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pivotTables/pivotTable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7.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0e8d182a9ca571fd/Desktop/Portfolio_DA/amazon_sales_2025_INR/"/>
    </mc:Choice>
  </mc:AlternateContent>
  <xr:revisionPtr revIDLastSave="3546" documentId="8_{C06D591D-E9FF-4F83-B8DD-017E3FD539D1}" xr6:coauthVersionLast="47" xr6:coauthVersionMax="47" xr10:uidLastSave="{EE947547-3BD2-49E5-8D83-D2393880B410}"/>
  <bookViews>
    <workbookView xWindow="-108" yWindow="-108" windowWidth="23256" windowHeight="12456" firstSheet="6" activeTab="12" xr2:uid="{11B2D773-CA83-4E3A-8A84-087460F926A6}"/>
  </bookViews>
  <sheets>
    <sheet name="salesdata" sheetId="2" r:id="rId1"/>
    <sheet name="RPT_LOOKUP" sheetId="13" r:id="rId2"/>
    <sheet name="RPT_CATEGORY" sheetId="14" r:id="rId3"/>
    <sheet name="RPT_STATE" sheetId="15" r:id="rId4"/>
    <sheet name="RPT_RATING" sheetId="16" r:id="rId5"/>
    <sheet name="RPT_DELIVERY" sheetId="17" r:id="rId6"/>
    <sheet name="RPT_PAYMENT" sheetId="18" r:id="rId7"/>
    <sheet name="PT1_Monthly" sheetId="5" r:id="rId8"/>
    <sheet name="PT2_State" sheetId="6" r:id="rId9"/>
    <sheet name="PT3_Delivery" sheetId="7" r:id="rId10"/>
    <sheet name="PT4_Payment" sheetId="8" r:id="rId11"/>
    <sheet name="KPI" sheetId="11" r:id="rId12"/>
    <sheet name="Dashboard" sheetId="4" r:id="rId13"/>
  </sheets>
  <definedNames>
    <definedName name="_xlcn.WorksheetConnection_Book1salesdata1" hidden="1">salesdata[]</definedName>
    <definedName name="ExternalData_1" localSheetId="0" hidden="1">salesdata!$A$1:$O$15001</definedName>
    <definedName name="Slicer_Month_name">#N/A</definedName>
    <definedName name="Slicer_Product_Category">#N/A</definedName>
    <definedName name="Slicer_State">#N/A</definedName>
  </definedNames>
  <calcPr calcId="191029"/>
  <pivotCaches>
    <pivotCache cacheId="0" r:id="rId14"/>
    <pivotCache cacheId="1" r:id="rId15"/>
    <pivotCache cacheId="2" r:id="rId16"/>
    <pivotCache cacheId="3" r:id="rId17"/>
    <pivotCache cacheId="8" r:id="rId18"/>
  </pivotCaches>
  <extLst>
    <ext xmlns:x14="http://schemas.microsoft.com/office/spreadsheetml/2009/9/main" uri="{876F7934-8845-4945-9796-88D515C7AA90}">
      <x14:pivotCaches>
        <pivotCache cacheId="5" r:id="rId19"/>
      </x14:pivotCaches>
    </ext>
    <ext xmlns:x14="http://schemas.microsoft.com/office/spreadsheetml/2009/9/main" uri="{BBE1A952-AA13-448e-AADC-164F8A28A991}">
      <x14:slicerCaches>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data" name="salesdata" connection="WorksheetConnection_Book1!salesdata"/>
          <x15:modelTable id="Calendar" name="Calendar" connection="Connection"/>
        </x15:modelTables>
        <x15:modelRelationships>
          <x15:modelRelationship fromTable="salesdata" fromColumn="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 i="18" l="1"/>
  <c r="C5" i="18"/>
  <c r="C3" i="18"/>
  <c r="C2" i="18" a="1"/>
  <c r="C2" i="18" s="1"/>
  <c r="B10" i="18"/>
  <c r="B8" i="18"/>
  <c r="B11" i="18"/>
  <c r="B9" i="18"/>
  <c r="G9" i="18"/>
  <c r="G10" i="18"/>
  <c r="G11" i="18"/>
  <c r="G8" i="18"/>
  <c r="F9" i="18"/>
  <c r="F10" i="18"/>
  <c r="F11" i="18"/>
  <c r="F8" i="18"/>
  <c r="E9" i="18"/>
  <c r="E10" i="18"/>
  <c r="E11" i="18"/>
  <c r="E8" i="18"/>
  <c r="D9" i="18"/>
  <c r="D10" i="18"/>
  <c r="D11" i="18"/>
  <c r="D8" i="18"/>
  <c r="C8" i="18" a="1"/>
  <c r="C8" i="18" s="1"/>
  <c r="C10" i="17"/>
  <c r="G11" i="17"/>
  <c r="G12" i="17"/>
  <c r="G13" i="17"/>
  <c r="G14" i="17"/>
  <c r="G10" i="17"/>
  <c r="F11" i="17"/>
  <c r="F12" i="17"/>
  <c r="F13" i="17"/>
  <c r="F14" i="17"/>
  <c r="F10" i="17"/>
  <c r="E11" i="17"/>
  <c r="E12" i="17"/>
  <c r="E13" i="17"/>
  <c r="E14" i="17"/>
  <c r="E10" i="17"/>
  <c r="D11" i="17"/>
  <c r="D12" i="17"/>
  <c r="D13" i="17"/>
  <c r="D14" i="17"/>
  <c r="D10" i="17"/>
  <c r="C11" i="17"/>
  <c r="C12" i="17"/>
  <c r="C13" i="17"/>
  <c r="C14" i="17"/>
  <c r="B10" i="17" a="1"/>
  <c r="B10" i="17" s="1"/>
  <c r="C7" i="17"/>
  <c r="C6" i="17"/>
  <c r="C5" i="17"/>
  <c r="C4" i="17"/>
  <c r="C3" i="17"/>
  <c r="L11" i="16"/>
  <c r="L12" i="16"/>
  <c r="L13" i="16"/>
  <c r="L14" i="16"/>
  <c r="L10" i="16"/>
  <c r="K14" i="16"/>
  <c r="K13" i="16"/>
  <c r="K12" i="16"/>
  <c r="K11" i="16"/>
  <c r="K10" i="16"/>
  <c r="G11" i="16"/>
  <c r="G12" i="16"/>
  <c r="G13" i="16"/>
  <c r="G14" i="16"/>
  <c r="G10" i="16"/>
  <c r="F11" i="16" a="1"/>
  <c r="F11" i="16" s="1"/>
  <c r="F12" i="16" a="1"/>
  <c r="F12" i="16"/>
  <c r="F13" i="16" a="1"/>
  <c r="F13" i="16"/>
  <c r="F14" i="16" a="1"/>
  <c r="F14" i="16"/>
  <c r="F10" i="16" a="1"/>
  <c r="F10" i="16" s="1"/>
  <c r="E11" i="16"/>
  <c r="E12" i="16"/>
  <c r="E13" i="16"/>
  <c r="E14" i="16"/>
  <c r="E10" i="16"/>
  <c r="D11" i="16"/>
  <c r="D12" i="16"/>
  <c r="D13" i="16"/>
  <c r="D14" i="16"/>
  <c r="D10" i="16"/>
  <c r="C11" i="16"/>
  <c r="C12" i="16"/>
  <c r="C13" i="16"/>
  <c r="C14" i="16"/>
  <c r="C10" i="16"/>
  <c r="B10" i="16" a="1"/>
  <c r="B10" i="16" s="1"/>
  <c r="C6" i="16"/>
  <c r="C5" i="16"/>
  <c r="C4" i="16"/>
  <c r="C3" i="16"/>
  <c r="B7" i="15" a="1"/>
  <c r="B7" i="15" s="1"/>
  <c r="C7" i="15" s="1"/>
  <c r="G7" i="14"/>
  <c r="G8" i="14"/>
  <c r="G9" i="14"/>
  <c r="G10" i="14"/>
  <c r="G6" i="14"/>
  <c r="F6" i="14"/>
  <c r="F7" i="14"/>
  <c r="F8" i="14"/>
  <c r="F9" i="14"/>
  <c r="F10" i="14"/>
  <c r="E7" i="14"/>
  <c r="E8" i="14"/>
  <c r="E9" i="14"/>
  <c r="E10" i="14"/>
  <c r="E6" i="14"/>
  <c r="D6" i="14"/>
  <c r="D7" i="14"/>
  <c r="D8" i="14"/>
  <c r="D9" i="14"/>
  <c r="D10" i="14"/>
  <c r="C7" i="14"/>
  <c r="C8" i="14"/>
  <c r="C9" i="14"/>
  <c r="C10" i="14"/>
  <c r="C6" i="14"/>
  <c r="B10" i="14"/>
  <c r="B9" i="14"/>
  <c r="B8" i="14"/>
  <c r="B7" i="14"/>
  <c r="B6" i="14"/>
  <c r="B14" i="13"/>
  <c r="B13" i="13"/>
  <c r="B12" i="13"/>
  <c r="B10" i="13"/>
  <c r="B9" i="13"/>
  <c r="B8" i="13"/>
  <c r="B11" i="13"/>
  <c r="B7" i="13"/>
  <c r="B6" i="13"/>
  <c r="B5" i="13"/>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337" i="2"/>
  <c r="I2338" i="2"/>
  <c r="I2339" i="2"/>
  <c r="I2340" i="2"/>
  <c r="I2341" i="2"/>
  <c r="I2342" i="2"/>
  <c r="I2343" i="2"/>
  <c r="I2344" i="2"/>
  <c r="I2345" i="2"/>
  <c r="I2346" i="2"/>
  <c r="I2347" i="2"/>
  <c r="I2348" i="2"/>
  <c r="I2349" i="2"/>
  <c r="I2350" i="2"/>
  <c r="I2351" i="2"/>
  <c r="I2352" i="2"/>
  <c r="I2353" i="2"/>
  <c r="I2354" i="2"/>
  <c r="I2355" i="2"/>
  <c r="I2356" i="2"/>
  <c r="I2357" i="2"/>
  <c r="I2358" i="2"/>
  <c r="I2359" i="2"/>
  <c r="I2360" i="2"/>
  <c r="I2361" i="2"/>
  <c r="I2362" i="2"/>
  <c r="I2363" i="2"/>
  <c r="I2364" i="2"/>
  <c r="I2365" i="2"/>
  <c r="I2366" i="2"/>
  <c r="I2367" i="2"/>
  <c r="I2368" i="2"/>
  <c r="I2369" i="2"/>
  <c r="I2370" i="2"/>
  <c r="I2371" i="2"/>
  <c r="I2372" i="2"/>
  <c r="I2373" i="2"/>
  <c r="I2374" i="2"/>
  <c r="I2375" i="2"/>
  <c r="I2376" i="2"/>
  <c r="I2377" i="2"/>
  <c r="I2378" i="2"/>
  <c r="I2379" i="2"/>
  <c r="I2380" i="2"/>
  <c r="I2381" i="2"/>
  <c r="I2382" i="2"/>
  <c r="I2383" i="2"/>
  <c r="I2384" i="2"/>
  <c r="I2385" i="2"/>
  <c r="I2386" i="2"/>
  <c r="I2387" i="2"/>
  <c r="I2388" i="2"/>
  <c r="I2389" i="2"/>
  <c r="I2390" i="2"/>
  <c r="I2391" i="2"/>
  <c r="I2392" i="2"/>
  <c r="I2393" i="2"/>
  <c r="I2394" i="2"/>
  <c r="I2395" i="2"/>
  <c r="I2396" i="2"/>
  <c r="I2397" i="2"/>
  <c r="I2398" i="2"/>
  <c r="I2399" i="2"/>
  <c r="I2400" i="2"/>
  <c r="I2401" i="2"/>
  <c r="I2402" i="2"/>
  <c r="I2403" i="2"/>
  <c r="I2404" i="2"/>
  <c r="I2405" i="2"/>
  <c r="I2406" i="2"/>
  <c r="I2407" i="2"/>
  <c r="I2408" i="2"/>
  <c r="I2409" i="2"/>
  <c r="I2410" i="2"/>
  <c r="I2411" i="2"/>
  <c r="I2412" i="2"/>
  <c r="I2413" i="2"/>
  <c r="I2414" i="2"/>
  <c r="I2415" i="2"/>
  <c r="I2416" i="2"/>
  <c r="I2417" i="2"/>
  <c r="I2418" i="2"/>
  <c r="I2419" i="2"/>
  <c r="I2420" i="2"/>
  <c r="I2421" i="2"/>
  <c r="I2422" i="2"/>
  <c r="I2423" i="2"/>
  <c r="I2424" i="2"/>
  <c r="I2425" i="2"/>
  <c r="I2426" i="2"/>
  <c r="I2427" i="2"/>
  <c r="I2428" i="2"/>
  <c r="I2429" i="2"/>
  <c r="I2430" i="2"/>
  <c r="I2431" i="2"/>
  <c r="I2432" i="2"/>
  <c r="I2433" i="2"/>
  <c r="I2434" i="2"/>
  <c r="I2435" i="2"/>
  <c r="I2436" i="2"/>
  <c r="I2437" i="2"/>
  <c r="I2438" i="2"/>
  <c r="I2439" i="2"/>
  <c r="I2440" i="2"/>
  <c r="I2441" i="2"/>
  <c r="I2442" i="2"/>
  <c r="I2443" i="2"/>
  <c r="I2444" i="2"/>
  <c r="I2445" i="2"/>
  <c r="I2446" i="2"/>
  <c r="I2447" i="2"/>
  <c r="I2448" i="2"/>
  <c r="I2449" i="2"/>
  <c r="I2450" i="2"/>
  <c r="I2451" i="2"/>
  <c r="I2452" i="2"/>
  <c r="I2453" i="2"/>
  <c r="I2454" i="2"/>
  <c r="I2455" i="2"/>
  <c r="I2456" i="2"/>
  <c r="I2457" i="2"/>
  <c r="I2458" i="2"/>
  <c r="I2459" i="2"/>
  <c r="I2460" i="2"/>
  <c r="I2461" i="2"/>
  <c r="I2462" i="2"/>
  <c r="I2463" i="2"/>
  <c r="I2464" i="2"/>
  <c r="I2465" i="2"/>
  <c r="I2466" i="2"/>
  <c r="I2467" i="2"/>
  <c r="I2468" i="2"/>
  <c r="I2469" i="2"/>
  <c r="I2470" i="2"/>
  <c r="I2471" i="2"/>
  <c r="I2472" i="2"/>
  <c r="I2473" i="2"/>
  <c r="I2474" i="2"/>
  <c r="I2475" i="2"/>
  <c r="I2476" i="2"/>
  <c r="I2477" i="2"/>
  <c r="I2478" i="2"/>
  <c r="I2479" i="2"/>
  <c r="I2480" i="2"/>
  <c r="I2481" i="2"/>
  <c r="I2482" i="2"/>
  <c r="I2483" i="2"/>
  <c r="I2484" i="2"/>
  <c r="I2485" i="2"/>
  <c r="I2486" i="2"/>
  <c r="I2487" i="2"/>
  <c r="I2488" i="2"/>
  <c r="I2489" i="2"/>
  <c r="I2490" i="2"/>
  <c r="I2491" i="2"/>
  <c r="I2492" i="2"/>
  <c r="I2493" i="2"/>
  <c r="I2494" i="2"/>
  <c r="I2495" i="2"/>
  <c r="I2496" i="2"/>
  <c r="I2497" i="2"/>
  <c r="I2498" i="2"/>
  <c r="I2499" i="2"/>
  <c r="I2500" i="2"/>
  <c r="I2501" i="2"/>
  <c r="I2502" i="2"/>
  <c r="I2503" i="2"/>
  <c r="I2504" i="2"/>
  <c r="I2505" i="2"/>
  <c r="I2506" i="2"/>
  <c r="I2507" i="2"/>
  <c r="I2508" i="2"/>
  <c r="I2509" i="2"/>
  <c r="I2510" i="2"/>
  <c r="I2511" i="2"/>
  <c r="I2512" i="2"/>
  <c r="I2513" i="2"/>
  <c r="I2514" i="2"/>
  <c r="I2515" i="2"/>
  <c r="I2516" i="2"/>
  <c r="I2517" i="2"/>
  <c r="I2518" i="2"/>
  <c r="I2519" i="2"/>
  <c r="I2520" i="2"/>
  <c r="I2521" i="2"/>
  <c r="I2522" i="2"/>
  <c r="I2523" i="2"/>
  <c r="I2524" i="2"/>
  <c r="I2525" i="2"/>
  <c r="I2526" i="2"/>
  <c r="I2527" i="2"/>
  <c r="I2528" i="2"/>
  <c r="I2529" i="2"/>
  <c r="I2530" i="2"/>
  <c r="I2531" i="2"/>
  <c r="I2532" i="2"/>
  <c r="I2533" i="2"/>
  <c r="I2534" i="2"/>
  <c r="I2535" i="2"/>
  <c r="I2536" i="2"/>
  <c r="I2537" i="2"/>
  <c r="I2538" i="2"/>
  <c r="I2539" i="2"/>
  <c r="I2540" i="2"/>
  <c r="I2541" i="2"/>
  <c r="I2542" i="2"/>
  <c r="I2543" i="2"/>
  <c r="I2544" i="2"/>
  <c r="I2545" i="2"/>
  <c r="I2546" i="2"/>
  <c r="I2547" i="2"/>
  <c r="I2548" i="2"/>
  <c r="I2549" i="2"/>
  <c r="I2550" i="2"/>
  <c r="I2551" i="2"/>
  <c r="I2552" i="2"/>
  <c r="I2553" i="2"/>
  <c r="I2554" i="2"/>
  <c r="I2555" i="2"/>
  <c r="I2556" i="2"/>
  <c r="I2557" i="2"/>
  <c r="I2558" i="2"/>
  <c r="I2559" i="2"/>
  <c r="I2560" i="2"/>
  <c r="I2561" i="2"/>
  <c r="I2562" i="2"/>
  <c r="I2563" i="2"/>
  <c r="I2564" i="2"/>
  <c r="I2565" i="2"/>
  <c r="I2566" i="2"/>
  <c r="I2567" i="2"/>
  <c r="I2568" i="2"/>
  <c r="I2569" i="2"/>
  <c r="I2570" i="2"/>
  <c r="I2571" i="2"/>
  <c r="I2572" i="2"/>
  <c r="I2573" i="2"/>
  <c r="I2574" i="2"/>
  <c r="I2575" i="2"/>
  <c r="I2576" i="2"/>
  <c r="I2577" i="2"/>
  <c r="I2578" i="2"/>
  <c r="I2579" i="2"/>
  <c r="I2580" i="2"/>
  <c r="I2581" i="2"/>
  <c r="I2582" i="2"/>
  <c r="I2583" i="2"/>
  <c r="I2584" i="2"/>
  <c r="I2585" i="2"/>
  <c r="I2586" i="2"/>
  <c r="I2587" i="2"/>
  <c r="I2588" i="2"/>
  <c r="I2589" i="2"/>
  <c r="I2590" i="2"/>
  <c r="I2591" i="2"/>
  <c r="I2592" i="2"/>
  <c r="I2593" i="2"/>
  <c r="I2594" i="2"/>
  <c r="I2595" i="2"/>
  <c r="I2596" i="2"/>
  <c r="I2597" i="2"/>
  <c r="I2598" i="2"/>
  <c r="I2599" i="2"/>
  <c r="I2600" i="2"/>
  <c r="I2601" i="2"/>
  <c r="I2602" i="2"/>
  <c r="I2603" i="2"/>
  <c r="I2604" i="2"/>
  <c r="I2605" i="2"/>
  <c r="I2606" i="2"/>
  <c r="I2607" i="2"/>
  <c r="I2608" i="2"/>
  <c r="I2609" i="2"/>
  <c r="I2610" i="2"/>
  <c r="I2611" i="2"/>
  <c r="I2612" i="2"/>
  <c r="I2613" i="2"/>
  <c r="I2614" i="2"/>
  <c r="I2615" i="2"/>
  <c r="I2616" i="2"/>
  <c r="I2617" i="2"/>
  <c r="I2618" i="2"/>
  <c r="I2619" i="2"/>
  <c r="I2620" i="2"/>
  <c r="I2621" i="2"/>
  <c r="I2622" i="2"/>
  <c r="I2623" i="2"/>
  <c r="I2624" i="2"/>
  <c r="I2625" i="2"/>
  <c r="I2626" i="2"/>
  <c r="I2627" i="2"/>
  <c r="I2628" i="2"/>
  <c r="I2629" i="2"/>
  <c r="I2630" i="2"/>
  <c r="I2631" i="2"/>
  <c r="I2632" i="2"/>
  <c r="I2633" i="2"/>
  <c r="I2634" i="2"/>
  <c r="I2635" i="2"/>
  <c r="I2636" i="2"/>
  <c r="I2637" i="2"/>
  <c r="I2638" i="2"/>
  <c r="I2639" i="2"/>
  <c r="I2640" i="2"/>
  <c r="I2641" i="2"/>
  <c r="I2642" i="2"/>
  <c r="I2643" i="2"/>
  <c r="I2644" i="2"/>
  <c r="I2645" i="2"/>
  <c r="I2646" i="2"/>
  <c r="I2647" i="2"/>
  <c r="I2648" i="2"/>
  <c r="I2649" i="2"/>
  <c r="I2650" i="2"/>
  <c r="I2651" i="2"/>
  <c r="I2652" i="2"/>
  <c r="I2653" i="2"/>
  <c r="I2654" i="2"/>
  <c r="I2655" i="2"/>
  <c r="I2656" i="2"/>
  <c r="I2657" i="2"/>
  <c r="I2658" i="2"/>
  <c r="I2659" i="2"/>
  <c r="I2660" i="2"/>
  <c r="I2661" i="2"/>
  <c r="I2662" i="2"/>
  <c r="I2663" i="2"/>
  <c r="I2664" i="2"/>
  <c r="I2665" i="2"/>
  <c r="I2666" i="2"/>
  <c r="I2667" i="2"/>
  <c r="I2668" i="2"/>
  <c r="I2669" i="2"/>
  <c r="I2670" i="2"/>
  <c r="I2671" i="2"/>
  <c r="I2672" i="2"/>
  <c r="I2673" i="2"/>
  <c r="I2674" i="2"/>
  <c r="I2675" i="2"/>
  <c r="I2676" i="2"/>
  <c r="I2677" i="2"/>
  <c r="I2678" i="2"/>
  <c r="I2679" i="2"/>
  <c r="I2680" i="2"/>
  <c r="I2681" i="2"/>
  <c r="I2682" i="2"/>
  <c r="I2683" i="2"/>
  <c r="I2684" i="2"/>
  <c r="I2685" i="2"/>
  <c r="I2686" i="2"/>
  <c r="I2687" i="2"/>
  <c r="I2688" i="2"/>
  <c r="I2689" i="2"/>
  <c r="I2690" i="2"/>
  <c r="I2691" i="2"/>
  <c r="I2692" i="2"/>
  <c r="I2693" i="2"/>
  <c r="I2694" i="2"/>
  <c r="I2695" i="2"/>
  <c r="I2696" i="2"/>
  <c r="I2697" i="2"/>
  <c r="I2698" i="2"/>
  <c r="I2699" i="2"/>
  <c r="I2700" i="2"/>
  <c r="I2701" i="2"/>
  <c r="I2702" i="2"/>
  <c r="I2703" i="2"/>
  <c r="I2704" i="2"/>
  <c r="I2705" i="2"/>
  <c r="I2706" i="2"/>
  <c r="I2707" i="2"/>
  <c r="I2708" i="2"/>
  <c r="I2709" i="2"/>
  <c r="I2710" i="2"/>
  <c r="I2711" i="2"/>
  <c r="I2712" i="2"/>
  <c r="I2713" i="2"/>
  <c r="I2714" i="2"/>
  <c r="I2715" i="2"/>
  <c r="I2716" i="2"/>
  <c r="I2717" i="2"/>
  <c r="I2718" i="2"/>
  <c r="I2719" i="2"/>
  <c r="I2720" i="2"/>
  <c r="I2721" i="2"/>
  <c r="I2722" i="2"/>
  <c r="I2723" i="2"/>
  <c r="I2724" i="2"/>
  <c r="I2725" i="2"/>
  <c r="I2726" i="2"/>
  <c r="I2727" i="2"/>
  <c r="I2728" i="2"/>
  <c r="I2729" i="2"/>
  <c r="I2730" i="2"/>
  <c r="I2731" i="2"/>
  <c r="I2732" i="2"/>
  <c r="I2733" i="2"/>
  <c r="I2734" i="2"/>
  <c r="I2735" i="2"/>
  <c r="I2736" i="2"/>
  <c r="I2737" i="2"/>
  <c r="I2738" i="2"/>
  <c r="I2739" i="2"/>
  <c r="I2740" i="2"/>
  <c r="I2741" i="2"/>
  <c r="I2742" i="2"/>
  <c r="I2743" i="2"/>
  <c r="I2744" i="2"/>
  <c r="I2745" i="2"/>
  <c r="I2746" i="2"/>
  <c r="I2747" i="2"/>
  <c r="I2748" i="2"/>
  <c r="I2749" i="2"/>
  <c r="I2750" i="2"/>
  <c r="I2751" i="2"/>
  <c r="I2752" i="2"/>
  <c r="I2753" i="2"/>
  <c r="I2754" i="2"/>
  <c r="I2755" i="2"/>
  <c r="I2756" i="2"/>
  <c r="I2757" i="2"/>
  <c r="I2758" i="2"/>
  <c r="I2759" i="2"/>
  <c r="I2760" i="2"/>
  <c r="I2761" i="2"/>
  <c r="I2762" i="2"/>
  <c r="I2763" i="2"/>
  <c r="I2764" i="2"/>
  <c r="I2765" i="2"/>
  <c r="I2766" i="2"/>
  <c r="I2767" i="2"/>
  <c r="I2768" i="2"/>
  <c r="I2769" i="2"/>
  <c r="I2770" i="2"/>
  <c r="I2771" i="2"/>
  <c r="I2772" i="2"/>
  <c r="I2773" i="2"/>
  <c r="I2774" i="2"/>
  <c r="I2775" i="2"/>
  <c r="I2776" i="2"/>
  <c r="I2777" i="2"/>
  <c r="I2778" i="2"/>
  <c r="I2779" i="2"/>
  <c r="I2780" i="2"/>
  <c r="I2781" i="2"/>
  <c r="I2782" i="2"/>
  <c r="I2783" i="2"/>
  <c r="I2784" i="2"/>
  <c r="I2785" i="2"/>
  <c r="I2786" i="2"/>
  <c r="I2787" i="2"/>
  <c r="I2788" i="2"/>
  <c r="I2789" i="2"/>
  <c r="I2790" i="2"/>
  <c r="I2791" i="2"/>
  <c r="I2792" i="2"/>
  <c r="I2793" i="2"/>
  <c r="I2794" i="2"/>
  <c r="I2795" i="2"/>
  <c r="I2796" i="2"/>
  <c r="I2797" i="2"/>
  <c r="I2798" i="2"/>
  <c r="I2799" i="2"/>
  <c r="I2800" i="2"/>
  <c r="I2801" i="2"/>
  <c r="I2802" i="2"/>
  <c r="I2803" i="2"/>
  <c r="I2804" i="2"/>
  <c r="I2805" i="2"/>
  <c r="I2806" i="2"/>
  <c r="I2807" i="2"/>
  <c r="I2808" i="2"/>
  <c r="I2809" i="2"/>
  <c r="I2810" i="2"/>
  <c r="I2811" i="2"/>
  <c r="I2812" i="2"/>
  <c r="I2813" i="2"/>
  <c r="I2814" i="2"/>
  <c r="I2815" i="2"/>
  <c r="I2816" i="2"/>
  <c r="I2817" i="2"/>
  <c r="I2818" i="2"/>
  <c r="I2819" i="2"/>
  <c r="I2820" i="2"/>
  <c r="I2821" i="2"/>
  <c r="I2822" i="2"/>
  <c r="I2823" i="2"/>
  <c r="I2824" i="2"/>
  <c r="I2825" i="2"/>
  <c r="I2826" i="2"/>
  <c r="I2827" i="2"/>
  <c r="I2828" i="2"/>
  <c r="I2829" i="2"/>
  <c r="I2830" i="2"/>
  <c r="I2831" i="2"/>
  <c r="I2832" i="2"/>
  <c r="I2833" i="2"/>
  <c r="I2834" i="2"/>
  <c r="I2835" i="2"/>
  <c r="I2836" i="2"/>
  <c r="I2837" i="2"/>
  <c r="I2838" i="2"/>
  <c r="I2839" i="2"/>
  <c r="I2840" i="2"/>
  <c r="I2841" i="2"/>
  <c r="I2842" i="2"/>
  <c r="I2843" i="2"/>
  <c r="I2844" i="2"/>
  <c r="I2845" i="2"/>
  <c r="I2846" i="2"/>
  <c r="I2847" i="2"/>
  <c r="I2848" i="2"/>
  <c r="I2849" i="2"/>
  <c r="I2850" i="2"/>
  <c r="I2851" i="2"/>
  <c r="I2852" i="2"/>
  <c r="I2853" i="2"/>
  <c r="I2854" i="2"/>
  <c r="I2855" i="2"/>
  <c r="I2856" i="2"/>
  <c r="I2857" i="2"/>
  <c r="I2858" i="2"/>
  <c r="I2859" i="2"/>
  <c r="I2860" i="2"/>
  <c r="I2861" i="2"/>
  <c r="I2862" i="2"/>
  <c r="I2863" i="2"/>
  <c r="I2864" i="2"/>
  <c r="I2865" i="2"/>
  <c r="I2866" i="2"/>
  <c r="I2867" i="2"/>
  <c r="I2868" i="2"/>
  <c r="I2869" i="2"/>
  <c r="I2870" i="2"/>
  <c r="I2871" i="2"/>
  <c r="I2872" i="2"/>
  <c r="I2873" i="2"/>
  <c r="I2874" i="2"/>
  <c r="I2875" i="2"/>
  <c r="I2876" i="2"/>
  <c r="I2877" i="2"/>
  <c r="I2878" i="2"/>
  <c r="I2879" i="2"/>
  <c r="I2880" i="2"/>
  <c r="I2881" i="2"/>
  <c r="I2882" i="2"/>
  <c r="I2883" i="2"/>
  <c r="I2884" i="2"/>
  <c r="I2885" i="2"/>
  <c r="I2886" i="2"/>
  <c r="I2887" i="2"/>
  <c r="I2888" i="2"/>
  <c r="I2889" i="2"/>
  <c r="I2890" i="2"/>
  <c r="I2891" i="2"/>
  <c r="I2892" i="2"/>
  <c r="I2893" i="2"/>
  <c r="I2894" i="2"/>
  <c r="I2895" i="2"/>
  <c r="I2896" i="2"/>
  <c r="I2897" i="2"/>
  <c r="I2898" i="2"/>
  <c r="I2899" i="2"/>
  <c r="I2900" i="2"/>
  <c r="I2901" i="2"/>
  <c r="I2902" i="2"/>
  <c r="I2903" i="2"/>
  <c r="I2904" i="2"/>
  <c r="I2905" i="2"/>
  <c r="I2906" i="2"/>
  <c r="I2907" i="2"/>
  <c r="I2908" i="2"/>
  <c r="I2909" i="2"/>
  <c r="I2910" i="2"/>
  <c r="I2911" i="2"/>
  <c r="I2912" i="2"/>
  <c r="I2913" i="2"/>
  <c r="I2914" i="2"/>
  <c r="I2915" i="2"/>
  <c r="I2916" i="2"/>
  <c r="I2917" i="2"/>
  <c r="I2918" i="2"/>
  <c r="I2919" i="2"/>
  <c r="I2920" i="2"/>
  <c r="I2921" i="2"/>
  <c r="I2922" i="2"/>
  <c r="I2923" i="2"/>
  <c r="I2924" i="2"/>
  <c r="I2925" i="2"/>
  <c r="I2926" i="2"/>
  <c r="I2927" i="2"/>
  <c r="I2928" i="2"/>
  <c r="I2929" i="2"/>
  <c r="I2930" i="2"/>
  <c r="I2931" i="2"/>
  <c r="I2932" i="2"/>
  <c r="I2933" i="2"/>
  <c r="I2934" i="2"/>
  <c r="I2935" i="2"/>
  <c r="I2936" i="2"/>
  <c r="I2937" i="2"/>
  <c r="I2938" i="2"/>
  <c r="I2939" i="2"/>
  <c r="I2940" i="2"/>
  <c r="I2941" i="2"/>
  <c r="I2942" i="2"/>
  <c r="I2943" i="2"/>
  <c r="I2944" i="2"/>
  <c r="I2945" i="2"/>
  <c r="I2946" i="2"/>
  <c r="I2947" i="2"/>
  <c r="I2948" i="2"/>
  <c r="I2949" i="2"/>
  <c r="I2950" i="2"/>
  <c r="I2951" i="2"/>
  <c r="I2952" i="2"/>
  <c r="I2953" i="2"/>
  <c r="I2954" i="2"/>
  <c r="I2955" i="2"/>
  <c r="I2956" i="2"/>
  <c r="I2957" i="2"/>
  <c r="I2958" i="2"/>
  <c r="I2959" i="2"/>
  <c r="I2960" i="2"/>
  <c r="I2961" i="2"/>
  <c r="I2962" i="2"/>
  <c r="I2963" i="2"/>
  <c r="I2964" i="2"/>
  <c r="I2965" i="2"/>
  <c r="I2966" i="2"/>
  <c r="I2967" i="2"/>
  <c r="I2968" i="2"/>
  <c r="I2969" i="2"/>
  <c r="I2970" i="2"/>
  <c r="I2971" i="2"/>
  <c r="I2972" i="2"/>
  <c r="I2973" i="2"/>
  <c r="I2974" i="2"/>
  <c r="I2975" i="2"/>
  <c r="I2976" i="2"/>
  <c r="I2977" i="2"/>
  <c r="I2978" i="2"/>
  <c r="I2979" i="2"/>
  <c r="I2980" i="2"/>
  <c r="I2981" i="2"/>
  <c r="I2982" i="2"/>
  <c r="I2983" i="2"/>
  <c r="I2984" i="2"/>
  <c r="I2985" i="2"/>
  <c r="I2986" i="2"/>
  <c r="I2987" i="2"/>
  <c r="I2988" i="2"/>
  <c r="I2989" i="2"/>
  <c r="I2990" i="2"/>
  <c r="I2991" i="2"/>
  <c r="I2992" i="2"/>
  <c r="I2993" i="2"/>
  <c r="I2994" i="2"/>
  <c r="I2995" i="2"/>
  <c r="I2996" i="2"/>
  <c r="I2997" i="2"/>
  <c r="I2998" i="2"/>
  <c r="I2999" i="2"/>
  <c r="I3000" i="2"/>
  <c r="I3001" i="2"/>
  <c r="I3002" i="2"/>
  <c r="I3003" i="2"/>
  <c r="I3004" i="2"/>
  <c r="I3005" i="2"/>
  <c r="I3006" i="2"/>
  <c r="I3007" i="2"/>
  <c r="I3008" i="2"/>
  <c r="I3009" i="2"/>
  <c r="I3010" i="2"/>
  <c r="I3011" i="2"/>
  <c r="I3012" i="2"/>
  <c r="I3013" i="2"/>
  <c r="I3014" i="2"/>
  <c r="I3015" i="2"/>
  <c r="I3016" i="2"/>
  <c r="I3017" i="2"/>
  <c r="I3018" i="2"/>
  <c r="I3019" i="2"/>
  <c r="I3020" i="2"/>
  <c r="I3021" i="2"/>
  <c r="I3022" i="2"/>
  <c r="I3023" i="2"/>
  <c r="I3024" i="2"/>
  <c r="I3025" i="2"/>
  <c r="I3026" i="2"/>
  <c r="I3027" i="2"/>
  <c r="I3028" i="2"/>
  <c r="I3029" i="2"/>
  <c r="I3030" i="2"/>
  <c r="I3031" i="2"/>
  <c r="I3032" i="2"/>
  <c r="I3033" i="2"/>
  <c r="I3034" i="2"/>
  <c r="I3035" i="2"/>
  <c r="I3036" i="2"/>
  <c r="I3037" i="2"/>
  <c r="I3038" i="2"/>
  <c r="I3039" i="2"/>
  <c r="I3040" i="2"/>
  <c r="I3041" i="2"/>
  <c r="I3042" i="2"/>
  <c r="I3043" i="2"/>
  <c r="I3044" i="2"/>
  <c r="I3045" i="2"/>
  <c r="I3046" i="2"/>
  <c r="I3047" i="2"/>
  <c r="I3048" i="2"/>
  <c r="I3049" i="2"/>
  <c r="I3050" i="2"/>
  <c r="I3051" i="2"/>
  <c r="I3052" i="2"/>
  <c r="I3053" i="2"/>
  <c r="I3054" i="2"/>
  <c r="I3055" i="2"/>
  <c r="I3056" i="2"/>
  <c r="I3057" i="2"/>
  <c r="I3058" i="2"/>
  <c r="I3059" i="2"/>
  <c r="I3060" i="2"/>
  <c r="I3061" i="2"/>
  <c r="I3062" i="2"/>
  <c r="I3063" i="2"/>
  <c r="I3064" i="2"/>
  <c r="I3065" i="2"/>
  <c r="I3066" i="2"/>
  <c r="I3067" i="2"/>
  <c r="I3068" i="2"/>
  <c r="I3069" i="2"/>
  <c r="I3070" i="2"/>
  <c r="I3071" i="2"/>
  <c r="I3072" i="2"/>
  <c r="I3073" i="2"/>
  <c r="I3074" i="2"/>
  <c r="I3075" i="2"/>
  <c r="I3076" i="2"/>
  <c r="I3077" i="2"/>
  <c r="I3078" i="2"/>
  <c r="I3079" i="2"/>
  <c r="I3080" i="2"/>
  <c r="I3081" i="2"/>
  <c r="I3082" i="2"/>
  <c r="I3083" i="2"/>
  <c r="I3084" i="2"/>
  <c r="I3085" i="2"/>
  <c r="I3086" i="2"/>
  <c r="I3087" i="2"/>
  <c r="I3088" i="2"/>
  <c r="I3089" i="2"/>
  <c r="I3090" i="2"/>
  <c r="I3091" i="2"/>
  <c r="I3092" i="2"/>
  <c r="I3093" i="2"/>
  <c r="I3094" i="2"/>
  <c r="I3095" i="2"/>
  <c r="I3096" i="2"/>
  <c r="I3097" i="2"/>
  <c r="I3098" i="2"/>
  <c r="I3099" i="2"/>
  <c r="I3100" i="2"/>
  <c r="I3101" i="2"/>
  <c r="I3102" i="2"/>
  <c r="I3103" i="2"/>
  <c r="I3104" i="2"/>
  <c r="I3105" i="2"/>
  <c r="I3106" i="2"/>
  <c r="I3107" i="2"/>
  <c r="I3108" i="2"/>
  <c r="I3109" i="2"/>
  <c r="I3110" i="2"/>
  <c r="I3111" i="2"/>
  <c r="I3112" i="2"/>
  <c r="I3113" i="2"/>
  <c r="I3114" i="2"/>
  <c r="I3115" i="2"/>
  <c r="I3116" i="2"/>
  <c r="I3117" i="2"/>
  <c r="I3118" i="2"/>
  <c r="I3119" i="2"/>
  <c r="I3120" i="2"/>
  <c r="I3121" i="2"/>
  <c r="I3122" i="2"/>
  <c r="I3123" i="2"/>
  <c r="I3124" i="2"/>
  <c r="I3125" i="2"/>
  <c r="I3126" i="2"/>
  <c r="I3127" i="2"/>
  <c r="I3128" i="2"/>
  <c r="I3129" i="2"/>
  <c r="I3130" i="2"/>
  <c r="I3131" i="2"/>
  <c r="I3132" i="2"/>
  <c r="I3133" i="2"/>
  <c r="I3134" i="2"/>
  <c r="I3135" i="2"/>
  <c r="I3136" i="2"/>
  <c r="I3137" i="2"/>
  <c r="I3138" i="2"/>
  <c r="I3139" i="2"/>
  <c r="I3140" i="2"/>
  <c r="I3141" i="2"/>
  <c r="I3142" i="2"/>
  <c r="I3143" i="2"/>
  <c r="I3144" i="2"/>
  <c r="I3145" i="2"/>
  <c r="I3146" i="2"/>
  <c r="I3147" i="2"/>
  <c r="I3148" i="2"/>
  <c r="I3149" i="2"/>
  <c r="I3150" i="2"/>
  <c r="I3151" i="2"/>
  <c r="I3152" i="2"/>
  <c r="I3153" i="2"/>
  <c r="I3154" i="2"/>
  <c r="I3155" i="2"/>
  <c r="I3156" i="2"/>
  <c r="I3157" i="2"/>
  <c r="I3158" i="2"/>
  <c r="I3159" i="2"/>
  <c r="I3160" i="2"/>
  <c r="I3161" i="2"/>
  <c r="I3162" i="2"/>
  <c r="I3163" i="2"/>
  <c r="I3164" i="2"/>
  <c r="I3165" i="2"/>
  <c r="I3166" i="2"/>
  <c r="I3167" i="2"/>
  <c r="I3168" i="2"/>
  <c r="I3169" i="2"/>
  <c r="I3170" i="2"/>
  <c r="I3171" i="2"/>
  <c r="I3172" i="2"/>
  <c r="I3173" i="2"/>
  <c r="I3174" i="2"/>
  <c r="I3175" i="2"/>
  <c r="I3176" i="2"/>
  <c r="I3177" i="2"/>
  <c r="I3178" i="2"/>
  <c r="I3179" i="2"/>
  <c r="I3180" i="2"/>
  <c r="I3181" i="2"/>
  <c r="I3182" i="2"/>
  <c r="I3183" i="2"/>
  <c r="I3184" i="2"/>
  <c r="I3185" i="2"/>
  <c r="I3186" i="2"/>
  <c r="I3187" i="2"/>
  <c r="I3188" i="2"/>
  <c r="I3189" i="2"/>
  <c r="I3190" i="2"/>
  <c r="I3191" i="2"/>
  <c r="I3192" i="2"/>
  <c r="I3193" i="2"/>
  <c r="I3194" i="2"/>
  <c r="I3195" i="2"/>
  <c r="I3196" i="2"/>
  <c r="I3197" i="2"/>
  <c r="I3198" i="2"/>
  <c r="I3199" i="2"/>
  <c r="I3200" i="2"/>
  <c r="I3201" i="2"/>
  <c r="I3202" i="2"/>
  <c r="I3203" i="2"/>
  <c r="I3204" i="2"/>
  <c r="I3205" i="2"/>
  <c r="I3206" i="2"/>
  <c r="I3207" i="2"/>
  <c r="I3208" i="2"/>
  <c r="I3209" i="2"/>
  <c r="I3210" i="2"/>
  <c r="I3211" i="2"/>
  <c r="I3212" i="2"/>
  <c r="I3213" i="2"/>
  <c r="I3214" i="2"/>
  <c r="I3215" i="2"/>
  <c r="I3216" i="2"/>
  <c r="I3217" i="2"/>
  <c r="I3218" i="2"/>
  <c r="I3219" i="2"/>
  <c r="I3220" i="2"/>
  <c r="I3221" i="2"/>
  <c r="I3222" i="2"/>
  <c r="I3223" i="2"/>
  <c r="I3224" i="2"/>
  <c r="I3225" i="2"/>
  <c r="I3226" i="2"/>
  <c r="I3227" i="2"/>
  <c r="I3228" i="2"/>
  <c r="I3229" i="2"/>
  <c r="I3230" i="2"/>
  <c r="I3231" i="2"/>
  <c r="I3232" i="2"/>
  <c r="I3233" i="2"/>
  <c r="I3234" i="2"/>
  <c r="I3235" i="2"/>
  <c r="I3236" i="2"/>
  <c r="I3237" i="2"/>
  <c r="I3238" i="2"/>
  <c r="I3239" i="2"/>
  <c r="I3240" i="2"/>
  <c r="I3241" i="2"/>
  <c r="I3242" i="2"/>
  <c r="I3243" i="2"/>
  <c r="I3244" i="2"/>
  <c r="I3245" i="2"/>
  <c r="I3246" i="2"/>
  <c r="I3247" i="2"/>
  <c r="I3248" i="2"/>
  <c r="I3249" i="2"/>
  <c r="I3250" i="2"/>
  <c r="I3251" i="2"/>
  <c r="I3252" i="2"/>
  <c r="I3253" i="2"/>
  <c r="I3254" i="2"/>
  <c r="I3255" i="2"/>
  <c r="I3256" i="2"/>
  <c r="I3257" i="2"/>
  <c r="I3258" i="2"/>
  <c r="I3259" i="2"/>
  <c r="I3260" i="2"/>
  <c r="I3261" i="2"/>
  <c r="I3262" i="2"/>
  <c r="I3263" i="2"/>
  <c r="I3264" i="2"/>
  <c r="I3265" i="2"/>
  <c r="I3266" i="2"/>
  <c r="I3267" i="2"/>
  <c r="I3268" i="2"/>
  <c r="I3269" i="2"/>
  <c r="I3270" i="2"/>
  <c r="I3271" i="2"/>
  <c r="I3272" i="2"/>
  <c r="I3273" i="2"/>
  <c r="I3274" i="2"/>
  <c r="I3275" i="2"/>
  <c r="I3276" i="2"/>
  <c r="I3277" i="2"/>
  <c r="I3278" i="2"/>
  <c r="I3279" i="2"/>
  <c r="I3280" i="2"/>
  <c r="I3281" i="2"/>
  <c r="I3282" i="2"/>
  <c r="I3283" i="2"/>
  <c r="I3284" i="2"/>
  <c r="I3285" i="2"/>
  <c r="I3286" i="2"/>
  <c r="I3287" i="2"/>
  <c r="I3288" i="2"/>
  <c r="I3289" i="2"/>
  <c r="I3290" i="2"/>
  <c r="I3291" i="2"/>
  <c r="I3292" i="2"/>
  <c r="I3293" i="2"/>
  <c r="I3294" i="2"/>
  <c r="I3295" i="2"/>
  <c r="I3296" i="2"/>
  <c r="I3297" i="2"/>
  <c r="I3298" i="2"/>
  <c r="I3299" i="2"/>
  <c r="I3300" i="2"/>
  <c r="I3301" i="2"/>
  <c r="I3302" i="2"/>
  <c r="I3303" i="2"/>
  <c r="I3304" i="2"/>
  <c r="I3305" i="2"/>
  <c r="I3306" i="2"/>
  <c r="I3307" i="2"/>
  <c r="I3308" i="2"/>
  <c r="I3309" i="2"/>
  <c r="I3310" i="2"/>
  <c r="I3311" i="2"/>
  <c r="I3312" i="2"/>
  <c r="I3313" i="2"/>
  <c r="I3314" i="2"/>
  <c r="I3315" i="2"/>
  <c r="I3316" i="2"/>
  <c r="I3317" i="2"/>
  <c r="I3318" i="2"/>
  <c r="I3319" i="2"/>
  <c r="I3320" i="2"/>
  <c r="I3321" i="2"/>
  <c r="I3322" i="2"/>
  <c r="I3323" i="2"/>
  <c r="I3324" i="2"/>
  <c r="I3325" i="2"/>
  <c r="I3326" i="2"/>
  <c r="I3327" i="2"/>
  <c r="I3328" i="2"/>
  <c r="I3329" i="2"/>
  <c r="I3330" i="2"/>
  <c r="I3331" i="2"/>
  <c r="I3332" i="2"/>
  <c r="I3333" i="2"/>
  <c r="I3334" i="2"/>
  <c r="I3335" i="2"/>
  <c r="I3336" i="2"/>
  <c r="I3337" i="2"/>
  <c r="I3338" i="2"/>
  <c r="I3339" i="2"/>
  <c r="I3340" i="2"/>
  <c r="I3341" i="2"/>
  <c r="I3342" i="2"/>
  <c r="I3343" i="2"/>
  <c r="I3344" i="2"/>
  <c r="I3345" i="2"/>
  <c r="I3346" i="2"/>
  <c r="I3347" i="2"/>
  <c r="I3348" i="2"/>
  <c r="I3349" i="2"/>
  <c r="I3350" i="2"/>
  <c r="I3351" i="2"/>
  <c r="I3352" i="2"/>
  <c r="I3353" i="2"/>
  <c r="I3354" i="2"/>
  <c r="I3355" i="2"/>
  <c r="I3356" i="2"/>
  <c r="I3357" i="2"/>
  <c r="I3358" i="2"/>
  <c r="I3359" i="2"/>
  <c r="I3360" i="2"/>
  <c r="I3361" i="2"/>
  <c r="I3362" i="2"/>
  <c r="I3363" i="2"/>
  <c r="I3364" i="2"/>
  <c r="I3365" i="2"/>
  <c r="I3366" i="2"/>
  <c r="I3367" i="2"/>
  <c r="I3368" i="2"/>
  <c r="I3369" i="2"/>
  <c r="I3370" i="2"/>
  <c r="I3371" i="2"/>
  <c r="I3372" i="2"/>
  <c r="I3373" i="2"/>
  <c r="I3374" i="2"/>
  <c r="I3375" i="2"/>
  <c r="I3376" i="2"/>
  <c r="I3377" i="2"/>
  <c r="I3378" i="2"/>
  <c r="I3379" i="2"/>
  <c r="I3380" i="2"/>
  <c r="I3381" i="2"/>
  <c r="I3382" i="2"/>
  <c r="I3383" i="2"/>
  <c r="I3384" i="2"/>
  <c r="I3385" i="2"/>
  <c r="I3386" i="2"/>
  <c r="I3387" i="2"/>
  <c r="I3388" i="2"/>
  <c r="I3389" i="2"/>
  <c r="I3390" i="2"/>
  <c r="I3391" i="2"/>
  <c r="I3392" i="2"/>
  <c r="I3393" i="2"/>
  <c r="I3394" i="2"/>
  <c r="I3395" i="2"/>
  <c r="I3396" i="2"/>
  <c r="I3397" i="2"/>
  <c r="I3398" i="2"/>
  <c r="I3399" i="2"/>
  <c r="I3400" i="2"/>
  <c r="I3401" i="2"/>
  <c r="I3402" i="2"/>
  <c r="I3403" i="2"/>
  <c r="I3404" i="2"/>
  <c r="I3405" i="2"/>
  <c r="I3406" i="2"/>
  <c r="I3407" i="2"/>
  <c r="I3408" i="2"/>
  <c r="I3409" i="2"/>
  <c r="I3410" i="2"/>
  <c r="I3411" i="2"/>
  <c r="I3412" i="2"/>
  <c r="I3413" i="2"/>
  <c r="I3414" i="2"/>
  <c r="I3415" i="2"/>
  <c r="I3416" i="2"/>
  <c r="I3417" i="2"/>
  <c r="I3418" i="2"/>
  <c r="I3419" i="2"/>
  <c r="I3420" i="2"/>
  <c r="I3421" i="2"/>
  <c r="I3422" i="2"/>
  <c r="I3423" i="2"/>
  <c r="I3424" i="2"/>
  <c r="I3425" i="2"/>
  <c r="I3426" i="2"/>
  <c r="I3427" i="2"/>
  <c r="I3428" i="2"/>
  <c r="I3429" i="2"/>
  <c r="I3430" i="2"/>
  <c r="I3431" i="2"/>
  <c r="I3432" i="2"/>
  <c r="I3433" i="2"/>
  <c r="I3434" i="2"/>
  <c r="I3435" i="2"/>
  <c r="I3436" i="2"/>
  <c r="I3437" i="2"/>
  <c r="I3438" i="2"/>
  <c r="I3439" i="2"/>
  <c r="I3440" i="2"/>
  <c r="I3441" i="2"/>
  <c r="I3442" i="2"/>
  <c r="I3443" i="2"/>
  <c r="I3444" i="2"/>
  <c r="I3445" i="2"/>
  <c r="I3446" i="2"/>
  <c r="I3447" i="2"/>
  <c r="I3448" i="2"/>
  <c r="I3449" i="2"/>
  <c r="I3450" i="2"/>
  <c r="I3451" i="2"/>
  <c r="I3452" i="2"/>
  <c r="I3453" i="2"/>
  <c r="I3454" i="2"/>
  <c r="I3455" i="2"/>
  <c r="I3456" i="2"/>
  <c r="I3457" i="2"/>
  <c r="I3458" i="2"/>
  <c r="I3459" i="2"/>
  <c r="I3460" i="2"/>
  <c r="I3461" i="2"/>
  <c r="I3462" i="2"/>
  <c r="I3463" i="2"/>
  <c r="I3464" i="2"/>
  <c r="I3465" i="2"/>
  <c r="I3466" i="2"/>
  <c r="I3467" i="2"/>
  <c r="I3468" i="2"/>
  <c r="I3469" i="2"/>
  <c r="I3470" i="2"/>
  <c r="I3471" i="2"/>
  <c r="I3472" i="2"/>
  <c r="I3473" i="2"/>
  <c r="I3474" i="2"/>
  <c r="I3475" i="2"/>
  <c r="I3476" i="2"/>
  <c r="I3477" i="2"/>
  <c r="I3478" i="2"/>
  <c r="I3479" i="2"/>
  <c r="I3480" i="2"/>
  <c r="I3481" i="2"/>
  <c r="I3482" i="2"/>
  <c r="I3483" i="2"/>
  <c r="I3484" i="2"/>
  <c r="I3485" i="2"/>
  <c r="I3486" i="2"/>
  <c r="I3487" i="2"/>
  <c r="I3488" i="2"/>
  <c r="I3489" i="2"/>
  <c r="I3490" i="2"/>
  <c r="I3491" i="2"/>
  <c r="I3492" i="2"/>
  <c r="I3493" i="2"/>
  <c r="I3494" i="2"/>
  <c r="I3495" i="2"/>
  <c r="I3496" i="2"/>
  <c r="I3497" i="2"/>
  <c r="I3498" i="2"/>
  <c r="I3499" i="2"/>
  <c r="I3500" i="2"/>
  <c r="I3501" i="2"/>
  <c r="I3502" i="2"/>
  <c r="I3503" i="2"/>
  <c r="I3504" i="2"/>
  <c r="I3505" i="2"/>
  <c r="I3506" i="2"/>
  <c r="I3507" i="2"/>
  <c r="I3508" i="2"/>
  <c r="I3509" i="2"/>
  <c r="I3510" i="2"/>
  <c r="I3511" i="2"/>
  <c r="I3512" i="2"/>
  <c r="I3513" i="2"/>
  <c r="I3514" i="2"/>
  <c r="I3515" i="2"/>
  <c r="I3516" i="2"/>
  <c r="I3517" i="2"/>
  <c r="I3518" i="2"/>
  <c r="I3519" i="2"/>
  <c r="I3520" i="2"/>
  <c r="I3521" i="2"/>
  <c r="I3522" i="2"/>
  <c r="I3523" i="2"/>
  <c r="I3524" i="2"/>
  <c r="I3525" i="2"/>
  <c r="I3526" i="2"/>
  <c r="I3527" i="2"/>
  <c r="I3528" i="2"/>
  <c r="I3529" i="2"/>
  <c r="I3530" i="2"/>
  <c r="I3531" i="2"/>
  <c r="I3532" i="2"/>
  <c r="I3533" i="2"/>
  <c r="I3534" i="2"/>
  <c r="I3535" i="2"/>
  <c r="I3536" i="2"/>
  <c r="I3537" i="2"/>
  <c r="I3538" i="2"/>
  <c r="I3539" i="2"/>
  <c r="I3540" i="2"/>
  <c r="I3541" i="2"/>
  <c r="I3542" i="2"/>
  <c r="I3543" i="2"/>
  <c r="I3544" i="2"/>
  <c r="I3545" i="2"/>
  <c r="I3546" i="2"/>
  <c r="I3547" i="2"/>
  <c r="I3548" i="2"/>
  <c r="I3549" i="2"/>
  <c r="I3550" i="2"/>
  <c r="I3551" i="2"/>
  <c r="I3552" i="2"/>
  <c r="I3553" i="2"/>
  <c r="I3554" i="2"/>
  <c r="I3555" i="2"/>
  <c r="I3556" i="2"/>
  <c r="I3557" i="2"/>
  <c r="I3558" i="2"/>
  <c r="I3559" i="2"/>
  <c r="I3560" i="2"/>
  <c r="I3561" i="2"/>
  <c r="I3562" i="2"/>
  <c r="I3563" i="2"/>
  <c r="I3564" i="2"/>
  <c r="I3565" i="2"/>
  <c r="I3566" i="2"/>
  <c r="I3567" i="2"/>
  <c r="I3568" i="2"/>
  <c r="I3569" i="2"/>
  <c r="I3570" i="2"/>
  <c r="I3571" i="2"/>
  <c r="I3572" i="2"/>
  <c r="I3573" i="2"/>
  <c r="I3574" i="2"/>
  <c r="I3575" i="2"/>
  <c r="I3576" i="2"/>
  <c r="I3577" i="2"/>
  <c r="I3578" i="2"/>
  <c r="I3579" i="2"/>
  <c r="I3580" i="2"/>
  <c r="I3581" i="2"/>
  <c r="I3582" i="2"/>
  <c r="I3583" i="2"/>
  <c r="I3584" i="2"/>
  <c r="I3585" i="2"/>
  <c r="I3586" i="2"/>
  <c r="I3587" i="2"/>
  <c r="I3588" i="2"/>
  <c r="I3589" i="2"/>
  <c r="I3590" i="2"/>
  <c r="I3591" i="2"/>
  <c r="I3592" i="2"/>
  <c r="I3593" i="2"/>
  <c r="I3594" i="2"/>
  <c r="I3595" i="2"/>
  <c r="I3596" i="2"/>
  <c r="I3597" i="2"/>
  <c r="I3598" i="2"/>
  <c r="I3599" i="2"/>
  <c r="I3600" i="2"/>
  <c r="I3601" i="2"/>
  <c r="I3602" i="2"/>
  <c r="I3603" i="2"/>
  <c r="I3604" i="2"/>
  <c r="I3605" i="2"/>
  <c r="I3606" i="2"/>
  <c r="I3607" i="2"/>
  <c r="I3608" i="2"/>
  <c r="I3609" i="2"/>
  <c r="I3610" i="2"/>
  <c r="I3611" i="2"/>
  <c r="I3612" i="2"/>
  <c r="I3613" i="2"/>
  <c r="I3614" i="2"/>
  <c r="I3615" i="2"/>
  <c r="I3616" i="2"/>
  <c r="I3617" i="2"/>
  <c r="I3618" i="2"/>
  <c r="I3619" i="2"/>
  <c r="I3620" i="2"/>
  <c r="I3621" i="2"/>
  <c r="I3622" i="2"/>
  <c r="I3623" i="2"/>
  <c r="I3624" i="2"/>
  <c r="I3625" i="2"/>
  <c r="I3626" i="2"/>
  <c r="I3627" i="2"/>
  <c r="I3628" i="2"/>
  <c r="I3629" i="2"/>
  <c r="I3630" i="2"/>
  <c r="I3631" i="2"/>
  <c r="I3632" i="2"/>
  <c r="I3633" i="2"/>
  <c r="I3634" i="2"/>
  <c r="I3635" i="2"/>
  <c r="I3636" i="2"/>
  <c r="I3637" i="2"/>
  <c r="I3638" i="2"/>
  <c r="I3639" i="2"/>
  <c r="I3640" i="2"/>
  <c r="I3641" i="2"/>
  <c r="I3642" i="2"/>
  <c r="I3643" i="2"/>
  <c r="I3644" i="2"/>
  <c r="I3645" i="2"/>
  <c r="I3646" i="2"/>
  <c r="I3647" i="2"/>
  <c r="I3648" i="2"/>
  <c r="I3649" i="2"/>
  <c r="I3650" i="2"/>
  <c r="I3651" i="2"/>
  <c r="I3652" i="2"/>
  <c r="I3653" i="2"/>
  <c r="I3654" i="2"/>
  <c r="I3655" i="2"/>
  <c r="I3656" i="2"/>
  <c r="I3657" i="2"/>
  <c r="I3658" i="2"/>
  <c r="I3659" i="2"/>
  <c r="I3660" i="2"/>
  <c r="I3661" i="2"/>
  <c r="I3662" i="2"/>
  <c r="I3663" i="2"/>
  <c r="I3664" i="2"/>
  <c r="I3665" i="2"/>
  <c r="I3666" i="2"/>
  <c r="I3667" i="2"/>
  <c r="I3668" i="2"/>
  <c r="I3669" i="2"/>
  <c r="I3670" i="2"/>
  <c r="I3671" i="2"/>
  <c r="I3672" i="2"/>
  <c r="I3673" i="2"/>
  <c r="I3674" i="2"/>
  <c r="I3675" i="2"/>
  <c r="I3676" i="2"/>
  <c r="I3677" i="2"/>
  <c r="I3678" i="2"/>
  <c r="I3679" i="2"/>
  <c r="I3680" i="2"/>
  <c r="I3681" i="2"/>
  <c r="I3682" i="2"/>
  <c r="I3683" i="2"/>
  <c r="I3684" i="2"/>
  <c r="I3685" i="2"/>
  <c r="I3686" i="2"/>
  <c r="I3687" i="2"/>
  <c r="I3688" i="2"/>
  <c r="I3689" i="2"/>
  <c r="I3690" i="2"/>
  <c r="I3691" i="2"/>
  <c r="I3692" i="2"/>
  <c r="I3693" i="2"/>
  <c r="I3694" i="2"/>
  <c r="I3695" i="2"/>
  <c r="I3696" i="2"/>
  <c r="I3697" i="2"/>
  <c r="I3698" i="2"/>
  <c r="I3699" i="2"/>
  <c r="I3700" i="2"/>
  <c r="I3701" i="2"/>
  <c r="I3702" i="2"/>
  <c r="I3703" i="2"/>
  <c r="I3704" i="2"/>
  <c r="I3705" i="2"/>
  <c r="I3706" i="2"/>
  <c r="I3707" i="2"/>
  <c r="I3708" i="2"/>
  <c r="I3709" i="2"/>
  <c r="I3710" i="2"/>
  <c r="I3711" i="2"/>
  <c r="I3712" i="2"/>
  <c r="I3713" i="2"/>
  <c r="I3714" i="2"/>
  <c r="I3715" i="2"/>
  <c r="I3716" i="2"/>
  <c r="I3717" i="2"/>
  <c r="I3718" i="2"/>
  <c r="I3719" i="2"/>
  <c r="I3720" i="2"/>
  <c r="I3721" i="2"/>
  <c r="I3722" i="2"/>
  <c r="I3723" i="2"/>
  <c r="I3724" i="2"/>
  <c r="I3725" i="2"/>
  <c r="I3726" i="2"/>
  <c r="I3727" i="2"/>
  <c r="I3728" i="2"/>
  <c r="I3729" i="2"/>
  <c r="I3730" i="2"/>
  <c r="I3731" i="2"/>
  <c r="I3732" i="2"/>
  <c r="I3733" i="2"/>
  <c r="I3734" i="2"/>
  <c r="I3735" i="2"/>
  <c r="I3736" i="2"/>
  <c r="I3737" i="2"/>
  <c r="I3738" i="2"/>
  <c r="I3739" i="2"/>
  <c r="I3740" i="2"/>
  <c r="I3741" i="2"/>
  <c r="I3742" i="2"/>
  <c r="I3743" i="2"/>
  <c r="I3744" i="2"/>
  <c r="I3745" i="2"/>
  <c r="I3746" i="2"/>
  <c r="I3747" i="2"/>
  <c r="I3748" i="2"/>
  <c r="I3749" i="2"/>
  <c r="I3750" i="2"/>
  <c r="I3751" i="2"/>
  <c r="I3752" i="2"/>
  <c r="I3753" i="2"/>
  <c r="I3754" i="2"/>
  <c r="I3755" i="2"/>
  <c r="I3756" i="2"/>
  <c r="I3757" i="2"/>
  <c r="I3758" i="2"/>
  <c r="I3759" i="2"/>
  <c r="I3760" i="2"/>
  <c r="I3761" i="2"/>
  <c r="I3762" i="2"/>
  <c r="I3763" i="2"/>
  <c r="I3764" i="2"/>
  <c r="I3765" i="2"/>
  <c r="I3766" i="2"/>
  <c r="I3767" i="2"/>
  <c r="I3768" i="2"/>
  <c r="I3769" i="2"/>
  <c r="I3770" i="2"/>
  <c r="I3771" i="2"/>
  <c r="I3772" i="2"/>
  <c r="I3773" i="2"/>
  <c r="I3774" i="2"/>
  <c r="I3775" i="2"/>
  <c r="I3776" i="2"/>
  <c r="I3777" i="2"/>
  <c r="I3778" i="2"/>
  <c r="I3779" i="2"/>
  <c r="I3780" i="2"/>
  <c r="I3781" i="2"/>
  <c r="I3782" i="2"/>
  <c r="I3783" i="2"/>
  <c r="I3784" i="2"/>
  <c r="I3785" i="2"/>
  <c r="I3786" i="2"/>
  <c r="I3787" i="2"/>
  <c r="I3788" i="2"/>
  <c r="I3789" i="2"/>
  <c r="I3790" i="2"/>
  <c r="I3791" i="2"/>
  <c r="I3792" i="2"/>
  <c r="I3793" i="2"/>
  <c r="I3794" i="2"/>
  <c r="I3795" i="2"/>
  <c r="I3796" i="2"/>
  <c r="I3797" i="2"/>
  <c r="I3798" i="2"/>
  <c r="I3799" i="2"/>
  <c r="I3800" i="2"/>
  <c r="I3801" i="2"/>
  <c r="I3802" i="2"/>
  <c r="I3803" i="2"/>
  <c r="I3804" i="2"/>
  <c r="I3805" i="2"/>
  <c r="I3806" i="2"/>
  <c r="I3807" i="2"/>
  <c r="I3808" i="2"/>
  <c r="I3809" i="2"/>
  <c r="I3810" i="2"/>
  <c r="I3811" i="2"/>
  <c r="I3812" i="2"/>
  <c r="I3813" i="2"/>
  <c r="I3814" i="2"/>
  <c r="I3815" i="2"/>
  <c r="I3816" i="2"/>
  <c r="I3817" i="2"/>
  <c r="I3818" i="2"/>
  <c r="I3819" i="2"/>
  <c r="I3820" i="2"/>
  <c r="I3821" i="2"/>
  <c r="I3822" i="2"/>
  <c r="I3823" i="2"/>
  <c r="I3824" i="2"/>
  <c r="I3825" i="2"/>
  <c r="I3826" i="2"/>
  <c r="I3827" i="2"/>
  <c r="I3828" i="2"/>
  <c r="I3829" i="2"/>
  <c r="I3830" i="2"/>
  <c r="I3831" i="2"/>
  <c r="I3832" i="2"/>
  <c r="I3833" i="2"/>
  <c r="I3834" i="2"/>
  <c r="I3835" i="2"/>
  <c r="I3836" i="2"/>
  <c r="I3837" i="2"/>
  <c r="I3838" i="2"/>
  <c r="I3839" i="2"/>
  <c r="I3840" i="2"/>
  <c r="I3841" i="2"/>
  <c r="I3842" i="2"/>
  <c r="I3843" i="2"/>
  <c r="I3844" i="2"/>
  <c r="I3845" i="2"/>
  <c r="I3846" i="2"/>
  <c r="I3847" i="2"/>
  <c r="I3848" i="2"/>
  <c r="I3849" i="2"/>
  <c r="I3850" i="2"/>
  <c r="I3851" i="2"/>
  <c r="I3852" i="2"/>
  <c r="I3853" i="2"/>
  <c r="I3854" i="2"/>
  <c r="I3855" i="2"/>
  <c r="I3856" i="2"/>
  <c r="I3857" i="2"/>
  <c r="I3858" i="2"/>
  <c r="I3859" i="2"/>
  <c r="I3860" i="2"/>
  <c r="I3861" i="2"/>
  <c r="I3862" i="2"/>
  <c r="I3863" i="2"/>
  <c r="I3864" i="2"/>
  <c r="I3865" i="2"/>
  <c r="I3866" i="2"/>
  <c r="I3867" i="2"/>
  <c r="I3868" i="2"/>
  <c r="I3869" i="2"/>
  <c r="I3870" i="2"/>
  <c r="I3871" i="2"/>
  <c r="I3872" i="2"/>
  <c r="I3873" i="2"/>
  <c r="I3874" i="2"/>
  <c r="I3875" i="2"/>
  <c r="I3876" i="2"/>
  <c r="I3877" i="2"/>
  <c r="I3878" i="2"/>
  <c r="I3879" i="2"/>
  <c r="I3880" i="2"/>
  <c r="I3881" i="2"/>
  <c r="I3882" i="2"/>
  <c r="I3883" i="2"/>
  <c r="I3884" i="2"/>
  <c r="I3885" i="2"/>
  <c r="I3886" i="2"/>
  <c r="I3887" i="2"/>
  <c r="I3888" i="2"/>
  <c r="I3889" i="2"/>
  <c r="I3890" i="2"/>
  <c r="I3891" i="2"/>
  <c r="I3892" i="2"/>
  <c r="I3893" i="2"/>
  <c r="I3894" i="2"/>
  <c r="I3895" i="2"/>
  <c r="I3896" i="2"/>
  <c r="I3897" i="2"/>
  <c r="I3898" i="2"/>
  <c r="I3899" i="2"/>
  <c r="I3900" i="2"/>
  <c r="I3901" i="2"/>
  <c r="I3902" i="2"/>
  <c r="I3903" i="2"/>
  <c r="I3904" i="2"/>
  <c r="I3905" i="2"/>
  <c r="I3906" i="2"/>
  <c r="I3907" i="2"/>
  <c r="I3908" i="2"/>
  <c r="I3909" i="2"/>
  <c r="I3910" i="2"/>
  <c r="I3911" i="2"/>
  <c r="I3912" i="2"/>
  <c r="I3913" i="2"/>
  <c r="I3914" i="2"/>
  <c r="I3915" i="2"/>
  <c r="I3916" i="2"/>
  <c r="I3917" i="2"/>
  <c r="I3918" i="2"/>
  <c r="I3919" i="2"/>
  <c r="I3920" i="2"/>
  <c r="I3921" i="2"/>
  <c r="I3922" i="2"/>
  <c r="I3923" i="2"/>
  <c r="I3924" i="2"/>
  <c r="I3925" i="2"/>
  <c r="I3926" i="2"/>
  <c r="I3927" i="2"/>
  <c r="I3928" i="2"/>
  <c r="I3929" i="2"/>
  <c r="I3930" i="2"/>
  <c r="I3931" i="2"/>
  <c r="I3932" i="2"/>
  <c r="I3933" i="2"/>
  <c r="I3934" i="2"/>
  <c r="I3935" i="2"/>
  <c r="I3936" i="2"/>
  <c r="I3937" i="2"/>
  <c r="I3938" i="2"/>
  <c r="I3939" i="2"/>
  <c r="I3940" i="2"/>
  <c r="I3941" i="2"/>
  <c r="I3942" i="2"/>
  <c r="I3943" i="2"/>
  <c r="I3944" i="2"/>
  <c r="I3945" i="2"/>
  <c r="I3946" i="2"/>
  <c r="I3947" i="2"/>
  <c r="I3948" i="2"/>
  <c r="I3949" i="2"/>
  <c r="I3950" i="2"/>
  <c r="I3951" i="2"/>
  <c r="I3952" i="2"/>
  <c r="I3953" i="2"/>
  <c r="I3954" i="2"/>
  <c r="I3955" i="2"/>
  <c r="I3956" i="2"/>
  <c r="I3957" i="2"/>
  <c r="I3958" i="2"/>
  <c r="I3959" i="2"/>
  <c r="I3960" i="2"/>
  <c r="I3961" i="2"/>
  <c r="I3962" i="2"/>
  <c r="I3963" i="2"/>
  <c r="I3964" i="2"/>
  <c r="I3965" i="2"/>
  <c r="I3966" i="2"/>
  <c r="I3967" i="2"/>
  <c r="I3968" i="2"/>
  <c r="I3969" i="2"/>
  <c r="I3970" i="2"/>
  <c r="I3971" i="2"/>
  <c r="I3972" i="2"/>
  <c r="I3973" i="2"/>
  <c r="I3974" i="2"/>
  <c r="I3975" i="2"/>
  <c r="I3976" i="2"/>
  <c r="I3977" i="2"/>
  <c r="I3978" i="2"/>
  <c r="I3979" i="2"/>
  <c r="I3980" i="2"/>
  <c r="I3981" i="2"/>
  <c r="I3982" i="2"/>
  <c r="I3983" i="2"/>
  <c r="I3984" i="2"/>
  <c r="I3985" i="2"/>
  <c r="I3986" i="2"/>
  <c r="I3987" i="2"/>
  <c r="I3988" i="2"/>
  <c r="I3989" i="2"/>
  <c r="I3990" i="2"/>
  <c r="I3991" i="2"/>
  <c r="I3992" i="2"/>
  <c r="I3993" i="2"/>
  <c r="I3994" i="2"/>
  <c r="I3995" i="2"/>
  <c r="I3996" i="2"/>
  <c r="I3997" i="2"/>
  <c r="I3998" i="2"/>
  <c r="I3999" i="2"/>
  <c r="I4000" i="2"/>
  <c r="I4001" i="2"/>
  <c r="I4002" i="2"/>
  <c r="I4003" i="2"/>
  <c r="I4004" i="2"/>
  <c r="I4005" i="2"/>
  <c r="I4006" i="2"/>
  <c r="I4007" i="2"/>
  <c r="I4008" i="2"/>
  <c r="I4009" i="2"/>
  <c r="I4010" i="2"/>
  <c r="I4011" i="2"/>
  <c r="I4012" i="2"/>
  <c r="I4013" i="2"/>
  <c r="I4014" i="2"/>
  <c r="I4015" i="2"/>
  <c r="I4016" i="2"/>
  <c r="I4017" i="2"/>
  <c r="I4018" i="2"/>
  <c r="I4019" i="2"/>
  <c r="I4020" i="2"/>
  <c r="I4021" i="2"/>
  <c r="I4022" i="2"/>
  <c r="I4023" i="2"/>
  <c r="I4024" i="2"/>
  <c r="I4025" i="2"/>
  <c r="I4026" i="2"/>
  <c r="I4027" i="2"/>
  <c r="I4028" i="2"/>
  <c r="I4029" i="2"/>
  <c r="I4030" i="2"/>
  <c r="I4031" i="2"/>
  <c r="I4032" i="2"/>
  <c r="I4033" i="2"/>
  <c r="I4034" i="2"/>
  <c r="I4035" i="2"/>
  <c r="I4036" i="2"/>
  <c r="I4037" i="2"/>
  <c r="I4038" i="2"/>
  <c r="I4039" i="2"/>
  <c r="I4040" i="2"/>
  <c r="I4041" i="2"/>
  <c r="I4042" i="2"/>
  <c r="I4043" i="2"/>
  <c r="I4044" i="2"/>
  <c r="I4045" i="2"/>
  <c r="I4046" i="2"/>
  <c r="I4047" i="2"/>
  <c r="I4048" i="2"/>
  <c r="I4049" i="2"/>
  <c r="I4050" i="2"/>
  <c r="I4051" i="2"/>
  <c r="I4052" i="2"/>
  <c r="I4053" i="2"/>
  <c r="I4054" i="2"/>
  <c r="I4055" i="2"/>
  <c r="I4056" i="2"/>
  <c r="I4057" i="2"/>
  <c r="I4058" i="2"/>
  <c r="I4059" i="2"/>
  <c r="I4060" i="2"/>
  <c r="I4061" i="2"/>
  <c r="I4062" i="2"/>
  <c r="I4063" i="2"/>
  <c r="I4064" i="2"/>
  <c r="I4065" i="2"/>
  <c r="I4066" i="2"/>
  <c r="I4067" i="2"/>
  <c r="I4068" i="2"/>
  <c r="I4069" i="2"/>
  <c r="I4070" i="2"/>
  <c r="I4071" i="2"/>
  <c r="I4072" i="2"/>
  <c r="I4073" i="2"/>
  <c r="I4074" i="2"/>
  <c r="I4075" i="2"/>
  <c r="I4076" i="2"/>
  <c r="I4077" i="2"/>
  <c r="I4078" i="2"/>
  <c r="I4079" i="2"/>
  <c r="I4080" i="2"/>
  <c r="I4081" i="2"/>
  <c r="I4082" i="2"/>
  <c r="I4083" i="2"/>
  <c r="I4084" i="2"/>
  <c r="I4085" i="2"/>
  <c r="I4086" i="2"/>
  <c r="I4087" i="2"/>
  <c r="I4088" i="2"/>
  <c r="I4089" i="2"/>
  <c r="I4090" i="2"/>
  <c r="I4091" i="2"/>
  <c r="I4092" i="2"/>
  <c r="I4093" i="2"/>
  <c r="I4094" i="2"/>
  <c r="I4095" i="2"/>
  <c r="I4096" i="2"/>
  <c r="I4097" i="2"/>
  <c r="I4098" i="2"/>
  <c r="I4099" i="2"/>
  <c r="I4100" i="2"/>
  <c r="I4101" i="2"/>
  <c r="I4102" i="2"/>
  <c r="I4103" i="2"/>
  <c r="I4104" i="2"/>
  <c r="I4105" i="2"/>
  <c r="I4106" i="2"/>
  <c r="I4107" i="2"/>
  <c r="I4108" i="2"/>
  <c r="I4109" i="2"/>
  <c r="I4110" i="2"/>
  <c r="I4111" i="2"/>
  <c r="I4112" i="2"/>
  <c r="I4113" i="2"/>
  <c r="I4114" i="2"/>
  <c r="I4115" i="2"/>
  <c r="I4116" i="2"/>
  <c r="I4117" i="2"/>
  <c r="I4118" i="2"/>
  <c r="I4119" i="2"/>
  <c r="I4120" i="2"/>
  <c r="I4121" i="2"/>
  <c r="I4122" i="2"/>
  <c r="I4123" i="2"/>
  <c r="I4124" i="2"/>
  <c r="I4125" i="2"/>
  <c r="I4126" i="2"/>
  <c r="I4127" i="2"/>
  <c r="I4128" i="2"/>
  <c r="I4129" i="2"/>
  <c r="I4130" i="2"/>
  <c r="I4131" i="2"/>
  <c r="I4132" i="2"/>
  <c r="I4133" i="2"/>
  <c r="I4134" i="2"/>
  <c r="I4135" i="2"/>
  <c r="I4136" i="2"/>
  <c r="I4137" i="2"/>
  <c r="I4138" i="2"/>
  <c r="I4139" i="2"/>
  <c r="I4140" i="2"/>
  <c r="I4141" i="2"/>
  <c r="I4142" i="2"/>
  <c r="I4143" i="2"/>
  <c r="I4144" i="2"/>
  <c r="I4145" i="2"/>
  <c r="I4146" i="2"/>
  <c r="I4147" i="2"/>
  <c r="I4148" i="2"/>
  <c r="I4149" i="2"/>
  <c r="I4150" i="2"/>
  <c r="I4151" i="2"/>
  <c r="I4152" i="2"/>
  <c r="I4153" i="2"/>
  <c r="I4154" i="2"/>
  <c r="I4155" i="2"/>
  <c r="I4156" i="2"/>
  <c r="I4157" i="2"/>
  <c r="I4158" i="2"/>
  <c r="I4159" i="2"/>
  <c r="I4160" i="2"/>
  <c r="I4161" i="2"/>
  <c r="I4162" i="2"/>
  <c r="I4163" i="2"/>
  <c r="I4164" i="2"/>
  <c r="I4165" i="2"/>
  <c r="I4166" i="2"/>
  <c r="I4167" i="2"/>
  <c r="I4168" i="2"/>
  <c r="I4169" i="2"/>
  <c r="I4170" i="2"/>
  <c r="I4171" i="2"/>
  <c r="I4172" i="2"/>
  <c r="I4173" i="2"/>
  <c r="I4174" i="2"/>
  <c r="I4175" i="2"/>
  <c r="I4176" i="2"/>
  <c r="I4177" i="2"/>
  <c r="I4178" i="2"/>
  <c r="I4179" i="2"/>
  <c r="I4180" i="2"/>
  <c r="I4181" i="2"/>
  <c r="I4182" i="2"/>
  <c r="I4183" i="2"/>
  <c r="I4184" i="2"/>
  <c r="I4185" i="2"/>
  <c r="I4186" i="2"/>
  <c r="I4187" i="2"/>
  <c r="I4188" i="2"/>
  <c r="I4189" i="2"/>
  <c r="I4190" i="2"/>
  <c r="I4191" i="2"/>
  <c r="I4192" i="2"/>
  <c r="I4193" i="2"/>
  <c r="I4194" i="2"/>
  <c r="I4195" i="2"/>
  <c r="I4196" i="2"/>
  <c r="I4197" i="2"/>
  <c r="I4198" i="2"/>
  <c r="I4199" i="2"/>
  <c r="I4200" i="2"/>
  <c r="I4201" i="2"/>
  <c r="I4202" i="2"/>
  <c r="I4203" i="2"/>
  <c r="I4204" i="2"/>
  <c r="I4205" i="2"/>
  <c r="I4206" i="2"/>
  <c r="I4207" i="2"/>
  <c r="I4208" i="2"/>
  <c r="I4209" i="2"/>
  <c r="I4210" i="2"/>
  <c r="I4211" i="2"/>
  <c r="I4212" i="2"/>
  <c r="I4213" i="2"/>
  <c r="I4214" i="2"/>
  <c r="I4215" i="2"/>
  <c r="I4216" i="2"/>
  <c r="I4217" i="2"/>
  <c r="I4218" i="2"/>
  <c r="I4219" i="2"/>
  <c r="I4220" i="2"/>
  <c r="I4221" i="2"/>
  <c r="I4222" i="2"/>
  <c r="I4223" i="2"/>
  <c r="I4224" i="2"/>
  <c r="I4225" i="2"/>
  <c r="I4226" i="2"/>
  <c r="I4227" i="2"/>
  <c r="I4228" i="2"/>
  <c r="I4229" i="2"/>
  <c r="I4230" i="2"/>
  <c r="I4231" i="2"/>
  <c r="I4232" i="2"/>
  <c r="I4233" i="2"/>
  <c r="I4234" i="2"/>
  <c r="I4235" i="2"/>
  <c r="I4236" i="2"/>
  <c r="I4237" i="2"/>
  <c r="I4238" i="2"/>
  <c r="I4239" i="2"/>
  <c r="I4240" i="2"/>
  <c r="I4241" i="2"/>
  <c r="I4242" i="2"/>
  <c r="I4243" i="2"/>
  <c r="I4244" i="2"/>
  <c r="I4245" i="2"/>
  <c r="I4246" i="2"/>
  <c r="I4247" i="2"/>
  <c r="I4248" i="2"/>
  <c r="I4249" i="2"/>
  <c r="I4250" i="2"/>
  <c r="I4251" i="2"/>
  <c r="I4252" i="2"/>
  <c r="I4253" i="2"/>
  <c r="I4254" i="2"/>
  <c r="I4255" i="2"/>
  <c r="I4256" i="2"/>
  <c r="I4257" i="2"/>
  <c r="I4258" i="2"/>
  <c r="I4259" i="2"/>
  <c r="I4260" i="2"/>
  <c r="I4261" i="2"/>
  <c r="I4262" i="2"/>
  <c r="I4263" i="2"/>
  <c r="I4264" i="2"/>
  <c r="I4265" i="2"/>
  <c r="I4266" i="2"/>
  <c r="I4267" i="2"/>
  <c r="I4268" i="2"/>
  <c r="I4269" i="2"/>
  <c r="I4270" i="2"/>
  <c r="I4271" i="2"/>
  <c r="I4272" i="2"/>
  <c r="I4273" i="2"/>
  <c r="I4274" i="2"/>
  <c r="I4275" i="2"/>
  <c r="I4276" i="2"/>
  <c r="I4277" i="2"/>
  <c r="I4278" i="2"/>
  <c r="I4279" i="2"/>
  <c r="I4280" i="2"/>
  <c r="I4281" i="2"/>
  <c r="I4282" i="2"/>
  <c r="I4283" i="2"/>
  <c r="I4284" i="2"/>
  <c r="I4285" i="2"/>
  <c r="I4286" i="2"/>
  <c r="I4287" i="2"/>
  <c r="I4288" i="2"/>
  <c r="I4289" i="2"/>
  <c r="I4290" i="2"/>
  <c r="I4291" i="2"/>
  <c r="I4292" i="2"/>
  <c r="I4293" i="2"/>
  <c r="I4294" i="2"/>
  <c r="I4295" i="2"/>
  <c r="I4296" i="2"/>
  <c r="I4297" i="2"/>
  <c r="I4298" i="2"/>
  <c r="I4299" i="2"/>
  <c r="I4300" i="2"/>
  <c r="I4301" i="2"/>
  <c r="I4302" i="2"/>
  <c r="I4303" i="2"/>
  <c r="I4304" i="2"/>
  <c r="I4305" i="2"/>
  <c r="I4306" i="2"/>
  <c r="I4307" i="2"/>
  <c r="I4308" i="2"/>
  <c r="I4309" i="2"/>
  <c r="I4310" i="2"/>
  <c r="I4311" i="2"/>
  <c r="I4312" i="2"/>
  <c r="I4313" i="2"/>
  <c r="I4314" i="2"/>
  <c r="I4315" i="2"/>
  <c r="I4316" i="2"/>
  <c r="I4317" i="2"/>
  <c r="I4318" i="2"/>
  <c r="I4319" i="2"/>
  <c r="I4320" i="2"/>
  <c r="I4321" i="2"/>
  <c r="I4322" i="2"/>
  <c r="I4323" i="2"/>
  <c r="I4324" i="2"/>
  <c r="I4325" i="2"/>
  <c r="I4326" i="2"/>
  <c r="I4327" i="2"/>
  <c r="I4328" i="2"/>
  <c r="I4329" i="2"/>
  <c r="I4330" i="2"/>
  <c r="I4331" i="2"/>
  <c r="I4332" i="2"/>
  <c r="I4333" i="2"/>
  <c r="I4334" i="2"/>
  <c r="I4335" i="2"/>
  <c r="I4336" i="2"/>
  <c r="I4337" i="2"/>
  <c r="I4338" i="2"/>
  <c r="I4339" i="2"/>
  <c r="I4340" i="2"/>
  <c r="I4341" i="2"/>
  <c r="I4342" i="2"/>
  <c r="I4343" i="2"/>
  <c r="I4344" i="2"/>
  <c r="I4345" i="2"/>
  <c r="I4346" i="2"/>
  <c r="I4347" i="2"/>
  <c r="I4348" i="2"/>
  <c r="I4349" i="2"/>
  <c r="I4350" i="2"/>
  <c r="I4351" i="2"/>
  <c r="I4352" i="2"/>
  <c r="I4353" i="2"/>
  <c r="I4354" i="2"/>
  <c r="I4355" i="2"/>
  <c r="I4356" i="2"/>
  <c r="I4357" i="2"/>
  <c r="I4358" i="2"/>
  <c r="I4359" i="2"/>
  <c r="I4360" i="2"/>
  <c r="I4361" i="2"/>
  <c r="I4362" i="2"/>
  <c r="I4363" i="2"/>
  <c r="I4364" i="2"/>
  <c r="I4365" i="2"/>
  <c r="I4366" i="2"/>
  <c r="I4367" i="2"/>
  <c r="I4368" i="2"/>
  <c r="I4369" i="2"/>
  <c r="I4370" i="2"/>
  <c r="I4371" i="2"/>
  <c r="I4372" i="2"/>
  <c r="I4373" i="2"/>
  <c r="I4374" i="2"/>
  <c r="I4375" i="2"/>
  <c r="I4376" i="2"/>
  <c r="I4377" i="2"/>
  <c r="I4378" i="2"/>
  <c r="I4379" i="2"/>
  <c r="I4380" i="2"/>
  <c r="I4381" i="2"/>
  <c r="I4382" i="2"/>
  <c r="I4383" i="2"/>
  <c r="I4384" i="2"/>
  <c r="I4385" i="2"/>
  <c r="I4386" i="2"/>
  <c r="I4387" i="2"/>
  <c r="I4388" i="2"/>
  <c r="I4389" i="2"/>
  <c r="I4390" i="2"/>
  <c r="I4391" i="2"/>
  <c r="I4392" i="2"/>
  <c r="I4393" i="2"/>
  <c r="I4394" i="2"/>
  <c r="I4395" i="2"/>
  <c r="I4396" i="2"/>
  <c r="I4397" i="2"/>
  <c r="I4398" i="2"/>
  <c r="I4399" i="2"/>
  <c r="I4400" i="2"/>
  <c r="I4401" i="2"/>
  <c r="I4402" i="2"/>
  <c r="I4403" i="2"/>
  <c r="I4404" i="2"/>
  <c r="I4405" i="2"/>
  <c r="I4406" i="2"/>
  <c r="I4407" i="2"/>
  <c r="I4408" i="2"/>
  <c r="I4409" i="2"/>
  <c r="I4410" i="2"/>
  <c r="I4411" i="2"/>
  <c r="I4412" i="2"/>
  <c r="I4413" i="2"/>
  <c r="I4414" i="2"/>
  <c r="I4415" i="2"/>
  <c r="I4416" i="2"/>
  <c r="I4417" i="2"/>
  <c r="I4418" i="2"/>
  <c r="I4419" i="2"/>
  <c r="I4420" i="2"/>
  <c r="I4421" i="2"/>
  <c r="I4422" i="2"/>
  <c r="I4423" i="2"/>
  <c r="I4424" i="2"/>
  <c r="I4425" i="2"/>
  <c r="I4426" i="2"/>
  <c r="I4427" i="2"/>
  <c r="I4428" i="2"/>
  <c r="I4429" i="2"/>
  <c r="I4430" i="2"/>
  <c r="I4431" i="2"/>
  <c r="I4432" i="2"/>
  <c r="I4433" i="2"/>
  <c r="I4434" i="2"/>
  <c r="I4435" i="2"/>
  <c r="I4436" i="2"/>
  <c r="I4437" i="2"/>
  <c r="I4438" i="2"/>
  <c r="I4439" i="2"/>
  <c r="I4440" i="2"/>
  <c r="I4441" i="2"/>
  <c r="I4442" i="2"/>
  <c r="I4443" i="2"/>
  <c r="I4444" i="2"/>
  <c r="I4445" i="2"/>
  <c r="I4446" i="2"/>
  <c r="I4447" i="2"/>
  <c r="I4448" i="2"/>
  <c r="I4449" i="2"/>
  <c r="I4450" i="2"/>
  <c r="I4451" i="2"/>
  <c r="I4452" i="2"/>
  <c r="I4453" i="2"/>
  <c r="I4454" i="2"/>
  <c r="I4455" i="2"/>
  <c r="I4456" i="2"/>
  <c r="I4457" i="2"/>
  <c r="I4458" i="2"/>
  <c r="I4459" i="2"/>
  <c r="I4460" i="2"/>
  <c r="I4461" i="2"/>
  <c r="I4462" i="2"/>
  <c r="I4463" i="2"/>
  <c r="I4464" i="2"/>
  <c r="I4465" i="2"/>
  <c r="I4466" i="2"/>
  <c r="I4467" i="2"/>
  <c r="I4468" i="2"/>
  <c r="I4469" i="2"/>
  <c r="I4470" i="2"/>
  <c r="I4471" i="2"/>
  <c r="I4472" i="2"/>
  <c r="I4473" i="2"/>
  <c r="I4474" i="2"/>
  <c r="I4475" i="2"/>
  <c r="I4476" i="2"/>
  <c r="I4477" i="2"/>
  <c r="I4478" i="2"/>
  <c r="I4479" i="2"/>
  <c r="I4480" i="2"/>
  <c r="I4481" i="2"/>
  <c r="I4482" i="2"/>
  <c r="I4483" i="2"/>
  <c r="I4484" i="2"/>
  <c r="I4485" i="2"/>
  <c r="I4486" i="2"/>
  <c r="I4487" i="2"/>
  <c r="I4488" i="2"/>
  <c r="I4489" i="2"/>
  <c r="I4490" i="2"/>
  <c r="I4491" i="2"/>
  <c r="I4492" i="2"/>
  <c r="I4493" i="2"/>
  <c r="I4494" i="2"/>
  <c r="I4495" i="2"/>
  <c r="I4496" i="2"/>
  <c r="I4497" i="2"/>
  <c r="I4498" i="2"/>
  <c r="I4499" i="2"/>
  <c r="I4500" i="2"/>
  <c r="I4501" i="2"/>
  <c r="I4502" i="2"/>
  <c r="I4503" i="2"/>
  <c r="I4504" i="2"/>
  <c r="I4505" i="2"/>
  <c r="I4506" i="2"/>
  <c r="I4507" i="2"/>
  <c r="I4508" i="2"/>
  <c r="I4509" i="2"/>
  <c r="I4510" i="2"/>
  <c r="I4511" i="2"/>
  <c r="I4512" i="2"/>
  <c r="I4513" i="2"/>
  <c r="I4514" i="2"/>
  <c r="I4515" i="2"/>
  <c r="I4516" i="2"/>
  <c r="I4517" i="2"/>
  <c r="I4518" i="2"/>
  <c r="I4519" i="2"/>
  <c r="I4520" i="2"/>
  <c r="I4521" i="2"/>
  <c r="I4522" i="2"/>
  <c r="I4523" i="2"/>
  <c r="I4524" i="2"/>
  <c r="I4525" i="2"/>
  <c r="I4526" i="2"/>
  <c r="I4527" i="2"/>
  <c r="I4528" i="2"/>
  <c r="I4529" i="2"/>
  <c r="I4530" i="2"/>
  <c r="I4531" i="2"/>
  <c r="I4532" i="2"/>
  <c r="I4533" i="2"/>
  <c r="I4534" i="2"/>
  <c r="I4535" i="2"/>
  <c r="I4536" i="2"/>
  <c r="I4537" i="2"/>
  <c r="I4538" i="2"/>
  <c r="I4539" i="2"/>
  <c r="I4540" i="2"/>
  <c r="I4541" i="2"/>
  <c r="I4542" i="2"/>
  <c r="I4543" i="2"/>
  <c r="I4544" i="2"/>
  <c r="I4545" i="2"/>
  <c r="I4546" i="2"/>
  <c r="I4547" i="2"/>
  <c r="I4548" i="2"/>
  <c r="I4549" i="2"/>
  <c r="I4550" i="2"/>
  <c r="I4551" i="2"/>
  <c r="I4552" i="2"/>
  <c r="I4553" i="2"/>
  <c r="I4554" i="2"/>
  <c r="I4555" i="2"/>
  <c r="I4556" i="2"/>
  <c r="I4557" i="2"/>
  <c r="I4558" i="2"/>
  <c r="I4559" i="2"/>
  <c r="I4560" i="2"/>
  <c r="I4561" i="2"/>
  <c r="I4562" i="2"/>
  <c r="I4563" i="2"/>
  <c r="I4564" i="2"/>
  <c r="I4565" i="2"/>
  <c r="I4566" i="2"/>
  <c r="I4567" i="2"/>
  <c r="I4568" i="2"/>
  <c r="I4569" i="2"/>
  <c r="I4570" i="2"/>
  <c r="I4571" i="2"/>
  <c r="I4572" i="2"/>
  <c r="I4573" i="2"/>
  <c r="I4574" i="2"/>
  <c r="I4575" i="2"/>
  <c r="I4576" i="2"/>
  <c r="I4577" i="2"/>
  <c r="I4578" i="2"/>
  <c r="I4579" i="2"/>
  <c r="I4580" i="2"/>
  <c r="I4581" i="2"/>
  <c r="I4582" i="2"/>
  <c r="I4583" i="2"/>
  <c r="I4584" i="2"/>
  <c r="I4585" i="2"/>
  <c r="I4586" i="2"/>
  <c r="I4587" i="2"/>
  <c r="I4588" i="2"/>
  <c r="I4589" i="2"/>
  <c r="I4590" i="2"/>
  <c r="I4591" i="2"/>
  <c r="I4592" i="2"/>
  <c r="I4593" i="2"/>
  <c r="I4594" i="2"/>
  <c r="I4595" i="2"/>
  <c r="I4596" i="2"/>
  <c r="I4597" i="2"/>
  <c r="I4598" i="2"/>
  <c r="I4599" i="2"/>
  <c r="I4600" i="2"/>
  <c r="I4601" i="2"/>
  <c r="I4602" i="2"/>
  <c r="I4603" i="2"/>
  <c r="I4604" i="2"/>
  <c r="I4605" i="2"/>
  <c r="I4606" i="2"/>
  <c r="I4607" i="2"/>
  <c r="I4608" i="2"/>
  <c r="I4609" i="2"/>
  <c r="I4610" i="2"/>
  <c r="I4611" i="2"/>
  <c r="I4612" i="2"/>
  <c r="I4613" i="2"/>
  <c r="I4614" i="2"/>
  <c r="I4615" i="2"/>
  <c r="I4616" i="2"/>
  <c r="I4617" i="2"/>
  <c r="I4618" i="2"/>
  <c r="I4619" i="2"/>
  <c r="I4620" i="2"/>
  <c r="I4621" i="2"/>
  <c r="I4622" i="2"/>
  <c r="I4623" i="2"/>
  <c r="I4624" i="2"/>
  <c r="I4625" i="2"/>
  <c r="I4626" i="2"/>
  <c r="I4627" i="2"/>
  <c r="I4628" i="2"/>
  <c r="I4629" i="2"/>
  <c r="I4630" i="2"/>
  <c r="I4631" i="2"/>
  <c r="I4632" i="2"/>
  <c r="I4633" i="2"/>
  <c r="I4634" i="2"/>
  <c r="I4635" i="2"/>
  <c r="I4636" i="2"/>
  <c r="I4637" i="2"/>
  <c r="I4638" i="2"/>
  <c r="I4639" i="2"/>
  <c r="I4640" i="2"/>
  <c r="I4641" i="2"/>
  <c r="I4642" i="2"/>
  <c r="I4643" i="2"/>
  <c r="I4644" i="2"/>
  <c r="I4645" i="2"/>
  <c r="I4646" i="2"/>
  <c r="I4647" i="2"/>
  <c r="I4648" i="2"/>
  <c r="I4649" i="2"/>
  <c r="I4650" i="2"/>
  <c r="I4651" i="2"/>
  <c r="I4652" i="2"/>
  <c r="I4653" i="2"/>
  <c r="I4654" i="2"/>
  <c r="I4655" i="2"/>
  <c r="I4656" i="2"/>
  <c r="I4657" i="2"/>
  <c r="I4658" i="2"/>
  <c r="I4659" i="2"/>
  <c r="I4660" i="2"/>
  <c r="I4661" i="2"/>
  <c r="I4662" i="2"/>
  <c r="I4663" i="2"/>
  <c r="I4664" i="2"/>
  <c r="I4665" i="2"/>
  <c r="I4666" i="2"/>
  <c r="I4667" i="2"/>
  <c r="I4668" i="2"/>
  <c r="I4669" i="2"/>
  <c r="I4670" i="2"/>
  <c r="I4671" i="2"/>
  <c r="I4672" i="2"/>
  <c r="I4673" i="2"/>
  <c r="I4674" i="2"/>
  <c r="I4675" i="2"/>
  <c r="I4676" i="2"/>
  <c r="I4677" i="2"/>
  <c r="I4678" i="2"/>
  <c r="I4679" i="2"/>
  <c r="I4680" i="2"/>
  <c r="I4681" i="2"/>
  <c r="I4682" i="2"/>
  <c r="I4683" i="2"/>
  <c r="I4684" i="2"/>
  <c r="I4685" i="2"/>
  <c r="I4686" i="2"/>
  <c r="I4687" i="2"/>
  <c r="I4688" i="2"/>
  <c r="I4689" i="2"/>
  <c r="I4690" i="2"/>
  <c r="I4691" i="2"/>
  <c r="I4692" i="2"/>
  <c r="I4693" i="2"/>
  <c r="I4694" i="2"/>
  <c r="I4695" i="2"/>
  <c r="I4696" i="2"/>
  <c r="I4697" i="2"/>
  <c r="I4698" i="2"/>
  <c r="I4699" i="2"/>
  <c r="I4700" i="2"/>
  <c r="I4701" i="2"/>
  <c r="I4702" i="2"/>
  <c r="I4703" i="2"/>
  <c r="I4704" i="2"/>
  <c r="I4705" i="2"/>
  <c r="I4706" i="2"/>
  <c r="I4707" i="2"/>
  <c r="I4708" i="2"/>
  <c r="I4709" i="2"/>
  <c r="I4710" i="2"/>
  <c r="I4711" i="2"/>
  <c r="I4712" i="2"/>
  <c r="I4713" i="2"/>
  <c r="I4714" i="2"/>
  <c r="I4715" i="2"/>
  <c r="I4716" i="2"/>
  <c r="I4717" i="2"/>
  <c r="I4718" i="2"/>
  <c r="I4719" i="2"/>
  <c r="I4720" i="2"/>
  <c r="I4721" i="2"/>
  <c r="I4722" i="2"/>
  <c r="I4723" i="2"/>
  <c r="I4724" i="2"/>
  <c r="I4725" i="2"/>
  <c r="I4726" i="2"/>
  <c r="I4727" i="2"/>
  <c r="I4728" i="2"/>
  <c r="I4729" i="2"/>
  <c r="I4730" i="2"/>
  <c r="I4731" i="2"/>
  <c r="I4732" i="2"/>
  <c r="I4733" i="2"/>
  <c r="I4734" i="2"/>
  <c r="I4735" i="2"/>
  <c r="I4736" i="2"/>
  <c r="I4737" i="2"/>
  <c r="I4738" i="2"/>
  <c r="I4739" i="2"/>
  <c r="I4740" i="2"/>
  <c r="I4741" i="2"/>
  <c r="I4742" i="2"/>
  <c r="I4743" i="2"/>
  <c r="I4744" i="2"/>
  <c r="I4745" i="2"/>
  <c r="I4746" i="2"/>
  <c r="I4747" i="2"/>
  <c r="I4748" i="2"/>
  <c r="I4749" i="2"/>
  <c r="I4750" i="2"/>
  <c r="I4751" i="2"/>
  <c r="I4752" i="2"/>
  <c r="I4753" i="2"/>
  <c r="I4754" i="2"/>
  <c r="I4755" i="2"/>
  <c r="I4756" i="2"/>
  <c r="I4757" i="2"/>
  <c r="I4758" i="2"/>
  <c r="I4759" i="2"/>
  <c r="I4760" i="2"/>
  <c r="I4761" i="2"/>
  <c r="I4762" i="2"/>
  <c r="I4763" i="2"/>
  <c r="I4764" i="2"/>
  <c r="I4765" i="2"/>
  <c r="I4766" i="2"/>
  <c r="I4767" i="2"/>
  <c r="I4768" i="2"/>
  <c r="I4769" i="2"/>
  <c r="I4770" i="2"/>
  <c r="I4771" i="2"/>
  <c r="I4772" i="2"/>
  <c r="I4773" i="2"/>
  <c r="I4774" i="2"/>
  <c r="I4775" i="2"/>
  <c r="I4776" i="2"/>
  <c r="I4777" i="2"/>
  <c r="I4778" i="2"/>
  <c r="I4779" i="2"/>
  <c r="I4780" i="2"/>
  <c r="I4781" i="2"/>
  <c r="I4782" i="2"/>
  <c r="I4783" i="2"/>
  <c r="I4784" i="2"/>
  <c r="I4785" i="2"/>
  <c r="I4786" i="2"/>
  <c r="I4787" i="2"/>
  <c r="I4788" i="2"/>
  <c r="I4789" i="2"/>
  <c r="I4790" i="2"/>
  <c r="I4791" i="2"/>
  <c r="I4792" i="2"/>
  <c r="I4793" i="2"/>
  <c r="I4794" i="2"/>
  <c r="I4795" i="2"/>
  <c r="I4796" i="2"/>
  <c r="I4797" i="2"/>
  <c r="I4798" i="2"/>
  <c r="I4799" i="2"/>
  <c r="I4800" i="2"/>
  <c r="I4801" i="2"/>
  <c r="I4802" i="2"/>
  <c r="I4803" i="2"/>
  <c r="I4804" i="2"/>
  <c r="I4805" i="2"/>
  <c r="I4806" i="2"/>
  <c r="I4807" i="2"/>
  <c r="I4808" i="2"/>
  <c r="I4809" i="2"/>
  <c r="I4810" i="2"/>
  <c r="I4811" i="2"/>
  <c r="I4812" i="2"/>
  <c r="I4813" i="2"/>
  <c r="I4814" i="2"/>
  <c r="I4815" i="2"/>
  <c r="I4816" i="2"/>
  <c r="I4817" i="2"/>
  <c r="I4818" i="2"/>
  <c r="I4819" i="2"/>
  <c r="I4820" i="2"/>
  <c r="I4821" i="2"/>
  <c r="I4822" i="2"/>
  <c r="I4823" i="2"/>
  <c r="I4824" i="2"/>
  <c r="I4825" i="2"/>
  <c r="I4826" i="2"/>
  <c r="I4827" i="2"/>
  <c r="I4828" i="2"/>
  <c r="I4829" i="2"/>
  <c r="I4830" i="2"/>
  <c r="I4831" i="2"/>
  <c r="I4832" i="2"/>
  <c r="I4833" i="2"/>
  <c r="I4834" i="2"/>
  <c r="I4835" i="2"/>
  <c r="I4836" i="2"/>
  <c r="I4837" i="2"/>
  <c r="I4838" i="2"/>
  <c r="I4839" i="2"/>
  <c r="I4840" i="2"/>
  <c r="I4841" i="2"/>
  <c r="I4842" i="2"/>
  <c r="I4843" i="2"/>
  <c r="I4844" i="2"/>
  <c r="I4845" i="2"/>
  <c r="I4846" i="2"/>
  <c r="I4847" i="2"/>
  <c r="I4848" i="2"/>
  <c r="I4849" i="2"/>
  <c r="I4850" i="2"/>
  <c r="I4851" i="2"/>
  <c r="I4852" i="2"/>
  <c r="I4853" i="2"/>
  <c r="I4854" i="2"/>
  <c r="I4855" i="2"/>
  <c r="I4856" i="2"/>
  <c r="I4857" i="2"/>
  <c r="I4858" i="2"/>
  <c r="I4859" i="2"/>
  <c r="I4860" i="2"/>
  <c r="I4861" i="2"/>
  <c r="I4862" i="2"/>
  <c r="I4863" i="2"/>
  <c r="I4864" i="2"/>
  <c r="I4865" i="2"/>
  <c r="I4866" i="2"/>
  <c r="I4867" i="2"/>
  <c r="I4868" i="2"/>
  <c r="I4869" i="2"/>
  <c r="I4870" i="2"/>
  <c r="I4871" i="2"/>
  <c r="I4872" i="2"/>
  <c r="I4873" i="2"/>
  <c r="I4874" i="2"/>
  <c r="I4875" i="2"/>
  <c r="I4876" i="2"/>
  <c r="I4877" i="2"/>
  <c r="I4878" i="2"/>
  <c r="I4879" i="2"/>
  <c r="I4880" i="2"/>
  <c r="I4881" i="2"/>
  <c r="I4882" i="2"/>
  <c r="I4883" i="2"/>
  <c r="I4884" i="2"/>
  <c r="I4885" i="2"/>
  <c r="I4886" i="2"/>
  <c r="I4887" i="2"/>
  <c r="I4888" i="2"/>
  <c r="I4889" i="2"/>
  <c r="I4890" i="2"/>
  <c r="I4891" i="2"/>
  <c r="I4892" i="2"/>
  <c r="I4893" i="2"/>
  <c r="I4894" i="2"/>
  <c r="I4895" i="2"/>
  <c r="I4896" i="2"/>
  <c r="I4897" i="2"/>
  <c r="I4898" i="2"/>
  <c r="I4899" i="2"/>
  <c r="I4900" i="2"/>
  <c r="I4901" i="2"/>
  <c r="I4902" i="2"/>
  <c r="I4903" i="2"/>
  <c r="I4904" i="2"/>
  <c r="I4905" i="2"/>
  <c r="I4906" i="2"/>
  <c r="I4907" i="2"/>
  <c r="I4908" i="2"/>
  <c r="I4909" i="2"/>
  <c r="I4910" i="2"/>
  <c r="I4911" i="2"/>
  <c r="I4912" i="2"/>
  <c r="I4913" i="2"/>
  <c r="I4914" i="2"/>
  <c r="I4915" i="2"/>
  <c r="I4916" i="2"/>
  <c r="I4917" i="2"/>
  <c r="I4918" i="2"/>
  <c r="I4919" i="2"/>
  <c r="I4920" i="2"/>
  <c r="I4921" i="2"/>
  <c r="I4922" i="2"/>
  <c r="I4923" i="2"/>
  <c r="I4924" i="2"/>
  <c r="I4925" i="2"/>
  <c r="I4926" i="2"/>
  <c r="I4927" i="2"/>
  <c r="I4928" i="2"/>
  <c r="I4929" i="2"/>
  <c r="I4930" i="2"/>
  <c r="I4931" i="2"/>
  <c r="I4932" i="2"/>
  <c r="I4933" i="2"/>
  <c r="I4934" i="2"/>
  <c r="I4935" i="2"/>
  <c r="I4936" i="2"/>
  <c r="I4937" i="2"/>
  <c r="I4938" i="2"/>
  <c r="I4939" i="2"/>
  <c r="I4940" i="2"/>
  <c r="I4941" i="2"/>
  <c r="I4942" i="2"/>
  <c r="I4943" i="2"/>
  <c r="I4944" i="2"/>
  <c r="I4945" i="2"/>
  <c r="I4946" i="2"/>
  <c r="I4947" i="2"/>
  <c r="I4948" i="2"/>
  <c r="I4949" i="2"/>
  <c r="I4950" i="2"/>
  <c r="I4951" i="2"/>
  <c r="I4952" i="2"/>
  <c r="I4953" i="2"/>
  <c r="I4954" i="2"/>
  <c r="I4955" i="2"/>
  <c r="I4956" i="2"/>
  <c r="I4957" i="2"/>
  <c r="I4958" i="2"/>
  <c r="I4959" i="2"/>
  <c r="I4960" i="2"/>
  <c r="I4961" i="2"/>
  <c r="I4962" i="2"/>
  <c r="I4963" i="2"/>
  <c r="I4964" i="2"/>
  <c r="I4965" i="2"/>
  <c r="I4966" i="2"/>
  <c r="I4967" i="2"/>
  <c r="I4968" i="2"/>
  <c r="I4969" i="2"/>
  <c r="I4970" i="2"/>
  <c r="I4971" i="2"/>
  <c r="I4972" i="2"/>
  <c r="I4973" i="2"/>
  <c r="I4974" i="2"/>
  <c r="I4975" i="2"/>
  <c r="I4976" i="2"/>
  <c r="I4977" i="2"/>
  <c r="I4978" i="2"/>
  <c r="I4979" i="2"/>
  <c r="I4980" i="2"/>
  <c r="I4981" i="2"/>
  <c r="I4982" i="2"/>
  <c r="I4983" i="2"/>
  <c r="I4984" i="2"/>
  <c r="I4985" i="2"/>
  <c r="I4986" i="2"/>
  <c r="I4987" i="2"/>
  <c r="I4988" i="2"/>
  <c r="I4989" i="2"/>
  <c r="I4990" i="2"/>
  <c r="I4991" i="2"/>
  <c r="I4992" i="2"/>
  <c r="I4993" i="2"/>
  <c r="I4994" i="2"/>
  <c r="I4995" i="2"/>
  <c r="I4996" i="2"/>
  <c r="I4997" i="2"/>
  <c r="I4998" i="2"/>
  <c r="I4999" i="2"/>
  <c r="I5000" i="2"/>
  <c r="I5001" i="2"/>
  <c r="I5002" i="2"/>
  <c r="I5003" i="2"/>
  <c r="I5004" i="2"/>
  <c r="I5005" i="2"/>
  <c r="I5006" i="2"/>
  <c r="I5007" i="2"/>
  <c r="I5008" i="2"/>
  <c r="I5009" i="2"/>
  <c r="I5010" i="2"/>
  <c r="I5011" i="2"/>
  <c r="I5012" i="2"/>
  <c r="I5013" i="2"/>
  <c r="I5014" i="2"/>
  <c r="I5015" i="2"/>
  <c r="I5016" i="2"/>
  <c r="I5017" i="2"/>
  <c r="I5018" i="2"/>
  <c r="I5019" i="2"/>
  <c r="I5020" i="2"/>
  <c r="I5021" i="2"/>
  <c r="I5022" i="2"/>
  <c r="I5023" i="2"/>
  <c r="I5024" i="2"/>
  <c r="I5025" i="2"/>
  <c r="I5026" i="2"/>
  <c r="I5027" i="2"/>
  <c r="I5028" i="2"/>
  <c r="I5029" i="2"/>
  <c r="I5030" i="2"/>
  <c r="I5031" i="2"/>
  <c r="I5032" i="2"/>
  <c r="I5033" i="2"/>
  <c r="I5034" i="2"/>
  <c r="I5035" i="2"/>
  <c r="I5036" i="2"/>
  <c r="I5037" i="2"/>
  <c r="I5038" i="2"/>
  <c r="I5039" i="2"/>
  <c r="I5040" i="2"/>
  <c r="I5041" i="2"/>
  <c r="I5042" i="2"/>
  <c r="I5043" i="2"/>
  <c r="I5044" i="2"/>
  <c r="I5045" i="2"/>
  <c r="I5046" i="2"/>
  <c r="I5047" i="2"/>
  <c r="I5048" i="2"/>
  <c r="I5049" i="2"/>
  <c r="I5050" i="2"/>
  <c r="I5051" i="2"/>
  <c r="I5052" i="2"/>
  <c r="I5053" i="2"/>
  <c r="I5054" i="2"/>
  <c r="I5055" i="2"/>
  <c r="I5056" i="2"/>
  <c r="I5057" i="2"/>
  <c r="I5058" i="2"/>
  <c r="I5059" i="2"/>
  <c r="I5060" i="2"/>
  <c r="I5061" i="2"/>
  <c r="I5062" i="2"/>
  <c r="I5063" i="2"/>
  <c r="I5064" i="2"/>
  <c r="I5065" i="2"/>
  <c r="I5066" i="2"/>
  <c r="I5067" i="2"/>
  <c r="I5068" i="2"/>
  <c r="I5069" i="2"/>
  <c r="I5070" i="2"/>
  <c r="I5071" i="2"/>
  <c r="I5072" i="2"/>
  <c r="I5073" i="2"/>
  <c r="I5074" i="2"/>
  <c r="I5075" i="2"/>
  <c r="I5076" i="2"/>
  <c r="I5077" i="2"/>
  <c r="I5078" i="2"/>
  <c r="I5079" i="2"/>
  <c r="I5080" i="2"/>
  <c r="I5081" i="2"/>
  <c r="I5082" i="2"/>
  <c r="I5083" i="2"/>
  <c r="I5084" i="2"/>
  <c r="I5085" i="2"/>
  <c r="I5086" i="2"/>
  <c r="I5087" i="2"/>
  <c r="I5088" i="2"/>
  <c r="I5089" i="2"/>
  <c r="I5090" i="2"/>
  <c r="I5091" i="2"/>
  <c r="I5092" i="2"/>
  <c r="I5093" i="2"/>
  <c r="I5094" i="2"/>
  <c r="I5095" i="2"/>
  <c r="I5096" i="2"/>
  <c r="I5097" i="2"/>
  <c r="I5098" i="2"/>
  <c r="I5099" i="2"/>
  <c r="I5100" i="2"/>
  <c r="I5101" i="2"/>
  <c r="I5102" i="2"/>
  <c r="I5103" i="2"/>
  <c r="I5104" i="2"/>
  <c r="I5105" i="2"/>
  <c r="I5106" i="2"/>
  <c r="I5107" i="2"/>
  <c r="I5108" i="2"/>
  <c r="I5109" i="2"/>
  <c r="I5110" i="2"/>
  <c r="I5111" i="2"/>
  <c r="I5112" i="2"/>
  <c r="I5113" i="2"/>
  <c r="I5114" i="2"/>
  <c r="I5115" i="2"/>
  <c r="I5116" i="2"/>
  <c r="I5117" i="2"/>
  <c r="I5118" i="2"/>
  <c r="I5119" i="2"/>
  <c r="I5120" i="2"/>
  <c r="I5121" i="2"/>
  <c r="I5122" i="2"/>
  <c r="I5123" i="2"/>
  <c r="I5124" i="2"/>
  <c r="I5125" i="2"/>
  <c r="I5126" i="2"/>
  <c r="I5127" i="2"/>
  <c r="I5128" i="2"/>
  <c r="I5129" i="2"/>
  <c r="I5130" i="2"/>
  <c r="I5131" i="2"/>
  <c r="I5132" i="2"/>
  <c r="I5133" i="2"/>
  <c r="I5134" i="2"/>
  <c r="I5135" i="2"/>
  <c r="I5136" i="2"/>
  <c r="I5137" i="2"/>
  <c r="I5138" i="2"/>
  <c r="I5139" i="2"/>
  <c r="I5140" i="2"/>
  <c r="I5141" i="2"/>
  <c r="I5142" i="2"/>
  <c r="I5143" i="2"/>
  <c r="I5144" i="2"/>
  <c r="I5145" i="2"/>
  <c r="I5146" i="2"/>
  <c r="I5147" i="2"/>
  <c r="I5148" i="2"/>
  <c r="I5149" i="2"/>
  <c r="I5150" i="2"/>
  <c r="I5151" i="2"/>
  <c r="I5152" i="2"/>
  <c r="I5153" i="2"/>
  <c r="I5154" i="2"/>
  <c r="I5155" i="2"/>
  <c r="I5156" i="2"/>
  <c r="I5157" i="2"/>
  <c r="I5158" i="2"/>
  <c r="I5159" i="2"/>
  <c r="I5160" i="2"/>
  <c r="I5161" i="2"/>
  <c r="I5162" i="2"/>
  <c r="I5163" i="2"/>
  <c r="I5164" i="2"/>
  <c r="I5165" i="2"/>
  <c r="I5166" i="2"/>
  <c r="I5167" i="2"/>
  <c r="I5168" i="2"/>
  <c r="I5169" i="2"/>
  <c r="I5170" i="2"/>
  <c r="I5171" i="2"/>
  <c r="I5172" i="2"/>
  <c r="I5173" i="2"/>
  <c r="I5174" i="2"/>
  <c r="I5175" i="2"/>
  <c r="I5176" i="2"/>
  <c r="I5177" i="2"/>
  <c r="I5178" i="2"/>
  <c r="I5179" i="2"/>
  <c r="I5180" i="2"/>
  <c r="I5181" i="2"/>
  <c r="I5182" i="2"/>
  <c r="I5183" i="2"/>
  <c r="I5184" i="2"/>
  <c r="I5185" i="2"/>
  <c r="I5186" i="2"/>
  <c r="I5187" i="2"/>
  <c r="I5188" i="2"/>
  <c r="I5189" i="2"/>
  <c r="I5190" i="2"/>
  <c r="I5191" i="2"/>
  <c r="I5192" i="2"/>
  <c r="I5193" i="2"/>
  <c r="I5194" i="2"/>
  <c r="I5195" i="2"/>
  <c r="I5196" i="2"/>
  <c r="I5197" i="2"/>
  <c r="I5198" i="2"/>
  <c r="I5199" i="2"/>
  <c r="I5200" i="2"/>
  <c r="I5201" i="2"/>
  <c r="I5202" i="2"/>
  <c r="I5203" i="2"/>
  <c r="I5204" i="2"/>
  <c r="I5205" i="2"/>
  <c r="I5206" i="2"/>
  <c r="I5207" i="2"/>
  <c r="I5208" i="2"/>
  <c r="I5209" i="2"/>
  <c r="I5210" i="2"/>
  <c r="I5211" i="2"/>
  <c r="I5212" i="2"/>
  <c r="I5213" i="2"/>
  <c r="I5214" i="2"/>
  <c r="I5215" i="2"/>
  <c r="I5216" i="2"/>
  <c r="I5217" i="2"/>
  <c r="I5218" i="2"/>
  <c r="I5219" i="2"/>
  <c r="I5220" i="2"/>
  <c r="I5221" i="2"/>
  <c r="I5222" i="2"/>
  <c r="I5223" i="2"/>
  <c r="I5224" i="2"/>
  <c r="I5225" i="2"/>
  <c r="I5226" i="2"/>
  <c r="I5227" i="2"/>
  <c r="I5228" i="2"/>
  <c r="I5229" i="2"/>
  <c r="I5230" i="2"/>
  <c r="I5231" i="2"/>
  <c r="I5232" i="2"/>
  <c r="I5233" i="2"/>
  <c r="I5234" i="2"/>
  <c r="I5235" i="2"/>
  <c r="I5236" i="2"/>
  <c r="I5237" i="2"/>
  <c r="I5238" i="2"/>
  <c r="I5239" i="2"/>
  <c r="I5240" i="2"/>
  <c r="I5241" i="2"/>
  <c r="I5242" i="2"/>
  <c r="I5243" i="2"/>
  <c r="I5244" i="2"/>
  <c r="I5245" i="2"/>
  <c r="I5246" i="2"/>
  <c r="I5247" i="2"/>
  <c r="I5248" i="2"/>
  <c r="I5249" i="2"/>
  <c r="I5250" i="2"/>
  <c r="I5251" i="2"/>
  <c r="I5252" i="2"/>
  <c r="I5253" i="2"/>
  <c r="I5254" i="2"/>
  <c r="I5255" i="2"/>
  <c r="I5256" i="2"/>
  <c r="I5257" i="2"/>
  <c r="I5258" i="2"/>
  <c r="I5259" i="2"/>
  <c r="I5260" i="2"/>
  <c r="I5261" i="2"/>
  <c r="I5262" i="2"/>
  <c r="I5263" i="2"/>
  <c r="I5264" i="2"/>
  <c r="I5265" i="2"/>
  <c r="I5266" i="2"/>
  <c r="I5267" i="2"/>
  <c r="I5268" i="2"/>
  <c r="I5269" i="2"/>
  <c r="I5270" i="2"/>
  <c r="I5271" i="2"/>
  <c r="I5272" i="2"/>
  <c r="I5273" i="2"/>
  <c r="I5274" i="2"/>
  <c r="I5275" i="2"/>
  <c r="I5276" i="2"/>
  <c r="I5277" i="2"/>
  <c r="I5278" i="2"/>
  <c r="I5279" i="2"/>
  <c r="I5280" i="2"/>
  <c r="I5281" i="2"/>
  <c r="I5282" i="2"/>
  <c r="I5283" i="2"/>
  <c r="I5284" i="2"/>
  <c r="I5285" i="2"/>
  <c r="I5286" i="2"/>
  <c r="I5287" i="2"/>
  <c r="I5288" i="2"/>
  <c r="I5289" i="2"/>
  <c r="I5290" i="2"/>
  <c r="I5291" i="2"/>
  <c r="I5292" i="2"/>
  <c r="I5293" i="2"/>
  <c r="I5294" i="2"/>
  <c r="I5295" i="2"/>
  <c r="I5296" i="2"/>
  <c r="I5297" i="2"/>
  <c r="I5298" i="2"/>
  <c r="I5299" i="2"/>
  <c r="I5300" i="2"/>
  <c r="I5301" i="2"/>
  <c r="I5302" i="2"/>
  <c r="I5303" i="2"/>
  <c r="I5304" i="2"/>
  <c r="I5305" i="2"/>
  <c r="I5306" i="2"/>
  <c r="I5307" i="2"/>
  <c r="I5308" i="2"/>
  <c r="I5309" i="2"/>
  <c r="I5310" i="2"/>
  <c r="I5311" i="2"/>
  <c r="I5312" i="2"/>
  <c r="I5313" i="2"/>
  <c r="I5314" i="2"/>
  <c r="I5315" i="2"/>
  <c r="I5316" i="2"/>
  <c r="I5317" i="2"/>
  <c r="I5318" i="2"/>
  <c r="I5319" i="2"/>
  <c r="I5320" i="2"/>
  <c r="I5321" i="2"/>
  <c r="I5322" i="2"/>
  <c r="I5323" i="2"/>
  <c r="I5324" i="2"/>
  <c r="I5325" i="2"/>
  <c r="I5326" i="2"/>
  <c r="I5327" i="2"/>
  <c r="I5328" i="2"/>
  <c r="I5329" i="2"/>
  <c r="I5330" i="2"/>
  <c r="I5331" i="2"/>
  <c r="I5332" i="2"/>
  <c r="I5333" i="2"/>
  <c r="I5334" i="2"/>
  <c r="I5335" i="2"/>
  <c r="I5336" i="2"/>
  <c r="I5337" i="2"/>
  <c r="I5338" i="2"/>
  <c r="I5339" i="2"/>
  <c r="I5340" i="2"/>
  <c r="I5341" i="2"/>
  <c r="I5342" i="2"/>
  <c r="I5343" i="2"/>
  <c r="I5344" i="2"/>
  <c r="I5345" i="2"/>
  <c r="I5346" i="2"/>
  <c r="I5347" i="2"/>
  <c r="I5348" i="2"/>
  <c r="I5349" i="2"/>
  <c r="I5350" i="2"/>
  <c r="I5351" i="2"/>
  <c r="I5352" i="2"/>
  <c r="I5353" i="2"/>
  <c r="I5354" i="2"/>
  <c r="I5355" i="2"/>
  <c r="I5356" i="2"/>
  <c r="I5357" i="2"/>
  <c r="I5358" i="2"/>
  <c r="I5359" i="2"/>
  <c r="I5360" i="2"/>
  <c r="I5361" i="2"/>
  <c r="I5362" i="2"/>
  <c r="I5363" i="2"/>
  <c r="I5364" i="2"/>
  <c r="I5365" i="2"/>
  <c r="I5366" i="2"/>
  <c r="I5367" i="2"/>
  <c r="I5368" i="2"/>
  <c r="I5369" i="2"/>
  <c r="I5370" i="2"/>
  <c r="I5371" i="2"/>
  <c r="I5372" i="2"/>
  <c r="I5373" i="2"/>
  <c r="I5374" i="2"/>
  <c r="I5375" i="2"/>
  <c r="I5376" i="2"/>
  <c r="I5377" i="2"/>
  <c r="I5378" i="2"/>
  <c r="I5379" i="2"/>
  <c r="I5380" i="2"/>
  <c r="I5381" i="2"/>
  <c r="I5382" i="2"/>
  <c r="I5383" i="2"/>
  <c r="I5384" i="2"/>
  <c r="I5385" i="2"/>
  <c r="I5386" i="2"/>
  <c r="I5387" i="2"/>
  <c r="I5388" i="2"/>
  <c r="I5389" i="2"/>
  <c r="I5390" i="2"/>
  <c r="I5391" i="2"/>
  <c r="I5392" i="2"/>
  <c r="I5393" i="2"/>
  <c r="I5394" i="2"/>
  <c r="I5395" i="2"/>
  <c r="I5396" i="2"/>
  <c r="I5397" i="2"/>
  <c r="I5398" i="2"/>
  <c r="I5399" i="2"/>
  <c r="I5400" i="2"/>
  <c r="I5401" i="2"/>
  <c r="I5402" i="2"/>
  <c r="I5403" i="2"/>
  <c r="I5404" i="2"/>
  <c r="I5405" i="2"/>
  <c r="I5406" i="2"/>
  <c r="I5407" i="2"/>
  <c r="I5408" i="2"/>
  <c r="I5409" i="2"/>
  <c r="I5410" i="2"/>
  <c r="I5411" i="2"/>
  <c r="I5412" i="2"/>
  <c r="I5413" i="2"/>
  <c r="I5414" i="2"/>
  <c r="I5415" i="2"/>
  <c r="I5416" i="2"/>
  <c r="I5417" i="2"/>
  <c r="I5418" i="2"/>
  <c r="I5419" i="2"/>
  <c r="I5420" i="2"/>
  <c r="I5421" i="2"/>
  <c r="I5422" i="2"/>
  <c r="I5423" i="2"/>
  <c r="I5424" i="2"/>
  <c r="I5425" i="2"/>
  <c r="I5426" i="2"/>
  <c r="I5427" i="2"/>
  <c r="I5428" i="2"/>
  <c r="I5429" i="2"/>
  <c r="I5430" i="2"/>
  <c r="I5431" i="2"/>
  <c r="I5432" i="2"/>
  <c r="I5433" i="2"/>
  <c r="I5434" i="2"/>
  <c r="I5435" i="2"/>
  <c r="I5436" i="2"/>
  <c r="I5437" i="2"/>
  <c r="I5438" i="2"/>
  <c r="I5439" i="2"/>
  <c r="I5440" i="2"/>
  <c r="I5441" i="2"/>
  <c r="I5442" i="2"/>
  <c r="I5443" i="2"/>
  <c r="I5444" i="2"/>
  <c r="I5445" i="2"/>
  <c r="I5446" i="2"/>
  <c r="I5447" i="2"/>
  <c r="I5448" i="2"/>
  <c r="I5449" i="2"/>
  <c r="I5450" i="2"/>
  <c r="I5451" i="2"/>
  <c r="I5452" i="2"/>
  <c r="I5453" i="2"/>
  <c r="I5454" i="2"/>
  <c r="I5455" i="2"/>
  <c r="I5456" i="2"/>
  <c r="I5457" i="2"/>
  <c r="I5458" i="2"/>
  <c r="I5459" i="2"/>
  <c r="I5460" i="2"/>
  <c r="I5461" i="2"/>
  <c r="I5462" i="2"/>
  <c r="I5463" i="2"/>
  <c r="I5464" i="2"/>
  <c r="I5465" i="2"/>
  <c r="I5466" i="2"/>
  <c r="I5467" i="2"/>
  <c r="I5468" i="2"/>
  <c r="I5469" i="2"/>
  <c r="I5470" i="2"/>
  <c r="I5471" i="2"/>
  <c r="I5472" i="2"/>
  <c r="I5473" i="2"/>
  <c r="I5474" i="2"/>
  <c r="I5475" i="2"/>
  <c r="I5476" i="2"/>
  <c r="I5477" i="2"/>
  <c r="I5478" i="2"/>
  <c r="I5479" i="2"/>
  <c r="I5480" i="2"/>
  <c r="I5481" i="2"/>
  <c r="I5482" i="2"/>
  <c r="I5483" i="2"/>
  <c r="I5484" i="2"/>
  <c r="I5485" i="2"/>
  <c r="I5486" i="2"/>
  <c r="I5487" i="2"/>
  <c r="I5488" i="2"/>
  <c r="I5489" i="2"/>
  <c r="I5490" i="2"/>
  <c r="I5491" i="2"/>
  <c r="I5492" i="2"/>
  <c r="I5493" i="2"/>
  <c r="I5494" i="2"/>
  <c r="I5495" i="2"/>
  <c r="I5496" i="2"/>
  <c r="I5497" i="2"/>
  <c r="I5498" i="2"/>
  <c r="I5499" i="2"/>
  <c r="I5500" i="2"/>
  <c r="I5501" i="2"/>
  <c r="I5502" i="2"/>
  <c r="I5503" i="2"/>
  <c r="I5504" i="2"/>
  <c r="I5505" i="2"/>
  <c r="I5506" i="2"/>
  <c r="I5507" i="2"/>
  <c r="I5508" i="2"/>
  <c r="I5509" i="2"/>
  <c r="I5510" i="2"/>
  <c r="I5511" i="2"/>
  <c r="I5512" i="2"/>
  <c r="I5513" i="2"/>
  <c r="I5514" i="2"/>
  <c r="I5515" i="2"/>
  <c r="I5516" i="2"/>
  <c r="I5517" i="2"/>
  <c r="I5518" i="2"/>
  <c r="I5519" i="2"/>
  <c r="I5520" i="2"/>
  <c r="I5521" i="2"/>
  <c r="I5522" i="2"/>
  <c r="I5523" i="2"/>
  <c r="I5524" i="2"/>
  <c r="I5525" i="2"/>
  <c r="I5526" i="2"/>
  <c r="I5527" i="2"/>
  <c r="I5528" i="2"/>
  <c r="I5529" i="2"/>
  <c r="I5530" i="2"/>
  <c r="I5531" i="2"/>
  <c r="I5532" i="2"/>
  <c r="I5533" i="2"/>
  <c r="I5534" i="2"/>
  <c r="I5535" i="2"/>
  <c r="I5536" i="2"/>
  <c r="I5537" i="2"/>
  <c r="I5538" i="2"/>
  <c r="I5539" i="2"/>
  <c r="I5540" i="2"/>
  <c r="I5541" i="2"/>
  <c r="I5542" i="2"/>
  <c r="I5543" i="2"/>
  <c r="I5544" i="2"/>
  <c r="I5545" i="2"/>
  <c r="I5546" i="2"/>
  <c r="I5547" i="2"/>
  <c r="I5548" i="2"/>
  <c r="I5549" i="2"/>
  <c r="I5550" i="2"/>
  <c r="I5551" i="2"/>
  <c r="I5552" i="2"/>
  <c r="I5553" i="2"/>
  <c r="I5554" i="2"/>
  <c r="I5555" i="2"/>
  <c r="I5556" i="2"/>
  <c r="I5557" i="2"/>
  <c r="I5558" i="2"/>
  <c r="I5559" i="2"/>
  <c r="I5560" i="2"/>
  <c r="I5561" i="2"/>
  <c r="I5562" i="2"/>
  <c r="I5563" i="2"/>
  <c r="I5564" i="2"/>
  <c r="I5565" i="2"/>
  <c r="I5566" i="2"/>
  <c r="I5567" i="2"/>
  <c r="I5568" i="2"/>
  <c r="I5569" i="2"/>
  <c r="I5570" i="2"/>
  <c r="I5571" i="2"/>
  <c r="I5572" i="2"/>
  <c r="I5573" i="2"/>
  <c r="I5574" i="2"/>
  <c r="I5575" i="2"/>
  <c r="I5576" i="2"/>
  <c r="I5577" i="2"/>
  <c r="I5578" i="2"/>
  <c r="I5579" i="2"/>
  <c r="I5580" i="2"/>
  <c r="I5581" i="2"/>
  <c r="I5582" i="2"/>
  <c r="I5583" i="2"/>
  <c r="I5584" i="2"/>
  <c r="I5585" i="2"/>
  <c r="I5586" i="2"/>
  <c r="I5587" i="2"/>
  <c r="I5588" i="2"/>
  <c r="I5589" i="2"/>
  <c r="I5590" i="2"/>
  <c r="I5591" i="2"/>
  <c r="I5592" i="2"/>
  <c r="I5593" i="2"/>
  <c r="I5594" i="2"/>
  <c r="I5595" i="2"/>
  <c r="I5596" i="2"/>
  <c r="I5597" i="2"/>
  <c r="I5598" i="2"/>
  <c r="I5599" i="2"/>
  <c r="I5600" i="2"/>
  <c r="I5601" i="2"/>
  <c r="I5602" i="2"/>
  <c r="I5603" i="2"/>
  <c r="I5604" i="2"/>
  <c r="I5605" i="2"/>
  <c r="I5606" i="2"/>
  <c r="I5607" i="2"/>
  <c r="I5608" i="2"/>
  <c r="I5609" i="2"/>
  <c r="I5610" i="2"/>
  <c r="I5611" i="2"/>
  <c r="I5612" i="2"/>
  <c r="I5613" i="2"/>
  <c r="I5614" i="2"/>
  <c r="I5615" i="2"/>
  <c r="I5616" i="2"/>
  <c r="I5617" i="2"/>
  <c r="I5618" i="2"/>
  <c r="I5619" i="2"/>
  <c r="I5620" i="2"/>
  <c r="I5621" i="2"/>
  <c r="I5622" i="2"/>
  <c r="I5623" i="2"/>
  <c r="I5624" i="2"/>
  <c r="I5625" i="2"/>
  <c r="I5626" i="2"/>
  <c r="I5627" i="2"/>
  <c r="I5628" i="2"/>
  <c r="I5629" i="2"/>
  <c r="I5630" i="2"/>
  <c r="I5631" i="2"/>
  <c r="I5632" i="2"/>
  <c r="I5633" i="2"/>
  <c r="I5634" i="2"/>
  <c r="I5635" i="2"/>
  <c r="I5636" i="2"/>
  <c r="I5637" i="2"/>
  <c r="I5638" i="2"/>
  <c r="I5639" i="2"/>
  <c r="I5640" i="2"/>
  <c r="I5641" i="2"/>
  <c r="I5642" i="2"/>
  <c r="I5643" i="2"/>
  <c r="I5644" i="2"/>
  <c r="I5645" i="2"/>
  <c r="I5646" i="2"/>
  <c r="I5647" i="2"/>
  <c r="I5648" i="2"/>
  <c r="I5649" i="2"/>
  <c r="I5650" i="2"/>
  <c r="I5651" i="2"/>
  <c r="I5652" i="2"/>
  <c r="I5653" i="2"/>
  <c r="I5654" i="2"/>
  <c r="I5655" i="2"/>
  <c r="I5656" i="2"/>
  <c r="I5657" i="2"/>
  <c r="I5658" i="2"/>
  <c r="I5659" i="2"/>
  <c r="I5660" i="2"/>
  <c r="I5661" i="2"/>
  <c r="I5662" i="2"/>
  <c r="I5663" i="2"/>
  <c r="I5664" i="2"/>
  <c r="I5665" i="2"/>
  <c r="I5666" i="2"/>
  <c r="I5667" i="2"/>
  <c r="I5668" i="2"/>
  <c r="I5669" i="2"/>
  <c r="I5670" i="2"/>
  <c r="I5671" i="2"/>
  <c r="I5672" i="2"/>
  <c r="I5673" i="2"/>
  <c r="I5674" i="2"/>
  <c r="I5675" i="2"/>
  <c r="I5676" i="2"/>
  <c r="I5677" i="2"/>
  <c r="I5678" i="2"/>
  <c r="I5679" i="2"/>
  <c r="I5680" i="2"/>
  <c r="I5681" i="2"/>
  <c r="I5682" i="2"/>
  <c r="I5683" i="2"/>
  <c r="I5684" i="2"/>
  <c r="I5685" i="2"/>
  <c r="I5686" i="2"/>
  <c r="I5687" i="2"/>
  <c r="I5688" i="2"/>
  <c r="I5689" i="2"/>
  <c r="I5690" i="2"/>
  <c r="I5691" i="2"/>
  <c r="I5692" i="2"/>
  <c r="I5693" i="2"/>
  <c r="I5694" i="2"/>
  <c r="I5695" i="2"/>
  <c r="I5696" i="2"/>
  <c r="I5697" i="2"/>
  <c r="I5698" i="2"/>
  <c r="I5699" i="2"/>
  <c r="I5700" i="2"/>
  <c r="I5701" i="2"/>
  <c r="I5702" i="2"/>
  <c r="I5703" i="2"/>
  <c r="I5704" i="2"/>
  <c r="I5705" i="2"/>
  <c r="I5706" i="2"/>
  <c r="I5707" i="2"/>
  <c r="I5708" i="2"/>
  <c r="I5709" i="2"/>
  <c r="I5710" i="2"/>
  <c r="I5711" i="2"/>
  <c r="I5712" i="2"/>
  <c r="I5713" i="2"/>
  <c r="I5714" i="2"/>
  <c r="I5715" i="2"/>
  <c r="I5716" i="2"/>
  <c r="I5717" i="2"/>
  <c r="I5718" i="2"/>
  <c r="I5719" i="2"/>
  <c r="I5720" i="2"/>
  <c r="I5721" i="2"/>
  <c r="I5722" i="2"/>
  <c r="I5723" i="2"/>
  <c r="I5724" i="2"/>
  <c r="I5725" i="2"/>
  <c r="I5726" i="2"/>
  <c r="I5727" i="2"/>
  <c r="I5728" i="2"/>
  <c r="I5729" i="2"/>
  <c r="I5730" i="2"/>
  <c r="I5731" i="2"/>
  <c r="I5732" i="2"/>
  <c r="I5733" i="2"/>
  <c r="I5734" i="2"/>
  <c r="I5735" i="2"/>
  <c r="I5736" i="2"/>
  <c r="I5737" i="2"/>
  <c r="I5738" i="2"/>
  <c r="I5739" i="2"/>
  <c r="I5740" i="2"/>
  <c r="I5741" i="2"/>
  <c r="I5742" i="2"/>
  <c r="I5743" i="2"/>
  <c r="I5744" i="2"/>
  <c r="I5745" i="2"/>
  <c r="I5746" i="2"/>
  <c r="I5747" i="2"/>
  <c r="I5748" i="2"/>
  <c r="I5749" i="2"/>
  <c r="I5750" i="2"/>
  <c r="I5751" i="2"/>
  <c r="I5752" i="2"/>
  <c r="I5753" i="2"/>
  <c r="I5754" i="2"/>
  <c r="I5755" i="2"/>
  <c r="I5756" i="2"/>
  <c r="I5757" i="2"/>
  <c r="I5758" i="2"/>
  <c r="I5759" i="2"/>
  <c r="I5760" i="2"/>
  <c r="I5761" i="2"/>
  <c r="I5762" i="2"/>
  <c r="I5763" i="2"/>
  <c r="I5764" i="2"/>
  <c r="I5765" i="2"/>
  <c r="I5766" i="2"/>
  <c r="I5767" i="2"/>
  <c r="I5768" i="2"/>
  <c r="I5769" i="2"/>
  <c r="I5770" i="2"/>
  <c r="I5771" i="2"/>
  <c r="I5772" i="2"/>
  <c r="I5773" i="2"/>
  <c r="I5774" i="2"/>
  <c r="I5775" i="2"/>
  <c r="I5776" i="2"/>
  <c r="I5777" i="2"/>
  <c r="I5778" i="2"/>
  <c r="I5779" i="2"/>
  <c r="I5780" i="2"/>
  <c r="I5781" i="2"/>
  <c r="I5782" i="2"/>
  <c r="I5783" i="2"/>
  <c r="I5784" i="2"/>
  <c r="I5785" i="2"/>
  <c r="I5786" i="2"/>
  <c r="I5787" i="2"/>
  <c r="I5788" i="2"/>
  <c r="I5789" i="2"/>
  <c r="I5790" i="2"/>
  <c r="I5791" i="2"/>
  <c r="I5792" i="2"/>
  <c r="I5793" i="2"/>
  <c r="I5794" i="2"/>
  <c r="I5795" i="2"/>
  <c r="I5796" i="2"/>
  <c r="I5797" i="2"/>
  <c r="I5798" i="2"/>
  <c r="I5799" i="2"/>
  <c r="I5800" i="2"/>
  <c r="I5801" i="2"/>
  <c r="I5802" i="2"/>
  <c r="I5803" i="2"/>
  <c r="I5804" i="2"/>
  <c r="I5805" i="2"/>
  <c r="I5806" i="2"/>
  <c r="I5807" i="2"/>
  <c r="I5808" i="2"/>
  <c r="I5809" i="2"/>
  <c r="I5810" i="2"/>
  <c r="I5811" i="2"/>
  <c r="I5812" i="2"/>
  <c r="I5813" i="2"/>
  <c r="I5814" i="2"/>
  <c r="I5815" i="2"/>
  <c r="I5816" i="2"/>
  <c r="I5817" i="2"/>
  <c r="I5818" i="2"/>
  <c r="I5819" i="2"/>
  <c r="I5820" i="2"/>
  <c r="I5821" i="2"/>
  <c r="I5822" i="2"/>
  <c r="I5823" i="2"/>
  <c r="I5824" i="2"/>
  <c r="I5825" i="2"/>
  <c r="I5826" i="2"/>
  <c r="I5827" i="2"/>
  <c r="I5828" i="2"/>
  <c r="I5829" i="2"/>
  <c r="I5830" i="2"/>
  <c r="I5831" i="2"/>
  <c r="I5832" i="2"/>
  <c r="I5833" i="2"/>
  <c r="I5834" i="2"/>
  <c r="I5835" i="2"/>
  <c r="I5836" i="2"/>
  <c r="I5837" i="2"/>
  <c r="I5838" i="2"/>
  <c r="I5839" i="2"/>
  <c r="I5840" i="2"/>
  <c r="I5841" i="2"/>
  <c r="I5842" i="2"/>
  <c r="I5843" i="2"/>
  <c r="I5844" i="2"/>
  <c r="I5845" i="2"/>
  <c r="I5846" i="2"/>
  <c r="I5847" i="2"/>
  <c r="I5848" i="2"/>
  <c r="I5849" i="2"/>
  <c r="I5850" i="2"/>
  <c r="I5851" i="2"/>
  <c r="I5852" i="2"/>
  <c r="I5853" i="2"/>
  <c r="I5854" i="2"/>
  <c r="I5855" i="2"/>
  <c r="I5856" i="2"/>
  <c r="I5857" i="2"/>
  <c r="I5858" i="2"/>
  <c r="I5859" i="2"/>
  <c r="I5860" i="2"/>
  <c r="I5861" i="2"/>
  <c r="I5862" i="2"/>
  <c r="I5863" i="2"/>
  <c r="I5864" i="2"/>
  <c r="I5865" i="2"/>
  <c r="I5866" i="2"/>
  <c r="I5867" i="2"/>
  <c r="I5868" i="2"/>
  <c r="I5869" i="2"/>
  <c r="I5870" i="2"/>
  <c r="I5871" i="2"/>
  <c r="I5872" i="2"/>
  <c r="I5873" i="2"/>
  <c r="I5874" i="2"/>
  <c r="I5875" i="2"/>
  <c r="I5876" i="2"/>
  <c r="I5877" i="2"/>
  <c r="I5878" i="2"/>
  <c r="I5879" i="2"/>
  <c r="I5880" i="2"/>
  <c r="I5881" i="2"/>
  <c r="I5882" i="2"/>
  <c r="I5883" i="2"/>
  <c r="I5884" i="2"/>
  <c r="I5885" i="2"/>
  <c r="I5886" i="2"/>
  <c r="I5887" i="2"/>
  <c r="I5888" i="2"/>
  <c r="I5889" i="2"/>
  <c r="I5890" i="2"/>
  <c r="I5891" i="2"/>
  <c r="I5892" i="2"/>
  <c r="I5893" i="2"/>
  <c r="I5894" i="2"/>
  <c r="I5895" i="2"/>
  <c r="I5896" i="2"/>
  <c r="I5897" i="2"/>
  <c r="I5898" i="2"/>
  <c r="I5899" i="2"/>
  <c r="I5900" i="2"/>
  <c r="I5901" i="2"/>
  <c r="I5902" i="2"/>
  <c r="I5903" i="2"/>
  <c r="I5904" i="2"/>
  <c r="I5905" i="2"/>
  <c r="I5906" i="2"/>
  <c r="I5907" i="2"/>
  <c r="I5908" i="2"/>
  <c r="I5909" i="2"/>
  <c r="I5910" i="2"/>
  <c r="I5911" i="2"/>
  <c r="I5912" i="2"/>
  <c r="I5913" i="2"/>
  <c r="I5914" i="2"/>
  <c r="I5915" i="2"/>
  <c r="I5916" i="2"/>
  <c r="I5917" i="2"/>
  <c r="I5918" i="2"/>
  <c r="I5919" i="2"/>
  <c r="I5920" i="2"/>
  <c r="I5921" i="2"/>
  <c r="I5922" i="2"/>
  <c r="I5923" i="2"/>
  <c r="I5924" i="2"/>
  <c r="I5925" i="2"/>
  <c r="I5926" i="2"/>
  <c r="I5927" i="2"/>
  <c r="I5928" i="2"/>
  <c r="I5929" i="2"/>
  <c r="I5930" i="2"/>
  <c r="I5931" i="2"/>
  <c r="I5932" i="2"/>
  <c r="I5933" i="2"/>
  <c r="I5934" i="2"/>
  <c r="I5935" i="2"/>
  <c r="I5936" i="2"/>
  <c r="I5937" i="2"/>
  <c r="I5938" i="2"/>
  <c r="I5939" i="2"/>
  <c r="I5940" i="2"/>
  <c r="I5941" i="2"/>
  <c r="I5942" i="2"/>
  <c r="I5943" i="2"/>
  <c r="I5944" i="2"/>
  <c r="I5945" i="2"/>
  <c r="I5946" i="2"/>
  <c r="I5947" i="2"/>
  <c r="I5948" i="2"/>
  <c r="I5949" i="2"/>
  <c r="I5950" i="2"/>
  <c r="I5951" i="2"/>
  <c r="I5952" i="2"/>
  <c r="I5953" i="2"/>
  <c r="I5954" i="2"/>
  <c r="I5955" i="2"/>
  <c r="I5956" i="2"/>
  <c r="I5957" i="2"/>
  <c r="I5958" i="2"/>
  <c r="I5959" i="2"/>
  <c r="I5960" i="2"/>
  <c r="I5961" i="2"/>
  <c r="I5962" i="2"/>
  <c r="I5963" i="2"/>
  <c r="I5964" i="2"/>
  <c r="I5965" i="2"/>
  <c r="I5966" i="2"/>
  <c r="I5967" i="2"/>
  <c r="I5968" i="2"/>
  <c r="I5969" i="2"/>
  <c r="I5970" i="2"/>
  <c r="I5971" i="2"/>
  <c r="I5972" i="2"/>
  <c r="I5973" i="2"/>
  <c r="I5974" i="2"/>
  <c r="I5975" i="2"/>
  <c r="I5976" i="2"/>
  <c r="I5977" i="2"/>
  <c r="I5978" i="2"/>
  <c r="I5979" i="2"/>
  <c r="I5980" i="2"/>
  <c r="I5981" i="2"/>
  <c r="I5982" i="2"/>
  <c r="I5983" i="2"/>
  <c r="I5984" i="2"/>
  <c r="I5985" i="2"/>
  <c r="I5986" i="2"/>
  <c r="I5987" i="2"/>
  <c r="I5988" i="2"/>
  <c r="I5989" i="2"/>
  <c r="I5990" i="2"/>
  <c r="I5991" i="2"/>
  <c r="I5992" i="2"/>
  <c r="I5993" i="2"/>
  <c r="I5994" i="2"/>
  <c r="I5995" i="2"/>
  <c r="I5996" i="2"/>
  <c r="I5997" i="2"/>
  <c r="I5998" i="2"/>
  <c r="I5999" i="2"/>
  <c r="I6000" i="2"/>
  <c r="I6001" i="2"/>
  <c r="I6002" i="2"/>
  <c r="I6003" i="2"/>
  <c r="I6004" i="2"/>
  <c r="I6005" i="2"/>
  <c r="I6006" i="2"/>
  <c r="I6007" i="2"/>
  <c r="I6008" i="2"/>
  <c r="I6009" i="2"/>
  <c r="I6010" i="2"/>
  <c r="I6011" i="2"/>
  <c r="I6012" i="2"/>
  <c r="I6013" i="2"/>
  <c r="I6014" i="2"/>
  <c r="I6015" i="2"/>
  <c r="I6016" i="2"/>
  <c r="I6017" i="2"/>
  <c r="I6018" i="2"/>
  <c r="I6019" i="2"/>
  <c r="I6020" i="2"/>
  <c r="I6021" i="2"/>
  <c r="I6022" i="2"/>
  <c r="I6023" i="2"/>
  <c r="I6024" i="2"/>
  <c r="I6025" i="2"/>
  <c r="I6026" i="2"/>
  <c r="I6027" i="2"/>
  <c r="I6028" i="2"/>
  <c r="I6029" i="2"/>
  <c r="I6030" i="2"/>
  <c r="I6031" i="2"/>
  <c r="I6032" i="2"/>
  <c r="I6033" i="2"/>
  <c r="I6034" i="2"/>
  <c r="I6035" i="2"/>
  <c r="I6036" i="2"/>
  <c r="I6037" i="2"/>
  <c r="I6038" i="2"/>
  <c r="I6039" i="2"/>
  <c r="I6040" i="2"/>
  <c r="I6041" i="2"/>
  <c r="I6042" i="2"/>
  <c r="I6043" i="2"/>
  <c r="I6044" i="2"/>
  <c r="I6045" i="2"/>
  <c r="I6046" i="2"/>
  <c r="I6047" i="2"/>
  <c r="I6048" i="2"/>
  <c r="I6049" i="2"/>
  <c r="I6050" i="2"/>
  <c r="I6051" i="2"/>
  <c r="I6052" i="2"/>
  <c r="I6053" i="2"/>
  <c r="I6054" i="2"/>
  <c r="I6055" i="2"/>
  <c r="I6056" i="2"/>
  <c r="I6057" i="2"/>
  <c r="I6058" i="2"/>
  <c r="I6059" i="2"/>
  <c r="I6060" i="2"/>
  <c r="I6061" i="2"/>
  <c r="I6062" i="2"/>
  <c r="I6063" i="2"/>
  <c r="I6064" i="2"/>
  <c r="I6065" i="2"/>
  <c r="I6066" i="2"/>
  <c r="I6067" i="2"/>
  <c r="I6068" i="2"/>
  <c r="I6069" i="2"/>
  <c r="I6070" i="2"/>
  <c r="I6071" i="2"/>
  <c r="I6072" i="2"/>
  <c r="I6073" i="2"/>
  <c r="I6074" i="2"/>
  <c r="I6075" i="2"/>
  <c r="I6076" i="2"/>
  <c r="I6077" i="2"/>
  <c r="I6078" i="2"/>
  <c r="I6079" i="2"/>
  <c r="I6080" i="2"/>
  <c r="I6081" i="2"/>
  <c r="I6082" i="2"/>
  <c r="I6083" i="2"/>
  <c r="I6084" i="2"/>
  <c r="I6085" i="2"/>
  <c r="I6086" i="2"/>
  <c r="I6087" i="2"/>
  <c r="I6088" i="2"/>
  <c r="I6089" i="2"/>
  <c r="I6090" i="2"/>
  <c r="I6091" i="2"/>
  <c r="I6092" i="2"/>
  <c r="I6093" i="2"/>
  <c r="I6094" i="2"/>
  <c r="I6095" i="2"/>
  <c r="I6096" i="2"/>
  <c r="I6097" i="2"/>
  <c r="I6098" i="2"/>
  <c r="I6099" i="2"/>
  <c r="I6100" i="2"/>
  <c r="I6101" i="2"/>
  <c r="I6102" i="2"/>
  <c r="I6103" i="2"/>
  <c r="I6104" i="2"/>
  <c r="I6105" i="2"/>
  <c r="I6106" i="2"/>
  <c r="I6107" i="2"/>
  <c r="I6108" i="2"/>
  <c r="I6109" i="2"/>
  <c r="I6110" i="2"/>
  <c r="I6111" i="2"/>
  <c r="I6112" i="2"/>
  <c r="I6113" i="2"/>
  <c r="I6114" i="2"/>
  <c r="I6115" i="2"/>
  <c r="I6116" i="2"/>
  <c r="I6117" i="2"/>
  <c r="I6118" i="2"/>
  <c r="I6119" i="2"/>
  <c r="I6120" i="2"/>
  <c r="I6121" i="2"/>
  <c r="I6122" i="2"/>
  <c r="I6123" i="2"/>
  <c r="I6124" i="2"/>
  <c r="I6125" i="2"/>
  <c r="I6126" i="2"/>
  <c r="I6127" i="2"/>
  <c r="I6128" i="2"/>
  <c r="I6129" i="2"/>
  <c r="I6130" i="2"/>
  <c r="I6131" i="2"/>
  <c r="I6132" i="2"/>
  <c r="I6133" i="2"/>
  <c r="I6134" i="2"/>
  <c r="I6135" i="2"/>
  <c r="I6136" i="2"/>
  <c r="I6137" i="2"/>
  <c r="I6138" i="2"/>
  <c r="I6139" i="2"/>
  <c r="I6140" i="2"/>
  <c r="I6141" i="2"/>
  <c r="I6142" i="2"/>
  <c r="I6143" i="2"/>
  <c r="I6144" i="2"/>
  <c r="I6145" i="2"/>
  <c r="I6146" i="2"/>
  <c r="I6147" i="2"/>
  <c r="I6148" i="2"/>
  <c r="I6149" i="2"/>
  <c r="I6150" i="2"/>
  <c r="I6151" i="2"/>
  <c r="I6152" i="2"/>
  <c r="I6153" i="2"/>
  <c r="I6154" i="2"/>
  <c r="I6155" i="2"/>
  <c r="I6156" i="2"/>
  <c r="I6157" i="2"/>
  <c r="I6158" i="2"/>
  <c r="I6159" i="2"/>
  <c r="I6160" i="2"/>
  <c r="I6161" i="2"/>
  <c r="I6162" i="2"/>
  <c r="I6163" i="2"/>
  <c r="I6164" i="2"/>
  <c r="I6165" i="2"/>
  <c r="I6166" i="2"/>
  <c r="I6167" i="2"/>
  <c r="I6168" i="2"/>
  <c r="I6169" i="2"/>
  <c r="I6170" i="2"/>
  <c r="I6171" i="2"/>
  <c r="I6172" i="2"/>
  <c r="I6173" i="2"/>
  <c r="I6174" i="2"/>
  <c r="I6175" i="2"/>
  <c r="I6176" i="2"/>
  <c r="I6177" i="2"/>
  <c r="I6178" i="2"/>
  <c r="I6179" i="2"/>
  <c r="I6180" i="2"/>
  <c r="I6181" i="2"/>
  <c r="I6182" i="2"/>
  <c r="I6183" i="2"/>
  <c r="I6184" i="2"/>
  <c r="I6185" i="2"/>
  <c r="I6186" i="2"/>
  <c r="I6187" i="2"/>
  <c r="I6188" i="2"/>
  <c r="I6189" i="2"/>
  <c r="I6190" i="2"/>
  <c r="I6191" i="2"/>
  <c r="I6192" i="2"/>
  <c r="I6193" i="2"/>
  <c r="I6194" i="2"/>
  <c r="I6195" i="2"/>
  <c r="I6196" i="2"/>
  <c r="I6197" i="2"/>
  <c r="I6198" i="2"/>
  <c r="I6199" i="2"/>
  <c r="I6200" i="2"/>
  <c r="I6201" i="2"/>
  <c r="I6202" i="2"/>
  <c r="I6203" i="2"/>
  <c r="I6204" i="2"/>
  <c r="I6205" i="2"/>
  <c r="I6206" i="2"/>
  <c r="I6207" i="2"/>
  <c r="I6208" i="2"/>
  <c r="I6209" i="2"/>
  <c r="I6210" i="2"/>
  <c r="I6211" i="2"/>
  <c r="I6212" i="2"/>
  <c r="I6213" i="2"/>
  <c r="I6214" i="2"/>
  <c r="I6215" i="2"/>
  <c r="I6216" i="2"/>
  <c r="I6217" i="2"/>
  <c r="I6218" i="2"/>
  <c r="I6219" i="2"/>
  <c r="I6220" i="2"/>
  <c r="I6221" i="2"/>
  <c r="I6222" i="2"/>
  <c r="I6223" i="2"/>
  <c r="I6224" i="2"/>
  <c r="I6225" i="2"/>
  <c r="I6226" i="2"/>
  <c r="I6227" i="2"/>
  <c r="I6228" i="2"/>
  <c r="I6229" i="2"/>
  <c r="I6230" i="2"/>
  <c r="I6231" i="2"/>
  <c r="I6232" i="2"/>
  <c r="I6233" i="2"/>
  <c r="I6234" i="2"/>
  <c r="I6235" i="2"/>
  <c r="I6236" i="2"/>
  <c r="I6237" i="2"/>
  <c r="I6238" i="2"/>
  <c r="I6239" i="2"/>
  <c r="I6240" i="2"/>
  <c r="I6241" i="2"/>
  <c r="I6242" i="2"/>
  <c r="I6243" i="2"/>
  <c r="I6244" i="2"/>
  <c r="I6245" i="2"/>
  <c r="I6246" i="2"/>
  <c r="I6247" i="2"/>
  <c r="I6248" i="2"/>
  <c r="I6249" i="2"/>
  <c r="I6250" i="2"/>
  <c r="I6251" i="2"/>
  <c r="I6252" i="2"/>
  <c r="I6253" i="2"/>
  <c r="I6254" i="2"/>
  <c r="I6255" i="2"/>
  <c r="I6256" i="2"/>
  <c r="I6257" i="2"/>
  <c r="I6258" i="2"/>
  <c r="I6259" i="2"/>
  <c r="I6260" i="2"/>
  <c r="I6261" i="2"/>
  <c r="I6262" i="2"/>
  <c r="I6263" i="2"/>
  <c r="I6264" i="2"/>
  <c r="I6265" i="2"/>
  <c r="I6266" i="2"/>
  <c r="I6267" i="2"/>
  <c r="I6268" i="2"/>
  <c r="I6269" i="2"/>
  <c r="I6270" i="2"/>
  <c r="I6271" i="2"/>
  <c r="I6272" i="2"/>
  <c r="I6273" i="2"/>
  <c r="I6274" i="2"/>
  <c r="I6275" i="2"/>
  <c r="I6276" i="2"/>
  <c r="I6277" i="2"/>
  <c r="I6278" i="2"/>
  <c r="I6279" i="2"/>
  <c r="I6280" i="2"/>
  <c r="I6281" i="2"/>
  <c r="I6282" i="2"/>
  <c r="I6283" i="2"/>
  <c r="I6284" i="2"/>
  <c r="I6285" i="2"/>
  <c r="I6286" i="2"/>
  <c r="I6287" i="2"/>
  <c r="I6288" i="2"/>
  <c r="I6289" i="2"/>
  <c r="I6290" i="2"/>
  <c r="I6291" i="2"/>
  <c r="I6292" i="2"/>
  <c r="I6293" i="2"/>
  <c r="I6294" i="2"/>
  <c r="I6295" i="2"/>
  <c r="I6296" i="2"/>
  <c r="I6297" i="2"/>
  <c r="I6298" i="2"/>
  <c r="I6299" i="2"/>
  <c r="I6300" i="2"/>
  <c r="I6301" i="2"/>
  <c r="I6302" i="2"/>
  <c r="I6303" i="2"/>
  <c r="I6304" i="2"/>
  <c r="I6305" i="2"/>
  <c r="I6306" i="2"/>
  <c r="I6307" i="2"/>
  <c r="I6308" i="2"/>
  <c r="I6309" i="2"/>
  <c r="I6310" i="2"/>
  <c r="I6311" i="2"/>
  <c r="I6312" i="2"/>
  <c r="I6313" i="2"/>
  <c r="I6314" i="2"/>
  <c r="I6315" i="2"/>
  <c r="I6316" i="2"/>
  <c r="I6317" i="2"/>
  <c r="I6318" i="2"/>
  <c r="I6319" i="2"/>
  <c r="I6320" i="2"/>
  <c r="I6321" i="2"/>
  <c r="I6322" i="2"/>
  <c r="I6323" i="2"/>
  <c r="I6324" i="2"/>
  <c r="I6325" i="2"/>
  <c r="I6326" i="2"/>
  <c r="I6327" i="2"/>
  <c r="I6328" i="2"/>
  <c r="I6329" i="2"/>
  <c r="I6330" i="2"/>
  <c r="I6331" i="2"/>
  <c r="I6332" i="2"/>
  <c r="I6333" i="2"/>
  <c r="I6334" i="2"/>
  <c r="I6335" i="2"/>
  <c r="I6336" i="2"/>
  <c r="I6337" i="2"/>
  <c r="I6338" i="2"/>
  <c r="I6339" i="2"/>
  <c r="I6340" i="2"/>
  <c r="I6341" i="2"/>
  <c r="I6342" i="2"/>
  <c r="I6343" i="2"/>
  <c r="I6344" i="2"/>
  <c r="I6345" i="2"/>
  <c r="I6346" i="2"/>
  <c r="I6347" i="2"/>
  <c r="I6348" i="2"/>
  <c r="I6349" i="2"/>
  <c r="I6350" i="2"/>
  <c r="I6351" i="2"/>
  <c r="I6352" i="2"/>
  <c r="I6353" i="2"/>
  <c r="I6354" i="2"/>
  <c r="I6355" i="2"/>
  <c r="I6356" i="2"/>
  <c r="I6357" i="2"/>
  <c r="I6358" i="2"/>
  <c r="I6359" i="2"/>
  <c r="I6360" i="2"/>
  <c r="I6361" i="2"/>
  <c r="I6362" i="2"/>
  <c r="I6363" i="2"/>
  <c r="I6364" i="2"/>
  <c r="I6365" i="2"/>
  <c r="I6366" i="2"/>
  <c r="I6367" i="2"/>
  <c r="I6368" i="2"/>
  <c r="I6369" i="2"/>
  <c r="I6370" i="2"/>
  <c r="I6371" i="2"/>
  <c r="I6372" i="2"/>
  <c r="I6373" i="2"/>
  <c r="I6374" i="2"/>
  <c r="I6375" i="2"/>
  <c r="I6376" i="2"/>
  <c r="I6377" i="2"/>
  <c r="I6378" i="2"/>
  <c r="I6379" i="2"/>
  <c r="I6380" i="2"/>
  <c r="I6381" i="2"/>
  <c r="I6382" i="2"/>
  <c r="I6383" i="2"/>
  <c r="I6384" i="2"/>
  <c r="I6385" i="2"/>
  <c r="I6386" i="2"/>
  <c r="I6387" i="2"/>
  <c r="I6388" i="2"/>
  <c r="I6389" i="2"/>
  <c r="I6390" i="2"/>
  <c r="I6391" i="2"/>
  <c r="I6392" i="2"/>
  <c r="I6393" i="2"/>
  <c r="I6394" i="2"/>
  <c r="I6395" i="2"/>
  <c r="I6396" i="2"/>
  <c r="I6397" i="2"/>
  <c r="I6398" i="2"/>
  <c r="I6399" i="2"/>
  <c r="I6400" i="2"/>
  <c r="I6401" i="2"/>
  <c r="I6402" i="2"/>
  <c r="I6403" i="2"/>
  <c r="I6404" i="2"/>
  <c r="I6405" i="2"/>
  <c r="I6406" i="2"/>
  <c r="I6407" i="2"/>
  <c r="I6408" i="2"/>
  <c r="I6409" i="2"/>
  <c r="I6410" i="2"/>
  <c r="I6411" i="2"/>
  <c r="I6412" i="2"/>
  <c r="I6413" i="2"/>
  <c r="I6414" i="2"/>
  <c r="I6415" i="2"/>
  <c r="I6416" i="2"/>
  <c r="I6417" i="2"/>
  <c r="I6418" i="2"/>
  <c r="I6419" i="2"/>
  <c r="I6420" i="2"/>
  <c r="I6421" i="2"/>
  <c r="I6422" i="2"/>
  <c r="I6423" i="2"/>
  <c r="I6424" i="2"/>
  <c r="I6425" i="2"/>
  <c r="I6426" i="2"/>
  <c r="I6427" i="2"/>
  <c r="I6428" i="2"/>
  <c r="I6429" i="2"/>
  <c r="I6430" i="2"/>
  <c r="I6431" i="2"/>
  <c r="I6432" i="2"/>
  <c r="I6433" i="2"/>
  <c r="I6434" i="2"/>
  <c r="I6435" i="2"/>
  <c r="I6436" i="2"/>
  <c r="I6437" i="2"/>
  <c r="I6438" i="2"/>
  <c r="I6439" i="2"/>
  <c r="I6440" i="2"/>
  <c r="I6441" i="2"/>
  <c r="I6442" i="2"/>
  <c r="I6443" i="2"/>
  <c r="I6444" i="2"/>
  <c r="I6445" i="2"/>
  <c r="I6446" i="2"/>
  <c r="I6447" i="2"/>
  <c r="I6448" i="2"/>
  <c r="I6449" i="2"/>
  <c r="I6450" i="2"/>
  <c r="I6451" i="2"/>
  <c r="I6452" i="2"/>
  <c r="I6453" i="2"/>
  <c r="I6454" i="2"/>
  <c r="I6455" i="2"/>
  <c r="I6456" i="2"/>
  <c r="I6457" i="2"/>
  <c r="I6458" i="2"/>
  <c r="I6459" i="2"/>
  <c r="I6460" i="2"/>
  <c r="I6461" i="2"/>
  <c r="I6462" i="2"/>
  <c r="I6463" i="2"/>
  <c r="I6464" i="2"/>
  <c r="I6465" i="2"/>
  <c r="I6466" i="2"/>
  <c r="I6467" i="2"/>
  <c r="I6468" i="2"/>
  <c r="I6469" i="2"/>
  <c r="I6470" i="2"/>
  <c r="I6471" i="2"/>
  <c r="I6472" i="2"/>
  <c r="I6473" i="2"/>
  <c r="I6474" i="2"/>
  <c r="I6475" i="2"/>
  <c r="I6476" i="2"/>
  <c r="I6477" i="2"/>
  <c r="I6478" i="2"/>
  <c r="I6479" i="2"/>
  <c r="I6480" i="2"/>
  <c r="I6481" i="2"/>
  <c r="I6482" i="2"/>
  <c r="I6483" i="2"/>
  <c r="I6484" i="2"/>
  <c r="I6485" i="2"/>
  <c r="I6486" i="2"/>
  <c r="I6487" i="2"/>
  <c r="I6488" i="2"/>
  <c r="I6489" i="2"/>
  <c r="I6490" i="2"/>
  <c r="I6491" i="2"/>
  <c r="I6492" i="2"/>
  <c r="I6493" i="2"/>
  <c r="I6494" i="2"/>
  <c r="I6495" i="2"/>
  <c r="I6496" i="2"/>
  <c r="I6497" i="2"/>
  <c r="I6498" i="2"/>
  <c r="I6499" i="2"/>
  <c r="I6500" i="2"/>
  <c r="I6501" i="2"/>
  <c r="I6502" i="2"/>
  <c r="I6503" i="2"/>
  <c r="I6504" i="2"/>
  <c r="I6505" i="2"/>
  <c r="I6506" i="2"/>
  <c r="I6507" i="2"/>
  <c r="I6508" i="2"/>
  <c r="I6509" i="2"/>
  <c r="I6510" i="2"/>
  <c r="I6511" i="2"/>
  <c r="I6512" i="2"/>
  <c r="I6513" i="2"/>
  <c r="I6514" i="2"/>
  <c r="I6515" i="2"/>
  <c r="I6516" i="2"/>
  <c r="I6517" i="2"/>
  <c r="I6518" i="2"/>
  <c r="I6519" i="2"/>
  <c r="I6520" i="2"/>
  <c r="I6521" i="2"/>
  <c r="I6522" i="2"/>
  <c r="I6523" i="2"/>
  <c r="I6524" i="2"/>
  <c r="I6525" i="2"/>
  <c r="I6526" i="2"/>
  <c r="I6527" i="2"/>
  <c r="I6528" i="2"/>
  <c r="I6529" i="2"/>
  <c r="I6530" i="2"/>
  <c r="I6531" i="2"/>
  <c r="I6532" i="2"/>
  <c r="I6533" i="2"/>
  <c r="I6534" i="2"/>
  <c r="I6535" i="2"/>
  <c r="I6536" i="2"/>
  <c r="I6537" i="2"/>
  <c r="I6538" i="2"/>
  <c r="I6539" i="2"/>
  <c r="I6540" i="2"/>
  <c r="I6541" i="2"/>
  <c r="I6542" i="2"/>
  <c r="I6543" i="2"/>
  <c r="I6544" i="2"/>
  <c r="I6545" i="2"/>
  <c r="I6546" i="2"/>
  <c r="I6547" i="2"/>
  <c r="I6548" i="2"/>
  <c r="I6549" i="2"/>
  <c r="I6550" i="2"/>
  <c r="I6551" i="2"/>
  <c r="I6552" i="2"/>
  <c r="I6553" i="2"/>
  <c r="I6554" i="2"/>
  <c r="I6555" i="2"/>
  <c r="I6556" i="2"/>
  <c r="I6557" i="2"/>
  <c r="I6558" i="2"/>
  <c r="I6559" i="2"/>
  <c r="I6560" i="2"/>
  <c r="I6561" i="2"/>
  <c r="I6562" i="2"/>
  <c r="I6563" i="2"/>
  <c r="I6564" i="2"/>
  <c r="I6565" i="2"/>
  <c r="I6566" i="2"/>
  <c r="I6567" i="2"/>
  <c r="I6568" i="2"/>
  <c r="I6569" i="2"/>
  <c r="I6570" i="2"/>
  <c r="I6571" i="2"/>
  <c r="I6572" i="2"/>
  <c r="I6573" i="2"/>
  <c r="I6574" i="2"/>
  <c r="I6575" i="2"/>
  <c r="I6576" i="2"/>
  <c r="I6577" i="2"/>
  <c r="I6578" i="2"/>
  <c r="I6579" i="2"/>
  <c r="I6580" i="2"/>
  <c r="I6581" i="2"/>
  <c r="I6582" i="2"/>
  <c r="I6583" i="2"/>
  <c r="I6584" i="2"/>
  <c r="I6585" i="2"/>
  <c r="I6586" i="2"/>
  <c r="I6587" i="2"/>
  <c r="I6588" i="2"/>
  <c r="I6589" i="2"/>
  <c r="I6590" i="2"/>
  <c r="I6591" i="2"/>
  <c r="I6592" i="2"/>
  <c r="I6593" i="2"/>
  <c r="I6594" i="2"/>
  <c r="I6595" i="2"/>
  <c r="I6596" i="2"/>
  <c r="I6597" i="2"/>
  <c r="I6598" i="2"/>
  <c r="I6599" i="2"/>
  <c r="I6600" i="2"/>
  <c r="I6601" i="2"/>
  <c r="I6602" i="2"/>
  <c r="I6603" i="2"/>
  <c r="I6604" i="2"/>
  <c r="I6605" i="2"/>
  <c r="I6606" i="2"/>
  <c r="I6607" i="2"/>
  <c r="I6608" i="2"/>
  <c r="I6609" i="2"/>
  <c r="I6610" i="2"/>
  <c r="I6611" i="2"/>
  <c r="I6612" i="2"/>
  <c r="I6613" i="2"/>
  <c r="I6614" i="2"/>
  <c r="I6615" i="2"/>
  <c r="I6616" i="2"/>
  <c r="I6617" i="2"/>
  <c r="I6618" i="2"/>
  <c r="I6619" i="2"/>
  <c r="I6620" i="2"/>
  <c r="I6621" i="2"/>
  <c r="I6622" i="2"/>
  <c r="I6623" i="2"/>
  <c r="I6624" i="2"/>
  <c r="I6625" i="2"/>
  <c r="I6626" i="2"/>
  <c r="I6627" i="2"/>
  <c r="I6628" i="2"/>
  <c r="I6629" i="2"/>
  <c r="I6630" i="2"/>
  <c r="I6631" i="2"/>
  <c r="I6632" i="2"/>
  <c r="I6633" i="2"/>
  <c r="I6634" i="2"/>
  <c r="I6635" i="2"/>
  <c r="I6636" i="2"/>
  <c r="I6637" i="2"/>
  <c r="I6638" i="2"/>
  <c r="I6639" i="2"/>
  <c r="I6640" i="2"/>
  <c r="I6641" i="2"/>
  <c r="I6642" i="2"/>
  <c r="I6643" i="2"/>
  <c r="I6644" i="2"/>
  <c r="I6645" i="2"/>
  <c r="I6646" i="2"/>
  <c r="I6647" i="2"/>
  <c r="I6648" i="2"/>
  <c r="I6649" i="2"/>
  <c r="I6650" i="2"/>
  <c r="I6651" i="2"/>
  <c r="I6652" i="2"/>
  <c r="I6653" i="2"/>
  <c r="I6654" i="2"/>
  <c r="I6655" i="2"/>
  <c r="I6656" i="2"/>
  <c r="I6657" i="2"/>
  <c r="I6658" i="2"/>
  <c r="I6659" i="2"/>
  <c r="I6660" i="2"/>
  <c r="I6661" i="2"/>
  <c r="I6662" i="2"/>
  <c r="I6663" i="2"/>
  <c r="I6664" i="2"/>
  <c r="I6665" i="2"/>
  <c r="I6666" i="2"/>
  <c r="I6667" i="2"/>
  <c r="I6668" i="2"/>
  <c r="I6669" i="2"/>
  <c r="I6670" i="2"/>
  <c r="I6671" i="2"/>
  <c r="I6672" i="2"/>
  <c r="I6673" i="2"/>
  <c r="I6674" i="2"/>
  <c r="I6675" i="2"/>
  <c r="I6676" i="2"/>
  <c r="I6677" i="2"/>
  <c r="I6678" i="2"/>
  <c r="I6679" i="2"/>
  <c r="I6680" i="2"/>
  <c r="I6681" i="2"/>
  <c r="I6682" i="2"/>
  <c r="I6683" i="2"/>
  <c r="I6684" i="2"/>
  <c r="I6685" i="2"/>
  <c r="I6686" i="2"/>
  <c r="I6687" i="2"/>
  <c r="I6688" i="2"/>
  <c r="I6689" i="2"/>
  <c r="I6690" i="2"/>
  <c r="I6691" i="2"/>
  <c r="I6692" i="2"/>
  <c r="I6693" i="2"/>
  <c r="I6694" i="2"/>
  <c r="I6695" i="2"/>
  <c r="I6696" i="2"/>
  <c r="I6697" i="2"/>
  <c r="I6698" i="2"/>
  <c r="I6699" i="2"/>
  <c r="I6700" i="2"/>
  <c r="I6701" i="2"/>
  <c r="I6702" i="2"/>
  <c r="I6703" i="2"/>
  <c r="I6704" i="2"/>
  <c r="I6705" i="2"/>
  <c r="I6706" i="2"/>
  <c r="I6707" i="2"/>
  <c r="I6708" i="2"/>
  <c r="I6709" i="2"/>
  <c r="I6710" i="2"/>
  <c r="I6711" i="2"/>
  <c r="I6712" i="2"/>
  <c r="I6713" i="2"/>
  <c r="I6714" i="2"/>
  <c r="I6715" i="2"/>
  <c r="I6716" i="2"/>
  <c r="I6717" i="2"/>
  <c r="I6718" i="2"/>
  <c r="I6719" i="2"/>
  <c r="I6720" i="2"/>
  <c r="I6721" i="2"/>
  <c r="I6722" i="2"/>
  <c r="I6723" i="2"/>
  <c r="I6724" i="2"/>
  <c r="I6725" i="2"/>
  <c r="I6726" i="2"/>
  <c r="I6727" i="2"/>
  <c r="I6728" i="2"/>
  <c r="I6729" i="2"/>
  <c r="I6730" i="2"/>
  <c r="I6731" i="2"/>
  <c r="I6732" i="2"/>
  <c r="I6733" i="2"/>
  <c r="I6734" i="2"/>
  <c r="I6735" i="2"/>
  <c r="I6736" i="2"/>
  <c r="I6737" i="2"/>
  <c r="I6738" i="2"/>
  <c r="I6739" i="2"/>
  <c r="I6740" i="2"/>
  <c r="I6741" i="2"/>
  <c r="I6742" i="2"/>
  <c r="I6743" i="2"/>
  <c r="I6744" i="2"/>
  <c r="I6745" i="2"/>
  <c r="I6746" i="2"/>
  <c r="I6747" i="2"/>
  <c r="I6748" i="2"/>
  <c r="I6749" i="2"/>
  <c r="I6750" i="2"/>
  <c r="I6751" i="2"/>
  <c r="I6752" i="2"/>
  <c r="I6753" i="2"/>
  <c r="I6754" i="2"/>
  <c r="I6755" i="2"/>
  <c r="I6756" i="2"/>
  <c r="I6757" i="2"/>
  <c r="I6758" i="2"/>
  <c r="I6759" i="2"/>
  <c r="I6760" i="2"/>
  <c r="I6761" i="2"/>
  <c r="I6762" i="2"/>
  <c r="I6763" i="2"/>
  <c r="I6764" i="2"/>
  <c r="I6765" i="2"/>
  <c r="I6766" i="2"/>
  <c r="I6767" i="2"/>
  <c r="I6768" i="2"/>
  <c r="I6769" i="2"/>
  <c r="I6770" i="2"/>
  <c r="I6771" i="2"/>
  <c r="I6772" i="2"/>
  <c r="I6773" i="2"/>
  <c r="I6774" i="2"/>
  <c r="I6775" i="2"/>
  <c r="I6776" i="2"/>
  <c r="I6777" i="2"/>
  <c r="I6778" i="2"/>
  <c r="I6779" i="2"/>
  <c r="I6780" i="2"/>
  <c r="I6781" i="2"/>
  <c r="I6782" i="2"/>
  <c r="I6783" i="2"/>
  <c r="I6784" i="2"/>
  <c r="I6785" i="2"/>
  <c r="I6786" i="2"/>
  <c r="I6787" i="2"/>
  <c r="I6788" i="2"/>
  <c r="I6789" i="2"/>
  <c r="I6790" i="2"/>
  <c r="I6791" i="2"/>
  <c r="I6792" i="2"/>
  <c r="I6793" i="2"/>
  <c r="I6794" i="2"/>
  <c r="I6795" i="2"/>
  <c r="I6796" i="2"/>
  <c r="I6797" i="2"/>
  <c r="I6798" i="2"/>
  <c r="I6799" i="2"/>
  <c r="I6800" i="2"/>
  <c r="I6801" i="2"/>
  <c r="I6802" i="2"/>
  <c r="I6803" i="2"/>
  <c r="I6804" i="2"/>
  <c r="I6805" i="2"/>
  <c r="I6806" i="2"/>
  <c r="I6807" i="2"/>
  <c r="I6808" i="2"/>
  <c r="I6809" i="2"/>
  <c r="I6810" i="2"/>
  <c r="I6811" i="2"/>
  <c r="I6812" i="2"/>
  <c r="I6813" i="2"/>
  <c r="I6814" i="2"/>
  <c r="I6815" i="2"/>
  <c r="I6816" i="2"/>
  <c r="I6817" i="2"/>
  <c r="I6818" i="2"/>
  <c r="I6819" i="2"/>
  <c r="I6820" i="2"/>
  <c r="I6821" i="2"/>
  <c r="I6822" i="2"/>
  <c r="I6823" i="2"/>
  <c r="I6824" i="2"/>
  <c r="I6825" i="2"/>
  <c r="I6826" i="2"/>
  <c r="I6827" i="2"/>
  <c r="I6828" i="2"/>
  <c r="I6829" i="2"/>
  <c r="I6830" i="2"/>
  <c r="I6831" i="2"/>
  <c r="I6832" i="2"/>
  <c r="I6833" i="2"/>
  <c r="I6834" i="2"/>
  <c r="I6835" i="2"/>
  <c r="I6836" i="2"/>
  <c r="I6837" i="2"/>
  <c r="I6838" i="2"/>
  <c r="I6839" i="2"/>
  <c r="I6840" i="2"/>
  <c r="I6841" i="2"/>
  <c r="I6842" i="2"/>
  <c r="I6843" i="2"/>
  <c r="I6844" i="2"/>
  <c r="I6845" i="2"/>
  <c r="I6846" i="2"/>
  <c r="I6847" i="2"/>
  <c r="I6848" i="2"/>
  <c r="I6849" i="2"/>
  <c r="I6850" i="2"/>
  <c r="I6851" i="2"/>
  <c r="I6852" i="2"/>
  <c r="I6853" i="2"/>
  <c r="I6854" i="2"/>
  <c r="I6855" i="2"/>
  <c r="I6856" i="2"/>
  <c r="I6857" i="2"/>
  <c r="I6858" i="2"/>
  <c r="I6859" i="2"/>
  <c r="I6860" i="2"/>
  <c r="I6861" i="2"/>
  <c r="I6862" i="2"/>
  <c r="I6863" i="2"/>
  <c r="I6864" i="2"/>
  <c r="I6865" i="2"/>
  <c r="I6866" i="2"/>
  <c r="I6867" i="2"/>
  <c r="I6868" i="2"/>
  <c r="I6869" i="2"/>
  <c r="I6870" i="2"/>
  <c r="I6871" i="2"/>
  <c r="I6872" i="2"/>
  <c r="I6873" i="2"/>
  <c r="I6874" i="2"/>
  <c r="I6875" i="2"/>
  <c r="I6876" i="2"/>
  <c r="I6877" i="2"/>
  <c r="I6878" i="2"/>
  <c r="I6879" i="2"/>
  <c r="I6880" i="2"/>
  <c r="I6881" i="2"/>
  <c r="I6882" i="2"/>
  <c r="I6883" i="2"/>
  <c r="I6884" i="2"/>
  <c r="I6885" i="2"/>
  <c r="I6886" i="2"/>
  <c r="I6887" i="2"/>
  <c r="I6888" i="2"/>
  <c r="I6889" i="2"/>
  <c r="I6890" i="2"/>
  <c r="I6891" i="2"/>
  <c r="I6892" i="2"/>
  <c r="I6893" i="2"/>
  <c r="I6894" i="2"/>
  <c r="I6895" i="2"/>
  <c r="I6896" i="2"/>
  <c r="I6897" i="2"/>
  <c r="I6898" i="2"/>
  <c r="I6899" i="2"/>
  <c r="I6900" i="2"/>
  <c r="I6901" i="2"/>
  <c r="I6902" i="2"/>
  <c r="I6903" i="2"/>
  <c r="I6904" i="2"/>
  <c r="I6905" i="2"/>
  <c r="I6906" i="2"/>
  <c r="I6907" i="2"/>
  <c r="I6908" i="2"/>
  <c r="I6909" i="2"/>
  <c r="I6910" i="2"/>
  <c r="I6911" i="2"/>
  <c r="I6912" i="2"/>
  <c r="I6913" i="2"/>
  <c r="I6914" i="2"/>
  <c r="I6915" i="2"/>
  <c r="I6916" i="2"/>
  <c r="I6917" i="2"/>
  <c r="I6918" i="2"/>
  <c r="I6919" i="2"/>
  <c r="I6920" i="2"/>
  <c r="I6921" i="2"/>
  <c r="I6922" i="2"/>
  <c r="I6923" i="2"/>
  <c r="I6924" i="2"/>
  <c r="I6925" i="2"/>
  <c r="I6926" i="2"/>
  <c r="I6927" i="2"/>
  <c r="I6928" i="2"/>
  <c r="I6929" i="2"/>
  <c r="I6930" i="2"/>
  <c r="I6931" i="2"/>
  <c r="I6932" i="2"/>
  <c r="I6933" i="2"/>
  <c r="I6934" i="2"/>
  <c r="I6935" i="2"/>
  <c r="I6936" i="2"/>
  <c r="I6937" i="2"/>
  <c r="I6938" i="2"/>
  <c r="I6939" i="2"/>
  <c r="I6940" i="2"/>
  <c r="I6941" i="2"/>
  <c r="I6942" i="2"/>
  <c r="I6943" i="2"/>
  <c r="I6944" i="2"/>
  <c r="I6945" i="2"/>
  <c r="I6946" i="2"/>
  <c r="I6947" i="2"/>
  <c r="I6948" i="2"/>
  <c r="I6949" i="2"/>
  <c r="I6950" i="2"/>
  <c r="I6951" i="2"/>
  <c r="I6952" i="2"/>
  <c r="I6953" i="2"/>
  <c r="I6954" i="2"/>
  <c r="I6955" i="2"/>
  <c r="I6956" i="2"/>
  <c r="I6957" i="2"/>
  <c r="I6958" i="2"/>
  <c r="I6959" i="2"/>
  <c r="I6960" i="2"/>
  <c r="I6961" i="2"/>
  <c r="I6962" i="2"/>
  <c r="I6963" i="2"/>
  <c r="I6964" i="2"/>
  <c r="I6965" i="2"/>
  <c r="I6966" i="2"/>
  <c r="I6967" i="2"/>
  <c r="I6968" i="2"/>
  <c r="I6969" i="2"/>
  <c r="I6970" i="2"/>
  <c r="I6971" i="2"/>
  <c r="I6972" i="2"/>
  <c r="I6973" i="2"/>
  <c r="I6974" i="2"/>
  <c r="I6975" i="2"/>
  <c r="I6976" i="2"/>
  <c r="I6977" i="2"/>
  <c r="I6978" i="2"/>
  <c r="I6979" i="2"/>
  <c r="I6980" i="2"/>
  <c r="I6981" i="2"/>
  <c r="I6982" i="2"/>
  <c r="I6983" i="2"/>
  <c r="I6984" i="2"/>
  <c r="I6985" i="2"/>
  <c r="I6986" i="2"/>
  <c r="I6987" i="2"/>
  <c r="I6988" i="2"/>
  <c r="I6989" i="2"/>
  <c r="I6990" i="2"/>
  <c r="I6991" i="2"/>
  <c r="I6992" i="2"/>
  <c r="I6993" i="2"/>
  <c r="I6994" i="2"/>
  <c r="I6995" i="2"/>
  <c r="I6996" i="2"/>
  <c r="I6997" i="2"/>
  <c r="I6998" i="2"/>
  <c r="I6999" i="2"/>
  <c r="I7000" i="2"/>
  <c r="I7001" i="2"/>
  <c r="I7002" i="2"/>
  <c r="I7003" i="2"/>
  <c r="I7004" i="2"/>
  <c r="I7005" i="2"/>
  <c r="I7006" i="2"/>
  <c r="I7007" i="2"/>
  <c r="I7008" i="2"/>
  <c r="I7009" i="2"/>
  <c r="I7010" i="2"/>
  <c r="I7011" i="2"/>
  <c r="I7012" i="2"/>
  <c r="I7013" i="2"/>
  <c r="I7014" i="2"/>
  <c r="I7015" i="2"/>
  <c r="I7016" i="2"/>
  <c r="I7017" i="2"/>
  <c r="I7018" i="2"/>
  <c r="I7019" i="2"/>
  <c r="I7020" i="2"/>
  <c r="I7021" i="2"/>
  <c r="I7022" i="2"/>
  <c r="I7023" i="2"/>
  <c r="I7024" i="2"/>
  <c r="I7025" i="2"/>
  <c r="I7026" i="2"/>
  <c r="I7027" i="2"/>
  <c r="I7028" i="2"/>
  <c r="I7029" i="2"/>
  <c r="I7030" i="2"/>
  <c r="I7031" i="2"/>
  <c r="I7032" i="2"/>
  <c r="I7033" i="2"/>
  <c r="I7034" i="2"/>
  <c r="I7035" i="2"/>
  <c r="I7036" i="2"/>
  <c r="I7037" i="2"/>
  <c r="I7038" i="2"/>
  <c r="I7039" i="2"/>
  <c r="I7040" i="2"/>
  <c r="I7041" i="2"/>
  <c r="I7042" i="2"/>
  <c r="I7043" i="2"/>
  <c r="I7044" i="2"/>
  <c r="I7045" i="2"/>
  <c r="I7046" i="2"/>
  <c r="I7047" i="2"/>
  <c r="I7048" i="2"/>
  <c r="I7049" i="2"/>
  <c r="I7050" i="2"/>
  <c r="I7051" i="2"/>
  <c r="I7052" i="2"/>
  <c r="I7053" i="2"/>
  <c r="I7054" i="2"/>
  <c r="I7055" i="2"/>
  <c r="I7056" i="2"/>
  <c r="I7057" i="2"/>
  <c r="I7058" i="2"/>
  <c r="I7059" i="2"/>
  <c r="I7060" i="2"/>
  <c r="I7061" i="2"/>
  <c r="I7062" i="2"/>
  <c r="I7063" i="2"/>
  <c r="I7064" i="2"/>
  <c r="I7065" i="2"/>
  <c r="I7066" i="2"/>
  <c r="I7067" i="2"/>
  <c r="I7068" i="2"/>
  <c r="I7069" i="2"/>
  <c r="I7070" i="2"/>
  <c r="I7071" i="2"/>
  <c r="I7072" i="2"/>
  <c r="I7073" i="2"/>
  <c r="I7074" i="2"/>
  <c r="I7075" i="2"/>
  <c r="I7076" i="2"/>
  <c r="I7077" i="2"/>
  <c r="I7078" i="2"/>
  <c r="I7079" i="2"/>
  <c r="I7080" i="2"/>
  <c r="I7081" i="2"/>
  <c r="I7082" i="2"/>
  <c r="I7083" i="2"/>
  <c r="I7084" i="2"/>
  <c r="I7085" i="2"/>
  <c r="I7086" i="2"/>
  <c r="I7087" i="2"/>
  <c r="I7088" i="2"/>
  <c r="I7089" i="2"/>
  <c r="I7090" i="2"/>
  <c r="I7091" i="2"/>
  <c r="I7092" i="2"/>
  <c r="I7093" i="2"/>
  <c r="I7094" i="2"/>
  <c r="I7095" i="2"/>
  <c r="I7096" i="2"/>
  <c r="I7097" i="2"/>
  <c r="I7098" i="2"/>
  <c r="I7099" i="2"/>
  <c r="I7100" i="2"/>
  <c r="I7101" i="2"/>
  <c r="I7102" i="2"/>
  <c r="I7103" i="2"/>
  <c r="I7104" i="2"/>
  <c r="I7105" i="2"/>
  <c r="I7106" i="2"/>
  <c r="I7107" i="2"/>
  <c r="I7108" i="2"/>
  <c r="I7109" i="2"/>
  <c r="I7110" i="2"/>
  <c r="I7111" i="2"/>
  <c r="I7112" i="2"/>
  <c r="I7113" i="2"/>
  <c r="I7114" i="2"/>
  <c r="I7115" i="2"/>
  <c r="I7116" i="2"/>
  <c r="I7117" i="2"/>
  <c r="I7118" i="2"/>
  <c r="I7119" i="2"/>
  <c r="I7120" i="2"/>
  <c r="I7121" i="2"/>
  <c r="I7122" i="2"/>
  <c r="I7123" i="2"/>
  <c r="I7124" i="2"/>
  <c r="I7125" i="2"/>
  <c r="I7126" i="2"/>
  <c r="I7127" i="2"/>
  <c r="I7128" i="2"/>
  <c r="I7129" i="2"/>
  <c r="I7130" i="2"/>
  <c r="I7131" i="2"/>
  <c r="I7132" i="2"/>
  <c r="I7133" i="2"/>
  <c r="I7134" i="2"/>
  <c r="I7135" i="2"/>
  <c r="I7136" i="2"/>
  <c r="I7137" i="2"/>
  <c r="I7138" i="2"/>
  <c r="I7139" i="2"/>
  <c r="I7140" i="2"/>
  <c r="I7141" i="2"/>
  <c r="I7142" i="2"/>
  <c r="I7143" i="2"/>
  <c r="I7144" i="2"/>
  <c r="I7145" i="2"/>
  <c r="I7146" i="2"/>
  <c r="I7147" i="2"/>
  <c r="I7148" i="2"/>
  <c r="I7149" i="2"/>
  <c r="I7150" i="2"/>
  <c r="I7151" i="2"/>
  <c r="I7152" i="2"/>
  <c r="I7153" i="2"/>
  <c r="I7154" i="2"/>
  <c r="I7155" i="2"/>
  <c r="I7156" i="2"/>
  <c r="I7157" i="2"/>
  <c r="I7158" i="2"/>
  <c r="I7159" i="2"/>
  <c r="I7160" i="2"/>
  <c r="I7161" i="2"/>
  <c r="I7162" i="2"/>
  <c r="I7163" i="2"/>
  <c r="I7164" i="2"/>
  <c r="I7165" i="2"/>
  <c r="I7166" i="2"/>
  <c r="I7167" i="2"/>
  <c r="I7168" i="2"/>
  <c r="I7169" i="2"/>
  <c r="I7170" i="2"/>
  <c r="I7171" i="2"/>
  <c r="I7172" i="2"/>
  <c r="I7173" i="2"/>
  <c r="I7174" i="2"/>
  <c r="I7175" i="2"/>
  <c r="I7176" i="2"/>
  <c r="I7177" i="2"/>
  <c r="I7178" i="2"/>
  <c r="I7179" i="2"/>
  <c r="I7180" i="2"/>
  <c r="I7181" i="2"/>
  <c r="I7182" i="2"/>
  <c r="I7183" i="2"/>
  <c r="I7184" i="2"/>
  <c r="I7185" i="2"/>
  <c r="I7186" i="2"/>
  <c r="I7187" i="2"/>
  <c r="I7188" i="2"/>
  <c r="I7189" i="2"/>
  <c r="I7190" i="2"/>
  <c r="I7191" i="2"/>
  <c r="I7192" i="2"/>
  <c r="I7193" i="2"/>
  <c r="I7194" i="2"/>
  <c r="I7195" i="2"/>
  <c r="I7196" i="2"/>
  <c r="I7197" i="2"/>
  <c r="I7198" i="2"/>
  <c r="I7199" i="2"/>
  <c r="I7200" i="2"/>
  <c r="I7201" i="2"/>
  <c r="I7202" i="2"/>
  <c r="I7203" i="2"/>
  <c r="I7204" i="2"/>
  <c r="I7205" i="2"/>
  <c r="I7206" i="2"/>
  <c r="I7207" i="2"/>
  <c r="I7208" i="2"/>
  <c r="I7209" i="2"/>
  <c r="I7210" i="2"/>
  <c r="I7211" i="2"/>
  <c r="I7212" i="2"/>
  <c r="I7213" i="2"/>
  <c r="I7214" i="2"/>
  <c r="I7215" i="2"/>
  <c r="I7216" i="2"/>
  <c r="I7217" i="2"/>
  <c r="I7218" i="2"/>
  <c r="I7219" i="2"/>
  <c r="I7220" i="2"/>
  <c r="I7221" i="2"/>
  <c r="I7222" i="2"/>
  <c r="I7223" i="2"/>
  <c r="I7224" i="2"/>
  <c r="I7225" i="2"/>
  <c r="I7226" i="2"/>
  <c r="I7227" i="2"/>
  <c r="I7228" i="2"/>
  <c r="I7229" i="2"/>
  <c r="I7230" i="2"/>
  <c r="I7231" i="2"/>
  <c r="I7232" i="2"/>
  <c r="I7233" i="2"/>
  <c r="I7234" i="2"/>
  <c r="I7235" i="2"/>
  <c r="I7236" i="2"/>
  <c r="I7237" i="2"/>
  <c r="I7238" i="2"/>
  <c r="I7239" i="2"/>
  <c r="I7240" i="2"/>
  <c r="I7241" i="2"/>
  <c r="I7242" i="2"/>
  <c r="I7243" i="2"/>
  <c r="I7244" i="2"/>
  <c r="I7245" i="2"/>
  <c r="I7246" i="2"/>
  <c r="I7247" i="2"/>
  <c r="I7248" i="2"/>
  <c r="I7249" i="2"/>
  <c r="I7250" i="2"/>
  <c r="I7251" i="2"/>
  <c r="I7252" i="2"/>
  <c r="I7253" i="2"/>
  <c r="I7254" i="2"/>
  <c r="I7255" i="2"/>
  <c r="I7256" i="2"/>
  <c r="I7257" i="2"/>
  <c r="I7258" i="2"/>
  <c r="I7259" i="2"/>
  <c r="I7260" i="2"/>
  <c r="I7261" i="2"/>
  <c r="I7262" i="2"/>
  <c r="I7263" i="2"/>
  <c r="I7264" i="2"/>
  <c r="I7265" i="2"/>
  <c r="I7266" i="2"/>
  <c r="I7267" i="2"/>
  <c r="I7268" i="2"/>
  <c r="I7269" i="2"/>
  <c r="I7270" i="2"/>
  <c r="I7271" i="2"/>
  <c r="I7272" i="2"/>
  <c r="I7273" i="2"/>
  <c r="I7274" i="2"/>
  <c r="I7275" i="2"/>
  <c r="I7276" i="2"/>
  <c r="I7277" i="2"/>
  <c r="I7278" i="2"/>
  <c r="I7279" i="2"/>
  <c r="I7280" i="2"/>
  <c r="I7281" i="2"/>
  <c r="I7282" i="2"/>
  <c r="I7283" i="2"/>
  <c r="I7284" i="2"/>
  <c r="I7285" i="2"/>
  <c r="I7286" i="2"/>
  <c r="I7287" i="2"/>
  <c r="I7288" i="2"/>
  <c r="I7289" i="2"/>
  <c r="I7290" i="2"/>
  <c r="I7291" i="2"/>
  <c r="I7292" i="2"/>
  <c r="I7293" i="2"/>
  <c r="I7294" i="2"/>
  <c r="I7295" i="2"/>
  <c r="I7296" i="2"/>
  <c r="I7297" i="2"/>
  <c r="I7298" i="2"/>
  <c r="I7299" i="2"/>
  <c r="I7300" i="2"/>
  <c r="I7301" i="2"/>
  <c r="I7302" i="2"/>
  <c r="I7303" i="2"/>
  <c r="I7304" i="2"/>
  <c r="I7305" i="2"/>
  <c r="I7306" i="2"/>
  <c r="I7307" i="2"/>
  <c r="I7308" i="2"/>
  <c r="I7309" i="2"/>
  <c r="I7310" i="2"/>
  <c r="I7311" i="2"/>
  <c r="I7312" i="2"/>
  <c r="I7313" i="2"/>
  <c r="I7314" i="2"/>
  <c r="I7315" i="2"/>
  <c r="I7316" i="2"/>
  <c r="I7317" i="2"/>
  <c r="I7318" i="2"/>
  <c r="I7319" i="2"/>
  <c r="I7320" i="2"/>
  <c r="I7321" i="2"/>
  <c r="I7322" i="2"/>
  <c r="I7323" i="2"/>
  <c r="I7324" i="2"/>
  <c r="I7325" i="2"/>
  <c r="I7326" i="2"/>
  <c r="I7327" i="2"/>
  <c r="I7328" i="2"/>
  <c r="I7329" i="2"/>
  <c r="I7330" i="2"/>
  <c r="I7331" i="2"/>
  <c r="I7332" i="2"/>
  <c r="I7333" i="2"/>
  <c r="I7334" i="2"/>
  <c r="I7335" i="2"/>
  <c r="I7336" i="2"/>
  <c r="I7337" i="2"/>
  <c r="I7338" i="2"/>
  <c r="I7339" i="2"/>
  <c r="I7340" i="2"/>
  <c r="I7341" i="2"/>
  <c r="I7342" i="2"/>
  <c r="I7343" i="2"/>
  <c r="I7344" i="2"/>
  <c r="I7345" i="2"/>
  <c r="I7346" i="2"/>
  <c r="I7347" i="2"/>
  <c r="I7348" i="2"/>
  <c r="I7349" i="2"/>
  <c r="I7350" i="2"/>
  <c r="I7351" i="2"/>
  <c r="I7352" i="2"/>
  <c r="I7353" i="2"/>
  <c r="I7354" i="2"/>
  <c r="I7355" i="2"/>
  <c r="I7356" i="2"/>
  <c r="I7357" i="2"/>
  <c r="I7358" i="2"/>
  <c r="I7359" i="2"/>
  <c r="I7360" i="2"/>
  <c r="I7361" i="2"/>
  <c r="I7362" i="2"/>
  <c r="I7363" i="2"/>
  <c r="I7364" i="2"/>
  <c r="I7365" i="2"/>
  <c r="I7366" i="2"/>
  <c r="I7367" i="2"/>
  <c r="I7368" i="2"/>
  <c r="I7369" i="2"/>
  <c r="I7370" i="2"/>
  <c r="I7371" i="2"/>
  <c r="I7372" i="2"/>
  <c r="I7373" i="2"/>
  <c r="I7374" i="2"/>
  <c r="I7375" i="2"/>
  <c r="I7376" i="2"/>
  <c r="I7377" i="2"/>
  <c r="I7378" i="2"/>
  <c r="I7379" i="2"/>
  <c r="I7380" i="2"/>
  <c r="I7381" i="2"/>
  <c r="I7382" i="2"/>
  <c r="I7383" i="2"/>
  <c r="I7384" i="2"/>
  <c r="I7385" i="2"/>
  <c r="I7386" i="2"/>
  <c r="I7387" i="2"/>
  <c r="I7388" i="2"/>
  <c r="I7389" i="2"/>
  <c r="I7390" i="2"/>
  <c r="I7391" i="2"/>
  <c r="I7392" i="2"/>
  <c r="I7393" i="2"/>
  <c r="I7394" i="2"/>
  <c r="I7395" i="2"/>
  <c r="I7396" i="2"/>
  <c r="I7397" i="2"/>
  <c r="I7398" i="2"/>
  <c r="I7399" i="2"/>
  <c r="I7400" i="2"/>
  <c r="I7401" i="2"/>
  <c r="I7402" i="2"/>
  <c r="I7403" i="2"/>
  <c r="I7404" i="2"/>
  <c r="I7405" i="2"/>
  <c r="I7406" i="2"/>
  <c r="I7407" i="2"/>
  <c r="I7408" i="2"/>
  <c r="I7409" i="2"/>
  <c r="I7410" i="2"/>
  <c r="I7411" i="2"/>
  <c r="I7412" i="2"/>
  <c r="I7413" i="2"/>
  <c r="I7414" i="2"/>
  <c r="I7415" i="2"/>
  <c r="I7416" i="2"/>
  <c r="I7417" i="2"/>
  <c r="I7418" i="2"/>
  <c r="I7419" i="2"/>
  <c r="I7420" i="2"/>
  <c r="I7421" i="2"/>
  <c r="I7422" i="2"/>
  <c r="I7423" i="2"/>
  <c r="I7424" i="2"/>
  <c r="I7425" i="2"/>
  <c r="I7426" i="2"/>
  <c r="I7427" i="2"/>
  <c r="I7428" i="2"/>
  <c r="I7429" i="2"/>
  <c r="I7430" i="2"/>
  <c r="I7431" i="2"/>
  <c r="I7432" i="2"/>
  <c r="I7433" i="2"/>
  <c r="I7434" i="2"/>
  <c r="I7435" i="2"/>
  <c r="I7436" i="2"/>
  <c r="I7437" i="2"/>
  <c r="I7438" i="2"/>
  <c r="I7439" i="2"/>
  <c r="I7440" i="2"/>
  <c r="I7441" i="2"/>
  <c r="I7442" i="2"/>
  <c r="I7443" i="2"/>
  <c r="I7444" i="2"/>
  <c r="I7445" i="2"/>
  <c r="I7446" i="2"/>
  <c r="I7447" i="2"/>
  <c r="I7448" i="2"/>
  <c r="I7449" i="2"/>
  <c r="I7450" i="2"/>
  <c r="I7451" i="2"/>
  <c r="I7452" i="2"/>
  <c r="I7453" i="2"/>
  <c r="I7454" i="2"/>
  <c r="I7455" i="2"/>
  <c r="I7456" i="2"/>
  <c r="I7457" i="2"/>
  <c r="I7458" i="2"/>
  <c r="I7459" i="2"/>
  <c r="I7460" i="2"/>
  <c r="I7461" i="2"/>
  <c r="I7462" i="2"/>
  <c r="I7463" i="2"/>
  <c r="I7464" i="2"/>
  <c r="I7465" i="2"/>
  <c r="I7466" i="2"/>
  <c r="I7467" i="2"/>
  <c r="I7468" i="2"/>
  <c r="I7469" i="2"/>
  <c r="I7470" i="2"/>
  <c r="I7471" i="2"/>
  <c r="I7472" i="2"/>
  <c r="I7473" i="2"/>
  <c r="I7474" i="2"/>
  <c r="I7475" i="2"/>
  <c r="I7476" i="2"/>
  <c r="I7477" i="2"/>
  <c r="I7478" i="2"/>
  <c r="I7479" i="2"/>
  <c r="I7480" i="2"/>
  <c r="I7481" i="2"/>
  <c r="I7482" i="2"/>
  <c r="I7483" i="2"/>
  <c r="I7484" i="2"/>
  <c r="I7485" i="2"/>
  <c r="I7486" i="2"/>
  <c r="I7487" i="2"/>
  <c r="I7488" i="2"/>
  <c r="I7489" i="2"/>
  <c r="I7490" i="2"/>
  <c r="I7491" i="2"/>
  <c r="I7492" i="2"/>
  <c r="I7493" i="2"/>
  <c r="I7494" i="2"/>
  <c r="I7495" i="2"/>
  <c r="I7496" i="2"/>
  <c r="I7497" i="2"/>
  <c r="I7498" i="2"/>
  <c r="I7499" i="2"/>
  <c r="I7500" i="2"/>
  <c r="I7501" i="2"/>
  <c r="I7502" i="2"/>
  <c r="I7503" i="2"/>
  <c r="I7504" i="2"/>
  <c r="I7505" i="2"/>
  <c r="I7506" i="2"/>
  <c r="I7507" i="2"/>
  <c r="I7508" i="2"/>
  <c r="I7509" i="2"/>
  <c r="I7510" i="2"/>
  <c r="I7511" i="2"/>
  <c r="I7512" i="2"/>
  <c r="I7513" i="2"/>
  <c r="I7514" i="2"/>
  <c r="I7515" i="2"/>
  <c r="I7516" i="2"/>
  <c r="I7517" i="2"/>
  <c r="I7518" i="2"/>
  <c r="I7519" i="2"/>
  <c r="I7520" i="2"/>
  <c r="I7521" i="2"/>
  <c r="I7522" i="2"/>
  <c r="I7523" i="2"/>
  <c r="I7524" i="2"/>
  <c r="I7525" i="2"/>
  <c r="I7526" i="2"/>
  <c r="I7527" i="2"/>
  <c r="I7528" i="2"/>
  <c r="I7529" i="2"/>
  <c r="I7530" i="2"/>
  <c r="I7531" i="2"/>
  <c r="I7532" i="2"/>
  <c r="I7533" i="2"/>
  <c r="I7534" i="2"/>
  <c r="I7535" i="2"/>
  <c r="I7536" i="2"/>
  <c r="I7537" i="2"/>
  <c r="I7538" i="2"/>
  <c r="I7539" i="2"/>
  <c r="I7540" i="2"/>
  <c r="I7541" i="2"/>
  <c r="I7542" i="2"/>
  <c r="I7543" i="2"/>
  <c r="I7544" i="2"/>
  <c r="I7545" i="2"/>
  <c r="I7546" i="2"/>
  <c r="I7547" i="2"/>
  <c r="I7548" i="2"/>
  <c r="I7549" i="2"/>
  <c r="I7550" i="2"/>
  <c r="I7551" i="2"/>
  <c r="I7552" i="2"/>
  <c r="I7553" i="2"/>
  <c r="I7554" i="2"/>
  <c r="I7555" i="2"/>
  <c r="I7556" i="2"/>
  <c r="I7557" i="2"/>
  <c r="I7558" i="2"/>
  <c r="I7559" i="2"/>
  <c r="I7560" i="2"/>
  <c r="I7561" i="2"/>
  <c r="I7562" i="2"/>
  <c r="I7563" i="2"/>
  <c r="I7564" i="2"/>
  <c r="I7565" i="2"/>
  <c r="I7566" i="2"/>
  <c r="I7567" i="2"/>
  <c r="I7568" i="2"/>
  <c r="I7569" i="2"/>
  <c r="I7570" i="2"/>
  <c r="I7571" i="2"/>
  <c r="I7572" i="2"/>
  <c r="I7573" i="2"/>
  <c r="I7574" i="2"/>
  <c r="I7575" i="2"/>
  <c r="I7576" i="2"/>
  <c r="I7577" i="2"/>
  <c r="I7578" i="2"/>
  <c r="I7579" i="2"/>
  <c r="I7580" i="2"/>
  <c r="I7581" i="2"/>
  <c r="I7582" i="2"/>
  <c r="I7583" i="2"/>
  <c r="I7584" i="2"/>
  <c r="I7585" i="2"/>
  <c r="I7586" i="2"/>
  <c r="I7587" i="2"/>
  <c r="I7588" i="2"/>
  <c r="I7589" i="2"/>
  <c r="I7590" i="2"/>
  <c r="I7591" i="2"/>
  <c r="I7592" i="2"/>
  <c r="I7593" i="2"/>
  <c r="I7594" i="2"/>
  <c r="I7595" i="2"/>
  <c r="I7596" i="2"/>
  <c r="I7597" i="2"/>
  <c r="I7598" i="2"/>
  <c r="I7599" i="2"/>
  <c r="I7600" i="2"/>
  <c r="I7601" i="2"/>
  <c r="I7602" i="2"/>
  <c r="I7603" i="2"/>
  <c r="I7604" i="2"/>
  <c r="I7605" i="2"/>
  <c r="I7606" i="2"/>
  <c r="I7607" i="2"/>
  <c r="I7608" i="2"/>
  <c r="I7609" i="2"/>
  <c r="I7610" i="2"/>
  <c r="I7611" i="2"/>
  <c r="I7612" i="2"/>
  <c r="I7613" i="2"/>
  <c r="I7614" i="2"/>
  <c r="I7615" i="2"/>
  <c r="I7616" i="2"/>
  <c r="I7617" i="2"/>
  <c r="I7618" i="2"/>
  <c r="I7619" i="2"/>
  <c r="I7620" i="2"/>
  <c r="I7621" i="2"/>
  <c r="I7622" i="2"/>
  <c r="I7623" i="2"/>
  <c r="I7624" i="2"/>
  <c r="I7625" i="2"/>
  <c r="I7626" i="2"/>
  <c r="I7627" i="2"/>
  <c r="I7628" i="2"/>
  <c r="I7629" i="2"/>
  <c r="I7630" i="2"/>
  <c r="I7631" i="2"/>
  <c r="I7632" i="2"/>
  <c r="I7633" i="2"/>
  <c r="I7634" i="2"/>
  <c r="I7635" i="2"/>
  <c r="I7636" i="2"/>
  <c r="I7637" i="2"/>
  <c r="I7638" i="2"/>
  <c r="I7639" i="2"/>
  <c r="I7640" i="2"/>
  <c r="I7641" i="2"/>
  <c r="I7642" i="2"/>
  <c r="I7643" i="2"/>
  <c r="I7644" i="2"/>
  <c r="I7645" i="2"/>
  <c r="I7646" i="2"/>
  <c r="I7647" i="2"/>
  <c r="I7648" i="2"/>
  <c r="I7649" i="2"/>
  <c r="I7650" i="2"/>
  <c r="I7651" i="2"/>
  <c r="I7652" i="2"/>
  <c r="I7653" i="2"/>
  <c r="I7654" i="2"/>
  <c r="I7655" i="2"/>
  <c r="I7656" i="2"/>
  <c r="I7657" i="2"/>
  <c r="I7658" i="2"/>
  <c r="I7659" i="2"/>
  <c r="I7660" i="2"/>
  <c r="I7661" i="2"/>
  <c r="I7662" i="2"/>
  <c r="I7663" i="2"/>
  <c r="I7664" i="2"/>
  <c r="I7665" i="2"/>
  <c r="I7666" i="2"/>
  <c r="I7667" i="2"/>
  <c r="I7668" i="2"/>
  <c r="I7669" i="2"/>
  <c r="I7670" i="2"/>
  <c r="I7671" i="2"/>
  <c r="I7672" i="2"/>
  <c r="I7673" i="2"/>
  <c r="I7674" i="2"/>
  <c r="I7675" i="2"/>
  <c r="I7676" i="2"/>
  <c r="I7677" i="2"/>
  <c r="I7678" i="2"/>
  <c r="I7679" i="2"/>
  <c r="I7680" i="2"/>
  <c r="I7681" i="2"/>
  <c r="I7682" i="2"/>
  <c r="I7683" i="2"/>
  <c r="I7684" i="2"/>
  <c r="I7685" i="2"/>
  <c r="I7686" i="2"/>
  <c r="I7687" i="2"/>
  <c r="I7688" i="2"/>
  <c r="I7689" i="2"/>
  <c r="I7690" i="2"/>
  <c r="I7691" i="2"/>
  <c r="I7692" i="2"/>
  <c r="I7693" i="2"/>
  <c r="I7694" i="2"/>
  <c r="I7695" i="2"/>
  <c r="I7696" i="2"/>
  <c r="I7697" i="2"/>
  <c r="I7698" i="2"/>
  <c r="I7699" i="2"/>
  <c r="I7700" i="2"/>
  <c r="I7701" i="2"/>
  <c r="I7702" i="2"/>
  <c r="I7703" i="2"/>
  <c r="I7704" i="2"/>
  <c r="I7705" i="2"/>
  <c r="I7706" i="2"/>
  <c r="I7707" i="2"/>
  <c r="I7708" i="2"/>
  <c r="I7709" i="2"/>
  <c r="I7710" i="2"/>
  <c r="I7711" i="2"/>
  <c r="I7712" i="2"/>
  <c r="I7713" i="2"/>
  <c r="I7714" i="2"/>
  <c r="I7715" i="2"/>
  <c r="I7716" i="2"/>
  <c r="I7717" i="2"/>
  <c r="I7718" i="2"/>
  <c r="I7719" i="2"/>
  <c r="I7720" i="2"/>
  <c r="I7721" i="2"/>
  <c r="I7722" i="2"/>
  <c r="I7723" i="2"/>
  <c r="I7724" i="2"/>
  <c r="I7725" i="2"/>
  <c r="I7726" i="2"/>
  <c r="I7727" i="2"/>
  <c r="I7728" i="2"/>
  <c r="I7729" i="2"/>
  <c r="I7730" i="2"/>
  <c r="I7731" i="2"/>
  <c r="I7732" i="2"/>
  <c r="I7733" i="2"/>
  <c r="I7734" i="2"/>
  <c r="I7735" i="2"/>
  <c r="I7736" i="2"/>
  <c r="I7737" i="2"/>
  <c r="I7738" i="2"/>
  <c r="I7739" i="2"/>
  <c r="I7740" i="2"/>
  <c r="I7741" i="2"/>
  <c r="I7742" i="2"/>
  <c r="I7743" i="2"/>
  <c r="I7744" i="2"/>
  <c r="I7745" i="2"/>
  <c r="I7746" i="2"/>
  <c r="I7747" i="2"/>
  <c r="I7748" i="2"/>
  <c r="I7749" i="2"/>
  <c r="I7750" i="2"/>
  <c r="I7751" i="2"/>
  <c r="I7752" i="2"/>
  <c r="I7753" i="2"/>
  <c r="I7754" i="2"/>
  <c r="I7755" i="2"/>
  <c r="I7756" i="2"/>
  <c r="I7757" i="2"/>
  <c r="I7758" i="2"/>
  <c r="I7759" i="2"/>
  <c r="I7760" i="2"/>
  <c r="I7761" i="2"/>
  <c r="I7762" i="2"/>
  <c r="I7763" i="2"/>
  <c r="I7764" i="2"/>
  <c r="I7765" i="2"/>
  <c r="I7766" i="2"/>
  <c r="I7767" i="2"/>
  <c r="I7768" i="2"/>
  <c r="I7769" i="2"/>
  <c r="I7770" i="2"/>
  <c r="I7771" i="2"/>
  <c r="I7772" i="2"/>
  <c r="I7773" i="2"/>
  <c r="I7774" i="2"/>
  <c r="I7775" i="2"/>
  <c r="I7776" i="2"/>
  <c r="I7777" i="2"/>
  <c r="I7778" i="2"/>
  <c r="I7779" i="2"/>
  <c r="I7780" i="2"/>
  <c r="I7781" i="2"/>
  <c r="I7782" i="2"/>
  <c r="I7783" i="2"/>
  <c r="I7784" i="2"/>
  <c r="I7785" i="2"/>
  <c r="I7786" i="2"/>
  <c r="I7787" i="2"/>
  <c r="I7788" i="2"/>
  <c r="I7789" i="2"/>
  <c r="I7790" i="2"/>
  <c r="I7791" i="2"/>
  <c r="I7792" i="2"/>
  <c r="I7793" i="2"/>
  <c r="I7794" i="2"/>
  <c r="I7795" i="2"/>
  <c r="I7796" i="2"/>
  <c r="I7797" i="2"/>
  <c r="I7798" i="2"/>
  <c r="I7799" i="2"/>
  <c r="I7800" i="2"/>
  <c r="I7801" i="2"/>
  <c r="I7802" i="2"/>
  <c r="I7803" i="2"/>
  <c r="I7804" i="2"/>
  <c r="I7805" i="2"/>
  <c r="I7806" i="2"/>
  <c r="I7807" i="2"/>
  <c r="I7808" i="2"/>
  <c r="I7809" i="2"/>
  <c r="I7810" i="2"/>
  <c r="I7811" i="2"/>
  <c r="I7812" i="2"/>
  <c r="I7813" i="2"/>
  <c r="I7814" i="2"/>
  <c r="I7815" i="2"/>
  <c r="I7816" i="2"/>
  <c r="I7817" i="2"/>
  <c r="I7818" i="2"/>
  <c r="I7819" i="2"/>
  <c r="I7820" i="2"/>
  <c r="I7821" i="2"/>
  <c r="I7822" i="2"/>
  <c r="I7823" i="2"/>
  <c r="I7824" i="2"/>
  <c r="I7825" i="2"/>
  <c r="I7826" i="2"/>
  <c r="I7827" i="2"/>
  <c r="I7828" i="2"/>
  <c r="I7829" i="2"/>
  <c r="I7830" i="2"/>
  <c r="I7831" i="2"/>
  <c r="I7832" i="2"/>
  <c r="I7833" i="2"/>
  <c r="I7834" i="2"/>
  <c r="I7835" i="2"/>
  <c r="I7836" i="2"/>
  <c r="I7837" i="2"/>
  <c r="I7838" i="2"/>
  <c r="I7839" i="2"/>
  <c r="I7840" i="2"/>
  <c r="I7841" i="2"/>
  <c r="I7842" i="2"/>
  <c r="I7843" i="2"/>
  <c r="I7844" i="2"/>
  <c r="I7845" i="2"/>
  <c r="I7846" i="2"/>
  <c r="I7847" i="2"/>
  <c r="I7848" i="2"/>
  <c r="I7849" i="2"/>
  <c r="I7850" i="2"/>
  <c r="I7851" i="2"/>
  <c r="I7852" i="2"/>
  <c r="I7853" i="2"/>
  <c r="I7854" i="2"/>
  <c r="I7855" i="2"/>
  <c r="I7856" i="2"/>
  <c r="I7857" i="2"/>
  <c r="I7858" i="2"/>
  <c r="I7859" i="2"/>
  <c r="I7860" i="2"/>
  <c r="I7861" i="2"/>
  <c r="I7862" i="2"/>
  <c r="I7863" i="2"/>
  <c r="I7864" i="2"/>
  <c r="I7865" i="2"/>
  <c r="I7866" i="2"/>
  <c r="I7867" i="2"/>
  <c r="I7868" i="2"/>
  <c r="I7869" i="2"/>
  <c r="I7870" i="2"/>
  <c r="I7871" i="2"/>
  <c r="I7872" i="2"/>
  <c r="I7873" i="2"/>
  <c r="I7874" i="2"/>
  <c r="I7875" i="2"/>
  <c r="I7876" i="2"/>
  <c r="I7877" i="2"/>
  <c r="I7878" i="2"/>
  <c r="I7879" i="2"/>
  <c r="I7880" i="2"/>
  <c r="I7881" i="2"/>
  <c r="I7882" i="2"/>
  <c r="I7883" i="2"/>
  <c r="I7884" i="2"/>
  <c r="I7885" i="2"/>
  <c r="I7886" i="2"/>
  <c r="I7887" i="2"/>
  <c r="I7888" i="2"/>
  <c r="I7889" i="2"/>
  <c r="I7890" i="2"/>
  <c r="I7891" i="2"/>
  <c r="I7892" i="2"/>
  <c r="I7893" i="2"/>
  <c r="I7894" i="2"/>
  <c r="I7895" i="2"/>
  <c r="I7896" i="2"/>
  <c r="I7897" i="2"/>
  <c r="I7898" i="2"/>
  <c r="I7899" i="2"/>
  <c r="I7900" i="2"/>
  <c r="I7901" i="2"/>
  <c r="I7902" i="2"/>
  <c r="I7903" i="2"/>
  <c r="I7904" i="2"/>
  <c r="I7905" i="2"/>
  <c r="I7906" i="2"/>
  <c r="I7907" i="2"/>
  <c r="I7908" i="2"/>
  <c r="I7909" i="2"/>
  <c r="I7910" i="2"/>
  <c r="I7911" i="2"/>
  <c r="I7912" i="2"/>
  <c r="I7913" i="2"/>
  <c r="I7914" i="2"/>
  <c r="I7915" i="2"/>
  <c r="I7916" i="2"/>
  <c r="I7917" i="2"/>
  <c r="I7918" i="2"/>
  <c r="I7919" i="2"/>
  <c r="I7920" i="2"/>
  <c r="I7921" i="2"/>
  <c r="I7922" i="2"/>
  <c r="I7923" i="2"/>
  <c r="I7924" i="2"/>
  <c r="I7925" i="2"/>
  <c r="I7926" i="2"/>
  <c r="I7927" i="2"/>
  <c r="I7928" i="2"/>
  <c r="I7929" i="2"/>
  <c r="I7930" i="2"/>
  <c r="I7931" i="2"/>
  <c r="I7932" i="2"/>
  <c r="I7933" i="2"/>
  <c r="I7934" i="2"/>
  <c r="I7935" i="2"/>
  <c r="I7936" i="2"/>
  <c r="I7937" i="2"/>
  <c r="I7938" i="2"/>
  <c r="I7939" i="2"/>
  <c r="I7940" i="2"/>
  <c r="I7941" i="2"/>
  <c r="I7942" i="2"/>
  <c r="I7943" i="2"/>
  <c r="I7944" i="2"/>
  <c r="I7945" i="2"/>
  <c r="I7946" i="2"/>
  <c r="I7947" i="2"/>
  <c r="I7948" i="2"/>
  <c r="I7949" i="2"/>
  <c r="I7950" i="2"/>
  <c r="I7951" i="2"/>
  <c r="I7952" i="2"/>
  <c r="I7953" i="2"/>
  <c r="I7954" i="2"/>
  <c r="I7955" i="2"/>
  <c r="I7956" i="2"/>
  <c r="I7957" i="2"/>
  <c r="I7958" i="2"/>
  <c r="I7959" i="2"/>
  <c r="I7960" i="2"/>
  <c r="I7961" i="2"/>
  <c r="I7962" i="2"/>
  <c r="I7963" i="2"/>
  <c r="I7964" i="2"/>
  <c r="I7965" i="2"/>
  <c r="I7966" i="2"/>
  <c r="I7967" i="2"/>
  <c r="I7968" i="2"/>
  <c r="I7969" i="2"/>
  <c r="I7970" i="2"/>
  <c r="I7971" i="2"/>
  <c r="I7972" i="2"/>
  <c r="I7973" i="2"/>
  <c r="I7974" i="2"/>
  <c r="I7975" i="2"/>
  <c r="I7976" i="2"/>
  <c r="I7977" i="2"/>
  <c r="I7978" i="2"/>
  <c r="I7979" i="2"/>
  <c r="I7980" i="2"/>
  <c r="I7981" i="2"/>
  <c r="I7982" i="2"/>
  <c r="I7983" i="2"/>
  <c r="I7984" i="2"/>
  <c r="I7985" i="2"/>
  <c r="I7986" i="2"/>
  <c r="I7987" i="2"/>
  <c r="I7988" i="2"/>
  <c r="I7989" i="2"/>
  <c r="I7990" i="2"/>
  <c r="I7991" i="2"/>
  <c r="I7992" i="2"/>
  <c r="I7993" i="2"/>
  <c r="I7994" i="2"/>
  <c r="I7995" i="2"/>
  <c r="I7996" i="2"/>
  <c r="I7997" i="2"/>
  <c r="I7998" i="2"/>
  <c r="I7999" i="2"/>
  <c r="I8000" i="2"/>
  <c r="I8001" i="2"/>
  <c r="I8002" i="2"/>
  <c r="I8003" i="2"/>
  <c r="I8004" i="2"/>
  <c r="I8005" i="2"/>
  <c r="I8006" i="2"/>
  <c r="I8007" i="2"/>
  <c r="I8008" i="2"/>
  <c r="I8009" i="2"/>
  <c r="I8010" i="2"/>
  <c r="I8011" i="2"/>
  <c r="I8012" i="2"/>
  <c r="I8013" i="2"/>
  <c r="I8014" i="2"/>
  <c r="I8015" i="2"/>
  <c r="I8016" i="2"/>
  <c r="I8017" i="2"/>
  <c r="I8018" i="2"/>
  <c r="I8019" i="2"/>
  <c r="I8020" i="2"/>
  <c r="I8021" i="2"/>
  <c r="I8022" i="2"/>
  <c r="I8023" i="2"/>
  <c r="I8024" i="2"/>
  <c r="I8025" i="2"/>
  <c r="I8026" i="2"/>
  <c r="I8027" i="2"/>
  <c r="I8028" i="2"/>
  <c r="I8029" i="2"/>
  <c r="I8030" i="2"/>
  <c r="I8031" i="2"/>
  <c r="I8032" i="2"/>
  <c r="I8033" i="2"/>
  <c r="I8034" i="2"/>
  <c r="I8035" i="2"/>
  <c r="I8036" i="2"/>
  <c r="I8037" i="2"/>
  <c r="I8038" i="2"/>
  <c r="I8039" i="2"/>
  <c r="I8040" i="2"/>
  <c r="I8041" i="2"/>
  <c r="I8042" i="2"/>
  <c r="I8043" i="2"/>
  <c r="I8044" i="2"/>
  <c r="I8045" i="2"/>
  <c r="I8046" i="2"/>
  <c r="I8047" i="2"/>
  <c r="I8048" i="2"/>
  <c r="I8049" i="2"/>
  <c r="I8050" i="2"/>
  <c r="I8051" i="2"/>
  <c r="I8052" i="2"/>
  <c r="I8053" i="2"/>
  <c r="I8054" i="2"/>
  <c r="I8055" i="2"/>
  <c r="I8056" i="2"/>
  <c r="I8057" i="2"/>
  <c r="I8058" i="2"/>
  <c r="I8059" i="2"/>
  <c r="I8060" i="2"/>
  <c r="I8061" i="2"/>
  <c r="I8062" i="2"/>
  <c r="I8063" i="2"/>
  <c r="I8064" i="2"/>
  <c r="I8065" i="2"/>
  <c r="I8066" i="2"/>
  <c r="I8067" i="2"/>
  <c r="I8068" i="2"/>
  <c r="I8069" i="2"/>
  <c r="I8070" i="2"/>
  <c r="I8071" i="2"/>
  <c r="I8072" i="2"/>
  <c r="I8073" i="2"/>
  <c r="I8074" i="2"/>
  <c r="I8075" i="2"/>
  <c r="I8076" i="2"/>
  <c r="I8077" i="2"/>
  <c r="I8078" i="2"/>
  <c r="I8079" i="2"/>
  <c r="I8080" i="2"/>
  <c r="I8081" i="2"/>
  <c r="I8082" i="2"/>
  <c r="I8083" i="2"/>
  <c r="I8084" i="2"/>
  <c r="I8085" i="2"/>
  <c r="I8086" i="2"/>
  <c r="I8087" i="2"/>
  <c r="I8088" i="2"/>
  <c r="I8089" i="2"/>
  <c r="I8090" i="2"/>
  <c r="I8091" i="2"/>
  <c r="I8092" i="2"/>
  <c r="I8093" i="2"/>
  <c r="I8094" i="2"/>
  <c r="I8095" i="2"/>
  <c r="I8096" i="2"/>
  <c r="I8097" i="2"/>
  <c r="I8098" i="2"/>
  <c r="I8099" i="2"/>
  <c r="I8100" i="2"/>
  <c r="I8101" i="2"/>
  <c r="I8102" i="2"/>
  <c r="I8103" i="2"/>
  <c r="I8104" i="2"/>
  <c r="I8105" i="2"/>
  <c r="I8106" i="2"/>
  <c r="I8107" i="2"/>
  <c r="I8108" i="2"/>
  <c r="I8109" i="2"/>
  <c r="I8110" i="2"/>
  <c r="I8111" i="2"/>
  <c r="I8112" i="2"/>
  <c r="I8113" i="2"/>
  <c r="I8114" i="2"/>
  <c r="I8115" i="2"/>
  <c r="I8116" i="2"/>
  <c r="I8117" i="2"/>
  <c r="I8118" i="2"/>
  <c r="I8119" i="2"/>
  <c r="I8120" i="2"/>
  <c r="I8121" i="2"/>
  <c r="I8122" i="2"/>
  <c r="I8123" i="2"/>
  <c r="I8124" i="2"/>
  <c r="I8125" i="2"/>
  <c r="I8126" i="2"/>
  <c r="I8127" i="2"/>
  <c r="I8128" i="2"/>
  <c r="I8129" i="2"/>
  <c r="I8130" i="2"/>
  <c r="I8131" i="2"/>
  <c r="I8132" i="2"/>
  <c r="I8133" i="2"/>
  <c r="I8134" i="2"/>
  <c r="I8135" i="2"/>
  <c r="I8136" i="2"/>
  <c r="I8137" i="2"/>
  <c r="I8138" i="2"/>
  <c r="I8139" i="2"/>
  <c r="I8140" i="2"/>
  <c r="I8141" i="2"/>
  <c r="I8142" i="2"/>
  <c r="I8143" i="2"/>
  <c r="I8144" i="2"/>
  <c r="I8145" i="2"/>
  <c r="I8146" i="2"/>
  <c r="I8147" i="2"/>
  <c r="I8148" i="2"/>
  <c r="I8149" i="2"/>
  <c r="I8150" i="2"/>
  <c r="I8151" i="2"/>
  <c r="I8152" i="2"/>
  <c r="I8153" i="2"/>
  <c r="I8154" i="2"/>
  <c r="I8155" i="2"/>
  <c r="I8156" i="2"/>
  <c r="I8157" i="2"/>
  <c r="I8158" i="2"/>
  <c r="I8159" i="2"/>
  <c r="I8160" i="2"/>
  <c r="I8161" i="2"/>
  <c r="I8162" i="2"/>
  <c r="I8163" i="2"/>
  <c r="I8164" i="2"/>
  <c r="I8165" i="2"/>
  <c r="I8166" i="2"/>
  <c r="I8167" i="2"/>
  <c r="I8168" i="2"/>
  <c r="I8169" i="2"/>
  <c r="I8170" i="2"/>
  <c r="I8171" i="2"/>
  <c r="I8172" i="2"/>
  <c r="I8173" i="2"/>
  <c r="I8174" i="2"/>
  <c r="I8175" i="2"/>
  <c r="I8176" i="2"/>
  <c r="I8177" i="2"/>
  <c r="I8178" i="2"/>
  <c r="I8179" i="2"/>
  <c r="I8180" i="2"/>
  <c r="I8181" i="2"/>
  <c r="I8182" i="2"/>
  <c r="I8183" i="2"/>
  <c r="I8184" i="2"/>
  <c r="I8185" i="2"/>
  <c r="I8186" i="2"/>
  <c r="I8187" i="2"/>
  <c r="I8188" i="2"/>
  <c r="I8189" i="2"/>
  <c r="I8190" i="2"/>
  <c r="I8191" i="2"/>
  <c r="I8192" i="2"/>
  <c r="I8193" i="2"/>
  <c r="I8194" i="2"/>
  <c r="I8195" i="2"/>
  <c r="I8196" i="2"/>
  <c r="I8197" i="2"/>
  <c r="I8198" i="2"/>
  <c r="I8199" i="2"/>
  <c r="I8200" i="2"/>
  <c r="I8201" i="2"/>
  <c r="I8202" i="2"/>
  <c r="I8203" i="2"/>
  <c r="I8204" i="2"/>
  <c r="I8205" i="2"/>
  <c r="I8206" i="2"/>
  <c r="I8207" i="2"/>
  <c r="I8208" i="2"/>
  <c r="I8209" i="2"/>
  <c r="I8210" i="2"/>
  <c r="I8211" i="2"/>
  <c r="I8212" i="2"/>
  <c r="I8213" i="2"/>
  <c r="I8214" i="2"/>
  <c r="I8215" i="2"/>
  <c r="I8216" i="2"/>
  <c r="I8217" i="2"/>
  <c r="I8218" i="2"/>
  <c r="I8219" i="2"/>
  <c r="I8220" i="2"/>
  <c r="I8221" i="2"/>
  <c r="I8222" i="2"/>
  <c r="I8223" i="2"/>
  <c r="I8224" i="2"/>
  <c r="I8225" i="2"/>
  <c r="I8226" i="2"/>
  <c r="I8227" i="2"/>
  <c r="I8228" i="2"/>
  <c r="I8229" i="2"/>
  <c r="I8230" i="2"/>
  <c r="I8231" i="2"/>
  <c r="I8232" i="2"/>
  <c r="I8233" i="2"/>
  <c r="I8234" i="2"/>
  <c r="I8235" i="2"/>
  <c r="I8236" i="2"/>
  <c r="I8237" i="2"/>
  <c r="I8238" i="2"/>
  <c r="I8239" i="2"/>
  <c r="I8240" i="2"/>
  <c r="I8241" i="2"/>
  <c r="I8242" i="2"/>
  <c r="I8243" i="2"/>
  <c r="I8244" i="2"/>
  <c r="I8245" i="2"/>
  <c r="I8246" i="2"/>
  <c r="I8247" i="2"/>
  <c r="I8248" i="2"/>
  <c r="I8249" i="2"/>
  <c r="I8250" i="2"/>
  <c r="I8251" i="2"/>
  <c r="I8252" i="2"/>
  <c r="I8253" i="2"/>
  <c r="I8254" i="2"/>
  <c r="I8255" i="2"/>
  <c r="I8256" i="2"/>
  <c r="I8257" i="2"/>
  <c r="I8258" i="2"/>
  <c r="I8259" i="2"/>
  <c r="I8260" i="2"/>
  <c r="I8261" i="2"/>
  <c r="I8262" i="2"/>
  <c r="I8263" i="2"/>
  <c r="I8264" i="2"/>
  <c r="I8265" i="2"/>
  <c r="I8266" i="2"/>
  <c r="I8267" i="2"/>
  <c r="I8268" i="2"/>
  <c r="I8269" i="2"/>
  <c r="I8270" i="2"/>
  <c r="I8271" i="2"/>
  <c r="I8272" i="2"/>
  <c r="I8273" i="2"/>
  <c r="I8274" i="2"/>
  <c r="I8275" i="2"/>
  <c r="I8276" i="2"/>
  <c r="I8277" i="2"/>
  <c r="I8278" i="2"/>
  <c r="I8279" i="2"/>
  <c r="I8280" i="2"/>
  <c r="I8281" i="2"/>
  <c r="I8282" i="2"/>
  <c r="I8283" i="2"/>
  <c r="I8284" i="2"/>
  <c r="I8285" i="2"/>
  <c r="I8286" i="2"/>
  <c r="I8287" i="2"/>
  <c r="I8288" i="2"/>
  <c r="I8289" i="2"/>
  <c r="I8290" i="2"/>
  <c r="I8291" i="2"/>
  <c r="I8292" i="2"/>
  <c r="I8293" i="2"/>
  <c r="I8294" i="2"/>
  <c r="I8295" i="2"/>
  <c r="I8296" i="2"/>
  <c r="I8297" i="2"/>
  <c r="I8298" i="2"/>
  <c r="I8299" i="2"/>
  <c r="I8300" i="2"/>
  <c r="I8301" i="2"/>
  <c r="I8302" i="2"/>
  <c r="I8303" i="2"/>
  <c r="I8304" i="2"/>
  <c r="I8305" i="2"/>
  <c r="I8306" i="2"/>
  <c r="I8307" i="2"/>
  <c r="I8308" i="2"/>
  <c r="I8309" i="2"/>
  <c r="I8310" i="2"/>
  <c r="I8311" i="2"/>
  <c r="I8312" i="2"/>
  <c r="I8313" i="2"/>
  <c r="I8314" i="2"/>
  <c r="I8315" i="2"/>
  <c r="I8316" i="2"/>
  <c r="I8317" i="2"/>
  <c r="I8318" i="2"/>
  <c r="I8319" i="2"/>
  <c r="I8320" i="2"/>
  <c r="I8321" i="2"/>
  <c r="I8322" i="2"/>
  <c r="I8323" i="2"/>
  <c r="I8324" i="2"/>
  <c r="I8325" i="2"/>
  <c r="I8326" i="2"/>
  <c r="I8327" i="2"/>
  <c r="I8328" i="2"/>
  <c r="I8329" i="2"/>
  <c r="I8330" i="2"/>
  <c r="I8331" i="2"/>
  <c r="I8332" i="2"/>
  <c r="I8333" i="2"/>
  <c r="I8334" i="2"/>
  <c r="I8335" i="2"/>
  <c r="I8336" i="2"/>
  <c r="I8337" i="2"/>
  <c r="I8338" i="2"/>
  <c r="I8339" i="2"/>
  <c r="I8340" i="2"/>
  <c r="I8341" i="2"/>
  <c r="I8342" i="2"/>
  <c r="I8343" i="2"/>
  <c r="I8344" i="2"/>
  <c r="I8345" i="2"/>
  <c r="I8346" i="2"/>
  <c r="I8347" i="2"/>
  <c r="I8348" i="2"/>
  <c r="I8349" i="2"/>
  <c r="I8350" i="2"/>
  <c r="I8351" i="2"/>
  <c r="I8352" i="2"/>
  <c r="I8353" i="2"/>
  <c r="I8354" i="2"/>
  <c r="I8355" i="2"/>
  <c r="I8356" i="2"/>
  <c r="I8357" i="2"/>
  <c r="I8358" i="2"/>
  <c r="I8359" i="2"/>
  <c r="I8360" i="2"/>
  <c r="I8361" i="2"/>
  <c r="I8362" i="2"/>
  <c r="I8363" i="2"/>
  <c r="I8364" i="2"/>
  <c r="I8365" i="2"/>
  <c r="I8366" i="2"/>
  <c r="I8367" i="2"/>
  <c r="I8368" i="2"/>
  <c r="I8369" i="2"/>
  <c r="I8370" i="2"/>
  <c r="I8371" i="2"/>
  <c r="I8372" i="2"/>
  <c r="I8373" i="2"/>
  <c r="I8374" i="2"/>
  <c r="I8375" i="2"/>
  <c r="I8376" i="2"/>
  <c r="I8377" i="2"/>
  <c r="I8378" i="2"/>
  <c r="I8379" i="2"/>
  <c r="I8380" i="2"/>
  <c r="I8381" i="2"/>
  <c r="I8382" i="2"/>
  <c r="I8383" i="2"/>
  <c r="I8384" i="2"/>
  <c r="I8385" i="2"/>
  <c r="I8386" i="2"/>
  <c r="I8387" i="2"/>
  <c r="I8388" i="2"/>
  <c r="I8389" i="2"/>
  <c r="I8390" i="2"/>
  <c r="I8391" i="2"/>
  <c r="I8392" i="2"/>
  <c r="I8393" i="2"/>
  <c r="I8394" i="2"/>
  <c r="I8395" i="2"/>
  <c r="I8396" i="2"/>
  <c r="I8397" i="2"/>
  <c r="I8398" i="2"/>
  <c r="I8399" i="2"/>
  <c r="I8400" i="2"/>
  <c r="I8401" i="2"/>
  <c r="I8402" i="2"/>
  <c r="I8403" i="2"/>
  <c r="I8404" i="2"/>
  <c r="I8405" i="2"/>
  <c r="I8406" i="2"/>
  <c r="I8407" i="2"/>
  <c r="I8408" i="2"/>
  <c r="I8409" i="2"/>
  <c r="I8410" i="2"/>
  <c r="I8411" i="2"/>
  <c r="I8412" i="2"/>
  <c r="I8413" i="2"/>
  <c r="I8414" i="2"/>
  <c r="I8415" i="2"/>
  <c r="I8416" i="2"/>
  <c r="I8417" i="2"/>
  <c r="I8418" i="2"/>
  <c r="I8419" i="2"/>
  <c r="I8420" i="2"/>
  <c r="I8421" i="2"/>
  <c r="I8422" i="2"/>
  <c r="I8423" i="2"/>
  <c r="I8424" i="2"/>
  <c r="I8425" i="2"/>
  <c r="I8426" i="2"/>
  <c r="I8427" i="2"/>
  <c r="I8428" i="2"/>
  <c r="I8429" i="2"/>
  <c r="I8430" i="2"/>
  <c r="I8431" i="2"/>
  <c r="I8432" i="2"/>
  <c r="I8433" i="2"/>
  <c r="I8434" i="2"/>
  <c r="I8435" i="2"/>
  <c r="I8436" i="2"/>
  <c r="I8437" i="2"/>
  <c r="I8438" i="2"/>
  <c r="I8439" i="2"/>
  <c r="I8440" i="2"/>
  <c r="I8441" i="2"/>
  <c r="I8442" i="2"/>
  <c r="I8443" i="2"/>
  <c r="I8444" i="2"/>
  <c r="I8445" i="2"/>
  <c r="I8446" i="2"/>
  <c r="I8447" i="2"/>
  <c r="I8448" i="2"/>
  <c r="I8449" i="2"/>
  <c r="I8450" i="2"/>
  <c r="I8451" i="2"/>
  <c r="I8452" i="2"/>
  <c r="I8453" i="2"/>
  <c r="I8454" i="2"/>
  <c r="I8455" i="2"/>
  <c r="I8456" i="2"/>
  <c r="I8457" i="2"/>
  <c r="I8458" i="2"/>
  <c r="I8459" i="2"/>
  <c r="I8460" i="2"/>
  <c r="I8461" i="2"/>
  <c r="I8462" i="2"/>
  <c r="I8463" i="2"/>
  <c r="I8464" i="2"/>
  <c r="I8465" i="2"/>
  <c r="I8466" i="2"/>
  <c r="I8467" i="2"/>
  <c r="I8468" i="2"/>
  <c r="I8469" i="2"/>
  <c r="I8470" i="2"/>
  <c r="I8471" i="2"/>
  <c r="I8472" i="2"/>
  <c r="I8473" i="2"/>
  <c r="I8474" i="2"/>
  <c r="I8475" i="2"/>
  <c r="I8476" i="2"/>
  <c r="I8477" i="2"/>
  <c r="I8478" i="2"/>
  <c r="I8479" i="2"/>
  <c r="I8480" i="2"/>
  <c r="I8481" i="2"/>
  <c r="I8482" i="2"/>
  <c r="I8483" i="2"/>
  <c r="I8484" i="2"/>
  <c r="I8485" i="2"/>
  <c r="I8486" i="2"/>
  <c r="I8487" i="2"/>
  <c r="I8488" i="2"/>
  <c r="I8489" i="2"/>
  <c r="I8490" i="2"/>
  <c r="I8491" i="2"/>
  <c r="I8492" i="2"/>
  <c r="I8493" i="2"/>
  <c r="I8494" i="2"/>
  <c r="I8495" i="2"/>
  <c r="I8496" i="2"/>
  <c r="I8497" i="2"/>
  <c r="I8498" i="2"/>
  <c r="I8499" i="2"/>
  <c r="I8500" i="2"/>
  <c r="I8501" i="2"/>
  <c r="I8502" i="2"/>
  <c r="I8503" i="2"/>
  <c r="I8504" i="2"/>
  <c r="I8505" i="2"/>
  <c r="I8506" i="2"/>
  <c r="I8507" i="2"/>
  <c r="I8508" i="2"/>
  <c r="I8509" i="2"/>
  <c r="I8510" i="2"/>
  <c r="I8511" i="2"/>
  <c r="I8512" i="2"/>
  <c r="I8513" i="2"/>
  <c r="I8514" i="2"/>
  <c r="I8515" i="2"/>
  <c r="I8516" i="2"/>
  <c r="I8517" i="2"/>
  <c r="I8518" i="2"/>
  <c r="I8519" i="2"/>
  <c r="I8520" i="2"/>
  <c r="I8521" i="2"/>
  <c r="I8522" i="2"/>
  <c r="I8523" i="2"/>
  <c r="I8524" i="2"/>
  <c r="I8525" i="2"/>
  <c r="I8526" i="2"/>
  <c r="I8527" i="2"/>
  <c r="I8528" i="2"/>
  <c r="I8529" i="2"/>
  <c r="I8530" i="2"/>
  <c r="I8531" i="2"/>
  <c r="I8532" i="2"/>
  <c r="I8533" i="2"/>
  <c r="I8534" i="2"/>
  <c r="I8535" i="2"/>
  <c r="I8536" i="2"/>
  <c r="I8537" i="2"/>
  <c r="I8538" i="2"/>
  <c r="I8539" i="2"/>
  <c r="I8540" i="2"/>
  <c r="I8541" i="2"/>
  <c r="I8542" i="2"/>
  <c r="I8543" i="2"/>
  <c r="I8544" i="2"/>
  <c r="I8545" i="2"/>
  <c r="I8546" i="2"/>
  <c r="I8547" i="2"/>
  <c r="I8548" i="2"/>
  <c r="I8549" i="2"/>
  <c r="I8550" i="2"/>
  <c r="I8551" i="2"/>
  <c r="I8552" i="2"/>
  <c r="I8553" i="2"/>
  <c r="I8554" i="2"/>
  <c r="I8555" i="2"/>
  <c r="I8556" i="2"/>
  <c r="I8557" i="2"/>
  <c r="I8558" i="2"/>
  <c r="I8559" i="2"/>
  <c r="I8560" i="2"/>
  <c r="I8561" i="2"/>
  <c r="I8562" i="2"/>
  <c r="I8563" i="2"/>
  <c r="I8564" i="2"/>
  <c r="I8565" i="2"/>
  <c r="I8566" i="2"/>
  <c r="I8567" i="2"/>
  <c r="I8568" i="2"/>
  <c r="I8569" i="2"/>
  <c r="I8570" i="2"/>
  <c r="I8571" i="2"/>
  <c r="I8572" i="2"/>
  <c r="I8573" i="2"/>
  <c r="I8574" i="2"/>
  <c r="I8575" i="2"/>
  <c r="I8576" i="2"/>
  <c r="I8577" i="2"/>
  <c r="I8578" i="2"/>
  <c r="I8579" i="2"/>
  <c r="I8580" i="2"/>
  <c r="I8581" i="2"/>
  <c r="I8582" i="2"/>
  <c r="I8583" i="2"/>
  <c r="I8584" i="2"/>
  <c r="I8585" i="2"/>
  <c r="I8586" i="2"/>
  <c r="I8587" i="2"/>
  <c r="I8588" i="2"/>
  <c r="I8589" i="2"/>
  <c r="I8590" i="2"/>
  <c r="I8591" i="2"/>
  <c r="I8592" i="2"/>
  <c r="I8593" i="2"/>
  <c r="I8594" i="2"/>
  <c r="I8595" i="2"/>
  <c r="I8596" i="2"/>
  <c r="I8597" i="2"/>
  <c r="I8598" i="2"/>
  <c r="I8599" i="2"/>
  <c r="I8600" i="2"/>
  <c r="I8601" i="2"/>
  <c r="I8602" i="2"/>
  <c r="I8603" i="2"/>
  <c r="I8604" i="2"/>
  <c r="I8605" i="2"/>
  <c r="I8606" i="2"/>
  <c r="I8607" i="2"/>
  <c r="I8608" i="2"/>
  <c r="I8609" i="2"/>
  <c r="I8610" i="2"/>
  <c r="I8611" i="2"/>
  <c r="I8612" i="2"/>
  <c r="I8613" i="2"/>
  <c r="I8614" i="2"/>
  <c r="I8615" i="2"/>
  <c r="I8616" i="2"/>
  <c r="I8617" i="2"/>
  <c r="I8618" i="2"/>
  <c r="I8619" i="2"/>
  <c r="I8620" i="2"/>
  <c r="I8621" i="2"/>
  <c r="I8622" i="2"/>
  <c r="I8623" i="2"/>
  <c r="I8624" i="2"/>
  <c r="I8625" i="2"/>
  <c r="I8626" i="2"/>
  <c r="I8627" i="2"/>
  <c r="I8628" i="2"/>
  <c r="I8629" i="2"/>
  <c r="I8630" i="2"/>
  <c r="I8631" i="2"/>
  <c r="I8632" i="2"/>
  <c r="I8633" i="2"/>
  <c r="I8634" i="2"/>
  <c r="I8635" i="2"/>
  <c r="I8636" i="2"/>
  <c r="I8637" i="2"/>
  <c r="I8638" i="2"/>
  <c r="I8639" i="2"/>
  <c r="I8640" i="2"/>
  <c r="I8641" i="2"/>
  <c r="I8642" i="2"/>
  <c r="I8643" i="2"/>
  <c r="I8644" i="2"/>
  <c r="I8645" i="2"/>
  <c r="I8646" i="2"/>
  <c r="I8647" i="2"/>
  <c r="I8648" i="2"/>
  <c r="I8649" i="2"/>
  <c r="I8650" i="2"/>
  <c r="I8651" i="2"/>
  <c r="I8652" i="2"/>
  <c r="I8653" i="2"/>
  <c r="I8654" i="2"/>
  <c r="I8655" i="2"/>
  <c r="I8656" i="2"/>
  <c r="I8657" i="2"/>
  <c r="I8658" i="2"/>
  <c r="I8659" i="2"/>
  <c r="I8660" i="2"/>
  <c r="I8661" i="2"/>
  <c r="I8662" i="2"/>
  <c r="I8663" i="2"/>
  <c r="I8664" i="2"/>
  <c r="I8665" i="2"/>
  <c r="I8666" i="2"/>
  <c r="I8667" i="2"/>
  <c r="I8668" i="2"/>
  <c r="I8669" i="2"/>
  <c r="I8670" i="2"/>
  <c r="I8671" i="2"/>
  <c r="I8672" i="2"/>
  <c r="I8673" i="2"/>
  <c r="I8674" i="2"/>
  <c r="I8675" i="2"/>
  <c r="I8676" i="2"/>
  <c r="I8677" i="2"/>
  <c r="I8678" i="2"/>
  <c r="I8679" i="2"/>
  <c r="I8680" i="2"/>
  <c r="I8681" i="2"/>
  <c r="I8682" i="2"/>
  <c r="I8683" i="2"/>
  <c r="I8684" i="2"/>
  <c r="I8685" i="2"/>
  <c r="I8686" i="2"/>
  <c r="I8687" i="2"/>
  <c r="I8688" i="2"/>
  <c r="I8689" i="2"/>
  <c r="I8690" i="2"/>
  <c r="I8691" i="2"/>
  <c r="I8692" i="2"/>
  <c r="I8693" i="2"/>
  <c r="I8694" i="2"/>
  <c r="I8695" i="2"/>
  <c r="I8696" i="2"/>
  <c r="I8697" i="2"/>
  <c r="I8698" i="2"/>
  <c r="I8699" i="2"/>
  <c r="I8700" i="2"/>
  <c r="I8701" i="2"/>
  <c r="I8702" i="2"/>
  <c r="I8703" i="2"/>
  <c r="I8704" i="2"/>
  <c r="I8705" i="2"/>
  <c r="I8706" i="2"/>
  <c r="I8707" i="2"/>
  <c r="I8708" i="2"/>
  <c r="I8709" i="2"/>
  <c r="I8710" i="2"/>
  <c r="I8711" i="2"/>
  <c r="I8712" i="2"/>
  <c r="I8713" i="2"/>
  <c r="I8714" i="2"/>
  <c r="I8715" i="2"/>
  <c r="I8716" i="2"/>
  <c r="I8717" i="2"/>
  <c r="I8718" i="2"/>
  <c r="I8719" i="2"/>
  <c r="I8720" i="2"/>
  <c r="I8721" i="2"/>
  <c r="I8722" i="2"/>
  <c r="I8723" i="2"/>
  <c r="I8724" i="2"/>
  <c r="I8725" i="2"/>
  <c r="I8726" i="2"/>
  <c r="I8727" i="2"/>
  <c r="I8728" i="2"/>
  <c r="I8729" i="2"/>
  <c r="I8730" i="2"/>
  <c r="I8731" i="2"/>
  <c r="I8732" i="2"/>
  <c r="I8733" i="2"/>
  <c r="I8734" i="2"/>
  <c r="I8735" i="2"/>
  <c r="I8736" i="2"/>
  <c r="I8737" i="2"/>
  <c r="I8738" i="2"/>
  <c r="I8739" i="2"/>
  <c r="I8740" i="2"/>
  <c r="I8741" i="2"/>
  <c r="I8742" i="2"/>
  <c r="I8743" i="2"/>
  <c r="I8744" i="2"/>
  <c r="I8745" i="2"/>
  <c r="I8746" i="2"/>
  <c r="I8747" i="2"/>
  <c r="I8748" i="2"/>
  <c r="I8749" i="2"/>
  <c r="I8750" i="2"/>
  <c r="I8751" i="2"/>
  <c r="I8752" i="2"/>
  <c r="I8753" i="2"/>
  <c r="I8754" i="2"/>
  <c r="I8755" i="2"/>
  <c r="I8756" i="2"/>
  <c r="I8757" i="2"/>
  <c r="I8758" i="2"/>
  <c r="I8759" i="2"/>
  <c r="I8760" i="2"/>
  <c r="I8761" i="2"/>
  <c r="I8762" i="2"/>
  <c r="I8763" i="2"/>
  <c r="I8764" i="2"/>
  <c r="I8765" i="2"/>
  <c r="I8766" i="2"/>
  <c r="I8767" i="2"/>
  <c r="I8768" i="2"/>
  <c r="I8769" i="2"/>
  <c r="I8770" i="2"/>
  <c r="I8771" i="2"/>
  <c r="I8772" i="2"/>
  <c r="I8773" i="2"/>
  <c r="I8774" i="2"/>
  <c r="I8775" i="2"/>
  <c r="I8776" i="2"/>
  <c r="I8777" i="2"/>
  <c r="I8778" i="2"/>
  <c r="I8779" i="2"/>
  <c r="I8780" i="2"/>
  <c r="I8781" i="2"/>
  <c r="I8782" i="2"/>
  <c r="I8783" i="2"/>
  <c r="I8784" i="2"/>
  <c r="I8785" i="2"/>
  <c r="I8786" i="2"/>
  <c r="I8787" i="2"/>
  <c r="I8788" i="2"/>
  <c r="I8789" i="2"/>
  <c r="I8790" i="2"/>
  <c r="I8791" i="2"/>
  <c r="I8792" i="2"/>
  <c r="I8793" i="2"/>
  <c r="I8794" i="2"/>
  <c r="I8795" i="2"/>
  <c r="I8796" i="2"/>
  <c r="I8797" i="2"/>
  <c r="I8798" i="2"/>
  <c r="I8799" i="2"/>
  <c r="I8800" i="2"/>
  <c r="I8801" i="2"/>
  <c r="I8802" i="2"/>
  <c r="I8803" i="2"/>
  <c r="I8804" i="2"/>
  <c r="I8805" i="2"/>
  <c r="I8806" i="2"/>
  <c r="I8807" i="2"/>
  <c r="I8808" i="2"/>
  <c r="I8809" i="2"/>
  <c r="I8810" i="2"/>
  <c r="I8811" i="2"/>
  <c r="I8812" i="2"/>
  <c r="I8813" i="2"/>
  <c r="I8814" i="2"/>
  <c r="I8815" i="2"/>
  <c r="I8816" i="2"/>
  <c r="I8817" i="2"/>
  <c r="I8818" i="2"/>
  <c r="I8819" i="2"/>
  <c r="I8820" i="2"/>
  <c r="I8821" i="2"/>
  <c r="I8822" i="2"/>
  <c r="I8823" i="2"/>
  <c r="I8824" i="2"/>
  <c r="I8825" i="2"/>
  <c r="I8826" i="2"/>
  <c r="I8827" i="2"/>
  <c r="I8828" i="2"/>
  <c r="I8829" i="2"/>
  <c r="I8830" i="2"/>
  <c r="I8831" i="2"/>
  <c r="I8832" i="2"/>
  <c r="I8833" i="2"/>
  <c r="I8834" i="2"/>
  <c r="I8835" i="2"/>
  <c r="I8836" i="2"/>
  <c r="I8837" i="2"/>
  <c r="I8838" i="2"/>
  <c r="I8839" i="2"/>
  <c r="I8840" i="2"/>
  <c r="I8841" i="2"/>
  <c r="I8842" i="2"/>
  <c r="I8843" i="2"/>
  <c r="I8844" i="2"/>
  <c r="I8845" i="2"/>
  <c r="I8846" i="2"/>
  <c r="I8847" i="2"/>
  <c r="I8848" i="2"/>
  <c r="I8849" i="2"/>
  <c r="I8850" i="2"/>
  <c r="I8851" i="2"/>
  <c r="I8852" i="2"/>
  <c r="I8853" i="2"/>
  <c r="I8854" i="2"/>
  <c r="I8855" i="2"/>
  <c r="I8856" i="2"/>
  <c r="I8857" i="2"/>
  <c r="I8858" i="2"/>
  <c r="I8859" i="2"/>
  <c r="I8860" i="2"/>
  <c r="I8861" i="2"/>
  <c r="I8862" i="2"/>
  <c r="I8863" i="2"/>
  <c r="I8864" i="2"/>
  <c r="I8865" i="2"/>
  <c r="I8866" i="2"/>
  <c r="I8867" i="2"/>
  <c r="I8868" i="2"/>
  <c r="I8869" i="2"/>
  <c r="I8870" i="2"/>
  <c r="I8871" i="2"/>
  <c r="I8872" i="2"/>
  <c r="I8873" i="2"/>
  <c r="I8874" i="2"/>
  <c r="I8875" i="2"/>
  <c r="I8876" i="2"/>
  <c r="I8877" i="2"/>
  <c r="I8878" i="2"/>
  <c r="I8879" i="2"/>
  <c r="I8880" i="2"/>
  <c r="I8881" i="2"/>
  <c r="I8882" i="2"/>
  <c r="I8883" i="2"/>
  <c r="I8884" i="2"/>
  <c r="I8885" i="2"/>
  <c r="I8886" i="2"/>
  <c r="I8887" i="2"/>
  <c r="I8888" i="2"/>
  <c r="I8889" i="2"/>
  <c r="I8890" i="2"/>
  <c r="I8891" i="2"/>
  <c r="I8892" i="2"/>
  <c r="I8893" i="2"/>
  <c r="I8894" i="2"/>
  <c r="I8895" i="2"/>
  <c r="I8896" i="2"/>
  <c r="I8897" i="2"/>
  <c r="I8898" i="2"/>
  <c r="I8899" i="2"/>
  <c r="I8900" i="2"/>
  <c r="I8901" i="2"/>
  <c r="I8902" i="2"/>
  <c r="I8903" i="2"/>
  <c r="I8904" i="2"/>
  <c r="I8905" i="2"/>
  <c r="I8906" i="2"/>
  <c r="I8907" i="2"/>
  <c r="I8908" i="2"/>
  <c r="I8909" i="2"/>
  <c r="I8910" i="2"/>
  <c r="I8911" i="2"/>
  <c r="I8912" i="2"/>
  <c r="I8913" i="2"/>
  <c r="I8914" i="2"/>
  <c r="I8915" i="2"/>
  <c r="I8916" i="2"/>
  <c r="I8917" i="2"/>
  <c r="I8918" i="2"/>
  <c r="I8919" i="2"/>
  <c r="I8920" i="2"/>
  <c r="I8921" i="2"/>
  <c r="I8922" i="2"/>
  <c r="I8923" i="2"/>
  <c r="I8924" i="2"/>
  <c r="I8925" i="2"/>
  <c r="I8926" i="2"/>
  <c r="I8927" i="2"/>
  <c r="I8928" i="2"/>
  <c r="I8929" i="2"/>
  <c r="I8930" i="2"/>
  <c r="I8931" i="2"/>
  <c r="I8932" i="2"/>
  <c r="I8933" i="2"/>
  <c r="I8934" i="2"/>
  <c r="I8935" i="2"/>
  <c r="I8936" i="2"/>
  <c r="I8937" i="2"/>
  <c r="I8938" i="2"/>
  <c r="I8939" i="2"/>
  <c r="I8940" i="2"/>
  <c r="I8941" i="2"/>
  <c r="I8942" i="2"/>
  <c r="I8943" i="2"/>
  <c r="I8944" i="2"/>
  <c r="I8945" i="2"/>
  <c r="I8946" i="2"/>
  <c r="I8947" i="2"/>
  <c r="I8948" i="2"/>
  <c r="I8949" i="2"/>
  <c r="I8950" i="2"/>
  <c r="I8951" i="2"/>
  <c r="I8952" i="2"/>
  <c r="I8953" i="2"/>
  <c r="I8954" i="2"/>
  <c r="I8955" i="2"/>
  <c r="I8956" i="2"/>
  <c r="I8957" i="2"/>
  <c r="I8958" i="2"/>
  <c r="I8959" i="2"/>
  <c r="I8960" i="2"/>
  <c r="I8961" i="2"/>
  <c r="I8962" i="2"/>
  <c r="I8963" i="2"/>
  <c r="I8964" i="2"/>
  <c r="I8965" i="2"/>
  <c r="I8966" i="2"/>
  <c r="I8967" i="2"/>
  <c r="I8968" i="2"/>
  <c r="I8969" i="2"/>
  <c r="I8970" i="2"/>
  <c r="I8971" i="2"/>
  <c r="I8972" i="2"/>
  <c r="I8973" i="2"/>
  <c r="I8974" i="2"/>
  <c r="I8975" i="2"/>
  <c r="I8976" i="2"/>
  <c r="I8977" i="2"/>
  <c r="I8978" i="2"/>
  <c r="I8979" i="2"/>
  <c r="I8980" i="2"/>
  <c r="I8981" i="2"/>
  <c r="I8982" i="2"/>
  <c r="I8983" i="2"/>
  <c r="I8984" i="2"/>
  <c r="I8985" i="2"/>
  <c r="I8986" i="2"/>
  <c r="I8987" i="2"/>
  <c r="I8988" i="2"/>
  <c r="I8989" i="2"/>
  <c r="I8990" i="2"/>
  <c r="I8991" i="2"/>
  <c r="I8992" i="2"/>
  <c r="I8993" i="2"/>
  <c r="I8994" i="2"/>
  <c r="I8995" i="2"/>
  <c r="I8996" i="2"/>
  <c r="I8997" i="2"/>
  <c r="I8998" i="2"/>
  <c r="I8999" i="2"/>
  <c r="I9000" i="2"/>
  <c r="I9001" i="2"/>
  <c r="I9002" i="2"/>
  <c r="I9003" i="2"/>
  <c r="I9004" i="2"/>
  <c r="I9005" i="2"/>
  <c r="I9006" i="2"/>
  <c r="I9007" i="2"/>
  <c r="I9008" i="2"/>
  <c r="I9009" i="2"/>
  <c r="I9010" i="2"/>
  <c r="I9011" i="2"/>
  <c r="I9012" i="2"/>
  <c r="I9013" i="2"/>
  <c r="I9014" i="2"/>
  <c r="I9015" i="2"/>
  <c r="I9016" i="2"/>
  <c r="I9017" i="2"/>
  <c r="I9018" i="2"/>
  <c r="I9019" i="2"/>
  <c r="I9020" i="2"/>
  <c r="I9021" i="2"/>
  <c r="I9022" i="2"/>
  <c r="I9023" i="2"/>
  <c r="I9024" i="2"/>
  <c r="I9025" i="2"/>
  <c r="I9026" i="2"/>
  <c r="I9027" i="2"/>
  <c r="I9028" i="2"/>
  <c r="I9029" i="2"/>
  <c r="I9030" i="2"/>
  <c r="I9031" i="2"/>
  <c r="I9032" i="2"/>
  <c r="I9033" i="2"/>
  <c r="I9034" i="2"/>
  <c r="I9035" i="2"/>
  <c r="I9036" i="2"/>
  <c r="I9037" i="2"/>
  <c r="I9038" i="2"/>
  <c r="I9039" i="2"/>
  <c r="I9040" i="2"/>
  <c r="I9041" i="2"/>
  <c r="I9042" i="2"/>
  <c r="I9043" i="2"/>
  <c r="I9044" i="2"/>
  <c r="I9045" i="2"/>
  <c r="I9046" i="2"/>
  <c r="I9047" i="2"/>
  <c r="I9048" i="2"/>
  <c r="I9049" i="2"/>
  <c r="I9050" i="2"/>
  <c r="I9051" i="2"/>
  <c r="I9052" i="2"/>
  <c r="I9053" i="2"/>
  <c r="I9054" i="2"/>
  <c r="I9055" i="2"/>
  <c r="I9056" i="2"/>
  <c r="I9057" i="2"/>
  <c r="I9058" i="2"/>
  <c r="I9059" i="2"/>
  <c r="I9060" i="2"/>
  <c r="I9061" i="2"/>
  <c r="I9062" i="2"/>
  <c r="I9063" i="2"/>
  <c r="I9064" i="2"/>
  <c r="I9065" i="2"/>
  <c r="I9066" i="2"/>
  <c r="I9067" i="2"/>
  <c r="I9068" i="2"/>
  <c r="I9069" i="2"/>
  <c r="I9070" i="2"/>
  <c r="I9071" i="2"/>
  <c r="I9072" i="2"/>
  <c r="I9073" i="2"/>
  <c r="I9074" i="2"/>
  <c r="I9075" i="2"/>
  <c r="I9076" i="2"/>
  <c r="I9077" i="2"/>
  <c r="I9078" i="2"/>
  <c r="I9079" i="2"/>
  <c r="I9080" i="2"/>
  <c r="I9081" i="2"/>
  <c r="I9082" i="2"/>
  <c r="I9083" i="2"/>
  <c r="I9084" i="2"/>
  <c r="I9085" i="2"/>
  <c r="I9086" i="2"/>
  <c r="I9087" i="2"/>
  <c r="I9088" i="2"/>
  <c r="I9089" i="2"/>
  <c r="I9090" i="2"/>
  <c r="I9091" i="2"/>
  <c r="I9092" i="2"/>
  <c r="I9093" i="2"/>
  <c r="I9094" i="2"/>
  <c r="I9095" i="2"/>
  <c r="I9096" i="2"/>
  <c r="I9097" i="2"/>
  <c r="I9098" i="2"/>
  <c r="I9099" i="2"/>
  <c r="I9100" i="2"/>
  <c r="I9101" i="2"/>
  <c r="I9102" i="2"/>
  <c r="I9103" i="2"/>
  <c r="I9104" i="2"/>
  <c r="I9105" i="2"/>
  <c r="I9106" i="2"/>
  <c r="I9107" i="2"/>
  <c r="I9108" i="2"/>
  <c r="I9109" i="2"/>
  <c r="I9110" i="2"/>
  <c r="I9111" i="2"/>
  <c r="I9112" i="2"/>
  <c r="I9113" i="2"/>
  <c r="I9114" i="2"/>
  <c r="I9115" i="2"/>
  <c r="I9116" i="2"/>
  <c r="I9117" i="2"/>
  <c r="I9118" i="2"/>
  <c r="I9119" i="2"/>
  <c r="I9120" i="2"/>
  <c r="I9121" i="2"/>
  <c r="I9122" i="2"/>
  <c r="I9123" i="2"/>
  <c r="I9124" i="2"/>
  <c r="I9125" i="2"/>
  <c r="I9126" i="2"/>
  <c r="I9127" i="2"/>
  <c r="I9128" i="2"/>
  <c r="I9129" i="2"/>
  <c r="I9130" i="2"/>
  <c r="I9131" i="2"/>
  <c r="I9132" i="2"/>
  <c r="I9133" i="2"/>
  <c r="I9134" i="2"/>
  <c r="I9135" i="2"/>
  <c r="I9136" i="2"/>
  <c r="I9137" i="2"/>
  <c r="I9138" i="2"/>
  <c r="I9139" i="2"/>
  <c r="I9140" i="2"/>
  <c r="I9141" i="2"/>
  <c r="I9142" i="2"/>
  <c r="I9143" i="2"/>
  <c r="I9144" i="2"/>
  <c r="I9145" i="2"/>
  <c r="I9146" i="2"/>
  <c r="I9147" i="2"/>
  <c r="I9148" i="2"/>
  <c r="I9149" i="2"/>
  <c r="I9150" i="2"/>
  <c r="I9151" i="2"/>
  <c r="I9152" i="2"/>
  <c r="I9153" i="2"/>
  <c r="I9154" i="2"/>
  <c r="I9155" i="2"/>
  <c r="I9156" i="2"/>
  <c r="I9157" i="2"/>
  <c r="I9158" i="2"/>
  <c r="I9159" i="2"/>
  <c r="I9160" i="2"/>
  <c r="I9161" i="2"/>
  <c r="I9162" i="2"/>
  <c r="I9163" i="2"/>
  <c r="I9164" i="2"/>
  <c r="I9165" i="2"/>
  <c r="I9166" i="2"/>
  <c r="I9167" i="2"/>
  <c r="I9168" i="2"/>
  <c r="I9169" i="2"/>
  <c r="I9170" i="2"/>
  <c r="I9171" i="2"/>
  <c r="I9172" i="2"/>
  <c r="I9173" i="2"/>
  <c r="I9174" i="2"/>
  <c r="I9175" i="2"/>
  <c r="I9176" i="2"/>
  <c r="I9177" i="2"/>
  <c r="I9178" i="2"/>
  <c r="I9179" i="2"/>
  <c r="I9180" i="2"/>
  <c r="I9181" i="2"/>
  <c r="I9182" i="2"/>
  <c r="I9183" i="2"/>
  <c r="I9184" i="2"/>
  <c r="I9185" i="2"/>
  <c r="I9186" i="2"/>
  <c r="I9187" i="2"/>
  <c r="I9188" i="2"/>
  <c r="I9189" i="2"/>
  <c r="I9190" i="2"/>
  <c r="I9191" i="2"/>
  <c r="I9192" i="2"/>
  <c r="I9193" i="2"/>
  <c r="I9194" i="2"/>
  <c r="I9195" i="2"/>
  <c r="I9196" i="2"/>
  <c r="I9197" i="2"/>
  <c r="I9198" i="2"/>
  <c r="I9199" i="2"/>
  <c r="I9200" i="2"/>
  <c r="I9201" i="2"/>
  <c r="I9202" i="2"/>
  <c r="I9203" i="2"/>
  <c r="I9204" i="2"/>
  <c r="I9205" i="2"/>
  <c r="I9206" i="2"/>
  <c r="I9207" i="2"/>
  <c r="I9208" i="2"/>
  <c r="I9209" i="2"/>
  <c r="I9210" i="2"/>
  <c r="I9211" i="2"/>
  <c r="I9212" i="2"/>
  <c r="I9213" i="2"/>
  <c r="I9214" i="2"/>
  <c r="I9215" i="2"/>
  <c r="I9216" i="2"/>
  <c r="I9217" i="2"/>
  <c r="I9218" i="2"/>
  <c r="I9219" i="2"/>
  <c r="I9220" i="2"/>
  <c r="I9221" i="2"/>
  <c r="I9222" i="2"/>
  <c r="I9223" i="2"/>
  <c r="I9224" i="2"/>
  <c r="I9225" i="2"/>
  <c r="I9226" i="2"/>
  <c r="I9227" i="2"/>
  <c r="I9228" i="2"/>
  <c r="I9229" i="2"/>
  <c r="I9230" i="2"/>
  <c r="I9231" i="2"/>
  <c r="I9232" i="2"/>
  <c r="I9233" i="2"/>
  <c r="I9234" i="2"/>
  <c r="I9235" i="2"/>
  <c r="I9236" i="2"/>
  <c r="I9237" i="2"/>
  <c r="I9238" i="2"/>
  <c r="I9239" i="2"/>
  <c r="I9240" i="2"/>
  <c r="I9241" i="2"/>
  <c r="I9242" i="2"/>
  <c r="I9243" i="2"/>
  <c r="I9244" i="2"/>
  <c r="I9245" i="2"/>
  <c r="I9246" i="2"/>
  <c r="I9247" i="2"/>
  <c r="I9248" i="2"/>
  <c r="I9249" i="2"/>
  <c r="I9250" i="2"/>
  <c r="I9251" i="2"/>
  <c r="I9252" i="2"/>
  <c r="I9253" i="2"/>
  <c r="I9254" i="2"/>
  <c r="I9255" i="2"/>
  <c r="I9256" i="2"/>
  <c r="I9257" i="2"/>
  <c r="I9258" i="2"/>
  <c r="I9259" i="2"/>
  <c r="I9260" i="2"/>
  <c r="I9261" i="2"/>
  <c r="I9262" i="2"/>
  <c r="I9263" i="2"/>
  <c r="I9264" i="2"/>
  <c r="I9265" i="2"/>
  <c r="I9266" i="2"/>
  <c r="I9267" i="2"/>
  <c r="I9268" i="2"/>
  <c r="I9269" i="2"/>
  <c r="I9270" i="2"/>
  <c r="I9271" i="2"/>
  <c r="I9272" i="2"/>
  <c r="I9273" i="2"/>
  <c r="I9274" i="2"/>
  <c r="I9275" i="2"/>
  <c r="I9276" i="2"/>
  <c r="I9277" i="2"/>
  <c r="I9278" i="2"/>
  <c r="I9279" i="2"/>
  <c r="I9280" i="2"/>
  <c r="I9281" i="2"/>
  <c r="I9282" i="2"/>
  <c r="I9283" i="2"/>
  <c r="I9284" i="2"/>
  <c r="I9285" i="2"/>
  <c r="I9286" i="2"/>
  <c r="I9287" i="2"/>
  <c r="I9288" i="2"/>
  <c r="I9289" i="2"/>
  <c r="I9290" i="2"/>
  <c r="I9291" i="2"/>
  <c r="I9292" i="2"/>
  <c r="I9293" i="2"/>
  <c r="I9294" i="2"/>
  <c r="I9295" i="2"/>
  <c r="I9296" i="2"/>
  <c r="I9297" i="2"/>
  <c r="I9298" i="2"/>
  <c r="I9299" i="2"/>
  <c r="I9300" i="2"/>
  <c r="I9301" i="2"/>
  <c r="I9302" i="2"/>
  <c r="I9303" i="2"/>
  <c r="I9304" i="2"/>
  <c r="I9305" i="2"/>
  <c r="I9306" i="2"/>
  <c r="I9307" i="2"/>
  <c r="I9308" i="2"/>
  <c r="I9309" i="2"/>
  <c r="I9310" i="2"/>
  <c r="I9311" i="2"/>
  <c r="I9312" i="2"/>
  <c r="I9313" i="2"/>
  <c r="I9314" i="2"/>
  <c r="I9315" i="2"/>
  <c r="I9316" i="2"/>
  <c r="I9317" i="2"/>
  <c r="I9318" i="2"/>
  <c r="I9319" i="2"/>
  <c r="I9320" i="2"/>
  <c r="I9321" i="2"/>
  <c r="I9322" i="2"/>
  <c r="I9323" i="2"/>
  <c r="I9324" i="2"/>
  <c r="I9325" i="2"/>
  <c r="I9326" i="2"/>
  <c r="I9327" i="2"/>
  <c r="I9328" i="2"/>
  <c r="I9329" i="2"/>
  <c r="I9330" i="2"/>
  <c r="I9331" i="2"/>
  <c r="I9332" i="2"/>
  <c r="I9333" i="2"/>
  <c r="I9334" i="2"/>
  <c r="I9335" i="2"/>
  <c r="I9336" i="2"/>
  <c r="I9337" i="2"/>
  <c r="I9338" i="2"/>
  <c r="I9339" i="2"/>
  <c r="I9340" i="2"/>
  <c r="I9341" i="2"/>
  <c r="I9342" i="2"/>
  <c r="I9343" i="2"/>
  <c r="I9344" i="2"/>
  <c r="I9345" i="2"/>
  <c r="I9346" i="2"/>
  <c r="I9347" i="2"/>
  <c r="I9348" i="2"/>
  <c r="I9349" i="2"/>
  <c r="I9350" i="2"/>
  <c r="I9351" i="2"/>
  <c r="I9352" i="2"/>
  <c r="I9353" i="2"/>
  <c r="I9354" i="2"/>
  <c r="I9355" i="2"/>
  <c r="I9356" i="2"/>
  <c r="I9357" i="2"/>
  <c r="I9358" i="2"/>
  <c r="I9359" i="2"/>
  <c r="I9360" i="2"/>
  <c r="I9361" i="2"/>
  <c r="I9362" i="2"/>
  <c r="I9363" i="2"/>
  <c r="I9364" i="2"/>
  <c r="I9365" i="2"/>
  <c r="I9366" i="2"/>
  <c r="I9367" i="2"/>
  <c r="I9368" i="2"/>
  <c r="I9369" i="2"/>
  <c r="I9370" i="2"/>
  <c r="I9371" i="2"/>
  <c r="I9372" i="2"/>
  <c r="I9373" i="2"/>
  <c r="I9374" i="2"/>
  <c r="I9375" i="2"/>
  <c r="I9376" i="2"/>
  <c r="I9377" i="2"/>
  <c r="I9378" i="2"/>
  <c r="I9379" i="2"/>
  <c r="I9380" i="2"/>
  <c r="I9381" i="2"/>
  <c r="I9382" i="2"/>
  <c r="I9383" i="2"/>
  <c r="I9384" i="2"/>
  <c r="I9385" i="2"/>
  <c r="I9386" i="2"/>
  <c r="I9387" i="2"/>
  <c r="I9388" i="2"/>
  <c r="I9389" i="2"/>
  <c r="I9390" i="2"/>
  <c r="I9391" i="2"/>
  <c r="I9392" i="2"/>
  <c r="I9393" i="2"/>
  <c r="I9394" i="2"/>
  <c r="I9395" i="2"/>
  <c r="I9396" i="2"/>
  <c r="I9397" i="2"/>
  <c r="I9398" i="2"/>
  <c r="I9399" i="2"/>
  <c r="I9400" i="2"/>
  <c r="I9401" i="2"/>
  <c r="I9402" i="2"/>
  <c r="I9403" i="2"/>
  <c r="I9404" i="2"/>
  <c r="I9405" i="2"/>
  <c r="I9406" i="2"/>
  <c r="I9407" i="2"/>
  <c r="I9408" i="2"/>
  <c r="I9409" i="2"/>
  <c r="I9410" i="2"/>
  <c r="I9411" i="2"/>
  <c r="I9412" i="2"/>
  <c r="I9413" i="2"/>
  <c r="I9414" i="2"/>
  <c r="I9415" i="2"/>
  <c r="I9416" i="2"/>
  <c r="I9417" i="2"/>
  <c r="I9418" i="2"/>
  <c r="I9419" i="2"/>
  <c r="I9420" i="2"/>
  <c r="I9421" i="2"/>
  <c r="I9422" i="2"/>
  <c r="I9423" i="2"/>
  <c r="I9424" i="2"/>
  <c r="I9425" i="2"/>
  <c r="I9426" i="2"/>
  <c r="I9427" i="2"/>
  <c r="I9428" i="2"/>
  <c r="I9429" i="2"/>
  <c r="I9430" i="2"/>
  <c r="I9431" i="2"/>
  <c r="I9432" i="2"/>
  <c r="I9433" i="2"/>
  <c r="I9434" i="2"/>
  <c r="I9435" i="2"/>
  <c r="I9436" i="2"/>
  <c r="I9437" i="2"/>
  <c r="I9438" i="2"/>
  <c r="I9439" i="2"/>
  <c r="I9440" i="2"/>
  <c r="I9441" i="2"/>
  <c r="I9442" i="2"/>
  <c r="I9443" i="2"/>
  <c r="I9444" i="2"/>
  <c r="I9445" i="2"/>
  <c r="I9446" i="2"/>
  <c r="I9447" i="2"/>
  <c r="I9448" i="2"/>
  <c r="I9449" i="2"/>
  <c r="I9450" i="2"/>
  <c r="I9451" i="2"/>
  <c r="I9452" i="2"/>
  <c r="I9453" i="2"/>
  <c r="I9454" i="2"/>
  <c r="I9455" i="2"/>
  <c r="I9456" i="2"/>
  <c r="I9457" i="2"/>
  <c r="I9458" i="2"/>
  <c r="I9459" i="2"/>
  <c r="I9460" i="2"/>
  <c r="I9461" i="2"/>
  <c r="I9462" i="2"/>
  <c r="I9463" i="2"/>
  <c r="I9464" i="2"/>
  <c r="I9465" i="2"/>
  <c r="I9466" i="2"/>
  <c r="I9467" i="2"/>
  <c r="I9468" i="2"/>
  <c r="I9469" i="2"/>
  <c r="I9470" i="2"/>
  <c r="I9471" i="2"/>
  <c r="I9472" i="2"/>
  <c r="I9473" i="2"/>
  <c r="I9474" i="2"/>
  <c r="I9475" i="2"/>
  <c r="I9476" i="2"/>
  <c r="I9477" i="2"/>
  <c r="I9478" i="2"/>
  <c r="I9479" i="2"/>
  <c r="I9480" i="2"/>
  <c r="I9481" i="2"/>
  <c r="I9482" i="2"/>
  <c r="I9483" i="2"/>
  <c r="I9484" i="2"/>
  <c r="I9485" i="2"/>
  <c r="I9486" i="2"/>
  <c r="I9487" i="2"/>
  <c r="I9488" i="2"/>
  <c r="I9489" i="2"/>
  <c r="I9490" i="2"/>
  <c r="I9491" i="2"/>
  <c r="I9492" i="2"/>
  <c r="I9493" i="2"/>
  <c r="I9494" i="2"/>
  <c r="I9495" i="2"/>
  <c r="I9496" i="2"/>
  <c r="I9497" i="2"/>
  <c r="I9498" i="2"/>
  <c r="I9499" i="2"/>
  <c r="I9500" i="2"/>
  <c r="I9501" i="2"/>
  <c r="I9502" i="2"/>
  <c r="I9503" i="2"/>
  <c r="I9504" i="2"/>
  <c r="I9505" i="2"/>
  <c r="I9506" i="2"/>
  <c r="I9507" i="2"/>
  <c r="I9508" i="2"/>
  <c r="I9509" i="2"/>
  <c r="I9510" i="2"/>
  <c r="I9511" i="2"/>
  <c r="I9512" i="2"/>
  <c r="I9513" i="2"/>
  <c r="I9514" i="2"/>
  <c r="I9515" i="2"/>
  <c r="I9516" i="2"/>
  <c r="I9517" i="2"/>
  <c r="I9518" i="2"/>
  <c r="I9519" i="2"/>
  <c r="I9520" i="2"/>
  <c r="I9521" i="2"/>
  <c r="I9522" i="2"/>
  <c r="I9523" i="2"/>
  <c r="I9524" i="2"/>
  <c r="I9525" i="2"/>
  <c r="I9526" i="2"/>
  <c r="I9527" i="2"/>
  <c r="I9528" i="2"/>
  <c r="I9529" i="2"/>
  <c r="I9530" i="2"/>
  <c r="I9531" i="2"/>
  <c r="I9532" i="2"/>
  <c r="I9533" i="2"/>
  <c r="I9534" i="2"/>
  <c r="I9535" i="2"/>
  <c r="I9536" i="2"/>
  <c r="I9537" i="2"/>
  <c r="I9538" i="2"/>
  <c r="I9539" i="2"/>
  <c r="I9540" i="2"/>
  <c r="I9541" i="2"/>
  <c r="I9542" i="2"/>
  <c r="I9543" i="2"/>
  <c r="I9544" i="2"/>
  <c r="I9545" i="2"/>
  <c r="I9546" i="2"/>
  <c r="I9547" i="2"/>
  <c r="I9548" i="2"/>
  <c r="I9549" i="2"/>
  <c r="I9550" i="2"/>
  <c r="I9551" i="2"/>
  <c r="I9552" i="2"/>
  <c r="I9553" i="2"/>
  <c r="I9554" i="2"/>
  <c r="I9555" i="2"/>
  <c r="I9556" i="2"/>
  <c r="I9557" i="2"/>
  <c r="I9558" i="2"/>
  <c r="I9559" i="2"/>
  <c r="I9560" i="2"/>
  <c r="I9561" i="2"/>
  <c r="I9562" i="2"/>
  <c r="I9563" i="2"/>
  <c r="I9564" i="2"/>
  <c r="I9565" i="2"/>
  <c r="I9566" i="2"/>
  <c r="I9567" i="2"/>
  <c r="I9568" i="2"/>
  <c r="I9569" i="2"/>
  <c r="I9570" i="2"/>
  <c r="I9571" i="2"/>
  <c r="I9572" i="2"/>
  <c r="I9573" i="2"/>
  <c r="I9574" i="2"/>
  <c r="I9575" i="2"/>
  <c r="I9576" i="2"/>
  <c r="I9577" i="2"/>
  <c r="I9578" i="2"/>
  <c r="I9579" i="2"/>
  <c r="I9580" i="2"/>
  <c r="I9581" i="2"/>
  <c r="I9582" i="2"/>
  <c r="I9583" i="2"/>
  <c r="I9584" i="2"/>
  <c r="I9585" i="2"/>
  <c r="I9586" i="2"/>
  <c r="I9587" i="2"/>
  <c r="I9588" i="2"/>
  <c r="I9589" i="2"/>
  <c r="I9590" i="2"/>
  <c r="I9591" i="2"/>
  <c r="I9592" i="2"/>
  <c r="I9593" i="2"/>
  <c r="I9594" i="2"/>
  <c r="I9595" i="2"/>
  <c r="I9596" i="2"/>
  <c r="I9597" i="2"/>
  <c r="I9598" i="2"/>
  <c r="I9599" i="2"/>
  <c r="I9600" i="2"/>
  <c r="I9601" i="2"/>
  <c r="I9602" i="2"/>
  <c r="I9603" i="2"/>
  <c r="I9604" i="2"/>
  <c r="I9605" i="2"/>
  <c r="I9606" i="2"/>
  <c r="I9607" i="2"/>
  <c r="I9608" i="2"/>
  <c r="I9609" i="2"/>
  <c r="I9610" i="2"/>
  <c r="I9611" i="2"/>
  <c r="I9612" i="2"/>
  <c r="I9613" i="2"/>
  <c r="I9614" i="2"/>
  <c r="I9615" i="2"/>
  <c r="I9616" i="2"/>
  <c r="I9617" i="2"/>
  <c r="I9618" i="2"/>
  <c r="I9619" i="2"/>
  <c r="I9620" i="2"/>
  <c r="I9621" i="2"/>
  <c r="I9622" i="2"/>
  <c r="I9623" i="2"/>
  <c r="I9624" i="2"/>
  <c r="I9625" i="2"/>
  <c r="I9626" i="2"/>
  <c r="I9627" i="2"/>
  <c r="I9628" i="2"/>
  <c r="I9629" i="2"/>
  <c r="I9630" i="2"/>
  <c r="I9631" i="2"/>
  <c r="I9632" i="2"/>
  <c r="I9633" i="2"/>
  <c r="I9634" i="2"/>
  <c r="I9635" i="2"/>
  <c r="I9636" i="2"/>
  <c r="I9637" i="2"/>
  <c r="I9638" i="2"/>
  <c r="I9639" i="2"/>
  <c r="I9640" i="2"/>
  <c r="I9641" i="2"/>
  <c r="I9642" i="2"/>
  <c r="I9643" i="2"/>
  <c r="I9644" i="2"/>
  <c r="I9645" i="2"/>
  <c r="I9646" i="2"/>
  <c r="I9647" i="2"/>
  <c r="I9648" i="2"/>
  <c r="I9649" i="2"/>
  <c r="I9650" i="2"/>
  <c r="I9651" i="2"/>
  <c r="I9652" i="2"/>
  <c r="I9653" i="2"/>
  <c r="I9654" i="2"/>
  <c r="I9655" i="2"/>
  <c r="I9656" i="2"/>
  <c r="I9657" i="2"/>
  <c r="I9658" i="2"/>
  <c r="I9659" i="2"/>
  <c r="I9660" i="2"/>
  <c r="I9661" i="2"/>
  <c r="I9662" i="2"/>
  <c r="I9663" i="2"/>
  <c r="I9664" i="2"/>
  <c r="I9665" i="2"/>
  <c r="I9666" i="2"/>
  <c r="I9667" i="2"/>
  <c r="I9668" i="2"/>
  <c r="I9669" i="2"/>
  <c r="I9670" i="2"/>
  <c r="I9671" i="2"/>
  <c r="I9672" i="2"/>
  <c r="I9673" i="2"/>
  <c r="I9674" i="2"/>
  <c r="I9675" i="2"/>
  <c r="I9676" i="2"/>
  <c r="I9677" i="2"/>
  <c r="I9678" i="2"/>
  <c r="I9679" i="2"/>
  <c r="I9680" i="2"/>
  <c r="I9681" i="2"/>
  <c r="I9682" i="2"/>
  <c r="I9683" i="2"/>
  <c r="I9684" i="2"/>
  <c r="I9685" i="2"/>
  <c r="I9686" i="2"/>
  <c r="I9687" i="2"/>
  <c r="I9688" i="2"/>
  <c r="I9689" i="2"/>
  <c r="I9690" i="2"/>
  <c r="I9691" i="2"/>
  <c r="I9692" i="2"/>
  <c r="I9693" i="2"/>
  <c r="I9694" i="2"/>
  <c r="I9695" i="2"/>
  <c r="I9696" i="2"/>
  <c r="I9697" i="2"/>
  <c r="I9698" i="2"/>
  <c r="I9699" i="2"/>
  <c r="I9700" i="2"/>
  <c r="I9701" i="2"/>
  <c r="I9702" i="2"/>
  <c r="I9703" i="2"/>
  <c r="I9704" i="2"/>
  <c r="I9705" i="2"/>
  <c r="I9706" i="2"/>
  <c r="I9707" i="2"/>
  <c r="I9708" i="2"/>
  <c r="I9709" i="2"/>
  <c r="I9710" i="2"/>
  <c r="I9711" i="2"/>
  <c r="I9712" i="2"/>
  <c r="I9713" i="2"/>
  <c r="I9714" i="2"/>
  <c r="I9715" i="2"/>
  <c r="I9716" i="2"/>
  <c r="I9717" i="2"/>
  <c r="I9718" i="2"/>
  <c r="I9719" i="2"/>
  <c r="I9720" i="2"/>
  <c r="I9721" i="2"/>
  <c r="I9722" i="2"/>
  <c r="I9723" i="2"/>
  <c r="I9724" i="2"/>
  <c r="I9725" i="2"/>
  <c r="I9726" i="2"/>
  <c r="I9727" i="2"/>
  <c r="I9728" i="2"/>
  <c r="I9729" i="2"/>
  <c r="I9730" i="2"/>
  <c r="I9731" i="2"/>
  <c r="I9732" i="2"/>
  <c r="I9733" i="2"/>
  <c r="I9734" i="2"/>
  <c r="I9735" i="2"/>
  <c r="I9736" i="2"/>
  <c r="I9737" i="2"/>
  <c r="I9738" i="2"/>
  <c r="I9739" i="2"/>
  <c r="I9740" i="2"/>
  <c r="I9741" i="2"/>
  <c r="I9742" i="2"/>
  <c r="I9743" i="2"/>
  <c r="I9744" i="2"/>
  <c r="I9745" i="2"/>
  <c r="I9746" i="2"/>
  <c r="I9747" i="2"/>
  <c r="I9748" i="2"/>
  <c r="I9749" i="2"/>
  <c r="I9750" i="2"/>
  <c r="I9751" i="2"/>
  <c r="I9752" i="2"/>
  <c r="I9753" i="2"/>
  <c r="I9754" i="2"/>
  <c r="I9755" i="2"/>
  <c r="I9756" i="2"/>
  <c r="I9757" i="2"/>
  <c r="I9758" i="2"/>
  <c r="I9759" i="2"/>
  <c r="I9760" i="2"/>
  <c r="I9761" i="2"/>
  <c r="I9762" i="2"/>
  <c r="I9763" i="2"/>
  <c r="I9764" i="2"/>
  <c r="I9765" i="2"/>
  <c r="I9766" i="2"/>
  <c r="I9767" i="2"/>
  <c r="I9768" i="2"/>
  <c r="I9769" i="2"/>
  <c r="I9770" i="2"/>
  <c r="I9771" i="2"/>
  <c r="I9772" i="2"/>
  <c r="I9773" i="2"/>
  <c r="I9774" i="2"/>
  <c r="I9775" i="2"/>
  <c r="I9776" i="2"/>
  <c r="I9777" i="2"/>
  <c r="I9778" i="2"/>
  <c r="I9779" i="2"/>
  <c r="I9780" i="2"/>
  <c r="I9781" i="2"/>
  <c r="I9782" i="2"/>
  <c r="I9783" i="2"/>
  <c r="I9784" i="2"/>
  <c r="I9785" i="2"/>
  <c r="I9786" i="2"/>
  <c r="I9787" i="2"/>
  <c r="I9788" i="2"/>
  <c r="I9789" i="2"/>
  <c r="I9790" i="2"/>
  <c r="I9791" i="2"/>
  <c r="I9792" i="2"/>
  <c r="I9793" i="2"/>
  <c r="I9794" i="2"/>
  <c r="I9795" i="2"/>
  <c r="I9796" i="2"/>
  <c r="I9797" i="2"/>
  <c r="I9798" i="2"/>
  <c r="I9799" i="2"/>
  <c r="I9800" i="2"/>
  <c r="I9801" i="2"/>
  <c r="I9802" i="2"/>
  <c r="I9803" i="2"/>
  <c r="I9804" i="2"/>
  <c r="I9805" i="2"/>
  <c r="I9806" i="2"/>
  <c r="I9807" i="2"/>
  <c r="I9808" i="2"/>
  <c r="I9809" i="2"/>
  <c r="I9810" i="2"/>
  <c r="I9811" i="2"/>
  <c r="I9812" i="2"/>
  <c r="I9813" i="2"/>
  <c r="I9814" i="2"/>
  <c r="I9815" i="2"/>
  <c r="I9816" i="2"/>
  <c r="I9817" i="2"/>
  <c r="I9818" i="2"/>
  <c r="I9819" i="2"/>
  <c r="I9820" i="2"/>
  <c r="I9821" i="2"/>
  <c r="I9822" i="2"/>
  <c r="I9823" i="2"/>
  <c r="I9824" i="2"/>
  <c r="I9825" i="2"/>
  <c r="I9826" i="2"/>
  <c r="I9827" i="2"/>
  <c r="I9828" i="2"/>
  <c r="I9829" i="2"/>
  <c r="I9830" i="2"/>
  <c r="I9831" i="2"/>
  <c r="I9832" i="2"/>
  <c r="I9833" i="2"/>
  <c r="I9834" i="2"/>
  <c r="I9835" i="2"/>
  <c r="I9836" i="2"/>
  <c r="I9837" i="2"/>
  <c r="I9838" i="2"/>
  <c r="I9839" i="2"/>
  <c r="I9840" i="2"/>
  <c r="I9841" i="2"/>
  <c r="I9842" i="2"/>
  <c r="I9843" i="2"/>
  <c r="I9844" i="2"/>
  <c r="I9845" i="2"/>
  <c r="I9846" i="2"/>
  <c r="I9847" i="2"/>
  <c r="I9848" i="2"/>
  <c r="I9849" i="2"/>
  <c r="I9850" i="2"/>
  <c r="I9851" i="2"/>
  <c r="I9852" i="2"/>
  <c r="I9853" i="2"/>
  <c r="I9854" i="2"/>
  <c r="I9855" i="2"/>
  <c r="I9856" i="2"/>
  <c r="I9857" i="2"/>
  <c r="I9858" i="2"/>
  <c r="I9859" i="2"/>
  <c r="I9860" i="2"/>
  <c r="I9861" i="2"/>
  <c r="I9862" i="2"/>
  <c r="I9863" i="2"/>
  <c r="I9864" i="2"/>
  <c r="I9865" i="2"/>
  <c r="I9866" i="2"/>
  <c r="I9867" i="2"/>
  <c r="I9868" i="2"/>
  <c r="I9869" i="2"/>
  <c r="I9870" i="2"/>
  <c r="I9871" i="2"/>
  <c r="I9872" i="2"/>
  <c r="I9873" i="2"/>
  <c r="I9874" i="2"/>
  <c r="I9875" i="2"/>
  <c r="I9876" i="2"/>
  <c r="I9877" i="2"/>
  <c r="I9878" i="2"/>
  <c r="I9879" i="2"/>
  <c r="I9880" i="2"/>
  <c r="I9881" i="2"/>
  <c r="I9882" i="2"/>
  <c r="I9883" i="2"/>
  <c r="I9884" i="2"/>
  <c r="I9885" i="2"/>
  <c r="I9886" i="2"/>
  <c r="I9887" i="2"/>
  <c r="I9888" i="2"/>
  <c r="I9889" i="2"/>
  <c r="I9890" i="2"/>
  <c r="I9891" i="2"/>
  <c r="I9892" i="2"/>
  <c r="I9893" i="2"/>
  <c r="I9894" i="2"/>
  <c r="I9895" i="2"/>
  <c r="I9896" i="2"/>
  <c r="I9897" i="2"/>
  <c r="I9898" i="2"/>
  <c r="I9899" i="2"/>
  <c r="I9900" i="2"/>
  <c r="I9901" i="2"/>
  <c r="I9902" i="2"/>
  <c r="I9903" i="2"/>
  <c r="I9904" i="2"/>
  <c r="I9905" i="2"/>
  <c r="I9906" i="2"/>
  <c r="I9907" i="2"/>
  <c r="I9908" i="2"/>
  <c r="I9909" i="2"/>
  <c r="I9910" i="2"/>
  <c r="I9911" i="2"/>
  <c r="I9912" i="2"/>
  <c r="I9913" i="2"/>
  <c r="I9914" i="2"/>
  <c r="I9915" i="2"/>
  <c r="I9916" i="2"/>
  <c r="I9917" i="2"/>
  <c r="I9918" i="2"/>
  <c r="I9919" i="2"/>
  <c r="I9920" i="2"/>
  <c r="I9921" i="2"/>
  <c r="I9922" i="2"/>
  <c r="I9923" i="2"/>
  <c r="I9924" i="2"/>
  <c r="I9925" i="2"/>
  <c r="I9926" i="2"/>
  <c r="I9927" i="2"/>
  <c r="I9928" i="2"/>
  <c r="I9929" i="2"/>
  <c r="I9930" i="2"/>
  <c r="I9931" i="2"/>
  <c r="I9932" i="2"/>
  <c r="I9933" i="2"/>
  <c r="I9934" i="2"/>
  <c r="I9935" i="2"/>
  <c r="I9936" i="2"/>
  <c r="I9937" i="2"/>
  <c r="I9938" i="2"/>
  <c r="I9939" i="2"/>
  <c r="I9940" i="2"/>
  <c r="I9941" i="2"/>
  <c r="I9942" i="2"/>
  <c r="I9943" i="2"/>
  <c r="I9944" i="2"/>
  <c r="I9945" i="2"/>
  <c r="I9946" i="2"/>
  <c r="I9947" i="2"/>
  <c r="I9948" i="2"/>
  <c r="I9949" i="2"/>
  <c r="I9950" i="2"/>
  <c r="I9951" i="2"/>
  <c r="I9952" i="2"/>
  <c r="I9953" i="2"/>
  <c r="I9954" i="2"/>
  <c r="I9955" i="2"/>
  <c r="I9956" i="2"/>
  <c r="I9957" i="2"/>
  <c r="I9958" i="2"/>
  <c r="I9959" i="2"/>
  <c r="I9960" i="2"/>
  <c r="I9961" i="2"/>
  <c r="I9962" i="2"/>
  <c r="I9963" i="2"/>
  <c r="I9964" i="2"/>
  <c r="I9965" i="2"/>
  <c r="I9966" i="2"/>
  <c r="I9967" i="2"/>
  <c r="I9968" i="2"/>
  <c r="I9969" i="2"/>
  <c r="I9970" i="2"/>
  <c r="I9971" i="2"/>
  <c r="I9972" i="2"/>
  <c r="I9973" i="2"/>
  <c r="I9974" i="2"/>
  <c r="I9975" i="2"/>
  <c r="I9976" i="2"/>
  <c r="I9977" i="2"/>
  <c r="I9978" i="2"/>
  <c r="I9979" i="2"/>
  <c r="I9980" i="2"/>
  <c r="I9981" i="2"/>
  <c r="I9982" i="2"/>
  <c r="I9983" i="2"/>
  <c r="I9984" i="2"/>
  <c r="I9985" i="2"/>
  <c r="I9986" i="2"/>
  <c r="I9987" i="2"/>
  <c r="I9988" i="2"/>
  <c r="I9989" i="2"/>
  <c r="I9990" i="2"/>
  <c r="I9991" i="2"/>
  <c r="I9992" i="2"/>
  <c r="I9993" i="2"/>
  <c r="I9994" i="2"/>
  <c r="I9995" i="2"/>
  <c r="I9996" i="2"/>
  <c r="I9997" i="2"/>
  <c r="I9998" i="2"/>
  <c r="I9999" i="2"/>
  <c r="I10000" i="2"/>
  <c r="I10001" i="2"/>
  <c r="I10002" i="2"/>
  <c r="I10003" i="2"/>
  <c r="I10004" i="2"/>
  <c r="I10005" i="2"/>
  <c r="I10006" i="2"/>
  <c r="I10007" i="2"/>
  <c r="I10008" i="2"/>
  <c r="I10009" i="2"/>
  <c r="I10010" i="2"/>
  <c r="I10011" i="2"/>
  <c r="I10012" i="2"/>
  <c r="I10013" i="2"/>
  <c r="I10014" i="2"/>
  <c r="I10015" i="2"/>
  <c r="I10016" i="2"/>
  <c r="I10017" i="2"/>
  <c r="I10018" i="2"/>
  <c r="I10019" i="2"/>
  <c r="I10020" i="2"/>
  <c r="I10021" i="2"/>
  <c r="I10022" i="2"/>
  <c r="I10023" i="2"/>
  <c r="I10024" i="2"/>
  <c r="I10025" i="2"/>
  <c r="I10026" i="2"/>
  <c r="I10027" i="2"/>
  <c r="I10028" i="2"/>
  <c r="I10029" i="2"/>
  <c r="I10030" i="2"/>
  <c r="I10031" i="2"/>
  <c r="I10032" i="2"/>
  <c r="I10033" i="2"/>
  <c r="I10034" i="2"/>
  <c r="I10035" i="2"/>
  <c r="I10036" i="2"/>
  <c r="I10037" i="2"/>
  <c r="I10038" i="2"/>
  <c r="I10039" i="2"/>
  <c r="I10040" i="2"/>
  <c r="I10041" i="2"/>
  <c r="I10042" i="2"/>
  <c r="I10043" i="2"/>
  <c r="I10044" i="2"/>
  <c r="I10045" i="2"/>
  <c r="I10046" i="2"/>
  <c r="I10047" i="2"/>
  <c r="I10048" i="2"/>
  <c r="I10049" i="2"/>
  <c r="I10050" i="2"/>
  <c r="I10051" i="2"/>
  <c r="I10052" i="2"/>
  <c r="I10053" i="2"/>
  <c r="I10054" i="2"/>
  <c r="I10055" i="2"/>
  <c r="I10056" i="2"/>
  <c r="I10057" i="2"/>
  <c r="I10058" i="2"/>
  <c r="I10059" i="2"/>
  <c r="I10060" i="2"/>
  <c r="I10061" i="2"/>
  <c r="I10062" i="2"/>
  <c r="I10063" i="2"/>
  <c r="I10064" i="2"/>
  <c r="I10065" i="2"/>
  <c r="I10066" i="2"/>
  <c r="I10067" i="2"/>
  <c r="I10068" i="2"/>
  <c r="I10069" i="2"/>
  <c r="I10070" i="2"/>
  <c r="I10071" i="2"/>
  <c r="I10072" i="2"/>
  <c r="I10073" i="2"/>
  <c r="I10074" i="2"/>
  <c r="I10075" i="2"/>
  <c r="I10076" i="2"/>
  <c r="I10077" i="2"/>
  <c r="I10078" i="2"/>
  <c r="I10079" i="2"/>
  <c r="I10080" i="2"/>
  <c r="I10081" i="2"/>
  <c r="I10082" i="2"/>
  <c r="I10083" i="2"/>
  <c r="I10084" i="2"/>
  <c r="I10085" i="2"/>
  <c r="I10086" i="2"/>
  <c r="I10087" i="2"/>
  <c r="I10088" i="2"/>
  <c r="I10089" i="2"/>
  <c r="I10090" i="2"/>
  <c r="I10091" i="2"/>
  <c r="I10092" i="2"/>
  <c r="I10093" i="2"/>
  <c r="I10094" i="2"/>
  <c r="I10095" i="2"/>
  <c r="I10096" i="2"/>
  <c r="I10097" i="2"/>
  <c r="I10098" i="2"/>
  <c r="I10099" i="2"/>
  <c r="I10100" i="2"/>
  <c r="I10101" i="2"/>
  <c r="I10102" i="2"/>
  <c r="I10103" i="2"/>
  <c r="I10104" i="2"/>
  <c r="I10105" i="2"/>
  <c r="I10106" i="2"/>
  <c r="I10107" i="2"/>
  <c r="I10108" i="2"/>
  <c r="I10109" i="2"/>
  <c r="I10110" i="2"/>
  <c r="I10111" i="2"/>
  <c r="I10112" i="2"/>
  <c r="I10113" i="2"/>
  <c r="I10114" i="2"/>
  <c r="I10115" i="2"/>
  <c r="I10116" i="2"/>
  <c r="I10117" i="2"/>
  <c r="I10118" i="2"/>
  <c r="I10119" i="2"/>
  <c r="I10120" i="2"/>
  <c r="I10121" i="2"/>
  <c r="I10122" i="2"/>
  <c r="I10123" i="2"/>
  <c r="I10124" i="2"/>
  <c r="I10125" i="2"/>
  <c r="I10126" i="2"/>
  <c r="I10127" i="2"/>
  <c r="I10128" i="2"/>
  <c r="I10129" i="2"/>
  <c r="I10130" i="2"/>
  <c r="I10131" i="2"/>
  <c r="I10132" i="2"/>
  <c r="I10133" i="2"/>
  <c r="I10134" i="2"/>
  <c r="I10135" i="2"/>
  <c r="I10136" i="2"/>
  <c r="I10137" i="2"/>
  <c r="I10138" i="2"/>
  <c r="I10139" i="2"/>
  <c r="I10140" i="2"/>
  <c r="I10141" i="2"/>
  <c r="I10142" i="2"/>
  <c r="I10143" i="2"/>
  <c r="I10144" i="2"/>
  <c r="I10145" i="2"/>
  <c r="I10146" i="2"/>
  <c r="I10147" i="2"/>
  <c r="I10148" i="2"/>
  <c r="I10149" i="2"/>
  <c r="I10150" i="2"/>
  <c r="I10151" i="2"/>
  <c r="I10152" i="2"/>
  <c r="I10153" i="2"/>
  <c r="I10154" i="2"/>
  <c r="I10155" i="2"/>
  <c r="I10156" i="2"/>
  <c r="I10157" i="2"/>
  <c r="I10158" i="2"/>
  <c r="I10159" i="2"/>
  <c r="I10160" i="2"/>
  <c r="I10161" i="2"/>
  <c r="I10162" i="2"/>
  <c r="I10163" i="2"/>
  <c r="I10164" i="2"/>
  <c r="I10165" i="2"/>
  <c r="I10166" i="2"/>
  <c r="I10167" i="2"/>
  <c r="I10168" i="2"/>
  <c r="I10169" i="2"/>
  <c r="I10170" i="2"/>
  <c r="I10171" i="2"/>
  <c r="I10172" i="2"/>
  <c r="I10173" i="2"/>
  <c r="I10174" i="2"/>
  <c r="I10175" i="2"/>
  <c r="I10176" i="2"/>
  <c r="I10177" i="2"/>
  <c r="I10178" i="2"/>
  <c r="I10179" i="2"/>
  <c r="I10180" i="2"/>
  <c r="I10181" i="2"/>
  <c r="I10182" i="2"/>
  <c r="I10183" i="2"/>
  <c r="I10184" i="2"/>
  <c r="I10185" i="2"/>
  <c r="I10186" i="2"/>
  <c r="I10187" i="2"/>
  <c r="I10188" i="2"/>
  <c r="I10189" i="2"/>
  <c r="I10190" i="2"/>
  <c r="I10191" i="2"/>
  <c r="I10192" i="2"/>
  <c r="I10193" i="2"/>
  <c r="I10194" i="2"/>
  <c r="I10195" i="2"/>
  <c r="I10196" i="2"/>
  <c r="I10197" i="2"/>
  <c r="I10198" i="2"/>
  <c r="I10199" i="2"/>
  <c r="I10200" i="2"/>
  <c r="I10201" i="2"/>
  <c r="I10202" i="2"/>
  <c r="I10203" i="2"/>
  <c r="I10204" i="2"/>
  <c r="I10205" i="2"/>
  <c r="I10206" i="2"/>
  <c r="I10207" i="2"/>
  <c r="I10208" i="2"/>
  <c r="I10209" i="2"/>
  <c r="I10210" i="2"/>
  <c r="I10211" i="2"/>
  <c r="I10212" i="2"/>
  <c r="I10213" i="2"/>
  <c r="I10214" i="2"/>
  <c r="I10215" i="2"/>
  <c r="I10216" i="2"/>
  <c r="I10217" i="2"/>
  <c r="I10218" i="2"/>
  <c r="I10219" i="2"/>
  <c r="I10220" i="2"/>
  <c r="I10221" i="2"/>
  <c r="I10222" i="2"/>
  <c r="I10223" i="2"/>
  <c r="I10224" i="2"/>
  <c r="I10225" i="2"/>
  <c r="I10226" i="2"/>
  <c r="I10227" i="2"/>
  <c r="I10228" i="2"/>
  <c r="I10229" i="2"/>
  <c r="I10230" i="2"/>
  <c r="I10231" i="2"/>
  <c r="I10232" i="2"/>
  <c r="I10233" i="2"/>
  <c r="I10234" i="2"/>
  <c r="I10235" i="2"/>
  <c r="I10236" i="2"/>
  <c r="I10237" i="2"/>
  <c r="I10238" i="2"/>
  <c r="I10239" i="2"/>
  <c r="I10240" i="2"/>
  <c r="I10241" i="2"/>
  <c r="I10242" i="2"/>
  <c r="I10243" i="2"/>
  <c r="I10244" i="2"/>
  <c r="I10245" i="2"/>
  <c r="I10246" i="2"/>
  <c r="I10247" i="2"/>
  <c r="I10248" i="2"/>
  <c r="I10249" i="2"/>
  <c r="I10250" i="2"/>
  <c r="I10251" i="2"/>
  <c r="I10252" i="2"/>
  <c r="I10253" i="2"/>
  <c r="I10254" i="2"/>
  <c r="I10255" i="2"/>
  <c r="I10256" i="2"/>
  <c r="I10257" i="2"/>
  <c r="I10258" i="2"/>
  <c r="I10259" i="2"/>
  <c r="I10260" i="2"/>
  <c r="I10261" i="2"/>
  <c r="I10262" i="2"/>
  <c r="I10263" i="2"/>
  <c r="I10264" i="2"/>
  <c r="I10265" i="2"/>
  <c r="I10266" i="2"/>
  <c r="I10267" i="2"/>
  <c r="I10268" i="2"/>
  <c r="I10269" i="2"/>
  <c r="I10270" i="2"/>
  <c r="I10271" i="2"/>
  <c r="I10272" i="2"/>
  <c r="I10273" i="2"/>
  <c r="I10274" i="2"/>
  <c r="I10275" i="2"/>
  <c r="I10276" i="2"/>
  <c r="I10277" i="2"/>
  <c r="I10278" i="2"/>
  <c r="I10279" i="2"/>
  <c r="I10280" i="2"/>
  <c r="I10281" i="2"/>
  <c r="I10282" i="2"/>
  <c r="I10283" i="2"/>
  <c r="I10284" i="2"/>
  <c r="I10285" i="2"/>
  <c r="I10286" i="2"/>
  <c r="I10287" i="2"/>
  <c r="I10288" i="2"/>
  <c r="I10289" i="2"/>
  <c r="I10290" i="2"/>
  <c r="I10291" i="2"/>
  <c r="I10292" i="2"/>
  <c r="I10293" i="2"/>
  <c r="I10294" i="2"/>
  <c r="I10295" i="2"/>
  <c r="I10296" i="2"/>
  <c r="I10297" i="2"/>
  <c r="I10298" i="2"/>
  <c r="I10299" i="2"/>
  <c r="I10300" i="2"/>
  <c r="I10301" i="2"/>
  <c r="I10302" i="2"/>
  <c r="I10303" i="2"/>
  <c r="I10304" i="2"/>
  <c r="I10305" i="2"/>
  <c r="I10306" i="2"/>
  <c r="I10307" i="2"/>
  <c r="I10308" i="2"/>
  <c r="I10309" i="2"/>
  <c r="I10310" i="2"/>
  <c r="I10311" i="2"/>
  <c r="I10312" i="2"/>
  <c r="I10313" i="2"/>
  <c r="I10314" i="2"/>
  <c r="I10315" i="2"/>
  <c r="I10316" i="2"/>
  <c r="I10317" i="2"/>
  <c r="I10318" i="2"/>
  <c r="I10319" i="2"/>
  <c r="I10320" i="2"/>
  <c r="I10321" i="2"/>
  <c r="I10322" i="2"/>
  <c r="I10323" i="2"/>
  <c r="I10324" i="2"/>
  <c r="I10325" i="2"/>
  <c r="I10326" i="2"/>
  <c r="I10327" i="2"/>
  <c r="I10328" i="2"/>
  <c r="I10329" i="2"/>
  <c r="I10330" i="2"/>
  <c r="I10331" i="2"/>
  <c r="I10332" i="2"/>
  <c r="I10333" i="2"/>
  <c r="I10334" i="2"/>
  <c r="I10335" i="2"/>
  <c r="I10336" i="2"/>
  <c r="I10337" i="2"/>
  <c r="I10338" i="2"/>
  <c r="I10339" i="2"/>
  <c r="I10340" i="2"/>
  <c r="I10341" i="2"/>
  <c r="I10342" i="2"/>
  <c r="I10343" i="2"/>
  <c r="I10344" i="2"/>
  <c r="I10345" i="2"/>
  <c r="I10346" i="2"/>
  <c r="I10347" i="2"/>
  <c r="I10348" i="2"/>
  <c r="I10349" i="2"/>
  <c r="I10350" i="2"/>
  <c r="I10351" i="2"/>
  <c r="I10352" i="2"/>
  <c r="I10353" i="2"/>
  <c r="I10354" i="2"/>
  <c r="I10355" i="2"/>
  <c r="I10356" i="2"/>
  <c r="I10357" i="2"/>
  <c r="I10358" i="2"/>
  <c r="I10359" i="2"/>
  <c r="I10360" i="2"/>
  <c r="I10361" i="2"/>
  <c r="I10362" i="2"/>
  <c r="I10363" i="2"/>
  <c r="I10364" i="2"/>
  <c r="I10365" i="2"/>
  <c r="I10366" i="2"/>
  <c r="I10367" i="2"/>
  <c r="I10368" i="2"/>
  <c r="I10369" i="2"/>
  <c r="I10370" i="2"/>
  <c r="I10371" i="2"/>
  <c r="I10372" i="2"/>
  <c r="I10373" i="2"/>
  <c r="I10374" i="2"/>
  <c r="I10375" i="2"/>
  <c r="I10376" i="2"/>
  <c r="I10377" i="2"/>
  <c r="I10378" i="2"/>
  <c r="I10379" i="2"/>
  <c r="I10380" i="2"/>
  <c r="I10381" i="2"/>
  <c r="I10382" i="2"/>
  <c r="I10383" i="2"/>
  <c r="I10384" i="2"/>
  <c r="I10385" i="2"/>
  <c r="I10386" i="2"/>
  <c r="I10387" i="2"/>
  <c r="I10388" i="2"/>
  <c r="I10389" i="2"/>
  <c r="I10390" i="2"/>
  <c r="I10391" i="2"/>
  <c r="I10392" i="2"/>
  <c r="I10393" i="2"/>
  <c r="I10394" i="2"/>
  <c r="I10395" i="2"/>
  <c r="I10396" i="2"/>
  <c r="I10397" i="2"/>
  <c r="I10398" i="2"/>
  <c r="I10399" i="2"/>
  <c r="I10400" i="2"/>
  <c r="I10401" i="2"/>
  <c r="I10402" i="2"/>
  <c r="I10403" i="2"/>
  <c r="I10404" i="2"/>
  <c r="I10405" i="2"/>
  <c r="I10406" i="2"/>
  <c r="I10407" i="2"/>
  <c r="I10408" i="2"/>
  <c r="I10409" i="2"/>
  <c r="I10410" i="2"/>
  <c r="I10411" i="2"/>
  <c r="I10412" i="2"/>
  <c r="I10413" i="2"/>
  <c r="I10414" i="2"/>
  <c r="I10415" i="2"/>
  <c r="I10416" i="2"/>
  <c r="I10417" i="2"/>
  <c r="I10418" i="2"/>
  <c r="I10419" i="2"/>
  <c r="I10420" i="2"/>
  <c r="I10421" i="2"/>
  <c r="I10422" i="2"/>
  <c r="I10423" i="2"/>
  <c r="I10424" i="2"/>
  <c r="I10425" i="2"/>
  <c r="I10426" i="2"/>
  <c r="I10427" i="2"/>
  <c r="I10428" i="2"/>
  <c r="I10429" i="2"/>
  <c r="I10430" i="2"/>
  <c r="I10431" i="2"/>
  <c r="I10432" i="2"/>
  <c r="I10433" i="2"/>
  <c r="I10434" i="2"/>
  <c r="I10435" i="2"/>
  <c r="I10436" i="2"/>
  <c r="I10437" i="2"/>
  <c r="I10438" i="2"/>
  <c r="I10439" i="2"/>
  <c r="I10440" i="2"/>
  <c r="I10441" i="2"/>
  <c r="I10442" i="2"/>
  <c r="I10443" i="2"/>
  <c r="I10444" i="2"/>
  <c r="I10445" i="2"/>
  <c r="I10446" i="2"/>
  <c r="I10447" i="2"/>
  <c r="I10448" i="2"/>
  <c r="I10449" i="2"/>
  <c r="I10450" i="2"/>
  <c r="I10451" i="2"/>
  <c r="I10452" i="2"/>
  <c r="I10453" i="2"/>
  <c r="I10454" i="2"/>
  <c r="I10455" i="2"/>
  <c r="I10456" i="2"/>
  <c r="I10457" i="2"/>
  <c r="I10458" i="2"/>
  <c r="I10459" i="2"/>
  <c r="I10460" i="2"/>
  <c r="I10461" i="2"/>
  <c r="I10462" i="2"/>
  <c r="I10463" i="2"/>
  <c r="I10464" i="2"/>
  <c r="I10465" i="2"/>
  <c r="I10466" i="2"/>
  <c r="I10467" i="2"/>
  <c r="I10468" i="2"/>
  <c r="I10469" i="2"/>
  <c r="I10470" i="2"/>
  <c r="I10471" i="2"/>
  <c r="I10472" i="2"/>
  <c r="I10473" i="2"/>
  <c r="I10474" i="2"/>
  <c r="I10475" i="2"/>
  <c r="I10476" i="2"/>
  <c r="I10477" i="2"/>
  <c r="I10478" i="2"/>
  <c r="I10479" i="2"/>
  <c r="I10480" i="2"/>
  <c r="I10481" i="2"/>
  <c r="I10482" i="2"/>
  <c r="I10483" i="2"/>
  <c r="I10484" i="2"/>
  <c r="I10485" i="2"/>
  <c r="I10486" i="2"/>
  <c r="I10487" i="2"/>
  <c r="I10488" i="2"/>
  <c r="I10489" i="2"/>
  <c r="I10490" i="2"/>
  <c r="I10491" i="2"/>
  <c r="I10492" i="2"/>
  <c r="I10493" i="2"/>
  <c r="I10494" i="2"/>
  <c r="I10495" i="2"/>
  <c r="I10496" i="2"/>
  <c r="I10497" i="2"/>
  <c r="I10498" i="2"/>
  <c r="I10499" i="2"/>
  <c r="I10500" i="2"/>
  <c r="I10501" i="2"/>
  <c r="I10502" i="2"/>
  <c r="I10503" i="2"/>
  <c r="I10504" i="2"/>
  <c r="I10505" i="2"/>
  <c r="I10506" i="2"/>
  <c r="I10507" i="2"/>
  <c r="I10508" i="2"/>
  <c r="I10509" i="2"/>
  <c r="I10510" i="2"/>
  <c r="I10511" i="2"/>
  <c r="I10512" i="2"/>
  <c r="I10513" i="2"/>
  <c r="I10514" i="2"/>
  <c r="I10515" i="2"/>
  <c r="I10516" i="2"/>
  <c r="I10517" i="2"/>
  <c r="I10518" i="2"/>
  <c r="I10519" i="2"/>
  <c r="I10520" i="2"/>
  <c r="I10521" i="2"/>
  <c r="I10522" i="2"/>
  <c r="I10523" i="2"/>
  <c r="I10524" i="2"/>
  <c r="I10525" i="2"/>
  <c r="I10526" i="2"/>
  <c r="I10527" i="2"/>
  <c r="I10528" i="2"/>
  <c r="I10529" i="2"/>
  <c r="I10530" i="2"/>
  <c r="I10531" i="2"/>
  <c r="I10532" i="2"/>
  <c r="I10533" i="2"/>
  <c r="I10534" i="2"/>
  <c r="I10535" i="2"/>
  <c r="I10536" i="2"/>
  <c r="I10537" i="2"/>
  <c r="I10538" i="2"/>
  <c r="I10539" i="2"/>
  <c r="I10540" i="2"/>
  <c r="I10541" i="2"/>
  <c r="I10542" i="2"/>
  <c r="I10543" i="2"/>
  <c r="I10544" i="2"/>
  <c r="I10545" i="2"/>
  <c r="I10546" i="2"/>
  <c r="I10547" i="2"/>
  <c r="I10548" i="2"/>
  <c r="I10549" i="2"/>
  <c r="I10550" i="2"/>
  <c r="I10551" i="2"/>
  <c r="I10552" i="2"/>
  <c r="I10553" i="2"/>
  <c r="I10554" i="2"/>
  <c r="I10555" i="2"/>
  <c r="I10556" i="2"/>
  <c r="I10557" i="2"/>
  <c r="I10558" i="2"/>
  <c r="I10559" i="2"/>
  <c r="I10560" i="2"/>
  <c r="I10561" i="2"/>
  <c r="I10562" i="2"/>
  <c r="I10563" i="2"/>
  <c r="I10564" i="2"/>
  <c r="I10565" i="2"/>
  <c r="I10566" i="2"/>
  <c r="I10567" i="2"/>
  <c r="I10568" i="2"/>
  <c r="I10569" i="2"/>
  <c r="I10570" i="2"/>
  <c r="I10571" i="2"/>
  <c r="I10572" i="2"/>
  <c r="I10573" i="2"/>
  <c r="I10574" i="2"/>
  <c r="I10575" i="2"/>
  <c r="I10576" i="2"/>
  <c r="I10577" i="2"/>
  <c r="I10578" i="2"/>
  <c r="I10579" i="2"/>
  <c r="I10580" i="2"/>
  <c r="I10581" i="2"/>
  <c r="I10582" i="2"/>
  <c r="I10583" i="2"/>
  <c r="I10584" i="2"/>
  <c r="I10585" i="2"/>
  <c r="I10586" i="2"/>
  <c r="I10587" i="2"/>
  <c r="I10588" i="2"/>
  <c r="I10589" i="2"/>
  <c r="I10590" i="2"/>
  <c r="I10591" i="2"/>
  <c r="I10592" i="2"/>
  <c r="I10593" i="2"/>
  <c r="I10594" i="2"/>
  <c r="I10595" i="2"/>
  <c r="I10596" i="2"/>
  <c r="I10597" i="2"/>
  <c r="I10598" i="2"/>
  <c r="I10599" i="2"/>
  <c r="I10600" i="2"/>
  <c r="I10601" i="2"/>
  <c r="I10602" i="2"/>
  <c r="I10603" i="2"/>
  <c r="I10604" i="2"/>
  <c r="I10605" i="2"/>
  <c r="I10606" i="2"/>
  <c r="I10607" i="2"/>
  <c r="I10608" i="2"/>
  <c r="I10609" i="2"/>
  <c r="I10610" i="2"/>
  <c r="I10611" i="2"/>
  <c r="I10612" i="2"/>
  <c r="I10613" i="2"/>
  <c r="I10614" i="2"/>
  <c r="I10615" i="2"/>
  <c r="I10616" i="2"/>
  <c r="I10617" i="2"/>
  <c r="I10618" i="2"/>
  <c r="I10619" i="2"/>
  <c r="I10620" i="2"/>
  <c r="I10621" i="2"/>
  <c r="I10622" i="2"/>
  <c r="I10623" i="2"/>
  <c r="I10624" i="2"/>
  <c r="I10625" i="2"/>
  <c r="I10626" i="2"/>
  <c r="I10627" i="2"/>
  <c r="I10628" i="2"/>
  <c r="I10629" i="2"/>
  <c r="I10630" i="2"/>
  <c r="I10631" i="2"/>
  <c r="I10632" i="2"/>
  <c r="I10633" i="2"/>
  <c r="I10634" i="2"/>
  <c r="I10635" i="2"/>
  <c r="I10636" i="2"/>
  <c r="I10637" i="2"/>
  <c r="I10638" i="2"/>
  <c r="I10639" i="2"/>
  <c r="I10640" i="2"/>
  <c r="I10641" i="2"/>
  <c r="I10642" i="2"/>
  <c r="I10643" i="2"/>
  <c r="I10644" i="2"/>
  <c r="I10645" i="2"/>
  <c r="I10646" i="2"/>
  <c r="I10647" i="2"/>
  <c r="I10648" i="2"/>
  <c r="I10649" i="2"/>
  <c r="I10650" i="2"/>
  <c r="I10651" i="2"/>
  <c r="I10652" i="2"/>
  <c r="I10653" i="2"/>
  <c r="I10654" i="2"/>
  <c r="I10655" i="2"/>
  <c r="I10656" i="2"/>
  <c r="I10657" i="2"/>
  <c r="I10658" i="2"/>
  <c r="I10659" i="2"/>
  <c r="I10660" i="2"/>
  <c r="I10661" i="2"/>
  <c r="I10662" i="2"/>
  <c r="I10663" i="2"/>
  <c r="I10664" i="2"/>
  <c r="I10665" i="2"/>
  <c r="I10666" i="2"/>
  <c r="I10667" i="2"/>
  <c r="I10668" i="2"/>
  <c r="I10669" i="2"/>
  <c r="I10670" i="2"/>
  <c r="I10671" i="2"/>
  <c r="I10672" i="2"/>
  <c r="I10673" i="2"/>
  <c r="I10674" i="2"/>
  <c r="I10675" i="2"/>
  <c r="I10676" i="2"/>
  <c r="I10677" i="2"/>
  <c r="I10678" i="2"/>
  <c r="I10679" i="2"/>
  <c r="I10680" i="2"/>
  <c r="I10681" i="2"/>
  <c r="I10682" i="2"/>
  <c r="I10683" i="2"/>
  <c r="I10684" i="2"/>
  <c r="I10685" i="2"/>
  <c r="I10686" i="2"/>
  <c r="I10687" i="2"/>
  <c r="I10688" i="2"/>
  <c r="I10689" i="2"/>
  <c r="I10690" i="2"/>
  <c r="I10691" i="2"/>
  <c r="I10692" i="2"/>
  <c r="I10693" i="2"/>
  <c r="I10694" i="2"/>
  <c r="I10695" i="2"/>
  <c r="I10696" i="2"/>
  <c r="I10697" i="2"/>
  <c r="I10698" i="2"/>
  <c r="I10699" i="2"/>
  <c r="I10700" i="2"/>
  <c r="I10701" i="2"/>
  <c r="I10702" i="2"/>
  <c r="I10703" i="2"/>
  <c r="I10704" i="2"/>
  <c r="I10705" i="2"/>
  <c r="I10706" i="2"/>
  <c r="I10707" i="2"/>
  <c r="I10708" i="2"/>
  <c r="I10709" i="2"/>
  <c r="I10710" i="2"/>
  <c r="I10711" i="2"/>
  <c r="I10712" i="2"/>
  <c r="I10713" i="2"/>
  <c r="I10714" i="2"/>
  <c r="I10715" i="2"/>
  <c r="I10716" i="2"/>
  <c r="I10717" i="2"/>
  <c r="I10718" i="2"/>
  <c r="I10719" i="2"/>
  <c r="I10720" i="2"/>
  <c r="I10721" i="2"/>
  <c r="I10722" i="2"/>
  <c r="I10723" i="2"/>
  <c r="I10724" i="2"/>
  <c r="I10725" i="2"/>
  <c r="I10726" i="2"/>
  <c r="I10727" i="2"/>
  <c r="I10728" i="2"/>
  <c r="I10729" i="2"/>
  <c r="I10730" i="2"/>
  <c r="I10731" i="2"/>
  <c r="I10732" i="2"/>
  <c r="I10733" i="2"/>
  <c r="I10734" i="2"/>
  <c r="I10735" i="2"/>
  <c r="I10736" i="2"/>
  <c r="I10737" i="2"/>
  <c r="I10738" i="2"/>
  <c r="I10739" i="2"/>
  <c r="I10740" i="2"/>
  <c r="I10741" i="2"/>
  <c r="I10742" i="2"/>
  <c r="I10743" i="2"/>
  <c r="I10744" i="2"/>
  <c r="I10745" i="2"/>
  <c r="I10746" i="2"/>
  <c r="I10747" i="2"/>
  <c r="I10748" i="2"/>
  <c r="I10749" i="2"/>
  <c r="I10750" i="2"/>
  <c r="I10751" i="2"/>
  <c r="I10752" i="2"/>
  <c r="I10753" i="2"/>
  <c r="I10754" i="2"/>
  <c r="I10755" i="2"/>
  <c r="I10756" i="2"/>
  <c r="I10757" i="2"/>
  <c r="I10758" i="2"/>
  <c r="I10759" i="2"/>
  <c r="I10760" i="2"/>
  <c r="I10761" i="2"/>
  <c r="I10762" i="2"/>
  <c r="I10763" i="2"/>
  <c r="I10764" i="2"/>
  <c r="I10765" i="2"/>
  <c r="I10766" i="2"/>
  <c r="I10767" i="2"/>
  <c r="I10768" i="2"/>
  <c r="I10769" i="2"/>
  <c r="I10770" i="2"/>
  <c r="I10771" i="2"/>
  <c r="I10772" i="2"/>
  <c r="I10773" i="2"/>
  <c r="I10774" i="2"/>
  <c r="I10775" i="2"/>
  <c r="I10776" i="2"/>
  <c r="I10777" i="2"/>
  <c r="I10778" i="2"/>
  <c r="I10779" i="2"/>
  <c r="I10780" i="2"/>
  <c r="I10781" i="2"/>
  <c r="I10782" i="2"/>
  <c r="I10783" i="2"/>
  <c r="I10784" i="2"/>
  <c r="I10785" i="2"/>
  <c r="I10786" i="2"/>
  <c r="I10787" i="2"/>
  <c r="I10788" i="2"/>
  <c r="I10789" i="2"/>
  <c r="I10790" i="2"/>
  <c r="I10791" i="2"/>
  <c r="I10792" i="2"/>
  <c r="I10793" i="2"/>
  <c r="I10794" i="2"/>
  <c r="I10795" i="2"/>
  <c r="I10796" i="2"/>
  <c r="I10797" i="2"/>
  <c r="I10798" i="2"/>
  <c r="I10799" i="2"/>
  <c r="I10800" i="2"/>
  <c r="I10801" i="2"/>
  <c r="I10802" i="2"/>
  <c r="I10803" i="2"/>
  <c r="I10804" i="2"/>
  <c r="I10805" i="2"/>
  <c r="I10806" i="2"/>
  <c r="I10807" i="2"/>
  <c r="I10808" i="2"/>
  <c r="I10809" i="2"/>
  <c r="I10810" i="2"/>
  <c r="I10811" i="2"/>
  <c r="I10812" i="2"/>
  <c r="I10813" i="2"/>
  <c r="I10814" i="2"/>
  <c r="I10815" i="2"/>
  <c r="I10816" i="2"/>
  <c r="I10817" i="2"/>
  <c r="I10818" i="2"/>
  <c r="I10819" i="2"/>
  <c r="I10820" i="2"/>
  <c r="I10821" i="2"/>
  <c r="I10822" i="2"/>
  <c r="I10823" i="2"/>
  <c r="I10824" i="2"/>
  <c r="I10825" i="2"/>
  <c r="I10826" i="2"/>
  <c r="I10827" i="2"/>
  <c r="I10828" i="2"/>
  <c r="I10829" i="2"/>
  <c r="I10830" i="2"/>
  <c r="I10831" i="2"/>
  <c r="I10832" i="2"/>
  <c r="I10833" i="2"/>
  <c r="I10834" i="2"/>
  <c r="I10835" i="2"/>
  <c r="I10836" i="2"/>
  <c r="I10837" i="2"/>
  <c r="I10838" i="2"/>
  <c r="I10839" i="2"/>
  <c r="I10840" i="2"/>
  <c r="I10841" i="2"/>
  <c r="I10842" i="2"/>
  <c r="I10843" i="2"/>
  <c r="I10844" i="2"/>
  <c r="I10845" i="2"/>
  <c r="I10846" i="2"/>
  <c r="I10847" i="2"/>
  <c r="I10848" i="2"/>
  <c r="I10849" i="2"/>
  <c r="I10850" i="2"/>
  <c r="I10851" i="2"/>
  <c r="I10852" i="2"/>
  <c r="I10853" i="2"/>
  <c r="I10854" i="2"/>
  <c r="I10855" i="2"/>
  <c r="I10856" i="2"/>
  <c r="I10857" i="2"/>
  <c r="I10858" i="2"/>
  <c r="I10859" i="2"/>
  <c r="I10860" i="2"/>
  <c r="I10861" i="2"/>
  <c r="I10862" i="2"/>
  <c r="I10863" i="2"/>
  <c r="I10864" i="2"/>
  <c r="I10865" i="2"/>
  <c r="I10866" i="2"/>
  <c r="I10867" i="2"/>
  <c r="I10868" i="2"/>
  <c r="I10869" i="2"/>
  <c r="I10870" i="2"/>
  <c r="I10871" i="2"/>
  <c r="I10872" i="2"/>
  <c r="I10873" i="2"/>
  <c r="I10874" i="2"/>
  <c r="I10875" i="2"/>
  <c r="I10876" i="2"/>
  <c r="I10877" i="2"/>
  <c r="I10878" i="2"/>
  <c r="I10879" i="2"/>
  <c r="I10880" i="2"/>
  <c r="I10881" i="2"/>
  <c r="I10882" i="2"/>
  <c r="I10883" i="2"/>
  <c r="I10884" i="2"/>
  <c r="I10885" i="2"/>
  <c r="I10886" i="2"/>
  <c r="I10887" i="2"/>
  <c r="I10888" i="2"/>
  <c r="I10889" i="2"/>
  <c r="I10890" i="2"/>
  <c r="I10891" i="2"/>
  <c r="I10892" i="2"/>
  <c r="I10893" i="2"/>
  <c r="I10894" i="2"/>
  <c r="I10895" i="2"/>
  <c r="I10896" i="2"/>
  <c r="I10897" i="2"/>
  <c r="I10898" i="2"/>
  <c r="I10899" i="2"/>
  <c r="I10900" i="2"/>
  <c r="I10901" i="2"/>
  <c r="I10902" i="2"/>
  <c r="I10903" i="2"/>
  <c r="I10904" i="2"/>
  <c r="I10905" i="2"/>
  <c r="I10906" i="2"/>
  <c r="I10907" i="2"/>
  <c r="I10908" i="2"/>
  <c r="I10909" i="2"/>
  <c r="I10910" i="2"/>
  <c r="I10911" i="2"/>
  <c r="I10912" i="2"/>
  <c r="I10913" i="2"/>
  <c r="I10914" i="2"/>
  <c r="I10915" i="2"/>
  <c r="I10916" i="2"/>
  <c r="I10917" i="2"/>
  <c r="I10918" i="2"/>
  <c r="I10919" i="2"/>
  <c r="I10920" i="2"/>
  <c r="I10921" i="2"/>
  <c r="I10922" i="2"/>
  <c r="I10923" i="2"/>
  <c r="I10924" i="2"/>
  <c r="I10925" i="2"/>
  <c r="I10926" i="2"/>
  <c r="I10927" i="2"/>
  <c r="I10928" i="2"/>
  <c r="I10929" i="2"/>
  <c r="I10930" i="2"/>
  <c r="I10931" i="2"/>
  <c r="I10932" i="2"/>
  <c r="I10933" i="2"/>
  <c r="I10934" i="2"/>
  <c r="I10935" i="2"/>
  <c r="I10936" i="2"/>
  <c r="I10937" i="2"/>
  <c r="I10938" i="2"/>
  <c r="I10939" i="2"/>
  <c r="I10940" i="2"/>
  <c r="I10941" i="2"/>
  <c r="I10942" i="2"/>
  <c r="I10943" i="2"/>
  <c r="I10944" i="2"/>
  <c r="I10945" i="2"/>
  <c r="I10946" i="2"/>
  <c r="I10947" i="2"/>
  <c r="I10948" i="2"/>
  <c r="I10949" i="2"/>
  <c r="I10950" i="2"/>
  <c r="I10951" i="2"/>
  <c r="I10952" i="2"/>
  <c r="I10953" i="2"/>
  <c r="I10954" i="2"/>
  <c r="I10955" i="2"/>
  <c r="I10956" i="2"/>
  <c r="I10957" i="2"/>
  <c r="I10958" i="2"/>
  <c r="I10959" i="2"/>
  <c r="I10960" i="2"/>
  <c r="I10961" i="2"/>
  <c r="I10962" i="2"/>
  <c r="I10963" i="2"/>
  <c r="I10964" i="2"/>
  <c r="I10965" i="2"/>
  <c r="I10966" i="2"/>
  <c r="I10967" i="2"/>
  <c r="I10968" i="2"/>
  <c r="I10969" i="2"/>
  <c r="I10970" i="2"/>
  <c r="I10971" i="2"/>
  <c r="I10972" i="2"/>
  <c r="I10973" i="2"/>
  <c r="I10974" i="2"/>
  <c r="I10975" i="2"/>
  <c r="I10976" i="2"/>
  <c r="I10977" i="2"/>
  <c r="I10978" i="2"/>
  <c r="I10979" i="2"/>
  <c r="I10980" i="2"/>
  <c r="I10981" i="2"/>
  <c r="I10982" i="2"/>
  <c r="I10983" i="2"/>
  <c r="I10984" i="2"/>
  <c r="I10985" i="2"/>
  <c r="I10986" i="2"/>
  <c r="I10987" i="2"/>
  <c r="I10988" i="2"/>
  <c r="I10989" i="2"/>
  <c r="I10990" i="2"/>
  <c r="I10991" i="2"/>
  <c r="I10992" i="2"/>
  <c r="I10993" i="2"/>
  <c r="I10994" i="2"/>
  <c r="I10995" i="2"/>
  <c r="I10996" i="2"/>
  <c r="I10997" i="2"/>
  <c r="I10998" i="2"/>
  <c r="I10999" i="2"/>
  <c r="I11000" i="2"/>
  <c r="I11001" i="2"/>
  <c r="I11002" i="2"/>
  <c r="I11003" i="2"/>
  <c r="I11004" i="2"/>
  <c r="I11005" i="2"/>
  <c r="I11006" i="2"/>
  <c r="I11007" i="2"/>
  <c r="I11008" i="2"/>
  <c r="I11009" i="2"/>
  <c r="I11010" i="2"/>
  <c r="I11011" i="2"/>
  <c r="I11012" i="2"/>
  <c r="I11013" i="2"/>
  <c r="I11014" i="2"/>
  <c r="I11015" i="2"/>
  <c r="I11016" i="2"/>
  <c r="I11017" i="2"/>
  <c r="I11018" i="2"/>
  <c r="I11019" i="2"/>
  <c r="I11020" i="2"/>
  <c r="I11021" i="2"/>
  <c r="I11022" i="2"/>
  <c r="I11023" i="2"/>
  <c r="I11024" i="2"/>
  <c r="I11025" i="2"/>
  <c r="I11026" i="2"/>
  <c r="I11027" i="2"/>
  <c r="I11028" i="2"/>
  <c r="I11029" i="2"/>
  <c r="I11030" i="2"/>
  <c r="I11031" i="2"/>
  <c r="I11032" i="2"/>
  <c r="I11033" i="2"/>
  <c r="I11034" i="2"/>
  <c r="I11035" i="2"/>
  <c r="I11036" i="2"/>
  <c r="I11037" i="2"/>
  <c r="I11038" i="2"/>
  <c r="I11039" i="2"/>
  <c r="I11040" i="2"/>
  <c r="I11041" i="2"/>
  <c r="I11042" i="2"/>
  <c r="I11043" i="2"/>
  <c r="I11044" i="2"/>
  <c r="I11045" i="2"/>
  <c r="I11046" i="2"/>
  <c r="I11047" i="2"/>
  <c r="I11048" i="2"/>
  <c r="I11049" i="2"/>
  <c r="I11050" i="2"/>
  <c r="I11051" i="2"/>
  <c r="I11052" i="2"/>
  <c r="I11053" i="2"/>
  <c r="I11054" i="2"/>
  <c r="I11055" i="2"/>
  <c r="I11056" i="2"/>
  <c r="I11057" i="2"/>
  <c r="I11058" i="2"/>
  <c r="I11059" i="2"/>
  <c r="I11060" i="2"/>
  <c r="I11061" i="2"/>
  <c r="I11062" i="2"/>
  <c r="I11063" i="2"/>
  <c r="I11064" i="2"/>
  <c r="I11065" i="2"/>
  <c r="I11066" i="2"/>
  <c r="I11067" i="2"/>
  <c r="I11068" i="2"/>
  <c r="I11069" i="2"/>
  <c r="I11070" i="2"/>
  <c r="I11071" i="2"/>
  <c r="I11072" i="2"/>
  <c r="I11073" i="2"/>
  <c r="I11074" i="2"/>
  <c r="I11075" i="2"/>
  <c r="I11076" i="2"/>
  <c r="I11077" i="2"/>
  <c r="I11078" i="2"/>
  <c r="I11079" i="2"/>
  <c r="I11080" i="2"/>
  <c r="I11081" i="2"/>
  <c r="I11082" i="2"/>
  <c r="I11083" i="2"/>
  <c r="I11084" i="2"/>
  <c r="I11085" i="2"/>
  <c r="I11086" i="2"/>
  <c r="I11087" i="2"/>
  <c r="I11088" i="2"/>
  <c r="I11089" i="2"/>
  <c r="I11090" i="2"/>
  <c r="I11091" i="2"/>
  <c r="I11092" i="2"/>
  <c r="I11093" i="2"/>
  <c r="I11094" i="2"/>
  <c r="I11095" i="2"/>
  <c r="I11096" i="2"/>
  <c r="I11097" i="2"/>
  <c r="I11098" i="2"/>
  <c r="I11099" i="2"/>
  <c r="I11100" i="2"/>
  <c r="I11101" i="2"/>
  <c r="I11102" i="2"/>
  <c r="I11103" i="2"/>
  <c r="I11104" i="2"/>
  <c r="I11105" i="2"/>
  <c r="I11106" i="2"/>
  <c r="I11107" i="2"/>
  <c r="I11108" i="2"/>
  <c r="I11109" i="2"/>
  <c r="I11110" i="2"/>
  <c r="I11111" i="2"/>
  <c r="I11112" i="2"/>
  <c r="I11113" i="2"/>
  <c r="I11114" i="2"/>
  <c r="I11115" i="2"/>
  <c r="I11116" i="2"/>
  <c r="I11117" i="2"/>
  <c r="I11118" i="2"/>
  <c r="I11119" i="2"/>
  <c r="I11120" i="2"/>
  <c r="I11121" i="2"/>
  <c r="I11122" i="2"/>
  <c r="I11123" i="2"/>
  <c r="I11124" i="2"/>
  <c r="I11125" i="2"/>
  <c r="I11126" i="2"/>
  <c r="I11127" i="2"/>
  <c r="I11128" i="2"/>
  <c r="I11129" i="2"/>
  <c r="I11130" i="2"/>
  <c r="I11131" i="2"/>
  <c r="I11132" i="2"/>
  <c r="I11133" i="2"/>
  <c r="I11134" i="2"/>
  <c r="I11135" i="2"/>
  <c r="I11136" i="2"/>
  <c r="I11137" i="2"/>
  <c r="I11138" i="2"/>
  <c r="I11139" i="2"/>
  <c r="I11140" i="2"/>
  <c r="I11141" i="2"/>
  <c r="I11142" i="2"/>
  <c r="I11143" i="2"/>
  <c r="I11144" i="2"/>
  <c r="I11145" i="2"/>
  <c r="I11146" i="2"/>
  <c r="I11147" i="2"/>
  <c r="I11148" i="2"/>
  <c r="I11149" i="2"/>
  <c r="I11150" i="2"/>
  <c r="I11151" i="2"/>
  <c r="I11152" i="2"/>
  <c r="I11153" i="2"/>
  <c r="I11154" i="2"/>
  <c r="I11155" i="2"/>
  <c r="I11156" i="2"/>
  <c r="I11157" i="2"/>
  <c r="I11158" i="2"/>
  <c r="I11159" i="2"/>
  <c r="I11160" i="2"/>
  <c r="I11161" i="2"/>
  <c r="I11162" i="2"/>
  <c r="I11163" i="2"/>
  <c r="I11164" i="2"/>
  <c r="I11165" i="2"/>
  <c r="I11166" i="2"/>
  <c r="I11167" i="2"/>
  <c r="I11168" i="2"/>
  <c r="I11169" i="2"/>
  <c r="I11170" i="2"/>
  <c r="I11171" i="2"/>
  <c r="I11172" i="2"/>
  <c r="I11173" i="2"/>
  <c r="I11174" i="2"/>
  <c r="I11175" i="2"/>
  <c r="I11176" i="2"/>
  <c r="I11177" i="2"/>
  <c r="I11178" i="2"/>
  <c r="I11179" i="2"/>
  <c r="I11180" i="2"/>
  <c r="I11181" i="2"/>
  <c r="I11182" i="2"/>
  <c r="I11183" i="2"/>
  <c r="I11184" i="2"/>
  <c r="I11185" i="2"/>
  <c r="I11186" i="2"/>
  <c r="I11187" i="2"/>
  <c r="I11188" i="2"/>
  <c r="I11189" i="2"/>
  <c r="I11190" i="2"/>
  <c r="I11191" i="2"/>
  <c r="I11192" i="2"/>
  <c r="I11193" i="2"/>
  <c r="I11194" i="2"/>
  <c r="I11195" i="2"/>
  <c r="I11196" i="2"/>
  <c r="I11197" i="2"/>
  <c r="I11198" i="2"/>
  <c r="I11199" i="2"/>
  <c r="I11200" i="2"/>
  <c r="I11201" i="2"/>
  <c r="I11202" i="2"/>
  <c r="I11203" i="2"/>
  <c r="I11204" i="2"/>
  <c r="I11205" i="2"/>
  <c r="I11206" i="2"/>
  <c r="I11207" i="2"/>
  <c r="I11208" i="2"/>
  <c r="I11209" i="2"/>
  <c r="I11210" i="2"/>
  <c r="I11211" i="2"/>
  <c r="I11212" i="2"/>
  <c r="I11213" i="2"/>
  <c r="I11214" i="2"/>
  <c r="I11215" i="2"/>
  <c r="I11216" i="2"/>
  <c r="I11217" i="2"/>
  <c r="I11218" i="2"/>
  <c r="I11219" i="2"/>
  <c r="I11220" i="2"/>
  <c r="I11221" i="2"/>
  <c r="I11222" i="2"/>
  <c r="I11223" i="2"/>
  <c r="I11224" i="2"/>
  <c r="I11225" i="2"/>
  <c r="I11226" i="2"/>
  <c r="I11227" i="2"/>
  <c r="I11228" i="2"/>
  <c r="I11229" i="2"/>
  <c r="I11230" i="2"/>
  <c r="I11231" i="2"/>
  <c r="I11232" i="2"/>
  <c r="I11233" i="2"/>
  <c r="I11234" i="2"/>
  <c r="I11235" i="2"/>
  <c r="I11236" i="2"/>
  <c r="I11237" i="2"/>
  <c r="I11238" i="2"/>
  <c r="I11239" i="2"/>
  <c r="I11240" i="2"/>
  <c r="I11241" i="2"/>
  <c r="I11242" i="2"/>
  <c r="I11243" i="2"/>
  <c r="I11244" i="2"/>
  <c r="I11245" i="2"/>
  <c r="I11246" i="2"/>
  <c r="I11247" i="2"/>
  <c r="I11248" i="2"/>
  <c r="I11249" i="2"/>
  <c r="I11250" i="2"/>
  <c r="I11251" i="2"/>
  <c r="I11252" i="2"/>
  <c r="I11253" i="2"/>
  <c r="I11254" i="2"/>
  <c r="I11255" i="2"/>
  <c r="I11256" i="2"/>
  <c r="I11257" i="2"/>
  <c r="I11258" i="2"/>
  <c r="I11259" i="2"/>
  <c r="I11260" i="2"/>
  <c r="I11261" i="2"/>
  <c r="I11262" i="2"/>
  <c r="I11263" i="2"/>
  <c r="I11264" i="2"/>
  <c r="I11265" i="2"/>
  <c r="I11266" i="2"/>
  <c r="I11267" i="2"/>
  <c r="I11268" i="2"/>
  <c r="I11269" i="2"/>
  <c r="I11270" i="2"/>
  <c r="I11271" i="2"/>
  <c r="I11272" i="2"/>
  <c r="I11273" i="2"/>
  <c r="I11274" i="2"/>
  <c r="I11275" i="2"/>
  <c r="I11276" i="2"/>
  <c r="I11277" i="2"/>
  <c r="I11278" i="2"/>
  <c r="I11279" i="2"/>
  <c r="I11280" i="2"/>
  <c r="I11281" i="2"/>
  <c r="I11282" i="2"/>
  <c r="I11283" i="2"/>
  <c r="I11284" i="2"/>
  <c r="I11285" i="2"/>
  <c r="I11286" i="2"/>
  <c r="I11287" i="2"/>
  <c r="I11288" i="2"/>
  <c r="I11289" i="2"/>
  <c r="I11290" i="2"/>
  <c r="I11291" i="2"/>
  <c r="I11292" i="2"/>
  <c r="I11293" i="2"/>
  <c r="I11294" i="2"/>
  <c r="I11295" i="2"/>
  <c r="I11296" i="2"/>
  <c r="I11297" i="2"/>
  <c r="I11298" i="2"/>
  <c r="I11299" i="2"/>
  <c r="I11300" i="2"/>
  <c r="I11301" i="2"/>
  <c r="I11302" i="2"/>
  <c r="I11303" i="2"/>
  <c r="I11304" i="2"/>
  <c r="I11305" i="2"/>
  <c r="I11306" i="2"/>
  <c r="I11307" i="2"/>
  <c r="I11308" i="2"/>
  <c r="I11309" i="2"/>
  <c r="I11310" i="2"/>
  <c r="I11311" i="2"/>
  <c r="I11312" i="2"/>
  <c r="I11313" i="2"/>
  <c r="I11314" i="2"/>
  <c r="I11315" i="2"/>
  <c r="I11316" i="2"/>
  <c r="I11317" i="2"/>
  <c r="I11318" i="2"/>
  <c r="I11319" i="2"/>
  <c r="I11320" i="2"/>
  <c r="I11321" i="2"/>
  <c r="I11322" i="2"/>
  <c r="I11323" i="2"/>
  <c r="I11324" i="2"/>
  <c r="I11325" i="2"/>
  <c r="I11326" i="2"/>
  <c r="I11327" i="2"/>
  <c r="I11328" i="2"/>
  <c r="I11329" i="2"/>
  <c r="I11330" i="2"/>
  <c r="I11331" i="2"/>
  <c r="I11332" i="2"/>
  <c r="I11333" i="2"/>
  <c r="I11334" i="2"/>
  <c r="I11335" i="2"/>
  <c r="I11336" i="2"/>
  <c r="I11337" i="2"/>
  <c r="I11338" i="2"/>
  <c r="I11339" i="2"/>
  <c r="I11340" i="2"/>
  <c r="I11341" i="2"/>
  <c r="I11342" i="2"/>
  <c r="I11343" i="2"/>
  <c r="I11344" i="2"/>
  <c r="I11345" i="2"/>
  <c r="I11346" i="2"/>
  <c r="I11347" i="2"/>
  <c r="I11348" i="2"/>
  <c r="I11349" i="2"/>
  <c r="I11350" i="2"/>
  <c r="I11351" i="2"/>
  <c r="I11352" i="2"/>
  <c r="I11353" i="2"/>
  <c r="I11354" i="2"/>
  <c r="I11355" i="2"/>
  <c r="I11356" i="2"/>
  <c r="I11357" i="2"/>
  <c r="I11358" i="2"/>
  <c r="I11359" i="2"/>
  <c r="I11360" i="2"/>
  <c r="I11361" i="2"/>
  <c r="I11362" i="2"/>
  <c r="I11363" i="2"/>
  <c r="I11364" i="2"/>
  <c r="I11365" i="2"/>
  <c r="I11366" i="2"/>
  <c r="I11367" i="2"/>
  <c r="I11368" i="2"/>
  <c r="I11369" i="2"/>
  <c r="I11370" i="2"/>
  <c r="I11371" i="2"/>
  <c r="I11372" i="2"/>
  <c r="I11373" i="2"/>
  <c r="I11374" i="2"/>
  <c r="I11375" i="2"/>
  <c r="I11376" i="2"/>
  <c r="I11377" i="2"/>
  <c r="I11378" i="2"/>
  <c r="I11379" i="2"/>
  <c r="I11380" i="2"/>
  <c r="I11381" i="2"/>
  <c r="I11382" i="2"/>
  <c r="I11383" i="2"/>
  <c r="I11384" i="2"/>
  <c r="I11385" i="2"/>
  <c r="I11386" i="2"/>
  <c r="I11387" i="2"/>
  <c r="I11388" i="2"/>
  <c r="I11389" i="2"/>
  <c r="I11390" i="2"/>
  <c r="I11391" i="2"/>
  <c r="I11392" i="2"/>
  <c r="I11393" i="2"/>
  <c r="I11394" i="2"/>
  <c r="I11395" i="2"/>
  <c r="I11396" i="2"/>
  <c r="I11397" i="2"/>
  <c r="I11398" i="2"/>
  <c r="I11399" i="2"/>
  <c r="I11400" i="2"/>
  <c r="I11401" i="2"/>
  <c r="I11402" i="2"/>
  <c r="I11403" i="2"/>
  <c r="I11404" i="2"/>
  <c r="I11405" i="2"/>
  <c r="I11406" i="2"/>
  <c r="I11407" i="2"/>
  <c r="I11408" i="2"/>
  <c r="I11409" i="2"/>
  <c r="I11410" i="2"/>
  <c r="I11411" i="2"/>
  <c r="I11412" i="2"/>
  <c r="I11413" i="2"/>
  <c r="I11414" i="2"/>
  <c r="I11415" i="2"/>
  <c r="I11416" i="2"/>
  <c r="I11417" i="2"/>
  <c r="I11418" i="2"/>
  <c r="I11419" i="2"/>
  <c r="I11420" i="2"/>
  <c r="I11421" i="2"/>
  <c r="I11422" i="2"/>
  <c r="I11423" i="2"/>
  <c r="I11424" i="2"/>
  <c r="I11425" i="2"/>
  <c r="I11426" i="2"/>
  <c r="I11427" i="2"/>
  <c r="I11428" i="2"/>
  <c r="I11429" i="2"/>
  <c r="I11430" i="2"/>
  <c r="I11431" i="2"/>
  <c r="I11432" i="2"/>
  <c r="I11433" i="2"/>
  <c r="I11434" i="2"/>
  <c r="I11435" i="2"/>
  <c r="I11436" i="2"/>
  <c r="I11437" i="2"/>
  <c r="I11438" i="2"/>
  <c r="I11439" i="2"/>
  <c r="I11440" i="2"/>
  <c r="I11441" i="2"/>
  <c r="I11442" i="2"/>
  <c r="I11443" i="2"/>
  <c r="I11444" i="2"/>
  <c r="I11445" i="2"/>
  <c r="I11446" i="2"/>
  <c r="I11447" i="2"/>
  <c r="I11448" i="2"/>
  <c r="I11449" i="2"/>
  <c r="I11450" i="2"/>
  <c r="I11451" i="2"/>
  <c r="I11452" i="2"/>
  <c r="I11453" i="2"/>
  <c r="I11454" i="2"/>
  <c r="I11455" i="2"/>
  <c r="I11456" i="2"/>
  <c r="I11457" i="2"/>
  <c r="I11458" i="2"/>
  <c r="I11459" i="2"/>
  <c r="I11460" i="2"/>
  <c r="I11461" i="2"/>
  <c r="I11462" i="2"/>
  <c r="I11463" i="2"/>
  <c r="I11464" i="2"/>
  <c r="I11465" i="2"/>
  <c r="I11466" i="2"/>
  <c r="I11467" i="2"/>
  <c r="I11468" i="2"/>
  <c r="I11469" i="2"/>
  <c r="I11470" i="2"/>
  <c r="I11471" i="2"/>
  <c r="I11472" i="2"/>
  <c r="I11473" i="2"/>
  <c r="I11474" i="2"/>
  <c r="I11475" i="2"/>
  <c r="I11476" i="2"/>
  <c r="I11477" i="2"/>
  <c r="I11478" i="2"/>
  <c r="I11479" i="2"/>
  <c r="I11480" i="2"/>
  <c r="I11481" i="2"/>
  <c r="I11482" i="2"/>
  <c r="I11483" i="2"/>
  <c r="I11484" i="2"/>
  <c r="I11485" i="2"/>
  <c r="I11486" i="2"/>
  <c r="I11487" i="2"/>
  <c r="I11488" i="2"/>
  <c r="I11489" i="2"/>
  <c r="I11490" i="2"/>
  <c r="I11491" i="2"/>
  <c r="I11492" i="2"/>
  <c r="I11493" i="2"/>
  <c r="I11494" i="2"/>
  <c r="I11495" i="2"/>
  <c r="I11496" i="2"/>
  <c r="I11497" i="2"/>
  <c r="I11498" i="2"/>
  <c r="I11499" i="2"/>
  <c r="I11500" i="2"/>
  <c r="I11501" i="2"/>
  <c r="I11502" i="2"/>
  <c r="I11503" i="2"/>
  <c r="I11504" i="2"/>
  <c r="I11505" i="2"/>
  <c r="I11506" i="2"/>
  <c r="I11507" i="2"/>
  <c r="I11508" i="2"/>
  <c r="I11509" i="2"/>
  <c r="I11510" i="2"/>
  <c r="I11511" i="2"/>
  <c r="I11512" i="2"/>
  <c r="I11513" i="2"/>
  <c r="I11514" i="2"/>
  <c r="I11515" i="2"/>
  <c r="I11516" i="2"/>
  <c r="I11517" i="2"/>
  <c r="I11518" i="2"/>
  <c r="I11519" i="2"/>
  <c r="I11520" i="2"/>
  <c r="I11521" i="2"/>
  <c r="I11522" i="2"/>
  <c r="I11523" i="2"/>
  <c r="I11524" i="2"/>
  <c r="I11525" i="2"/>
  <c r="I11526" i="2"/>
  <c r="I11527" i="2"/>
  <c r="I11528" i="2"/>
  <c r="I11529" i="2"/>
  <c r="I11530" i="2"/>
  <c r="I11531" i="2"/>
  <c r="I11532" i="2"/>
  <c r="I11533" i="2"/>
  <c r="I11534" i="2"/>
  <c r="I11535" i="2"/>
  <c r="I11536" i="2"/>
  <c r="I11537" i="2"/>
  <c r="I11538" i="2"/>
  <c r="I11539" i="2"/>
  <c r="I11540" i="2"/>
  <c r="I11541" i="2"/>
  <c r="I11542" i="2"/>
  <c r="I11543" i="2"/>
  <c r="I11544" i="2"/>
  <c r="I11545" i="2"/>
  <c r="I11546" i="2"/>
  <c r="I11547" i="2"/>
  <c r="I11548" i="2"/>
  <c r="I11549" i="2"/>
  <c r="I11550" i="2"/>
  <c r="I11551" i="2"/>
  <c r="I11552" i="2"/>
  <c r="I11553" i="2"/>
  <c r="I11554" i="2"/>
  <c r="I11555" i="2"/>
  <c r="I11556" i="2"/>
  <c r="I11557" i="2"/>
  <c r="I11558" i="2"/>
  <c r="I11559" i="2"/>
  <c r="I11560" i="2"/>
  <c r="I11561" i="2"/>
  <c r="I11562" i="2"/>
  <c r="I11563" i="2"/>
  <c r="I11564" i="2"/>
  <c r="I11565" i="2"/>
  <c r="I11566" i="2"/>
  <c r="I11567" i="2"/>
  <c r="I11568" i="2"/>
  <c r="I11569" i="2"/>
  <c r="I11570" i="2"/>
  <c r="I11571" i="2"/>
  <c r="I11572" i="2"/>
  <c r="I11573" i="2"/>
  <c r="I11574" i="2"/>
  <c r="I11575" i="2"/>
  <c r="I11576" i="2"/>
  <c r="I11577" i="2"/>
  <c r="I11578" i="2"/>
  <c r="I11579" i="2"/>
  <c r="I11580" i="2"/>
  <c r="I11581" i="2"/>
  <c r="I11582" i="2"/>
  <c r="I11583" i="2"/>
  <c r="I11584" i="2"/>
  <c r="I11585" i="2"/>
  <c r="I11586" i="2"/>
  <c r="I11587" i="2"/>
  <c r="I11588" i="2"/>
  <c r="I11589" i="2"/>
  <c r="I11590" i="2"/>
  <c r="I11591" i="2"/>
  <c r="I11592" i="2"/>
  <c r="I11593" i="2"/>
  <c r="I11594" i="2"/>
  <c r="I11595" i="2"/>
  <c r="I11596" i="2"/>
  <c r="I11597" i="2"/>
  <c r="I11598" i="2"/>
  <c r="I11599" i="2"/>
  <c r="I11600" i="2"/>
  <c r="I11601" i="2"/>
  <c r="I11602" i="2"/>
  <c r="I11603" i="2"/>
  <c r="I11604" i="2"/>
  <c r="I11605" i="2"/>
  <c r="I11606" i="2"/>
  <c r="I11607" i="2"/>
  <c r="I11608" i="2"/>
  <c r="I11609" i="2"/>
  <c r="I11610" i="2"/>
  <c r="I11611" i="2"/>
  <c r="I11612" i="2"/>
  <c r="I11613" i="2"/>
  <c r="I11614" i="2"/>
  <c r="I11615" i="2"/>
  <c r="I11616" i="2"/>
  <c r="I11617" i="2"/>
  <c r="I11618" i="2"/>
  <c r="I11619" i="2"/>
  <c r="I11620" i="2"/>
  <c r="I11621" i="2"/>
  <c r="I11622" i="2"/>
  <c r="I11623" i="2"/>
  <c r="I11624" i="2"/>
  <c r="I11625" i="2"/>
  <c r="I11626" i="2"/>
  <c r="I11627" i="2"/>
  <c r="I11628" i="2"/>
  <c r="I11629" i="2"/>
  <c r="I11630" i="2"/>
  <c r="I11631" i="2"/>
  <c r="I11632" i="2"/>
  <c r="I11633" i="2"/>
  <c r="I11634" i="2"/>
  <c r="I11635" i="2"/>
  <c r="I11636" i="2"/>
  <c r="I11637" i="2"/>
  <c r="I11638" i="2"/>
  <c r="I11639" i="2"/>
  <c r="I11640" i="2"/>
  <c r="I11641" i="2"/>
  <c r="I11642" i="2"/>
  <c r="I11643" i="2"/>
  <c r="I11644" i="2"/>
  <c r="I11645" i="2"/>
  <c r="I11646" i="2"/>
  <c r="I11647" i="2"/>
  <c r="I11648" i="2"/>
  <c r="I11649" i="2"/>
  <c r="I11650" i="2"/>
  <c r="I11651" i="2"/>
  <c r="I11652" i="2"/>
  <c r="I11653" i="2"/>
  <c r="I11654" i="2"/>
  <c r="I11655" i="2"/>
  <c r="I11656" i="2"/>
  <c r="I11657" i="2"/>
  <c r="I11658" i="2"/>
  <c r="I11659" i="2"/>
  <c r="I11660" i="2"/>
  <c r="I11661" i="2"/>
  <c r="I11662" i="2"/>
  <c r="I11663" i="2"/>
  <c r="I11664" i="2"/>
  <c r="I11665" i="2"/>
  <c r="I11666" i="2"/>
  <c r="I11667" i="2"/>
  <c r="I11668" i="2"/>
  <c r="I11669" i="2"/>
  <c r="I11670" i="2"/>
  <c r="I11671" i="2"/>
  <c r="I11672" i="2"/>
  <c r="I11673" i="2"/>
  <c r="I11674" i="2"/>
  <c r="I11675" i="2"/>
  <c r="I11676" i="2"/>
  <c r="I11677" i="2"/>
  <c r="I11678" i="2"/>
  <c r="I11679" i="2"/>
  <c r="I11680" i="2"/>
  <c r="I11681" i="2"/>
  <c r="I11682" i="2"/>
  <c r="I11683" i="2"/>
  <c r="I11684" i="2"/>
  <c r="I11685" i="2"/>
  <c r="I11686" i="2"/>
  <c r="I11687" i="2"/>
  <c r="I11688" i="2"/>
  <c r="I11689" i="2"/>
  <c r="I11690" i="2"/>
  <c r="I11691" i="2"/>
  <c r="I11692" i="2"/>
  <c r="I11693" i="2"/>
  <c r="I11694" i="2"/>
  <c r="I11695" i="2"/>
  <c r="I11696" i="2"/>
  <c r="I11697" i="2"/>
  <c r="I11698" i="2"/>
  <c r="I11699" i="2"/>
  <c r="I11700" i="2"/>
  <c r="I11701" i="2"/>
  <c r="I11702" i="2"/>
  <c r="I11703" i="2"/>
  <c r="I11704" i="2"/>
  <c r="I11705" i="2"/>
  <c r="I11706" i="2"/>
  <c r="I11707" i="2"/>
  <c r="I11708" i="2"/>
  <c r="I11709" i="2"/>
  <c r="I11710" i="2"/>
  <c r="I11711" i="2"/>
  <c r="I11712" i="2"/>
  <c r="I11713" i="2"/>
  <c r="I11714" i="2"/>
  <c r="I11715" i="2"/>
  <c r="I11716" i="2"/>
  <c r="I11717" i="2"/>
  <c r="I11718" i="2"/>
  <c r="I11719" i="2"/>
  <c r="I11720" i="2"/>
  <c r="I11721" i="2"/>
  <c r="I11722" i="2"/>
  <c r="I11723" i="2"/>
  <c r="I11724" i="2"/>
  <c r="I11725" i="2"/>
  <c r="I11726" i="2"/>
  <c r="I11727" i="2"/>
  <c r="I11728" i="2"/>
  <c r="I11729" i="2"/>
  <c r="I11730" i="2"/>
  <c r="I11731" i="2"/>
  <c r="I11732" i="2"/>
  <c r="I11733" i="2"/>
  <c r="I11734" i="2"/>
  <c r="I11735" i="2"/>
  <c r="I11736" i="2"/>
  <c r="I11737" i="2"/>
  <c r="I11738" i="2"/>
  <c r="I11739" i="2"/>
  <c r="I11740" i="2"/>
  <c r="I11741" i="2"/>
  <c r="I11742" i="2"/>
  <c r="I11743" i="2"/>
  <c r="I11744" i="2"/>
  <c r="I11745" i="2"/>
  <c r="I11746" i="2"/>
  <c r="I11747" i="2"/>
  <c r="I11748" i="2"/>
  <c r="I11749" i="2"/>
  <c r="I11750" i="2"/>
  <c r="I11751" i="2"/>
  <c r="I11752" i="2"/>
  <c r="I11753" i="2"/>
  <c r="I11754" i="2"/>
  <c r="I11755" i="2"/>
  <c r="I11756" i="2"/>
  <c r="I11757" i="2"/>
  <c r="I11758" i="2"/>
  <c r="I11759" i="2"/>
  <c r="I11760" i="2"/>
  <c r="I11761" i="2"/>
  <c r="I11762" i="2"/>
  <c r="I11763" i="2"/>
  <c r="I11764" i="2"/>
  <c r="I11765" i="2"/>
  <c r="I11766" i="2"/>
  <c r="I11767" i="2"/>
  <c r="I11768" i="2"/>
  <c r="I11769" i="2"/>
  <c r="I11770" i="2"/>
  <c r="I11771" i="2"/>
  <c r="I11772" i="2"/>
  <c r="I11773" i="2"/>
  <c r="I11774" i="2"/>
  <c r="I11775" i="2"/>
  <c r="I11776" i="2"/>
  <c r="I11777" i="2"/>
  <c r="I11778" i="2"/>
  <c r="I11779" i="2"/>
  <c r="I11780" i="2"/>
  <c r="I11781" i="2"/>
  <c r="I11782" i="2"/>
  <c r="I11783" i="2"/>
  <c r="I11784" i="2"/>
  <c r="I11785" i="2"/>
  <c r="I11786" i="2"/>
  <c r="I11787" i="2"/>
  <c r="I11788" i="2"/>
  <c r="I11789" i="2"/>
  <c r="I11790" i="2"/>
  <c r="I11791" i="2"/>
  <c r="I11792" i="2"/>
  <c r="I11793" i="2"/>
  <c r="I11794" i="2"/>
  <c r="I11795" i="2"/>
  <c r="I11796" i="2"/>
  <c r="I11797" i="2"/>
  <c r="I11798" i="2"/>
  <c r="I11799" i="2"/>
  <c r="I11800" i="2"/>
  <c r="I11801" i="2"/>
  <c r="I11802" i="2"/>
  <c r="I11803" i="2"/>
  <c r="I11804" i="2"/>
  <c r="I11805" i="2"/>
  <c r="I11806" i="2"/>
  <c r="I11807" i="2"/>
  <c r="I11808" i="2"/>
  <c r="I11809" i="2"/>
  <c r="I11810" i="2"/>
  <c r="I11811" i="2"/>
  <c r="I11812" i="2"/>
  <c r="I11813" i="2"/>
  <c r="I11814" i="2"/>
  <c r="I11815" i="2"/>
  <c r="I11816" i="2"/>
  <c r="I11817" i="2"/>
  <c r="I11818" i="2"/>
  <c r="I11819" i="2"/>
  <c r="I11820" i="2"/>
  <c r="I11821" i="2"/>
  <c r="I11822" i="2"/>
  <c r="I11823" i="2"/>
  <c r="I11824" i="2"/>
  <c r="I11825" i="2"/>
  <c r="I11826" i="2"/>
  <c r="I11827" i="2"/>
  <c r="I11828" i="2"/>
  <c r="I11829" i="2"/>
  <c r="I11830" i="2"/>
  <c r="I11831" i="2"/>
  <c r="I11832" i="2"/>
  <c r="I11833" i="2"/>
  <c r="I11834" i="2"/>
  <c r="I11835" i="2"/>
  <c r="I11836" i="2"/>
  <c r="I11837" i="2"/>
  <c r="I11838" i="2"/>
  <c r="I11839" i="2"/>
  <c r="I11840" i="2"/>
  <c r="I11841" i="2"/>
  <c r="I11842" i="2"/>
  <c r="I11843" i="2"/>
  <c r="I11844" i="2"/>
  <c r="I11845" i="2"/>
  <c r="I11846" i="2"/>
  <c r="I11847" i="2"/>
  <c r="I11848" i="2"/>
  <c r="I11849" i="2"/>
  <c r="I11850" i="2"/>
  <c r="I11851" i="2"/>
  <c r="I11852" i="2"/>
  <c r="I11853" i="2"/>
  <c r="I11854" i="2"/>
  <c r="I11855" i="2"/>
  <c r="I11856" i="2"/>
  <c r="I11857" i="2"/>
  <c r="I11858" i="2"/>
  <c r="I11859" i="2"/>
  <c r="I11860" i="2"/>
  <c r="I11861" i="2"/>
  <c r="I11862" i="2"/>
  <c r="I11863" i="2"/>
  <c r="I11864" i="2"/>
  <c r="I11865" i="2"/>
  <c r="I11866" i="2"/>
  <c r="I11867" i="2"/>
  <c r="I11868" i="2"/>
  <c r="I11869" i="2"/>
  <c r="I11870" i="2"/>
  <c r="I11871" i="2"/>
  <c r="I11872" i="2"/>
  <c r="I11873" i="2"/>
  <c r="I11874" i="2"/>
  <c r="I11875" i="2"/>
  <c r="I11876" i="2"/>
  <c r="I11877" i="2"/>
  <c r="I11878" i="2"/>
  <c r="I11879" i="2"/>
  <c r="I11880" i="2"/>
  <c r="I11881" i="2"/>
  <c r="I11882" i="2"/>
  <c r="I11883" i="2"/>
  <c r="I11884" i="2"/>
  <c r="I11885" i="2"/>
  <c r="I11886" i="2"/>
  <c r="I11887" i="2"/>
  <c r="I11888" i="2"/>
  <c r="I11889" i="2"/>
  <c r="I11890" i="2"/>
  <c r="I11891" i="2"/>
  <c r="I11892" i="2"/>
  <c r="I11893" i="2"/>
  <c r="I11894" i="2"/>
  <c r="I11895" i="2"/>
  <c r="I11896" i="2"/>
  <c r="I11897" i="2"/>
  <c r="I11898" i="2"/>
  <c r="I11899" i="2"/>
  <c r="I11900" i="2"/>
  <c r="I11901" i="2"/>
  <c r="I11902" i="2"/>
  <c r="I11903" i="2"/>
  <c r="I11904" i="2"/>
  <c r="I11905" i="2"/>
  <c r="I11906" i="2"/>
  <c r="I11907" i="2"/>
  <c r="I11908" i="2"/>
  <c r="I11909" i="2"/>
  <c r="I11910" i="2"/>
  <c r="I11911" i="2"/>
  <c r="I11912" i="2"/>
  <c r="I11913" i="2"/>
  <c r="I11914" i="2"/>
  <c r="I11915" i="2"/>
  <c r="I11916" i="2"/>
  <c r="I11917" i="2"/>
  <c r="I11918" i="2"/>
  <c r="I11919" i="2"/>
  <c r="I11920" i="2"/>
  <c r="I11921" i="2"/>
  <c r="I11922" i="2"/>
  <c r="I11923" i="2"/>
  <c r="I11924" i="2"/>
  <c r="I11925" i="2"/>
  <c r="I11926" i="2"/>
  <c r="I11927" i="2"/>
  <c r="I11928" i="2"/>
  <c r="I11929" i="2"/>
  <c r="I11930" i="2"/>
  <c r="I11931" i="2"/>
  <c r="I11932" i="2"/>
  <c r="I11933" i="2"/>
  <c r="I11934" i="2"/>
  <c r="I11935" i="2"/>
  <c r="I11936" i="2"/>
  <c r="I11937" i="2"/>
  <c r="I11938" i="2"/>
  <c r="I11939" i="2"/>
  <c r="I11940" i="2"/>
  <c r="I11941" i="2"/>
  <c r="I11942" i="2"/>
  <c r="I11943" i="2"/>
  <c r="I11944" i="2"/>
  <c r="I11945" i="2"/>
  <c r="I11946" i="2"/>
  <c r="I11947" i="2"/>
  <c r="I11948" i="2"/>
  <c r="I11949" i="2"/>
  <c r="I11950" i="2"/>
  <c r="I11951" i="2"/>
  <c r="I11952" i="2"/>
  <c r="I11953" i="2"/>
  <c r="I11954" i="2"/>
  <c r="I11955" i="2"/>
  <c r="I11956" i="2"/>
  <c r="I11957" i="2"/>
  <c r="I11958" i="2"/>
  <c r="I11959" i="2"/>
  <c r="I11960" i="2"/>
  <c r="I11961" i="2"/>
  <c r="I11962" i="2"/>
  <c r="I11963" i="2"/>
  <c r="I11964" i="2"/>
  <c r="I11965" i="2"/>
  <c r="I11966" i="2"/>
  <c r="I11967" i="2"/>
  <c r="I11968" i="2"/>
  <c r="I11969" i="2"/>
  <c r="I11970" i="2"/>
  <c r="I11971" i="2"/>
  <c r="I11972" i="2"/>
  <c r="I11973" i="2"/>
  <c r="I11974" i="2"/>
  <c r="I11975" i="2"/>
  <c r="I11976" i="2"/>
  <c r="I11977" i="2"/>
  <c r="I11978" i="2"/>
  <c r="I11979" i="2"/>
  <c r="I11980" i="2"/>
  <c r="I11981" i="2"/>
  <c r="I11982" i="2"/>
  <c r="I11983" i="2"/>
  <c r="I11984" i="2"/>
  <c r="I11985" i="2"/>
  <c r="I11986" i="2"/>
  <c r="I11987" i="2"/>
  <c r="I11988" i="2"/>
  <c r="I11989" i="2"/>
  <c r="I11990" i="2"/>
  <c r="I11991" i="2"/>
  <c r="I11992" i="2"/>
  <c r="I11993" i="2"/>
  <c r="I11994" i="2"/>
  <c r="I11995" i="2"/>
  <c r="I11996" i="2"/>
  <c r="I11997" i="2"/>
  <c r="I11998" i="2"/>
  <c r="I11999" i="2"/>
  <c r="I12000" i="2"/>
  <c r="I12001" i="2"/>
  <c r="I12002" i="2"/>
  <c r="I12003" i="2"/>
  <c r="I12004" i="2"/>
  <c r="I12005" i="2"/>
  <c r="I12006" i="2"/>
  <c r="I12007" i="2"/>
  <c r="I12008" i="2"/>
  <c r="I12009" i="2"/>
  <c r="I12010" i="2"/>
  <c r="I12011" i="2"/>
  <c r="I12012" i="2"/>
  <c r="I12013" i="2"/>
  <c r="I12014" i="2"/>
  <c r="I12015" i="2"/>
  <c r="I12016" i="2"/>
  <c r="I12017" i="2"/>
  <c r="I12018" i="2"/>
  <c r="I12019" i="2"/>
  <c r="I12020" i="2"/>
  <c r="I12021" i="2"/>
  <c r="I12022" i="2"/>
  <c r="I12023" i="2"/>
  <c r="I12024" i="2"/>
  <c r="I12025" i="2"/>
  <c r="I12026" i="2"/>
  <c r="I12027" i="2"/>
  <c r="I12028" i="2"/>
  <c r="I12029" i="2"/>
  <c r="I12030" i="2"/>
  <c r="I12031" i="2"/>
  <c r="I12032" i="2"/>
  <c r="I12033" i="2"/>
  <c r="I12034" i="2"/>
  <c r="I12035" i="2"/>
  <c r="I12036" i="2"/>
  <c r="I12037" i="2"/>
  <c r="I12038" i="2"/>
  <c r="I12039" i="2"/>
  <c r="I12040" i="2"/>
  <c r="I12041" i="2"/>
  <c r="I12042" i="2"/>
  <c r="I12043" i="2"/>
  <c r="I12044" i="2"/>
  <c r="I12045" i="2"/>
  <c r="I12046" i="2"/>
  <c r="I12047" i="2"/>
  <c r="I12048" i="2"/>
  <c r="I12049" i="2"/>
  <c r="I12050" i="2"/>
  <c r="I12051" i="2"/>
  <c r="I12052" i="2"/>
  <c r="I12053" i="2"/>
  <c r="I12054" i="2"/>
  <c r="I12055" i="2"/>
  <c r="I12056" i="2"/>
  <c r="I12057" i="2"/>
  <c r="I12058" i="2"/>
  <c r="I12059" i="2"/>
  <c r="I12060" i="2"/>
  <c r="I12061" i="2"/>
  <c r="I12062" i="2"/>
  <c r="I12063" i="2"/>
  <c r="I12064" i="2"/>
  <c r="I12065" i="2"/>
  <c r="I12066" i="2"/>
  <c r="I12067" i="2"/>
  <c r="I12068" i="2"/>
  <c r="I12069" i="2"/>
  <c r="I12070" i="2"/>
  <c r="I12071" i="2"/>
  <c r="I12072" i="2"/>
  <c r="I12073" i="2"/>
  <c r="I12074" i="2"/>
  <c r="I12075" i="2"/>
  <c r="I12076" i="2"/>
  <c r="I12077" i="2"/>
  <c r="I12078" i="2"/>
  <c r="I12079" i="2"/>
  <c r="I12080" i="2"/>
  <c r="I12081" i="2"/>
  <c r="I12082" i="2"/>
  <c r="I12083" i="2"/>
  <c r="I12084" i="2"/>
  <c r="I12085" i="2"/>
  <c r="I12086" i="2"/>
  <c r="I12087" i="2"/>
  <c r="I12088" i="2"/>
  <c r="I12089" i="2"/>
  <c r="I12090" i="2"/>
  <c r="I12091" i="2"/>
  <c r="I12092" i="2"/>
  <c r="I12093" i="2"/>
  <c r="I12094" i="2"/>
  <c r="I12095" i="2"/>
  <c r="I12096" i="2"/>
  <c r="I12097" i="2"/>
  <c r="I12098" i="2"/>
  <c r="I12099" i="2"/>
  <c r="I12100" i="2"/>
  <c r="I12101" i="2"/>
  <c r="I12102" i="2"/>
  <c r="I12103" i="2"/>
  <c r="I12104" i="2"/>
  <c r="I12105" i="2"/>
  <c r="I12106" i="2"/>
  <c r="I12107" i="2"/>
  <c r="I12108" i="2"/>
  <c r="I12109" i="2"/>
  <c r="I12110" i="2"/>
  <c r="I12111" i="2"/>
  <c r="I12112" i="2"/>
  <c r="I12113" i="2"/>
  <c r="I12114" i="2"/>
  <c r="I12115" i="2"/>
  <c r="I12116" i="2"/>
  <c r="I12117" i="2"/>
  <c r="I12118" i="2"/>
  <c r="I12119" i="2"/>
  <c r="I12120" i="2"/>
  <c r="I12121" i="2"/>
  <c r="I12122" i="2"/>
  <c r="I12123" i="2"/>
  <c r="I12124" i="2"/>
  <c r="I12125" i="2"/>
  <c r="I12126" i="2"/>
  <c r="I12127" i="2"/>
  <c r="I12128" i="2"/>
  <c r="I12129" i="2"/>
  <c r="I12130" i="2"/>
  <c r="I12131" i="2"/>
  <c r="I12132" i="2"/>
  <c r="I12133" i="2"/>
  <c r="I12134" i="2"/>
  <c r="I12135" i="2"/>
  <c r="I12136" i="2"/>
  <c r="I12137" i="2"/>
  <c r="I12138" i="2"/>
  <c r="I12139" i="2"/>
  <c r="I12140" i="2"/>
  <c r="I12141" i="2"/>
  <c r="I12142" i="2"/>
  <c r="I12143" i="2"/>
  <c r="I12144" i="2"/>
  <c r="I12145" i="2"/>
  <c r="I12146" i="2"/>
  <c r="I12147" i="2"/>
  <c r="I12148" i="2"/>
  <c r="I12149" i="2"/>
  <c r="I12150" i="2"/>
  <c r="I12151" i="2"/>
  <c r="I12152" i="2"/>
  <c r="I12153" i="2"/>
  <c r="I12154" i="2"/>
  <c r="I12155" i="2"/>
  <c r="I12156" i="2"/>
  <c r="I12157" i="2"/>
  <c r="I12158" i="2"/>
  <c r="I12159" i="2"/>
  <c r="I12160" i="2"/>
  <c r="I12161" i="2"/>
  <c r="I12162" i="2"/>
  <c r="I12163" i="2"/>
  <c r="I12164" i="2"/>
  <c r="I12165" i="2"/>
  <c r="I12166" i="2"/>
  <c r="I12167" i="2"/>
  <c r="I12168" i="2"/>
  <c r="I12169" i="2"/>
  <c r="I12170" i="2"/>
  <c r="I12171" i="2"/>
  <c r="I12172" i="2"/>
  <c r="I12173" i="2"/>
  <c r="I12174" i="2"/>
  <c r="I12175" i="2"/>
  <c r="I12176" i="2"/>
  <c r="I12177" i="2"/>
  <c r="I12178" i="2"/>
  <c r="I12179" i="2"/>
  <c r="I12180" i="2"/>
  <c r="I12181" i="2"/>
  <c r="I12182" i="2"/>
  <c r="I12183" i="2"/>
  <c r="I12184" i="2"/>
  <c r="I12185" i="2"/>
  <c r="I12186" i="2"/>
  <c r="I12187" i="2"/>
  <c r="I12188" i="2"/>
  <c r="I12189" i="2"/>
  <c r="I12190" i="2"/>
  <c r="I12191" i="2"/>
  <c r="I12192" i="2"/>
  <c r="I12193" i="2"/>
  <c r="I12194" i="2"/>
  <c r="I12195" i="2"/>
  <c r="I12196" i="2"/>
  <c r="I12197" i="2"/>
  <c r="I12198" i="2"/>
  <c r="I12199" i="2"/>
  <c r="I12200" i="2"/>
  <c r="I12201" i="2"/>
  <c r="I12202" i="2"/>
  <c r="I12203" i="2"/>
  <c r="I12204" i="2"/>
  <c r="I12205" i="2"/>
  <c r="I12206" i="2"/>
  <c r="I12207" i="2"/>
  <c r="I12208" i="2"/>
  <c r="I12209" i="2"/>
  <c r="I12210" i="2"/>
  <c r="I12211" i="2"/>
  <c r="I12212" i="2"/>
  <c r="I12213" i="2"/>
  <c r="I12214" i="2"/>
  <c r="I12215" i="2"/>
  <c r="I12216" i="2"/>
  <c r="I12217" i="2"/>
  <c r="I12218" i="2"/>
  <c r="I12219" i="2"/>
  <c r="I12220" i="2"/>
  <c r="I12221" i="2"/>
  <c r="I12222" i="2"/>
  <c r="I12223" i="2"/>
  <c r="I12224" i="2"/>
  <c r="I12225" i="2"/>
  <c r="I12226" i="2"/>
  <c r="I12227" i="2"/>
  <c r="I12228" i="2"/>
  <c r="I12229" i="2"/>
  <c r="I12230" i="2"/>
  <c r="I12231" i="2"/>
  <c r="I12232" i="2"/>
  <c r="I12233" i="2"/>
  <c r="I12234" i="2"/>
  <c r="I12235" i="2"/>
  <c r="I12236" i="2"/>
  <c r="I12237" i="2"/>
  <c r="I12238" i="2"/>
  <c r="I12239" i="2"/>
  <c r="I12240" i="2"/>
  <c r="I12241" i="2"/>
  <c r="I12242" i="2"/>
  <c r="I12243" i="2"/>
  <c r="I12244" i="2"/>
  <c r="I12245" i="2"/>
  <c r="I12246" i="2"/>
  <c r="I12247" i="2"/>
  <c r="I12248" i="2"/>
  <c r="I12249" i="2"/>
  <c r="I12250" i="2"/>
  <c r="I12251" i="2"/>
  <c r="I12252" i="2"/>
  <c r="I12253" i="2"/>
  <c r="I12254" i="2"/>
  <c r="I12255" i="2"/>
  <c r="I12256" i="2"/>
  <c r="I12257" i="2"/>
  <c r="I12258" i="2"/>
  <c r="I12259" i="2"/>
  <c r="I12260" i="2"/>
  <c r="I12261" i="2"/>
  <c r="I12262" i="2"/>
  <c r="I12263" i="2"/>
  <c r="I12264" i="2"/>
  <c r="I12265" i="2"/>
  <c r="I12266" i="2"/>
  <c r="I12267" i="2"/>
  <c r="I12268" i="2"/>
  <c r="I12269" i="2"/>
  <c r="I12270" i="2"/>
  <c r="I12271" i="2"/>
  <c r="I12272" i="2"/>
  <c r="I12273" i="2"/>
  <c r="I12274" i="2"/>
  <c r="I12275" i="2"/>
  <c r="I12276" i="2"/>
  <c r="I12277" i="2"/>
  <c r="I12278" i="2"/>
  <c r="I12279" i="2"/>
  <c r="I12280" i="2"/>
  <c r="I12281" i="2"/>
  <c r="I12282" i="2"/>
  <c r="I12283" i="2"/>
  <c r="I12284" i="2"/>
  <c r="I12285" i="2"/>
  <c r="I12286" i="2"/>
  <c r="I12287" i="2"/>
  <c r="I12288" i="2"/>
  <c r="I12289" i="2"/>
  <c r="I12290" i="2"/>
  <c r="I12291" i="2"/>
  <c r="I12292" i="2"/>
  <c r="I12293" i="2"/>
  <c r="I12294" i="2"/>
  <c r="I12295" i="2"/>
  <c r="I12296" i="2"/>
  <c r="I12297" i="2"/>
  <c r="I12298" i="2"/>
  <c r="I12299" i="2"/>
  <c r="I12300" i="2"/>
  <c r="I12301" i="2"/>
  <c r="I12302" i="2"/>
  <c r="I12303" i="2"/>
  <c r="I12304" i="2"/>
  <c r="I12305" i="2"/>
  <c r="I12306" i="2"/>
  <c r="I12307" i="2"/>
  <c r="I12308" i="2"/>
  <c r="I12309" i="2"/>
  <c r="I12310" i="2"/>
  <c r="I12311" i="2"/>
  <c r="I12312" i="2"/>
  <c r="I12313" i="2"/>
  <c r="I12314" i="2"/>
  <c r="I12315" i="2"/>
  <c r="I12316" i="2"/>
  <c r="I12317" i="2"/>
  <c r="I12318" i="2"/>
  <c r="I12319" i="2"/>
  <c r="I12320" i="2"/>
  <c r="I12321" i="2"/>
  <c r="I12322" i="2"/>
  <c r="I12323" i="2"/>
  <c r="I12324" i="2"/>
  <c r="I12325" i="2"/>
  <c r="I12326" i="2"/>
  <c r="I12327" i="2"/>
  <c r="I12328" i="2"/>
  <c r="I12329" i="2"/>
  <c r="I12330" i="2"/>
  <c r="I12331" i="2"/>
  <c r="I12332" i="2"/>
  <c r="I12333" i="2"/>
  <c r="I12334" i="2"/>
  <c r="I12335" i="2"/>
  <c r="I12336" i="2"/>
  <c r="I12337" i="2"/>
  <c r="I12338" i="2"/>
  <c r="I12339" i="2"/>
  <c r="I12340" i="2"/>
  <c r="I12341" i="2"/>
  <c r="I12342" i="2"/>
  <c r="I12343" i="2"/>
  <c r="I12344" i="2"/>
  <c r="I12345" i="2"/>
  <c r="I12346" i="2"/>
  <c r="I12347" i="2"/>
  <c r="I12348" i="2"/>
  <c r="I12349" i="2"/>
  <c r="I12350" i="2"/>
  <c r="I12351" i="2"/>
  <c r="I12352" i="2"/>
  <c r="I12353" i="2"/>
  <c r="I12354" i="2"/>
  <c r="I12355" i="2"/>
  <c r="I12356" i="2"/>
  <c r="I12357" i="2"/>
  <c r="I12358" i="2"/>
  <c r="I12359" i="2"/>
  <c r="I12360" i="2"/>
  <c r="I12361" i="2"/>
  <c r="I12362" i="2"/>
  <c r="I12363" i="2"/>
  <c r="I12364" i="2"/>
  <c r="I12365" i="2"/>
  <c r="I12366" i="2"/>
  <c r="I12367" i="2"/>
  <c r="I12368" i="2"/>
  <c r="I12369" i="2"/>
  <c r="I12370" i="2"/>
  <c r="I12371" i="2"/>
  <c r="I12372" i="2"/>
  <c r="I12373" i="2"/>
  <c r="I12374" i="2"/>
  <c r="I12375" i="2"/>
  <c r="I12376" i="2"/>
  <c r="I12377" i="2"/>
  <c r="I12378" i="2"/>
  <c r="I12379" i="2"/>
  <c r="I12380" i="2"/>
  <c r="I12381" i="2"/>
  <c r="I12382" i="2"/>
  <c r="I12383" i="2"/>
  <c r="I12384" i="2"/>
  <c r="I12385" i="2"/>
  <c r="I12386" i="2"/>
  <c r="I12387" i="2"/>
  <c r="I12388" i="2"/>
  <c r="I12389" i="2"/>
  <c r="I12390" i="2"/>
  <c r="I12391" i="2"/>
  <c r="I12392" i="2"/>
  <c r="I12393" i="2"/>
  <c r="I12394" i="2"/>
  <c r="I12395" i="2"/>
  <c r="I12396" i="2"/>
  <c r="I12397" i="2"/>
  <c r="I12398" i="2"/>
  <c r="I12399" i="2"/>
  <c r="I12400" i="2"/>
  <c r="I12401" i="2"/>
  <c r="I12402" i="2"/>
  <c r="I12403" i="2"/>
  <c r="I12404" i="2"/>
  <c r="I12405" i="2"/>
  <c r="I12406" i="2"/>
  <c r="I12407" i="2"/>
  <c r="I12408" i="2"/>
  <c r="I12409" i="2"/>
  <c r="I12410" i="2"/>
  <c r="I12411" i="2"/>
  <c r="I12412" i="2"/>
  <c r="I12413" i="2"/>
  <c r="I12414" i="2"/>
  <c r="I12415" i="2"/>
  <c r="I12416" i="2"/>
  <c r="I12417" i="2"/>
  <c r="I12418" i="2"/>
  <c r="I12419" i="2"/>
  <c r="I12420" i="2"/>
  <c r="I12421" i="2"/>
  <c r="I12422" i="2"/>
  <c r="I12423" i="2"/>
  <c r="I12424" i="2"/>
  <c r="I12425" i="2"/>
  <c r="I12426" i="2"/>
  <c r="I12427" i="2"/>
  <c r="I12428" i="2"/>
  <c r="I12429" i="2"/>
  <c r="I12430" i="2"/>
  <c r="I12431" i="2"/>
  <c r="I12432" i="2"/>
  <c r="I12433" i="2"/>
  <c r="I12434" i="2"/>
  <c r="I12435" i="2"/>
  <c r="I12436" i="2"/>
  <c r="I12437" i="2"/>
  <c r="I12438" i="2"/>
  <c r="I12439" i="2"/>
  <c r="I12440" i="2"/>
  <c r="I12441" i="2"/>
  <c r="I12442" i="2"/>
  <c r="I12443" i="2"/>
  <c r="I12444" i="2"/>
  <c r="I12445" i="2"/>
  <c r="I12446" i="2"/>
  <c r="I12447" i="2"/>
  <c r="I12448" i="2"/>
  <c r="I12449" i="2"/>
  <c r="I12450" i="2"/>
  <c r="I12451" i="2"/>
  <c r="I12452" i="2"/>
  <c r="I12453" i="2"/>
  <c r="I12454" i="2"/>
  <c r="I12455" i="2"/>
  <c r="I12456" i="2"/>
  <c r="I12457" i="2"/>
  <c r="I12458" i="2"/>
  <c r="I12459" i="2"/>
  <c r="I12460" i="2"/>
  <c r="I12461" i="2"/>
  <c r="I12462" i="2"/>
  <c r="I12463" i="2"/>
  <c r="I12464" i="2"/>
  <c r="I12465" i="2"/>
  <c r="I12466" i="2"/>
  <c r="I12467" i="2"/>
  <c r="I12468" i="2"/>
  <c r="I12469" i="2"/>
  <c r="I12470" i="2"/>
  <c r="I12471" i="2"/>
  <c r="I12472" i="2"/>
  <c r="I12473" i="2"/>
  <c r="I12474" i="2"/>
  <c r="I12475" i="2"/>
  <c r="I12476" i="2"/>
  <c r="I12477" i="2"/>
  <c r="I12478" i="2"/>
  <c r="I12479" i="2"/>
  <c r="I12480" i="2"/>
  <c r="I12481" i="2"/>
  <c r="I12482" i="2"/>
  <c r="I12483" i="2"/>
  <c r="I12484" i="2"/>
  <c r="I12485" i="2"/>
  <c r="I12486" i="2"/>
  <c r="I12487" i="2"/>
  <c r="I12488" i="2"/>
  <c r="I12489" i="2"/>
  <c r="I12490" i="2"/>
  <c r="I12491" i="2"/>
  <c r="I12492" i="2"/>
  <c r="I12493" i="2"/>
  <c r="I12494" i="2"/>
  <c r="I12495" i="2"/>
  <c r="I12496" i="2"/>
  <c r="I12497" i="2"/>
  <c r="I12498" i="2"/>
  <c r="I12499" i="2"/>
  <c r="I12500" i="2"/>
  <c r="I12501" i="2"/>
  <c r="I12502" i="2"/>
  <c r="I12503" i="2"/>
  <c r="I12504" i="2"/>
  <c r="I12505" i="2"/>
  <c r="I12506" i="2"/>
  <c r="I12507" i="2"/>
  <c r="I12508" i="2"/>
  <c r="I12509" i="2"/>
  <c r="I12510" i="2"/>
  <c r="I12511" i="2"/>
  <c r="I12512" i="2"/>
  <c r="I12513" i="2"/>
  <c r="I12514" i="2"/>
  <c r="I12515" i="2"/>
  <c r="I12516" i="2"/>
  <c r="I12517" i="2"/>
  <c r="I12518" i="2"/>
  <c r="I12519" i="2"/>
  <c r="I12520" i="2"/>
  <c r="I12521" i="2"/>
  <c r="I12522" i="2"/>
  <c r="I12523" i="2"/>
  <c r="I12524" i="2"/>
  <c r="I12525" i="2"/>
  <c r="I12526" i="2"/>
  <c r="I12527" i="2"/>
  <c r="I12528" i="2"/>
  <c r="I12529" i="2"/>
  <c r="I12530" i="2"/>
  <c r="I12531" i="2"/>
  <c r="I12532" i="2"/>
  <c r="I12533" i="2"/>
  <c r="I12534" i="2"/>
  <c r="I12535" i="2"/>
  <c r="I12536" i="2"/>
  <c r="I12537" i="2"/>
  <c r="I12538" i="2"/>
  <c r="I12539" i="2"/>
  <c r="I12540" i="2"/>
  <c r="I12541" i="2"/>
  <c r="I12542" i="2"/>
  <c r="I12543" i="2"/>
  <c r="I12544" i="2"/>
  <c r="I12545" i="2"/>
  <c r="I12546" i="2"/>
  <c r="I12547" i="2"/>
  <c r="I12548" i="2"/>
  <c r="I12549" i="2"/>
  <c r="I12550" i="2"/>
  <c r="I12551" i="2"/>
  <c r="I12552" i="2"/>
  <c r="I12553" i="2"/>
  <c r="I12554" i="2"/>
  <c r="I12555" i="2"/>
  <c r="I12556" i="2"/>
  <c r="I12557" i="2"/>
  <c r="I12558" i="2"/>
  <c r="I12559" i="2"/>
  <c r="I12560" i="2"/>
  <c r="I12561" i="2"/>
  <c r="I12562" i="2"/>
  <c r="I12563" i="2"/>
  <c r="I12564" i="2"/>
  <c r="I12565" i="2"/>
  <c r="I12566" i="2"/>
  <c r="I12567" i="2"/>
  <c r="I12568" i="2"/>
  <c r="I12569" i="2"/>
  <c r="I12570" i="2"/>
  <c r="I12571" i="2"/>
  <c r="I12572" i="2"/>
  <c r="I12573" i="2"/>
  <c r="I12574" i="2"/>
  <c r="I12575" i="2"/>
  <c r="I12576" i="2"/>
  <c r="I12577" i="2"/>
  <c r="I12578" i="2"/>
  <c r="I12579" i="2"/>
  <c r="I12580" i="2"/>
  <c r="I12581" i="2"/>
  <c r="I12582" i="2"/>
  <c r="I12583" i="2"/>
  <c r="I12584" i="2"/>
  <c r="I12585" i="2"/>
  <c r="I12586" i="2"/>
  <c r="I12587" i="2"/>
  <c r="I12588" i="2"/>
  <c r="I12589" i="2"/>
  <c r="I12590" i="2"/>
  <c r="I12591" i="2"/>
  <c r="I12592" i="2"/>
  <c r="I12593" i="2"/>
  <c r="I12594" i="2"/>
  <c r="I12595" i="2"/>
  <c r="I12596" i="2"/>
  <c r="I12597" i="2"/>
  <c r="I12598" i="2"/>
  <c r="I12599" i="2"/>
  <c r="I12600" i="2"/>
  <c r="I12601" i="2"/>
  <c r="I12602" i="2"/>
  <c r="I12603" i="2"/>
  <c r="I12604" i="2"/>
  <c r="I12605" i="2"/>
  <c r="I12606" i="2"/>
  <c r="I12607" i="2"/>
  <c r="I12608" i="2"/>
  <c r="I12609" i="2"/>
  <c r="I12610" i="2"/>
  <c r="I12611" i="2"/>
  <c r="I12612" i="2"/>
  <c r="I12613" i="2"/>
  <c r="I12614" i="2"/>
  <c r="I12615" i="2"/>
  <c r="I12616" i="2"/>
  <c r="I12617" i="2"/>
  <c r="I12618" i="2"/>
  <c r="I12619" i="2"/>
  <c r="I12620" i="2"/>
  <c r="I12621" i="2"/>
  <c r="I12622" i="2"/>
  <c r="I12623" i="2"/>
  <c r="I12624" i="2"/>
  <c r="I12625" i="2"/>
  <c r="I12626" i="2"/>
  <c r="I12627" i="2"/>
  <c r="I12628" i="2"/>
  <c r="I12629" i="2"/>
  <c r="I12630" i="2"/>
  <c r="I12631" i="2"/>
  <c r="I12632" i="2"/>
  <c r="I12633" i="2"/>
  <c r="I12634" i="2"/>
  <c r="I12635" i="2"/>
  <c r="I12636" i="2"/>
  <c r="I12637" i="2"/>
  <c r="I12638" i="2"/>
  <c r="I12639" i="2"/>
  <c r="I12640" i="2"/>
  <c r="I12641" i="2"/>
  <c r="I12642" i="2"/>
  <c r="I12643" i="2"/>
  <c r="I12644" i="2"/>
  <c r="I12645" i="2"/>
  <c r="I12646" i="2"/>
  <c r="I12647" i="2"/>
  <c r="I12648" i="2"/>
  <c r="I12649" i="2"/>
  <c r="I12650" i="2"/>
  <c r="I12651" i="2"/>
  <c r="I12652" i="2"/>
  <c r="I12653" i="2"/>
  <c r="I12654" i="2"/>
  <c r="I12655" i="2"/>
  <c r="I12656" i="2"/>
  <c r="I12657" i="2"/>
  <c r="I12658" i="2"/>
  <c r="I12659" i="2"/>
  <c r="I12660" i="2"/>
  <c r="I12661" i="2"/>
  <c r="I12662" i="2"/>
  <c r="I12663" i="2"/>
  <c r="I12664" i="2"/>
  <c r="I12665" i="2"/>
  <c r="I12666" i="2"/>
  <c r="I12667" i="2"/>
  <c r="I12668" i="2"/>
  <c r="I12669" i="2"/>
  <c r="I12670" i="2"/>
  <c r="I12671" i="2"/>
  <c r="I12672" i="2"/>
  <c r="I12673" i="2"/>
  <c r="I12674" i="2"/>
  <c r="I12675" i="2"/>
  <c r="I12676" i="2"/>
  <c r="I12677" i="2"/>
  <c r="I12678" i="2"/>
  <c r="I12679" i="2"/>
  <c r="I12680" i="2"/>
  <c r="I12681" i="2"/>
  <c r="I12682" i="2"/>
  <c r="I12683" i="2"/>
  <c r="I12684" i="2"/>
  <c r="I12685" i="2"/>
  <c r="I12686" i="2"/>
  <c r="I12687" i="2"/>
  <c r="I12688" i="2"/>
  <c r="I12689" i="2"/>
  <c r="I12690" i="2"/>
  <c r="I12691" i="2"/>
  <c r="I12692" i="2"/>
  <c r="I12693" i="2"/>
  <c r="I12694" i="2"/>
  <c r="I12695" i="2"/>
  <c r="I12696" i="2"/>
  <c r="I12697" i="2"/>
  <c r="I12698" i="2"/>
  <c r="I12699" i="2"/>
  <c r="I12700" i="2"/>
  <c r="I12701" i="2"/>
  <c r="I12702" i="2"/>
  <c r="I12703" i="2"/>
  <c r="I12704" i="2"/>
  <c r="I12705" i="2"/>
  <c r="I12706" i="2"/>
  <c r="I12707" i="2"/>
  <c r="I12708" i="2"/>
  <c r="I12709" i="2"/>
  <c r="I12710" i="2"/>
  <c r="I12711" i="2"/>
  <c r="I12712" i="2"/>
  <c r="I12713" i="2"/>
  <c r="I12714" i="2"/>
  <c r="I12715" i="2"/>
  <c r="I12716" i="2"/>
  <c r="I12717" i="2"/>
  <c r="I12718" i="2"/>
  <c r="I12719" i="2"/>
  <c r="I12720" i="2"/>
  <c r="I12721" i="2"/>
  <c r="I12722" i="2"/>
  <c r="I12723" i="2"/>
  <c r="I12724" i="2"/>
  <c r="I12725" i="2"/>
  <c r="I12726" i="2"/>
  <c r="I12727" i="2"/>
  <c r="I12728" i="2"/>
  <c r="I12729" i="2"/>
  <c r="I12730" i="2"/>
  <c r="I12731" i="2"/>
  <c r="I12732" i="2"/>
  <c r="I12733" i="2"/>
  <c r="I12734" i="2"/>
  <c r="I12735" i="2"/>
  <c r="I12736" i="2"/>
  <c r="I12737" i="2"/>
  <c r="I12738" i="2"/>
  <c r="I12739" i="2"/>
  <c r="I12740" i="2"/>
  <c r="I12741" i="2"/>
  <c r="I12742" i="2"/>
  <c r="I12743" i="2"/>
  <c r="I12744" i="2"/>
  <c r="I12745" i="2"/>
  <c r="I12746" i="2"/>
  <c r="I12747" i="2"/>
  <c r="I12748" i="2"/>
  <c r="I12749" i="2"/>
  <c r="I12750" i="2"/>
  <c r="I12751" i="2"/>
  <c r="I12752" i="2"/>
  <c r="I12753" i="2"/>
  <c r="I12754" i="2"/>
  <c r="I12755" i="2"/>
  <c r="I12756" i="2"/>
  <c r="I12757" i="2"/>
  <c r="I12758" i="2"/>
  <c r="I12759" i="2"/>
  <c r="I12760" i="2"/>
  <c r="I12761" i="2"/>
  <c r="I12762" i="2"/>
  <c r="I12763" i="2"/>
  <c r="I12764" i="2"/>
  <c r="I12765" i="2"/>
  <c r="I12766" i="2"/>
  <c r="I12767" i="2"/>
  <c r="I12768" i="2"/>
  <c r="I12769" i="2"/>
  <c r="I12770" i="2"/>
  <c r="I12771" i="2"/>
  <c r="I12772" i="2"/>
  <c r="I12773" i="2"/>
  <c r="I12774" i="2"/>
  <c r="I12775" i="2"/>
  <c r="I12776" i="2"/>
  <c r="I12777" i="2"/>
  <c r="I12778" i="2"/>
  <c r="I12779" i="2"/>
  <c r="I12780" i="2"/>
  <c r="I12781" i="2"/>
  <c r="I12782" i="2"/>
  <c r="I12783" i="2"/>
  <c r="I12784" i="2"/>
  <c r="I12785" i="2"/>
  <c r="I12786" i="2"/>
  <c r="I12787" i="2"/>
  <c r="I12788" i="2"/>
  <c r="I12789" i="2"/>
  <c r="I12790" i="2"/>
  <c r="I12791" i="2"/>
  <c r="I12792" i="2"/>
  <c r="I12793" i="2"/>
  <c r="I12794" i="2"/>
  <c r="I12795" i="2"/>
  <c r="I12796" i="2"/>
  <c r="I12797" i="2"/>
  <c r="I12798" i="2"/>
  <c r="I12799" i="2"/>
  <c r="I12800" i="2"/>
  <c r="I12801" i="2"/>
  <c r="I12802" i="2"/>
  <c r="I12803" i="2"/>
  <c r="I12804" i="2"/>
  <c r="I12805" i="2"/>
  <c r="I12806" i="2"/>
  <c r="I12807" i="2"/>
  <c r="I12808" i="2"/>
  <c r="I12809" i="2"/>
  <c r="I12810" i="2"/>
  <c r="I12811" i="2"/>
  <c r="I12812" i="2"/>
  <c r="I12813" i="2"/>
  <c r="I12814" i="2"/>
  <c r="I12815" i="2"/>
  <c r="I12816" i="2"/>
  <c r="I12817" i="2"/>
  <c r="I12818" i="2"/>
  <c r="I12819" i="2"/>
  <c r="I12820" i="2"/>
  <c r="I12821" i="2"/>
  <c r="I12822" i="2"/>
  <c r="I12823" i="2"/>
  <c r="I12824" i="2"/>
  <c r="I12825" i="2"/>
  <c r="I12826" i="2"/>
  <c r="I12827" i="2"/>
  <c r="I12828" i="2"/>
  <c r="I12829" i="2"/>
  <c r="I12830" i="2"/>
  <c r="I12831" i="2"/>
  <c r="I12832" i="2"/>
  <c r="I12833" i="2"/>
  <c r="I12834" i="2"/>
  <c r="I12835" i="2"/>
  <c r="I12836" i="2"/>
  <c r="I12837" i="2"/>
  <c r="I12838" i="2"/>
  <c r="I12839" i="2"/>
  <c r="I12840" i="2"/>
  <c r="I12841" i="2"/>
  <c r="I12842" i="2"/>
  <c r="I12843" i="2"/>
  <c r="I12844" i="2"/>
  <c r="I12845" i="2"/>
  <c r="I12846" i="2"/>
  <c r="I12847" i="2"/>
  <c r="I12848" i="2"/>
  <c r="I12849" i="2"/>
  <c r="I12850" i="2"/>
  <c r="I12851" i="2"/>
  <c r="I12852" i="2"/>
  <c r="I12853" i="2"/>
  <c r="I12854" i="2"/>
  <c r="I12855" i="2"/>
  <c r="I12856" i="2"/>
  <c r="I12857" i="2"/>
  <c r="I12858" i="2"/>
  <c r="I12859" i="2"/>
  <c r="I12860" i="2"/>
  <c r="I12861" i="2"/>
  <c r="I12862" i="2"/>
  <c r="I12863" i="2"/>
  <c r="I12864" i="2"/>
  <c r="I12865" i="2"/>
  <c r="I12866" i="2"/>
  <c r="I12867" i="2"/>
  <c r="I12868" i="2"/>
  <c r="I12869" i="2"/>
  <c r="I12870" i="2"/>
  <c r="I12871" i="2"/>
  <c r="I12872" i="2"/>
  <c r="I12873" i="2"/>
  <c r="I12874" i="2"/>
  <c r="I12875" i="2"/>
  <c r="I12876" i="2"/>
  <c r="I12877" i="2"/>
  <c r="I12878" i="2"/>
  <c r="I12879" i="2"/>
  <c r="I12880" i="2"/>
  <c r="I12881" i="2"/>
  <c r="I12882" i="2"/>
  <c r="I12883" i="2"/>
  <c r="I12884" i="2"/>
  <c r="I12885" i="2"/>
  <c r="I12886" i="2"/>
  <c r="I12887" i="2"/>
  <c r="I12888" i="2"/>
  <c r="I12889" i="2"/>
  <c r="I12890" i="2"/>
  <c r="I12891" i="2"/>
  <c r="I12892" i="2"/>
  <c r="I12893" i="2"/>
  <c r="I12894" i="2"/>
  <c r="I12895" i="2"/>
  <c r="I12896" i="2"/>
  <c r="I12897" i="2"/>
  <c r="I12898" i="2"/>
  <c r="I12899" i="2"/>
  <c r="I12900" i="2"/>
  <c r="I12901" i="2"/>
  <c r="I12902" i="2"/>
  <c r="I12903" i="2"/>
  <c r="I12904" i="2"/>
  <c r="I12905" i="2"/>
  <c r="I12906" i="2"/>
  <c r="I12907" i="2"/>
  <c r="I12908" i="2"/>
  <c r="I12909" i="2"/>
  <c r="I12910" i="2"/>
  <c r="I12911" i="2"/>
  <c r="I12912" i="2"/>
  <c r="I12913" i="2"/>
  <c r="I12914" i="2"/>
  <c r="I12915" i="2"/>
  <c r="I12916" i="2"/>
  <c r="I12917" i="2"/>
  <c r="I12918" i="2"/>
  <c r="I12919" i="2"/>
  <c r="I12920" i="2"/>
  <c r="I12921" i="2"/>
  <c r="I12922" i="2"/>
  <c r="I12923" i="2"/>
  <c r="I12924" i="2"/>
  <c r="I12925" i="2"/>
  <c r="I12926" i="2"/>
  <c r="I12927" i="2"/>
  <c r="I12928" i="2"/>
  <c r="I12929" i="2"/>
  <c r="I12930" i="2"/>
  <c r="I12931" i="2"/>
  <c r="I12932" i="2"/>
  <c r="I12933" i="2"/>
  <c r="I12934" i="2"/>
  <c r="I12935" i="2"/>
  <c r="I12936" i="2"/>
  <c r="I12937" i="2"/>
  <c r="I12938" i="2"/>
  <c r="I12939" i="2"/>
  <c r="I12940" i="2"/>
  <c r="I12941" i="2"/>
  <c r="I12942" i="2"/>
  <c r="I12943" i="2"/>
  <c r="I12944" i="2"/>
  <c r="I12945" i="2"/>
  <c r="I12946" i="2"/>
  <c r="I12947" i="2"/>
  <c r="I12948" i="2"/>
  <c r="I12949" i="2"/>
  <c r="I12950" i="2"/>
  <c r="I12951" i="2"/>
  <c r="I12952" i="2"/>
  <c r="I12953" i="2"/>
  <c r="I12954" i="2"/>
  <c r="I12955" i="2"/>
  <c r="I12956" i="2"/>
  <c r="I12957" i="2"/>
  <c r="I12958" i="2"/>
  <c r="I12959" i="2"/>
  <c r="I12960" i="2"/>
  <c r="I12961" i="2"/>
  <c r="I12962" i="2"/>
  <c r="I12963" i="2"/>
  <c r="I12964" i="2"/>
  <c r="I12965" i="2"/>
  <c r="I12966" i="2"/>
  <c r="I12967" i="2"/>
  <c r="I12968" i="2"/>
  <c r="I12969" i="2"/>
  <c r="I12970" i="2"/>
  <c r="I12971" i="2"/>
  <c r="I12972" i="2"/>
  <c r="I12973" i="2"/>
  <c r="I12974" i="2"/>
  <c r="I12975" i="2"/>
  <c r="I12976" i="2"/>
  <c r="I12977" i="2"/>
  <c r="I12978" i="2"/>
  <c r="I12979" i="2"/>
  <c r="I12980" i="2"/>
  <c r="I12981" i="2"/>
  <c r="I12982" i="2"/>
  <c r="I12983" i="2"/>
  <c r="I12984" i="2"/>
  <c r="I12985" i="2"/>
  <c r="I12986" i="2"/>
  <c r="I12987" i="2"/>
  <c r="I12988" i="2"/>
  <c r="I12989" i="2"/>
  <c r="I12990" i="2"/>
  <c r="I12991" i="2"/>
  <c r="I12992" i="2"/>
  <c r="I12993" i="2"/>
  <c r="I12994" i="2"/>
  <c r="I12995" i="2"/>
  <c r="I12996" i="2"/>
  <c r="I12997" i="2"/>
  <c r="I12998" i="2"/>
  <c r="I12999" i="2"/>
  <c r="I13000" i="2"/>
  <c r="I13001" i="2"/>
  <c r="I13002" i="2"/>
  <c r="I13003" i="2"/>
  <c r="I13004" i="2"/>
  <c r="I13005" i="2"/>
  <c r="I13006" i="2"/>
  <c r="I13007" i="2"/>
  <c r="I13008" i="2"/>
  <c r="I13009" i="2"/>
  <c r="I13010" i="2"/>
  <c r="I13011" i="2"/>
  <c r="I13012" i="2"/>
  <c r="I13013" i="2"/>
  <c r="I13014" i="2"/>
  <c r="I13015" i="2"/>
  <c r="I13016" i="2"/>
  <c r="I13017" i="2"/>
  <c r="I13018" i="2"/>
  <c r="I13019" i="2"/>
  <c r="I13020" i="2"/>
  <c r="I13021" i="2"/>
  <c r="I13022" i="2"/>
  <c r="I13023" i="2"/>
  <c r="I13024" i="2"/>
  <c r="I13025" i="2"/>
  <c r="I13026" i="2"/>
  <c r="I13027" i="2"/>
  <c r="I13028" i="2"/>
  <c r="I13029" i="2"/>
  <c r="I13030" i="2"/>
  <c r="I13031" i="2"/>
  <c r="I13032" i="2"/>
  <c r="I13033" i="2"/>
  <c r="I13034" i="2"/>
  <c r="I13035" i="2"/>
  <c r="I13036" i="2"/>
  <c r="I13037" i="2"/>
  <c r="I13038" i="2"/>
  <c r="I13039" i="2"/>
  <c r="I13040" i="2"/>
  <c r="I13041" i="2"/>
  <c r="I13042" i="2"/>
  <c r="I13043" i="2"/>
  <c r="I13044" i="2"/>
  <c r="I13045" i="2"/>
  <c r="I13046" i="2"/>
  <c r="I13047" i="2"/>
  <c r="I13048" i="2"/>
  <c r="I13049" i="2"/>
  <c r="I13050" i="2"/>
  <c r="I13051" i="2"/>
  <c r="I13052" i="2"/>
  <c r="I13053" i="2"/>
  <c r="I13054" i="2"/>
  <c r="I13055" i="2"/>
  <c r="I13056" i="2"/>
  <c r="I13057" i="2"/>
  <c r="I13058" i="2"/>
  <c r="I13059" i="2"/>
  <c r="I13060" i="2"/>
  <c r="I13061" i="2"/>
  <c r="I13062" i="2"/>
  <c r="I13063" i="2"/>
  <c r="I13064" i="2"/>
  <c r="I13065" i="2"/>
  <c r="I13066" i="2"/>
  <c r="I13067" i="2"/>
  <c r="I13068" i="2"/>
  <c r="I13069" i="2"/>
  <c r="I13070" i="2"/>
  <c r="I13071" i="2"/>
  <c r="I13072" i="2"/>
  <c r="I13073" i="2"/>
  <c r="I13074" i="2"/>
  <c r="I13075" i="2"/>
  <c r="I13076" i="2"/>
  <c r="I13077" i="2"/>
  <c r="I13078" i="2"/>
  <c r="I13079" i="2"/>
  <c r="I13080" i="2"/>
  <c r="I13081" i="2"/>
  <c r="I13082" i="2"/>
  <c r="I13083" i="2"/>
  <c r="I13084" i="2"/>
  <c r="I13085" i="2"/>
  <c r="I13086" i="2"/>
  <c r="I13087" i="2"/>
  <c r="I13088" i="2"/>
  <c r="I13089" i="2"/>
  <c r="I13090" i="2"/>
  <c r="I13091" i="2"/>
  <c r="I13092" i="2"/>
  <c r="I13093" i="2"/>
  <c r="I13094" i="2"/>
  <c r="I13095" i="2"/>
  <c r="I13096" i="2"/>
  <c r="I13097" i="2"/>
  <c r="I13098" i="2"/>
  <c r="I13099" i="2"/>
  <c r="I13100" i="2"/>
  <c r="I13101" i="2"/>
  <c r="I13102" i="2"/>
  <c r="I13103" i="2"/>
  <c r="I13104" i="2"/>
  <c r="I13105" i="2"/>
  <c r="I13106" i="2"/>
  <c r="I13107" i="2"/>
  <c r="I13108" i="2"/>
  <c r="I13109" i="2"/>
  <c r="I13110" i="2"/>
  <c r="I13111" i="2"/>
  <c r="I13112" i="2"/>
  <c r="I13113" i="2"/>
  <c r="I13114" i="2"/>
  <c r="I13115" i="2"/>
  <c r="I13116" i="2"/>
  <c r="I13117" i="2"/>
  <c r="I13118" i="2"/>
  <c r="I13119" i="2"/>
  <c r="I13120" i="2"/>
  <c r="I13121" i="2"/>
  <c r="I13122" i="2"/>
  <c r="I13123" i="2"/>
  <c r="I13124" i="2"/>
  <c r="I13125" i="2"/>
  <c r="I13126" i="2"/>
  <c r="I13127" i="2"/>
  <c r="I13128" i="2"/>
  <c r="I13129" i="2"/>
  <c r="I13130" i="2"/>
  <c r="I13131" i="2"/>
  <c r="I13132" i="2"/>
  <c r="I13133" i="2"/>
  <c r="I13134" i="2"/>
  <c r="I13135" i="2"/>
  <c r="I13136" i="2"/>
  <c r="I13137" i="2"/>
  <c r="I13138" i="2"/>
  <c r="I13139" i="2"/>
  <c r="I13140" i="2"/>
  <c r="I13141" i="2"/>
  <c r="I13142" i="2"/>
  <c r="I13143" i="2"/>
  <c r="I13144" i="2"/>
  <c r="I13145" i="2"/>
  <c r="I13146" i="2"/>
  <c r="I13147" i="2"/>
  <c r="I13148" i="2"/>
  <c r="I13149" i="2"/>
  <c r="I13150" i="2"/>
  <c r="I13151" i="2"/>
  <c r="I13152" i="2"/>
  <c r="I13153" i="2"/>
  <c r="I13154" i="2"/>
  <c r="I13155" i="2"/>
  <c r="I13156" i="2"/>
  <c r="I13157" i="2"/>
  <c r="I13158" i="2"/>
  <c r="I13159" i="2"/>
  <c r="I13160" i="2"/>
  <c r="I13161" i="2"/>
  <c r="I13162" i="2"/>
  <c r="I13163" i="2"/>
  <c r="I13164" i="2"/>
  <c r="I13165" i="2"/>
  <c r="I13166" i="2"/>
  <c r="I13167" i="2"/>
  <c r="I13168" i="2"/>
  <c r="I13169" i="2"/>
  <c r="I13170" i="2"/>
  <c r="I13171" i="2"/>
  <c r="I13172" i="2"/>
  <c r="I13173" i="2"/>
  <c r="I13174" i="2"/>
  <c r="I13175" i="2"/>
  <c r="I13176" i="2"/>
  <c r="I13177" i="2"/>
  <c r="I13178" i="2"/>
  <c r="I13179" i="2"/>
  <c r="I13180" i="2"/>
  <c r="I13181" i="2"/>
  <c r="I13182" i="2"/>
  <c r="I13183" i="2"/>
  <c r="I13184" i="2"/>
  <c r="I13185" i="2"/>
  <c r="I13186" i="2"/>
  <c r="I13187" i="2"/>
  <c r="I13188" i="2"/>
  <c r="I13189" i="2"/>
  <c r="I13190" i="2"/>
  <c r="I13191" i="2"/>
  <c r="I13192" i="2"/>
  <c r="I13193" i="2"/>
  <c r="I13194" i="2"/>
  <c r="I13195" i="2"/>
  <c r="I13196" i="2"/>
  <c r="I13197" i="2"/>
  <c r="I13198" i="2"/>
  <c r="I13199" i="2"/>
  <c r="I13200" i="2"/>
  <c r="I13201" i="2"/>
  <c r="I13202" i="2"/>
  <c r="I13203" i="2"/>
  <c r="I13204" i="2"/>
  <c r="I13205" i="2"/>
  <c r="I13206" i="2"/>
  <c r="I13207" i="2"/>
  <c r="I13208" i="2"/>
  <c r="I13209" i="2"/>
  <c r="I13210" i="2"/>
  <c r="I13211" i="2"/>
  <c r="I13212" i="2"/>
  <c r="I13213" i="2"/>
  <c r="I13214" i="2"/>
  <c r="I13215" i="2"/>
  <c r="I13216" i="2"/>
  <c r="I13217" i="2"/>
  <c r="I13218" i="2"/>
  <c r="I13219" i="2"/>
  <c r="I13220" i="2"/>
  <c r="I13221" i="2"/>
  <c r="I13222" i="2"/>
  <c r="I13223" i="2"/>
  <c r="I13224" i="2"/>
  <c r="I13225" i="2"/>
  <c r="I13226" i="2"/>
  <c r="I13227" i="2"/>
  <c r="I13228" i="2"/>
  <c r="I13229" i="2"/>
  <c r="I13230" i="2"/>
  <c r="I13231" i="2"/>
  <c r="I13232" i="2"/>
  <c r="I13233" i="2"/>
  <c r="I13234" i="2"/>
  <c r="I13235" i="2"/>
  <c r="I13236" i="2"/>
  <c r="I13237" i="2"/>
  <c r="I13238" i="2"/>
  <c r="I13239" i="2"/>
  <c r="I13240" i="2"/>
  <c r="I13241" i="2"/>
  <c r="I13242" i="2"/>
  <c r="I13243" i="2"/>
  <c r="I13244" i="2"/>
  <c r="I13245" i="2"/>
  <c r="I13246" i="2"/>
  <c r="I13247" i="2"/>
  <c r="I13248" i="2"/>
  <c r="I13249" i="2"/>
  <c r="I13250" i="2"/>
  <c r="I13251" i="2"/>
  <c r="I13252" i="2"/>
  <c r="I13253" i="2"/>
  <c r="I13254" i="2"/>
  <c r="I13255" i="2"/>
  <c r="I13256" i="2"/>
  <c r="I13257" i="2"/>
  <c r="I13258" i="2"/>
  <c r="I13259" i="2"/>
  <c r="I13260" i="2"/>
  <c r="I13261" i="2"/>
  <c r="I13262" i="2"/>
  <c r="I13263" i="2"/>
  <c r="I13264" i="2"/>
  <c r="I13265" i="2"/>
  <c r="I13266" i="2"/>
  <c r="I13267" i="2"/>
  <c r="I13268" i="2"/>
  <c r="I13269" i="2"/>
  <c r="I13270" i="2"/>
  <c r="I13271" i="2"/>
  <c r="I13272" i="2"/>
  <c r="I13273" i="2"/>
  <c r="I13274" i="2"/>
  <c r="I13275" i="2"/>
  <c r="I13276" i="2"/>
  <c r="I13277" i="2"/>
  <c r="I13278" i="2"/>
  <c r="I13279" i="2"/>
  <c r="I13280" i="2"/>
  <c r="I13281" i="2"/>
  <c r="I13282" i="2"/>
  <c r="I13283" i="2"/>
  <c r="I13284" i="2"/>
  <c r="I13285" i="2"/>
  <c r="I13286" i="2"/>
  <c r="I13287" i="2"/>
  <c r="I13288" i="2"/>
  <c r="I13289" i="2"/>
  <c r="I13290" i="2"/>
  <c r="I13291" i="2"/>
  <c r="I13292" i="2"/>
  <c r="I13293" i="2"/>
  <c r="I13294" i="2"/>
  <c r="I13295" i="2"/>
  <c r="I13296" i="2"/>
  <c r="I13297" i="2"/>
  <c r="I13298" i="2"/>
  <c r="I13299" i="2"/>
  <c r="I13300" i="2"/>
  <c r="I13301" i="2"/>
  <c r="I13302" i="2"/>
  <c r="I13303" i="2"/>
  <c r="I13304" i="2"/>
  <c r="I13305" i="2"/>
  <c r="I13306" i="2"/>
  <c r="I13307" i="2"/>
  <c r="I13308" i="2"/>
  <c r="I13309" i="2"/>
  <c r="I13310" i="2"/>
  <c r="I13311" i="2"/>
  <c r="I13312" i="2"/>
  <c r="I13313" i="2"/>
  <c r="I13314" i="2"/>
  <c r="I13315" i="2"/>
  <c r="I13316" i="2"/>
  <c r="I13317" i="2"/>
  <c r="I13318" i="2"/>
  <c r="I13319" i="2"/>
  <c r="I13320" i="2"/>
  <c r="I13321" i="2"/>
  <c r="I13322" i="2"/>
  <c r="I13323" i="2"/>
  <c r="I13324" i="2"/>
  <c r="I13325" i="2"/>
  <c r="I13326" i="2"/>
  <c r="I13327" i="2"/>
  <c r="I13328" i="2"/>
  <c r="I13329" i="2"/>
  <c r="I13330" i="2"/>
  <c r="I13331" i="2"/>
  <c r="I13332" i="2"/>
  <c r="I13333" i="2"/>
  <c r="I13334" i="2"/>
  <c r="I13335" i="2"/>
  <c r="I13336" i="2"/>
  <c r="I13337" i="2"/>
  <c r="I13338" i="2"/>
  <c r="I13339" i="2"/>
  <c r="I13340" i="2"/>
  <c r="I13341" i="2"/>
  <c r="I13342" i="2"/>
  <c r="I13343" i="2"/>
  <c r="I13344" i="2"/>
  <c r="I13345" i="2"/>
  <c r="I13346" i="2"/>
  <c r="I13347" i="2"/>
  <c r="I13348" i="2"/>
  <c r="I13349" i="2"/>
  <c r="I13350" i="2"/>
  <c r="I13351" i="2"/>
  <c r="I13352" i="2"/>
  <c r="I13353" i="2"/>
  <c r="I13354" i="2"/>
  <c r="I13355" i="2"/>
  <c r="I13356" i="2"/>
  <c r="I13357" i="2"/>
  <c r="I13358" i="2"/>
  <c r="I13359" i="2"/>
  <c r="I13360" i="2"/>
  <c r="I13361" i="2"/>
  <c r="I13362" i="2"/>
  <c r="I13363" i="2"/>
  <c r="I13364" i="2"/>
  <c r="I13365" i="2"/>
  <c r="I13366" i="2"/>
  <c r="I13367" i="2"/>
  <c r="I13368" i="2"/>
  <c r="I13369" i="2"/>
  <c r="I13370" i="2"/>
  <c r="I13371" i="2"/>
  <c r="I13372" i="2"/>
  <c r="I13373" i="2"/>
  <c r="I13374" i="2"/>
  <c r="I13375" i="2"/>
  <c r="I13376" i="2"/>
  <c r="I13377" i="2"/>
  <c r="I13378" i="2"/>
  <c r="I13379" i="2"/>
  <c r="I13380" i="2"/>
  <c r="I13381" i="2"/>
  <c r="I13382" i="2"/>
  <c r="I13383" i="2"/>
  <c r="I13384" i="2"/>
  <c r="I13385" i="2"/>
  <c r="I13386" i="2"/>
  <c r="I13387" i="2"/>
  <c r="I13388" i="2"/>
  <c r="I13389" i="2"/>
  <c r="I13390" i="2"/>
  <c r="I13391" i="2"/>
  <c r="I13392" i="2"/>
  <c r="I13393" i="2"/>
  <c r="I13394" i="2"/>
  <c r="I13395" i="2"/>
  <c r="I13396" i="2"/>
  <c r="I13397" i="2"/>
  <c r="I13398" i="2"/>
  <c r="I13399" i="2"/>
  <c r="I13400" i="2"/>
  <c r="I13401" i="2"/>
  <c r="I13402" i="2"/>
  <c r="I13403" i="2"/>
  <c r="I13404" i="2"/>
  <c r="I13405" i="2"/>
  <c r="I13406" i="2"/>
  <c r="I13407" i="2"/>
  <c r="I13408" i="2"/>
  <c r="I13409" i="2"/>
  <c r="I13410" i="2"/>
  <c r="I13411" i="2"/>
  <c r="I13412" i="2"/>
  <c r="I13413" i="2"/>
  <c r="I13414" i="2"/>
  <c r="I13415" i="2"/>
  <c r="I13416" i="2"/>
  <c r="I13417" i="2"/>
  <c r="I13418" i="2"/>
  <c r="I13419" i="2"/>
  <c r="I13420" i="2"/>
  <c r="I13421" i="2"/>
  <c r="I13422" i="2"/>
  <c r="I13423" i="2"/>
  <c r="I13424" i="2"/>
  <c r="I13425" i="2"/>
  <c r="I13426" i="2"/>
  <c r="I13427" i="2"/>
  <c r="I13428" i="2"/>
  <c r="I13429" i="2"/>
  <c r="I13430" i="2"/>
  <c r="I13431" i="2"/>
  <c r="I13432" i="2"/>
  <c r="I13433" i="2"/>
  <c r="I13434" i="2"/>
  <c r="I13435" i="2"/>
  <c r="I13436" i="2"/>
  <c r="I13437" i="2"/>
  <c r="I13438" i="2"/>
  <c r="I13439" i="2"/>
  <c r="I13440" i="2"/>
  <c r="I13441" i="2"/>
  <c r="I13442" i="2"/>
  <c r="I13443" i="2"/>
  <c r="I13444" i="2"/>
  <c r="I13445" i="2"/>
  <c r="I13446" i="2"/>
  <c r="I13447" i="2"/>
  <c r="I13448" i="2"/>
  <c r="I13449" i="2"/>
  <c r="I13450" i="2"/>
  <c r="I13451" i="2"/>
  <c r="I13452" i="2"/>
  <c r="I13453" i="2"/>
  <c r="I13454" i="2"/>
  <c r="I13455" i="2"/>
  <c r="I13456" i="2"/>
  <c r="I13457" i="2"/>
  <c r="I13458" i="2"/>
  <c r="I13459" i="2"/>
  <c r="I13460" i="2"/>
  <c r="I13461" i="2"/>
  <c r="I13462" i="2"/>
  <c r="I13463" i="2"/>
  <c r="I13464" i="2"/>
  <c r="I13465" i="2"/>
  <c r="I13466" i="2"/>
  <c r="I13467" i="2"/>
  <c r="I13468" i="2"/>
  <c r="I13469" i="2"/>
  <c r="I13470" i="2"/>
  <c r="I13471" i="2"/>
  <c r="I13472" i="2"/>
  <c r="I13473" i="2"/>
  <c r="I13474" i="2"/>
  <c r="I13475" i="2"/>
  <c r="I13476" i="2"/>
  <c r="I13477" i="2"/>
  <c r="I13478" i="2"/>
  <c r="I13479" i="2"/>
  <c r="I13480" i="2"/>
  <c r="I13481" i="2"/>
  <c r="I13482" i="2"/>
  <c r="I13483" i="2"/>
  <c r="I13484" i="2"/>
  <c r="I13485" i="2"/>
  <c r="I13486" i="2"/>
  <c r="I13487" i="2"/>
  <c r="I13488" i="2"/>
  <c r="I13489" i="2"/>
  <c r="I13490" i="2"/>
  <c r="I13491" i="2"/>
  <c r="I13492" i="2"/>
  <c r="I13493" i="2"/>
  <c r="I13494" i="2"/>
  <c r="I13495" i="2"/>
  <c r="I13496" i="2"/>
  <c r="I13497" i="2"/>
  <c r="I13498" i="2"/>
  <c r="I13499" i="2"/>
  <c r="I13500" i="2"/>
  <c r="I13501" i="2"/>
  <c r="I13502" i="2"/>
  <c r="I13503" i="2"/>
  <c r="I13504" i="2"/>
  <c r="I13505" i="2"/>
  <c r="I13506" i="2"/>
  <c r="I13507" i="2"/>
  <c r="I13508" i="2"/>
  <c r="I13509" i="2"/>
  <c r="I13510" i="2"/>
  <c r="I13511" i="2"/>
  <c r="I13512" i="2"/>
  <c r="I13513" i="2"/>
  <c r="I13514" i="2"/>
  <c r="I13515" i="2"/>
  <c r="I13516" i="2"/>
  <c r="I13517" i="2"/>
  <c r="I13518" i="2"/>
  <c r="I13519" i="2"/>
  <c r="I13520" i="2"/>
  <c r="I13521" i="2"/>
  <c r="I13522" i="2"/>
  <c r="I13523" i="2"/>
  <c r="I13524" i="2"/>
  <c r="I13525" i="2"/>
  <c r="I13526" i="2"/>
  <c r="I13527" i="2"/>
  <c r="I13528" i="2"/>
  <c r="I13529" i="2"/>
  <c r="I13530" i="2"/>
  <c r="I13531" i="2"/>
  <c r="I13532" i="2"/>
  <c r="I13533" i="2"/>
  <c r="I13534" i="2"/>
  <c r="I13535" i="2"/>
  <c r="I13536" i="2"/>
  <c r="I13537" i="2"/>
  <c r="I13538" i="2"/>
  <c r="I13539" i="2"/>
  <c r="I13540" i="2"/>
  <c r="I13541" i="2"/>
  <c r="I13542" i="2"/>
  <c r="I13543" i="2"/>
  <c r="I13544" i="2"/>
  <c r="I13545" i="2"/>
  <c r="I13546" i="2"/>
  <c r="I13547" i="2"/>
  <c r="I13548" i="2"/>
  <c r="I13549" i="2"/>
  <c r="I13550" i="2"/>
  <c r="I13551" i="2"/>
  <c r="I13552" i="2"/>
  <c r="I13553" i="2"/>
  <c r="I13554" i="2"/>
  <c r="I13555" i="2"/>
  <c r="I13556" i="2"/>
  <c r="I13557" i="2"/>
  <c r="I13558" i="2"/>
  <c r="I13559" i="2"/>
  <c r="I13560" i="2"/>
  <c r="I13561" i="2"/>
  <c r="I13562" i="2"/>
  <c r="I13563" i="2"/>
  <c r="I13564" i="2"/>
  <c r="I13565" i="2"/>
  <c r="I13566" i="2"/>
  <c r="I13567" i="2"/>
  <c r="I13568" i="2"/>
  <c r="I13569" i="2"/>
  <c r="I13570" i="2"/>
  <c r="I13571" i="2"/>
  <c r="I13572" i="2"/>
  <c r="I13573" i="2"/>
  <c r="I13574" i="2"/>
  <c r="I13575" i="2"/>
  <c r="I13576" i="2"/>
  <c r="I13577" i="2"/>
  <c r="I13578" i="2"/>
  <c r="I13579" i="2"/>
  <c r="I13580" i="2"/>
  <c r="I13581" i="2"/>
  <c r="I13582" i="2"/>
  <c r="I13583" i="2"/>
  <c r="I13584" i="2"/>
  <c r="I13585" i="2"/>
  <c r="I13586" i="2"/>
  <c r="I13587" i="2"/>
  <c r="I13588" i="2"/>
  <c r="I13589" i="2"/>
  <c r="I13590" i="2"/>
  <c r="I13591" i="2"/>
  <c r="I13592" i="2"/>
  <c r="I13593" i="2"/>
  <c r="I13594" i="2"/>
  <c r="I13595" i="2"/>
  <c r="I13596" i="2"/>
  <c r="I13597" i="2"/>
  <c r="I13598" i="2"/>
  <c r="I13599" i="2"/>
  <c r="I13600" i="2"/>
  <c r="I13601" i="2"/>
  <c r="I13602" i="2"/>
  <c r="I13603" i="2"/>
  <c r="I13604" i="2"/>
  <c r="I13605" i="2"/>
  <c r="I13606" i="2"/>
  <c r="I13607" i="2"/>
  <c r="I13608" i="2"/>
  <c r="I13609" i="2"/>
  <c r="I13610" i="2"/>
  <c r="I13611" i="2"/>
  <c r="I13612" i="2"/>
  <c r="I13613" i="2"/>
  <c r="I13614" i="2"/>
  <c r="I13615" i="2"/>
  <c r="I13616" i="2"/>
  <c r="I13617" i="2"/>
  <c r="I13618" i="2"/>
  <c r="I13619" i="2"/>
  <c r="I13620" i="2"/>
  <c r="I13621" i="2"/>
  <c r="I13622" i="2"/>
  <c r="I13623" i="2"/>
  <c r="I13624" i="2"/>
  <c r="I13625" i="2"/>
  <c r="I13626" i="2"/>
  <c r="I13627" i="2"/>
  <c r="I13628" i="2"/>
  <c r="I13629" i="2"/>
  <c r="I13630" i="2"/>
  <c r="I13631" i="2"/>
  <c r="I13632" i="2"/>
  <c r="I13633" i="2"/>
  <c r="I13634" i="2"/>
  <c r="I13635" i="2"/>
  <c r="I13636" i="2"/>
  <c r="I13637" i="2"/>
  <c r="I13638" i="2"/>
  <c r="I13639" i="2"/>
  <c r="I13640" i="2"/>
  <c r="I13641" i="2"/>
  <c r="I13642" i="2"/>
  <c r="I13643" i="2"/>
  <c r="I13644" i="2"/>
  <c r="I13645" i="2"/>
  <c r="I13646" i="2"/>
  <c r="I13647" i="2"/>
  <c r="I13648" i="2"/>
  <c r="I13649" i="2"/>
  <c r="I13650" i="2"/>
  <c r="I13651" i="2"/>
  <c r="I13652" i="2"/>
  <c r="I13653" i="2"/>
  <c r="I13654" i="2"/>
  <c r="I13655" i="2"/>
  <c r="I13656" i="2"/>
  <c r="I13657" i="2"/>
  <c r="I13658" i="2"/>
  <c r="I13659" i="2"/>
  <c r="I13660" i="2"/>
  <c r="I13661" i="2"/>
  <c r="I13662" i="2"/>
  <c r="I13663" i="2"/>
  <c r="I13664" i="2"/>
  <c r="I13665" i="2"/>
  <c r="I13666" i="2"/>
  <c r="I13667" i="2"/>
  <c r="I13668" i="2"/>
  <c r="I13669" i="2"/>
  <c r="I13670" i="2"/>
  <c r="I13671" i="2"/>
  <c r="I13672" i="2"/>
  <c r="I13673" i="2"/>
  <c r="I13674" i="2"/>
  <c r="I13675" i="2"/>
  <c r="I13676" i="2"/>
  <c r="I13677" i="2"/>
  <c r="I13678" i="2"/>
  <c r="I13679" i="2"/>
  <c r="I13680" i="2"/>
  <c r="I13681" i="2"/>
  <c r="I13682" i="2"/>
  <c r="I13683" i="2"/>
  <c r="I13684" i="2"/>
  <c r="I13685" i="2"/>
  <c r="I13686" i="2"/>
  <c r="I13687" i="2"/>
  <c r="I13688" i="2"/>
  <c r="I13689" i="2"/>
  <c r="I13690" i="2"/>
  <c r="I13691" i="2"/>
  <c r="I13692" i="2"/>
  <c r="I13693" i="2"/>
  <c r="I13694" i="2"/>
  <c r="I13695" i="2"/>
  <c r="I13696" i="2"/>
  <c r="I13697" i="2"/>
  <c r="I13698" i="2"/>
  <c r="I13699" i="2"/>
  <c r="I13700" i="2"/>
  <c r="I13701" i="2"/>
  <c r="I13702" i="2"/>
  <c r="I13703" i="2"/>
  <c r="I13704" i="2"/>
  <c r="I13705" i="2"/>
  <c r="I13706" i="2"/>
  <c r="I13707" i="2"/>
  <c r="I13708" i="2"/>
  <c r="I13709" i="2"/>
  <c r="I13710" i="2"/>
  <c r="I13711" i="2"/>
  <c r="I13712" i="2"/>
  <c r="I13713" i="2"/>
  <c r="I13714" i="2"/>
  <c r="I13715" i="2"/>
  <c r="I13716" i="2"/>
  <c r="I13717" i="2"/>
  <c r="I13718" i="2"/>
  <c r="I13719" i="2"/>
  <c r="I13720" i="2"/>
  <c r="I13721" i="2"/>
  <c r="I13722" i="2"/>
  <c r="I13723" i="2"/>
  <c r="I13724" i="2"/>
  <c r="I13725" i="2"/>
  <c r="I13726" i="2"/>
  <c r="I13727" i="2"/>
  <c r="I13728" i="2"/>
  <c r="I13729" i="2"/>
  <c r="I13730" i="2"/>
  <c r="I13731" i="2"/>
  <c r="I13732" i="2"/>
  <c r="I13733" i="2"/>
  <c r="I13734" i="2"/>
  <c r="I13735" i="2"/>
  <c r="I13736" i="2"/>
  <c r="I13737" i="2"/>
  <c r="I13738" i="2"/>
  <c r="I13739" i="2"/>
  <c r="I13740" i="2"/>
  <c r="I13741" i="2"/>
  <c r="I13742" i="2"/>
  <c r="I13743" i="2"/>
  <c r="I13744" i="2"/>
  <c r="I13745" i="2"/>
  <c r="I13746" i="2"/>
  <c r="I13747" i="2"/>
  <c r="I13748" i="2"/>
  <c r="I13749" i="2"/>
  <c r="I13750" i="2"/>
  <c r="I13751" i="2"/>
  <c r="I13752" i="2"/>
  <c r="I13753" i="2"/>
  <c r="I13754" i="2"/>
  <c r="I13755" i="2"/>
  <c r="I13756" i="2"/>
  <c r="I13757" i="2"/>
  <c r="I13758" i="2"/>
  <c r="I13759" i="2"/>
  <c r="I13760" i="2"/>
  <c r="I13761" i="2"/>
  <c r="I13762" i="2"/>
  <c r="I13763" i="2"/>
  <c r="I13764" i="2"/>
  <c r="I13765" i="2"/>
  <c r="I13766" i="2"/>
  <c r="I13767" i="2"/>
  <c r="I13768" i="2"/>
  <c r="I13769" i="2"/>
  <c r="I13770" i="2"/>
  <c r="I13771" i="2"/>
  <c r="I13772" i="2"/>
  <c r="I13773" i="2"/>
  <c r="I13774" i="2"/>
  <c r="I13775" i="2"/>
  <c r="I13776" i="2"/>
  <c r="I13777" i="2"/>
  <c r="I13778" i="2"/>
  <c r="I13779" i="2"/>
  <c r="I13780" i="2"/>
  <c r="I13781" i="2"/>
  <c r="I13782" i="2"/>
  <c r="I13783" i="2"/>
  <c r="I13784" i="2"/>
  <c r="I13785" i="2"/>
  <c r="I13786" i="2"/>
  <c r="I13787" i="2"/>
  <c r="I13788" i="2"/>
  <c r="I13789" i="2"/>
  <c r="I13790" i="2"/>
  <c r="I13791" i="2"/>
  <c r="I13792" i="2"/>
  <c r="I13793" i="2"/>
  <c r="I13794" i="2"/>
  <c r="I13795" i="2"/>
  <c r="I13796" i="2"/>
  <c r="I13797" i="2"/>
  <c r="I13798" i="2"/>
  <c r="I13799" i="2"/>
  <c r="I13800" i="2"/>
  <c r="I13801" i="2"/>
  <c r="I13802" i="2"/>
  <c r="I13803" i="2"/>
  <c r="I13804" i="2"/>
  <c r="I13805" i="2"/>
  <c r="I13806" i="2"/>
  <c r="I13807" i="2"/>
  <c r="I13808" i="2"/>
  <c r="I13809" i="2"/>
  <c r="I13810" i="2"/>
  <c r="I13811" i="2"/>
  <c r="I13812" i="2"/>
  <c r="I13813" i="2"/>
  <c r="I13814" i="2"/>
  <c r="I13815" i="2"/>
  <c r="I13816" i="2"/>
  <c r="I13817" i="2"/>
  <c r="I13818" i="2"/>
  <c r="I13819" i="2"/>
  <c r="I13820" i="2"/>
  <c r="I13821" i="2"/>
  <c r="I13822" i="2"/>
  <c r="I13823" i="2"/>
  <c r="I13824" i="2"/>
  <c r="I13825" i="2"/>
  <c r="I13826" i="2"/>
  <c r="I13827" i="2"/>
  <c r="I13828" i="2"/>
  <c r="I13829" i="2"/>
  <c r="I13830" i="2"/>
  <c r="I13831" i="2"/>
  <c r="I13832" i="2"/>
  <c r="I13833" i="2"/>
  <c r="I13834" i="2"/>
  <c r="I13835" i="2"/>
  <c r="I13836" i="2"/>
  <c r="I13837" i="2"/>
  <c r="I13838" i="2"/>
  <c r="I13839" i="2"/>
  <c r="I13840" i="2"/>
  <c r="I13841" i="2"/>
  <c r="I13842" i="2"/>
  <c r="I13843" i="2"/>
  <c r="I13844" i="2"/>
  <c r="I13845" i="2"/>
  <c r="I13846" i="2"/>
  <c r="I13847" i="2"/>
  <c r="I13848" i="2"/>
  <c r="I13849" i="2"/>
  <c r="I13850" i="2"/>
  <c r="I13851" i="2"/>
  <c r="I13852" i="2"/>
  <c r="I13853" i="2"/>
  <c r="I13854" i="2"/>
  <c r="I13855" i="2"/>
  <c r="I13856" i="2"/>
  <c r="I13857" i="2"/>
  <c r="I13858" i="2"/>
  <c r="I13859" i="2"/>
  <c r="I13860" i="2"/>
  <c r="I13861" i="2"/>
  <c r="I13862" i="2"/>
  <c r="I13863" i="2"/>
  <c r="I13864" i="2"/>
  <c r="I13865" i="2"/>
  <c r="I13866" i="2"/>
  <c r="I13867" i="2"/>
  <c r="I13868" i="2"/>
  <c r="I13869" i="2"/>
  <c r="I13870" i="2"/>
  <c r="I13871" i="2"/>
  <c r="I13872" i="2"/>
  <c r="I13873" i="2"/>
  <c r="I13874" i="2"/>
  <c r="I13875" i="2"/>
  <c r="I13876" i="2"/>
  <c r="I13877" i="2"/>
  <c r="I13878" i="2"/>
  <c r="I13879" i="2"/>
  <c r="I13880" i="2"/>
  <c r="I13881" i="2"/>
  <c r="I13882" i="2"/>
  <c r="I13883" i="2"/>
  <c r="I13884" i="2"/>
  <c r="I13885" i="2"/>
  <c r="I13886" i="2"/>
  <c r="I13887" i="2"/>
  <c r="I13888" i="2"/>
  <c r="I13889" i="2"/>
  <c r="I13890" i="2"/>
  <c r="I13891" i="2"/>
  <c r="I13892" i="2"/>
  <c r="I13893" i="2"/>
  <c r="I13894" i="2"/>
  <c r="I13895" i="2"/>
  <c r="I13896" i="2"/>
  <c r="I13897" i="2"/>
  <c r="I13898" i="2"/>
  <c r="I13899" i="2"/>
  <c r="I13900" i="2"/>
  <c r="I13901" i="2"/>
  <c r="I13902" i="2"/>
  <c r="I13903" i="2"/>
  <c r="I13904" i="2"/>
  <c r="I13905" i="2"/>
  <c r="I13906" i="2"/>
  <c r="I13907" i="2"/>
  <c r="I13908" i="2"/>
  <c r="I13909" i="2"/>
  <c r="I13910" i="2"/>
  <c r="I13911" i="2"/>
  <c r="I13912" i="2"/>
  <c r="I13913" i="2"/>
  <c r="I13914" i="2"/>
  <c r="I13915" i="2"/>
  <c r="I13916" i="2"/>
  <c r="I13917" i="2"/>
  <c r="I13918" i="2"/>
  <c r="I13919" i="2"/>
  <c r="I13920" i="2"/>
  <c r="I13921" i="2"/>
  <c r="I13922" i="2"/>
  <c r="I13923" i="2"/>
  <c r="I13924" i="2"/>
  <c r="I13925" i="2"/>
  <c r="I13926" i="2"/>
  <c r="I13927" i="2"/>
  <c r="I13928" i="2"/>
  <c r="I13929" i="2"/>
  <c r="I13930" i="2"/>
  <c r="I13931" i="2"/>
  <c r="I13932" i="2"/>
  <c r="I13933" i="2"/>
  <c r="I13934" i="2"/>
  <c r="I13935" i="2"/>
  <c r="I13936" i="2"/>
  <c r="I13937" i="2"/>
  <c r="I13938" i="2"/>
  <c r="I13939" i="2"/>
  <c r="I13940" i="2"/>
  <c r="I13941" i="2"/>
  <c r="I13942" i="2"/>
  <c r="I13943" i="2"/>
  <c r="I13944" i="2"/>
  <c r="I13945" i="2"/>
  <c r="I13946" i="2"/>
  <c r="I13947" i="2"/>
  <c r="I13948" i="2"/>
  <c r="I13949" i="2"/>
  <c r="I13950" i="2"/>
  <c r="I13951" i="2"/>
  <c r="I13952" i="2"/>
  <c r="I13953" i="2"/>
  <c r="I13954" i="2"/>
  <c r="I13955" i="2"/>
  <c r="I13956" i="2"/>
  <c r="I13957" i="2"/>
  <c r="I13958" i="2"/>
  <c r="I13959" i="2"/>
  <c r="I13960" i="2"/>
  <c r="I13961" i="2"/>
  <c r="I13962" i="2"/>
  <c r="I13963" i="2"/>
  <c r="I13964" i="2"/>
  <c r="I13965" i="2"/>
  <c r="I13966" i="2"/>
  <c r="I13967" i="2"/>
  <c r="I13968" i="2"/>
  <c r="I13969" i="2"/>
  <c r="I13970" i="2"/>
  <c r="I13971" i="2"/>
  <c r="I13972" i="2"/>
  <c r="I13973" i="2"/>
  <c r="I13974" i="2"/>
  <c r="I13975" i="2"/>
  <c r="I13976" i="2"/>
  <c r="I13977" i="2"/>
  <c r="I13978" i="2"/>
  <c r="I13979" i="2"/>
  <c r="I13980" i="2"/>
  <c r="I13981" i="2"/>
  <c r="I13982" i="2"/>
  <c r="I13983" i="2"/>
  <c r="I13984" i="2"/>
  <c r="I13985" i="2"/>
  <c r="I13986" i="2"/>
  <c r="I13987" i="2"/>
  <c r="I13988" i="2"/>
  <c r="I13989" i="2"/>
  <c r="I13990" i="2"/>
  <c r="I13991" i="2"/>
  <c r="I13992" i="2"/>
  <c r="I13993" i="2"/>
  <c r="I13994" i="2"/>
  <c r="I13995" i="2"/>
  <c r="I13996" i="2"/>
  <c r="I13997" i="2"/>
  <c r="I13998" i="2"/>
  <c r="I13999" i="2"/>
  <c r="I14000" i="2"/>
  <c r="I14001" i="2"/>
  <c r="I14002" i="2"/>
  <c r="I14003" i="2"/>
  <c r="I14004" i="2"/>
  <c r="I14005" i="2"/>
  <c r="I14006" i="2"/>
  <c r="I14007" i="2"/>
  <c r="I14008" i="2"/>
  <c r="I14009" i="2"/>
  <c r="I14010" i="2"/>
  <c r="I14011" i="2"/>
  <c r="I14012" i="2"/>
  <c r="I14013" i="2"/>
  <c r="I14014" i="2"/>
  <c r="I14015" i="2"/>
  <c r="I14016" i="2"/>
  <c r="I14017" i="2"/>
  <c r="I14018" i="2"/>
  <c r="I14019" i="2"/>
  <c r="I14020" i="2"/>
  <c r="I14021" i="2"/>
  <c r="I14022" i="2"/>
  <c r="I14023" i="2"/>
  <c r="I14024" i="2"/>
  <c r="I14025" i="2"/>
  <c r="I14026" i="2"/>
  <c r="I14027" i="2"/>
  <c r="I14028" i="2"/>
  <c r="I14029" i="2"/>
  <c r="I14030" i="2"/>
  <c r="I14031" i="2"/>
  <c r="I14032" i="2"/>
  <c r="I14033" i="2"/>
  <c r="I14034" i="2"/>
  <c r="I14035" i="2"/>
  <c r="I14036" i="2"/>
  <c r="I14037" i="2"/>
  <c r="I14038" i="2"/>
  <c r="I14039" i="2"/>
  <c r="I14040" i="2"/>
  <c r="I14041" i="2"/>
  <c r="I14042" i="2"/>
  <c r="I14043" i="2"/>
  <c r="I14044" i="2"/>
  <c r="I14045" i="2"/>
  <c r="I14046" i="2"/>
  <c r="I14047" i="2"/>
  <c r="I14048" i="2"/>
  <c r="I14049" i="2"/>
  <c r="I14050" i="2"/>
  <c r="I14051" i="2"/>
  <c r="I14052" i="2"/>
  <c r="I14053" i="2"/>
  <c r="I14054" i="2"/>
  <c r="I14055" i="2"/>
  <c r="I14056" i="2"/>
  <c r="I14057" i="2"/>
  <c r="I14058" i="2"/>
  <c r="I14059" i="2"/>
  <c r="I14060" i="2"/>
  <c r="I14061" i="2"/>
  <c r="I14062" i="2"/>
  <c r="I14063" i="2"/>
  <c r="I14064" i="2"/>
  <c r="I14065" i="2"/>
  <c r="I14066" i="2"/>
  <c r="I14067" i="2"/>
  <c r="I14068" i="2"/>
  <c r="I14069" i="2"/>
  <c r="I14070" i="2"/>
  <c r="I14071" i="2"/>
  <c r="I14072" i="2"/>
  <c r="I14073" i="2"/>
  <c r="I14074" i="2"/>
  <c r="I14075" i="2"/>
  <c r="I14076" i="2"/>
  <c r="I14077" i="2"/>
  <c r="I14078" i="2"/>
  <c r="I14079" i="2"/>
  <c r="I14080" i="2"/>
  <c r="I14081" i="2"/>
  <c r="I14082" i="2"/>
  <c r="I14083" i="2"/>
  <c r="I14084" i="2"/>
  <c r="I14085" i="2"/>
  <c r="I14086" i="2"/>
  <c r="I14087" i="2"/>
  <c r="I14088" i="2"/>
  <c r="I14089" i="2"/>
  <c r="I14090" i="2"/>
  <c r="I14091" i="2"/>
  <c r="I14092" i="2"/>
  <c r="I14093" i="2"/>
  <c r="I14094" i="2"/>
  <c r="I14095" i="2"/>
  <c r="I14096" i="2"/>
  <c r="I14097" i="2"/>
  <c r="I14098" i="2"/>
  <c r="I14099" i="2"/>
  <c r="I14100" i="2"/>
  <c r="I14101" i="2"/>
  <c r="I14102" i="2"/>
  <c r="I14103" i="2"/>
  <c r="I14104" i="2"/>
  <c r="I14105" i="2"/>
  <c r="I14106" i="2"/>
  <c r="I14107" i="2"/>
  <c r="I14108" i="2"/>
  <c r="I14109" i="2"/>
  <c r="I14110" i="2"/>
  <c r="I14111" i="2"/>
  <c r="I14112" i="2"/>
  <c r="I14113" i="2"/>
  <c r="I14114" i="2"/>
  <c r="I14115" i="2"/>
  <c r="I14116" i="2"/>
  <c r="I14117" i="2"/>
  <c r="I14118" i="2"/>
  <c r="I14119" i="2"/>
  <c r="I14120" i="2"/>
  <c r="I14121" i="2"/>
  <c r="I14122" i="2"/>
  <c r="I14123" i="2"/>
  <c r="I14124" i="2"/>
  <c r="I14125" i="2"/>
  <c r="I14126" i="2"/>
  <c r="I14127" i="2"/>
  <c r="I14128" i="2"/>
  <c r="I14129" i="2"/>
  <c r="I14130" i="2"/>
  <c r="I14131" i="2"/>
  <c r="I14132" i="2"/>
  <c r="I14133" i="2"/>
  <c r="I14134" i="2"/>
  <c r="I14135" i="2"/>
  <c r="I14136" i="2"/>
  <c r="I14137" i="2"/>
  <c r="I14138" i="2"/>
  <c r="I14139" i="2"/>
  <c r="I14140" i="2"/>
  <c r="I14141" i="2"/>
  <c r="I14142" i="2"/>
  <c r="I14143" i="2"/>
  <c r="I14144" i="2"/>
  <c r="I14145" i="2"/>
  <c r="I14146" i="2"/>
  <c r="I14147" i="2"/>
  <c r="I14148" i="2"/>
  <c r="I14149" i="2"/>
  <c r="I14150" i="2"/>
  <c r="I14151" i="2"/>
  <c r="I14152" i="2"/>
  <c r="I14153" i="2"/>
  <c r="I14154" i="2"/>
  <c r="I14155" i="2"/>
  <c r="I14156" i="2"/>
  <c r="I14157" i="2"/>
  <c r="I14158" i="2"/>
  <c r="I14159" i="2"/>
  <c r="I14160" i="2"/>
  <c r="I14161" i="2"/>
  <c r="I14162" i="2"/>
  <c r="I14163" i="2"/>
  <c r="I14164" i="2"/>
  <c r="I14165" i="2"/>
  <c r="I14166" i="2"/>
  <c r="I14167" i="2"/>
  <c r="I14168" i="2"/>
  <c r="I14169" i="2"/>
  <c r="I14170" i="2"/>
  <c r="I14171" i="2"/>
  <c r="I14172" i="2"/>
  <c r="I14173" i="2"/>
  <c r="I14174" i="2"/>
  <c r="I14175" i="2"/>
  <c r="I14176" i="2"/>
  <c r="I14177" i="2"/>
  <c r="I14178" i="2"/>
  <c r="I14179" i="2"/>
  <c r="I14180" i="2"/>
  <c r="I14181" i="2"/>
  <c r="I14182" i="2"/>
  <c r="I14183" i="2"/>
  <c r="I14184" i="2"/>
  <c r="I14185" i="2"/>
  <c r="I14186" i="2"/>
  <c r="I14187" i="2"/>
  <c r="I14188" i="2"/>
  <c r="I14189" i="2"/>
  <c r="I14190" i="2"/>
  <c r="I14191" i="2"/>
  <c r="I14192" i="2"/>
  <c r="I14193" i="2"/>
  <c r="I14194" i="2"/>
  <c r="I14195" i="2"/>
  <c r="I14196" i="2"/>
  <c r="I14197" i="2"/>
  <c r="I14198" i="2"/>
  <c r="I14199" i="2"/>
  <c r="I14200" i="2"/>
  <c r="I14201" i="2"/>
  <c r="I14202" i="2"/>
  <c r="I14203" i="2"/>
  <c r="I14204" i="2"/>
  <c r="I14205" i="2"/>
  <c r="I14206" i="2"/>
  <c r="I14207" i="2"/>
  <c r="I14208" i="2"/>
  <c r="I14209" i="2"/>
  <c r="I14210" i="2"/>
  <c r="I14211" i="2"/>
  <c r="I14212" i="2"/>
  <c r="I14213" i="2"/>
  <c r="I14214" i="2"/>
  <c r="I14215" i="2"/>
  <c r="I14216" i="2"/>
  <c r="I14217" i="2"/>
  <c r="I14218" i="2"/>
  <c r="I14219" i="2"/>
  <c r="I14220" i="2"/>
  <c r="I14221" i="2"/>
  <c r="I14222" i="2"/>
  <c r="I14223" i="2"/>
  <c r="I14224" i="2"/>
  <c r="I14225" i="2"/>
  <c r="I14226" i="2"/>
  <c r="I14227" i="2"/>
  <c r="I14228" i="2"/>
  <c r="I14229" i="2"/>
  <c r="I14230" i="2"/>
  <c r="I14231" i="2"/>
  <c r="I14232" i="2"/>
  <c r="I14233" i="2"/>
  <c r="I14234" i="2"/>
  <c r="I14235" i="2"/>
  <c r="I14236" i="2"/>
  <c r="I14237" i="2"/>
  <c r="I14238" i="2"/>
  <c r="I14239" i="2"/>
  <c r="I14240" i="2"/>
  <c r="I14241" i="2"/>
  <c r="I14242" i="2"/>
  <c r="I14243" i="2"/>
  <c r="I14244" i="2"/>
  <c r="I14245" i="2"/>
  <c r="I14246" i="2"/>
  <c r="I14247" i="2"/>
  <c r="I14248" i="2"/>
  <c r="I14249" i="2"/>
  <c r="I14250" i="2"/>
  <c r="I14251" i="2"/>
  <c r="I14252" i="2"/>
  <c r="I14253" i="2"/>
  <c r="I14254" i="2"/>
  <c r="I14255" i="2"/>
  <c r="I14256" i="2"/>
  <c r="I14257" i="2"/>
  <c r="I14258" i="2"/>
  <c r="I14259" i="2"/>
  <c r="I14260" i="2"/>
  <c r="I14261" i="2"/>
  <c r="I14262" i="2"/>
  <c r="I14263" i="2"/>
  <c r="I14264" i="2"/>
  <c r="I14265" i="2"/>
  <c r="I14266" i="2"/>
  <c r="I14267" i="2"/>
  <c r="I14268" i="2"/>
  <c r="I14269" i="2"/>
  <c r="I14270" i="2"/>
  <c r="I14271" i="2"/>
  <c r="I14272" i="2"/>
  <c r="I14273" i="2"/>
  <c r="I14274" i="2"/>
  <c r="I14275" i="2"/>
  <c r="I14276" i="2"/>
  <c r="I14277" i="2"/>
  <c r="I14278" i="2"/>
  <c r="I14279" i="2"/>
  <c r="I14280" i="2"/>
  <c r="I14281" i="2"/>
  <c r="I14282" i="2"/>
  <c r="I14283" i="2"/>
  <c r="I14284" i="2"/>
  <c r="I14285" i="2"/>
  <c r="I14286" i="2"/>
  <c r="I14287" i="2"/>
  <c r="I14288" i="2"/>
  <c r="I14289" i="2"/>
  <c r="I14290" i="2"/>
  <c r="I14291" i="2"/>
  <c r="I14292" i="2"/>
  <c r="I14293" i="2"/>
  <c r="I14294" i="2"/>
  <c r="I14295" i="2"/>
  <c r="I14296" i="2"/>
  <c r="I14297" i="2"/>
  <c r="I14298" i="2"/>
  <c r="I14299" i="2"/>
  <c r="I14300" i="2"/>
  <c r="I14301" i="2"/>
  <c r="I14302" i="2"/>
  <c r="I14303" i="2"/>
  <c r="I14304" i="2"/>
  <c r="I14305" i="2"/>
  <c r="I14306" i="2"/>
  <c r="I14307" i="2"/>
  <c r="I14308" i="2"/>
  <c r="I14309" i="2"/>
  <c r="I14310" i="2"/>
  <c r="I14311" i="2"/>
  <c r="I14312" i="2"/>
  <c r="I14313" i="2"/>
  <c r="I14314" i="2"/>
  <c r="I14315" i="2"/>
  <c r="I14316" i="2"/>
  <c r="I14317" i="2"/>
  <c r="I14318" i="2"/>
  <c r="I14319" i="2"/>
  <c r="I14320" i="2"/>
  <c r="I14321" i="2"/>
  <c r="I14322" i="2"/>
  <c r="I14323" i="2"/>
  <c r="I14324" i="2"/>
  <c r="I14325" i="2"/>
  <c r="I14326" i="2"/>
  <c r="I14327" i="2"/>
  <c r="I14328" i="2"/>
  <c r="I14329" i="2"/>
  <c r="I14330" i="2"/>
  <c r="I14331" i="2"/>
  <c r="I14332" i="2"/>
  <c r="I14333" i="2"/>
  <c r="I14334" i="2"/>
  <c r="I14335" i="2"/>
  <c r="I14336" i="2"/>
  <c r="I14337" i="2"/>
  <c r="I14338" i="2"/>
  <c r="I14339" i="2"/>
  <c r="I14340" i="2"/>
  <c r="I14341" i="2"/>
  <c r="I14342" i="2"/>
  <c r="I14343" i="2"/>
  <c r="I14344" i="2"/>
  <c r="I14345" i="2"/>
  <c r="I14346" i="2"/>
  <c r="I14347" i="2"/>
  <c r="I14348" i="2"/>
  <c r="I14349" i="2"/>
  <c r="I14350" i="2"/>
  <c r="I14351" i="2"/>
  <c r="I14352" i="2"/>
  <c r="I14353" i="2"/>
  <c r="I14354" i="2"/>
  <c r="I14355" i="2"/>
  <c r="I14356" i="2"/>
  <c r="I14357" i="2"/>
  <c r="I14358" i="2"/>
  <c r="I14359" i="2"/>
  <c r="I14360" i="2"/>
  <c r="I14361" i="2"/>
  <c r="I14362" i="2"/>
  <c r="I14363" i="2"/>
  <c r="I14364" i="2"/>
  <c r="I14365" i="2"/>
  <c r="I14366" i="2"/>
  <c r="I14367" i="2"/>
  <c r="I14368" i="2"/>
  <c r="I14369" i="2"/>
  <c r="I14370" i="2"/>
  <c r="I14371" i="2"/>
  <c r="I14372" i="2"/>
  <c r="I14373" i="2"/>
  <c r="I14374" i="2"/>
  <c r="I14375" i="2"/>
  <c r="I14376" i="2"/>
  <c r="I14377" i="2"/>
  <c r="I14378" i="2"/>
  <c r="I14379" i="2"/>
  <c r="I14380" i="2"/>
  <c r="I14381" i="2"/>
  <c r="I14382" i="2"/>
  <c r="I14383" i="2"/>
  <c r="I14384" i="2"/>
  <c r="I14385" i="2"/>
  <c r="I14386" i="2"/>
  <c r="I14387" i="2"/>
  <c r="I14388" i="2"/>
  <c r="I14389" i="2"/>
  <c r="I14390" i="2"/>
  <c r="I14391" i="2"/>
  <c r="I14392" i="2"/>
  <c r="I14393" i="2"/>
  <c r="I14394" i="2"/>
  <c r="I14395" i="2"/>
  <c r="I14396" i="2"/>
  <c r="I14397" i="2"/>
  <c r="I14398" i="2"/>
  <c r="I14399" i="2"/>
  <c r="I14400" i="2"/>
  <c r="I14401" i="2"/>
  <c r="I14402" i="2"/>
  <c r="I14403" i="2"/>
  <c r="I14404" i="2"/>
  <c r="I14405" i="2"/>
  <c r="I14406" i="2"/>
  <c r="I14407" i="2"/>
  <c r="I14408" i="2"/>
  <c r="I14409" i="2"/>
  <c r="I14410" i="2"/>
  <c r="I14411" i="2"/>
  <c r="I14412" i="2"/>
  <c r="I14413" i="2"/>
  <c r="I14414" i="2"/>
  <c r="I14415" i="2"/>
  <c r="I14416" i="2"/>
  <c r="I14417" i="2"/>
  <c r="I14418" i="2"/>
  <c r="I14419" i="2"/>
  <c r="I14420" i="2"/>
  <c r="I14421" i="2"/>
  <c r="I14422" i="2"/>
  <c r="I14423" i="2"/>
  <c r="I14424" i="2"/>
  <c r="I14425" i="2"/>
  <c r="I14426" i="2"/>
  <c r="I14427" i="2"/>
  <c r="I14428" i="2"/>
  <c r="I14429" i="2"/>
  <c r="I14430" i="2"/>
  <c r="I14431" i="2"/>
  <c r="I14432" i="2"/>
  <c r="I14433" i="2"/>
  <c r="I14434" i="2"/>
  <c r="I14435" i="2"/>
  <c r="I14436" i="2"/>
  <c r="I14437" i="2"/>
  <c r="I14438" i="2"/>
  <c r="I14439" i="2"/>
  <c r="I14440" i="2"/>
  <c r="I14441" i="2"/>
  <c r="I14442" i="2"/>
  <c r="I14443" i="2"/>
  <c r="I14444" i="2"/>
  <c r="I14445" i="2"/>
  <c r="I14446" i="2"/>
  <c r="I14447" i="2"/>
  <c r="I14448" i="2"/>
  <c r="I14449" i="2"/>
  <c r="I14450" i="2"/>
  <c r="I14451" i="2"/>
  <c r="I14452" i="2"/>
  <c r="I14453" i="2"/>
  <c r="I14454" i="2"/>
  <c r="I14455" i="2"/>
  <c r="I14456" i="2"/>
  <c r="I14457" i="2"/>
  <c r="I14458" i="2"/>
  <c r="I14459" i="2"/>
  <c r="I14460" i="2"/>
  <c r="I14461" i="2"/>
  <c r="I14462" i="2"/>
  <c r="I14463" i="2"/>
  <c r="I14464" i="2"/>
  <c r="I14465" i="2"/>
  <c r="I14466" i="2"/>
  <c r="I14467" i="2"/>
  <c r="I14468" i="2"/>
  <c r="I14469" i="2"/>
  <c r="I14470" i="2"/>
  <c r="I14471" i="2"/>
  <c r="I14472" i="2"/>
  <c r="I14473" i="2"/>
  <c r="I14474" i="2"/>
  <c r="I14475" i="2"/>
  <c r="I14476" i="2"/>
  <c r="I14477" i="2"/>
  <c r="I14478" i="2"/>
  <c r="I14479" i="2"/>
  <c r="I14480" i="2"/>
  <c r="I14481" i="2"/>
  <c r="I14482" i="2"/>
  <c r="I14483" i="2"/>
  <c r="I14484" i="2"/>
  <c r="I14485" i="2"/>
  <c r="I14486" i="2"/>
  <c r="I14487" i="2"/>
  <c r="I14488" i="2"/>
  <c r="I14489" i="2"/>
  <c r="I14490" i="2"/>
  <c r="I14491" i="2"/>
  <c r="I14492" i="2"/>
  <c r="I14493" i="2"/>
  <c r="I14494" i="2"/>
  <c r="I14495" i="2"/>
  <c r="I14496" i="2"/>
  <c r="I14497" i="2"/>
  <c r="I14498" i="2"/>
  <c r="I14499" i="2"/>
  <c r="I14500" i="2"/>
  <c r="I14501" i="2"/>
  <c r="I14502" i="2"/>
  <c r="I14503" i="2"/>
  <c r="I14504" i="2"/>
  <c r="I14505" i="2"/>
  <c r="I14506" i="2"/>
  <c r="I14507" i="2"/>
  <c r="I14508" i="2"/>
  <c r="I14509" i="2"/>
  <c r="I14510" i="2"/>
  <c r="I14511" i="2"/>
  <c r="I14512" i="2"/>
  <c r="I14513" i="2"/>
  <c r="I14514" i="2"/>
  <c r="I14515" i="2"/>
  <c r="I14516" i="2"/>
  <c r="I14517" i="2"/>
  <c r="I14518" i="2"/>
  <c r="I14519" i="2"/>
  <c r="I14520" i="2"/>
  <c r="I14521" i="2"/>
  <c r="I14522" i="2"/>
  <c r="I14523" i="2"/>
  <c r="I14524" i="2"/>
  <c r="I14525" i="2"/>
  <c r="I14526" i="2"/>
  <c r="I14527" i="2"/>
  <c r="I14528" i="2"/>
  <c r="I14529" i="2"/>
  <c r="I14530" i="2"/>
  <c r="I14531" i="2"/>
  <c r="I14532" i="2"/>
  <c r="I14533" i="2"/>
  <c r="I14534" i="2"/>
  <c r="I14535" i="2"/>
  <c r="I14536" i="2"/>
  <c r="I14537" i="2"/>
  <c r="I14538" i="2"/>
  <c r="I14539" i="2"/>
  <c r="I14540" i="2"/>
  <c r="I14541" i="2"/>
  <c r="I14542" i="2"/>
  <c r="I14543" i="2"/>
  <c r="I14544" i="2"/>
  <c r="I14545" i="2"/>
  <c r="I14546" i="2"/>
  <c r="I14547" i="2"/>
  <c r="I14548" i="2"/>
  <c r="I14549" i="2"/>
  <c r="I14550" i="2"/>
  <c r="I14551" i="2"/>
  <c r="I14552" i="2"/>
  <c r="I14553" i="2"/>
  <c r="I14554" i="2"/>
  <c r="I14555" i="2"/>
  <c r="I14556" i="2"/>
  <c r="I14557" i="2"/>
  <c r="I14558" i="2"/>
  <c r="I14559" i="2"/>
  <c r="I14560" i="2"/>
  <c r="I14561" i="2"/>
  <c r="I14562" i="2"/>
  <c r="I14563" i="2"/>
  <c r="I14564" i="2"/>
  <c r="I14565" i="2"/>
  <c r="I14566" i="2"/>
  <c r="I14567" i="2"/>
  <c r="I14568" i="2"/>
  <c r="I14569" i="2"/>
  <c r="I14570" i="2"/>
  <c r="I14571" i="2"/>
  <c r="I14572" i="2"/>
  <c r="I14573" i="2"/>
  <c r="I14574" i="2"/>
  <c r="I14575" i="2"/>
  <c r="I14576" i="2"/>
  <c r="I14577" i="2"/>
  <c r="I14578" i="2"/>
  <c r="I14579" i="2"/>
  <c r="I14580" i="2"/>
  <c r="I14581" i="2"/>
  <c r="I14582" i="2"/>
  <c r="I14583" i="2"/>
  <c r="I14584" i="2"/>
  <c r="I14585" i="2"/>
  <c r="I14586" i="2"/>
  <c r="I14587" i="2"/>
  <c r="I14588" i="2"/>
  <c r="I14589" i="2"/>
  <c r="I14590" i="2"/>
  <c r="I14591" i="2"/>
  <c r="I14592" i="2"/>
  <c r="I14593" i="2"/>
  <c r="I14594" i="2"/>
  <c r="I14595" i="2"/>
  <c r="I14596" i="2"/>
  <c r="I14597" i="2"/>
  <c r="I14598" i="2"/>
  <c r="I14599" i="2"/>
  <c r="I14600" i="2"/>
  <c r="I14601" i="2"/>
  <c r="I14602" i="2"/>
  <c r="I14603" i="2"/>
  <c r="I14604" i="2"/>
  <c r="I14605" i="2"/>
  <c r="I14606" i="2"/>
  <c r="I14607" i="2"/>
  <c r="I14608" i="2"/>
  <c r="I14609" i="2"/>
  <c r="I14610" i="2"/>
  <c r="I14611" i="2"/>
  <c r="I14612" i="2"/>
  <c r="I14613" i="2"/>
  <c r="I14614" i="2"/>
  <c r="I14615" i="2"/>
  <c r="I14616" i="2"/>
  <c r="I14617" i="2"/>
  <c r="I14618" i="2"/>
  <c r="I14619" i="2"/>
  <c r="I14620" i="2"/>
  <c r="I14621" i="2"/>
  <c r="I14622" i="2"/>
  <c r="I14623" i="2"/>
  <c r="I14624" i="2"/>
  <c r="I14625" i="2"/>
  <c r="I14626" i="2"/>
  <c r="I14627" i="2"/>
  <c r="I14628" i="2"/>
  <c r="I14629" i="2"/>
  <c r="I14630" i="2"/>
  <c r="I14631" i="2"/>
  <c r="I14632" i="2"/>
  <c r="I14633" i="2"/>
  <c r="I14634" i="2"/>
  <c r="I14635" i="2"/>
  <c r="I14636" i="2"/>
  <c r="I14637" i="2"/>
  <c r="I14638" i="2"/>
  <c r="I14639" i="2"/>
  <c r="I14640" i="2"/>
  <c r="I14641" i="2"/>
  <c r="I14642" i="2"/>
  <c r="I14643" i="2"/>
  <c r="I14644" i="2"/>
  <c r="I14645" i="2"/>
  <c r="I14646" i="2"/>
  <c r="I14647" i="2"/>
  <c r="I14648" i="2"/>
  <c r="I14649" i="2"/>
  <c r="I14650" i="2"/>
  <c r="I14651" i="2"/>
  <c r="I14652" i="2"/>
  <c r="I14653" i="2"/>
  <c r="I14654" i="2"/>
  <c r="I14655" i="2"/>
  <c r="I14656" i="2"/>
  <c r="I14657" i="2"/>
  <c r="I14658" i="2"/>
  <c r="I14659" i="2"/>
  <c r="I14660" i="2"/>
  <c r="I14661" i="2"/>
  <c r="I14662" i="2"/>
  <c r="I14663" i="2"/>
  <c r="I14664" i="2"/>
  <c r="I14665" i="2"/>
  <c r="I14666" i="2"/>
  <c r="I14667" i="2"/>
  <c r="I14668" i="2"/>
  <c r="I14669" i="2"/>
  <c r="I14670" i="2"/>
  <c r="I14671" i="2"/>
  <c r="I14672" i="2"/>
  <c r="I14673" i="2"/>
  <c r="I14674" i="2"/>
  <c r="I14675" i="2"/>
  <c r="I14676" i="2"/>
  <c r="I14677" i="2"/>
  <c r="I14678" i="2"/>
  <c r="I14679" i="2"/>
  <c r="I14680" i="2"/>
  <c r="I14681" i="2"/>
  <c r="I14682" i="2"/>
  <c r="I14683" i="2"/>
  <c r="I14684" i="2"/>
  <c r="I14685" i="2"/>
  <c r="I14686" i="2"/>
  <c r="I14687" i="2"/>
  <c r="I14688" i="2"/>
  <c r="I14689" i="2"/>
  <c r="I14690" i="2"/>
  <c r="I14691" i="2"/>
  <c r="I14692" i="2"/>
  <c r="I14693" i="2"/>
  <c r="I14694" i="2"/>
  <c r="I14695" i="2"/>
  <c r="I14696" i="2"/>
  <c r="I14697" i="2"/>
  <c r="I14698" i="2"/>
  <c r="I14699" i="2"/>
  <c r="I14700" i="2"/>
  <c r="I14701" i="2"/>
  <c r="I14702" i="2"/>
  <c r="I14703" i="2"/>
  <c r="I14704" i="2"/>
  <c r="I14705" i="2"/>
  <c r="I14706" i="2"/>
  <c r="I14707" i="2"/>
  <c r="I14708" i="2"/>
  <c r="I14709" i="2"/>
  <c r="I14710" i="2"/>
  <c r="I14711" i="2"/>
  <c r="I14712" i="2"/>
  <c r="I14713" i="2"/>
  <c r="I14714" i="2"/>
  <c r="I14715" i="2"/>
  <c r="I14716" i="2"/>
  <c r="I14717" i="2"/>
  <c r="I14718" i="2"/>
  <c r="I14719" i="2"/>
  <c r="I14720" i="2"/>
  <c r="I14721" i="2"/>
  <c r="I14722" i="2"/>
  <c r="I14723" i="2"/>
  <c r="I14724" i="2"/>
  <c r="I14725" i="2"/>
  <c r="I14726" i="2"/>
  <c r="I14727" i="2"/>
  <c r="I14728" i="2"/>
  <c r="I14729" i="2"/>
  <c r="I14730" i="2"/>
  <c r="I14731" i="2"/>
  <c r="I14732" i="2"/>
  <c r="I14733" i="2"/>
  <c r="I14734" i="2"/>
  <c r="I14735" i="2"/>
  <c r="I14736" i="2"/>
  <c r="I14737" i="2"/>
  <c r="I14738" i="2"/>
  <c r="I14739" i="2"/>
  <c r="I14740" i="2"/>
  <c r="I14741" i="2"/>
  <c r="I14742" i="2"/>
  <c r="I14743" i="2"/>
  <c r="I14744" i="2"/>
  <c r="I14745" i="2"/>
  <c r="I14746" i="2"/>
  <c r="I14747" i="2"/>
  <c r="I14748" i="2"/>
  <c r="I14749" i="2"/>
  <c r="I14750" i="2"/>
  <c r="I14751" i="2"/>
  <c r="I14752" i="2"/>
  <c r="I14753" i="2"/>
  <c r="I14754" i="2"/>
  <c r="I14755" i="2"/>
  <c r="I14756" i="2"/>
  <c r="I14757" i="2"/>
  <c r="I14758" i="2"/>
  <c r="I14759" i="2"/>
  <c r="I14760" i="2"/>
  <c r="I14761" i="2"/>
  <c r="I14762" i="2"/>
  <c r="I14763" i="2"/>
  <c r="I14764" i="2"/>
  <c r="I14765" i="2"/>
  <c r="I14766" i="2"/>
  <c r="I14767" i="2"/>
  <c r="I14768" i="2"/>
  <c r="I14769" i="2"/>
  <c r="I14770" i="2"/>
  <c r="I14771" i="2"/>
  <c r="I14772" i="2"/>
  <c r="I14773" i="2"/>
  <c r="I14774" i="2"/>
  <c r="I14775" i="2"/>
  <c r="I14776" i="2"/>
  <c r="I14777" i="2"/>
  <c r="I14778" i="2"/>
  <c r="I14779" i="2"/>
  <c r="I14780" i="2"/>
  <c r="I14781" i="2"/>
  <c r="I14782" i="2"/>
  <c r="I14783" i="2"/>
  <c r="I14784" i="2"/>
  <c r="I14785" i="2"/>
  <c r="I14786" i="2"/>
  <c r="I14787" i="2"/>
  <c r="I14788" i="2"/>
  <c r="I14789" i="2"/>
  <c r="I14790" i="2"/>
  <c r="I14791" i="2"/>
  <c r="I14792" i="2"/>
  <c r="I14793" i="2"/>
  <c r="I14794" i="2"/>
  <c r="I14795" i="2"/>
  <c r="I14796" i="2"/>
  <c r="I14797" i="2"/>
  <c r="I14798" i="2"/>
  <c r="I14799" i="2"/>
  <c r="I14800" i="2"/>
  <c r="I14801" i="2"/>
  <c r="I14802" i="2"/>
  <c r="I14803" i="2"/>
  <c r="I14804" i="2"/>
  <c r="I14805" i="2"/>
  <c r="I14806" i="2"/>
  <c r="I14807" i="2"/>
  <c r="I14808" i="2"/>
  <c r="I14809" i="2"/>
  <c r="I14810" i="2"/>
  <c r="I14811" i="2"/>
  <c r="I14812" i="2"/>
  <c r="I14813" i="2"/>
  <c r="I14814" i="2"/>
  <c r="I14815" i="2"/>
  <c r="I14816" i="2"/>
  <c r="I14817" i="2"/>
  <c r="I14818" i="2"/>
  <c r="I14819" i="2"/>
  <c r="I14820" i="2"/>
  <c r="I14821" i="2"/>
  <c r="I14822" i="2"/>
  <c r="I14823" i="2"/>
  <c r="I14824" i="2"/>
  <c r="I14825" i="2"/>
  <c r="I14826" i="2"/>
  <c r="I14827" i="2"/>
  <c r="I14828" i="2"/>
  <c r="I14829" i="2"/>
  <c r="I14830" i="2"/>
  <c r="I14831" i="2"/>
  <c r="I14832" i="2"/>
  <c r="I14833" i="2"/>
  <c r="I14834" i="2"/>
  <c r="I14835" i="2"/>
  <c r="I14836" i="2"/>
  <c r="I14837" i="2"/>
  <c r="I14838" i="2"/>
  <c r="I14839" i="2"/>
  <c r="I14840" i="2"/>
  <c r="I14841" i="2"/>
  <c r="I14842" i="2"/>
  <c r="I14843" i="2"/>
  <c r="I14844" i="2"/>
  <c r="I14845" i="2"/>
  <c r="I14846" i="2"/>
  <c r="I14847" i="2"/>
  <c r="I14848" i="2"/>
  <c r="I14849" i="2"/>
  <c r="I14850" i="2"/>
  <c r="I14851" i="2"/>
  <c r="I14852" i="2"/>
  <c r="I14853" i="2"/>
  <c r="I14854" i="2"/>
  <c r="I14855" i="2"/>
  <c r="I14856" i="2"/>
  <c r="I14857" i="2"/>
  <c r="I14858" i="2"/>
  <c r="I14859" i="2"/>
  <c r="I14860" i="2"/>
  <c r="I14861" i="2"/>
  <c r="I14862" i="2"/>
  <c r="I14863" i="2"/>
  <c r="I14864" i="2"/>
  <c r="I14865" i="2"/>
  <c r="I14866" i="2"/>
  <c r="I14867" i="2"/>
  <c r="I14868" i="2"/>
  <c r="I14869" i="2"/>
  <c r="I14870" i="2"/>
  <c r="I14871" i="2"/>
  <c r="I14872" i="2"/>
  <c r="I14873" i="2"/>
  <c r="I14874" i="2"/>
  <c r="I14875" i="2"/>
  <c r="I14876" i="2"/>
  <c r="I14877" i="2"/>
  <c r="I14878" i="2"/>
  <c r="I14879" i="2"/>
  <c r="I14880" i="2"/>
  <c r="I14881" i="2"/>
  <c r="I14882" i="2"/>
  <c r="I14883" i="2"/>
  <c r="I14884" i="2"/>
  <c r="I14885" i="2"/>
  <c r="I14886" i="2"/>
  <c r="I14887" i="2"/>
  <c r="I14888" i="2"/>
  <c r="I14889" i="2"/>
  <c r="I14890" i="2"/>
  <c r="I14891" i="2"/>
  <c r="I14892" i="2"/>
  <c r="I14893" i="2"/>
  <c r="I14894" i="2"/>
  <c r="I14895" i="2"/>
  <c r="I14896" i="2"/>
  <c r="I14897" i="2"/>
  <c r="I14898" i="2"/>
  <c r="I14899" i="2"/>
  <c r="I14900" i="2"/>
  <c r="I14901" i="2"/>
  <c r="I14902" i="2"/>
  <c r="I14903" i="2"/>
  <c r="I14904" i="2"/>
  <c r="I14905" i="2"/>
  <c r="I14906" i="2"/>
  <c r="I14907" i="2"/>
  <c r="I14908" i="2"/>
  <c r="I14909" i="2"/>
  <c r="I14910" i="2"/>
  <c r="I14911" i="2"/>
  <c r="I14912" i="2"/>
  <c r="I14913" i="2"/>
  <c r="I14914" i="2"/>
  <c r="I14915" i="2"/>
  <c r="I14916" i="2"/>
  <c r="I14917" i="2"/>
  <c r="I14918" i="2"/>
  <c r="I14919" i="2"/>
  <c r="I14920" i="2"/>
  <c r="I14921" i="2"/>
  <c r="I14922" i="2"/>
  <c r="I14923" i="2"/>
  <c r="I14924" i="2"/>
  <c r="I14925" i="2"/>
  <c r="I14926" i="2"/>
  <c r="I14927" i="2"/>
  <c r="I14928" i="2"/>
  <c r="I14929" i="2"/>
  <c r="I14930" i="2"/>
  <c r="I14931" i="2"/>
  <c r="I14932" i="2"/>
  <c r="I14933" i="2"/>
  <c r="I14934" i="2"/>
  <c r="I14935" i="2"/>
  <c r="I14936" i="2"/>
  <c r="I14937" i="2"/>
  <c r="I14938" i="2"/>
  <c r="I14939" i="2"/>
  <c r="I14940" i="2"/>
  <c r="I14941" i="2"/>
  <c r="I14942" i="2"/>
  <c r="I14943" i="2"/>
  <c r="I14944" i="2"/>
  <c r="I14945" i="2"/>
  <c r="I14946" i="2"/>
  <c r="I14947" i="2"/>
  <c r="I14948" i="2"/>
  <c r="I14949" i="2"/>
  <c r="I14950" i="2"/>
  <c r="I14951" i="2"/>
  <c r="I14952" i="2"/>
  <c r="I14953" i="2"/>
  <c r="I14954" i="2"/>
  <c r="I14955" i="2"/>
  <c r="I14956" i="2"/>
  <c r="I14957" i="2"/>
  <c r="I14958" i="2"/>
  <c r="I14959" i="2"/>
  <c r="I14960" i="2"/>
  <c r="I14961" i="2"/>
  <c r="I14962" i="2"/>
  <c r="I14963" i="2"/>
  <c r="I14964" i="2"/>
  <c r="I14965" i="2"/>
  <c r="I14966" i="2"/>
  <c r="I14967" i="2"/>
  <c r="I14968" i="2"/>
  <c r="I14969" i="2"/>
  <c r="I14970" i="2"/>
  <c r="I14971" i="2"/>
  <c r="I14972" i="2"/>
  <c r="I14973" i="2"/>
  <c r="I14974" i="2"/>
  <c r="I14975" i="2"/>
  <c r="I14976" i="2"/>
  <c r="I14977" i="2"/>
  <c r="I14978" i="2"/>
  <c r="I14979" i="2"/>
  <c r="I14980" i="2"/>
  <c r="I14981" i="2"/>
  <c r="I14982" i="2"/>
  <c r="I14983" i="2"/>
  <c r="I14984" i="2"/>
  <c r="I14985" i="2"/>
  <c r="I14986" i="2"/>
  <c r="I14987" i="2"/>
  <c r="I14988" i="2"/>
  <c r="I14989" i="2"/>
  <c r="I14990" i="2"/>
  <c r="I14991" i="2"/>
  <c r="I14992" i="2"/>
  <c r="I14993" i="2"/>
  <c r="I14994" i="2"/>
  <c r="I14995" i="2"/>
  <c r="I14996" i="2"/>
  <c r="I14997" i="2"/>
  <c r="I14998" i="2"/>
  <c r="I14999" i="2"/>
  <c r="I15000" i="2"/>
  <c r="I15001" i="2"/>
  <c r="B7" i="11"/>
  <c r="E7" i="11"/>
  <c r="F4" i="11"/>
  <c r="A7" i="11"/>
  <c r="D7" i="11"/>
  <c r="C16" i="15" l="1" a="1"/>
  <c r="C16" i="15" s="1"/>
  <c r="C15" i="15" a="1"/>
  <c r="C15" i="15" s="1"/>
  <c r="C14" i="15" a="1"/>
  <c r="C14" i="15" s="1"/>
  <c r="C25" i="15" a="1"/>
  <c r="C25" i="15" s="1"/>
  <c r="C13" i="15" a="1"/>
  <c r="C13" i="15" s="1"/>
  <c r="C24" i="15" a="1"/>
  <c r="C24" i="15" s="1"/>
  <c r="C12" i="15" a="1"/>
  <c r="C12" i="15" s="1"/>
  <c r="C23" i="15" a="1"/>
  <c r="C23" i="15" s="1"/>
  <c r="C11" i="15" a="1"/>
  <c r="C11" i="15" s="1"/>
  <c r="D4" i="15" s="1" a="1"/>
  <c r="D4" i="15" s="1"/>
  <c r="C17" i="15" a="1"/>
  <c r="C17" i="15" s="1"/>
  <c r="C27" i="15" a="1"/>
  <c r="C27" i="15" s="1"/>
  <c r="C34" i="15" a="1"/>
  <c r="C34" i="15" s="1"/>
  <c r="C10" i="15" a="1"/>
  <c r="C10" i="15" s="1"/>
  <c r="C33" i="15" a="1"/>
  <c r="C33" i="15" s="1"/>
  <c r="C21" i="15" a="1"/>
  <c r="C21" i="15" s="1"/>
  <c r="C9" i="15" a="1"/>
  <c r="C9" i="15" s="1"/>
  <c r="C32" i="15" a="1"/>
  <c r="C32" i="15" s="1"/>
  <c r="C20" i="15" a="1"/>
  <c r="C20" i="15" s="1"/>
  <c r="C8" i="15" a="1"/>
  <c r="C8" i="15" s="1"/>
  <c r="C29" i="15" a="1"/>
  <c r="C29" i="15" s="1"/>
  <c r="C28" i="15" a="1"/>
  <c r="C28" i="15" s="1"/>
  <c r="C26" i="15" a="1"/>
  <c r="C26" i="15" s="1"/>
  <c r="C22" i="15" a="1"/>
  <c r="C22" i="15" s="1"/>
  <c r="C31" i="15" a="1"/>
  <c r="C31" i="15" s="1"/>
  <c r="C19" i="15" a="1"/>
  <c r="C19" i="15" s="1"/>
  <c r="C30" i="15" a="1"/>
  <c r="C30" i="15" s="1"/>
  <c r="C18" i="15" a="1"/>
  <c r="C18" i="15" s="1"/>
  <c r="C7" i="11"/>
  <c r="E26" i="15" l="1"/>
  <c r="D27" i="15"/>
  <c r="E32" i="15"/>
  <c r="D22" i="15"/>
  <c r="D19" i="15"/>
  <c r="D11" i="15"/>
  <c r="E30" i="15"/>
  <c r="F31" i="15"/>
  <c r="F34" i="15"/>
  <c r="E22" i="15"/>
  <c r="D30" i="15"/>
  <c r="G4" i="15"/>
  <c r="D29" i="15"/>
  <c r="D18" i="15"/>
  <c r="D9" i="15"/>
  <c r="E11" i="15"/>
  <c r="F4" i="15" s="1" a="1"/>
  <c r="F4" i="15" s="1"/>
  <c r="H4" i="15"/>
  <c r="F7" i="15"/>
  <c r="F13" i="15"/>
  <c r="D15" i="15"/>
  <c r="E13" i="15"/>
  <c r="D28" i="15"/>
  <c r="D25" i="15"/>
  <c r="D10" i="15"/>
  <c r="D23" i="15"/>
  <c r="E9" i="15"/>
  <c r="D21" i="15"/>
  <c r="D17" i="15"/>
  <c r="D32" i="15"/>
  <c r="E29" i="15"/>
  <c r="D14" i="15"/>
  <c r="F24" i="15"/>
  <c r="E12" i="15"/>
  <c r="E14" i="15"/>
  <c r="E28" i="15"/>
  <c r="D8" i="15"/>
  <c r="F20" i="15"/>
  <c r="F12" i="15"/>
  <c r="E33" i="15"/>
  <c r="F28" i="15"/>
  <c r="F30" i="15"/>
  <c r="F15" i="15"/>
  <c r="D34" i="15"/>
  <c r="E17" i="15"/>
  <c r="E19" i="15"/>
  <c r="F27" i="15"/>
  <c r="F21" i="15"/>
  <c r="E20" i="15"/>
  <c r="F14" i="15"/>
  <c r="D31" i="15"/>
  <c r="F32" i="15"/>
  <c r="F23" i="15"/>
  <c r="F26" i="15"/>
  <c r="D12" i="15"/>
  <c r="F29" i="15"/>
  <c r="E27" i="15"/>
  <c r="F22" i="15"/>
  <c r="D24" i="15"/>
  <c r="E31" i="15"/>
  <c r="F25" i="15"/>
  <c r="D26" i="15"/>
  <c r="E25" i="15"/>
  <c r="D13" i="15"/>
  <c r="F10" i="15"/>
  <c r="D33" i="15"/>
  <c r="E21" i="15"/>
  <c r="F16" i="15"/>
  <c r="F18" i="15"/>
  <c r="E18" i="15"/>
  <c r="E16" i="15"/>
  <c r="F9" i="15"/>
  <c r="E7" i="15"/>
  <c r="E10" i="15"/>
  <c r="F19" i="15"/>
  <c r="F8" i="15"/>
  <c r="F33" i="15"/>
  <c r="F11" i="15"/>
  <c r="D7" i="15"/>
  <c r="E34" i="15"/>
  <c r="F17" i="15"/>
  <c r="E15" i="15"/>
  <c r="E23" i="15"/>
  <c r="E8" i="15"/>
  <c r="D16" i="15"/>
  <c r="E4" i="15" s="1" a="1"/>
  <c r="E4" i="15" s="1"/>
  <c r="E24" i="15"/>
  <c r="D20" i="1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AE175E7-210F-4FC0-A220-FFD8D9082971}" name="Connection" type="104" refreshedVersion="0" background="1">
    <extLst>
      <ext xmlns:x15="http://schemas.microsoft.com/office/spreadsheetml/2010/11/main" uri="{DE250136-89BD-433C-8126-D09CA5730AF9}">
        <x15:connection id="Calendar"/>
      </ext>
    </extLst>
  </connection>
  <connection id="2" xr16:uid="{B7AC9C18-FC31-497A-A5B6-FC0A791E53B9}" keepAlive="1" name="Query - salesdata" description="Connection to the 'salesdata' query in the workbook." type="5" refreshedVersion="8" background="1" saveData="1">
    <dbPr connection="Provider=Microsoft.Mashup.OleDb.1;Data Source=$Workbook$;Location=salesdata;Extended Properties=&quot;&quot;" command="SELECT * FROM [salesdata]"/>
  </connection>
  <connection id="3" xr16:uid="{410FC292-7A79-4A93-B4AC-038683874AE9}" keepAlive="1" name="Query - salesdata (2)" description="Connection to the 'salesdata (2)' query in the workbook." type="5" refreshedVersion="8" background="1" saveData="1">
    <dbPr connection="Provider=Microsoft.Mashup.OleDb.1;Data Source=$Workbook$;Location=&quot;salesdata (2)&quot;;Extended Properties=&quot;&quot;" command="SELECT * FROM [salesdata (2)]"/>
  </connection>
  <connection id="4" xr16:uid="{5CF4CD23-E717-4DFB-AEC8-50B1109127E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3747AC23-4E1C-4C45-A52C-C8C7B4CD0241}" name="WorksheetConnection_Book1!salesdata" type="102" refreshedVersion="8" minRefreshableVersion="5">
    <extLst>
      <ext xmlns:x15="http://schemas.microsoft.com/office/spreadsheetml/2010/11/main" uri="{DE250136-89BD-433C-8126-D09CA5730AF9}">
        <x15:connection id="salesdata">
          <x15:rangePr sourceName="_xlcn.WorksheetConnection_Book1salesdata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<sst xmlns="http://schemas.openxmlformats.org/spreadsheetml/2006/main" count="135140" uniqueCount="22444">
  <si>
    <t>Order_ID</t>
  </si>
  <si>
    <t>Date</t>
  </si>
  <si>
    <t>Customer_ID</t>
  </si>
  <si>
    <t>Product_Category</t>
  </si>
  <si>
    <t>Product_Name</t>
  </si>
  <si>
    <t>Quantity</t>
  </si>
  <si>
    <t>Unit_Price_INR</t>
  </si>
  <si>
    <t>Total_Sales_INR</t>
  </si>
  <si>
    <t>Payment_Method</t>
  </si>
  <si>
    <t>Delivery_Status</t>
  </si>
  <si>
    <t>Review_Rating</t>
  </si>
  <si>
    <t>Review_Text</t>
  </si>
  <si>
    <t>State</t>
  </si>
  <si>
    <t>Country</t>
  </si>
  <si>
    <t>ORD100000</t>
  </si>
  <si>
    <t>CUST2796</t>
  </si>
  <si>
    <t>Home &amp; Kitchen</t>
  </si>
  <si>
    <t>Cookware Set</t>
  </si>
  <si>
    <t>Credit Card</t>
  </si>
  <si>
    <t>Returned</t>
  </si>
  <si>
    <t>Waste of money</t>
  </si>
  <si>
    <t>Sikkim</t>
  </si>
  <si>
    <t>India</t>
  </si>
  <si>
    <t>ORD100001</t>
  </si>
  <si>
    <t>CUST9669</t>
  </si>
  <si>
    <t>Beauty</t>
  </si>
  <si>
    <t>Hair Dryer</t>
  </si>
  <si>
    <t>Debit Card</t>
  </si>
  <si>
    <t>Excellent product!</t>
  </si>
  <si>
    <t>Telangana</t>
  </si>
  <si>
    <t>ORD100002</t>
  </si>
  <si>
    <t>CUST5808</t>
  </si>
  <si>
    <t>Electronics</t>
  </si>
  <si>
    <t>Tablet</t>
  </si>
  <si>
    <t>Cash on Delivery</t>
  </si>
  <si>
    <t>Delivered</t>
  </si>
  <si>
    <t>Fair deal</t>
  </si>
  <si>
    <t>Nagaland</t>
  </si>
  <si>
    <t>ORD100003</t>
  </si>
  <si>
    <t>CUST5889</t>
  </si>
  <si>
    <t>Headphones</t>
  </si>
  <si>
    <t>Highly recommend!</t>
  </si>
  <si>
    <t>Assam</t>
  </si>
  <si>
    <t>ORD100004</t>
  </si>
  <si>
    <t>CUST9005</t>
  </si>
  <si>
    <t>Clothing</t>
  </si>
  <si>
    <t>Saree</t>
  </si>
  <si>
    <t>UPI</t>
  </si>
  <si>
    <t>Odisha</t>
  </si>
  <si>
    <t>ORD100005</t>
  </si>
  <si>
    <t>CUST2403</t>
  </si>
  <si>
    <t>Fantastic quality!</t>
  </si>
  <si>
    <t>Maharashtra</t>
  </si>
  <si>
    <t>ORD100006</t>
  </si>
  <si>
    <t>CUST9645</t>
  </si>
  <si>
    <t>Jeans</t>
  </si>
  <si>
    <t>Poor packaging</t>
  </si>
  <si>
    <t>Arunachal Pradesh</t>
  </si>
  <si>
    <t>ORD100007</t>
  </si>
  <si>
    <t>CUST9479</t>
  </si>
  <si>
    <t>Sneakers</t>
  </si>
  <si>
    <t>Okay product</t>
  </si>
  <si>
    <t>Andhra Pradesh</t>
  </si>
  <si>
    <t>ORD100008</t>
  </si>
  <si>
    <t>CUST4608</t>
  </si>
  <si>
    <t>T-Shirt</t>
  </si>
  <si>
    <t>ORD100009</t>
  </si>
  <si>
    <t>CUST4899</t>
  </si>
  <si>
    <t>Terrible experience</t>
  </si>
  <si>
    <t>Gujarat</t>
  </si>
  <si>
    <t>ORD100010</t>
  </si>
  <si>
    <t>CUST8744</t>
  </si>
  <si>
    <t>Pending</t>
  </si>
  <si>
    <t>Worth every rupee!</t>
  </si>
  <si>
    <t>Haryana</t>
  </si>
  <si>
    <t>ORD100011</t>
  </si>
  <si>
    <t>CUST7735</t>
  </si>
  <si>
    <t>Average</t>
  </si>
  <si>
    <t>Mizoram</t>
  </si>
  <si>
    <t>ORD100012</t>
  </si>
  <si>
    <t>CUST4139</t>
  </si>
  <si>
    <t>Smartphone</t>
  </si>
  <si>
    <t>Punjab</t>
  </si>
  <si>
    <t>ORD100013</t>
  </si>
  <si>
    <t>CUST8260</t>
  </si>
  <si>
    <t>Jacket</t>
  </si>
  <si>
    <t>ORD100014</t>
  </si>
  <si>
    <t>CUST4502</t>
  </si>
  <si>
    <t>Satisfied with the product</t>
  </si>
  <si>
    <t>ORD100015</t>
  </si>
  <si>
    <t>CUST7930</t>
  </si>
  <si>
    <t>Face Cream</t>
  </si>
  <si>
    <t>ORD100016</t>
  </si>
  <si>
    <t>CUST6138</t>
  </si>
  <si>
    <t>Tamil Nadu</t>
  </si>
  <si>
    <t>ORD100017</t>
  </si>
  <si>
    <t>CUST4044</t>
  </si>
  <si>
    <t>Rajasthan</t>
  </si>
  <si>
    <t>ORD100018</t>
  </si>
  <si>
    <t>CUST1651</t>
  </si>
  <si>
    <t>ORD100019</t>
  </si>
  <si>
    <t>CUST6147</t>
  </si>
  <si>
    <t>Books</t>
  </si>
  <si>
    <t>Comics</t>
  </si>
  <si>
    <t>Product not as expected</t>
  </si>
  <si>
    <t>ORD100020</t>
  </si>
  <si>
    <t>CUST8508</t>
  </si>
  <si>
    <t>Never buying again</t>
  </si>
  <si>
    <t>ORD100021</t>
  </si>
  <si>
    <t>CUST5002</t>
  </si>
  <si>
    <t>ORD100022</t>
  </si>
  <si>
    <t>CUST5905</t>
  </si>
  <si>
    <t>Manipur</t>
  </si>
  <si>
    <t>ORD100023</t>
  </si>
  <si>
    <t>CUST4450</t>
  </si>
  <si>
    <t>Could be better</t>
  </si>
  <si>
    <t>ORD100024</t>
  </si>
  <si>
    <t>CUST7939</t>
  </si>
  <si>
    <t>Children's Book</t>
  </si>
  <si>
    <t>Very bad product</t>
  </si>
  <si>
    <t>Himachal Pradesh</t>
  </si>
  <si>
    <t>ORD100025</t>
  </si>
  <si>
    <t>CUST8007</t>
  </si>
  <si>
    <t>Good quality</t>
  </si>
  <si>
    <t>Uttar Pradesh</t>
  </si>
  <si>
    <t>ORD100026</t>
  </si>
  <si>
    <t>CUST3426</t>
  </si>
  <si>
    <t>West Bengal</t>
  </si>
  <si>
    <t>ORD100027</t>
  </si>
  <si>
    <t>CUST5088</t>
  </si>
  <si>
    <t>Vacuum Cleaner</t>
  </si>
  <si>
    <t>ORD100028</t>
  </si>
  <si>
    <t>CUST3900</t>
  </si>
  <si>
    <t>Quality could improve</t>
  </si>
  <si>
    <t>Tripura</t>
  </si>
  <si>
    <t>ORD100029</t>
  </si>
  <si>
    <t>CUST1634</t>
  </si>
  <si>
    <t>Air Fryer</t>
  </si>
  <si>
    <t>ORD100030</t>
  </si>
  <si>
    <t>CUST1387</t>
  </si>
  <si>
    <t>Lipstick</t>
  </si>
  <si>
    <t>Disappointed</t>
  </si>
  <si>
    <t>Goa</t>
  </si>
  <si>
    <t>ORD100031</t>
  </si>
  <si>
    <t>CUST9785</t>
  </si>
  <si>
    <t>Mixer Grinder</t>
  </si>
  <si>
    <t>ORD100032</t>
  </si>
  <si>
    <t>CUST2776</t>
  </si>
  <si>
    <t>ORD100033</t>
  </si>
  <si>
    <t>CUST5173</t>
  </si>
  <si>
    <t>Karnataka</t>
  </si>
  <si>
    <t>ORD100034</t>
  </si>
  <si>
    <t>CUST8066</t>
  </si>
  <si>
    <t>ORD100035</t>
  </si>
  <si>
    <t>CUST6067</t>
  </si>
  <si>
    <t>Biography</t>
  </si>
  <si>
    <t>Chhattisgarh</t>
  </si>
  <si>
    <t>ORD100036</t>
  </si>
  <si>
    <t>CUST3851</t>
  </si>
  <si>
    <t>Water Purifier</t>
  </si>
  <si>
    <t>Would buy again</t>
  </si>
  <si>
    <t>ORD100037</t>
  </si>
  <si>
    <t>CUST6279</t>
  </si>
  <si>
    <t>ORD100038</t>
  </si>
  <si>
    <t>CUST2389</t>
  </si>
  <si>
    <t>ORD100039</t>
  </si>
  <si>
    <t>CUST3414</t>
  </si>
  <si>
    <t>Bihar</t>
  </si>
  <si>
    <t>ORD100040</t>
  </si>
  <si>
    <t>CUST7291</t>
  </si>
  <si>
    <t>Loved it!</t>
  </si>
  <si>
    <t>ORD100041</t>
  </si>
  <si>
    <t>CUST9486</t>
  </si>
  <si>
    <t>Madhya Pradesh</t>
  </si>
  <si>
    <t>ORD100042</t>
  </si>
  <si>
    <t>CUST9702</t>
  </si>
  <si>
    <t>ORD100043</t>
  </si>
  <si>
    <t>CUST8373</t>
  </si>
  <si>
    <t>Kerala</t>
  </si>
  <si>
    <t>ORD100044</t>
  </si>
  <si>
    <t>CUST4841</t>
  </si>
  <si>
    <t>Defective item</t>
  </si>
  <si>
    <t>ORD100045</t>
  </si>
  <si>
    <t>CUST3503</t>
  </si>
  <si>
    <t>Fiction Novel</t>
  </si>
  <si>
    <t>Pretty decent</t>
  </si>
  <si>
    <t>ORD100046</t>
  </si>
  <si>
    <t>CUST7883</t>
  </si>
  <si>
    <t>ORD100047</t>
  </si>
  <si>
    <t>CUST7389</t>
  </si>
  <si>
    <t>Not bad</t>
  </si>
  <si>
    <t>ORD100048</t>
  </si>
  <si>
    <t>CUST1475</t>
  </si>
  <si>
    <t>Science Textbook</t>
  </si>
  <si>
    <t>ORD100049</t>
  </si>
  <si>
    <t>CUST7455</t>
  </si>
  <si>
    <t>ORD100050</t>
  </si>
  <si>
    <t>CUST4467</t>
  </si>
  <si>
    <t>Value for money</t>
  </si>
  <si>
    <t>ORD100051</t>
  </si>
  <si>
    <t>CUST1317</t>
  </si>
  <si>
    <t>ORD100052</t>
  </si>
  <si>
    <t>CUST3496</t>
  </si>
  <si>
    <t>ORD100053</t>
  </si>
  <si>
    <t>CUST3749</t>
  </si>
  <si>
    <t>ORD100054</t>
  </si>
  <si>
    <t>CUST7149</t>
  </si>
  <si>
    <t>ORD100055</t>
  </si>
  <si>
    <t>CUST2983</t>
  </si>
  <si>
    <t>ORD100056</t>
  </si>
  <si>
    <t>CUST7882</t>
  </si>
  <si>
    <t>ORD100057</t>
  </si>
  <si>
    <t>CUST5425</t>
  </si>
  <si>
    <t>Jharkhand</t>
  </si>
  <si>
    <t>ORD100058</t>
  </si>
  <si>
    <t>CUST8385</t>
  </si>
  <si>
    <t>Uttarakhand</t>
  </si>
  <si>
    <t>ORD100059</t>
  </si>
  <si>
    <t>CUST8988</t>
  </si>
  <si>
    <t>ORD100060</t>
  </si>
  <si>
    <t>CUST1166</t>
  </si>
  <si>
    <t>ORD100061</t>
  </si>
  <si>
    <t>CUST9041</t>
  </si>
  <si>
    <t>Shampoo</t>
  </si>
  <si>
    <t>ORD100062</t>
  </si>
  <si>
    <t>CUST7046</t>
  </si>
  <si>
    <t>ORD100063</t>
  </si>
  <si>
    <t>CUST6023</t>
  </si>
  <si>
    <t>ORD100064</t>
  </si>
  <si>
    <t>CUST4545</t>
  </si>
  <si>
    <t>ORD100065</t>
  </si>
  <si>
    <t>CUST4727</t>
  </si>
  <si>
    <t>ORD100066</t>
  </si>
  <si>
    <t>CUST5786</t>
  </si>
  <si>
    <t>ORD100067</t>
  </si>
  <si>
    <t>CUST6582</t>
  </si>
  <si>
    <t>ORD100068</t>
  </si>
  <si>
    <t>CUST1878</t>
  </si>
  <si>
    <t>ORD100069</t>
  </si>
  <si>
    <t>CUST4697</t>
  </si>
  <si>
    <t>ORD100070</t>
  </si>
  <si>
    <t>CUST2625</t>
  </si>
  <si>
    <t>ORD100071</t>
  </si>
  <si>
    <t>CUST3564</t>
  </si>
  <si>
    <t>ORD100072</t>
  </si>
  <si>
    <t>CUST5632</t>
  </si>
  <si>
    <t>ORD100073</t>
  </si>
  <si>
    <t>CUST3441</t>
  </si>
  <si>
    <t>ORD100074</t>
  </si>
  <si>
    <t>CUST8195</t>
  </si>
  <si>
    <t>Laptop</t>
  </si>
  <si>
    <t>ORD100075</t>
  </si>
  <si>
    <t>CUST1653</t>
  </si>
  <si>
    <t>ORD100076</t>
  </si>
  <si>
    <t>CUST1339</t>
  </si>
  <si>
    <t>ORD100077</t>
  </si>
  <si>
    <t>CUST8141</t>
  </si>
  <si>
    <t>ORD100078</t>
  </si>
  <si>
    <t>CUST6403</t>
  </si>
  <si>
    <t>ORD100079</t>
  </si>
  <si>
    <t>CUST5135</t>
  </si>
  <si>
    <t>ORD100080</t>
  </si>
  <si>
    <t>CUST9494</t>
  </si>
  <si>
    <t>ORD100081</t>
  </si>
  <si>
    <t>CUST8178</t>
  </si>
  <si>
    <t>Not satisfied</t>
  </si>
  <si>
    <t>ORD100082</t>
  </si>
  <si>
    <t>CUST7684</t>
  </si>
  <si>
    <t>ORD100083</t>
  </si>
  <si>
    <t>CUST5479</t>
  </si>
  <si>
    <t>ORD100084</t>
  </si>
  <si>
    <t>CUST9327</t>
  </si>
  <si>
    <t>ORD100085</t>
  </si>
  <si>
    <t>CUST5891</t>
  </si>
  <si>
    <t>ORD100086</t>
  </si>
  <si>
    <t>CUST8460</t>
  </si>
  <si>
    <t>ORD100087</t>
  </si>
  <si>
    <t>CUST6213</t>
  </si>
  <si>
    <t>ORD100088</t>
  </si>
  <si>
    <t>CUST6439</t>
  </si>
  <si>
    <t>Perfume</t>
  </si>
  <si>
    <t>ORD100089</t>
  </si>
  <si>
    <t>CUST3529</t>
  </si>
  <si>
    <t>ORD100090</t>
  </si>
  <si>
    <t>CUST9742</t>
  </si>
  <si>
    <t>ORD100091</t>
  </si>
  <si>
    <t>CUST2480</t>
  </si>
  <si>
    <t>ORD100092</t>
  </si>
  <si>
    <t>CUST1919</t>
  </si>
  <si>
    <t>ORD100093</t>
  </si>
  <si>
    <t>CUST3950</t>
  </si>
  <si>
    <t>ORD100094</t>
  </si>
  <si>
    <t>CUST3344</t>
  </si>
  <si>
    <t>ORD100095</t>
  </si>
  <si>
    <t>CUST9955</t>
  </si>
  <si>
    <t>ORD100096</t>
  </si>
  <si>
    <t>CUST5097</t>
  </si>
  <si>
    <t>ORD100097</t>
  </si>
  <si>
    <t>CUST5847</t>
  </si>
  <si>
    <t>ORD100098</t>
  </si>
  <si>
    <t>CUST9138</t>
  </si>
  <si>
    <t>ORD100099</t>
  </si>
  <si>
    <t>CUST2591</t>
  </si>
  <si>
    <t>ORD100100</t>
  </si>
  <si>
    <t>CUST6352</t>
  </si>
  <si>
    <t>ORD100101</t>
  </si>
  <si>
    <t>CUST5210</t>
  </si>
  <si>
    <t>ORD100102</t>
  </si>
  <si>
    <t>CUST7511</t>
  </si>
  <si>
    <t>Smartwatch</t>
  </si>
  <si>
    <t>ORD100103</t>
  </si>
  <si>
    <t>CUST5295</t>
  </si>
  <si>
    <t>ORD100104</t>
  </si>
  <si>
    <t>CUST4626</t>
  </si>
  <si>
    <t>ORD100105</t>
  </si>
  <si>
    <t>CUST9071</t>
  </si>
  <si>
    <t>ORD100106</t>
  </si>
  <si>
    <t>CUST3531</t>
  </si>
  <si>
    <t>ORD100107</t>
  </si>
  <si>
    <t>CUST7070</t>
  </si>
  <si>
    <t>ORD100108</t>
  </si>
  <si>
    <t>CUST6876</t>
  </si>
  <si>
    <t>ORD100109</t>
  </si>
  <si>
    <t>CUST1349</t>
  </si>
  <si>
    <t>ORD100110</t>
  </si>
  <si>
    <t>CUST4538</t>
  </si>
  <si>
    <t>ORD100111</t>
  </si>
  <si>
    <t>CUST9850</t>
  </si>
  <si>
    <t>ORD100112</t>
  </si>
  <si>
    <t>CUST6304</t>
  </si>
  <si>
    <t>ORD100113</t>
  </si>
  <si>
    <t>CUST8344</t>
  </si>
  <si>
    <t>ORD100114</t>
  </si>
  <si>
    <t>CUST9543</t>
  </si>
  <si>
    <t>ORD100115</t>
  </si>
  <si>
    <t>CUST8267</t>
  </si>
  <si>
    <t>ORD100116</t>
  </si>
  <si>
    <t>CUST9984</t>
  </si>
  <si>
    <t>ORD100117</t>
  </si>
  <si>
    <t>CUST2874</t>
  </si>
  <si>
    <t>ORD100118</t>
  </si>
  <si>
    <t>CUST2557</t>
  </si>
  <si>
    <t>ORD100119</t>
  </si>
  <si>
    <t>CUST2494</t>
  </si>
  <si>
    <t>ORD100120</t>
  </si>
  <si>
    <t>CUST6400</t>
  </si>
  <si>
    <t>ORD100121</t>
  </si>
  <si>
    <t>CUST9313</t>
  </si>
  <si>
    <t>ORD100122</t>
  </si>
  <si>
    <t>CUST5564</t>
  </si>
  <si>
    <t>ORD100123</t>
  </si>
  <si>
    <t>CUST3955</t>
  </si>
  <si>
    <t>ORD100124</t>
  </si>
  <si>
    <t>CUST7566</t>
  </si>
  <si>
    <t>ORD100125</t>
  </si>
  <si>
    <t>CUST3578</t>
  </si>
  <si>
    <t>ORD100126</t>
  </si>
  <si>
    <t>CUST1815</t>
  </si>
  <si>
    <t>ORD100127</t>
  </si>
  <si>
    <t>CUST9394</t>
  </si>
  <si>
    <t>Meghalaya</t>
  </si>
  <si>
    <t>ORD100128</t>
  </si>
  <si>
    <t>CUST4612</t>
  </si>
  <si>
    <t>ORD100129</t>
  </si>
  <si>
    <t>CUST5742</t>
  </si>
  <si>
    <t>ORD100130</t>
  </si>
  <si>
    <t>CUST4770</t>
  </si>
  <si>
    <t>ORD100131</t>
  </si>
  <si>
    <t>CUST8033</t>
  </si>
  <si>
    <t>ORD100132</t>
  </si>
  <si>
    <t>CUST8538</t>
  </si>
  <si>
    <t>ORD100133</t>
  </si>
  <si>
    <t>CUST7484</t>
  </si>
  <si>
    <t>ORD100134</t>
  </si>
  <si>
    <t>CUST9355</t>
  </si>
  <si>
    <t>ORD100135</t>
  </si>
  <si>
    <t>CUST3504</t>
  </si>
  <si>
    <t>ORD100136</t>
  </si>
  <si>
    <t>CUST6295</t>
  </si>
  <si>
    <t>ORD100137</t>
  </si>
  <si>
    <t>CUST1920</t>
  </si>
  <si>
    <t>ORD100138</t>
  </si>
  <si>
    <t>CUST2257</t>
  </si>
  <si>
    <t>ORD100139</t>
  </si>
  <si>
    <t>CUST4084</t>
  </si>
  <si>
    <t>ORD100140</t>
  </si>
  <si>
    <t>CUST9266</t>
  </si>
  <si>
    <t>ORD100141</t>
  </si>
  <si>
    <t>CUST7108</t>
  </si>
  <si>
    <t>ORD100142</t>
  </si>
  <si>
    <t>CUST6401</t>
  </si>
  <si>
    <t>ORD100143</t>
  </si>
  <si>
    <t>CUST3317</t>
  </si>
  <si>
    <t>ORD100144</t>
  </si>
  <si>
    <t>CUST6381</t>
  </si>
  <si>
    <t>ORD100145</t>
  </si>
  <si>
    <t>CUST3953</t>
  </si>
  <si>
    <t>ORD100146</t>
  </si>
  <si>
    <t>CUST9317</t>
  </si>
  <si>
    <t>ORD100147</t>
  </si>
  <si>
    <t>CUST3712</t>
  </si>
  <si>
    <t>ORD100148</t>
  </si>
  <si>
    <t>CUST9749</t>
  </si>
  <si>
    <t>ORD100149</t>
  </si>
  <si>
    <t>CUST7256</t>
  </si>
  <si>
    <t>ORD100150</t>
  </si>
  <si>
    <t>CUST2680</t>
  </si>
  <si>
    <t>ORD100151</t>
  </si>
  <si>
    <t>CUST2502</t>
  </si>
  <si>
    <t>ORD100152</t>
  </si>
  <si>
    <t>CUST7326</t>
  </si>
  <si>
    <t>ORD100153</t>
  </si>
  <si>
    <t>CUST3254</t>
  </si>
  <si>
    <t>ORD100154</t>
  </si>
  <si>
    <t>CUST5193</t>
  </si>
  <si>
    <t>ORD100155</t>
  </si>
  <si>
    <t>CUST5934</t>
  </si>
  <si>
    <t>ORD100156</t>
  </si>
  <si>
    <t>CUST9782</t>
  </si>
  <si>
    <t>ORD100157</t>
  </si>
  <si>
    <t>CUST6780</t>
  </si>
  <si>
    <t>ORD100158</t>
  </si>
  <si>
    <t>CUST9914</t>
  </si>
  <si>
    <t>ORD100159</t>
  </si>
  <si>
    <t>CUST2106</t>
  </si>
  <si>
    <t>ORD100160</t>
  </si>
  <si>
    <t>CUST3868</t>
  </si>
  <si>
    <t>ORD100161</t>
  </si>
  <si>
    <t>CUST5807</t>
  </si>
  <si>
    <t>ORD100162</t>
  </si>
  <si>
    <t>CUST5150</t>
  </si>
  <si>
    <t>ORD100163</t>
  </si>
  <si>
    <t>CUST3039</t>
  </si>
  <si>
    <t>ORD100164</t>
  </si>
  <si>
    <t>CUST9151</t>
  </si>
  <si>
    <t>ORD100165</t>
  </si>
  <si>
    <t>CUST5813</t>
  </si>
  <si>
    <t>ORD100166</t>
  </si>
  <si>
    <t>CUST8272</t>
  </si>
  <si>
    <t>ORD100167</t>
  </si>
  <si>
    <t>CUST7655</t>
  </si>
  <si>
    <t>ORD100168</t>
  </si>
  <si>
    <t>CUST3068</t>
  </si>
  <si>
    <t>ORD100169</t>
  </si>
  <si>
    <t>CUST8371</t>
  </si>
  <si>
    <t>ORD100170</t>
  </si>
  <si>
    <t>CUST5566</t>
  </si>
  <si>
    <t>ORD100171</t>
  </si>
  <si>
    <t>CUST5288</t>
  </si>
  <si>
    <t>ORD100172</t>
  </si>
  <si>
    <t>CUST3009</t>
  </si>
  <si>
    <t>ORD100173</t>
  </si>
  <si>
    <t>CUST6692</t>
  </si>
  <si>
    <t>ORD100174</t>
  </si>
  <si>
    <t>CUST9335</t>
  </si>
  <si>
    <t>ORD100175</t>
  </si>
  <si>
    <t>CUST7044</t>
  </si>
  <si>
    <t>ORD100176</t>
  </si>
  <si>
    <t>CUST7730</t>
  </si>
  <si>
    <t>ORD100177</t>
  </si>
  <si>
    <t>CUST3102</t>
  </si>
  <si>
    <t>ORD100178</t>
  </si>
  <si>
    <t>CUST3653</t>
  </si>
  <si>
    <t>ORD100179</t>
  </si>
  <si>
    <t>CUST5496</t>
  </si>
  <si>
    <t>ORD100180</t>
  </si>
  <si>
    <t>CUST3526</t>
  </si>
  <si>
    <t>ORD100181</t>
  </si>
  <si>
    <t>CUST1744</t>
  </si>
  <si>
    <t>ORD100182</t>
  </si>
  <si>
    <t>CUST9938</t>
  </si>
  <si>
    <t>ORD100183</t>
  </si>
  <si>
    <t>CUST1981</t>
  </si>
  <si>
    <t>ORD100184</t>
  </si>
  <si>
    <t>CUST6231</t>
  </si>
  <si>
    <t>ORD100185</t>
  </si>
  <si>
    <t>CUST3007</t>
  </si>
  <si>
    <t>ORD100186</t>
  </si>
  <si>
    <t>CUST7850</t>
  </si>
  <si>
    <t>ORD100187</t>
  </si>
  <si>
    <t>CUST8648</t>
  </si>
  <si>
    <t>ORD100188</t>
  </si>
  <si>
    <t>CUST6781</t>
  </si>
  <si>
    <t>ORD100189</t>
  </si>
  <si>
    <t>CUST8060</t>
  </si>
  <si>
    <t>ORD100190</t>
  </si>
  <si>
    <t>CUST4189</t>
  </si>
  <si>
    <t>ORD100191</t>
  </si>
  <si>
    <t>CUST2946</t>
  </si>
  <si>
    <t>ORD100192</t>
  </si>
  <si>
    <t>CUST9341</t>
  </si>
  <si>
    <t>ORD100193</t>
  </si>
  <si>
    <t>CUST8487</t>
  </si>
  <si>
    <t>ORD100194</t>
  </si>
  <si>
    <t>CUST5902</t>
  </si>
  <si>
    <t>ORD100195</t>
  </si>
  <si>
    <t>CUST6427</t>
  </si>
  <si>
    <t>ORD100196</t>
  </si>
  <si>
    <t>CUST4728</t>
  </si>
  <si>
    <t>ORD100197</t>
  </si>
  <si>
    <t>CUST4968</t>
  </si>
  <si>
    <t>ORD100198</t>
  </si>
  <si>
    <t>CUST4340</t>
  </si>
  <si>
    <t>ORD100199</t>
  </si>
  <si>
    <t>CUST8837</t>
  </si>
  <si>
    <t>ORD100200</t>
  </si>
  <si>
    <t>CUST8932</t>
  </si>
  <si>
    <t>ORD100201</t>
  </si>
  <si>
    <t>CUST4396</t>
  </si>
  <si>
    <t>ORD100202</t>
  </si>
  <si>
    <t>CUST9899</t>
  </si>
  <si>
    <t>ORD100203</t>
  </si>
  <si>
    <t>CUST8247</t>
  </si>
  <si>
    <t>ORD100204</t>
  </si>
  <si>
    <t>CUST5450</t>
  </si>
  <si>
    <t>ORD100205</t>
  </si>
  <si>
    <t>CUST4814</t>
  </si>
  <si>
    <t>ORD100206</t>
  </si>
  <si>
    <t>CUST3587</t>
  </si>
  <si>
    <t>ORD100207</t>
  </si>
  <si>
    <t>CUST4804</t>
  </si>
  <si>
    <t>ORD100208</t>
  </si>
  <si>
    <t>CUST1613</t>
  </si>
  <si>
    <t>ORD100209</t>
  </si>
  <si>
    <t>CUST9092</t>
  </si>
  <si>
    <t>ORD100210</t>
  </si>
  <si>
    <t>CUST5215</t>
  </si>
  <si>
    <t>ORD100211</t>
  </si>
  <si>
    <t>CUST9442</t>
  </si>
  <si>
    <t>ORD100212</t>
  </si>
  <si>
    <t>CUST5272</t>
  </si>
  <si>
    <t>ORD100213</t>
  </si>
  <si>
    <t>CUST5285</t>
  </si>
  <si>
    <t>ORD100214</t>
  </si>
  <si>
    <t>CUST9233</t>
  </si>
  <si>
    <t>ORD100215</t>
  </si>
  <si>
    <t>CUST3509</t>
  </si>
  <si>
    <t>ORD100216</t>
  </si>
  <si>
    <t>CUST4578</t>
  </si>
  <si>
    <t>ORD100217</t>
  </si>
  <si>
    <t>CUST2838</t>
  </si>
  <si>
    <t>ORD100218</t>
  </si>
  <si>
    <t>CUST8239</t>
  </si>
  <si>
    <t>ORD100219</t>
  </si>
  <si>
    <t>CUST8429</t>
  </si>
  <si>
    <t>ORD100220</t>
  </si>
  <si>
    <t>CUST7487</t>
  </si>
  <si>
    <t>ORD100221</t>
  </si>
  <si>
    <t>CUST1987</t>
  </si>
  <si>
    <t>ORD100222</t>
  </si>
  <si>
    <t>CUST7266</t>
  </si>
  <si>
    <t>ORD100223</t>
  </si>
  <si>
    <t>CUST3924</t>
  </si>
  <si>
    <t>ORD100224</t>
  </si>
  <si>
    <t>CUST9920</t>
  </si>
  <si>
    <t>ORD100225</t>
  </si>
  <si>
    <t>CUST2848</t>
  </si>
  <si>
    <t>ORD100226</t>
  </si>
  <si>
    <t>CUST1550</t>
  </si>
  <si>
    <t>ORD100227</t>
  </si>
  <si>
    <t>CUST1924</t>
  </si>
  <si>
    <t>ORD100228</t>
  </si>
  <si>
    <t>CUST5944</t>
  </si>
  <si>
    <t>ORD100229</t>
  </si>
  <si>
    <t>CUST3869</t>
  </si>
  <si>
    <t>ORD100230</t>
  </si>
  <si>
    <t>CUST7821</t>
  </si>
  <si>
    <t>ORD100231</t>
  </si>
  <si>
    <t>CUST3365</t>
  </si>
  <si>
    <t>ORD100232</t>
  </si>
  <si>
    <t>CUST5177</t>
  </si>
  <si>
    <t>ORD100233</t>
  </si>
  <si>
    <t>CUST5398</t>
  </si>
  <si>
    <t>ORD100234</t>
  </si>
  <si>
    <t>CUST4555</t>
  </si>
  <si>
    <t>ORD100235</t>
  </si>
  <si>
    <t>CUST4974</t>
  </si>
  <si>
    <t>ORD100236</t>
  </si>
  <si>
    <t>CUST6886</t>
  </si>
  <si>
    <t>ORD100237</t>
  </si>
  <si>
    <t>CUST4328</t>
  </si>
  <si>
    <t>ORD100238</t>
  </si>
  <si>
    <t>CUST7841</t>
  </si>
  <si>
    <t>ORD100239</t>
  </si>
  <si>
    <t>CUST6530</t>
  </si>
  <si>
    <t>ORD100240</t>
  </si>
  <si>
    <t>CUST4015</t>
  </si>
  <si>
    <t>ORD100241</t>
  </si>
  <si>
    <t>CUST3474</t>
  </si>
  <si>
    <t>ORD100242</t>
  </si>
  <si>
    <t>CUST8993</t>
  </si>
  <si>
    <t>ORD100243</t>
  </si>
  <si>
    <t>CUST5697</t>
  </si>
  <si>
    <t>ORD100244</t>
  </si>
  <si>
    <t>CUST9625</t>
  </si>
  <si>
    <t>ORD100245</t>
  </si>
  <si>
    <t>CUST4984</t>
  </si>
  <si>
    <t>ORD100246</t>
  </si>
  <si>
    <t>ORD100247</t>
  </si>
  <si>
    <t>CUST2562</t>
  </si>
  <si>
    <t>ORD100248</t>
  </si>
  <si>
    <t>CUST5593</t>
  </si>
  <si>
    <t>ORD100249</t>
  </si>
  <si>
    <t>CUST5903</t>
  </si>
  <si>
    <t>ORD100250</t>
  </si>
  <si>
    <t>CUST2284</t>
  </si>
  <si>
    <t>ORD100251</t>
  </si>
  <si>
    <t>CUST7499</t>
  </si>
  <si>
    <t>ORD100252</t>
  </si>
  <si>
    <t>CUST4043</t>
  </si>
  <si>
    <t>ORD100253</t>
  </si>
  <si>
    <t>CUST3527</t>
  </si>
  <si>
    <t>ORD100254</t>
  </si>
  <si>
    <t>CUST5419</t>
  </si>
  <si>
    <t>ORD100255</t>
  </si>
  <si>
    <t>CUST2692</t>
  </si>
  <si>
    <t>ORD100256</t>
  </si>
  <si>
    <t>CUST1202</t>
  </si>
  <si>
    <t>ORD100257</t>
  </si>
  <si>
    <t>CUST7237</t>
  </si>
  <si>
    <t>ORD100258</t>
  </si>
  <si>
    <t>CUST5521</t>
  </si>
  <si>
    <t>ORD100259</t>
  </si>
  <si>
    <t>CUST4203</t>
  </si>
  <si>
    <t>ORD100260</t>
  </si>
  <si>
    <t>CUST6399</t>
  </si>
  <si>
    <t>ORD100261</t>
  </si>
  <si>
    <t>ORD100262</t>
  </si>
  <si>
    <t>CUST5592</t>
  </si>
  <si>
    <t>ORD100263</t>
  </si>
  <si>
    <t>CUST1440</t>
  </si>
  <si>
    <t>ORD100264</t>
  </si>
  <si>
    <t>CUST9180</t>
  </si>
  <si>
    <t>ORD100265</t>
  </si>
  <si>
    <t>CUST8357</t>
  </si>
  <si>
    <t>ORD100266</t>
  </si>
  <si>
    <t>CUST9796</t>
  </si>
  <si>
    <t>ORD100267</t>
  </si>
  <si>
    <t>CUST8052</t>
  </si>
  <si>
    <t>ORD100268</t>
  </si>
  <si>
    <t>CUST4621</t>
  </si>
  <si>
    <t>ORD100269</t>
  </si>
  <si>
    <t>CUST2712</t>
  </si>
  <si>
    <t>ORD100270</t>
  </si>
  <si>
    <t>CUST9537</t>
  </si>
  <si>
    <t>ORD100271</t>
  </si>
  <si>
    <t>CUST2885</t>
  </si>
  <si>
    <t>ORD100272</t>
  </si>
  <si>
    <t>CUST7985</t>
  </si>
  <si>
    <t>ORD100273</t>
  </si>
  <si>
    <t>CUST8365</t>
  </si>
  <si>
    <t>ORD100274</t>
  </si>
  <si>
    <t>CUST2667</t>
  </si>
  <si>
    <t>ORD100275</t>
  </si>
  <si>
    <t>CUST6134</t>
  </si>
  <si>
    <t>ORD100276</t>
  </si>
  <si>
    <t>CUST3826</t>
  </si>
  <si>
    <t>ORD100277</t>
  </si>
  <si>
    <t>CUST3999</t>
  </si>
  <si>
    <t>ORD100278</t>
  </si>
  <si>
    <t>CUST7931</t>
  </si>
  <si>
    <t>ORD100279</t>
  </si>
  <si>
    <t>CUST6154</t>
  </si>
  <si>
    <t>ORD100280</t>
  </si>
  <si>
    <t>CUST9281</t>
  </si>
  <si>
    <t>ORD100281</t>
  </si>
  <si>
    <t>CUST4613</t>
  </si>
  <si>
    <t>ORD100282</t>
  </si>
  <si>
    <t>CUST9115</t>
  </si>
  <si>
    <t>ORD100283</t>
  </si>
  <si>
    <t>CUST9951</t>
  </si>
  <si>
    <t>ORD100284</t>
  </si>
  <si>
    <t>CUST8193</t>
  </si>
  <si>
    <t>ORD100285</t>
  </si>
  <si>
    <t>CUST3281</t>
  </si>
  <si>
    <t>ORD100286</t>
  </si>
  <si>
    <t>CUST6302</t>
  </si>
  <si>
    <t>ORD100287</t>
  </si>
  <si>
    <t>CUST5543</t>
  </si>
  <si>
    <t>ORD100288</t>
  </si>
  <si>
    <t>CUST3329</t>
  </si>
  <si>
    <t>ORD100289</t>
  </si>
  <si>
    <t>CUST9447</t>
  </si>
  <si>
    <t>ORD100290</t>
  </si>
  <si>
    <t>CUST6869</t>
  </si>
  <si>
    <t>ORD100291</t>
  </si>
  <si>
    <t>CUST6533</t>
  </si>
  <si>
    <t>ORD100292</t>
  </si>
  <si>
    <t>CUST3035</t>
  </si>
  <si>
    <t>ORD100293</t>
  </si>
  <si>
    <t>CUST5945</t>
  </si>
  <si>
    <t>ORD100294</t>
  </si>
  <si>
    <t>CUST7493</t>
  </si>
  <si>
    <t>ORD100295</t>
  </si>
  <si>
    <t>CUST3174</t>
  </si>
  <si>
    <t>ORD100296</t>
  </si>
  <si>
    <t>CUST3165</t>
  </si>
  <si>
    <t>ORD100297</t>
  </si>
  <si>
    <t>CUST3246</t>
  </si>
  <si>
    <t>ORD100298</t>
  </si>
  <si>
    <t>CUST6753</t>
  </si>
  <si>
    <t>ORD100299</t>
  </si>
  <si>
    <t>CUST3293</t>
  </si>
  <si>
    <t>ORD100300</t>
  </si>
  <si>
    <t>CUST2380</t>
  </si>
  <si>
    <t>ORD100301</t>
  </si>
  <si>
    <t>CUST5942</t>
  </si>
  <si>
    <t>ORD100302</t>
  </si>
  <si>
    <t>CUST9108</t>
  </si>
  <si>
    <t>ORD100303</t>
  </si>
  <si>
    <t>CUST6185</t>
  </si>
  <si>
    <t>ORD100304</t>
  </si>
  <si>
    <t>CUST1273</t>
  </si>
  <si>
    <t>ORD100305</t>
  </si>
  <si>
    <t>CUST5693</t>
  </si>
  <si>
    <t>ORD100306</t>
  </si>
  <si>
    <t>CUST6077</t>
  </si>
  <si>
    <t>ORD100307</t>
  </si>
  <si>
    <t>CUST8167</t>
  </si>
  <si>
    <t>ORD100308</t>
  </si>
  <si>
    <t>ORD100309</t>
  </si>
  <si>
    <t>CUST9474</t>
  </si>
  <si>
    <t>ORD100310</t>
  </si>
  <si>
    <t>CUST8034</t>
  </si>
  <si>
    <t>ORD100311</t>
  </si>
  <si>
    <t>CUST1908</t>
  </si>
  <si>
    <t>ORD100312</t>
  </si>
  <si>
    <t>CUST2889</t>
  </si>
  <si>
    <t>ORD100313</t>
  </si>
  <si>
    <t>CUST7274</t>
  </si>
  <si>
    <t>ORD100314</t>
  </si>
  <si>
    <t>CUST5444</t>
  </si>
  <si>
    <t>ORD100315</t>
  </si>
  <si>
    <t>CUST7568</t>
  </si>
  <si>
    <t>ORD100316</t>
  </si>
  <si>
    <t>CUST4287</t>
  </si>
  <si>
    <t>ORD100317</t>
  </si>
  <si>
    <t>CUST9954</t>
  </si>
  <si>
    <t>ORD100318</t>
  </si>
  <si>
    <t>CUST1023</t>
  </si>
  <si>
    <t>ORD100319</t>
  </si>
  <si>
    <t>ORD100320</t>
  </si>
  <si>
    <t>CUST7102</t>
  </si>
  <si>
    <t>ORD100321</t>
  </si>
  <si>
    <t>CUST2020</t>
  </si>
  <si>
    <t>ORD100322</t>
  </si>
  <si>
    <t>CUST6345</t>
  </si>
  <si>
    <t>ORD100323</t>
  </si>
  <si>
    <t>CUST3546</t>
  </si>
  <si>
    <t>ORD100324</t>
  </si>
  <si>
    <t>CUST8404</t>
  </si>
  <si>
    <t>ORD100325</t>
  </si>
  <si>
    <t>CUST1660</t>
  </si>
  <si>
    <t>ORD100326</t>
  </si>
  <si>
    <t>CUST5896</t>
  </si>
  <si>
    <t>ORD100327</t>
  </si>
  <si>
    <t>CUST8570</t>
  </si>
  <si>
    <t>ORD100328</t>
  </si>
  <si>
    <t>CUST2376</t>
  </si>
  <si>
    <t>ORD100329</t>
  </si>
  <si>
    <t>ORD100330</t>
  </si>
  <si>
    <t>CUST1483</t>
  </si>
  <si>
    <t>ORD100331</t>
  </si>
  <si>
    <t>CUST8307</t>
  </si>
  <si>
    <t>ORD100332</t>
  </si>
  <si>
    <t>CUST8848</t>
  </si>
  <si>
    <t>ORD100333</t>
  </si>
  <si>
    <t>CUST9907</t>
  </si>
  <si>
    <t>ORD100334</t>
  </si>
  <si>
    <t>CUST6269</t>
  </si>
  <si>
    <t>ORD100335</t>
  </si>
  <si>
    <t>CUST8728</t>
  </si>
  <si>
    <t>ORD100336</t>
  </si>
  <si>
    <t>CUST1916</t>
  </si>
  <si>
    <t>ORD100337</t>
  </si>
  <si>
    <t>CUST6878</t>
  </si>
  <si>
    <t>ORD100338</t>
  </si>
  <si>
    <t>CUST9882</t>
  </si>
  <si>
    <t>ORD100339</t>
  </si>
  <si>
    <t>ORD100340</t>
  </si>
  <si>
    <t>CUST1975</t>
  </si>
  <si>
    <t>ORD100341</t>
  </si>
  <si>
    <t>CUST7481</t>
  </si>
  <si>
    <t>ORD100342</t>
  </si>
  <si>
    <t>CUST8982</t>
  </si>
  <si>
    <t>ORD100343</t>
  </si>
  <si>
    <t>CUST6026</t>
  </si>
  <si>
    <t>ORD100344</t>
  </si>
  <si>
    <t>CUST3983</t>
  </si>
  <si>
    <t>ORD100345</t>
  </si>
  <si>
    <t>CUST6682</t>
  </si>
  <si>
    <t>ORD100346</t>
  </si>
  <si>
    <t>CUST2110</t>
  </si>
  <si>
    <t>ORD100347</t>
  </si>
  <si>
    <t>CUST7783</t>
  </si>
  <si>
    <t>ORD100348</t>
  </si>
  <si>
    <t>CUST4695</t>
  </si>
  <si>
    <t>ORD100349</t>
  </si>
  <si>
    <t>CUST6600</t>
  </si>
  <si>
    <t>ORD100350</t>
  </si>
  <si>
    <t>CUST1507</t>
  </si>
  <si>
    <t>ORD100351</t>
  </si>
  <si>
    <t>CUST4112</t>
  </si>
  <si>
    <t>ORD100352</t>
  </si>
  <si>
    <t>CUST7437</t>
  </si>
  <si>
    <t>ORD100353</t>
  </si>
  <si>
    <t>CUST4271</t>
  </si>
  <si>
    <t>ORD100354</t>
  </si>
  <si>
    <t>CUST7512</t>
  </si>
  <si>
    <t>ORD100355</t>
  </si>
  <si>
    <t>CUST4056</t>
  </si>
  <si>
    <t>ORD100356</t>
  </si>
  <si>
    <t>CUST2009</t>
  </si>
  <si>
    <t>ORD100357</t>
  </si>
  <si>
    <t>CUST1999</t>
  </si>
  <si>
    <t>ORD100358</t>
  </si>
  <si>
    <t>CUST2293</t>
  </si>
  <si>
    <t>ORD100359</t>
  </si>
  <si>
    <t>CUST2970</t>
  </si>
  <si>
    <t>ORD100360</t>
  </si>
  <si>
    <t>CUST8133</t>
  </si>
  <si>
    <t>ORD100361</t>
  </si>
  <si>
    <t>CUST7358</t>
  </si>
  <si>
    <t>ORD100362</t>
  </si>
  <si>
    <t>CUST9561</t>
  </si>
  <si>
    <t>ORD100363</t>
  </si>
  <si>
    <t>CUST2654</t>
  </si>
  <si>
    <t>ORD100364</t>
  </si>
  <si>
    <t>CUST8750</t>
  </si>
  <si>
    <t>ORD100365</t>
  </si>
  <si>
    <t>ORD100366</t>
  </si>
  <si>
    <t>CUST5965</t>
  </si>
  <si>
    <t>ORD100367</t>
  </si>
  <si>
    <t>CUST5414</t>
  </si>
  <si>
    <t>ORD100368</t>
  </si>
  <si>
    <t>CUST9462</t>
  </si>
  <si>
    <t>ORD100369</t>
  </si>
  <si>
    <t>CUST9589</t>
  </si>
  <si>
    <t>ORD100370</t>
  </si>
  <si>
    <t>CUST4262</t>
  </si>
  <si>
    <t>ORD100371</t>
  </si>
  <si>
    <t>CUST9008</t>
  </si>
  <si>
    <t>ORD100372</t>
  </si>
  <si>
    <t>ORD100373</t>
  </si>
  <si>
    <t>CUST4688</t>
  </si>
  <si>
    <t>ORD100374</t>
  </si>
  <si>
    <t>CUST3837</t>
  </si>
  <si>
    <t>ORD100375</t>
  </si>
  <si>
    <t>CUST8520</t>
  </si>
  <si>
    <t>ORD100376</t>
  </si>
  <si>
    <t>CUST9380</t>
  </si>
  <si>
    <t>ORD100377</t>
  </si>
  <si>
    <t>CUST6509</t>
  </si>
  <si>
    <t>ORD100378</t>
  </si>
  <si>
    <t>CUST1930</t>
  </si>
  <si>
    <t>ORD100379</t>
  </si>
  <si>
    <t>CUST7628</t>
  </si>
  <si>
    <t>ORD100380</t>
  </si>
  <si>
    <t>CUST9759</t>
  </si>
  <si>
    <t>ORD100381</t>
  </si>
  <si>
    <t>ORD100382</t>
  </si>
  <si>
    <t>CUST2463</t>
  </si>
  <si>
    <t>ORD100383</t>
  </si>
  <si>
    <t>CUST8598</t>
  </si>
  <si>
    <t>ORD100384</t>
  </si>
  <si>
    <t>CUST2963</t>
  </si>
  <si>
    <t>ORD100385</t>
  </si>
  <si>
    <t>CUST7704</t>
  </si>
  <si>
    <t>ORD100386</t>
  </si>
  <si>
    <t>CUST1950</t>
  </si>
  <si>
    <t>ORD100387</t>
  </si>
  <si>
    <t>CUST3120</t>
  </si>
  <si>
    <t>ORD100388</t>
  </si>
  <si>
    <t>CUST4267</t>
  </si>
  <si>
    <t>ORD100389</t>
  </si>
  <si>
    <t>CUST6641</t>
  </si>
  <si>
    <t>ORD100390</t>
  </si>
  <si>
    <t>CUST5885</t>
  </si>
  <si>
    <t>ORD100391</t>
  </si>
  <si>
    <t>CUST9031</t>
  </si>
  <si>
    <t>ORD100392</t>
  </si>
  <si>
    <t>CUST1359</t>
  </si>
  <si>
    <t>ORD100393</t>
  </si>
  <si>
    <t>CUST1785</t>
  </si>
  <si>
    <t>ORD100394</t>
  </si>
  <si>
    <t>CUST5140</t>
  </si>
  <si>
    <t>ORD100395</t>
  </si>
  <si>
    <t>CUST9524</t>
  </si>
  <si>
    <t>ORD100396</t>
  </si>
  <si>
    <t>CUST5631</t>
  </si>
  <si>
    <t>ORD100397</t>
  </si>
  <si>
    <t>CUST6864</t>
  </si>
  <si>
    <t>ORD100398</t>
  </si>
  <si>
    <t>CUST4842</t>
  </si>
  <si>
    <t>ORD100399</t>
  </si>
  <si>
    <t>CUST2229</t>
  </si>
  <si>
    <t>ORD100400</t>
  </si>
  <si>
    <t>CUST1646</t>
  </si>
  <si>
    <t>ORD100401</t>
  </si>
  <si>
    <t>CUST3267</t>
  </si>
  <si>
    <t>ORD100402</t>
  </si>
  <si>
    <t>CUST6615</t>
  </si>
  <si>
    <t>ORD100403</t>
  </si>
  <si>
    <t>CUST3732</t>
  </si>
  <si>
    <t>ORD100404</t>
  </si>
  <si>
    <t>ORD100405</t>
  </si>
  <si>
    <t>CUST8997</t>
  </si>
  <si>
    <t>ORD100406</t>
  </si>
  <si>
    <t>CUST9598</t>
  </si>
  <si>
    <t>ORD100407</t>
  </si>
  <si>
    <t>CUST6664</t>
  </si>
  <si>
    <t>ORD100408</t>
  </si>
  <si>
    <t>CUST8688</t>
  </si>
  <si>
    <t>ORD100409</t>
  </si>
  <si>
    <t>CUST9305</t>
  </si>
  <si>
    <t>ORD100410</t>
  </si>
  <si>
    <t>CUST2442</t>
  </si>
  <si>
    <t>ORD100411</t>
  </si>
  <si>
    <t>CUST9996</t>
  </si>
  <si>
    <t>ORD100412</t>
  </si>
  <si>
    <t>CUST6953</t>
  </si>
  <si>
    <t>ORD100413</t>
  </si>
  <si>
    <t>CUST2868</t>
  </si>
  <si>
    <t>ORD100414</t>
  </si>
  <si>
    <t>CUST9552</t>
  </si>
  <si>
    <t>ORD100415</t>
  </si>
  <si>
    <t>CUST5166</t>
  </si>
  <si>
    <t>ORD100416</t>
  </si>
  <si>
    <t>CUST2765</t>
  </si>
  <si>
    <t>ORD100417</t>
  </si>
  <si>
    <t>CUST9172</t>
  </si>
  <si>
    <t>ORD100418</t>
  </si>
  <si>
    <t>CUST3845</t>
  </si>
  <si>
    <t>ORD100419</t>
  </si>
  <si>
    <t>CUST5067</t>
  </si>
  <si>
    <t>ORD100420</t>
  </si>
  <si>
    <t>CUST9393</t>
  </si>
  <si>
    <t>ORD100421</t>
  </si>
  <si>
    <t>CUST6657</t>
  </si>
  <si>
    <t>ORD100422</t>
  </si>
  <si>
    <t>CUST8870</t>
  </si>
  <si>
    <t>ORD100423</t>
  </si>
  <si>
    <t>CUST3381</t>
  </si>
  <si>
    <t>ORD100424</t>
  </si>
  <si>
    <t>CUST2016</t>
  </si>
  <si>
    <t>ORD100425</t>
  </si>
  <si>
    <t>CUST7371</t>
  </si>
  <si>
    <t>ORD100426</t>
  </si>
  <si>
    <t>CUST1881</t>
  </si>
  <si>
    <t>ORD100427</t>
  </si>
  <si>
    <t>ORD100428</t>
  </si>
  <si>
    <t>CUST3847</t>
  </si>
  <si>
    <t>ORD100429</t>
  </si>
  <si>
    <t>CUST5178</t>
  </si>
  <si>
    <t>ORD100430</t>
  </si>
  <si>
    <t>ORD100431</t>
  </si>
  <si>
    <t>CUST2117</t>
  </si>
  <si>
    <t>ORD100432</t>
  </si>
  <si>
    <t>CUST6437</t>
  </si>
  <si>
    <t>ORD100433</t>
  </si>
  <si>
    <t>CUST1144</t>
  </si>
  <si>
    <t>ORD100434</t>
  </si>
  <si>
    <t>CUST6258</t>
  </si>
  <si>
    <t>ORD100435</t>
  </si>
  <si>
    <t>CUST9426</t>
  </si>
  <si>
    <t>ORD100436</t>
  </si>
  <si>
    <t>CUST9814</t>
  </si>
  <si>
    <t>ORD100437</t>
  </si>
  <si>
    <t>CUST8130</t>
  </si>
  <si>
    <t>ORD100438</t>
  </si>
  <si>
    <t>CUST3916</t>
  </si>
  <si>
    <t>ORD100439</t>
  </si>
  <si>
    <t>CUST7626</t>
  </si>
  <si>
    <t>ORD100440</t>
  </si>
  <si>
    <t>CUST1745</t>
  </si>
  <si>
    <t>ORD100441</t>
  </si>
  <si>
    <t>CUST7249</t>
  </si>
  <si>
    <t>ORD100442</t>
  </si>
  <si>
    <t>CUST5832</t>
  </si>
  <si>
    <t>ORD100443</t>
  </si>
  <si>
    <t>CUST7456</t>
  </si>
  <si>
    <t>ORD100444</t>
  </si>
  <si>
    <t>CUST3637</t>
  </si>
  <si>
    <t>ORD100445</t>
  </si>
  <si>
    <t>CUST9992</t>
  </si>
  <si>
    <t>ORD100446</t>
  </si>
  <si>
    <t>ORD100447</t>
  </si>
  <si>
    <t>CUST8960</t>
  </si>
  <si>
    <t>ORD100448</t>
  </si>
  <si>
    <t>CUST8017</t>
  </si>
  <si>
    <t>ORD100449</t>
  </si>
  <si>
    <t>CUST6432</t>
  </si>
  <si>
    <t>ORD100450</t>
  </si>
  <si>
    <t>CUST2343</t>
  </si>
  <si>
    <t>ORD100451</t>
  </si>
  <si>
    <t>CUST1511</t>
  </si>
  <si>
    <t>ORD100452</t>
  </si>
  <si>
    <t>CUST3435</t>
  </si>
  <si>
    <t>ORD100453</t>
  </si>
  <si>
    <t>CUST7500</t>
  </si>
  <si>
    <t>ORD100454</t>
  </si>
  <si>
    <t>CUST3608</t>
  </si>
  <si>
    <t>ORD100455</t>
  </si>
  <si>
    <t>CUST2029</t>
  </si>
  <si>
    <t>ORD100456</t>
  </si>
  <si>
    <t>CUST8695</t>
  </si>
  <si>
    <t>ORD100457</t>
  </si>
  <si>
    <t>CUST9918</t>
  </si>
  <si>
    <t>ORD100458</t>
  </si>
  <si>
    <t>CUST9460</t>
  </si>
  <si>
    <t>ORD100459</t>
  </si>
  <si>
    <t>CUST3713</t>
  </si>
  <si>
    <t>ORD100460</t>
  </si>
  <si>
    <t>CUST2938</t>
  </si>
  <si>
    <t>ORD100461</t>
  </si>
  <si>
    <t>CUST7732</t>
  </si>
  <si>
    <t>ORD100462</t>
  </si>
  <si>
    <t>CUST3406</t>
  </si>
  <si>
    <t>ORD100463</t>
  </si>
  <si>
    <t>CUST1305</t>
  </si>
  <si>
    <t>ORD100464</t>
  </si>
  <si>
    <t>ORD100465</t>
  </si>
  <si>
    <t>CUST2127</t>
  </si>
  <si>
    <t>ORD100466</t>
  </si>
  <si>
    <t>CUST7877</t>
  </si>
  <si>
    <t>ORD100467</t>
  </si>
  <si>
    <t>CUST2925</t>
  </si>
  <si>
    <t>ORD100468</t>
  </si>
  <si>
    <t>CUST7892</t>
  </si>
  <si>
    <t>ORD100469</t>
  </si>
  <si>
    <t>CUST2600</t>
  </si>
  <si>
    <t>ORD100470</t>
  </si>
  <si>
    <t>CUST5223</t>
  </si>
  <si>
    <t>ORD100471</t>
  </si>
  <si>
    <t>CUST4365</t>
  </si>
  <si>
    <t>ORD100472</t>
  </si>
  <si>
    <t>CUST9783</t>
  </si>
  <si>
    <t>ORD100473</t>
  </si>
  <si>
    <t>CUST8904</t>
  </si>
  <si>
    <t>ORD100474</t>
  </si>
  <si>
    <t>CUST7522</t>
  </si>
  <si>
    <t>ORD100475</t>
  </si>
  <si>
    <t>CUST6544</t>
  </si>
  <si>
    <t>ORD100476</t>
  </si>
  <si>
    <t>CUST2444</t>
  </si>
  <si>
    <t>ORD100477</t>
  </si>
  <si>
    <t>CUST9536</t>
  </si>
  <si>
    <t>ORD100478</t>
  </si>
  <si>
    <t>CUST9489</t>
  </si>
  <si>
    <t>ORD100479</t>
  </si>
  <si>
    <t>CUST1590</t>
  </si>
  <si>
    <t>ORD100480</t>
  </si>
  <si>
    <t>CUST7474</t>
  </si>
  <si>
    <t>ORD100481</t>
  </si>
  <si>
    <t>CUST6703</t>
  </si>
  <si>
    <t>ORD100482</t>
  </si>
  <si>
    <t>CUST5277</t>
  </si>
  <si>
    <t>ORD100483</t>
  </si>
  <si>
    <t>CUST9409</t>
  </si>
  <si>
    <t>ORD100484</t>
  </si>
  <si>
    <t>CUST8517</t>
  </si>
  <si>
    <t>ORD100485</t>
  </si>
  <si>
    <t>CUST4767</t>
  </si>
  <si>
    <t>ORD100486</t>
  </si>
  <si>
    <t>CUST5706</t>
  </si>
  <si>
    <t>ORD100487</t>
  </si>
  <si>
    <t>CUST5408</t>
  </si>
  <si>
    <t>ORD100488</t>
  </si>
  <si>
    <t>CUST4755</t>
  </si>
  <si>
    <t>ORD100489</t>
  </si>
  <si>
    <t>ORD100490</t>
  </si>
  <si>
    <t>ORD100491</t>
  </si>
  <si>
    <t>CUST8836</t>
  </si>
  <si>
    <t>ORD100492</t>
  </si>
  <si>
    <t>CUST6171</t>
  </si>
  <si>
    <t>ORD100493</t>
  </si>
  <si>
    <t>CUST4066</t>
  </si>
  <si>
    <t>ORD100494</t>
  </si>
  <si>
    <t>CUST4449</t>
  </si>
  <si>
    <t>ORD100495</t>
  </si>
  <si>
    <t>CUST4744</t>
  </si>
  <si>
    <t>ORD100496</t>
  </si>
  <si>
    <t>CUST3450</t>
  </si>
  <si>
    <t>ORD100497</t>
  </si>
  <si>
    <t>CUST6172</t>
  </si>
  <si>
    <t>ORD100498</t>
  </si>
  <si>
    <t>CUST4530</t>
  </si>
  <si>
    <t>ORD100499</t>
  </si>
  <si>
    <t>CUST5222</t>
  </si>
  <si>
    <t>ORD100500</t>
  </si>
  <si>
    <t>CUST9821</t>
  </si>
  <si>
    <t>ORD100501</t>
  </si>
  <si>
    <t>CUST7243</t>
  </si>
  <si>
    <t>ORD100502</t>
  </si>
  <si>
    <t>CUST2168</t>
  </si>
  <si>
    <t>ORD100503</t>
  </si>
  <si>
    <t>CUST7479</t>
  </si>
  <si>
    <t>ORD100504</t>
  </si>
  <si>
    <t>CUST3048</t>
  </si>
  <si>
    <t>ORD100505</t>
  </si>
  <si>
    <t>CUST8752</t>
  </si>
  <si>
    <t>ORD100506</t>
  </si>
  <si>
    <t>CUST7387</t>
  </si>
  <si>
    <t>ORD100507</t>
  </si>
  <si>
    <t>CUST1575</t>
  </si>
  <si>
    <t>ORD100508</t>
  </si>
  <si>
    <t>CUST9835</t>
  </si>
  <si>
    <t>ORD100509</t>
  </si>
  <si>
    <t>CUST6688</t>
  </si>
  <si>
    <t>ORD100510</t>
  </si>
  <si>
    <t>CUST5973</t>
  </si>
  <si>
    <t>ORD100511</t>
  </si>
  <si>
    <t>CUST9059</t>
  </si>
  <si>
    <t>ORD100512</t>
  </si>
  <si>
    <t>CUST7121</t>
  </si>
  <si>
    <t>ORD100513</t>
  </si>
  <si>
    <t>CUST4614</t>
  </si>
  <si>
    <t>ORD100514</t>
  </si>
  <si>
    <t>CUST9715</t>
  </si>
  <si>
    <t>ORD100515</t>
  </si>
  <si>
    <t>CUST8418</t>
  </si>
  <si>
    <t>ORD100516</t>
  </si>
  <si>
    <t>CUST1362</t>
  </si>
  <si>
    <t>ORD100517</t>
  </si>
  <si>
    <t>CUST3468</t>
  </si>
  <si>
    <t>ORD100518</t>
  </si>
  <si>
    <t>CUST8597</t>
  </si>
  <si>
    <t>ORD100519</t>
  </si>
  <si>
    <t>CUST8702</t>
  </si>
  <si>
    <t>ORD100520</t>
  </si>
  <si>
    <t>CUST8257</t>
  </si>
  <si>
    <t>ORD100521</t>
  </si>
  <si>
    <t>CUST7375</t>
  </si>
  <si>
    <t>ORD100522</t>
  </si>
  <si>
    <t>CUST5895</t>
  </si>
  <si>
    <t>ORD100523</t>
  </si>
  <si>
    <t>CUST3742</t>
  </si>
  <si>
    <t>ORD100524</t>
  </si>
  <si>
    <t>CUST8786</t>
  </si>
  <si>
    <t>ORD100525</t>
  </si>
  <si>
    <t>CUST1983</t>
  </si>
  <si>
    <t>ORD100526</t>
  </si>
  <si>
    <t>CUST6690</t>
  </si>
  <si>
    <t>ORD100527</t>
  </si>
  <si>
    <t>CUST8951</t>
  </si>
  <si>
    <t>ORD100528</t>
  </si>
  <si>
    <t>CUST6303</t>
  </si>
  <si>
    <t>ORD100529</t>
  </si>
  <si>
    <t>CUST5314</t>
  </si>
  <si>
    <t>ORD100530</t>
  </si>
  <si>
    <t>CUST4912</t>
  </si>
  <si>
    <t>ORD100531</t>
  </si>
  <si>
    <t>CUST3525</t>
  </si>
  <si>
    <t>ORD100532</t>
  </si>
  <si>
    <t>CUST3126</t>
  </si>
  <si>
    <t>ORD100533</t>
  </si>
  <si>
    <t>CUST7366</t>
  </si>
  <si>
    <t>ORD100534</t>
  </si>
  <si>
    <t>CUST1214</t>
  </si>
  <si>
    <t>ORD100535</t>
  </si>
  <si>
    <t>CUST1955</t>
  </si>
  <si>
    <t>ORD100536</t>
  </si>
  <si>
    <t>CUST2658</t>
  </si>
  <si>
    <t>ORD100537</t>
  </si>
  <si>
    <t>CUST3931</t>
  </si>
  <si>
    <t>ORD100538</t>
  </si>
  <si>
    <t>CUST3733</t>
  </si>
  <si>
    <t>ORD100539</t>
  </si>
  <si>
    <t>CUST6772</t>
  </si>
  <si>
    <t>ORD100540</t>
  </si>
  <si>
    <t>CUST4943</t>
  </si>
  <si>
    <t>ORD100541</t>
  </si>
  <si>
    <t>CUST1567</t>
  </si>
  <si>
    <t>ORD100542</t>
  </si>
  <si>
    <t>CUST6159</t>
  </si>
  <si>
    <t>ORD100543</t>
  </si>
  <si>
    <t>CUST2544</t>
  </si>
  <si>
    <t>ORD100544</t>
  </si>
  <si>
    <t>CUST4817</t>
  </si>
  <si>
    <t>ORD100545</t>
  </si>
  <si>
    <t>CUST8905</t>
  </si>
  <si>
    <t>ORD100546</t>
  </si>
  <si>
    <t>CUST2285</t>
  </si>
  <si>
    <t>ORD100547</t>
  </si>
  <si>
    <t>CUST1187</t>
  </si>
  <si>
    <t>ORD100548</t>
  </si>
  <si>
    <t>CUST9231</t>
  </si>
  <si>
    <t>ORD100549</t>
  </si>
  <si>
    <t>CUST8076</t>
  </si>
  <si>
    <t>ORD100550</t>
  </si>
  <si>
    <t>CUST7540</t>
  </si>
  <si>
    <t>ORD100551</t>
  </si>
  <si>
    <t>CUST4245</t>
  </si>
  <si>
    <t>ORD100552</t>
  </si>
  <si>
    <t>CUST4970</t>
  </si>
  <si>
    <t>ORD100553</t>
  </si>
  <si>
    <t>CUST6984</t>
  </si>
  <si>
    <t>ORD100554</t>
  </si>
  <si>
    <t>CUST8245</t>
  </si>
  <si>
    <t>ORD100555</t>
  </si>
  <si>
    <t>CUST1893</t>
  </si>
  <si>
    <t>ORD100556</t>
  </si>
  <si>
    <t>ORD100557</t>
  </si>
  <si>
    <t>CUST9991</t>
  </si>
  <si>
    <t>ORD100558</t>
  </si>
  <si>
    <t>CUST5185</t>
  </si>
  <si>
    <t>ORD100559</t>
  </si>
  <si>
    <t>CUST7367</t>
  </si>
  <si>
    <t>ORD100560</t>
  </si>
  <si>
    <t>ORD100561</t>
  </si>
  <si>
    <t>CUST1352</t>
  </si>
  <si>
    <t>ORD100562</t>
  </si>
  <si>
    <t>CUST6681</t>
  </si>
  <si>
    <t>ORD100563</t>
  </si>
  <si>
    <t>CUST1482</t>
  </si>
  <si>
    <t>ORD100564</t>
  </si>
  <si>
    <t>CUST4726</t>
  </si>
  <si>
    <t>ORD100565</t>
  </si>
  <si>
    <t>CUST9883</t>
  </si>
  <si>
    <t>ORD100566</t>
  </si>
  <si>
    <t>CUST9582</t>
  </si>
  <si>
    <t>ORD100567</t>
  </si>
  <si>
    <t>CUST4016</t>
  </si>
  <si>
    <t>ORD100568</t>
  </si>
  <si>
    <t>CUST4079</t>
  </si>
  <si>
    <t>ORD100569</t>
  </si>
  <si>
    <t>CUST4783</t>
  </si>
  <si>
    <t>ORD100570</t>
  </si>
  <si>
    <t>CUST7126</t>
  </si>
  <si>
    <t>ORD100571</t>
  </si>
  <si>
    <t>CUST1245</t>
  </si>
  <si>
    <t>ORD100572</t>
  </si>
  <si>
    <t>CUST9027</t>
  </si>
  <si>
    <t>ORD100573</t>
  </si>
  <si>
    <t>CUST7457</t>
  </si>
  <si>
    <t>ORD100574</t>
  </si>
  <si>
    <t>CUST9812</t>
  </si>
  <si>
    <t>ORD100575</t>
  </si>
  <si>
    <t>CUST5770</t>
  </si>
  <si>
    <t>ORD100576</t>
  </si>
  <si>
    <t>CUST9470</t>
  </si>
  <si>
    <t>ORD100577</t>
  </si>
  <si>
    <t>CUST9952</t>
  </si>
  <si>
    <t>ORD100578</t>
  </si>
  <si>
    <t>CUST4308</t>
  </si>
  <si>
    <t>ORD100579</t>
  </si>
  <si>
    <t>CUST6946</t>
  </si>
  <si>
    <t>ORD100580</t>
  </si>
  <si>
    <t>CUST3799</t>
  </si>
  <si>
    <t>ORD100581</t>
  </si>
  <si>
    <t>CUST6047</t>
  </si>
  <si>
    <t>ORD100582</t>
  </si>
  <si>
    <t>CUST5146</t>
  </si>
  <si>
    <t>ORD100583</t>
  </si>
  <si>
    <t>CUST4553</t>
  </si>
  <si>
    <t>ORD100584</t>
  </si>
  <si>
    <t>CUST5556</t>
  </si>
  <si>
    <t>ORD100585</t>
  </si>
  <si>
    <t>ORD100586</t>
  </si>
  <si>
    <t>CUST3906</t>
  </si>
  <si>
    <t>ORD100587</t>
  </si>
  <si>
    <t>CUST7208</t>
  </si>
  <si>
    <t>ORD100588</t>
  </si>
  <si>
    <t>CUST9635</t>
  </si>
  <si>
    <t>ORD100589</t>
  </si>
  <si>
    <t>CUST8924</t>
  </si>
  <si>
    <t>ORD100590</t>
  </si>
  <si>
    <t>CUST3125</t>
  </si>
  <si>
    <t>ORD100591</t>
  </si>
  <si>
    <t>CUST1025</t>
  </si>
  <si>
    <t>ORD100592</t>
  </si>
  <si>
    <t>CUST6468</t>
  </si>
  <si>
    <t>ORD100593</t>
  </si>
  <si>
    <t>CUST5919</t>
  </si>
  <si>
    <t>ORD100594</t>
  </si>
  <si>
    <t>CUST3877</t>
  </si>
  <si>
    <t>ORD100595</t>
  </si>
  <si>
    <t>CUST8546</t>
  </si>
  <si>
    <t>ORD100596</t>
  </si>
  <si>
    <t>CUST9779</t>
  </si>
  <si>
    <t>ORD100597</t>
  </si>
  <si>
    <t>CUST6556</t>
  </si>
  <si>
    <t>ORD100598</t>
  </si>
  <si>
    <t>CUST6050</t>
  </si>
  <si>
    <t>ORD100599</t>
  </si>
  <si>
    <t>ORD100600</t>
  </si>
  <si>
    <t>CUST2517</t>
  </si>
  <si>
    <t>ORD100601</t>
  </si>
  <si>
    <t>CUST6084</t>
  </si>
  <si>
    <t>ORD100602</t>
  </si>
  <si>
    <t>CUST9558</t>
  </si>
  <si>
    <t>ORD100603</t>
  </si>
  <si>
    <t>CUST9529</t>
  </si>
  <si>
    <t>ORD100604</t>
  </si>
  <si>
    <t>CUST9720</t>
  </si>
  <si>
    <t>ORD100605</t>
  </si>
  <si>
    <t>CUST9422</t>
  </si>
  <si>
    <t>ORD100606</t>
  </si>
  <si>
    <t>CUST5011</t>
  </si>
  <si>
    <t>ORD100607</t>
  </si>
  <si>
    <t>CUST8712</t>
  </si>
  <si>
    <t>ORD100608</t>
  </si>
  <si>
    <t>CUST8304</t>
  </si>
  <si>
    <t>ORD100609</t>
  </si>
  <si>
    <t>CUST3159</t>
  </si>
  <si>
    <t>ORD100610</t>
  </si>
  <si>
    <t>CUST4796</t>
  </si>
  <si>
    <t>ORD100611</t>
  </si>
  <si>
    <t>CUST8426</t>
  </si>
  <si>
    <t>ORD100612</t>
  </si>
  <si>
    <t>CUST6711</t>
  </si>
  <si>
    <t>ORD100613</t>
  </si>
  <si>
    <t>CUST9728</t>
  </si>
  <si>
    <t>ORD100614</t>
  </si>
  <si>
    <t>CUST7288</t>
  </si>
  <si>
    <t>ORD100615</t>
  </si>
  <si>
    <t>CUST4869</t>
  </si>
  <si>
    <t>ORD100616</t>
  </si>
  <si>
    <t>CUST2599</t>
  </si>
  <si>
    <t>ORD100617</t>
  </si>
  <si>
    <t>CUST6364</t>
  </si>
  <si>
    <t>ORD100618</t>
  </si>
  <si>
    <t>CUST3444</t>
  </si>
  <si>
    <t>ORD100619</t>
  </si>
  <si>
    <t>CUST6187</t>
  </si>
  <si>
    <t>ORD100620</t>
  </si>
  <si>
    <t>CUST7622</t>
  </si>
  <si>
    <t>ORD100621</t>
  </si>
  <si>
    <t>CUST2797</t>
  </si>
  <si>
    <t>ORD100622</t>
  </si>
  <si>
    <t>CUST7251</t>
  </si>
  <si>
    <t>ORD100623</t>
  </si>
  <si>
    <t>CUST7835</t>
  </si>
  <si>
    <t>ORD100624</t>
  </si>
  <si>
    <t>CUST8155</t>
  </si>
  <si>
    <t>ORD100625</t>
  </si>
  <si>
    <t>CUST8444</t>
  </si>
  <si>
    <t>ORD100626</t>
  </si>
  <si>
    <t>CUST9161</t>
  </si>
  <si>
    <t>ORD100627</t>
  </si>
  <si>
    <t>CUST8917</t>
  </si>
  <si>
    <t>ORD100628</t>
  </si>
  <si>
    <t>CUST8617</t>
  </si>
  <si>
    <t>ORD100629</t>
  </si>
  <si>
    <t>CUST9834</t>
  </si>
  <si>
    <t>ORD100630</t>
  </si>
  <si>
    <t>CUST6431</t>
  </si>
  <si>
    <t>ORD100631</t>
  </si>
  <si>
    <t>CUST5267</t>
  </si>
  <si>
    <t>ORD100632</t>
  </si>
  <si>
    <t>CUST1447</t>
  </si>
  <si>
    <t>ORD100633</t>
  </si>
  <si>
    <t>CUST3171</t>
  </si>
  <si>
    <t>ORD100634</t>
  </si>
  <si>
    <t>CUST8317</t>
  </si>
  <si>
    <t>ORD100635</t>
  </si>
  <si>
    <t>CUST2382</t>
  </si>
  <si>
    <t>ORD100636</t>
  </si>
  <si>
    <t>CUST3740</t>
  </si>
  <si>
    <t>ORD100637</t>
  </si>
  <si>
    <t>CUST8802</t>
  </si>
  <si>
    <t>ORD100638</t>
  </si>
  <si>
    <t>CUST8122</t>
  </si>
  <si>
    <t>ORD100639</t>
  </si>
  <si>
    <t>CUST9704</t>
  </si>
  <si>
    <t>ORD100640</t>
  </si>
  <si>
    <t>CUST7408</t>
  </si>
  <si>
    <t>ORD100641</t>
  </si>
  <si>
    <t>CUST9972</t>
  </si>
  <si>
    <t>ORD100642</t>
  </si>
  <si>
    <t>CUST8306</t>
  </si>
  <si>
    <t>ORD100643</t>
  </si>
  <si>
    <t>CUST4552</t>
  </si>
  <si>
    <t>ORD100644</t>
  </si>
  <si>
    <t>CUST2816</t>
  </si>
  <si>
    <t>ORD100645</t>
  </si>
  <si>
    <t>CUST6298</t>
  </si>
  <si>
    <t>ORD100646</t>
  </si>
  <si>
    <t>CUST5336</t>
  </si>
  <si>
    <t>ORD100647</t>
  </si>
  <si>
    <t>CUST3357</t>
  </si>
  <si>
    <t>ORD100648</t>
  </si>
  <si>
    <t>CUST5105</t>
  </si>
  <si>
    <t>ORD100649</t>
  </si>
  <si>
    <t>ORD100650</t>
  </si>
  <si>
    <t>CUST4700</t>
  </si>
  <si>
    <t>ORD100651</t>
  </si>
  <si>
    <t>CUST5961</t>
  </si>
  <si>
    <t>ORD100652</t>
  </si>
  <si>
    <t>CUST4327</t>
  </si>
  <si>
    <t>ORD100653</t>
  </si>
  <si>
    <t>ORD100654</t>
  </si>
  <si>
    <t>CUST9015</t>
  </si>
  <si>
    <t>ORD100655</t>
  </si>
  <si>
    <t>CUST1606</t>
  </si>
  <si>
    <t>ORD100656</t>
  </si>
  <si>
    <t>CUST9791</t>
  </si>
  <si>
    <t>ORD100657</t>
  </si>
  <si>
    <t>CUST1312</t>
  </si>
  <si>
    <t>ORD100658</t>
  </si>
  <si>
    <t>CUST2594</t>
  </si>
  <si>
    <t>ORD100659</t>
  </si>
  <si>
    <t>ORD100660</t>
  </si>
  <si>
    <t>CUST3250</t>
  </si>
  <si>
    <t>ORD100661</t>
  </si>
  <si>
    <t>CUST7801</t>
  </si>
  <si>
    <t>ORD100662</t>
  </si>
  <si>
    <t>CUST3185</t>
  </si>
  <si>
    <t>ORD100663</t>
  </si>
  <si>
    <t>CUST1118</t>
  </si>
  <si>
    <t>ORD100664</t>
  </si>
  <si>
    <t>CUST5439</t>
  </si>
  <si>
    <t>ORD100665</t>
  </si>
  <si>
    <t>ORD100666</t>
  </si>
  <si>
    <t>CUST6929</t>
  </si>
  <si>
    <t>ORD100667</t>
  </si>
  <si>
    <t>CUST8772</t>
  </si>
  <si>
    <t>ORD100668</t>
  </si>
  <si>
    <t>CUST6477</t>
  </si>
  <si>
    <t>ORD100669</t>
  </si>
  <si>
    <t>CUST9436</t>
  </si>
  <si>
    <t>ORD100670</t>
  </si>
  <si>
    <t>CUST6336</t>
  </si>
  <si>
    <t>ORD100671</t>
  </si>
  <si>
    <t>CUST4615</t>
  </si>
  <si>
    <t>ORD100672</t>
  </si>
  <si>
    <t>CUST3917</t>
  </si>
  <si>
    <t>ORD100673</t>
  </si>
  <si>
    <t>CUST3084</t>
  </si>
  <si>
    <t>ORD100674</t>
  </si>
  <si>
    <t>CUST7852</t>
  </si>
  <si>
    <t>ORD100675</t>
  </si>
  <si>
    <t>CUST4763</t>
  </si>
  <si>
    <t>ORD100676</t>
  </si>
  <si>
    <t>CUST1237</t>
  </si>
  <si>
    <t>ORD100677</t>
  </si>
  <si>
    <t>CUST1083</t>
  </si>
  <si>
    <t>ORD100678</t>
  </si>
  <si>
    <t>CUST2605</t>
  </si>
  <si>
    <t>ORD100679</t>
  </si>
  <si>
    <t>ORD100680</t>
  </si>
  <si>
    <t>CUST8524</t>
  </si>
  <si>
    <t>ORD100681</t>
  </si>
  <si>
    <t>CUST8607</t>
  </si>
  <si>
    <t>ORD100682</t>
  </si>
  <si>
    <t>CUST9887</t>
  </si>
  <si>
    <t>ORD100683</t>
  </si>
  <si>
    <t>CUST2818</t>
  </si>
  <si>
    <t>ORD100684</t>
  </si>
  <si>
    <t>CUST2097</t>
  </si>
  <si>
    <t>ORD100685</t>
  </si>
  <si>
    <t>CUST4437</t>
  </si>
  <si>
    <t>ORD100686</t>
  </si>
  <si>
    <t>CUST6656</t>
  </si>
  <si>
    <t>ORD100687</t>
  </si>
  <si>
    <t>CUST8405</t>
  </si>
  <si>
    <t>ORD100688</t>
  </si>
  <si>
    <t>CUST2260</t>
  </si>
  <si>
    <t>ORD100689</t>
  </si>
  <si>
    <t>CUST1371</t>
  </si>
  <si>
    <t>ORD100690</t>
  </si>
  <si>
    <t>CUST4097</t>
  </si>
  <si>
    <t>ORD100691</t>
  </si>
  <si>
    <t>CUST9686</t>
  </si>
  <si>
    <t>ORD100692</t>
  </si>
  <si>
    <t>CUST8933</t>
  </si>
  <si>
    <t>ORD100693</t>
  </si>
  <si>
    <t>CUST3634</t>
  </si>
  <si>
    <t>ORD100694</t>
  </si>
  <si>
    <t>CUST3072</t>
  </si>
  <si>
    <t>ORD100695</t>
  </si>
  <si>
    <t>CUST3423</t>
  </si>
  <si>
    <t>ORD100696</t>
  </si>
  <si>
    <t>CUST9182</t>
  </si>
  <si>
    <t>ORD100697</t>
  </si>
  <si>
    <t>CUST5842</t>
  </si>
  <si>
    <t>ORD100698</t>
  </si>
  <si>
    <t>CUST1656</t>
  </si>
  <si>
    <t>ORD100699</t>
  </si>
  <si>
    <t>CUST6855</t>
  </si>
  <si>
    <t>ORD100700</t>
  </si>
  <si>
    <t>CUST1369</t>
  </si>
  <si>
    <t>ORD100701</t>
  </si>
  <si>
    <t>CUST9381</t>
  </si>
  <si>
    <t>ORD100702</t>
  </si>
  <si>
    <t>CUST5663</t>
  </si>
  <si>
    <t>ORD100703</t>
  </si>
  <si>
    <t>CUST8249</t>
  </si>
  <si>
    <t>ORD100704</t>
  </si>
  <si>
    <t>CUST5968</t>
  </si>
  <si>
    <t>ORD100705</t>
  </si>
  <si>
    <t>CUST5478</t>
  </si>
  <si>
    <t>ORD100706</t>
  </si>
  <si>
    <t>CUST9037</t>
  </si>
  <si>
    <t>ORD100707</t>
  </si>
  <si>
    <t>CUST1040</t>
  </si>
  <si>
    <t>ORD100708</t>
  </si>
  <si>
    <t>CUST5009</t>
  </si>
  <si>
    <t>ORD100709</t>
  </si>
  <si>
    <t>CUST8144</t>
  </si>
  <si>
    <t>ORD100710</t>
  </si>
  <si>
    <t>CUST3668</t>
  </si>
  <si>
    <t>ORD100711</t>
  </si>
  <si>
    <t>CUST7873</t>
  </si>
  <si>
    <t>ORD100712</t>
  </si>
  <si>
    <t>CUST3738</t>
  </si>
  <si>
    <t>ORD100713</t>
  </si>
  <si>
    <t>CUST1211</t>
  </si>
  <si>
    <t>ORD100714</t>
  </si>
  <si>
    <t>CUST4569</t>
  </si>
  <si>
    <t>ORD100715</t>
  </si>
  <si>
    <t>CUST2867</t>
  </si>
  <si>
    <t>ORD100716</t>
  </si>
  <si>
    <t>CUST6940</t>
  </si>
  <si>
    <t>ORD100717</t>
  </si>
  <si>
    <t>CUST4643</t>
  </si>
  <si>
    <t>ORD100718</t>
  </si>
  <si>
    <t>CUST2830</t>
  </si>
  <si>
    <t>ORD100719</t>
  </si>
  <si>
    <t>CUST1971</t>
  </si>
  <si>
    <t>ORD100720</t>
  </si>
  <si>
    <t>ORD100721</t>
  </si>
  <si>
    <t>CUST6698</t>
  </si>
  <si>
    <t>ORD100722</t>
  </si>
  <si>
    <t>CUST1229</t>
  </si>
  <si>
    <t>ORD100723</t>
  </si>
  <si>
    <t>CUST9260</t>
  </si>
  <si>
    <t>ORD100724</t>
  </si>
  <si>
    <t>CUST7948</t>
  </si>
  <si>
    <t>ORD100725</t>
  </si>
  <si>
    <t>CUST3226</t>
  </si>
  <si>
    <t>ORD100726</t>
  </si>
  <si>
    <t>CUST5646</t>
  </si>
  <si>
    <t>ORD100727</t>
  </si>
  <si>
    <t>CUST2140</t>
  </si>
  <si>
    <t>ORD100728</t>
  </si>
  <si>
    <t>CUST9563</t>
  </si>
  <si>
    <t>ORD100729</t>
  </si>
  <si>
    <t>CUST6959</t>
  </si>
  <si>
    <t>ORD100730</t>
  </si>
  <si>
    <t>CUST5563</t>
  </si>
  <si>
    <t>ORD100731</t>
  </si>
  <si>
    <t>CUST5569</t>
  </si>
  <si>
    <t>ORD100732</t>
  </si>
  <si>
    <t>CUST2631</t>
  </si>
  <si>
    <t>ORD100733</t>
  </si>
  <si>
    <t>CUST5960</t>
  </si>
  <si>
    <t>ORD100734</t>
  </si>
  <si>
    <t>CUST9270</t>
  </si>
  <si>
    <t>ORD100735</t>
  </si>
  <si>
    <t>CUST2951</t>
  </si>
  <si>
    <t>ORD100736</t>
  </si>
  <si>
    <t>ORD100737</t>
  </si>
  <si>
    <t>ORD100738</t>
  </si>
  <si>
    <t>CUST7189</t>
  </si>
  <si>
    <t>ORD100739</t>
  </si>
  <si>
    <t>ORD100740</t>
  </si>
  <si>
    <t>CUST5001</t>
  </si>
  <si>
    <t>ORD100741</t>
  </si>
  <si>
    <t>CUST3781</t>
  </si>
  <si>
    <t>ORD100742</t>
  </si>
  <si>
    <t>CUST1334</t>
  </si>
  <si>
    <t>ORD100743</t>
  </si>
  <si>
    <t>CUST9001</t>
  </si>
  <si>
    <t>ORD100744</t>
  </si>
  <si>
    <t>CUST5907</t>
  </si>
  <si>
    <t>ORD100745</t>
  </si>
  <si>
    <t>CUST5871</t>
  </si>
  <si>
    <t>ORD100746</t>
  </si>
  <si>
    <t>CUST9700</t>
  </si>
  <si>
    <t>ORD100747</t>
  </si>
  <si>
    <t>CUST9846</t>
  </si>
  <si>
    <t>ORD100748</t>
  </si>
  <si>
    <t>CUST1304</t>
  </si>
  <si>
    <t>ORD100749</t>
  </si>
  <si>
    <t>CUST8106</t>
  </si>
  <si>
    <t>ORD100750</t>
  </si>
  <si>
    <t>CUST7721</t>
  </si>
  <si>
    <t>ORD100751</t>
  </si>
  <si>
    <t>CUST4868</t>
  </si>
  <si>
    <t>ORD100752</t>
  </si>
  <si>
    <t>CUST8952</t>
  </si>
  <si>
    <t>ORD100753</t>
  </si>
  <si>
    <t>CUST3883</t>
  </si>
  <si>
    <t>ORD100754</t>
  </si>
  <si>
    <t>CUST7668</t>
  </si>
  <si>
    <t>ORD100755</t>
  </si>
  <si>
    <t>CUST9551</t>
  </si>
  <si>
    <t>ORD100756</t>
  </si>
  <si>
    <t>CUST7388</t>
  </si>
  <si>
    <t>ORD100757</t>
  </si>
  <si>
    <t>CUST7690</t>
  </si>
  <si>
    <t>ORD100758</t>
  </si>
  <si>
    <t>CUST9941</t>
  </si>
  <si>
    <t>ORD100759</t>
  </si>
  <si>
    <t>CUST1345</t>
  </si>
  <si>
    <t>ORD100760</t>
  </si>
  <si>
    <t>CUST2999</t>
  </si>
  <si>
    <t>ORD100761</t>
  </si>
  <si>
    <t>CUST4446</t>
  </si>
  <si>
    <t>ORD100762</t>
  </si>
  <si>
    <t>CUST7765</t>
  </si>
  <si>
    <t>ORD100763</t>
  </si>
  <si>
    <t>CUST9973</t>
  </si>
  <si>
    <t>ORD100764</t>
  </si>
  <si>
    <t>CUST7564</t>
  </si>
  <si>
    <t>ORD100765</t>
  </si>
  <si>
    <t>CUST3131</t>
  </si>
  <si>
    <t>ORD100766</t>
  </si>
  <si>
    <t>CUST5616</t>
  </si>
  <si>
    <t>ORD100767</t>
  </si>
  <si>
    <t>ORD100768</t>
  </si>
  <si>
    <t>CUST7570</t>
  </si>
  <si>
    <t>ORD100769</t>
  </si>
  <si>
    <t>CUST1231</t>
  </si>
  <si>
    <t>ORD100770</t>
  </si>
  <si>
    <t>CUST9096</t>
  </si>
  <si>
    <t>ORD100771</t>
  </si>
  <si>
    <t>CUST4102</t>
  </si>
  <si>
    <t>ORD100772</t>
  </si>
  <si>
    <t>CUST8388</t>
  </si>
  <si>
    <t>ORD100773</t>
  </si>
  <si>
    <t>CUST7513</t>
  </si>
  <si>
    <t>ORD100774</t>
  </si>
  <si>
    <t>CUST1853</t>
  </si>
  <si>
    <t>ORD100775</t>
  </si>
  <si>
    <t>CUST5155</t>
  </si>
  <si>
    <t>ORD100776</t>
  </si>
  <si>
    <t>CUST3783</t>
  </si>
  <si>
    <t>ORD100777</t>
  </si>
  <si>
    <t>CUST5266</t>
  </si>
  <si>
    <t>ORD100778</t>
  </si>
  <si>
    <t>CUST5312</t>
  </si>
  <si>
    <t>ORD100779</t>
  </si>
  <si>
    <t>CUST8208</t>
  </si>
  <si>
    <t>ORD100780</t>
  </si>
  <si>
    <t>CUST8653</t>
  </si>
  <si>
    <t>ORD100781</t>
  </si>
  <si>
    <t>CUST8499</t>
  </si>
  <si>
    <t>ORD100782</t>
  </si>
  <si>
    <t>CUST3757</t>
  </si>
  <si>
    <t>ORD100783</t>
  </si>
  <si>
    <t>CUST7822</t>
  </si>
  <si>
    <t>ORD100784</t>
  </si>
  <si>
    <t>CUST7120</t>
  </si>
  <si>
    <t>ORD100785</t>
  </si>
  <si>
    <t>CUST5412</t>
  </si>
  <si>
    <t>ORD100786</t>
  </si>
  <si>
    <t>CUST4463</t>
  </si>
  <si>
    <t>ORD100787</t>
  </si>
  <si>
    <t>CUST2516</t>
  </si>
  <si>
    <t>ORD100788</t>
  </si>
  <si>
    <t>CUST7365</t>
  </si>
  <si>
    <t>ORD100789</t>
  </si>
  <si>
    <t>CUST3151</t>
  </si>
  <si>
    <t>ORD100790</t>
  </si>
  <si>
    <t>ORD100791</t>
  </si>
  <si>
    <t>CUST1662</t>
  </si>
  <si>
    <t>ORD100792</t>
  </si>
  <si>
    <t>CUST5762</t>
  </si>
  <si>
    <t>ORD100793</t>
  </si>
  <si>
    <t>CUST9570</t>
  </si>
  <si>
    <t>ORD100794</t>
  </si>
  <si>
    <t>CUST9366</t>
  </si>
  <si>
    <t>ORD100795</t>
  </si>
  <si>
    <t>CUST9248</t>
  </si>
  <si>
    <t>ORD100796</t>
  </si>
  <si>
    <t>CUST5876</t>
  </si>
  <si>
    <t>ORD100797</t>
  </si>
  <si>
    <t>CUST4032</t>
  </si>
  <si>
    <t>ORD100798</t>
  </si>
  <si>
    <t>CUST2911</t>
  </si>
  <si>
    <t>ORD100799</t>
  </si>
  <si>
    <t>CUST6910</t>
  </si>
  <si>
    <t>ORD100800</t>
  </si>
  <si>
    <t>CUST4083</t>
  </si>
  <si>
    <t>ORD100801</t>
  </si>
  <si>
    <t>CUST2410</t>
  </si>
  <si>
    <t>ORD100802</t>
  </si>
  <si>
    <t>CUST8295</t>
  </si>
  <si>
    <t>ORD100803</t>
  </si>
  <si>
    <t>CUST1834</t>
  </si>
  <si>
    <t>ORD100804</t>
  </si>
  <si>
    <t>CUST5764</t>
  </si>
  <si>
    <t>ORD100805</t>
  </si>
  <si>
    <t>CUST1994</t>
  </si>
  <si>
    <t>ORD100806</t>
  </si>
  <si>
    <t>CUST2915</t>
  </si>
  <si>
    <t>ORD100807</t>
  </si>
  <si>
    <t>CUST6633</t>
  </si>
  <si>
    <t>ORD100808</t>
  </si>
  <si>
    <t>CUST5806</t>
  </si>
  <si>
    <t>ORD100809</t>
  </si>
  <si>
    <t>CUST8911</t>
  </si>
  <si>
    <t>ORD100810</t>
  </si>
  <si>
    <t>CUST5975</t>
  </si>
  <si>
    <t>ORD100811</t>
  </si>
  <si>
    <t>CUST3598</t>
  </si>
  <si>
    <t>ORD100812</t>
  </si>
  <si>
    <t>CUST4671</t>
  </si>
  <si>
    <t>ORD100813</t>
  </si>
  <si>
    <t>CUST9444</t>
  </si>
  <si>
    <t>ORD100814</t>
  </si>
  <si>
    <t>CUST2669</t>
  </si>
  <si>
    <t>ORD100815</t>
  </si>
  <si>
    <t>CUST8233</t>
  </si>
  <si>
    <t>ORD100816</t>
  </si>
  <si>
    <t>CUST8194</t>
  </si>
  <si>
    <t>ORD100817</t>
  </si>
  <si>
    <t>CUST7101</t>
  </si>
  <si>
    <t>ORD100818</t>
  </si>
  <si>
    <t>CUST7773</t>
  </si>
  <si>
    <t>ORD100819</t>
  </si>
  <si>
    <t>ORD100820</t>
  </si>
  <si>
    <t>CUST3473</t>
  </si>
  <si>
    <t>ORD100821</t>
  </si>
  <si>
    <t>CUST6139</t>
  </si>
  <si>
    <t>ORD100822</t>
  </si>
  <si>
    <t>CUST4360</t>
  </si>
  <si>
    <t>ORD100823</t>
  </si>
  <si>
    <t>ORD100824</t>
  </si>
  <si>
    <t>ORD100825</t>
  </si>
  <si>
    <t>CUST9278</t>
  </si>
  <si>
    <t>ORD100826</t>
  </si>
  <si>
    <t>CUST3043</t>
  </si>
  <si>
    <t>ORD100827</t>
  </si>
  <si>
    <t>CUST9737</t>
  </si>
  <si>
    <t>ORD100828</t>
  </si>
  <si>
    <t>CUST2724</t>
  </si>
  <si>
    <t>ORD100829</t>
  </si>
  <si>
    <t>CUST2342</t>
  </si>
  <si>
    <t>ORD100830</t>
  </si>
  <si>
    <t>CUST9622</t>
  </si>
  <si>
    <t>ORD100831</t>
  </si>
  <si>
    <t>CUST9020</t>
  </si>
  <si>
    <t>ORD100832</t>
  </si>
  <si>
    <t>CUST9408</t>
  </si>
  <si>
    <t>ORD100833</t>
  </si>
  <si>
    <t>CUST2945</t>
  </si>
  <si>
    <t>ORD100834</t>
  </si>
  <si>
    <t>CUST7086</t>
  </si>
  <si>
    <t>ORD100835</t>
  </si>
  <si>
    <t>CUST7910</t>
  </si>
  <si>
    <t>ORD100836</t>
  </si>
  <si>
    <t>ORD100837</t>
  </si>
  <si>
    <t>ORD100838</t>
  </si>
  <si>
    <t>CUST7711</t>
  </si>
  <si>
    <t>ORD100839</t>
  </si>
  <si>
    <t>CUST2450</t>
  </si>
  <si>
    <t>ORD100840</t>
  </si>
  <si>
    <t>CUST4152</t>
  </si>
  <si>
    <t>ORD100841</t>
  </si>
  <si>
    <t>CUST9713</t>
  </si>
  <si>
    <t>ORD100842</t>
  </si>
  <si>
    <t>CUST6249</t>
  </si>
  <si>
    <t>ORD100843</t>
  </si>
  <si>
    <t>CUST9649</t>
  </si>
  <si>
    <t>ORD100844</t>
  </si>
  <si>
    <t>CUST3992</t>
  </si>
  <si>
    <t>ORD100845</t>
  </si>
  <si>
    <t>CUST1445</t>
  </si>
  <si>
    <t>ORD100846</t>
  </si>
  <si>
    <t>CUST7152</t>
  </si>
  <si>
    <t>ORD100847</t>
  </si>
  <si>
    <t>CUST7308</t>
  </si>
  <si>
    <t>ORD100848</t>
  </si>
  <si>
    <t>CUST7676</t>
  </si>
  <si>
    <t>ORD100849</t>
  </si>
  <si>
    <t>CUST3057</t>
  </si>
  <si>
    <t>ORD100850</t>
  </si>
  <si>
    <t>CUST9854</t>
  </si>
  <si>
    <t>ORD100851</t>
  </si>
  <si>
    <t>CUST5739</t>
  </si>
  <si>
    <t>ORD100852</t>
  </si>
  <si>
    <t>CUST4485</t>
  </si>
  <si>
    <t>ORD100853</t>
  </si>
  <si>
    <t>CUST3014</t>
  </si>
  <si>
    <t>ORD100854</t>
  </si>
  <si>
    <t>CUST6613</t>
  </si>
  <si>
    <t>ORD100855</t>
  </si>
  <si>
    <t>ORD100856</t>
  </si>
  <si>
    <t>CUST3843</t>
  </si>
  <si>
    <t>ORD100857</t>
  </si>
  <si>
    <t>ORD100858</t>
  </si>
  <si>
    <t>CUST1138</t>
  </si>
  <si>
    <t>ORD100859</t>
  </si>
  <si>
    <t>CUST6862</t>
  </si>
  <si>
    <t>ORD100860</t>
  </si>
  <si>
    <t>CUST5599</t>
  </si>
  <si>
    <t>ORD100861</t>
  </si>
  <si>
    <t>CUST5544</t>
  </si>
  <si>
    <t>ORD100862</t>
  </si>
  <si>
    <t>CUST3101</t>
  </si>
  <si>
    <t>ORD100863</t>
  </si>
  <si>
    <t>CUST1378</t>
  </si>
  <si>
    <t>ORD100864</t>
  </si>
  <si>
    <t>CUST8086</t>
  </si>
  <si>
    <t>ORD100865</t>
  </si>
  <si>
    <t>CUST1769</t>
  </si>
  <si>
    <t>ORD100866</t>
  </si>
  <si>
    <t>CUST1415</t>
  </si>
  <si>
    <t>ORD100867</t>
  </si>
  <si>
    <t>CUST2584</t>
  </si>
  <si>
    <t>ORD100868</t>
  </si>
  <si>
    <t>CUST8759</t>
  </si>
  <si>
    <t>ORD100869</t>
  </si>
  <si>
    <t>CUST8184</t>
  </si>
  <si>
    <t>ORD100870</t>
  </si>
  <si>
    <t>CUST6132</t>
  </si>
  <si>
    <t>ORD100871</t>
  </si>
  <si>
    <t>CUST2668</t>
  </si>
  <si>
    <t>ORD100872</t>
  </si>
  <si>
    <t>CUST1173</t>
  </si>
  <si>
    <t>ORD100873</t>
  </si>
  <si>
    <t>ORD100874</t>
  </si>
  <si>
    <t>CUST4172</t>
  </si>
  <si>
    <t>ORD100875</t>
  </si>
  <si>
    <t>CUST4046</t>
  </si>
  <si>
    <t>ORD100876</t>
  </si>
  <si>
    <t>CUST6861</t>
  </si>
  <si>
    <t>ORD100877</t>
  </si>
  <si>
    <t>CUST7042</t>
  </si>
  <si>
    <t>ORD100878</t>
  </si>
  <si>
    <t>CUST7915</t>
  </si>
  <si>
    <t>ORD100879</t>
  </si>
  <si>
    <t>CUST8657</t>
  </si>
  <si>
    <t>ORD100880</t>
  </si>
  <si>
    <t>CUST8443</t>
  </si>
  <si>
    <t>ORD100881</t>
  </si>
  <si>
    <t>CUST8876</t>
  </si>
  <si>
    <t>ORD100882</t>
  </si>
  <si>
    <t>CUST1162</t>
  </si>
  <si>
    <t>ORD100883</t>
  </si>
  <si>
    <t>CUST6896</t>
  </si>
  <si>
    <t>ORD100884</t>
  </si>
  <si>
    <t>CUST6567</t>
  </si>
  <si>
    <t>ORD100885</t>
  </si>
  <si>
    <t>CUST3248</t>
  </si>
  <si>
    <t>ORD100886</t>
  </si>
  <si>
    <t>CUST3807</t>
  </si>
  <si>
    <t>ORD100887</t>
  </si>
  <si>
    <t>CUST7196</t>
  </si>
  <si>
    <t>ORD100888</t>
  </si>
  <si>
    <t>CUST9773</t>
  </si>
  <si>
    <t>ORD100889</t>
  </si>
  <si>
    <t>CUST9011</t>
  </si>
  <si>
    <t>ORD100890</t>
  </si>
  <si>
    <t>CUST9342</t>
  </si>
  <si>
    <t>ORD100891</t>
  </si>
  <si>
    <t>CUST8918</t>
  </si>
  <si>
    <t>ORD100892</t>
  </si>
  <si>
    <t>CUST4325</t>
  </si>
  <si>
    <t>ORD100893</t>
  </si>
  <si>
    <t>CUST7129</t>
  </si>
  <si>
    <t>ORD100894</t>
  </si>
  <si>
    <t>CUST1674</t>
  </si>
  <si>
    <t>ORD100895</t>
  </si>
  <si>
    <t>ORD100896</t>
  </si>
  <si>
    <t>CUST2350</t>
  </si>
  <si>
    <t>ORD100897</t>
  </si>
  <si>
    <t>ORD100898</t>
  </si>
  <si>
    <t>ORD100899</t>
  </si>
  <si>
    <t>CUST6679</t>
  </si>
  <si>
    <t>ORD100900</t>
  </si>
  <si>
    <t>ORD100901</t>
  </si>
  <si>
    <t>CUST8559</t>
  </si>
  <si>
    <t>ORD100902</t>
  </si>
  <si>
    <t>CUST1493</t>
  </si>
  <si>
    <t>ORD100903</t>
  </si>
  <si>
    <t>CUST4694</t>
  </si>
  <si>
    <t>ORD100904</t>
  </si>
  <si>
    <t>CUST3279</t>
  </si>
  <si>
    <t>ORD100905</t>
  </si>
  <si>
    <t>CUST7400</t>
  </si>
  <si>
    <t>ORD100906</t>
  </si>
  <si>
    <t>CUST5991</t>
  </si>
  <si>
    <t>ORD100907</t>
  </si>
  <si>
    <t>CUST1439</t>
  </si>
  <si>
    <t>ORD100908</t>
  </si>
  <si>
    <t>CUST8449</t>
  </si>
  <si>
    <t>ORD100909</t>
  </si>
  <si>
    <t>CUST3572</t>
  </si>
  <si>
    <t>ORD100910</t>
  </si>
  <si>
    <t>CUST4369</t>
  </si>
  <si>
    <t>ORD100911</t>
  </si>
  <si>
    <t>CUST9232</t>
  </si>
  <si>
    <t>ORD100912</t>
  </si>
  <si>
    <t>CUST5044</t>
  </si>
  <si>
    <t>ORD100913</t>
  </si>
  <si>
    <t>CUST8476</t>
  </si>
  <si>
    <t>ORD100914</t>
  </si>
  <si>
    <t>CUST8079</t>
  </si>
  <si>
    <t>ORD100915</t>
  </si>
  <si>
    <t>ORD100916</t>
  </si>
  <si>
    <t>CUST2986</t>
  </si>
  <si>
    <t>ORD100917</t>
  </si>
  <si>
    <t>CUST9291</t>
  </si>
  <si>
    <t>ORD100918</t>
  </si>
  <si>
    <t>ORD100919</t>
  </si>
  <si>
    <t>CUST8558</t>
  </si>
  <si>
    <t>ORD100920</t>
  </si>
  <si>
    <t>CUST3794</t>
  </si>
  <si>
    <t>ORD100921</t>
  </si>
  <si>
    <t>CUST2271</t>
  </si>
  <si>
    <t>ORD100922</t>
  </si>
  <si>
    <t>CUST9721</t>
  </si>
  <si>
    <t>ORD100923</t>
  </si>
  <si>
    <t>CUST1076</t>
  </si>
  <si>
    <t>ORD100924</t>
  </si>
  <si>
    <t>CUST1457</t>
  </si>
  <si>
    <t>ORD100925</t>
  </si>
  <si>
    <t>CUST1721</t>
  </si>
  <si>
    <t>ORD100926</t>
  </si>
  <si>
    <t>CUST9875</t>
  </si>
  <si>
    <t>ORD100927</t>
  </si>
  <si>
    <t>CUST7588</t>
  </si>
  <si>
    <t>ORD100928</t>
  </si>
  <si>
    <t>CUST7045</t>
  </si>
  <si>
    <t>ORD100929</t>
  </si>
  <si>
    <t>CUST9784</t>
  </si>
  <si>
    <t>ORD100930</t>
  </si>
  <si>
    <t>CUST3872</t>
  </si>
  <si>
    <t>ORD100931</t>
  </si>
  <si>
    <t>CUST7264</t>
  </si>
  <si>
    <t>ORD100932</t>
  </si>
  <si>
    <t>CUST4873</t>
  </si>
  <si>
    <t>ORD100933</t>
  </si>
  <si>
    <t>CUST3484</t>
  </si>
  <si>
    <t>ORD100934</t>
  </si>
  <si>
    <t>ORD100935</t>
  </si>
  <si>
    <t>ORD100936</t>
  </si>
  <si>
    <t>ORD100937</t>
  </si>
  <si>
    <t>CUST3318</t>
  </si>
  <si>
    <t>ORD100938</t>
  </si>
  <si>
    <t>ORD100939</t>
  </si>
  <si>
    <t>CUST5079</t>
  </si>
  <si>
    <t>ORD100940</t>
  </si>
  <si>
    <t>CUST6891</t>
  </si>
  <si>
    <t>ORD100941</t>
  </si>
  <si>
    <t>CUST8897</t>
  </si>
  <si>
    <t>ORD100942</t>
  </si>
  <si>
    <t>ORD100943</t>
  </si>
  <si>
    <t>CUST6459</t>
  </si>
  <si>
    <t>ORD100944</t>
  </si>
  <si>
    <t>CUST9051</t>
  </si>
  <si>
    <t>ORD100945</t>
  </si>
  <si>
    <t>CUST7697</t>
  </si>
  <si>
    <t>ORD100946</t>
  </si>
  <si>
    <t>CUST9349</t>
  </si>
  <si>
    <t>ORD100947</t>
  </si>
  <si>
    <t>CUST1565</t>
  </si>
  <si>
    <t>ORD100948</t>
  </si>
  <si>
    <t>CUST5053</t>
  </si>
  <si>
    <t>ORD100949</t>
  </si>
  <si>
    <t>CUST4093</t>
  </si>
  <si>
    <t>ORD100950</t>
  </si>
  <si>
    <t>CUST6045</t>
  </si>
  <si>
    <t>ORD100951</t>
  </si>
  <si>
    <t>CUST7520</t>
  </si>
  <si>
    <t>ORD100952</t>
  </si>
  <si>
    <t>CUST7829</t>
  </si>
  <si>
    <t>ORD100953</t>
  </si>
  <si>
    <t>CUST8970</t>
  </si>
  <si>
    <t>ORD100954</t>
  </si>
  <si>
    <t>CUST4143</t>
  </si>
  <si>
    <t>ORD100955</t>
  </si>
  <si>
    <t>CUST3042</t>
  </si>
  <si>
    <t>ORD100956</t>
  </si>
  <si>
    <t>CUST2000</t>
  </si>
  <si>
    <t>ORD100957</t>
  </si>
  <si>
    <t>CUST9520</t>
  </si>
  <si>
    <t>ORD100958</t>
  </si>
  <si>
    <t>CUST4925</t>
  </si>
  <si>
    <t>ORD100959</t>
  </si>
  <si>
    <t>CUST1050</t>
  </si>
  <si>
    <t>ORD100960</t>
  </si>
  <si>
    <t>CUST5072</t>
  </si>
  <si>
    <t>ORD100961</t>
  </si>
  <si>
    <t>CUST6278</t>
  </si>
  <si>
    <t>ORD100962</t>
  </si>
  <si>
    <t>CUST2333</t>
  </si>
  <si>
    <t>ORD100963</t>
  </si>
  <si>
    <t>CUST9267</t>
  </si>
  <si>
    <t>ORD100964</t>
  </si>
  <si>
    <t>CUST8311</t>
  </si>
  <si>
    <t>ORD100965</t>
  </si>
  <si>
    <t>CUST8125</t>
  </si>
  <si>
    <t>ORD100966</t>
  </si>
  <si>
    <t>CUST3016</t>
  </si>
  <si>
    <t>ORD100967</t>
  </si>
  <si>
    <t>CUST6623</t>
  </si>
  <si>
    <t>ORD100968</t>
  </si>
  <si>
    <t>CUST2436</t>
  </si>
  <si>
    <t>ORD100969</t>
  </si>
  <si>
    <t>CUST7229</t>
  </si>
  <si>
    <t>ORD100970</t>
  </si>
  <si>
    <t>CUST6980</t>
  </si>
  <si>
    <t>ORD100971</t>
  </si>
  <si>
    <t>CUST6176</t>
  </si>
  <si>
    <t>ORD100972</t>
  </si>
  <si>
    <t>CUST1562</t>
  </si>
  <si>
    <t>ORD100973</t>
  </si>
  <si>
    <t>CUST5775</t>
  </si>
  <si>
    <t>ORD100974</t>
  </si>
  <si>
    <t>CUST8987</t>
  </si>
  <si>
    <t>ORD100975</t>
  </si>
  <si>
    <t>CUST7412</t>
  </si>
  <si>
    <t>ORD100976</t>
  </si>
  <si>
    <t>ORD100977</t>
  </si>
  <si>
    <t>ORD100978</t>
  </si>
  <si>
    <t>CUST2670</t>
  </si>
  <si>
    <t>ORD100979</t>
  </si>
  <si>
    <t>CUST1859</t>
  </si>
  <si>
    <t>ORD100980</t>
  </si>
  <si>
    <t>CUST1556</t>
  </si>
  <si>
    <t>ORD100981</t>
  </si>
  <si>
    <t>CUST2468</t>
  </si>
  <si>
    <t>ORD100982</t>
  </si>
  <si>
    <t>ORD100983</t>
  </si>
  <si>
    <t>CUST5484</t>
  </si>
  <si>
    <t>ORD100984</t>
  </si>
  <si>
    <t>CUST6328</t>
  </si>
  <si>
    <t>ORD100985</t>
  </si>
  <si>
    <t>CUST9004</t>
  </si>
  <si>
    <t>ORD100986</t>
  </si>
  <si>
    <t>CUST3948</t>
  </si>
  <si>
    <t>ORD100987</t>
  </si>
  <si>
    <t>CUST3641</t>
  </si>
  <si>
    <t>ORD100988</t>
  </si>
  <si>
    <t>CUST3811</t>
  </si>
  <si>
    <t>ORD100989</t>
  </si>
  <si>
    <t>CUST9750</t>
  </si>
  <si>
    <t>ORD100990</t>
  </si>
  <si>
    <t>CUST9818</t>
  </si>
  <si>
    <t>ORD100991</t>
  </si>
  <si>
    <t>CUST3198</t>
  </si>
  <si>
    <t>ORD100992</t>
  </si>
  <si>
    <t>CUST5270</t>
  </si>
  <si>
    <t>ORD100993</t>
  </si>
  <si>
    <t>CUST3346</t>
  </si>
  <si>
    <t>ORD100994</t>
  </si>
  <si>
    <t>CUST3687</t>
  </si>
  <si>
    <t>ORD100995</t>
  </si>
  <si>
    <t>ORD100996</t>
  </si>
  <si>
    <t>CUST6464</t>
  </si>
  <si>
    <t>ORD100997</t>
  </si>
  <si>
    <t>CUST2720</t>
  </si>
  <si>
    <t>ORD100998</t>
  </si>
  <si>
    <t>CUST5620</t>
  </si>
  <si>
    <t>ORD100999</t>
  </si>
  <si>
    <t>CUST6655</t>
  </si>
  <si>
    <t>ORD101000</t>
  </si>
  <si>
    <t>CUST3070</t>
  </si>
  <si>
    <t>ORD101001</t>
  </si>
  <si>
    <t>ORD101002</t>
  </si>
  <si>
    <t>CUST4748</t>
  </si>
  <si>
    <t>ORD101003</t>
  </si>
  <si>
    <t>CUST4932</t>
  </si>
  <si>
    <t>ORD101004</t>
  </si>
  <si>
    <t>CUST7946</t>
  </si>
  <si>
    <t>ORD101005</t>
  </si>
  <si>
    <t>CUST1119</t>
  </si>
  <si>
    <t>ORD101006</t>
  </si>
  <si>
    <t>CUST8350</t>
  </si>
  <si>
    <t>ORD101007</t>
  </si>
  <si>
    <t>CUST6788</t>
  </si>
  <si>
    <t>ORD101008</t>
  </si>
  <si>
    <t>CUST5092</t>
  </si>
  <si>
    <t>ORD101009</t>
  </si>
  <si>
    <t>CUST4562</t>
  </si>
  <si>
    <t>ORD101010</t>
  </si>
  <si>
    <t>CUST1096</t>
  </si>
  <si>
    <t>ORD101011</t>
  </si>
  <si>
    <t>CUST6808</t>
  </si>
  <si>
    <t>ORD101012</t>
  </si>
  <si>
    <t>CUST3029</t>
  </si>
  <si>
    <t>ORD101013</t>
  </si>
  <si>
    <t>ORD101014</t>
  </si>
  <si>
    <t>CUST1095</t>
  </si>
  <si>
    <t>ORD101015</t>
  </si>
  <si>
    <t>CUST6426</t>
  </si>
  <si>
    <t>ORD101016</t>
  </si>
  <si>
    <t>CUST3087</t>
  </si>
  <si>
    <t>ORD101017</t>
  </si>
  <si>
    <t>CUST3548</t>
  </si>
  <si>
    <t>ORD101018</t>
  </si>
  <si>
    <t>CUST8116</t>
  </si>
  <si>
    <t>ORD101019</t>
  </si>
  <si>
    <t>CUST4061</t>
  </si>
  <si>
    <t>ORD101020</t>
  </si>
  <si>
    <t>CUST9230</t>
  </si>
  <si>
    <t>ORD101021</t>
  </si>
  <si>
    <t>CUST4148</t>
  </si>
  <si>
    <t>ORD101022</t>
  </si>
  <si>
    <t>CUST9601</t>
  </si>
  <si>
    <t>ORD101023</t>
  </si>
  <si>
    <t>CUST1846</t>
  </si>
  <si>
    <t>ORD101024</t>
  </si>
  <si>
    <t>CUST1779</t>
  </si>
  <si>
    <t>ORD101025</t>
  </si>
  <si>
    <t>CUST2650</t>
  </si>
  <si>
    <t>ORD101026</t>
  </si>
  <si>
    <t>CUST1223</t>
  </si>
  <si>
    <t>ORD101027</t>
  </si>
  <si>
    <t>ORD101028</t>
  </si>
  <si>
    <t>CUST1672</t>
  </si>
  <si>
    <t>ORD101029</t>
  </si>
  <si>
    <t>CUST4309</t>
  </si>
  <si>
    <t>ORD101030</t>
  </si>
  <si>
    <t>CUST6996</t>
  </si>
  <si>
    <t>ORD101031</t>
  </si>
  <si>
    <t>CUST3735</t>
  </si>
  <si>
    <t>ORD101032</t>
  </si>
  <si>
    <t>CUST9110</t>
  </si>
  <si>
    <t>ORD101033</t>
  </si>
  <si>
    <t>CUST5448</t>
  </si>
  <si>
    <t>ORD101034</t>
  </si>
  <si>
    <t>CUST8461</t>
  </si>
  <si>
    <t>ORD101035</t>
  </si>
  <si>
    <t>CUST9741</t>
  </si>
  <si>
    <t>ORD101036</t>
  </si>
  <si>
    <t>ORD101037</t>
  </si>
  <si>
    <t>CUST9999</t>
  </si>
  <si>
    <t>ORD101038</t>
  </si>
  <si>
    <t>CUST1170</t>
  </si>
  <si>
    <t>ORD101039</t>
  </si>
  <si>
    <t>CUST7258</t>
  </si>
  <si>
    <t>ORD101040</t>
  </si>
  <si>
    <t>ORD101041</t>
  </si>
  <si>
    <t>CUST3973</t>
  </si>
  <si>
    <t>ORD101042</t>
  </si>
  <si>
    <t>CUST5621</t>
  </si>
  <si>
    <t>ORD101043</t>
  </si>
  <si>
    <t>CUST7986</t>
  </si>
  <si>
    <t>ORD101044</t>
  </si>
  <si>
    <t>CUST2633</t>
  </si>
  <si>
    <t>ORD101045</t>
  </si>
  <si>
    <t>CUST3336</t>
  </si>
  <si>
    <t>ORD101046</t>
  </si>
  <si>
    <t>CUST8279</t>
  </si>
  <si>
    <t>ORD101047</t>
  </si>
  <si>
    <t>CUST9906</t>
  </si>
  <si>
    <t>ORD101048</t>
  </si>
  <si>
    <t>CUST1019</t>
  </si>
  <si>
    <t>ORD101049</t>
  </si>
  <si>
    <t>CUST7303</t>
  </si>
  <si>
    <t>ORD101050</t>
  </si>
  <si>
    <t>CUST2249</t>
  </si>
  <si>
    <t>ORD101051</t>
  </si>
  <si>
    <t>CUST6486</t>
  </si>
  <si>
    <t>ORD101052</t>
  </si>
  <si>
    <t>CUST5441</t>
  </si>
  <si>
    <t>ORD101053</t>
  </si>
  <si>
    <t>CUST3401</t>
  </si>
  <si>
    <t>ORD101054</t>
  </si>
  <si>
    <t>CUST3370</t>
  </si>
  <si>
    <t>ORD101055</t>
  </si>
  <si>
    <t>CUST7782</t>
  </si>
  <si>
    <t>ORD101056</t>
  </si>
  <si>
    <t>CUST9724</t>
  </si>
  <si>
    <t>ORD101057</t>
  </si>
  <si>
    <t>CUST2429</t>
  </si>
  <si>
    <t>ORD101058</t>
  </si>
  <si>
    <t>CUST1976</t>
  </si>
  <si>
    <t>ORD101059</t>
  </si>
  <si>
    <t>CUST4973</t>
  </si>
  <si>
    <t>ORD101060</t>
  </si>
  <si>
    <t>CUST7958</t>
  </si>
  <si>
    <t>ORD101061</t>
  </si>
  <si>
    <t>ORD101062</t>
  </si>
  <si>
    <t>CUST3988</t>
  </si>
  <si>
    <t>ORD101063</t>
  </si>
  <si>
    <t>CUST1216</t>
  </si>
  <si>
    <t>ORD101064</t>
  </si>
  <si>
    <t>CUST1178</t>
  </si>
  <si>
    <t>ORD101065</t>
  </si>
  <si>
    <t>CUST3569</t>
  </si>
  <si>
    <t>ORD101066</t>
  </si>
  <si>
    <t>CUST7427</t>
  </si>
  <si>
    <t>ORD101067</t>
  </si>
  <si>
    <t>CUST3700</t>
  </si>
  <si>
    <t>ORD101068</t>
  </si>
  <si>
    <t>CUST6496</t>
  </si>
  <si>
    <t>ORD101069</t>
  </si>
  <si>
    <t>CUST6064</t>
  </si>
  <si>
    <t>ORD101070</t>
  </si>
  <si>
    <t>CUST1735</t>
  </si>
  <si>
    <t>ORD101071</t>
  </si>
  <si>
    <t>CUST7523</t>
  </si>
  <si>
    <t>ORD101072</t>
  </si>
  <si>
    <t>CUST9227</t>
  </si>
  <si>
    <t>ORD101073</t>
  </si>
  <si>
    <t>ORD101074</t>
  </si>
  <si>
    <t>CUST9218</t>
  </si>
  <si>
    <t>ORD101075</t>
  </si>
  <si>
    <t>CUST7350</t>
  </si>
  <si>
    <t>ORD101076</t>
  </si>
  <si>
    <t>CUST1244</t>
  </si>
  <si>
    <t>ORD101077</t>
  </si>
  <si>
    <t>CUST3645</t>
  </si>
  <si>
    <t>ORD101078</t>
  </si>
  <si>
    <t>CUST8753</t>
  </si>
  <si>
    <t>ORD101079</t>
  </si>
  <si>
    <t>CUST7701</t>
  </si>
  <si>
    <t>ORD101080</t>
  </si>
  <si>
    <t>CUST8374</t>
  </si>
  <si>
    <t>ORD101081</t>
  </si>
  <si>
    <t>CUST3532</t>
  </si>
  <si>
    <t>ORD101082</t>
  </si>
  <si>
    <t>CUST8573</t>
  </si>
  <si>
    <t>ORD101083</t>
  </si>
  <si>
    <t>CUST7503</t>
  </si>
  <si>
    <t>ORD101084</t>
  </si>
  <si>
    <t>CUST4483</t>
  </si>
  <si>
    <t>ORD101085</t>
  </si>
  <si>
    <t>CUST4497</t>
  </si>
  <si>
    <t>ORD101086</t>
  </si>
  <si>
    <t>CUST8756</t>
  </si>
  <si>
    <t>ORD101087</t>
  </si>
  <si>
    <t>CUST3322</t>
  </si>
  <si>
    <t>ORD101088</t>
  </si>
  <si>
    <t>CUST5250</t>
  </si>
  <si>
    <t>ORD101089</t>
  </si>
  <si>
    <t>CUST8890</t>
  </si>
  <si>
    <t>ORD101090</t>
  </si>
  <si>
    <t>CUST4253</t>
  </si>
  <si>
    <t>ORD101091</t>
  </si>
  <si>
    <t>CUST3465</t>
  </si>
  <si>
    <t>ORD101092</t>
  </si>
  <si>
    <t>CUST3059</t>
  </si>
  <si>
    <t>ORD101093</t>
  </si>
  <si>
    <t>CUST9947</t>
  </si>
  <si>
    <t>ORD101094</t>
  </si>
  <si>
    <t>CUST7066</t>
  </si>
  <si>
    <t>ORD101095</t>
  </si>
  <si>
    <t>CUST7723</t>
  </si>
  <si>
    <t>ORD101096</t>
  </si>
  <si>
    <t>CUST8018</t>
  </si>
  <si>
    <t>ORD101097</t>
  </si>
  <si>
    <t>ORD101098</t>
  </si>
  <si>
    <t>CUST7738</t>
  </si>
  <si>
    <t>ORD101099</t>
  </si>
  <si>
    <t>CUST5749</t>
  </si>
  <si>
    <t>ORD101100</t>
  </si>
  <si>
    <t>CUST6744</t>
  </si>
  <si>
    <t>ORD101101</t>
  </si>
  <si>
    <t>CUST5333</t>
  </si>
  <si>
    <t>ORD101102</t>
  </si>
  <si>
    <t>CUST9502</t>
  </si>
  <si>
    <t>ORD101103</t>
  </si>
  <si>
    <t>CUST7444</t>
  </si>
  <si>
    <t>ORD101104</t>
  </si>
  <si>
    <t>CUST3595</t>
  </si>
  <si>
    <t>ORD101105</t>
  </si>
  <si>
    <t>CUST5263</t>
  </si>
  <si>
    <t>ORD101106</t>
  </si>
  <si>
    <t>CUST1455</t>
  </si>
  <si>
    <t>ORD101107</t>
  </si>
  <si>
    <t>CUST4927</t>
  </si>
  <si>
    <t>ORD101108</t>
  </si>
  <si>
    <t>CUST2359</t>
  </si>
  <si>
    <t>ORD101109</t>
  </si>
  <si>
    <t>CUST2754</t>
  </si>
  <si>
    <t>ORD101110</t>
  </si>
  <si>
    <t>CUST7402</t>
  </si>
  <si>
    <t>ORD101111</t>
  </si>
  <si>
    <t>CUST7879</t>
  </si>
  <si>
    <t>ORD101112</t>
  </si>
  <si>
    <t>CUST1515</t>
  </si>
  <si>
    <t>ORD101113</t>
  </si>
  <si>
    <t>CUST5169</t>
  </si>
  <si>
    <t>ORD101114</t>
  </si>
  <si>
    <t>CUST6978</t>
  </si>
  <si>
    <t>ORD101115</t>
  </si>
  <si>
    <t>CUST5483</t>
  </si>
  <si>
    <t>ORD101116</t>
  </si>
  <si>
    <t>CUST9399</t>
  </si>
  <si>
    <t>ORD101117</t>
  </si>
  <si>
    <t>CUST6105</t>
  </si>
  <si>
    <t>ORD101118</t>
  </si>
  <si>
    <t>CUST2762</t>
  </si>
  <si>
    <t>ORD101119</t>
  </si>
  <si>
    <t>ORD101120</t>
  </si>
  <si>
    <t>CUST7525</t>
  </si>
  <si>
    <t>ORD101121</t>
  </si>
  <si>
    <t>CUST7089</t>
  </si>
  <si>
    <t>ORD101122</t>
  </si>
  <si>
    <t>CUST8624</t>
  </si>
  <si>
    <t>ORD101123</t>
  </si>
  <si>
    <t>CUST2686</t>
  </si>
  <si>
    <t>ORD101124</t>
  </si>
  <si>
    <t>CUST6244</t>
  </si>
  <si>
    <t>ORD101125</t>
  </si>
  <si>
    <t>CUST3033</t>
  </si>
  <si>
    <t>ORD101126</t>
  </si>
  <si>
    <t>CUST1292</t>
  </si>
  <si>
    <t>ORD101127</t>
  </si>
  <si>
    <t>CUST6527</t>
  </si>
  <si>
    <t>ORD101128</t>
  </si>
  <si>
    <t>CUST2306</t>
  </si>
  <si>
    <t>ORD101129</t>
  </si>
  <si>
    <t>CUST2989</t>
  </si>
  <si>
    <t>ORD101130</t>
  </si>
  <si>
    <t>CUST6289</t>
  </si>
  <si>
    <t>ORD101131</t>
  </si>
  <si>
    <t>CUST1860</t>
  </si>
  <si>
    <t>ORD101132</t>
  </si>
  <si>
    <t>CUST5422</t>
  </si>
  <si>
    <t>ORD101133</t>
  </si>
  <si>
    <t>CUST7771</t>
  </si>
  <si>
    <t>ORD101134</t>
  </si>
  <si>
    <t>CUST6274</t>
  </si>
  <si>
    <t>ORD101135</t>
  </si>
  <si>
    <t>CUST4373</t>
  </si>
  <si>
    <t>ORD101136</t>
  </si>
  <si>
    <t>CUST4078</t>
  </si>
  <si>
    <t>ORD101137</t>
  </si>
  <si>
    <t>CUST8438</t>
  </si>
  <si>
    <t>ORD101138</t>
  </si>
  <si>
    <t>CUST9412</t>
  </si>
  <si>
    <t>ORD101139</t>
  </si>
  <si>
    <t>CUST2672</t>
  </si>
  <si>
    <t>ORD101140</t>
  </si>
  <si>
    <t>CUST1468</t>
  </si>
  <si>
    <t>ORD101141</t>
  </si>
  <si>
    <t>CUST6806</t>
  </si>
  <si>
    <t>ORD101142</t>
  </si>
  <si>
    <t>CUST5466</t>
  </si>
  <si>
    <t>ORD101143</t>
  </si>
  <si>
    <t>CUST5520</t>
  </si>
  <si>
    <t>ORD101144</t>
  </si>
  <si>
    <t>CUST1870</t>
  </si>
  <si>
    <t>ORD101145</t>
  </si>
  <si>
    <t>ORD101146</t>
  </si>
  <si>
    <t>CUST5718</t>
  </si>
  <si>
    <t>ORD101147</t>
  </si>
  <si>
    <t>CUST6002</t>
  </si>
  <si>
    <t>ORD101148</t>
  </si>
  <si>
    <t>CUST1208</t>
  </si>
  <si>
    <t>ORD101149</t>
  </si>
  <si>
    <t>CUST1159</t>
  </si>
  <si>
    <t>ORD101150</t>
  </si>
  <si>
    <t>ORD101151</t>
  </si>
  <si>
    <t>CUST9039</t>
  </si>
  <si>
    <t>ORD101152</t>
  </si>
  <si>
    <t>CUST6467</t>
  </si>
  <si>
    <t>ORD101153</t>
  </si>
  <si>
    <t>CUST3320</t>
  </si>
  <si>
    <t>ORD101154</t>
  </si>
  <si>
    <t>ORD101155</t>
  </si>
  <si>
    <t>CUST7406</t>
  </si>
  <si>
    <t>ORD101156</t>
  </si>
  <si>
    <t>ORD101157</t>
  </si>
  <si>
    <t>CUST3410</t>
  </si>
  <si>
    <t>ORD101158</t>
  </si>
  <si>
    <t>CUST8976</t>
  </si>
  <si>
    <t>ORD101159</t>
  </si>
  <si>
    <t>CUST1871</t>
  </si>
  <si>
    <t>ORD101160</t>
  </si>
  <si>
    <t>CUST5641</t>
  </si>
  <si>
    <t>ORD101161</t>
  </si>
  <si>
    <t>CUST4585</t>
  </si>
  <si>
    <t>ORD101162</t>
  </si>
  <si>
    <t>CUST5948</t>
  </si>
  <si>
    <t>ORD101163</t>
  </si>
  <si>
    <t>CUST3223</t>
  </si>
  <si>
    <t>ORD101164</t>
  </si>
  <si>
    <t>CUST4004</t>
  </si>
  <si>
    <t>ORD101165</t>
  </si>
  <si>
    <t>CUST6858</t>
  </si>
  <si>
    <t>ORD101166</t>
  </si>
  <si>
    <t>CUST7896</t>
  </si>
  <si>
    <t>ORD101167</t>
  </si>
  <si>
    <t>CUST9900</t>
  </si>
  <si>
    <t>ORD101168</t>
  </si>
  <si>
    <t>CUST1890</t>
  </si>
  <si>
    <t>ORD101169</t>
  </si>
  <si>
    <t>CUST8888</t>
  </si>
  <si>
    <t>ORD101170</t>
  </si>
  <si>
    <t>ORD101171</t>
  </si>
  <si>
    <t>CUST4288</t>
  </si>
  <si>
    <t>ORD101172</t>
  </si>
  <si>
    <t>CUST2697</t>
  </si>
  <si>
    <t>ORD101173</t>
  </si>
  <si>
    <t>CUST8925</t>
  </si>
  <si>
    <t>ORD101174</t>
  </si>
  <si>
    <t>CUST8083</t>
  </si>
  <si>
    <t>ORD101175</t>
  </si>
  <si>
    <t>CUST8801</t>
  </si>
  <si>
    <t>ORD101176</t>
  </si>
  <si>
    <t>CUST7321</t>
  </si>
  <si>
    <t>ORD101177</t>
  </si>
  <si>
    <t>CUST7380</t>
  </si>
  <si>
    <t>ORD101178</t>
  </si>
  <si>
    <t>CUST8666</t>
  </si>
  <si>
    <t>ORD101179</t>
  </si>
  <si>
    <t>CUST6715</t>
  </si>
  <si>
    <t>ORD101180</t>
  </si>
  <si>
    <t>CUST8528</t>
  </si>
  <si>
    <t>ORD101181</t>
  </si>
  <si>
    <t>ORD101182</t>
  </si>
  <si>
    <t>CUST1736</t>
  </si>
  <si>
    <t>ORD101183</t>
  </si>
  <si>
    <t>CUST4793</t>
  </si>
  <si>
    <t>ORD101184</t>
  </si>
  <si>
    <t>ORD101185</t>
  </si>
  <si>
    <t>CUST3182</t>
  </si>
  <si>
    <t>ORD101186</t>
  </si>
  <si>
    <t>CUST9659</t>
  </si>
  <si>
    <t>ORD101187</t>
  </si>
  <si>
    <t>ORD101188</t>
  </si>
  <si>
    <t>CUST4115</t>
  </si>
  <si>
    <t>ORD101189</t>
  </si>
  <si>
    <t>CUST2100</t>
  </si>
  <si>
    <t>ORD101190</t>
  </si>
  <si>
    <t>CUST2653</t>
  </si>
  <si>
    <t>ORD101191</t>
  </si>
  <si>
    <t>CUST5118</t>
  </si>
  <si>
    <t>ORD101192</t>
  </si>
  <si>
    <t>CUST9482</t>
  </si>
  <si>
    <t>ORD101193</t>
  </si>
  <si>
    <t>CUST1491</t>
  </si>
  <si>
    <t>ORD101194</t>
  </si>
  <si>
    <t>CUST4346</t>
  </si>
  <si>
    <t>ORD101195</t>
  </si>
  <si>
    <t>CUST1579</t>
  </si>
  <si>
    <t>ORD101196</t>
  </si>
  <si>
    <t>CUST5432</t>
  </si>
  <si>
    <t>ORD101197</t>
  </si>
  <si>
    <t>CUST5971</t>
  </si>
  <si>
    <t>ORD101198</t>
  </si>
  <si>
    <t>CUST1296</t>
  </si>
  <si>
    <t>ORD101199</t>
  </si>
  <si>
    <t>CUST2893</t>
  </si>
  <si>
    <t>ORD101200</t>
  </si>
  <si>
    <t>CUST4801</t>
  </si>
  <si>
    <t>ORD101201</t>
  </si>
  <si>
    <t>CUST1931</t>
  </si>
  <si>
    <t>ORD101202</t>
  </si>
  <si>
    <t>ORD101203</t>
  </si>
  <si>
    <t>ORD101204</t>
  </si>
  <si>
    <t>ORD101205</t>
  </si>
  <si>
    <t>CUST8966</t>
  </si>
  <si>
    <t>ORD101206</t>
  </si>
  <si>
    <t>CUST3011</t>
  </si>
  <si>
    <t>ORD101207</t>
  </si>
  <si>
    <t>CUST1348</t>
  </si>
  <si>
    <t>ORD101208</t>
  </si>
  <si>
    <t>CUST5572</t>
  </si>
  <si>
    <t>ORD101209</t>
  </si>
  <si>
    <t>CUST4021</t>
  </si>
  <si>
    <t>ORD101210</t>
  </si>
  <si>
    <t>CUST6508</t>
  </si>
  <si>
    <t>ORD101211</t>
  </si>
  <si>
    <t>CUST2789</t>
  </si>
  <si>
    <t>ORD101212</t>
  </si>
  <si>
    <t>CUST5261</t>
  </si>
  <si>
    <t>ORD101213</t>
  </si>
  <si>
    <t>CUST5094</t>
  </si>
  <si>
    <t>ORD101214</t>
  </si>
  <si>
    <t>CUST5104</t>
  </si>
  <si>
    <t>ORD101215</t>
  </si>
  <si>
    <t>CUST1282</t>
  </si>
  <si>
    <t>ORD101216</t>
  </si>
  <si>
    <t>CUST7694</t>
  </si>
  <si>
    <t>ORD101217</t>
  </si>
  <si>
    <t>CUST3945</t>
  </si>
  <si>
    <t>ORD101218</t>
  </si>
  <si>
    <t>CUST1812</t>
  </si>
  <si>
    <t>ORD101219</t>
  </si>
  <si>
    <t>CUST4734</t>
  </si>
  <si>
    <t>ORD101220</t>
  </si>
  <si>
    <t>CUST4845</t>
  </si>
  <si>
    <t>ORD101221</t>
  </si>
  <si>
    <t>CUST6337</t>
  </si>
  <si>
    <t>ORD101222</t>
  </si>
  <si>
    <t>CUST6902</t>
  </si>
  <si>
    <t>ORD101223</t>
  </si>
  <si>
    <t>CUST5765</t>
  </si>
  <si>
    <t>ORD101224</t>
  </si>
  <si>
    <t>CUST6636</t>
  </si>
  <si>
    <t>ORD101225</t>
  </si>
  <si>
    <t>CUST4679</t>
  </si>
  <si>
    <t>ORD101226</t>
  </si>
  <si>
    <t>CUST8225</t>
  </si>
  <si>
    <t>ORD101227</t>
  </si>
  <si>
    <t>CUST8468</t>
  </si>
  <si>
    <t>ORD101228</t>
  </si>
  <si>
    <t>CUST9284</t>
  </si>
  <si>
    <t>ORD101229</t>
  </si>
  <si>
    <t>CUST3052</t>
  </si>
  <si>
    <t>ORD101230</t>
  </si>
  <si>
    <t>CUST2932</t>
  </si>
  <si>
    <t>ORD101231</t>
  </si>
  <si>
    <t>CUST8439</t>
  </si>
  <si>
    <t>ORD101232</t>
  </si>
  <si>
    <t>ORD101233</t>
  </si>
  <si>
    <t>CUST7919</t>
  </si>
  <si>
    <t>ORD101234</t>
  </si>
  <si>
    <t>ORD101235</t>
  </si>
  <si>
    <t>CUST8816</t>
  </si>
  <si>
    <t>ORD101236</t>
  </si>
  <si>
    <t>CUST7060</t>
  </si>
  <si>
    <t>ORD101237</t>
  </si>
  <si>
    <t>CUST4805</t>
  </si>
  <si>
    <t>ORD101238</t>
  </si>
  <si>
    <t>CUST7990</t>
  </si>
  <si>
    <t>ORD101239</t>
  </si>
  <si>
    <t>CUST9505</t>
  </si>
  <si>
    <t>ORD101240</t>
  </si>
  <si>
    <t>CUST5486</t>
  </si>
  <si>
    <t>ORD101241</t>
  </si>
  <si>
    <t>CUST5565</t>
  </si>
  <si>
    <t>ORD101242</t>
  </si>
  <si>
    <t>CUST9813</t>
  </si>
  <si>
    <t>ORD101243</t>
  </si>
  <si>
    <t>CUST8288</t>
  </si>
  <si>
    <t>ORD101244</t>
  </si>
  <si>
    <t>CUST2423</t>
  </si>
  <si>
    <t>ORD101245</t>
  </si>
  <si>
    <t>CUST9307</t>
  </si>
  <si>
    <t>ORD101246</t>
  </si>
  <si>
    <t>CUST2645</t>
  </si>
  <si>
    <t>ORD101247</t>
  </si>
  <si>
    <t>CUST4205</t>
  </si>
  <si>
    <t>ORD101248</t>
  </si>
  <si>
    <t>CUST2453</t>
  </si>
  <si>
    <t>ORD101249</t>
  </si>
  <si>
    <t>CUST7851</t>
  </si>
  <si>
    <t>ORD101250</t>
  </si>
  <si>
    <t>CUST4799</t>
  </si>
  <si>
    <t>ORD101251</t>
  </si>
  <si>
    <t>CUST2581</t>
  </si>
  <si>
    <t>ORD101252</t>
  </si>
  <si>
    <t>CUST3886</t>
  </si>
  <si>
    <t>ORD101253</t>
  </si>
  <si>
    <t>CUST7750</t>
  </si>
  <si>
    <t>ORD101254</t>
  </si>
  <si>
    <t>ORD101255</t>
  </si>
  <si>
    <t>CUST5396</t>
  </si>
  <si>
    <t>ORD101256</t>
  </si>
  <si>
    <t>CUST3728</t>
  </si>
  <si>
    <t>ORD101257</t>
  </si>
  <si>
    <t>ORD101258</t>
  </si>
  <si>
    <t>CUST6932</t>
  </si>
  <si>
    <t>ORD101259</t>
  </si>
  <si>
    <t>ORD101260</t>
  </si>
  <si>
    <t>CUST9216</t>
  </si>
  <si>
    <t>ORD101261</t>
  </si>
  <si>
    <t>CUST5463</t>
  </si>
  <si>
    <t>ORD101262</t>
  </si>
  <si>
    <t>CUST7805</t>
  </si>
  <si>
    <t>ORD101263</t>
  </si>
  <si>
    <t>CUST6114</t>
  </si>
  <si>
    <t>ORD101264</t>
  </si>
  <si>
    <t>CUST8723</t>
  </si>
  <si>
    <t>ORD101265</t>
  </si>
  <si>
    <t>CUST9736</t>
  </si>
  <si>
    <t>ORD101266</t>
  </si>
  <si>
    <t>ORD101267</t>
  </si>
  <si>
    <t>CUST3355</t>
  </si>
  <si>
    <t>ORD101268</t>
  </si>
  <si>
    <t>CUST7605</t>
  </si>
  <si>
    <t>ORD101269</t>
  </si>
  <si>
    <t>CUST3467</t>
  </si>
  <si>
    <t>ORD101270</t>
  </si>
  <si>
    <t>CUST9007</t>
  </si>
  <si>
    <t>ORD101271</t>
  </si>
  <si>
    <t>CUST7974</t>
  </si>
  <si>
    <t>ORD101272</t>
  </si>
  <si>
    <t>CUST8169</t>
  </si>
  <si>
    <t>ORD101273</t>
  </si>
  <si>
    <t>CUST7543</t>
  </si>
  <si>
    <t>ORD101274</t>
  </si>
  <si>
    <t>CUST3718</t>
  </si>
  <si>
    <t>ORD101275</t>
  </si>
  <si>
    <t>CUST8583</t>
  </si>
  <si>
    <t>ORD101276</t>
  </si>
  <si>
    <t>CUST3463</t>
  </si>
  <si>
    <t>ORD101277</t>
  </si>
  <si>
    <t>CUST6423</t>
  </si>
  <si>
    <t>ORD101278</t>
  </si>
  <si>
    <t>CUST6651</t>
  </si>
  <si>
    <t>ORD101279</t>
  </si>
  <si>
    <t>CUST7607</t>
  </si>
  <si>
    <t>ORD101280</t>
  </si>
  <si>
    <t>CUST3921</t>
  </si>
  <si>
    <t>ORD101281</t>
  </si>
  <si>
    <t>CUST5542</t>
  </si>
  <si>
    <t>ORD101282</t>
  </si>
  <si>
    <t>CUST3348</t>
  </si>
  <si>
    <t>ORD101283</t>
  </si>
  <si>
    <t>ORD101284</t>
  </si>
  <si>
    <t>CUST8773</t>
  </si>
  <si>
    <t>ORD101285</t>
  </si>
  <si>
    <t>CUST5550</t>
  </si>
  <si>
    <t>ORD101286</t>
  </si>
  <si>
    <t>CUST6704</t>
  </si>
  <si>
    <t>ORD101287</t>
  </si>
  <si>
    <t>ORD101288</t>
  </si>
  <si>
    <t>CUST6085</t>
  </si>
  <si>
    <t>ORD101289</t>
  </si>
  <si>
    <t>CUST5504</t>
  </si>
  <si>
    <t>ORD101290</t>
  </si>
  <si>
    <t>CUST8446</t>
  </si>
  <si>
    <t>ORD101291</t>
  </si>
  <si>
    <t>CUST3898</t>
  </si>
  <si>
    <t>ORD101292</t>
  </si>
  <si>
    <t>CUST2597</t>
  </si>
  <si>
    <t>ORD101293</t>
  </si>
  <si>
    <t>CUST7000</t>
  </si>
  <si>
    <t>ORD101294</t>
  </si>
  <si>
    <t>CUST5368</t>
  </si>
  <si>
    <t>ORD101295</t>
  </si>
  <si>
    <t>CUST3833</t>
  </si>
  <si>
    <t>ORD101296</t>
  </si>
  <si>
    <t>ORD101297</t>
  </si>
  <si>
    <t>CUST1329</t>
  </si>
  <si>
    <t>ORD101298</t>
  </si>
  <si>
    <t>CUST4130</t>
  </si>
  <si>
    <t>ORD101299</t>
  </si>
  <si>
    <t>ORD101300</t>
  </si>
  <si>
    <t>CUST2514</t>
  </si>
  <si>
    <t>ORD101301</t>
  </si>
  <si>
    <t>CUST7318</t>
  </si>
  <si>
    <t>ORD101302</t>
  </si>
  <si>
    <t>CUST6606</t>
  </si>
  <si>
    <t>ORD101303</t>
  </si>
  <si>
    <t>CUST9471</t>
  </si>
  <si>
    <t>ORD101304</t>
  </si>
  <si>
    <t>CUST1554</t>
  </si>
  <si>
    <t>ORD101305</t>
  </si>
  <si>
    <t>CUST2641</t>
  </si>
  <si>
    <t>ORD101306</t>
  </si>
  <si>
    <t>CUST8478</t>
  </si>
  <si>
    <t>ORD101307</t>
  </si>
  <si>
    <t>CUST8906</t>
  </si>
  <si>
    <t>ORD101308</t>
  </si>
  <si>
    <t>CUST7565</t>
  </si>
  <si>
    <t>ORD101309</t>
  </si>
  <si>
    <t>CUST3286</t>
  </si>
  <si>
    <t>ORD101310</t>
  </si>
  <si>
    <t>CUST8515</t>
  </si>
  <si>
    <t>ORD101311</t>
  </si>
  <si>
    <t>CUST2316</t>
  </si>
  <si>
    <t>ORD101312</t>
  </si>
  <si>
    <t>CUST1081</t>
  </si>
  <si>
    <t>ORD101313</t>
  </si>
  <si>
    <t>CUST7165</t>
  </si>
  <si>
    <t>ORD101314</t>
  </si>
  <si>
    <t>CUST6359</t>
  </si>
  <si>
    <t>ORD101315</t>
  </si>
  <si>
    <t>ORD101316</t>
  </si>
  <si>
    <t>ORD101317</t>
  </si>
  <si>
    <t>CUST2521</t>
  </si>
  <si>
    <t>ORD101318</t>
  </si>
  <si>
    <t>CUST5276</t>
  </si>
  <si>
    <t>ORD101319</t>
  </si>
  <si>
    <t>CUST2661</t>
  </si>
  <si>
    <t>ORD101320</t>
  </si>
  <si>
    <t>CUST8964</t>
  </si>
  <si>
    <t>ORD101321</t>
  </si>
  <si>
    <t>CUST8377</t>
  </si>
  <si>
    <t>ORD101322</t>
  </si>
  <si>
    <t>CUST7282</t>
  </si>
  <si>
    <t>ORD101323</t>
  </si>
  <si>
    <t>ORD101324</t>
  </si>
  <si>
    <t>CUST7050</t>
  </si>
  <si>
    <t>ORD101325</t>
  </si>
  <si>
    <t>CUST7833</t>
  </si>
  <si>
    <t>ORD101326</t>
  </si>
  <si>
    <t>CUST7491</t>
  </si>
  <si>
    <t>ORD101327</t>
  </si>
  <si>
    <t>CUST5500</t>
  </si>
  <si>
    <t>ORD101328</t>
  </si>
  <si>
    <t>CUST7107</t>
  </si>
  <si>
    <t>ORD101329</t>
  </si>
  <si>
    <t>CUST5947</t>
  </si>
  <si>
    <t>ORD101330</t>
  </si>
  <si>
    <t>ORD101331</t>
  </si>
  <si>
    <t>CUST8748</t>
  </si>
  <si>
    <t>ORD101332</t>
  </si>
  <si>
    <t>CUST3969</t>
  </si>
  <si>
    <t>ORD101333</t>
  </si>
  <si>
    <t>CUST5375</t>
  </si>
  <si>
    <t>ORD101334</t>
  </si>
  <si>
    <t>CUST2044</t>
  </si>
  <si>
    <t>ORD101335</t>
  </si>
  <si>
    <t>CUST7374</t>
  </si>
  <si>
    <t>ORD101336</t>
  </si>
  <si>
    <t>CUST8568</t>
  </si>
  <si>
    <t>ORD101337</t>
  </si>
  <si>
    <t>CUST8971</t>
  </si>
  <si>
    <t>ORD101338</t>
  </si>
  <si>
    <t>ORD101339</t>
  </si>
  <si>
    <t>CUST1383</t>
  </si>
  <si>
    <t>ORD101340</t>
  </si>
  <si>
    <t>CUST2588</t>
  </si>
  <si>
    <t>ORD101341</t>
  </si>
  <si>
    <t>CUST7693</t>
  </si>
  <si>
    <t>ORD101342</t>
  </si>
  <si>
    <t>CUST6206</t>
  </si>
  <si>
    <t>ORD101343</t>
  </si>
  <si>
    <t>CUST3910</t>
  </si>
  <si>
    <t>ORD101344</t>
  </si>
  <si>
    <t>ORD101345</t>
  </si>
  <si>
    <t>CUST2319</t>
  </si>
  <si>
    <t>ORD101346</t>
  </si>
  <si>
    <t>CUST2490</t>
  </si>
  <si>
    <t>ORD101347</t>
  </si>
  <si>
    <t>ORD101348</t>
  </si>
  <si>
    <t>CUST8555</t>
  </si>
  <si>
    <t>ORD101349</t>
  </si>
  <si>
    <t>CUST2821</t>
  </si>
  <si>
    <t>ORD101350</t>
  </si>
  <si>
    <t>CUST8703</t>
  </si>
  <si>
    <t>ORD101351</t>
  </si>
  <si>
    <t>CUST9751</t>
  </si>
  <si>
    <t>ORD101352</t>
  </si>
  <si>
    <t>CUST7544</t>
  </si>
  <si>
    <t>ORD101353</t>
  </si>
  <si>
    <t>CUST3768</t>
  </si>
  <si>
    <t>ORD101354</t>
  </si>
  <si>
    <t>CUST2213</t>
  </si>
  <si>
    <t>ORD101355</t>
  </si>
  <si>
    <t>CUST8378</t>
  </si>
  <si>
    <t>ORD101356</t>
  </si>
  <si>
    <t>ORD101357</t>
  </si>
  <si>
    <t>CUST8206</t>
  </si>
  <si>
    <t>ORD101358</t>
  </si>
  <si>
    <t>ORD101359</t>
  </si>
  <si>
    <t>CUST9467</t>
  </si>
  <si>
    <t>ORD101360</t>
  </si>
  <si>
    <t>CUST9574</t>
  </si>
  <si>
    <t>ORD101361</t>
  </si>
  <si>
    <t>CUST2060</t>
  </si>
  <si>
    <t>ORD101362</t>
  </si>
  <si>
    <t>CUST4226</t>
  </si>
  <si>
    <t>ORD101363</t>
  </si>
  <si>
    <t>CUST1538</t>
  </si>
  <si>
    <t>ORD101364</t>
  </si>
  <si>
    <t>CUST2301</t>
  </si>
  <si>
    <t>ORD101365</t>
  </si>
  <si>
    <t>CUST5015</t>
  </si>
  <si>
    <t>ORD101366</t>
  </si>
  <si>
    <t>CUST4113</t>
  </si>
  <si>
    <t>ORD101367</t>
  </si>
  <si>
    <t>CUST8819</t>
  </si>
  <si>
    <t>ORD101368</t>
  </si>
  <si>
    <t>CUST2366</t>
  </si>
  <si>
    <t>ORD101369</t>
  </si>
  <si>
    <t>CUST1157</t>
  </si>
  <si>
    <t>ORD101370</t>
  </si>
  <si>
    <t>CUST7671</t>
  </si>
  <si>
    <t>ORD101371</t>
  </si>
  <si>
    <t>CUST9719</t>
  </si>
  <si>
    <t>ORD101372</t>
  </si>
  <si>
    <t>ORD101373</t>
  </si>
  <si>
    <t>ORD101374</t>
  </si>
  <si>
    <t>CUST6033</t>
  </si>
  <si>
    <t>ORD101375</t>
  </si>
  <si>
    <t>ORD101376</t>
  </si>
  <si>
    <t>CUST9461</t>
  </si>
  <si>
    <t>ORD101377</t>
  </si>
  <si>
    <t>CUST7075</t>
  </si>
  <si>
    <t>ORD101378</t>
  </si>
  <si>
    <t>CUST7834</t>
  </si>
  <si>
    <t>ORD101379</t>
  </si>
  <si>
    <t>CUST4313</t>
  </si>
  <si>
    <t>ORD101380</t>
  </si>
  <si>
    <t>ORD101381</t>
  </si>
  <si>
    <t>CUST8859</t>
  </si>
  <si>
    <t>ORD101382</t>
  </si>
  <si>
    <t>ORD101383</t>
  </si>
  <si>
    <t>CUST8730</t>
  </si>
  <si>
    <t>ORD101384</t>
  </si>
  <si>
    <t>CUST4276</t>
  </si>
  <si>
    <t>ORD101385</t>
  </si>
  <si>
    <t>ORD101386</t>
  </si>
  <si>
    <t>CUST4519</t>
  </si>
  <si>
    <t>ORD101387</t>
  </si>
  <si>
    <t>CUST1379</t>
  </si>
  <si>
    <t>ORD101388</t>
  </si>
  <si>
    <t>CUST9392</t>
  </si>
  <si>
    <t>ORD101389</t>
  </si>
  <si>
    <t>CUST9061</t>
  </si>
  <si>
    <t>ORD101390</t>
  </si>
  <si>
    <t>CUST9712</t>
  </si>
  <si>
    <t>ORD101391</t>
  </si>
  <si>
    <t>ORD101392</t>
  </si>
  <si>
    <t>ORD101393</t>
  </si>
  <si>
    <t>CUST1139</t>
  </si>
  <si>
    <t>ORD101394</t>
  </si>
  <si>
    <t>ORD101395</t>
  </si>
  <si>
    <t>CUST3975</t>
  </si>
  <si>
    <t>ORD101396</t>
  </si>
  <si>
    <t>CUST6166</t>
  </si>
  <si>
    <t>ORD101397</t>
  </si>
  <si>
    <t>CUST4559</t>
  </si>
  <si>
    <t>ORD101398</t>
  </si>
  <si>
    <t>CUST1806</t>
  </si>
  <si>
    <t>ORD101399</t>
  </si>
  <si>
    <t>ORD101400</t>
  </si>
  <si>
    <t>CUST4129</t>
  </si>
  <si>
    <t>ORD101401</t>
  </si>
  <si>
    <t>ORD101402</t>
  </si>
  <si>
    <t>CUST5926</t>
  </si>
  <si>
    <t>ORD101403</t>
  </si>
  <si>
    <t>CUST6296</t>
  </si>
  <si>
    <t>ORD101404</t>
  </si>
  <si>
    <t>CUST8697</t>
  </si>
  <si>
    <t>ORD101405</t>
  </si>
  <si>
    <t>CUST3824</t>
  </si>
  <si>
    <t>ORD101406</t>
  </si>
  <si>
    <t>CUST4343</t>
  </si>
  <si>
    <t>ORD101407</t>
  </si>
  <si>
    <t>CUST1466</t>
  </si>
  <si>
    <t>ORD101408</t>
  </si>
  <si>
    <t>ORD101409</t>
  </si>
  <si>
    <t>CUST8793</t>
  </si>
  <si>
    <t>ORD101410</t>
  </si>
  <si>
    <t>ORD101411</t>
  </si>
  <si>
    <t>CUST9074</t>
  </si>
  <si>
    <t>ORD101412</t>
  </si>
  <si>
    <t>CUST7616</t>
  </si>
  <si>
    <t>ORD101413</t>
  </si>
  <si>
    <t>CUST8571</t>
  </si>
  <si>
    <t>ORD101414</t>
  </si>
  <si>
    <t>CUST1786</t>
  </si>
  <si>
    <t>ORD101415</t>
  </si>
  <si>
    <t>CUST8877</t>
  </si>
  <si>
    <t>ORD101416</t>
  </si>
  <si>
    <t>CUST5305</t>
  </si>
  <si>
    <t>ORD101417</t>
  </si>
  <si>
    <t>CUST6586</t>
  </si>
  <si>
    <t>ORD101418</t>
  </si>
  <si>
    <t>CUST1416</t>
  </si>
  <si>
    <t>ORD101419</t>
  </si>
  <si>
    <t>CUST6695</t>
  </si>
  <si>
    <t>ORD101420</t>
  </si>
  <si>
    <t>CUST3321</t>
  </si>
  <si>
    <t>ORD101421</t>
  </si>
  <si>
    <t>CUST9602</t>
  </si>
  <si>
    <t>ORD101422</t>
  </si>
  <si>
    <t>ORD101423</t>
  </si>
  <si>
    <t>CUST7567</t>
  </si>
  <si>
    <t>ORD101424</t>
  </si>
  <si>
    <t>CUST2226</t>
  </si>
  <si>
    <t>ORD101425</t>
  </si>
  <si>
    <t>ORD101426</t>
  </si>
  <si>
    <t>CUST4168</t>
  </si>
  <si>
    <t>ORD101427</t>
  </si>
  <si>
    <t>CUST3487</t>
  </si>
  <si>
    <t>ORD101428</t>
  </si>
  <si>
    <t>ORD101429</t>
  </si>
  <si>
    <t>ORD101430</t>
  </si>
  <si>
    <t>CUST8643</t>
  </si>
  <si>
    <t>ORD101431</t>
  </si>
  <si>
    <t>ORD101432</t>
  </si>
  <si>
    <t>CUST5123</t>
  </si>
  <si>
    <t>ORD101433</t>
  </si>
  <si>
    <t>CUST9109</t>
  </si>
  <si>
    <t>ORD101434</t>
  </si>
  <si>
    <t>ORD101435</t>
  </si>
  <si>
    <t>CUST6909</t>
  </si>
  <si>
    <t>ORD101436</t>
  </si>
  <si>
    <t>CUST7532</t>
  </si>
  <si>
    <t>ORD101437</t>
  </si>
  <si>
    <t>CUST5788</t>
  </si>
  <si>
    <t>ORD101438</t>
  </si>
  <si>
    <t>ORD101439</t>
  </si>
  <si>
    <t>CUST6273</t>
  </si>
  <si>
    <t>ORD101440</t>
  </si>
  <si>
    <t>CUST6186</t>
  </si>
  <si>
    <t>ORD101441</t>
  </si>
  <si>
    <t>CUST4312</t>
  </si>
  <si>
    <t>ORD101442</t>
  </si>
  <si>
    <t>CUST6288</t>
  </si>
  <si>
    <t>ORD101443</t>
  </si>
  <si>
    <t>ORD101444</t>
  </si>
  <si>
    <t>CUST7629</t>
  </si>
  <si>
    <t>ORD101445</t>
  </si>
  <si>
    <t>CUST5815</t>
  </si>
  <si>
    <t>ORD101446</t>
  </si>
  <si>
    <t>CUST9101</t>
  </si>
  <si>
    <t>ORD101447</t>
  </si>
  <si>
    <t>CUST1203</t>
  </si>
  <si>
    <t>ORD101448</t>
  </si>
  <si>
    <t>CUST4149</t>
  </si>
  <si>
    <t>ORD101449</t>
  </si>
  <si>
    <t>CUST6963</t>
  </si>
  <si>
    <t>ORD101450</t>
  </si>
  <si>
    <t>CUST3203</t>
  </si>
  <si>
    <t>ORD101451</t>
  </si>
  <si>
    <t>CUST8794</t>
  </si>
  <si>
    <t>ORD101452</t>
  </si>
  <si>
    <t>CUST5409</t>
  </si>
  <si>
    <t>ORD101453</t>
  </si>
  <si>
    <t>CUST8347</t>
  </si>
  <si>
    <t>ORD101454</t>
  </si>
  <si>
    <t>CUST5128</t>
  </si>
  <si>
    <t>ORD101455</t>
  </si>
  <si>
    <t>CUST8407</t>
  </si>
  <si>
    <t>ORD101456</t>
  </si>
  <si>
    <t>CUST3363</t>
  </si>
  <si>
    <t>ORD101457</t>
  </si>
  <si>
    <t>CUST2042</t>
  </si>
  <si>
    <t>ORD101458</t>
  </si>
  <si>
    <t>ORD101459</t>
  </si>
  <si>
    <t>CUST7347</t>
  </si>
  <si>
    <t>ORD101460</t>
  </si>
  <si>
    <t>CUST8051</t>
  </si>
  <si>
    <t>ORD101461</t>
  </si>
  <si>
    <t>CUST2336</t>
  </si>
  <si>
    <t>ORD101462</t>
  </si>
  <si>
    <t>CUST1969</t>
  </si>
  <si>
    <t>ORD101463</t>
  </si>
  <si>
    <t>CUST1453</t>
  </si>
  <si>
    <t>ORD101464</t>
  </si>
  <si>
    <t>ORD101465</t>
  </si>
  <si>
    <t>CUST3438</t>
  </si>
  <si>
    <t>ORD101466</t>
  </si>
  <si>
    <t>ORD101467</t>
  </si>
  <si>
    <t>CUST3543</t>
  </si>
  <si>
    <t>ORD101468</t>
  </si>
  <si>
    <t>CUST5034</t>
  </si>
  <si>
    <t>ORD101469</t>
  </si>
  <si>
    <t>CUST2618</t>
  </si>
  <si>
    <t>ORD101470</t>
  </si>
  <si>
    <t>ORD101471</t>
  </si>
  <si>
    <t>CUST8129</t>
  </si>
  <si>
    <t>ORD101472</t>
  </si>
  <si>
    <t>CUST7370</t>
  </si>
  <si>
    <t>ORD101473</t>
  </si>
  <si>
    <t>CUST9893</t>
  </si>
  <si>
    <t>ORD101474</t>
  </si>
  <si>
    <t>ORD101475</t>
  </si>
  <si>
    <t>CUST1732</t>
  </si>
  <si>
    <t>ORD101476</t>
  </si>
  <si>
    <t>CUST4387</t>
  </si>
  <si>
    <t>ORD101477</t>
  </si>
  <si>
    <t>CUST6419</t>
  </si>
  <si>
    <t>ORD101478</t>
  </si>
  <si>
    <t>CUST5230</t>
  </si>
  <si>
    <t>ORD101479</t>
  </si>
  <si>
    <t>CUST7777</t>
  </si>
  <si>
    <t>ORD101480</t>
  </si>
  <si>
    <t>CUST8358</t>
  </si>
  <si>
    <t>ORD101481</t>
  </si>
  <si>
    <t>ORD101482</t>
  </si>
  <si>
    <t>CUST2777</t>
  </si>
  <si>
    <t>ORD101483</t>
  </si>
  <si>
    <t>CUST8683</t>
  </si>
  <si>
    <t>ORD101484</t>
  </si>
  <si>
    <t>CUST8142</t>
  </si>
  <si>
    <t>ORD101485</t>
  </si>
  <si>
    <t>CUST4447</t>
  </si>
  <si>
    <t>ORD101486</t>
  </si>
  <si>
    <t>CUST6736</t>
  </si>
  <si>
    <t>ORD101487</t>
  </si>
  <si>
    <t>CUST4690</t>
  </si>
  <si>
    <t>ORD101488</t>
  </si>
  <si>
    <t>ORD101489</t>
  </si>
  <si>
    <t>CUST9487</t>
  </si>
  <si>
    <t>ORD101490</t>
  </si>
  <si>
    <t>CUST4828</t>
  </si>
  <si>
    <t>ORD101491</t>
  </si>
  <si>
    <t>CUST1576</t>
  </si>
  <si>
    <t>ORD101492</t>
  </si>
  <si>
    <t>CUST4893</t>
  </si>
  <si>
    <t>ORD101493</t>
  </si>
  <si>
    <t>CUST9789</t>
  </si>
  <si>
    <t>ORD101494</t>
  </si>
  <si>
    <t>CUST1343</t>
  </si>
  <si>
    <t>ORD101495</t>
  </si>
  <si>
    <t>CUST7590</t>
  </si>
  <si>
    <t>ORD101496</t>
  </si>
  <si>
    <t>ORD101497</t>
  </si>
  <si>
    <t>CUST5030</t>
  </si>
  <si>
    <t>ORD101498</t>
  </si>
  <si>
    <t>CUST7688</t>
  </si>
  <si>
    <t>ORD101499</t>
  </si>
  <si>
    <t>CUST8410</t>
  </si>
  <si>
    <t>ORD101500</t>
  </si>
  <si>
    <t>CUST7296</t>
  </si>
  <si>
    <t>ORD101501</t>
  </si>
  <si>
    <t>CUST3553</t>
  </si>
  <si>
    <t>ORD101502</t>
  </si>
  <si>
    <t>CUST6180</t>
  </si>
  <si>
    <t>ORD101503</t>
  </si>
  <si>
    <t>CUST2473</t>
  </si>
  <si>
    <t>ORD101504</t>
  </si>
  <si>
    <t>CUST6169</t>
  </si>
  <si>
    <t>ORD101505</t>
  </si>
  <si>
    <t>CUST3490</t>
  </si>
  <si>
    <t>ORD101506</t>
  </si>
  <si>
    <t>CUST8693</t>
  </si>
  <si>
    <t>ORD101507</t>
  </si>
  <si>
    <t>CUST7241</t>
  </si>
  <si>
    <t>ORD101508</t>
  </si>
  <si>
    <t>CUST3979</t>
  </si>
  <si>
    <t>ORD101509</t>
  </si>
  <si>
    <t>CUST3903</t>
  </si>
  <si>
    <t>ORD101510</t>
  </si>
  <si>
    <t>CUST6254</t>
  </si>
  <si>
    <t>ORD101511</t>
  </si>
  <si>
    <t>CUST3769</t>
  </si>
  <si>
    <t>ORD101512</t>
  </si>
  <si>
    <t>CUST6219</t>
  </si>
  <si>
    <t>ORD101513</t>
  </si>
  <si>
    <t>CUST5470</t>
  </si>
  <si>
    <t>ORD101514</t>
  </si>
  <si>
    <t>CUST1314</t>
  </si>
  <si>
    <t>ORD101515</t>
  </si>
  <si>
    <t>CUST7146</t>
  </si>
  <si>
    <t>ORD101516</t>
  </si>
  <si>
    <t>CUST4160</t>
  </si>
  <si>
    <t>ORD101517</t>
  </si>
  <si>
    <t>CUST2859</t>
  </si>
  <si>
    <t>ORD101518</t>
  </si>
  <si>
    <t>CUST4882</t>
  </si>
  <si>
    <t>ORD101519</t>
  </si>
  <si>
    <t>CUST8549</t>
  </si>
  <si>
    <t>ORD101520</t>
  </si>
  <si>
    <t>CUST4040</t>
  </si>
  <si>
    <t>ORD101521</t>
  </si>
  <si>
    <t>ORD101522</t>
  </si>
  <si>
    <t>CUST8250</t>
  </si>
  <si>
    <t>ORD101523</t>
  </si>
  <si>
    <t>ORD101524</t>
  </si>
  <si>
    <t>CUST7466</t>
  </si>
  <si>
    <t>ORD101525</t>
  </si>
  <si>
    <t>CUST9692</t>
  </si>
  <si>
    <t>ORD101526</t>
  </si>
  <si>
    <t>CUST1989</t>
  </si>
  <si>
    <t>ORD101527</t>
  </si>
  <si>
    <t>CUST2079</t>
  </si>
  <si>
    <t>ORD101528</t>
  </si>
  <si>
    <t>CUST6135</t>
  </si>
  <si>
    <t>ORD101529</t>
  </si>
  <si>
    <t>CUST7606</t>
  </si>
  <si>
    <t>ORD101530</t>
  </si>
  <si>
    <t>CUST6189</t>
  </si>
  <si>
    <t>ORD101531</t>
  </si>
  <si>
    <t>CUST4013</t>
  </si>
  <si>
    <t>ORD101532</t>
  </si>
  <si>
    <t>CUST9148</t>
  </si>
  <si>
    <t>ORD101533</t>
  </si>
  <si>
    <t>CUST8091</t>
  </si>
  <si>
    <t>ORD101534</t>
  </si>
  <si>
    <t>CUST8810</t>
  </si>
  <si>
    <t>ORD101535</t>
  </si>
  <si>
    <t>ORD101536</t>
  </si>
  <si>
    <t>CUST5618</t>
  </si>
  <si>
    <t>ORD101537</t>
  </si>
  <si>
    <t>CUST8324</t>
  </si>
  <si>
    <t>ORD101538</t>
  </si>
  <si>
    <t>ORD101539</t>
  </si>
  <si>
    <t>CUST4750</t>
  </si>
  <si>
    <t>ORD101540</t>
  </si>
  <si>
    <t>CUST3430</t>
  </si>
  <si>
    <t>ORD101541</t>
  </si>
  <si>
    <t>CUST8364</t>
  </si>
  <si>
    <t>ORD101542</t>
  </si>
  <si>
    <t>ORD101543</t>
  </si>
  <si>
    <t>ORD101544</t>
  </si>
  <si>
    <t>CUST9577</t>
  </si>
  <si>
    <t>ORD101545</t>
  </si>
  <si>
    <t>CUST1414</t>
  </si>
  <si>
    <t>ORD101546</t>
  </si>
  <si>
    <t>CUST7259</t>
  </si>
  <si>
    <t>ORD101547</t>
  </si>
  <si>
    <t>CUST8427</t>
  </si>
  <si>
    <t>ORD101548</t>
  </si>
  <si>
    <t>ORD101549</t>
  </si>
  <si>
    <t>ORD101550</t>
  </si>
  <si>
    <t>CUST1915</t>
  </si>
  <si>
    <t>ORD101551</t>
  </si>
  <si>
    <t>CUST2505</t>
  </si>
  <si>
    <t>ORD101552</t>
  </si>
  <si>
    <t>CUST9931</t>
  </si>
  <si>
    <t>ORD101553</t>
  </si>
  <si>
    <t>CUST3606</t>
  </si>
  <si>
    <t>ORD101554</t>
  </si>
  <si>
    <t>CUST1694</t>
  </si>
  <si>
    <t>ORD101555</t>
  </si>
  <si>
    <t>ORD101556</t>
  </si>
  <si>
    <t>CUST1589</t>
  </si>
  <si>
    <t>ORD101557</t>
  </si>
  <si>
    <t>ORD101558</t>
  </si>
  <si>
    <t>CUST5352</t>
  </si>
  <si>
    <t>ORD101559</t>
  </si>
  <si>
    <t>CUST5265</t>
  </si>
  <si>
    <t>ORD101560</t>
  </si>
  <si>
    <t>CUST4352</t>
  </si>
  <si>
    <t>ORD101561</t>
  </si>
  <si>
    <t>CUST4511</t>
  </si>
  <si>
    <t>ORD101562</t>
  </si>
  <si>
    <t>CUST9373</t>
  </si>
  <si>
    <t>ORD101563</t>
  </si>
  <si>
    <t>CUST8501</t>
  </si>
  <si>
    <t>ORD101564</t>
  </si>
  <si>
    <t>CUST2757</t>
  </si>
  <si>
    <t>ORD101565</t>
  </si>
  <si>
    <t>ORD101566</t>
  </si>
  <si>
    <t>CUST5587</t>
  </si>
  <si>
    <t>ORD101567</t>
  </si>
  <si>
    <t>CUST4353</t>
  </si>
  <si>
    <t>ORD101568</t>
  </si>
  <si>
    <t>CUST5475</t>
  </si>
  <si>
    <t>ORD101569</t>
  </si>
  <si>
    <t>CUST7183</t>
  </si>
  <si>
    <t>ORD101570</t>
  </si>
  <si>
    <t>ORD101571</t>
  </si>
  <si>
    <t>CUST4847</t>
  </si>
  <si>
    <t>ORD101572</t>
  </si>
  <si>
    <t>CUST1774</t>
  </si>
  <si>
    <t>ORD101573</t>
  </si>
  <si>
    <t>CUST7115</t>
  </si>
  <si>
    <t>ORD101574</t>
  </si>
  <si>
    <t>CUST3850</t>
  </si>
  <si>
    <t>ORD101575</t>
  </si>
  <si>
    <t>CUST9884</t>
  </si>
  <si>
    <t>ORD101576</t>
  </si>
  <si>
    <t>CUST8644</t>
  </si>
  <si>
    <t>ORD101577</t>
  </si>
  <si>
    <t>CUST6597</t>
  </si>
  <si>
    <t>ORD101578</t>
  </si>
  <si>
    <t>CUST9912</t>
  </si>
  <si>
    <t>ORD101579</t>
  </si>
  <si>
    <t>ORD101580</t>
  </si>
  <si>
    <t>CUST6752</t>
  </si>
  <si>
    <t>ORD101581</t>
  </si>
  <si>
    <t>CUST9265</t>
  </si>
  <si>
    <t>ORD101582</t>
  </si>
  <si>
    <t>CUST9879</t>
  </si>
  <si>
    <t>ORD101583</t>
  </si>
  <si>
    <t>ORD101584</t>
  </si>
  <si>
    <t>CUST5918</t>
  </si>
  <si>
    <t>ORD101585</t>
  </si>
  <si>
    <t>CUST1686</t>
  </si>
  <si>
    <t>ORD101586</t>
  </si>
  <si>
    <t>CUST9831</t>
  </si>
  <si>
    <t>ORD101587</t>
  </si>
  <si>
    <t>CUST8986</t>
  </si>
  <si>
    <t>ORD101588</t>
  </si>
  <si>
    <t>CUST7223</t>
  </si>
  <si>
    <t>ORD101589</t>
  </si>
  <si>
    <t>CUST7727</t>
  </si>
  <si>
    <t>ORD101590</t>
  </si>
  <si>
    <t>CUST8588</t>
  </si>
  <si>
    <t>ORD101591</t>
  </si>
  <si>
    <t>CUST9466</t>
  </si>
  <si>
    <t>ORD101592</t>
  </si>
  <si>
    <t>ORD101593</t>
  </si>
  <si>
    <t>CUST1718</t>
  </si>
  <si>
    <t>ORD101594</t>
  </si>
  <si>
    <t>CUST2902</t>
  </si>
  <si>
    <t>ORD101595</t>
  </si>
  <si>
    <t>CUST8044</t>
  </si>
  <si>
    <t>ORD101596</t>
  </si>
  <si>
    <t>CUST8148</t>
  </si>
  <si>
    <t>ORD101597</t>
  </si>
  <si>
    <t>CUST3253</t>
  </si>
  <si>
    <t>ORD101598</t>
  </si>
  <si>
    <t>CUST9944</t>
  </si>
  <si>
    <t>ORD101599</t>
  </si>
  <si>
    <t>ORD101600</t>
  </si>
  <si>
    <t>CUST1199</t>
  </si>
  <si>
    <t>ORD101601</t>
  </si>
  <si>
    <t>CUST4992</t>
  </si>
  <si>
    <t>ORD101602</t>
  </si>
  <si>
    <t>CUST9870</t>
  </si>
  <si>
    <t>ORD101603</t>
  </si>
  <si>
    <t>CUST3698</t>
  </si>
  <si>
    <t>ORD101604</t>
  </si>
  <si>
    <t>CUST6250</t>
  </si>
  <si>
    <t>ORD101605</t>
  </si>
  <si>
    <t>CUST8853</t>
  </si>
  <si>
    <t>ORD101606</t>
  </si>
  <si>
    <t>CUST1506</t>
  </si>
  <si>
    <t>ORD101607</t>
  </si>
  <si>
    <t>CUST8610</t>
  </si>
  <si>
    <t>ORD101608</t>
  </si>
  <si>
    <t>CUST8991</t>
  </si>
  <si>
    <t>ORD101609</t>
  </si>
  <si>
    <t>CUST8689</t>
  </si>
  <si>
    <t>ORD101610</t>
  </si>
  <si>
    <t>CUST5394</t>
  </si>
  <si>
    <t>ORD101611</t>
  </si>
  <si>
    <t>CUST4133</t>
  </si>
  <si>
    <t>ORD101612</t>
  </si>
  <si>
    <t>CUST4085</t>
  </si>
  <si>
    <t>ORD101613</t>
  </si>
  <si>
    <t>CUST9521</t>
  </si>
  <si>
    <t>ORD101614</t>
  </si>
  <si>
    <t>CUST9142</t>
  </si>
  <si>
    <t>ORD101615</t>
  </si>
  <si>
    <t>ORD101616</t>
  </si>
  <si>
    <t>ORD101617</t>
  </si>
  <si>
    <t>ORD101618</t>
  </si>
  <si>
    <t>CUST3013</t>
  </si>
  <si>
    <t>ORD101619</t>
  </si>
  <si>
    <t>CUST2571</t>
  </si>
  <si>
    <t>ORD101620</t>
  </si>
  <si>
    <t>CUST5656</t>
  </si>
  <si>
    <t>ORD101621</t>
  </si>
  <si>
    <t>CUST6792</t>
  </si>
  <si>
    <t>ORD101622</t>
  </si>
  <si>
    <t>ORD101623</t>
  </si>
  <si>
    <t>CUST5033</t>
  </si>
  <si>
    <t>ORD101624</t>
  </si>
  <si>
    <t>CUST2759</t>
  </si>
  <si>
    <t>ORD101625</t>
  </si>
  <si>
    <t>ORD101626</t>
  </si>
  <si>
    <t>CUST7228</t>
  </si>
  <si>
    <t>ORD101627</t>
  </si>
  <si>
    <t>CUST6276</t>
  </si>
  <si>
    <t>ORD101628</t>
  </si>
  <si>
    <t>CUST2267</t>
  </si>
  <si>
    <t>ORD101629</t>
  </si>
  <si>
    <t>ORD101630</t>
  </si>
  <si>
    <t>CUST1358</t>
  </si>
  <si>
    <t>ORD101631</t>
  </si>
  <si>
    <t>CUST2465</t>
  </si>
  <si>
    <t>ORD101632</t>
  </si>
  <si>
    <t>CUST3590</t>
  </si>
  <si>
    <t>ORD101633</t>
  </si>
  <si>
    <t>CUST6973</t>
  </si>
  <si>
    <t>ORD101634</t>
  </si>
  <si>
    <t>CUST2298</t>
  </si>
  <si>
    <t>ORD101635</t>
  </si>
  <si>
    <t>CUST7708</t>
  </si>
  <si>
    <t>ORD101636</t>
  </si>
  <si>
    <t>CUST3882</t>
  </si>
  <si>
    <t>ORD101637</t>
  </si>
  <si>
    <t>CUST2262</t>
  </si>
  <si>
    <t>ORD101638</t>
  </si>
  <si>
    <t>ORD101639</t>
  </si>
  <si>
    <t>ORD101640</t>
  </si>
  <si>
    <t>CUST7016</t>
  </si>
  <si>
    <t>ORD101641</t>
  </si>
  <si>
    <t>CUST1692</t>
  </si>
  <si>
    <t>ORD101642</t>
  </si>
  <si>
    <t>CUST7471</t>
  </si>
  <si>
    <t>ORD101643</t>
  </si>
  <si>
    <t>CUST9576</t>
  </si>
  <si>
    <t>ORD101644</t>
  </si>
  <si>
    <t>ORD101645</t>
  </si>
  <si>
    <t>CUST4255</t>
  </si>
  <si>
    <t>ORD101646</t>
  </si>
  <si>
    <t>ORD101647</t>
  </si>
  <si>
    <t>CUST8621</t>
  </si>
  <si>
    <t>ORD101648</t>
  </si>
  <si>
    <t>CUST2659</t>
  </si>
  <si>
    <t>ORD101649</t>
  </si>
  <si>
    <t>CUST5816</t>
  </si>
  <si>
    <t>ORD101650</t>
  </si>
  <si>
    <t>ORD101651</t>
  </si>
  <si>
    <t>ORD101652</t>
  </si>
  <si>
    <t>CUST5668</t>
  </si>
  <si>
    <t>ORD101653</t>
  </si>
  <si>
    <t>CUST1592</t>
  </si>
  <si>
    <t>ORD101654</t>
  </si>
  <si>
    <t>CUST7289</t>
  </si>
  <si>
    <t>ORD101655</t>
  </si>
  <si>
    <t>CUST7854</t>
  </si>
  <si>
    <t>ORD101656</t>
  </si>
  <si>
    <t>CUST2085</t>
  </si>
  <si>
    <t>ORD101657</t>
  </si>
  <si>
    <t>CUST9085</t>
  </si>
  <si>
    <t>ORD101658</t>
  </si>
  <si>
    <t>CUST9977</t>
  </si>
  <si>
    <t>ORD101659</t>
  </si>
  <si>
    <t>CUST5018</t>
  </si>
  <si>
    <t>ORD101660</t>
  </si>
  <si>
    <t>CUST7630</t>
  </si>
  <si>
    <t>ORD101661</t>
  </si>
  <si>
    <t>ORD101662</t>
  </si>
  <si>
    <t>ORD101663</t>
  </si>
  <si>
    <t>CUST1932</t>
  </si>
  <si>
    <t>ORD101664</t>
  </si>
  <si>
    <t>CUST2937</t>
  </si>
  <si>
    <t>ORD101665</t>
  </si>
  <si>
    <t>ORD101666</t>
  </si>
  <si>
    <t>CUST2649</t>
  </si>
  <si>
    <t>ORD101667</t>
  </si>
  <si>
    <t>CUST3488</t>
  </si>
  <si>
    <t>ORD101668</t>
  </si>
  <si>
    <t>CUST6853</t>
  </si>
  <si>
    <t>ORD101669</t>
  </si>
  <si>
    <t>CUST1647</t>
  </si>
  <si>
    <t>ORD101670</t>
  </si>
  <si>
    <t>CUST9619</t>
  </si>
  <si>
    <t>ORD101671</t>
  </si>
  <si>
    <t>CUST9435</t>
  </si>
  <si>
    <t>ORD101672</t>
  </si>
  <si>
    <t>CUST3667</t>
  </si>
  <si>
    <t>ORD101673</t>
  </si>
  <si>
    <t>CUST4852</t>
  </si>
  <si>
    <t>ORD101674</t>
  </si>
  <si>
    <t>ORD101675</t>
  </si>
  <si>
    <t>CUST6451</t>
  </si>
  <si>
    <t>ORD101676</t>
  </si>
  <si>
    <t>CUST5956</t>
  </si>
  <si>
    <t>ORD101677</t>
  </si>
  <si>
    <t>CUST1514</t>
  </si>
  <si>
    <t>ORD101678</t>
  </si>
  <si>
    <t>CUST3177</t>
  </si>
  <si>
    <t>ORD101679</t>
  </si>
  <si>
    <t>CUST7812</t>
  </si>
  <si>
    <t>ORD101680</t>
  </si>
  <si>
    <t>CUST5552</t>
  </si>
  <si>
    <t>ORD101681</t>
  </si>
  <si>
    <t>CUST7111</t>
  </si>
  <si>
    <t>ORD101682</t>
  </si>
  <si>
    <t>CUST9273</t>
  </si>
  <si>
    <t>ORD101683</t>
  </si>
  <si>
    <t>CUST1645</t>
  </si>
  <si>
    <t>ORD101684</t>
  </si>
  <si>
    <t>CUST5661</t>
  </si>
  <si>
    <t>ORD101685</t>
  </si>
  <si>
    <t>ORD101686</t>
  </si>
  <si>
    <t>CUST5163</t>
  </si>
  <si>
    <t>ORD101687</t>
  </si>
  <si>
    <t>CUST7504</t>
  </si>
  <si>
    <t>ORD101688</t>
  </si>
  <si>
    <t>CUST1267</t>
  </si>
  <si>
    <t>ORD101689</t>
  </si>
  <si>
    <t>CUST2898</t>
  </si>
  <si>
    <t>ORD101690</t>
  </si>
  <si>
    <t>CUST8036</t>
  </si>
  <si>
    <t>ORD101691</t>
  </si>
  <si>
    <t>CUST5789</t>
  </si>
  <si>
    <t>ORD101692</t>
  </si>
  <si>
    <t>CUST9885</t>
  </si>
  <si>
    <t>ORD101693</t>
  </si>
  <si>
    <t>CUST2857</t>
  </si>
  <si>
    <t>ORD101694</t>
  </si>
  <si>
    <t>CUST5559</t>
  </si>
  <si>
    <t>ORD101695</t>
  </si>
  <si>
    <t>CUST1298</t>
  </si>
  <si>
    <t>ORD101696</t>
  </si>
  <si>
    <t>CUST8842</t>
  </si>
  <si>
    <t>ORD101697</t>
  </si>
  <si>
    <t>CUST3744</t>
  </si>
  <si>
    <t>ORD101698</t>
  </si>
  <si>
    <t>ORD101699</t>
  </si>
  <si>
    <t>CUST6823</t>
  </si>
  <si>
    <t>ORD101700</t>
  </si>
  <si>
    <t>CUST3196</t>
  </si>
  <si>
    <t>ORD101701</t>
  </si>
  <si>
    <t>ORD101702</t>
  </si>
  <si>
    <t>CUST1637</t>
  </si>
  <si>
    <t>ORD101703</t>
  </si>
  <si>
    <t>ORD101704</t>
  </si>
  <si>
    <t>CUST1428</t>
  </si>
  <si>
    <t>ORD101705</t>
  </si>
  <si>
    <t>ORD101706</t>
  </si>
  <si>
    <t>ORD101707</t>
  </si>
  <si>
    <t>CUST9946</t>
  </si>
  <si>
    <t>ORD101708</t>
  </si>
  <si>
    <t>CUST6460</t>
  </si>
  <si>
    <t>ORD101709</t>
  </si>
  <si>
    <t>CUST2750</t>
  </si>
  <si>
    <t>ORD101710</t>
  </si>
  <si>
    <t>CUST5056</t>
  </si>
  <si>
    <t>ORD101711</t>
  </si>
  <si>
    <t>ORD101712</t>
  </si>
  <si>
    <t>CUST4072</t>
  </si>
  <si>
    <t>ORD101713</t>
  </si>
  <si>
    <t>CUST9647</t>
  </si>
  <si>
    <t>ORD101714</t>
  </si>
  <si>
    <t>CUST5080</t>
  </si>
  <si>
    <t>ORD101715</t>
  </si>
  <si>
    <t>CUST4132</t>
  </si>
  <si>
    <t>ORD101716</t>
  </si>
  <si>
    <t>CUST1658</t>
  </si>
  <si>
    <t>ORD101717</t>
  </si>
  <si>
    <t>CUST1046</t>
  </si>
  <si>
    <t>ORD101718</t>
  </si>
  <si>
    <t>CUST3408</t>
  </si>
  <si>
    <t>ORD101719</t>
  </si>
  <si>
    <t>CUST4302</t>
  </si>
  <si>
    <t>ORD101720</t>
  </si>
  <si>
    <t>CUST1801</t>
  </si>
  <si>
    <t>ORD101721</t>
  </si>
  <si>
    <t>ORD101722</t>
  </si>
  <si>
    <t>CUST1225</t>
  </si>
  <si>
    <t>ORD101723</t>
  </si>
  <si>
    <t>CUST4291</t>
  </si>
  <si>
    <t>ORD101724</t>
  </si>
  <si>
    <t>CUST4840</t>
  </si>
  <si>
    <t>ORD101725</t>
  </si>
  <si>
    <t>CUST5174</t>
  </si>
  <si>
    <t>ORD101726</t>
  </si>
  <si>
    <t>CUST5633</t>
  </si>
  <si>
    <t>ORD101727</t>
  </si>
  <si>
    <t>CUST1055</t>
  </si>
  <si>
    <t>ORD101728</t>
  </si>
  <si>
    <t>CUST4069</t>
  </si>
  <si>
    <t>ORD101729</t>
  </si>
  <si>
    <t>CUST6847</t>
  </si>
  <si>
    <t>ORD101730</t>
  </si>
  <si>
    <t>ORD101731</t>
  </si>
  <si>
    <t>ORD101732</t>
  </si>
  <si>
    <t>CUST2189</t>
  </si>
  <si>
    <t>ORD101733</t>
  </si>
  <si>
    <t>CUST2586</t>
  </si>
  <si>
    <t>ORD101734</t>
  </si>
  <si>
    <t>CUST4425</t>
  </si>
  <si>
    <t>ORD101735</t>
  </si>
  <si>
    <t>CUST4951</t>
  </si>
  <si>
    <t>ORD101736</t>
  </si>
  <si>
    <t>CUST7747</t>
  </si>
  <si>
    <t>ORD101737</t>
  </si>
  <si>
    <t>CUST7997</t>
  </si>
  <si>
    <t>ORD101738</t>
  </si>
  <si>
    <t>CUST5509</t>
  </si>
  <si>
    <t>ORD101739</t>
  </si>
  <si>
    <t>CUST3172</t>
  </si>
  <si>
    <t>ORD101740</t>
  </si>
  <si>
    <t>CUST7007</t>
  </si>
  <si>
    <t>ORD101741</t>
  </si>
  <si>
    <t>CUST7136</t>
  </si>
  <si>
    <t>ORD101742</t>
  </si>
  <si>
    <t>CUST3518</t>
  </si>
  <si>
    <t>ORD101743</t>
  </si>
  <si>
    <t>CUST9697</t>
  </si>
  <si>
    <t>ORD101744</t>
  </si>
  <si>
    <t>CUST3820</t>
  </si>
  <si>
    <t>ORD101745</t>
  </si>
  <si>
    <t>CUST7648</t>
  </si>
  <si>
    <t>ORD101746</t>
  </si>
  <si>
    <t>CUST4764</t>
  </si>
  <si>
    <t>ORD101747</t>
  </si>
  <si>
    <t>CUST4797</t>
  </si>
  <si>
    <t>ORD101748</t>
  </si>
  <si>
    <t>CUST2369</t>
  </si>
  <si>
    <t>ORD101749</t>
  </si>
  <si>
    <t>ORD101750</t>
  </si>
  <si>
    <t>CUST2170</t>
  </si>
  <si>
    <t>ORD101751</t>
  </si>
  <si>
    <t>CUST1490</t>
  </si>
  <si>
    <t>ORD101752</t>
  </si>
  <si>
    <t>CUST2353</t>
  </si>
  <si>
    <t>ORD101753</t>
  </si>
  <si>
    <t>CUST3453</t>
  </si>
  <si>
    <t>ORD101754</t>
  </si>
  <si>
    <t>CUST2393</t>
  </si>
  <si>
    <t>ORD101755</t>
  </si>
  <si>
    <t>CUST3879</t>
  </si>
  <si>
    <t>ORD101756</t>
  </si>
  <si>
    <t>CUST8656</t>
  </si>
  <si>
    <t>ORD101757</t>
  </si>
  <si>
    <t>CUST6594</t>
  </si>
  <si>
    <t>ORD101758</t>
  </si>
  <si>
    <t>CUST4863</t>
  </si>
  <si>
    <t>ORD101759</t>
  </si>
  <si>
    <t>CUST6081</t>
  </si>
  <si>
    <t>ORD101760</t>
  </si>
  <si>
    <t>CUST4406</t>
  </si>
  <si>
    <t>ORD101761</t>
  </si>
  <si>
    <t>CUST9615</t>
  </si>
  <si>
    <t>ORD101762</t>
  </si>
  <si>
    <t>CUST9660</t>
  </si>
  <si>
    <t>ORD101763</t>
  </si>
  <si>
    <t>CUST8760</t>
  </si>
  <si>
    <t>ORD101764</t>
  </si>
  <si>
    <t>CUST5387</t>
  </si>
  <si>
    <t>ORD101765</t>
  </si>
  <si>
    <t>CUST6038</t>
  </si>
  <si>
    <t>ORD101766</t>
  </si>
  <si>
    <t>CUST9656</t>
  </si>
  <si>
    <t>ORD101767</t>
  </si>
  <si>
    <t>CUST5777</t>
  </si>
  <si>
    <t>ORD101768</t>
  </si>
  <si>
    <t>ORD101769</t>
  </si>
  <si>
    <t>CUST6041</t>
  </si>
  <si>
    <t>ORD101770</t>
  </si>
  <si>
    <t>CUST2785</t>
  </si>
  <si>
    <t>ORD101771</t>
  </si>
  <si>
    <t>CUST3199</t>
  </si>
  <si>
    <t>ORD101772</t>
  </si>
  <si>
    <t>ORD101773</t>
  </si>
  <si>
    <t>CUST3001</t>
  </si>
  <si>
    <t>ORD101774</t>
  </si>
  <si>
    <t>CUST9621</t>
  </si>
  <si>
    <t>ORD101775</t>
  </si>
  <si>
    <t>CUST2497</t>
  </si>
  <si>
    <t>ORD101776</t>
  </si>
  <si>
    <t>CUST1569</t>
  </si>
  <si>
    <t>ORD101777</t>
  </si>
  <si>
    <t>CUST9203</t>
  </si>
  <si>
    <t>ORD101778</t>
  </si>
  <si>
    <t>CUST2748</t>
  </si>
  <si>
    <t>ORD101779</t>
  </si>
  <si>
    <t>CUST7181</t>
  </si>
  <si>
    <t>ORD101780</t>
  </si>
  <si>
    <t>CUST4501</t>
  </si>
  <si>
    <t>ORD101781</t>
  </si>
  <si>
    <t>CUST3018</t>
  </si>
  <si>
    <t>ORD101782</t>
  </si>
  <si>
    <t>CUST1432</t>
  </si>
  <si>
    <t>ORD101783</t>
  </si>
  <si>
    <t>CUST2204</t>
  </si>
  <si>
    <t>ORD101784</t>
  </si>
  <si>
    <t>ORD101785</t>
  </si>
  <si>
    <t>CUST9067</t>
  </si>
  <si>
    <t>ORD101786</t>
  </si>
  <si>
    <t>CUST1294</t>
  </si>
  <si>
    <t>ORD101787</t>
  </si>
  <si>
    <t>CUST1446</t>
  </si>
  <si>
    <t>ORD101788</t>
  </si>
  <si>
    <t>CUST5161</t>
  </si>
  <si>
    <t>ORD101789</t>
  </si>
  <si>
    <t>ORD101790</t>
  </si>
  <si>
    <t>ORD101791</t>
  </si>
  <si>
    <t>ORD101792</t>
  </si>
  <si>
    <t>CUST7132</t>
  </si>
  <si>
    <t>ORD101793</t>
  </si>
  <si>
    <t>CUST7033</t>
  </si>
  <si>
    <t>ORD101794</t>
  </si>
  <si>
    <t>ORD101795</t>
  </si>
  <si>
    <t>CUST5856</t>
  </si>
  <si>
    <t>ORD101796</t>
  </si>
  <si>
    <t>CUST5066</t>
  </si>
  <si>
    <t>ORD101797</t>
  </si>
  <si>
    <t>CUST4185</t>
  </si>
  <si>
    <t>ORD101798</t>
  </si>
  <si>
    <t>CUST1897</t>
  </si>
  <si>
    <t>ORD101799</t>
  </si>
  <si>
    <t>CUST7843</t>
  </si>
  <si>
    <t>ORD101800</t>
  </si>
  <si>
    <t>CUST4610</t>
  </si>
  <si>
    <t>ORD101801</t>
  </si>
  <si>
    <t>CUST5664</t>
  </si>
  <si>
    <t>ORD101802</t>
  </si>
  <si>
    <t>CUST9998</t>
  </si>
  <si>
    <t>ORD101803</t>
  </si>
  <si>
    <t>CUST7265</t>
  </si>
  <si>
    <t>ORD101804</t>
  </si>
  <si>
    <t>CUST3387</t>
  </si>
  <si>
    <t>ORD101805</t>
  </si>
  <si>
    <t>CUST7531</t>
  </si>
  <si>
    <t>ORD101806</t>
  </si>
  <si>
    <t>CUST3690</t>
  </si>
  <si>
    <t>ORD101807</t>
  </si>
  <si>
    <t>CUST1903</t>
  </si>
  <si>
    <t>ORD101808</t>
  </si>
  <si>
    <t>CUST1417</t>
  </si>
  <si>
    <t>ORD101809</t>
  </si>
  <si>
    <t>CUST2198</t>
  </si>
  <si>
    <t>ORD101810</t>
  </si>
  <si>
    <t>CUST7736</t>
  </si>
  <si>
    <t>ORD101811</t>
  </si>
  <si>
    <t>CUST8253</t>
  </si>
  <si>
    <t>ORD101812</t>
  </si>
  <si>
    <t>CUST3130</t>
  </si>
  <si>
    <t>ORD101813</t>
  </si>
  <si>
    <t>CUST1781</t>
  </si>
  <si>
    <t>ORD101814</t>
  </si>
  <si>
    <t>ORD101815</t>
  </si>
  <si>
    <t>CUST6863</t>
  </si>
  <si>
    <t>ORD101816</t>
  </si>
  <si>
    <t>CUST1174</t>
  </si>
  <si>
    <t>ORD101817</t>
  </si>
  <si>
    <t>CUST7912</t>
  </si>
  <si>
    <t>ORD101818</t>
  </si>
  <si>
    <t>ORD101819</t>
  </si>
  <si>
    <t>CUST3763</t>
  </si>
  <si>
    <t>ORD101820</t>
  </si>
  <si>
    <t>CUST5512</t>
  </si>
  <si>
    <t>ORD101821</t>
  </si>
  <si>
    <t>CUST9752</t>
  </si>
  <si>
    <t>ORD101822</t>
  </si>
  <si>
    <t>ORD101823</t>
  </si>
  <si>
    <t>ORD101824</t>
  </si>
  <si>
    <t>CUST9836</t>
  </si>
  <si>
    <t>ORD101825</t>
  </si>
  <si>
    <t>CUST8366</t>
  </si>
  <si>
    <t>ORD101826</t>
  </si>
  <si>
    <t>ORD101827</t>
  </si>
  <si>
    <t>CUST6981</t>
  </si>
  <si>
    <t>ORD101828</t>
  </si>
  <si>
    <t>ORD101829</t>
  </si>
  <si>
    <t>CUST5340</t>
  </si>
  <si>
    <t>ORD101830</t>
  </si>
  <si>
    <t>CUST6363</t>
  </si>
  <si>
    <t>ORD101831</t>
  </si>
  <si>
    <t>ORD101832</t>
  </si>
  <si>
    <t>CUST4765</t>
  </si>
  <si>
    <t>ORD101833</t>
  </si>
  <si>
    <t>ORD101834</t>
  </si>
  <si>
    <t>CUST1586</t>
  </si>
  <si>
    <t>ORD101835</t>
  </si>
  <si>
    <t>CUST4211</t>
  </si>
  <si>
    <t>ORD101836</t>
  </si>
  <si>
    <t>ORD101837</t>
  </si>
  <si>
    <t>CUST8151</t>
  </si>
  <si>
    <t>ORD101838</t>
  </si>
  <si>
    <t>CUST9718</t>
  </si>
  <si>
    <t>ORD101839</t>
  </si>
  <si>
    <t>CUST1849</t>
  </si>
  <si>
    <t>ORD101840</t>
  </si>
  <si>
    <t>CUST1627</t>
  </si>
  <si>
    <t>ORD101841</t>
  </si>
  <si>
    <t>ORD101842</t>
  </si>
  <si>
    <t>CUST5819</t>
  </si>
  <si>
    <t>ORD101843</t>
  </si>
  <si>
    <t>CUST4187</t>
  </si>
  <si>
    <t>ORD101844</t>
  </si>
  <si>
    <t>CUST9733</t>
  </si>
  <si>
    <t>ORD101845</t>
  </si>
  <si>
    <t>CUST7613</t>
  </si>
  <si>
    <t>ORD101846</t>
  </si>
  <si>
    <t>CUST4662</t>
  </si>
  <si>
    <t>ORD101847</t>
  </si>
  <si>
    <t>CUST5306</t>
  </si>
  <si>
    <t>ORD101848</t>
  </si>
  <si>
    <t>CUST4673</t>
  </si>
  <si>
    <t>ORD101849</t>
  </si>
  <si>
    <t>CUST8884</t>
  </si>
  <si>
    <t>ORD101850</t>
  </si>
  <si>
    <t>CUST2409</t>
  </si>
  <si>
    <t>ORD101851</t>
  </si>
  <si>
    <t>CUST6370</t>
  </si>
  <si>
    <t>ORD101852</t>
  </si>
  <si>
    <t>CUST9593</t>
  </si>
  <si>
    <t>ORD101853</t>
  </si>
  <si>
    <t>CUST3452</t>
  </si>
  <si>
    <t>ORD101854</t>
  </si>
  <si>
    <t>ORD101855</t>
  </si>
  <si>
    <t>CUST4850</t>
  </si>
  <si>
    <t>ORD101856</t>
  </si>
  <si>
    <t>CUST1956</t>
  </si>
  <si>
    <t>ORD101857</t>
  </si>
  <si>
    <t>CUST3264</t>
  </si>
  <si>
    <t>ORD101858</t>
  </si>
  <si>
    <t>CUST7913</t>
  </si>
  <si>
    <t>ORD101859</t>
  </si>
  <si>
    <t>ORD101860</t>
  </si>
  <si>
    <t>CUST4761</t>
  </si>
  <si>
    <t>ORD101861</t>
  </si>
  <si>
    <t>CUST1091</t>
  </si>
  <si>
    <t>ORD101862</t>
  </si>
  <si>
    <t>CUST3984</t>
  </si>
  <si>
    <t>ORD101863</t>
  </si>
  <si>
    <t>CUST9038</t>
  </si>
  <si>
    <t>ORD101864</t>
  </si>
  <si>
    <t>ORD101865</t>
  </si>
  <si>
    <t>CUST5717</t>
  </si>
  <si>
    <t>ORD101866</t>
  </si>
  <si>
    <t>CUST4119</t>
  </si>
  <si>
    <t>ORD101867</t>
  </si>
  <si>
    <t>CUST1966</t>
  </si>
  <si>
    <t>ORD101868</t>
  </si>
  <si>
    <t>CUST4341</t>
  </si>
  <si>
    <t>ORD101869</t>
  </si>
  <si>
    <t>CUST8471</t>
  </si>
  <si>
    <t>ORD101870</t>
  </si>
  <si>
    <t>ORD101871</t>
  </si>
  <si>
    <t>CUST9371</t>
  </si>
  <si>
    <t>ORD101872</t>
  </si>
  <si>
    <t>CUST2981</t>
  </si>
  <si>
    <t>ORD101873</t>
  </si>
  <si>
    <t>CUST4049</t>
  </si>
  <si>
    <t>ORD101874</t>
  </si>
  <si>
    <t>CUST7749</t>
  </si>
  <si>
    <t>ORD101875</t>
  </si>
  <si>
    <t>ORD101876</t>
  </si>
  <si>
    <t>CUST6246</t>
  </si>
  <si>
    <t>ORD101877</t>
  </si>
  <si>
    <t>CUST3647</t>
  </si>
  <si>
    <t>ORD101878</t>
  </si>
  <si>
    <t>ORD101879</t>
  </si>
  <si>
    <t>CUST8211</t>
  </si>
  <si>
    <t>ORD101880</t>
  </si>
  <si>
    <t>CUST2843</t>
  </si>
  <si>
    <t>ORD101881</t>
  </si>
  <si>
    <t>CUST3140</t>
  </si>
  <si>
    <t>ORD101882</t>
  </si>
  <si>
    <t>CUST4087</t>
  </si>
  <si>
    <t>ORD101883</t>
  </si>
  <si>
    <t>ORD101884</t>
  </si>
  <si>
    <t>CUST1997</t>
  </si>
  <si>
    <t>ORD101885</t>
  </si>
  <si>
    <t>ORD101886</t>
  </si>
  <si>
    <t>CUST1374</t>
  </si>
  <si>
    <t>ORD101887</t>
  </si>
  <si>
    <t>CUST4257</t>
  </si>
  <si>
    <t>ORD101888</t>
  </si>
  <si>
    <t>CUST7808</t>
  </si>
  <si>
    <t>ORD101889</t>
  </si>
  <si>
    <t>CUST7517</t>
  </si>
  <si>
    <t>ORD101890</t>
  </si>
  <si>
    <t>ORD101891</t>
  </si>
  <si>
    <t>CUST3121</t>
  </si>
  <si>
    <t>ORD101892</t>
  </si>
  <si>
    <t>ORD101893</t>
  </si>
  <si>
    <t>CUST7230</t>
  </si>
  <si>
    <t>ORD101894</t>
  </si>
  <si>
    <t>ORD101895</t>
  </si>
  <si>
    <t>CUST7468</t>
  </si>
  <si>
    <t>ORD101896</t>
  </si>
  <si>
    <t>CUST3110</t>
  </si>
  <si>
    <t>ORD101897</t>
  </si>
  <si>
    <t>CUST1020</t>
  </si>
  <si>
    <t>ORD101898</t>
  </si>
  <si>
    <t>CUST1279</t>
  </si>
  <si>
    <t>ORD101899</t>
  </si>
  <si>
    <t>CUST6351</t>
  </si>
  <si>
    <t>ORD101900</t>
  </si>
  <si>
    <t>CUST1420</t>
  </si>
  <si>
    <t>ORD101901</t>
  </si>
  <si>
    <t>CUST9107</t>
  </si>
  <si>
    <t>ORD101902</t>
  </si>
  <si>
    <t>CUST7982</t>
  </si>
  <si>
    <t>ORD101903</t>
  </si>
  <si>
    <t>CUST6233</t>
  </si>
  <si>
    <t>ORD101904</t>
  </si>
  <si>
    <t>CUST6950</t>
  </si>
  <si>
    <t>ORD101905</t>
  </si>
  <si>
    <t>CUST2063</t>
  </si>
  <si>
    <t>ORD101906</t>
  </si>
  <si>
    <t>CUST5116</t>
  </si>
  <si>
    <t>ORD101907</t>
  </si>
  <si>
    <t>CUST1973</t>
  </si>
  <si>
    <t>ORD101908</t>
  </si>
  <si>
    <t>ORD101909</t>
  </si>
  <si>
    <t>CUST9919</t>
  </si>
  <si>
    <t>ORD101910</t>
  </si>
  <si>
    <t>ORD101911</t>
  </si>
  <si>
    <t>CUST1882</t>
  </si>
  <si>
    <t>ORD101912</t>
  </si>
  <si>
    <t>CUST9694</t>
  </si>
  <si>
    <t>ORD101913</t>
  </si>
  <si>
    <t>CUST1285</t>
  </si>
  <si>
    <t>ORD101914</t>
  </si>
  <si>
    <t>CUST5157</t>
  </si>
  <si>
    <t>ORD101915</t>
  </si>
  <si>
    <t>CUST7595</t>
  </si>
  <si>
    <t>ORD101916</t>
  </si>
  <si>
    <t>CUST2049</t>
  </si>
  <si>
    <t>ORD101917</t>
  </si>
  <si>
    <t>CUST7972</t>
  </si>
  <si>
    <t>ORD101918</t>
  </si>
  <si>
    <t>CUST8956</t>
  </si>
  <si>
    <t>ORD101919</t>
  </si>
  <si>
    <t>CUST2113</t>
  </si>
  <si>
    <t>ORD101920</t>
  </si>
  <si>
    <t>CUST5186</t>
  </si>
  <si>
    <t>ORD101921</t>
  </si>
  <si>
    <t>CUST4664</t>
  </si>
  <si>
    <t>ORD101922</t>
  </si>
  <si>
    <t>CUST5794</t>
  </si>
  <si>
    <t>ORD101923</t>
  </si>
  <si>
    <t>CUST8862</t>
  </si>
  <si>
    <t>ORD101924</t>
  </si>
  <si>
    <t>CUST5736</t>
  </si>
  <si>
    <t>ORD101925</t>
  </si>
  <si>
    <t>ORD101926</t>
  </si>
  <si>
    <t>CUST2731</t>
  </si>
  <si>
    <t>ORD101927</t>
  </si>
  <si>
    <t>CUST4853</t>
  </si>
  <si>
    <t>ORD101928</t>
  </si>
  <si>
    <t>ORD101929</t>
  </si>
  <si>
    <t>CUST9326</t>
  </si>
  <si>
    <t>ORD101930</t>
  </si>
  <si>
    <t>CUST8393</t>
  </si>
  <si>
    <t>ORD101931</t>
  </si>
  <si>
    <t>CUST1188</t>
  </si>
  <si>
    <t>ORD101932</t>
  </si>
  <si>
    <t>CUST2535</t>
  </si>
  <si>
    <t>ORD101933</t>
  </si>
  <si>
    <t>ORD101934</t>
  </si>
  <si>
    <t>CUST9268</t>
  </si>
  <si>
    <t>ORD101935</t>
  </si>
  <si>
    <t>CUST4757</t>
  </si>
  <si>
    <t>ORD101936</t>
  </si>
  <si>
    <t>CUST5065</t>
  </si>
  <si>
    <t>ORD101937</t>
  </si>
  <si>
    <t>CUST2753</t>
  </si>
  <si>
    <t>ORD101938</t>
  </si>
  <si>
    <t>CUST5637</t>
  </si>
  <si>
    <t>ORD101939</t>
  </si>
  <si>
    <t>CUST9383</t>
  </si>
  <si>
    <t>ORD101940</t>
  </si>
  <si>
    <t>CUST3332</t>
  </si>
  <si>
    <t>ORD101941</t>
  </si>
  <si>
    <t>ORD101942</t>
  </si>
  <si>
    <t>CUST3252</t>
  </si>
  <si>
    <t>ORD101943</t>
  </si>
  <si>
    <t>CUST1361</t>
  </si>
  <si>
    <t>ORD101944</t>
  </si>
  <si>
    <t>CUST3674</t>
  </si>
  <si>
    <t>ORD101945</t>
  </si>
  <si>
    <t>CUST6598</t>
  </si>
  <si>
    <t>ORD101946</t>
  </si>
  <si>
    <t>ORD101947</t>
  </si>
  <si>
    <t>CUST8027</t>
  </si>
  <si>
    <t>ORD101948</t>
  </si>
  <si>
    <t>CUST7587</t>
  </si>
  <si>
    <t>ORD101949</t>
  </si>
  <si>
    <t>ORD101950</t>
  </si>
  <si>
    <t>ORD101951</t>
  </si>
  <si>
    <t>CUST4026</t>
  </si>
  <si>
    <t>ORD101952</t>
  </si>
  <si>
    <t>ORD101953</t>
  </si>
  <si>
    <t>CUST6117</t>
  </si>
  <si>
    <t>ORD101954</t>
  </si>
  <si>
    <t>ORD101955</t>
  </si>
  <si>
    <t>CUST7250</t>
  </si>
  <si>
    <t>ORD101956</t>
  </si>
  <si>
    <t>CUST9811</t>
  </si>
  <si>
    <t>ORD101957</t>
  </si>
  <si>
    <t>CUST9432</t>
  </si>
  <si>
    <t>ORD101958</t>
  </si>
  <si>
    <t>CUST5933</t>
  </si>
  <si>
    <t>ORD101959</t>
  </si>
  <si>
    <t>CUST5488</t>
  </si>
  <si>
    <t>ORD101960</t>
  </si>
  <si>
    <t>CUST1235</t>
  </si>
  <si>
    <t>ORD101961</t>
  </si>
  <si>
    <t>CUST8382</t>
  </si>
  <si>
    <t>ORD101962</t>
  </si>
  <si>
    <t>CUST7054</t>
  </si>
  <si>
    <t>ORD101963</t>
  </si>
  <si>
    <t>ORD101964</t>
  </si>
  <si>
    <t>CUST7971</t>
  </si>
  <si>
    <t>ORD101965</t>
  </si>
  <si>
    <t>ORD101966</t>
  </si>
  <si>
    <t>CUST2295</t>
  </si>
  <si>
    <t>ORD101967</t>
  </si>
  <si>
    <t>ORD101968</t>
  </si>
  <si>
    <t>CUST8883</t>
  </si>
  <si>
    <t>ORD101969</t>
  </si>
  <si>
    <t>ORD101970</t>
  </si>
  <si>
    <t>CUST3412</t>
  </si>
  <si>
    <t>ORD101971</t>
  </si>
  <si>
    <t>CUST4735</t>
  </si>
  <si>
    <t>ORD101972</t>
  </si>
  <si>
    <t>CUST3765</t>
  </si>
  <si>
    <t>ORD101973</t>
  </si>
  <si>
    <t>CUST4810</t>
  </si>
  <si>
    <t>ORD101974</t>
  </si>
  <si>
    <t>CUST6005</t>
  </si>
  <si>
    <t>ORD101975</t>
  </si>
  <si>
    <t>CUST3292</t>
  </si>
  <si>
    <t>ORD101976</t>
  </si>
  <si>
    <t>CUST2390</t>
  </si>
  <si>
    <t>ORD101977</t>
  </si>
  <si>
    <t>CUST3780</t>
  </si>
  <si>
    <t>ORD101978</t>
  </si>
  <si>
    <t>CUST1206</t>
  </si>
  <si>
    <t>ORD101979</t>
  </si>
  <si>
    <t>CUST7334</t>
  </si>
  <si>
    <t>ORD101980</t>
  </si>
  <si>
    <t>CUST4760</t>
  </si>
  <si>
    <t>ORD101981</t>
  </si>
  <si>
    <t>CUST8768</t>
  </si>
  <si>
    <t>ORD101982</t>
  </si>
  <si>
    <t>CUST6889</t>
  </si>
  <si>
    <t>ORD101983</t>
  </si>
  <si>
    <t>CUST2080</t>
  </si>
  <si>
    <t>ORD101984</t>
  </si>
  <si>
    <t>CUST3020</t>
  </si>
  <si>
    <t>ORD101985</t>
  </si>
  <si>
    <t>ORD101986</t>
  </si>
  <si>
    <t>CUST2714</t>
  </si>
  <si>
    <t>ORD101987</t>
  </si>
  <si>
    <t>ORD101988</t>
  </si>
  <si>
    <t>CUST4709</t>
  </si>
  <si>
    <t>ORD101989</t>
  </si>
  <si>
    <t>CUST9191</t>
  </si>
  <si>
    <t>ORD101990</t>
  </si>
  <si>
    <t>CUST4474</t>
  </si>
  <si>
    <t>ORD101991</t>
  </si>
  <si>
    <t>CUST1266</t>
  </si>
  <si>
    <t>ORD101992</t>
  </si>
  <si>
    <t>CUST9321</t>
  </si>
  <si>
    <t>ORD101993</t>
  </si>
  <si>
    <t>CUST7105</t>
  </si>
  <si>
    <t>ORD101994</t>
  </si>
  <si>
    <t>CUST4997</t>
  </si>
  <si>
    <t>ORD101995</t>
  </si>
  <si>
    <t>CUST3265</t>
  </si>
  <si>
    <t>ORD101996</t>
  </si>
  <si>
    <t>CUST1059</t>
  </si>
  <si>
    <t>ORD101997</t>
  </si>
  <si>
    <t>CUST7212</t>
  </si>
  <si>
    <t>ORD101998</t>
  </si>
  <si>
    <t>CUST5401</t>
  </si>
  <si>
    <t>ORD101999</t>
  </si>
  <si>
    <t>CUST4683</t>
  </si>
  <si>
    <t>ORD102000</t>
  </si>
  <si>
    <t>CUST8691</t>
  </si>
  <si>
    <t>ORD102001</t>
  </si>
  <si>
    <t>CUST9982</t>
  </si>
  <si>
    <t>ORD102002</t>
  </si>
  <si>
    <t>CUST7639</t>
  </si>
  <si>
    <t>ORD102003</t>
  </si>
  <si>
    <t>ORD102004</t>
  </si>
  <si>
    <t>CUST8024</t>
  </si>
  <si>
    <t>ORD102005</t>
  </si>
  <si>
    <t>CUST4878</t>
  </si>
  <si>
    <t>ORD102006</t>
  </si>
  <si>
    <t>CUST4060</t>
  </si>
  <si>
    <t>ORD102007</t>
  </si>
  <si>
    <t>CUST3280</t>
  </si>
  <si>
    <t>ORD102008</t>
  </si>
  <si>
    <t>CUST8973</t>
  </si>
  <si>
    <t>ORD102009</t>
  </si>
  <si>
    <t>CUST2582</t>
  </si>
  <si>
    <t>ORD102010</t>
  </si>
  <si>
    <t>ORD102011</t>
  </si>
  <si>
    <t>CUST5330</t>
  </si>
  <si>
    <t>ORD102012</t>
  </si>
  <si>
    <t>CUST1743</t>
  </si>
  <si>
    <t>ORD102013</t>
  </si>
  <si>
    <t>CUST1000</t>
  </si>
  <si>
    <t>ORD102014</t>
  </si>
  <si>
    <t>CUST5507</t>
  </si>
  <si>
    <t>ORD102015</t>
  </si>
  <si>
    <t>CUST9242</t>
  </si>
  <si>
    <t>ORD102016</t>
  </si>
  <si>
    <t>CUST9465</t>
  </si>
  <si>
    <t>ORD102017</t>
  </si>
  <si>
    <t>CUST7381</t>
  </si>
  <si>
    <t>ORD102018</t>
  </si>
  <si>
    <t>CUST2903</t>
  </si>
  <si>
    <t>ORD102019</t>
  </si>
  <si>
    <t>ORD102020</t>
  </si>
  <si>
    <t>CUST4270</t>
  </si>
  <si>
    <t>ORD102021</t>
  </si>
  <si>
    <t>CUST8927</t>
  </si>
  <si>
    <t>ORD102022</t>
  </si>
  <si>
    <t>CUST5801</t>
  </si>
  <si>
    <t>ORD102023</t>
  </si>
  <si>
    <t>CUST4495</t>
  </si>
  <si>
    <t>ORD102024</t>
  </si>
  <si>
    <t>CUST2443</t>
  </si>
  <si>
    <t>ORD102025</t>
  </si>
  <si>
    <t>CUST5224</t>
  </si>
  <si>
    <t>ORD102026</t>
  </si>
  <si>
    <t>CUST8672</t>
  </si>
  <si>
    <t>ORD102027</t>
  </si>
  <si>
    <t>CUST3480</t>
  </si>
  <si>
    <t>ORD102028</t>
  </si>
  <si>
    <t>CUST4174</t>
  </si>
  <si>
    <t>ORD102029</t>
  </si>
  <si>
    <t>CUST6208</t>
  </si>
  <si>
    <t>ORD102030</t>
  </si>
  <si>
    <t>CUST8299</t>
  </si>
  <si>
    <t>ORD102031</t>
  </si>
  <si>
    <t>CUST6967</t>
  </si>
  <si>
    <t>ORD102032</t>
  </si>
  <si>
    <t>CUST6317</t>
  </si>
  <si>
    <t>ORD102033</t>
  </si>
  <si>
    <t>CUST2365</t>
  </si>
  <si>
    <t>ORD102034</t>
  </si>
  <si>
    <t>CUST6382</t>
  </si>
  <si>
    <t>ORD102035</t>
  </si>
  <si>
    <t>CUST7077</t>
  </si>
  <si>
    <t>ORD102036</t>
  </si>
  <si>
    <t>CUST8171</t>
  </si>
  <si>
    <t>ORD102037</t>
  </si>
  <si>
    <t>CUST6234</t>
  </si>
  <si>
    <t>ORD102038</t>
  </si>
  <si>
    <t>CUST1524</t>
  </si>
  <si>
    <t>ORD102039</t>
  </si>
  <si>
    <t>CUST1811</t>
  </si>
  <si>
    <t>ORD102040</t>
  </si>
  <si>
    <t>ORD102041</t>
  </si>
  <si>
    <t>CUST1049</t>
  </si>
  <si>
    <t>ORD102042</t>
  </si>
  <si>
    <t>ORD102043</t>
  </si>
  <si>
    <t>CUST3855</t>
  </si>
  <si>
    <t>ORD102044</t>
  </si>
  <si>
    <t>CUST2157</t>
  </si>
  <si>
    <t>ORD102045</t>
  </si>
  <si>
    <t>CUST8020</t>
  </si>
  <si>
    <t>ORD102046</t>
  </si>
  <si>
    <t>CUST9207</t>
  </si>
  <si>
    <t>ORD102047</t>
  </si>
  <si>
    <t>CUST7143</t>
  </si>
  <si>
    <t>ORD102048</t>
  </si>
  <si>
    <t>CUST6375</t>
  </si>
  <si>
    <t>ORD102049</t>
  </si>
  <si>
    <t>CUST5179</t>
  </si>
  <si>
    <t>ORD102050</t>
  </si>
  <si>
    <t>CUST2001</t>
  </si>
  <si>
    <t>ORD102051</t>
  </si>
  <si>
    <t>CUST1249</t>
  </si>
  <si>
    <t>ORD102052</t>
  </si>
  <si>
    <t>ORD102053</t>
  </si>
  <si>
    <t>CUST3229</t>
  </si>
  <si>
    <t>ORD102054</t>
  </si>
  <si>
    <t>ORD102055</t>
  </si>
  <si>
    <t>ORD102056</t>
  </si>
  <si>
    <t>CUST2273</t>
  </si>
  <si>
    <t>ORD102057</t>
  </si>
  <si>
    <t>CUST2488</t>
  </si>
  <si>
    <t>ORD102058</t>
  </si>
  <si>
    <t>CUST3800</t>
  </si>
  <si>
    <t>ORD102059</t>
  </si>
  <si>
    <t>CUST6997</t>
  </si>
  <si>
    <t>ORD102060</t>
  </si>
  <si>
    <t>ORD102061</t>
  </si>
  <si>
    <t>CUST1824</t>
  </si>
  <si>
    <t>ORD102062</t>
  </si>
  <si>
    <t>ORD102063</t>
  </si>
  <si>
    <t>CUST3262</t>
  </si>
  <si>
    <t>ORD102064</t>
  </si>
  <si>
    <t>CUST5825</t>
  </si>
  <si>
    <t>ORD102065</t>
  </si>
  <si>
    <t>CUST8983</t>
  </si>
  <si>
    <t>ORD102066</t>
  </si>
  <si>
    <t>CUST4215</t>
  </si>
  <si>
    <t>ORD102067</t>
  </si>
  <si>
    <t>CUST3445</t>
  </si>
  <si>
    <t>ORD102068</t>
  </si>
  <si>
    <t>CUST2691</t>
  </si>
  <si>
    <t>ORD102069</t>
  </si>
  <si>
    <t>CUST7670</t>
  </si>
  <si>
    <t>ORD102070</t>
  </si>
  <si>
    <t>ORD102071</t>
  </si>
  <si>
    <t>CUST2163</t>
  </si>
  <si>
    <t>ORD102072</t>
  </si>
  <si>
    <t>ORD102073</t>
  </si>
  <si>
    <t>CUST5062</t>
  </si>
  <si>
    <t>ORD102074</t>
  </si>
  <si>
    <t>CUST2941</t>
  </si>
  <si>
    <t>ORD102075</t>
  </si>
  <si>
    <t>CUST7443</t>
  </si>
  <si>
    <t>ORD102076</t>
  </si>
  <si>
    <t>CUST6931</t>
  </si>
  <si>
    <t>ORD102077</t>
  </si>
  <si>
    <t>CUST8069</t>
  </si>
  <si>
    <t>ORD102078</t>
  </si>
  <si>
    <t>CUST5952</t>
  </si>
  <si>
    <t>ORD102079</t>
  </si>
  <si>
    <t>CUST2449</t>
  </si>
  <si>
    <t>ORD102080</t>
  </si>
  <si>
    <t>CUST6252</t>
  </si>
  <si>
    <t>ORD102081</t>
  </si>
  <si>
    <t>CUST9077</t>
  </si>
  <si>
    <t>ORD102082</t>
  </si>
  <si>
    <t>ORD102083</t>
  </si>
  <si>
    <t>CUST4058</t>
  </si>
  <si>
    <t>ORD102084</t>
  </si>
  <si>
    <t>ORD102085</t>
  </si>
  <si>
    <t>CUST7058</t>
  </si>
  <si>
    <t>ORD102086</t>
  </si>
  <si>
    <t>CUST5395</t>
  </si>
  <si>
    <t>ORD102087</t>
  </si>
  <si>
    <t>CUST7335</t>
  </si>
  <si>
    <t>ORD102088</t>
  </si>
  <si>
    <t>CUST7061</t>
  </si>
  <si>
    <t>ORD102089</t>
  </si>
  <si>
    <t>CUST2434</t>
  </si>
  <si>
    <t>ORD102090</t>
  </si>
  <si>
    <t>CUST7247</t>
  </si>
  <si>
    <t>ORD102091</t>
  </si>
  <si>
    <t>ORD102092</t>
  </si>
  <si>
    <t>CUST5338</t>
  </si>
  <si>
    <t>ORD102093</t>
  </si>
  <si>
    <t>CUST1914</t>
  </si>
  <si>
    <t>ORD102094</t>
  </si>
  <si>
    <t>ORD102095</t>
  </si>
  <si>
    <t>CUST9994</t>
  </si>
  <si>
    <t>ORD102096</t>
  </si>
  <si>
    <t>CUST8093</t>
  </si>
  <si>
    <t>ORD102097</t>
  </si>
  <si>
    <t>ORD102098</t>
  </si>
  <si>
    <t>CUST7558</t>
  </si>
  <si>
    <t>ORD102099</t>
  </si>
  <si>
    <t>CUST1764</t>
  </si>
  <si>
    <t>ORD102100</t>
  </si>
  <si>
    <t>ORD102101</t>
  </si>
  <si>
    <t>CUST4052</t>
  </si>
  <si>
    <t>ORD102102</t>
  </si>
  <si>
    <t>CUST3022</t>
  </si>
  <si>
    <t>ORD102103</t>
  </si>
  <si>
    <t>ORD102104</t>
  </si>
  <si>
    <t>CUST4055</t>
  </si>
  <si>
    <t>ORD102105</t>
  </si>
  <si>
    <t>ORD102106</t>
  </si>
  <si>
    <t>ORD102107</t>
  </si>
  <si>
    <t>CUST7993</t>
  </si>
  <si>
    <t>ORD102108</t>
  </si>
  <si>
    <t>CUST8522</t>
  </si>
  <si>
    <t>ORD102109</t>
  </si>
  <si>
    <t>ORD102110</t>
  </si>
  <si>
    <t>CUST6803</t>
  </si>
  <si>
    <t>ORD102111</t>
  </si>
  <si>
    <t>CUST5294</t>
  </si>
  <si>
    <t>ORD102112</t>
  </si>
  <si>
    <t>ORD102113</t>
  </si>
  <si>
    <t>CUST5784</t>
  </si>
  <si>
    <t>ORD102114</t>
  </si>
  <si>
    <t>CUST6795</t>
  </si>
  <si>
    <t>ORD102115</t>
  </si>
  <si>
    <t>ORD102116</t>
  </si>
  <si>
    <t>ORD102117</t>
  </si>
  <si>
    <t>CUST6307</t>
  </si>
  <si>
    <t>ORD102118</t>
  </si>
  <si>
    <t>CUST5699</t>
  </si>
  <si>
    <t>ORD102119</t>
  </si>
  <si>
    <t>CUST1737</t>
  </si>
  <si>
    <t>ORD102120</t>
  </si>
  <si>
    <t>CUST2416</t>
  </si>
  <si>
    <t>ORD102121</t>
  </si>
  <si>
    <t>CUST8016</t>
  </si>
  <si>
    <t>ORD102122</t>
  </si>
  <si>
    <t>CUST6259</t>
  </si>
  <si>
    <t>ORD102123</t>
  </si>
  <si>
    <t>CUST1297</t>
  </si>
  <si>
    <t>ORD102124</t>
  </si>
  <si>
    <t>CUST3227</t>
  </si>
  <si>
    <t>ORD102125</t>
  </si>
  <si>
    <t>CUST7611</t>
  </si>
  <si>
    <t>ORD102126</t>
  </si>
  <si>
    <t>CUST4532</t>
  </si>
  <si>
    <t>ORD102127</t>
  </si>
  <si>
    <t>CUST3160</t>
  </si>
  <si>
    <t>ORD102128</t>
  </si>
  <si>
    <t>CUST8784</t>
  </si>
  <si>
    <t>ORD102129</t>
  </si>
  <si>
    <t>CUST7262</t>
  </si>
  <si>
    <t>ORD102130</t>
  </si>
  <si>
    <t>ORD102131</t>
  </si>
  <si>
    <t>CUST8967</t>
  </si>
  <si>
    <t>ORD102132</t>
  </si>
  <si>
    <t>CUST3298</t>
  </si>
  <si>
    <t>ORD102133</t>
  </si>
  <si>
    <t>ORD102134</t>
  </si>
  <si>
    <t>CUST4298</t>
  </si>
  <si>
    <t>ORD102135</t>
  </si>
  <si>
    <t>CUST6783</t>
  </si>
  <si>
    <t>ORD102136</t>
  </si>
  <si>
    <t>CUST7989</t>
  </si>
  <si>
    <t>ORD102137</t>
  </si>
  <si>
    <t>ORD102138</t>
  </si>
  <si>
    <t>CUST7029</t>
  </si>
  <si>
    <t>ORD102139</t>
  </si>
  <si>
    <t>CUST5910</t>
  </si>
  <si>
    <t>ORD102140</t>
  </si>
  <si>
    <t>CUST6495</t>
  </si>
  <si>
    <t>ORD102141</t>
  </si>
  <si>
    <t>ORD102142</t>
  </si>
  <si>
    <t>CUST5007</t>
  </si>
  <si>
    <t>ORD102143</t>
  </si>
  <si>
    <t>CUST7716</t>
  </si>
  <si>
    <t>ORD102144</t>
  </si>
  <si>
    <t>CUST9200</t>
  </si>
  <si>
    <t>ORD102145</t>
  </si>
  <si>
    <t>ORD102146</t>
  </si>
  <si>
    <t>CUST3114</t>
  </si>
  <si>
    <t>ORD102147</t>
  </si>
  <si>
    <t>CUST6697</t>
  </si>
  <si>
    <t>ORD102148</t>
  </si>
  <si>
    <t>CUST1610</t>
  </si>
  <si>
    <t>ORD102149</t>
  </si>
  <si>
    <t>CUST2050</t>
  </si>
  <si>
    <t>ORD102150</t>
  </si>
  <si>
    <t>CUST2747</t>
  </si>
  <si>
    <t>ORD102151</t>
  </si>
  <si>
    <t>CUST7416</t>
  </si>
  <si>
    <t>ORD102152</t>
  </si>
  <si>
    <t>ORD102153</t>
  </si>
  <si>
    <t>CUST7355</t>
  </si>
  <si>
    <t>ORD102154</t>
  </si>
  <si>
    <t>CUST4007</t>
  </si>
  <si>
    <t>ORD102155</t>
  </si>
  <si>
    <t>CUST4000</t>
  </si>
  <si>
    <t>ORD102156</t>
  </si>
  <si>
    <t>CUST7810</t>
  </si>
  <si>
    <t>ORD102157</t>
  </si>
  <si>
    <t>CUST5597</t>
  </si>
  <si>
    <t>ORD102158</t>
  </si>
  <si>
    <t>CUST8631</t>
  </si>
  <si>
    <t>ORD102159</t>
  </si>
  <si>
    <t>CUST7006</t>
  </si>
  <si>
    <t>ORD102160</t>
  </si>
  <si>
    <t>ORD102161</t>
  </si>
  <si>
    <t>CUST4830</t>
  </si>
  <si>
    <t>ORD102162</t>
  </si>
  <si>
    <t>CUST4349</t>
  </si>
  <si>
    <t>ORD102163</t>
  </si>
  <si>
    <t>CUST3012</t>
  </si>
  <si>
    <t>ORD102164</t>
  </si>
  <si>
    <t>CUST6691</t>
  </si>
  <si>
    <t>ORD102165</t>
  </si>
  <si>
    <t>CUST4781</t>
  </si>
  <si>
    <t>ORD102166</t>
  </si>
  <si>
    <t>CUST3081</t>
  </si>
  <si>
    <t>ORD102167</t>
  </si>
  <si>
    <t>CUST3169</t>
  </si>
  <si>
    <t>ORD102168</t>
  </si>
  <si>
    <t>CUST9953</t>
  </si>
  <si>
    <t>ORD102169</t>
  </si>
  <si>
    <t>CUST3996</t>
  </si>
  <si>
    <t>ORD102170</t>
  </si>
  <si>
    <t>CUST8686</t>
  </si>
  <si>
    <t>ORD102171</t>
  </si>
  <si>
    <t>ORD102172</t>
  </si>
  <si>
    <t>CUST8953</t>
  </si>
  <si>
    <t>ORD102173</t>
  </si>
  <si>
    <t>CUST2385</t>
  </si>
  <si>
    <t>ORD102174</t>
  </si>
  <si>
    <t>CUST7814</t>
  </si>
  <si>
    <t>ORD102175</t>
  </si>
  <si>
    <t>ORD102176</t>
  </si>
  <si>
    <t>CUST6215</t>
  </si>
  <si>
    <t>ORD102177</t>
  </si>
  <si>
    <t>ORD102178</t>
  </si>
  <si>
    <t>CUST3364</t>
  </si>
  <si>
    <t>ORD102179</t>
  </si>
  <si>
    <t>CUST4199</t>
  </si>
  <si>
    <t>ORD102180</t>
  </si>
  <si>
    <t>CUST5992</t>
  </si>
  <si>
    <t>ORD102181</t>
  </si>
  <si>
    <t>CUST1169</t>
  </si>
  <si>
    <t>ORD102182</t>
  </si>
  <si>
    <t>CUST8343</t>
  </si>
  <si>
    <t>ORD102183</t>
  </si>
  <si>
    <t>ORD102184</t>
  </si>
  <si>
    <t>ORD102185</t>
  </si>
  <si>
    <t>CUST3192</t>
  </si>
  <si>
    <t>ORD102186</t>
  </si>
  <si>
    <t>CUST6285</t>
  </si>
  <si>
    <t>ORD102187</t>
  </si>
  <si>
    <t>ORD102188</t>
  </si>
  <si>
    <t>CUST3947</t>
  </si>
  <si>
    <t>ORD102189</t>
  </si>
  <si>
    <t>CUST6564</t>
  </si>
  <si>
    <t>ORD102190</t>
  </si>
  <si>
    <t>ORD102191</t>
  </si>
  <si>
    <t>ORD102192</t>
  </si>
  <si>
    <t>ORD102193</t>
  </si>
  <si>
    <t>CUST9802</t>
  </si>
  <si>
    <t>ORD102194</t>
  </si>
  <si>
    <t>ORD102195</t>
  </si>
  <si>
    <t>CUST7581</t>
  </si>
  <si>
    <t>ORD102196</t>
  </si>
  <si>
    <t>ORD102197</t>
  </si>
  <si>
    <t>CUST6007</t>
  </si>
  <si>
    <t>ORD102198</t>
  </si>
  <si>
    <t>ORD102199</t>
  </si>
  <si>
    <t>CUST5549</t>
  </si>
  <si>
    <t>ORD102200</t>
  </si>
  <si>
    <t>CUST4593</t>
  </si>
  <si>
    <t>ORD102201</t>
  </si>
  <si>
    <t>CUST3642</t>
  </si>
  <si>
    <t>ORD102202</t>
  </si>
  <si>
    <t>CUST3940</t>
  </si>
  <si>
    <t>ORD102203</t>
  </si>
  <si>
    <t>CUST3651</t>
  </si>
  <si>
    <t>ORD102204</t>
  </si>
  <si>
    <t>CUST8081</t>
  </si>
  <si>
    <t>ORD102205</t>
  </si>
  <si>
    <t>CUST7313</t>
  </si>
  <si>
    <t>ORD102206</t>
  </si>
  <si>
    <t>ORD102207</t>
  </si>
  <si>
    <t>CUST1013</t>
  </si>
  <si>
    <t>ORD102208</t>
  </si>
  <si>
    <t>CUST2624</t>
  </si>
  <si>
    <t>ORD102209</t>
  </si>
  <si>
    <t>CUST1324</t>
  </si>
  <si>
    <t>ORD102210</t>
  </si>
  <si>
    <t>CUST3736</t>
  </si>
  <si>
    <t>ORD102211</t>
  </si>
  <si>
    <t>ORD102212</t>
  </si>
  <si>
    <t>CUST7864</t>
  </si>
  <si>
    <t>ORD102213</t>
  </si>
  <si>
    <t>ORD102214</t>
  </si>
  <si>
    <t>CUST2543</t>
  </si>
  <si>
    <t>ORD102215</t>
  </si>
  <si>
    <t>CUST6626</t>
  </si>
  <si>
    <t>ORD102216</t>
  </si>
  <si>
    <t>CUST1368</t>
  </si>
  <si>
    <t>ORD102217</t>
  </si>
  <si>
    <t>CUST8174</t>
  </si>
  <si>
    <t>ORD102218</t>
  </si>
  <si>
    <t>CUST9159</t>
  </si>
  <si>
    <t>ORD102219</t>
  </si>
  <si>
    <t>CUST4170</t>
  </si>
  <si>
    <t>ORD102220</t>
  </si>
  <si>
    <t>CUST6625</t>
  </si>
  <si>
    <t>ORD102221</t>
  </si>
  <si>
    <t>CUST9744</t>
  </si>
  <si>
    <t>ORD102222</t>
  </si>
  <si>
    <t>ORD102223</t>
  </si>
  <si>
    <t>ORD102224</t>
  </si>
  <si>
    <t>ORD102225</t>
  </si>
  <si>
    <t>ORD102226</t>
  </si>
  <si>
    <t>CUST5291</t>
  </si>
  <si>
    <t>ORD102227</t>
  </si>
  <si>
    <t>ORD102228</t>
  </si>
  <si>
    <t>CUST6830</t>
  </si>
  <si>
    <t>ORD102229</t>
  </si>
  <si>
    <t>CUST8180</t>
  </si>
  <si>
    <t>ORD102230</t>
  </si>
  <si>
    <t>ORD102231</t>
  </si>
  <si>
    <t>CUST7100</t>
  </si>
  <si>
    <t>ORD102232</t>
  </si>
  <si>
    <t>CUST1708</t>
  </si>
  <si>
    <t>ORD102233</t>
  </si>
  <si>
    <t>ORD102234</t>
  </si>
  <si>
    <t>CUST8146</t>
  </si>
  <si>
    <t>ORD102235</t>
  </si>
  <si>
    <t>CUST1129</t>
  </si>
  <si>
    <t>ORD102236</t>
  </si>
  <si>
    <t>ORD102237</t>
  </si>
  <si>
    <t>CUST3797</t>
  </si>
  <si>
    <t>ORD102238</t>
  </si>
  <si>
    <t>CUST5709</t>
  </si>
  <si>
    <t>ORD102239</t>
  </si>
  <si>
    <t>CUST1054</t>
  </si>
  <si>
    <t>ORD102240</t>
  </si>
  <si>
    <t>CUST3345</t>
  </si>
  <si>
    <t>ORD102241</t>
  </si>
  <si>
    <t>CUST6677</t>
  </si>
  <si>
    <t>ORD102242</t>
  </si>
  <si>
    <t>CUST6673</t>
  </si>
  <si>
    <t>ORD102243</t>
  </si>
  <si>
    <t>ORD102244</t>
  </si>
  <si>
    <t>CUST6054</t>
  </si>
  <si>
    <t>ORD102245</t>
  </si>
  <si>
    <t>ORD102246</t>
  </si>
  <si>
    <t>CUST6839</t>
  </si>
  <si>
    <t>ORD102247</t>
  </si>
  <si>
    <t>CUST1600</t>
  </si>
  <si>
    <t>ORD102248</t>
  </si>
  <si>
    <t>CUST4567</t>
  </si>
  <si>
    <t>ORD102249</t>
  </si>
  <si>
    <t>ORD102250</t>
  </si>
  <si>
    <t>CUST9901</t>
  </si>
  <si>
    <t>ORD102251</t>
  </si>
  <si>
    <t>CUST3974</t>
  </si>
  <si>
    <t>ORD102252</t>
  </si>
  <si>
    <t>CUST9386</t>
  </si>
  <si>
    <t>ORD102253</t>
  </si>
  <si>
    <t>CUST5792</t>
  </si>
  <si>
    <t>ORD102254</t>
  </si>
  <si>
    <t>ORD102255</t>
  </si>
  <si>
    <t>CUST7161</t>
  </si>
  <si>
    <t>ORD102256</t>
  </si>
  <si>
    <t>CUST1605</t>
  </si>
  <si>
    <t>ORD102257</t>
  </si>
  <si>
    <t>ORD102258</t>
  </si>
  <si>
    <t>CUST9553</t>
  </si>
  <si>
    <t>ORD102259</t>
  </si>
  <si>
    <t>CUST5874</t>
  </si>
  <si>
    <t>ORD102260</t>
  </si>
  <si>
    <t>CUST6383</t>
  </si>
  <si>
    <t>ORD102261</t>
  </si>
  <si>
    <t>CUST8227</t>
  </si>
  <si>
    <t>ORD102262</t>
  </si>
  <si>
    <t>CUST8403</t>
  </si>
  <si>
    <t>ORD102263</t>
  </si>
  <si>
    <t>CUST2620</t>
  </si>
  <si>
    <t>ORD102264</t>
  </si>
  <si>
    <t>ORD102265</t>
  </si>
  <si>
    <t>CUST2869</t>
  </si>
  <si>
    <t>ORD102266</t>
  </si>
  <si>
    <t>CUST1186</t>
  </si>
  <si>
    <t>ORD102267</t>
  </si>
  <si>
    <t>CUST7068</t>
  </si>
  <si>
    <t>ORD102268</t>
  </si>
  <si>
    <t>CUST6129</t>
  </si>
  <si>
    <t>ORD102269</t>
  </si>
  <si>
    <t>CUST2991</t>
  </si>
  <si>
    <t>ORD102270</t>
  </si>
  <si>
    <t>CUST8771</t>
  </si>
  <si>
    <t>ORD102271</t>
  </si>
  <si>
    <t>CUST1967</t>
  </si>
  <si>
    <t>ORD102272</t>
  </si>
  <si>
    <t>CUST5904</t>
  </si>
  <si>
    <t>ORD102273</t>
  </si>
  <si>
    <t>ORD102274</t>
  </si>
  <si>
    <t>CUST7569</t>
  </si>
  <si>
    <t>ORD102275</t>
  </si>
  <si>
    <t>CUST6271</t>
  </si>
  <si>
    <t>ORD102276</t>
  </si>
  <si>
    <t>CUST7153</t>
  </si>
  <si>
    <t>ORD102277</t>
  </si>
  <si>
    <t>ORD102278</t>
  </si>
  <si>
    <t>CUST8965</t>
  </si>
  <si>
    <t>ORD102279</t>
  </si>
  <si>
    <t>ORD102280</t>
  </si>
  <si>
    <t>CUST2125</t>
  </si>
  <si>
    <t>ORD102281</t>
  </si>
  <si>
    <t>CUST4354</t>
  </si>
  <si>
    <t>ORD102282</t>
  </si>
  <si>
    <t>CUST4095</t>
  </si>
  <si>
    <t>ORD102283</t>
  </si>
  <si>
    <t>CUST7917</t>
  </si>
  <si>
    <t>ORD102284</t>
  </si>
  <si>
    <t>CUST4766</t>
  </si>
  <si>
    <t>ORD102285</t>
  </si>
  <si>
    <t>ORD102286</t>
  </si>
  <si>
    <t>ORD102287</t>
  </si>
  <si>
    <t>CUST8433</t>
  </si>
  <si>
    <t>ORD102288</t>
  </si>
  <si>
    <t>ORD102289</t>
  </si>
  <si>
    <t>CUST9564</t>
  </si>
  <si>
    <t>ORD102290</t>
  </si>
  <si>
    <t>CUST4644</t>
  </si>
  <si>
    <t>ORD102291</t>
  </si>
  <si>
    <t>ORD102292</t>
  </si>
  <si>
    <t>ORD102293</t>
  </si>
  <si>
    <t>CUST3791</t>
  </si>
  <si>
    <t>ORD102294</t>
  </si>
  <si>
    <t>CUST5579</t>
  </si>
  <si>
    <t>ORD102295</t>
  </si>
  <si>
    <t>CUST5435</t>
  </si>
  <si>
    <t>ORD102296</t>
  </si>
  <si>
    <t>ORD102297</t>
  </si>
  <si>
    <t>ORD102298</t>
  </si>
  <si>
    <t>ORD102299</t>
  </si>
  <si>
    <t>ORD102300</t>
  </si>
  <si>
    <t>CUST1823</t>
  </si>
  <si>
    <t>ORD102301</t>
  </si>
  <si>
    <t>CUST3481</t>
  </si>
  <si>
    <t>ORD102302</t>
  </si>
  <si>
    <t>CUST2148</t>
  </si>
  <si>
    <t>ORD102303</t>
  </si>
  <si>
    <t>CUST6128</t>
  </si>
  <si>
    <t>ORD102304</t>
  </si>
  <si>
    <t>CUST1425</t>
  </si>
  <si>
    <t>ORD102305</t>
  </si>
  <si>
    <t>CUST8396</t>
  </si>
  <si>
    <t>ORD102306</t>
  </si>
  <si>
    <t>CUST9344</t>
  </si>
  <si>
    <t>ORD102307</t>
  </si>
  <si>
    <t>CUST5576</t>
  </si>
  <si>
    <t>ORD102308</t>
  </si>
  <si>
    <t>CUST1103</t>
  </si>
  <si>
    <t>ORD102309</t>
  </si>
  <si>
    <t>CUST5940</t>
  </si>
  <si>
    <t>ORD102310</t>
  </si>
  <si>
    <t>CUST6608</t>
  </si>
  <si>
    <t>ORD102311</t>
  </si>
  <si>
    <t>CUST5449</t>
  </si>
  <si>
    <t>ORD102312</t>
  </si>
  <si>
    <t>ORD102313</t>
  </si>
  <si>
    <t>CUST2292</t>
  </si>
  <si>
    <t>ORD102314</t>
  </si>
  <si>
    <t>CUST6883</t>
  </si>
  <si>
    <t>ORD102315</t>
  </si>
  <si>
    <t>CUST9798</t>
  </si>
  <si>
    <t>ORD102316</t>
  </si>
  <si>
    <t>CUST5182</t>
  </si>
  <si>
    <t>ORD102317</t>
  </si>
  <si>
    <t>CUST1158</t>
  </si>
  <si>
    <t>ORD102318</t>
  </si>
  <si>
    <t>CUST2451</t>
  </si>
  <si>
    <t>ORD102319</t>
  </si>
  <si>
    <t>CUST8162</t>
  </si>
  <si>
    <t>ORD102320</t>
  </si>
  <si>
    <t>CUST3094</t>
  </si>
  <si>
    <t>ORD102321</t>
  </si>
  <si>
    <t>CUST1640</t>
  </si>
  <si>
    <t>ORD102322</t>
  </si>
  <si>
    <t>CUST3425</t>
  </si>
  <si>
    <t>ORD102323</t>
  </si>
  <si>
    <t>ORD102324</t>
  </si>
  <si>
    <t>CUST7175</t>
  </si>
  <si>
    <t>ORD102325</t>
  </si>
  <si>
    <t>CUST9456</t>
  </si>
  <si>
    <t>ORD102326</t>
  </si>
  <si>
    <t>CUST3494</t>
  </si>
  <si>
    <t>ORD102327</t>
  </si>
  <si>
    <t>ORD102328</t>
  </si>
  <si>
    <t>CUST7967</t>
  </si>
  <si>
    <t>ORD102329</t>
  </si>
  <si>
    <t>CUST9438</t>
  </si>
  <si>
    <t>ORD102330</t>
  </si>
  <si>
    <t>CUST2351</t>
  </si>
  <si>
    <t>ORD102331</t>
  </si>
  <si>
    <t>CUST5245</t>
  </si>
  <si>
    <t>ORD102332</t>
  </si>
  <si>
    <t>CUST5256</t>
  </si>
  <si>
    <t>ORD102333</t>
  </si>
  <si>
    <t>CUST8315</t>
  </si>
  <si>
    <t>ORD102334</t>
  </si>
  <si>
    <t>ORD102335</t>
  </si>
  <si>
    <t>CUST9832</t>
  </si>
  <si>
    <t>ORD102336</t>
  </si>
  <si>
    <t>CUST1018</t>
  </si>
  <si>
    <t>ORD102337</t>
  </si>
  <si>
    <t>CUST5293</t>
  </si>
  <si>
    <t>ORD102338</t>
  </si>
  <si>
    <t>CUST6643</t>
  </si>
  <si>
    <t>ORD102339</t>
  </si>
  <si>
    <t>ORD102340</t>
  </si>
  <si>
    <t>CUST1293</t>
  </si>
  <si>
    <t>ORD102341</t>
  </si>
  <si>
    <t>CUST1907</t>
  </si>
  <si>
    <t>ORD102342</t>
  </si>
  <si>
    <t>ORD102343</t>
  </si>
  <si>
    <t>CUST7999</t>
  </si>
  <si>
    <t>ORD102344</t>
  </si>
  <si>
    <t>CUST9155</t>
  </si>
  <si>
    <t>ORD102345</t>
  </si>
  <si>
    <t>CUST3911</t>
  </si>
  <si>
    <t>ORD102346</t>
  </si>
  <si>
    <t>ORD102347</t>
  </si>
  <si>
    <t>CUST3439</t>
  </si>
  <si>
    <t>ORD102348</t>
  </si>
  <si>
    <t>CUST3770</t>
  </si>
  <si>
    <t>ORD102349</t>
  </si>
  <si>
    <t>CUST7422</t>
  </si>
  <si>
    <t>ORD102350</t>
  </si>
  <si>
    <t>CUST8240</t>
  </si>
  <si>
    <t>ORD102351</t>
  </si>
  <si>
    <t>CUST3615</t>
  </si>
  <si>
    <t>ORD102352</t>
  </si>
  <si>
    <t>CUST5969</t>
  </si>
  <si>
    <t>ORD102353</t>
  </si>
  <si>
    <t>ORD102354</t>
  </si>
  <si>
    <t>ORD102355</t>
  </si>
  <si>
    <t>CUST7548</t>
  </si>
  <si>
    <t>ORD102356</t>
  </si>
  <si>
    <t>CUST2315</t>
  </si>
  <si>
    <t>ORD102357</t>
  </si>
  <si>
    <t>CUST5710</t>
  </si>
  <si>
    <t>ORD102358</t>
  </si>
  <si>
    <t>CUST1380</t>
  </si>
  <si>
    <t>ORD102359</t>
  </si>
  <si>
    <t>CUST2492</t>
  </si>
  <si>
    <t>ORD102360</t>
  </si>
  <si>
    <t>CUST1480</t>
  </si>
  <si>
    <t>ORD102361</t>
  </si>
  <si>
    <t>CUST1068</t>
  </si>
  <si>
    <t>ORD102362</t>
  </si>
  <si>
    <t>CUST3673</t>
  </si>
  <si>
    <t>ORD102363</t>
  </si>
  <si>
    <t>CUST1810</t>
  </si>
  <si>
    <t>ORD102364</t>
  </si>
  <si>
    <t>ORD102365</t>
  </si>
  <si>
    <t>CUST1746</t>
  </si>
  <si>
    <t>ORD102366</t>
  </si>
  <si>
    <t>CUST5233</t>
  </si>
  <si>
    <t>ORD102367</t>
  </si>
  <si>
    <t>CUST2973</t>
  </si>
  <si>
    <t>ORD102368</t>
  </si>
  <si>
    <t>CUST8742</t>
  </si>
  <si>
    <t>ORD102369</t>
  </si>
  <si>
    <t>CUST1921</t>
  </si>
  <si>
    <t>ORD102370</t>
  </si>
  <si>
    <t>CUST8700</t>
  </si>
  <si>
    <t>ORD102371</t>
  </si>
  <si>
    <t>ORD102372</t>
  </si>
  <si>
    <t>CUST1114</t>
  </si>
  <si>
    <t>ORD102373</t>
  </si>
  <si>
    <t>ORD102374</t>
  </si>
  <si>
    <t>CUST3658</t>
  </si>
  <si>
    <t>ORD102375</t>
  </si>
  <si>
    <t>CUST6773</t>
  </si>
  <si>
    <t>ORD102376</t>
  </si>
  <si>
    <t>CUST8158</t>
  </si>
  <si>
    <t>ORD102377</t>
  </si>
  <si>
    <t>ORD102378</t>
  </si>
  <si>
    <t>ORD102379</t>
  </si>
  <si>
    <t>CUST3243</t>
  </si>
  <si>
    <t>ORD102380</t>
  </si>
  <si>
    <t>CUST7964</t>
  </si>
  <si>
    <t>ORD102381</t>
  </si>
  <si>
    <t>CUST8803</t>
  </si>
  <si>
    <t>ORD102382</t>
  </si>
  <si>
    <t>CUST6406</t>
  </si>
  <si>
    <t>ORD102383</t>
  </si>
  <si>
    <t>CUST9170</t>
  </si>
  <si>
    <t>ORD102384</t>
  </si>
  <si>
    <t>CUST8740</t>
  </si>
  <si>
    <t>ORD102385</t>
  </si>
  <si>
    <t>CUST9072</t>
  </si>
  <si>
    <t>ORD102386</t>
  </si>
  <si>
    <t>CUST2613</t>
  </si>
  <si>
    <t>ORD102387</t>
  </si>
  <si>
    <t>ORD102388</t>
  </si>
  <si>
    <t>CUST5590</t>
  </si>
  <si>
    <t>ORD102389</t>
  </si>
  <si>
    <t>CUST8547</t>
  </si>
  <si>
    <t>ORD102390</t>
  </si>
  <si>
    <t>CUST8875</t>
  </si>
  <si>
    <t>ORD102391</t>
  </si>
  <si>
    <t>CUST1261</t>
  </si>
  <si>
    <t>ORD102392</t>
  </si>
  <si>
    <t>CUST3966</t>
  </si>
  <si>
    <t>ORD102393</t>
  </si>
  <si>
    <t>CUST9652</t>
  </si>
  <si>
    <t>ORD102394</t>
  </si>
  <si>
    <t>CUST7825</t>
  </si>
  <si>
    <t>ORD102395</t>
  </si>
  <si>
    <t>CUST2107</t>
  </si>
  <si>
    <t>ORD102396</t>
  </si>
  <si>
    <t>CUST3054</t>
  </si>
  <si>
    <t>ORD102397</t>
  </si>
  <si>
    <t>ORD102398</t>
  </si>
  <si>
    <t>CUST1098</t>
  </si>
  <si>
    <t>ORD102399</t>
  </si>
  <si>
    <t>ORD102400</t>
  </si>
  <si>
    <t>CUST8376</t>
  </si>
  <si>
    <t>ORD102401</t>
  </si>
  <si>
    <t>CUST5172</t>
  </si>
  <si>
    <t>ORD102402</t>
  </si>
  <si>
    <t>CUST3411</t>
  </si>
  <si>
    <t>ORD102403</t>
  </si>
  <si>
    <t>CUST3884</t>
  </si>
  <si>
    <t>ORD102404</t>
  </si>
  <si>
    <t>CUST9029</t>
  </si>
  <si>
    <t>ORD102405</t>
  </si>
  <si>
    <t>ORD102406</t>
  </si>
  <si>
    <t>CUST7140</t>
  </si>
  <si>
    <t>ORD102407</t>
  </si>
  <si>
    <t>CUST1484</t>
  </si>
  <si>
    <t>ORD102408</t>
  </si>
  <si>
    <t>ORD102409</t>
  </si>
  <si>
    <t>CUST8611</t>
  </si>
  <si>
    <t>ORD102410</t>
  </si>
  <si>
    <t>CUST1176</t>
  </si>
  <si>
    <t>ORD102411</t>
  </si>
  <si>
    <t>CUST5158</t>
  </si>
  <si>
    <t>ORD102412</t>
  </si>
  <si>
    <t>CUST8098</t>
  </si>
  <si>
    <t>ORD102413</t>
  </si>
  <si>
    <t>ORD102414</t>
  </si>
  <si>
    <t>CUST4684</t>
  </si>
  <si>
    <t>ORD102415</t>
  </si>
  <si>
    <t>CUST2931</t>
  </si>
  <si>
    <t>ORD102416</t>
  </si>
  <si>
    <t>ORD102417</t>
  </si>
  <si>
    <t>CUST5976</t>
  </si>
  <si>
    <t>ORD102418</t>
  </si>
  <si>
    <t>ORD102419</t>
  </si>
  <si>
    <t>CUST9112</t>
  </si>
  <si>
    <t>ORD102420</t>
  </si>
  <si>
    <t>CUST3814</t>
  </si>
  <si>
    <t>ORD102421</t>
  </si>
  <si>
    <t>CUST1533</t>
  </si>
  <si>
    <t>ORD102422</t>
  </si>
  <si>
    <t>ORD102423</t>
  </si>
  <si>
    <t>CUST7131</t>
  </si>
  <si>
    <t>ORD102424</t>
  </si>
  <si>
    <t>CUST1547</t>
  </si>
  <si>
    <t>ORD102425</t>
  </si>
  <si>
    <t>ORD102426</t>
  </si>
  <si>
    <t>CUST3166</t>
  </si>
  <si>
    <t>ORD102427</t>
  </si>
  <si>
    <t>CUST3069</t>
  </si>
  <si>
    <t>ORD102428</t>
  </si>
  <si>
    <t>CUST7435</t>
  </si>
  <si>
    <t>ORD102429</t>
  </si>
  <si>
    <t>CUST7577</t>
  </si>
  <si>
    <t>ORD102430</t>
  </si>
  <si>
    <t>CUST1243</t>
  </si>
  <si>
    <t>ORD102431</t>
  </si>
  <si>
    <t>CUST2602</t>
  </si>
  <si>
    <t>ORD102432</t>
  </si>
  <si>
    <t>ORD102433</t>
  </si>
  <si>
    <t>ORD102434</t>
  </si>
  <si>
    <t>CUST1433</t>
  </si>
  <si>
    <t>ORD102435</t>
  </si>
  <si>
    <t>ORD102436</t>
  </si>
  <si>
    <t>ORD102437</t>
  </si>
  <si>
    <t>CUST1808</t>
  </si>
  <si>
    <t>ORD102438</t>
  </si>
  <si>
    <t>CUST5117</t>
  </si>
  <si>
    <t>ORD102439</t>
  </si>
  <si>
    <t>CUST6264</t>
  </si>
  <si>
    <t>ORD102440</t>
  </si>
  <si>
    <t>ORD102441</t>
  </si>
  <si>
    <t>CUST6804</t>
  </si>
  <si>
    <t>ORD102442</t>
  </si>
  <si>
    <t>CUST5748</t>
  </si>
  <si>
    <t>ORD102443</t>
  </si>
  <si>
    <t>CUST9690</t>
  </si>
  <si>
    <t>ORD102444</t>
  </si>
  <si>
    <t>CUST7627</t>
  </si>
  <si>
    <t>ORD102445</t>
  </si>
  <si>
    <t>CUST6937</t>
  </si>
  <si>
    <t>ORD102446</t>
  </si>
  <si>
    <t>CUST3828</t>
  </si>
  <si>
    <t>ORD102447</t>
  </si>
  <si>
    <t>CUST5913</t>
  </si>
  <si>
    <t>ORD102448</t>
  </si>
  <si>
    <t>ORD102449</t>
  </si>
  <si>
    <t>ORD102450</t>
  </si>
  <si>
    <t>CUST1004</t>
  </si>
  <si>
    <t>ORD102451</t>
  </si>
  <si>
    <t>CUST5670</t>
  </si>
  <si>
    <t>ORD102452</t>
  </si>
  <si>
    <t>CUST4598</t>
  </si>
  <si>
    <t>ORD102453</t>
  </si>
  <si>
    <t>CUST2534</t>
  </si>
  <si>
    <t>ORD102454</t>
  </si>
  <si>
    <t>CUST3352</t>
  </si>
  <si>
    <t>ORD102455</t>
  </si>
  <si>
    <t>CUST8766</t>
  </si>
  <si>
    <t>ORD102456</t>
  </si>
  <si>
    <t>CUST1241</t>
  </si>
  <si>
    <t>ORD102457</t>
  </si>
  <si>
    <t>CUST3402</t>
  </si>
  <si>
    <t>ORD102458</t>
  </si>
  <si>
    <t>CUST5638</t>
  </si>
  <si>
    <t>ORD102459</t>
  </si>
  <si>
    <t>CUST2905</t>
  </si>
  <si>
    <t>ORD102460</t>
  </si>
  <si>
    <t>CUST1518</t>
  </si>
  <si>
    <t>ORD102461</t>
  </si>
  <si>
    <t>CUST8021</t>
  </si>
  <si>
    <t>ORD102462</t>
  </si>
  <si>
    <t>CUST9100</t>
  </si>
  <si>
    <t>ORD102463</t>
  </si>
  <si>
    <t>CUST6040</t>
  </si>
  <si>
    <t>ORD102464</t>
  </si>
  <si>
    <t>CUST4217</t>
  </si>
  <si>
    <t>ORD102465</t>
  </si>
  <si>
    <t>CUST7057</t>
  </si>
  <si>
    <t>ORD102466</t>
  </si>
  <si>
    <t>CUST4241</t>
  </si>
  <si>
    <t>ORD102467</t>
  </si>
  <si>
    <t>CUST6524</t>
  </si>
  <si>
    <t>ORD102468</t>
  </si>
  <si>
    <t>CUST1262</t>
  </si>
  <si>
    <t>ORD102469</t>
  </si>
  <si>
    <t>ORD102470</t>
  </si>
  <si>
    <t>CUST5518</t>
  </si>
  <si>
    <t>ORD102471</t>
  </si>
  <si>
    <t>CUST6757</t>
  </si>
  <si>
    <t>ORD102472</t>
  </si>
  <si>
    <t>ORD102473</t>
  </si>
  <si>
    <t>CUST1549</t>
  </si>
  <si>
    <t>ORD102474</t>
  </si>
  <si>
    <t>ORD102475</t>
  </si>
  <si>
    <t>CUST7748</t>
  </si>
  <si>
    <t>ORD102476</t>
  </si>
  <si>
    <t>ORD102477</t>
  </si>
  <si>
    <t>CUST8716</t>
  </si>
  <si>
    <t>ORD102478</t>
  </si>
  <si>
    <t>CUST5607</t>
  </si>
  <si>
    <t>ORD102479</t>
  </si>
  <si>
    <t>CUST4572</t>
  </si>
  <si>
    <t>ORD102480</t>
  </si>
  <si>
    <t>CUST4348</t>
  </si>
  <si>
    <t>ORD102481</t>
  </si>
  <si>
    <t>ORD102482</t>
  </si>
  <si>
    <t>CUST5298</t>
  </si>
  <si>
    <t>ORD102483</t>
  </si>
  <si>
    <t>ORD102484</t>
  </si>
  <si>
    <t>CUST3905</t>
  </si>
  <si>
    <t>ORD102485</t>
  </si>
  <si>
    <t>ORD102486</t>
  </si>
  <si>
    <t>CUST5299</t>
  </si>
  <si>
    <t>ORD102487</t>
  </si>
  <si>
    <t>ORD102488</t>
  </si>
  <si>
    <t>ORD102489</t>
  </si>
  <si>
    <t>ORD102490</t>
  </si>
  <si>
    <t>CUST9398</t>
  </si>
  <si>
    <t>ORD102491</t>
  </si>
  <si>
    <t>CUST7787</t>
  </si>
  <si>
    <t>ORD102492</t>
  </si>
  <si>
    <t>ORD102493</t>
  </si>
  <si>
    <t>ORD102494</t>
  </si>
  <si>
    <t>CUST7754</t>
  </si>
  <si>
    <t>ORD102495</t>
  </si>
  <si>
    <t>CUST9480</t>
  </si>
  <si>
    <t>ORD102496</t>
  </si>
  <si>
    <t>CUST3848</t>
  </si>
  <si>
    <t>ORD102497</t>
  </si>
  <si>
    <t>CUST6552</t>
  </si>
  <si>
    <t>ORD102498</t>
  </si>
  <si>
    <t>CUST2840</t>
  </si>
  <si>
    <t>ORD102499</t>
  </si>
  <si>
    <t>CUST9689</t>
  </si>
  <si>
    <t>ORD102500</t>
  </si>
  <si>
    <t>CUST4188</t>
  </si>
  <si>
    <t>ORD102501</t>
  </si>
  <si>
    <t>ORD102502</t>
  </si>
  <si>
    <t>ORD102503</t>
  </si>
  <si>
    <t>CUST4650</t>
  </si>
  <si>
    <t>ORD102504</t>
  </si>
  <si>
    <t>CUST7636</t>
  </si>
  <si>
    <t>ORD102505</t>
  </si>
  <si>
    <t>CUST7151</t>
  </si>
  <si>
    <t>ORD102506</t>
  </si>
  <si>
    <t>CUST9212</t>
  </si>
  <si>
    <t>ORD102507</t>
  </si>
  <si>
    <t>CUST5456</t>
  </si>
  <si>
    <t>ORD102508</t>
  </si>
  <si>
    <t>CUST7554</t>
  </si>
  <si>
    <t>ORD102509</t>
  </si>
  <si>
    <t>CUST9666</t>
  </si>
  <si>
    <t>ORD102510</t>
  </si>
  <si>
    <t>CUST3853</t>
  </si>
  <si>
    <t>ORD102511</t>
  </si>
  <si>
    <t>CUST7729</t>
  </si>
  <si>
    <t>ORD102512</t>
  </si>
  <si>
    <t>CUST7687</t>
  </si>
  <si>
    <t>ORD102513</t>
  </si>
  <si>
    <t>CUST3528</t>
  </si>
  <si>
    <t>ORD102514</t>
  </si>
  <si>
    <t>CUST9117</t>
  </si>
  <si>
    <t>ORD102515</t>
  </si>
  <si>
    <t>CUST9604</t>
  </si>
  <si>
    <t>ORD102516</t>
  </si>
  <si>
    <t>CUST9648</t>
  </si>
  <si>
    <t>ORD102517</t>
  </si>
  <si>
    <t>CUST5744</t>
  </si>
  <si>
    <t>ORD102518</t>
  </si>
  <si>
    <t>CUST4716</t>
  </si>
  <si>
    <t>ORD102519</t>
  </si>
  <si>
    <t>CUST9121</t>
  </si>
  <si>
    <t>ORD102520</t>
  </si>
  <si>
    <t>CUST6361</t>
  </si>
  <si>
    <t>ORD102521</t>
  </si>
  <si>
    <t>CUST9496</t>
  </si>
  <si>
    <t>ORD102522</t>
  </si>
  <si>
    <t>CUST2676</t>
  </si>
  <si>
    <t>ORD102523</t>
  </si>
  <si>
    <t>CUST7062</t>
  </si>
  <si>
    <t>ORD102524</t>
  </si>
  <si>
    <t>CUST1045</t>
  </si>
  <si>
    <t>ORD102525</t>
  </si>
  <si>
    <t>CUST3505</t>
  </si>
  <si>
    <t>ORD102526</t>
  </si>
  <si>
    <t>ORD102527</t>
  </si>
  <si>
    <t>ORD102528</t>
  </si>
  <si>
    <t>CUST4698</t>
  </si>
  <si>
    <t>ORD102529</t>
  </si>
  <si>
    <t>CUST2162</t>
  </si>
  <si>
    <t>ORD102530</t>
  </si>
  <si>
    <t>ORD102531</t>
  </si>
  <si>
    <t>CUST8065</t>
  </si>
  <si>
    <t>ORD102532</t>
  </si>
  <si>
    <t>CUST8707</t>
  </si>
  <si>
    <t>ORD102533</t>
  </si>
  <si>
    <t>CUST2471</t>
  </si>
  <si>
    <t>ORD102534</t>
  </si>
  <si>
    <t>CUST7283</t>
  </si>
  <si>
    <t>ORD102535</t>
  </si>
  <si>
    <t>ORD102536</t>
  </si>
  <si>
    <t>CUST6992</t>
  </si>
  <si>
    <t>ORD102537</t>
  </si>
  <si>
    <t>ORD102538</t>
  </si>
  <si>
    <t>CUST5526</t>
  </si>
  <si>
    <t>ORD102539</t>
  </si>
  <si>
    <t>CUST4424</t>
  </si>
  <si>
    <t>ORD102540</t>
  </si>
  <si>
    <t>CUST7542</t>
  </si>
  <si>
    <t>ORD102541</t>
  </si>
  <si>
    <t>CUST3579</t>
  </si>
  <si>
    <t>ORD102542</t>
  </si>
  <si>
    <t>CUST6612</t>
  </si>
  <si>
    <t>ORD102543</t>
  </si>
  <si>
    <t>CUST1338</t>
  </si>
  <si>
    <t>ORD102544</t>
  </si>
  <si>
    <t>CUST3755</t>
  </si>
  <si>
    <t>ORD102545</t>
  </si>
  <si>
    <t>ORD102546</t>
  </si>
  <si>
    <t>CUST6546</t>
  </si>
  <si>
    <t>ORD102547</t>
  </si>
  <si>
    <t>ORD102548</t>
  </si>
  <si>
    <t>ORD102549</t>
  </si>
  <si>
    <t>ORD102550</t>
  </si>
  <si>
    <t>CUST6553</t>
  </si>
  <si>
    <t>ORD102551</t>
  </si>
  <si>
    <t>ORD102552</t>
  </si>
  <si>
    <t>CUST7297</t>
  </si>
  <si>
    <t>ORD102553</t>
  </si>
  <si>
    <t>CUST1097</t>
  </si>
  <si>
    <t>ORD102554</t>
  </si>
  <si>
    <t>CUST4874</t>
  </si>
  <si>
    <t>ORD102555</t>
  </si>
  <si>
    <t>CUST2437</t>
  </si>
  <si>
    <t>ORD102556</t>
  </si>
  <si>
    <t>CUST1717</t>
  </si>
  <si>
    <t>ORD102557</t>
  </si>
  <si>
    <t>CUST5297</t>
  </si>
  <si>
    <t>ORD102558</t>
  </si>
  <si>
    <t>CUST4789</t>
  </si>
  <si>
    <t>ORD102559</t>
  </si>
  <si>
    <t>CUST1704</t>
  </si>
  <si>
    <t>ORD102560</t>
  </si>
  <si>
    <t>CUST3245</t>
  </si>
  <si>
    <t>ORD102561</t>
  </si>
  <si>
    <t>CUST9418</t>
  </si>
  <si>
    <t>ORD102562</t>
  </si>
  <si>
    <t>CUST6699</t>
  </si>
  <si>
    <t>ORD102563</t>
  </si>
  <si>
    <t>CUST3750</t>
  </si>
  <si>
    <t>ORD102564</t>
  </si>
  <si>
    <t>CUST1197</t>
  </si>
  <si>
    <t>ORD102565</t>
  </si>
  <si>
    <t>CUST1171</t>
  </si>
  <si>
    <t>ORD102566</t>
  </si>
  <si>
    <t>ORD102567</t>
  </si>
  <si>
    <t>CUST2477</t>
  </si>
  <si>
    <t>ORD102568</t>
  </si>
  <si>
    <t>CUST2013</t>
  </si>
  <si>
    <t>ORD102569</t>
  </si>
  <si>
    <t>CUST6039</t>
  </si>
  <si>
    <t>ORD102570</t>
  </si>
  <si>
    <t>CUST2590</t>
  </si>
  <si>
    <t>ORD102571</t>
  </si>
  <si>
    <t>CUST2309</t>
  </si>
  <si>
    <t>ORD102572</t>
  </si>
  <si>
    <t>CUST4851</t>
  </si>
  <si>
    <t>ORD102573</t>
  </si>
  <si>
    <t>ORD102574</t>
  </si>
  <si>
    <t>CUST5347</t>
  </si>
  <si>
    <t>ORD102575</t>
  </si>
  <si>
    <t>CUST9009</t>
  </si>
  <si>
    <t>ORD102576</t>
  </si>
  <si>
    <t>CUST7633</t>
  </si>
  <si>
    <t>ORD102577</t>
  </si>
  <si>
    <t>CUST8539</t>
  </si>
  <si>
    <t>ORD102578</t>
  </si>
  <si>
    <t>CUST3612</t>
  </si>
  <si>
    <t>ORD102579</t>
  </si>
  <si>
    <t>CUST2538</t>
  </si>
  <si>
    <t>ORD102580</t>
  </si>
  <si>
    <t>ORD102581</t>
  </si>
  <si>
    <t>CUST1148</t>
  </si>
  <si>
    <t>ORD102582</t>
  </si>
  <si>
    <t>CUST1943</t>
  </si>
  <si>
    <t>ORD102583</t>
  </si>
  <si>
    <t>CUST3036</t>
  </si>
  <si>
    <t>ORD102584</t>
  </si>
  <si>
    <t>CUST3466</t>
  </si>
  <si>
    <t>ORD102585</t>
  </si>
  <si>
    <t>CUST9294</t>
  </si>
  <si>
    <t>ORD102586</t>
  </si>
  <si>
    <t>ORD102587</t>
  </si>
  <si>
    <t>ORD102588</t>
  </si>
  <si>
    <t>CUST3167</t>
  </si>
  <si>
    <t>ORD102589</t>
  </si>
  <si>
    <t>CUST7885</t>
  </si>
  <si>
    <t>ORD102590</t>
  </si>
  <si>
    <t>CUST7632</t>
  </si>
  <si>
    <t>ORD102591</t>
  </si>
  <si>
    <t>CUST8337</t>
  </si>
  <si>
    <t>ORD102592</t>
  </si>
  <si>
    <t>CUST8936</t>
  </si>
  <si>
    <t>ORD102593</t>
  </si>
  <si>
    <t>CUST6160</t>
  </si>
  <si>
    <t>ORD102594</t>
  </si>
  <si>
    <t>CUST4546</t>
  </si>
  <si>
    <t>ORD102595</t>
  </si>
  <si>
    <t>CUST9979</t>
  </si>
  <si>
    <t>ORD102596</t>
  </si>
  <si>
    <t>CUST5120</t>
  </si>
  <si>
    <t>ORD102597</t>
  </si>
  <si>
    <t>CUST4163</t>
  </si>
  <si>
    <t>ORD102598</t>
  </si>
  <si>
    <t>CUST9055</t>
  </si>
  <si>
    <t>ORD102599</t>
  </si>
  <si>
    <t>ORD102600</t>
  </si>
  <si>
    <t>ORD102601</t>
  </si>
  <si>
    <t>ORD102602</t>
  </si>
  <si>
    <t>CUST7337</t>
  </si>
  <si>
    <t>ORD102603</t>
  </si>
  <si>
    <t>ORD102604</t>
  </si>
  <si>
    <t>CUST7294</t>
  </si>
  <si>
    <t>ORD102605</t>
  </si>
  <si>
    <t>CUST9299</t>
  </si>
  <si>
    <t>ORD102606</t>
  </si>
  <si>
    <t>CUST6768</t>
  </si>
  <si>
    <t>ORD102607</t>
  </si>
  <si>
    <t>CUST9581</t>
  </si>
  <si>
    <t>ORD102608</t>
  </si>
  <si>
    <t>ORD102609</t>
  </si>
  <si>
    <t>CUST5260</t>
  </si>
  <si>
    <t>ORD102610</t>
  </si>
  <si>
    <t>CUST9671</t>
  </si>
  <si>
    <t>ORD102611</t>
  </si>
  <si>
    <t>CUST2040</t>
  </si>
  <si>
    <t>ORD102612</t>
  </si>
  <si>
    <t>CUST3521</t>
  </si>
  <si>
    <t>ORD102613</t>
  </si>
  <si>
    <t>CUST9856</t>
  </si>
  <si>
    <t>ORD102614</t>
  </si>
  <si>
    <t>ORD102615</t>
  </si>
  <si>
    <t>CUST6515</t>
  </si>
  <si>
    <t>ORD102616</t>
  </si>
  <si>
    <t>CUST1215</t>
  </si>
  <si>
    <t>ORD102617</t>
  </si>
  <si>
    <t>CUST9063</t>
  </si>
  <si>
    <t>ORD102618</t>
  </si>
  <si>
    <t>CUST5115</t>
  </si>
  <si>
    <t>ORD102619</t>
  </si>
  <si>
    <t>CUST3762</t>
  </si>
  <si>
    <t>ORD102620</t>
  </si>
  <si>
    <t>ORD102621</t>
  </si>
  <si>
    <t>CUST1669</t>
  </si>
  <si>
    <t>ORD102622</t>
  </si>
  <si>
    <t>ORD102623</t>
  </si>
  <si>
    <t>CUST4300</t>
  </si>
  <si>
    <t>ORD102624</t>
  </si>
  <si>
    <t>ORD102625</t>
  </si>
  <si>
    <t>ORD102626</t>
  </si>
  <si>
    <t>CUST7881</t>
  </si>
  <si>
    <t>ORD102627</t>
  </si>
  <si>
    <t>CUST7600</t>
  </si>
  <si>
    <t>ORD102628</t>
  </si>
  <si>
    <t>CUST8679</t>
  </si>
  <si>
    <t>ORD102629</t>
  </si>
  <si>
    <t>CUST9990</t>
  </si>
  <si>
    <t>ORD102630</t>
  </si>
  <si>
    <t>CUST8762</t>
  </si>
  <si>
    <t>ORD102631</t>
  </si>
  <si>
    <t>CUST8725</t>
  </si>
  <si>
    <t>ORD102632</t>
  </si>
  <si>
    <t>CUST5596</t>
  </si>
  <si>
    <t>ORD102633</t>
  </si>
  <si>
    <t>CUST9133</t>
  </si>
  <si>
    <t>ORD102634</t>
  </si>
  <si>
    <t>ORD102635</t>
  </si>
  <si>
    <t>CUST9095</t>
  </si>
  <si>
    <t>ORD102636</t>
  </si>
  <si>
    <t>CUST7635</t>
  </si>
  <si>
    <t>ORD102637</t>
  </si>
  <si>
    <t>ORD102638</t>
  </si>
  <si>
    <t>CUST2782</t>
  </si>
  <si>
    <t>ORD102639</t>
  </si>
  <si>
    <t>CUST3534</t>
  </si>
  <si>
    <t>ORD102640</t>
  </si>
  <si>
    <t>CUST7582</t>
  </si>
  <si>
    <t>ORD102641</t>
  </si>
  <si>
    <t>CUST8881</t>
  </si>
  <si>
    <t>ORD102642</t>
  </si>
  <si>
    <t>CUST5503</t>
  </si>
  <si>
    <t>ORD102643</t>
  </si>
  <si>
    <t>CUST7893</t>
  </si>
  <si>
    <t>ORD102644</t>
  </si>
  <si>
    <t>CUST6543</t>
  </si>
  <si>
    <t>ORD102645</t>
  </si>
  <si>
    <t>ORD102646</t>
  </si>
  <si>
    <t>CUST3080</t>
  </si>
  <si>
    <t>ORD102647</t>
  </si>
  <si>
    <t>ORD102648</t>
  </si>
  <si>
    <t>CUST6055</t>
  </si>
  <si>
    <t>ORD102649</t>
  </si>
  <si>
    <t>CUST9777</t>
  </si>
  <si>
    <t>ORD102650</t>
  </si>
  <si>
    <t>ORD102651</t>
  </si>
  <si>
    <t>CUST5374</t>
  </si>
  <si>
    <t>ORD102652</t>
  </si>
  <si>
    <t>CUST1405</t>
  </si>
  <si>
    <t>ORD102653</t>
  </si>
  <si>
    <t>ORD102654</t>
  </si>
  <si>
    <t>CUST8422</t>
  </si>
  <si>
    <t>ORD102655</t>
  </si>
  <si>
    <t>CUST1618</t>
  </si>
  <si>
    <t>ORD102656</t>
  </si>
  <si>
    <t>CUST3681</t>
  </si>
  <si>
    <t>ORD102657</t>
  </si>
  <si>
    <t>CUST6684</t>
  </si>
  <si>
    <t>ORD102658</t>
  </si>
  <si>
    <t>ORD102659</t>
  </si>
  <si>
    <t>CUST6844</t>
  </si>
  <si>
    <t>ORD102660</t>
  </si>
  <si>
    <t>CUST1048</t>
  </si>
  <si>
    <t>ORD102661</t>
  </si>
  <si>
    <t>CUST2176</t>
  </si>
  <si>
    <t>ORD102662</t>
  </si>
  <si>
    <t>CUST5180</t>
  </si>
  <si>
    <t>ORD102663</t>
  </si>
  <si>
    <t>ORD102664</t>
  </si>
  <si>
    <t>CUST7299</t>
  </si>
  <si>
    <t>ORD102665</t>
  </si>
  <si>
    <t>CUST7185</t>
  </si>
  <si>
    <t>ORD102666</t>
  </si>
  <si>
    <t>ORD102667</t>
  </si>
  <si>
    <t>CUST1649</t>
  </si>
  <si>
    <t>ORD102668</t>
  </si>
  <si>
    <t>CUST1264</t>
  </si>
  <si>
    <t>ORD102669</t>
  </si>
  <si>
    <t>CUST7612</t>
  </si>
  <si>
    <t>ORD102670</t>
  </si>
  <si>
    <t>CUST8502</t>
  </si>
  <si>
    <t>ORD102671</t>
  </si>
  <si>
    <t>CUST2802</t>
  </si>
  <si>
    <t>ORD102672</t>
  </si>
  <si>
    <t>CUST7248</t>
  </si>
  <si>
    <t>ORD102673</t>
  </si>
  <si>
    <t>CUST2518</t>
  </si>
  <si>
    <t>ORD102674</t>
  </si>
  <si>
    <t>CUST6624</t>
  </si>
  <si>
    <t>ORD102675</t>
  </si>
  <si>
    <t>CUST3304</t>
  </si>
  <si>
    <t>ORD102676</t>
  </si>
  <si>
    <t>CUST2083</t>
  </si>
  <si>
    <t>ORD102677</t>
  </si>
  <si>
    <t>CUST4243</t>
  </si>
  <si>
    <t>ORD102678</t>
  </si>
  <si>
    <t>CUST6190</t>
  </si>
  <si>
    <t>ORD102679</t>
  </si>
  <si>
    <t>CUST8222</t>
  </si>
  <si>
    <t>ORD102680</t>
  </si>
  <si>
    <t>CUST9225</t>
  </si>
  <si>
    <t>ORD102681</t>
  </si>
  <si>
    <t>CUST2381</t>
  </si>
  <si>
    <t>ORD102682</t>
  </si>
  <si>
    <t>CUST2702</t>
  </si>
  <si>
    <t>ORD102683</t>
  </si>
  <si>
    <t>CUST7641</t>
  </si>
  <si>
    <t>ORD102684</t>
  </si>
  <si>
    <t>ORD102685</t>
  </si>
  <si>
    <t>CUST5313</t>
  </si>
  <si>
    <t>ORD102686</t>
  </si>
  <si>
    <t>CUST4031</t>
  </si>
  <si>
    <t>ORD102687</t>
  </si>
  <si>
    <t>ORD102688</t>
  </si>
  <si>
    <t>CUST6238</t>
  </si>
  <si>
    <t>ORD102689</t>
  </si>
  <si>
    <t>CUST3109</t>
  </si>
  <si>
    <t>ORD102690</t>
  </si>
  <si>
    <t>CUST4017</t>
  </si>
  <si>
    <t>ORD102691</t>
  </si>
  <si>
    <t>CUST2237</t>
  </si>
  <si>
    <t>ORD102692</t>
  </si>
  <si>
    <t>CUST4732</t>
  </si>
  <si>
    <t>ORD102693</t>
  </si>
  <si>
    <t>CUST5164</t>
  </si>
  <si>
    <t>ORD102694</t>
  </si>
  <si>
    <t>ORD102695</t>
  </si>
  <si>
    <t>CUST8035</t>
  </si>
  <si>
    <t>ORD102696</t>
  </si>
  <si>
    <t>CUST8758</t>
  </si>
  <si>
    <t>ORD102697</t>
  </si>
  <si>
    <t>CUST7631</t>
  </si>
  <si>
    <t>ORD102698</t>
  </si>
  <si>
    <t>CUST5382</t>
  </si>
  <si>
    <t>ORD102699</t>
  </si>
  <si>
    <t>CUST5917</t>
  </si>
  <si>
    <t>ORD102700</t>
  </si>
  <si>
    <t>CUST7076</t>
  </si>
  <si>
    <t>ORD102701</t>
  </si>
  <si>
    <t>CUST4414</t>
  </si>
  <si>
    <t>ORD102702</t>
  </si>
  <si>
    <t>CUST7361</t>
  </si>
  <si>
    <t>ORD102703</t>
  </si>
  <si>
    <t>CUST8498</t>
  </si>
  <si>
    <t>ORD102704</t>
  </si>
  <si>
    <t>CUST9987</t>
  </si>
  <si>
    <t>ORD102705</t>
  </si>
  <si>
    <t>ORD102706</t>
  </si>
  <si>
    <t>CUST2264</t>
  </si>
  <si>
    <t>ORD102707</t>
  </si>
  <si>
    <t>CUST4223</t>
  </si>
  <si>
    <t>ORD102708</t>
  </si>
  <si>
    <t>CUST7218</t>
  </si>
  <si>
    <t>ORD102709</t>
  </si>
  <si>
    <t>ORD102710</t>
  </si>
  <si>
    <t>CUST7524</t>
  </si>
  <si>
    <t>ORD102711</t>
  </si>
  <si>
    <t>CUST3694</t>
  </si>
  <si>
    <t>ORD102712</t>
  </si>
  <si>
    <t>CUST2783</t>
  </si>
  <si>
    <t>ORD102713</t>
  </si>
  <si>
    <t>ORD102714</t>
  </si>
  <si>
    <t>CUST2448</t>
  </si>
  <si>
    <t>ORD102715</t>
  </si>
  <si>
    <t>CUST2817</t>
  </si>
  <si>
    <t>ORD102716</t>
  </si>
  <si>
    <t>CUST2861</t>
  </si>
  <si>
    <t>ORD102717</t>
  </si>
  <si>
    <t>ORD102718</t>
  </si>
  <si>
    <t>ORD102719</t>
  </si>
  <si>
    <t>CUST2017</t>
  </si>
  <si>
    <t>ORD102720</t>
  </si>
  <si>
    <t>CUST2493</t>
  </si>
  <si>
    <t>ORD102721</t>
  </si>
  <si>
    <t>ORD102722</t>
  </si>
  <si>
    <t>CUST2950</t>
  </si>
  <si>
    <t>ORD102723</t>
  </si>
  <si>
    <t>CUST2998</t>
  </si>
  <si>
    <t>ORD102724</t>
  </si>
  <si>
    <t>CUST4432</t>
  </si>
  <si>
    <t>ORD102725</t>
  </si>
  <si>
    <t>ORD102726</t>
  </si>
  <si>
    <t>CUST2415</t>
  </si>
  <si>
    <t>ORD102727</t>
  </si>
  <si>
    <t>ORD102728</t>
  </si>
  <si>
    <t>CUST2507</t>
  </si>
  <si>
    <t>ORD102729</t>
  </si>
  <si>
    <t>CUST2230</t>
  </si>
  <si>
    <t>ORD102730</t>
  </si>
  <si>
    <t>CUST2175</t>
  </si>
  <si>
    <t>ORD102731</t>
  </si>
  <si>
    <t>ORD102732</t>
  </si>
  <si>
    <t>CUST2247</t>
  </si>
  <si>
    <t>ORD102733</t>
  </si>
  <si>
    <t>CUST4039</t>
  </si>
  <si>
    <t>ORD102734</t>
  </si>
  <si>
    <t>CUST9140</t>
  </si>
  <si>
    <t>ORD102735</t>
  </si>
  <si>
    <t>ORD102736</t>
  </si>
  <si>
    <t>CUST4619</t>
  </si>
  <si>
    <t>ORD102737</t>
  </si>
  <si>
    <t>CUST7584</t>
  </si>
  <si>
    <t>ORD102738</t>
  </si>
  <si>
    <t>ORD102739</t>
  </si>
  <si>
    <t>CUST7271</t>
  </si>
  <si>
    <t>ORD102740</t>
  </si>
  <si>
    <t>CUST4645</t>
  </si>
  <si>
    <t>ORD102741</t>
  </si>
  <si>
    <t>CUST2681</t>
  </si>
  <si>
    <t>ORD102742</t>
  </si>
  <si>
    <t>ORD102743</t>
  </si>
  <si>
    <t>CUST2994</t>
  </si>
  <si>
    <t>ORD102744</t>
  </si>
  <si>
    <t>CUST3539</t>
  </si>
  <si>
    <t>ORD102745</t>
  </si>
  <si>
    <t>ORD102746</t>
  </si>
  <si>
    <t>CUST8411</t>
  </si>
  <si>
    <t>ORD102747</t>
  </si>
  <si>
    <t>CUST4182</t>
  </si>
  <si>
    <t>ORD102748</t>
  </si>
  <si>
    <t>ORD102749</t>
  </si>
  <si>
    <t>CUST4936</t>
  </si>
  <si>
    <t>ORD102750</t>
  </si>
  <si>
    <t>CUST5713</t>
  </si>
  <si>
    <t>ORD102751</t>
  </si>
  <si>
    <t>CUST2566</t>
  </si>
  <si>
    <t>ORD102752</t>
  </si>
  <si>
    <t>CUST1596</t>
  </si>
  <si>
    <t>ORD102753</t>
  </si>
  <si>
    <t>CUST9154</t>
  </si>
  <si>
    <t>ORD102754</t>
  </si>
  <si>
    <t>CUST4635</t>
  </si>
  <si>
    <t>ORD102755</t>
  </si>
  <si>
    <t>CUST6294</t>
  </si>
  <si>
    <t>ORD102756</t>
  </si>
  <si>
    <t>CUST5558</t>
  </si>
  <si>
    <t>ORD102757</t>
  </si>
  <si>
    <t>CUST5883</t>
  </si>
  <si>
    <t>ORD102758</t>
  </si>
  <si>
    <t>ORD102759</t>
  </si>
  <si>
    <t>ORD102760</t>
  </si>
  <si>
    <t>CUST2132</t>
  </si>
  <si>
    <t>ORD102761</t>
  </si>
  <si>
    <t>ORD102762</t>
  </si>
  <si>
    <t>CUST5413</t>
  </si>
  <si>
    <t>ORD102763</t>
  </si>
  <si>
    <t>CUST3307</t>
  </si>
  <si>
    <t>ORD102764</t>
  </si>
  <si>
    <t>ORD102765</t>
  </si>
  <si>
    <t>CUST2769</t>
  </si>
  <si>
    <t>ORD102766</t>
  </si>
  <si>
    <t>ORD102767</t>
  </si>
  <si>
    <t>CUST2006</t>
  </si>
  <si>
    <t>ORD102768</t>
  </si>
  <si>
    <t>CUST3970</t>
  </si>
  <si>
    <t>ORD102769</t>
  </si>
  <si>
    <t>CUST1331</t>
  </si>
  <si>
    <t>ORD102770</t>
  </si>
  <si>
    <t>ORD102771</t>
  </si>
  <si>
    <t>CUST8602</t>
  </si>
  <si>
    <t>ORD102772</t>
  </si>
  <si>
    <t>CUST4439</t>
  </si>
  <si>
    <t>ORD102773</t>
  </si>
  <si>
    <t>CUST4778</t>
  </si>
  <si>
    <t>ORD102774</t>
  </si>
  <si>
    <t>CUST7848</t>
  </si>
  <si>
    <t>ORD102775</t>
  </si>
  <si>
    <t>CUST7122</t>
  </si>
  <si>
    <t>ORD102776</t>
  </si>
  <si>
    <t>CUST1355</t>
  </si>
  <si>
    <t>ORD102777</t>
  </si>
  <si>
    <t>CUST7169</t>
  </si>
  <si>
    <t>ORD102778</t>
  </si>
  <si>
    <t>ORD102779</t>
  </si>
  <si>
    <t>CUST3239</t>
  </si>
  <si>
    <t>ORD102780</t>
  </si>
  <si>
    <t>CUST7174</t>
  </si>
  <si>
    <t>ORD102781</t>
  </si>
  <si>
    <t>CUST5844</t>
  </si>
  <si>
    <t>ORD102782</t>
  </si>
  <si>
    <t>CUST8012</t>
  </si>
  <si>
    <t>ORD102783</t>
  </si>
  <si>
    <t>CUST3623</t>
  </si>
  <si>
    <t>ORD102784</t>
  </si>
  <si>
    <t>CUST1980</t>
  </si>
  <si>
    <t>ORD102785</t>
  </si>
  <si>
    <t>CUST8238</t>
  </si>
  <si>
    <t>ORD102786</t>
  </si>
  <si>
    <t>ORD102787</t>
  </si>
  <si>
    <t>ORD102788</t>
  </si>
  <si>
    <t>CUST5686</t>
  </si>
  <si>
    <t>ORD102789</t>
  </si>
  <si>
    <t>ORD102790</t>
  </si>
  <si>
    <t>ORD102791</t>
  </si>
  <si>
    <t>CUST8843</t>
  </si>
  <si>
    <t>ORD102792</t>
  </si>
  <si>
    <t>CUST6584</t>
  </si>
  <si>
    <t>ORD102793</t>
  </si>
  <si>
    <t>CUST6785</t>
  </si>
  <si>
    <t>ORD102794</t>
  </si>
  <si>
    <t>ORD102795</t>
  </si>
  <si>
    <t>CUST6987</t>
  </si>
  <si>
    <t>ORD102796</t>
  </si>
  <si>
    <t>ORD102797</t>
  </si>
  <si>
    <t>CUST6027</t>
  </si>
  <si>
    <t>ORD102798</t>
  </si>
  <si>
    <t>CUST6357</t>
  </si>
  <si>
    <t>ORD102799</t>
  </si>
  <si>
    <t>CUST7846</t>
  </si>
  <si>
    <t>ORD102800</t>
  </si>
  <si>
    <t>CUST5217</t>
  </si>
  <si>
    <t>ORD102801</t>
  </si>
  <si>
    <t>CUST4048</t>
  </si>
  <si>
    <t>ORD102802</t>
  </si>
  <si>
    <t>CUST6650</t>
  </si>
  <si>
    <t>ORD102803</t>
  </si>
  <si>
    <t>CUST1850</t>
  </si>
  <si>
    <t>ORD102804</t>
  </si>
  <si>
    <t>CUST3359</t>
  </si>
  <si>
    <t>ORD102805</t>
  </si>
  <si>
    <t>ORD102806</t>
  </si>
  <si>
    <t>CUST3303</t>
  </si>
  <si>
    <t>ORD102807</t>
  </si>
  <si>
    <t>CUST1802</t>
  </si>
  <si>
    <t>ORD102808</t>
  </si>
  <si>
    <t>ORD102809</t>
  </si>
  <si>
    <t>CUST9851</t>
  </si>
  <si>
    <t>ORD102810</t>
  </si>
  <si>
    <t>ORD102811</t>
  </si>
  <si>
    <t>CUST1851</t>
  </si>
  <si>
    <t>ORD102812</t>
  </si>
  <si>
    <t>CUST4525</t>
  </si>
  <si>
    <t>ORD102813</t>
  </si>
  <si>
    <t>CUST6652</t>
  </si>
  <si>
    <t>ORD102814</t>
  </si>
  <si>
    <t>ORD102815</t>
  </si>
  <si>
    <t>CUST9338</t>
  </si>
  <si>
    <t>ORD102816</t>
  </si>
  <si>
    <t>ORD102817</t>
  </si>
  <si>
    <t>CUST1196</t>
  </si>
  <si>
    <t>ORD102818</t>
  </si>
  <si>
    <t>CUST9993</t>
  </si>
  <si>
    <t>ORD102819</t>
  </si>
  <si>
    <t>CUST9636</t>
  </si>
  <si>
    <t>ORD102820</t>
  </si>
  <si>
    <t>CUST9476</t>
  </si>
  <si>
    <t>ORD102821</t>
  </si>
  <si>
    <t>CUST6836</t>
  </si>
  <si>
    <t>ORD102822</t>
  </si>
  <si>
    <t>CUST1460</t>
  </si>
  <si>
    <t>ORD102823</t>
  </si>
  <si>
    <t>ORD102824</t>
  </si>
  <si>
    <t>ORD102825</t>
  </si>
  <si>
    <t>CUST1709</t>
  </si>
  <si>
    <t>ORD102826</t>
  </si>
  <si>
    <t>CUST4408</t>
  </si>
  <si>
    <t>ORD102827</t>
  </si>
  <si>
    <t>CUST8847</t>
  </si>
  <si>
    <t>ORD102828</t>
  </si>
  <si>
    <t>CUST2003</t>
  </si>
  <si>
    <t>ORD102829</t>
  </si>
  <si>
    <t>ORD102830</t>
  </si>
  <si>
    <t>CUST8482</t>
  </si>
  <si>
    <t>ORD102831</t>
  </si>
  <si>
    <t>ORD102832</t>
  </si>
  <si>
    <t>CUST2007</t>
  </si>
  <si>
    <t>ORD102833</t>
  </si>
  <si>
    <t>CUST4169</t>
  </si>
  <si>
    <t>ORD102834</t>
  </si>
  <si>
    <t>ORD102835</t>
  </si>
  <si>
    <t>CUST7163</t>
  </si>
  <si>
    <t>ORD102836</t>
  </si>
  <si>
    <t>CUST5849</t>
  </si>
  <si>
    <t>ORD102837</t>
  </si>
  <si>
    <t>CUST1286</t>
  </si>
  <si>
    <t>ORD102838</t>
  </si>
  <si>
    <t>CUST8518</t>
  </si>
  <si>
    <t>ORD102839</t>
  </si>
  <si>
    <t>CUST1217</t>
  </si>
  <si>
    <t>ORD102840</t>
  </si>
  <si>
    <t>ORD102841</t>
  </si>
  <si>
    <t>CUST1146</t>
  </si>
  <si>
    <t>ORD102842</t>
  </si>
  <si>
    <t>CUST5286</t>
  </si>
  <si>
    <t>ORD102843</t>
  </si>
  <si>
    <t>CUST9198</t>
  </si>
  <si>
    <t>ORD102844</t>
  </si>
  <si>
    <t>CUST8733</t>
  </si>
  <si>
    <t>ORD102845</t>
  </si>
  <si>
    <t>CUST4933</t>
  </si>
  <si>
    <t>ORD102846</t>
  </si>
  <si>
    <t>CUST6977</t>
  </si>
  <si>
    <t>ORD102847</t>
  </si>
  <si>
    <t>CUST9160</t>
  </si>
  <si>
    <t>ORD102848</t>
  </si>
  <si>
    <t>CUST1813</t>
  </si>
  <si>
    <t>ORD102849</t>
  </si>
  <si>
    <t>CUST5584</t>
  </si>
  <si>
    <t>ORD102850</t>
  </si>
  <si>
    <t>CUST6247</t>
  </si>
  <si>
    <t>ORD102851</t>
  </si>
  <si>
    <t>ORD102852</t>
  </si>
  <si>
    <t>ORD102853</t>
  </si>
  <si>
    <t>ORD102854</t>
  </si>
  <si>
    <t>ORD102855</t>
  </si>
  <si>
    <t>ORD102856</t>
  </si>
  <si>
    <t>ORD102857</t>
  </si>
  <si>
    <t>CUST2446</t>
  </si>
  <si>
    <t>ORD102858</t>
  </si>
  <si>
    <t>CUST4322</t>
  </si>
  <si>
    <t>ORD102859</t>
  </si>
  <si>
    <t>ORD102860</t>
  </si>
  <si>
    <t>CUST8959</t>
  </si>
  <si>
    <t>ORD102861</t>
  </si>
  <si>
    <t>CUST9696</t>
  </si>
  <si>
    <t>ORD102862</t>
  </si>
  <si>
    <t>CUST2438</t>
  </si>
  <si>
    <t>ORD102863</t>
  </si>
  <si>
    <t>CUST8082</t>
  </si>
  <si>
    <t>ORD102864</t>
  </si>
  <si>
    <t>CUST7505</t>
  </si>
  <si>
    <t>ORD102865</t>
  </si>
  <si>
    <t>CUST9810</t>
  </si>
  <si>
    <t>ORD102866</t>
  </si>
  <si>
    <t>CUST2739</t>
  </si>
  <si>
    <t>ORD102867</t>
  </si>
  <si>
    <t>CUST9126</t>
  </si>
  <si>
    <t>ORD102868</t>
  </si>
  <si>
    <t>CUST6195</t>
  </si>
  <si>
    <t>ORD102869</t>
  </si>
  <si>
    <t>CUST8910</t>
  </si>
  <si>
    <t>ORD102870</t>
  </si>
  <si>
    <t>CUST9755</t>
  </si>
  <si>
    <t>ORD102871</t>
  </si>
  <si>
    <t>CUST1071</t>
  </si>
  <si>
    <t>ORD102872</t>
  </si>
  <si>
    <t>CUST6727</t>
  </si>
  <si>
    <t>ORD102873</t>
  </si>
  <si>
    <t>CUST3456</t>
  </si>
  <si>
    <t>ORD102874</t>
  </si>
  <si>
    <t>ORD102875</t>
  </si>
  <si>
    <t>CUST4720</t>
  </si>
  <si>
    <t>ORD102876</t>
  </si>
  <si>
    <t>ORD102877</t>
  </si>
  <si>
    <t>CUST7938</t>
  </si>
  <si>
    <t>ORD102878</t>
  </si>
  <si>
    <t>ORD102879</t>
  </si>
  <si>
    <t>ORD102880</t>
  </si>
  <si>
    <t>CUST5979</t>
  </si>
  <si>
    <t>ORD102881</t>
  </si>
  <si>
    <t>ORD102882</t>
  </si>
  <si>
    <t>CUST4746</t>
  </si>
  <si>
    <t>ORD102883</t>
  </si>
  <si>
    <t>ORD102884</t>
  </si>
  <si>
    <t>ORD102885</t>
  </si>
  <si>
    <t>ORD102886</t>
  </si>
  <si>
    <t>CUST1389</t>
  </si>
  <si>
    <t>ORD102887</t>
  </si>
  <si>
    <t>CUST8593</t>
  </si>
  <si>
    <t>ORD102888</t>
  </si>
  <si>
    <t>CUST1748</t>
  </si>
  <si>
    <t>ORD102889</t>
  </si>
  <si>
    <t>CUST1078</t>
  </si>
  <si>
    <t>ORD102890</t>
  </si>
  <si>
    <t>CUST6805</t>
  </si>
  <si>
    <t>ORD102891</t>
  </si>
  <si>
    <t>ORD102892</t>
  </si>
  <si>
    <t>CUST4809</t>
  </si>
  <si>
    <t>ORD102893</t>
  </si>
  <si>
    <t>CUST3330</t>
  </si>
  <si>
    <t>ORD102894</t>
  </si>
  <si>
    <t>ORD102895</t>
  </si>
  <si>
    <t>CUST6635</t>
  </si>
  <si>
    <t>ORD102896</t>
  </si>
  <si>
    <t>CUST6735</t>
  </si>
  <si>
    <t>ORD102897</t>
  </si>
  <si>
    <t>CUST2324</t>
  </si>
  <si>
    <t>ORD102898</t>
  </si>
  <si>
    <t>CUST4603</t>
  </si>
  <si>
    <t>ORD102899</t>
  </si>
  <si>
    <t>CUST8465</t>
  </si>
  <si>
    <t>ORD102900</t>
  </si>
  <si>
    <t>CUST6201</t>
  </si>
  <si>
    <t>ORD102901</t>
  </si>
  <si>
    <t>CUST1470</t>
  </si>
  <si>
    <t>ORD102902</t>
  </si>
  <si>
    <t>CUST1970</t>
  </si>
  <si>
    <t>ORD102903</t>
  </si>
  <si>
    <t>CUST6505</t>
  </si>
  <si>
    <t>ORD102904</t>
  </si>
  <si>
    <t>CUST9844</t>
  </si>
  <si>
    <t>ORD102905</t>
  </si>
  <si>
    <t>CUST4754</t>
  </si>
  <si>
    <t>ORD102906</t>
  </si>
  <si>
    <t>ORD102907</t>
  </si>
  <si>
    <t>CUST5035</t>
  </si>
  <si>
    <t>ORD102908</t>
  </si>
  <si>
    <t>CUST2047</t>
  </si>
  <si>
    <t>ORD102909</t>
  </si>
  <si>
    <t>ORD102910</t>
  </si>
  <si>
    <t>CUST3568</t>
  </si>
  <si>
    <t>ORD102911</t>
  </si>
  <si>
    <t>CUST8662</t>
  </si>
  <si>
    <t>ORD102912</t>
  </si>
  <si>
    <t>CUST8001</t>
  </si>
  <si>
    <t>ORD102913</t>
  </si>
  <si>
    <t>CUST3567</t>
  </si>
  <si>
    <t>ORD102914</t>
  </si>
  <si>
    <t>CUST4568</t>
  </si>
  <si>
    <t>ORD102915</t>
  </si>
  <si>
    <t>CUST8392</t>
  </si>
  <si>
    <t>ORD102916</t>
  </si>
  <si>
    <t>CUST4219</t>
  </si>
  <si>
    <t>ORD102917</t>
  </si>
  <si>
    <t>CUST3145</t>
  </si>
  <si>
    <t>ORD102918</t>
  </si>
  <si>
    <t>CUST6073</t>
  </si>
  <si>
    <t>ORD102919</t>
  </si>
  <si>
    <t>CUST4895</t>
  </si>
  <si>
    <t>ORD102920</t>
  </si>
  <si>
    <t>CUST6701</t>
  </si>
  <si>
    <t>ORD102921</t>
  </si>
  <si>
    <t>CUST2577</t>
  </si>
  <si>
    <t>ORD102922</t>
  </si>
  <si>
    <t>CUST2640</t>
  </si>
  <si>
    <t>ORD102923</t>
  </si>
  <si>
    <t>CUST1047</t>
  </si>
  <si>
    <t>ORD102924</t>
  </si>
  <si>
    <t>CUST4227</t>
  </si>
  <si>
    <t>ORD102925</t>
  </si>
  <si>
    <t>CUST9805</t>
  </si>
  <si>
    <t>ORD102926</t>
  </si>
  <si>
    <t>CUST6017</t>
  </si>
  <si>
    <t>ORD102927</t>
  </si>
  <si>
    <t>ORD102928</t>
  </si>
  <si>
    <t>CUST6983</t>
  </si>
  <si>
    <t>ORD102929</t>
  </si>
  <si>
    <t>CUST9668</t>
  </si>
  <si>
    <t>ORD102930</t>
  </si>
  <si>
    <t>CUST5252</t>
  </si>
  <si>
    <t>ORD102931</t>
  </si>
  <si>
    <t>CUST2882</t>
  </si>
  <si>
    <t>ORD102932</t>
  </si>
  <si>
    <t>CUST9208</t>
  </si>
  <si>
    <t>ORD102933</t>
  </si>
  <si>
    <t>CUST7253</t>
  </si>
  <si>
    <t>ORD102934</t>
  </si>
  <si>
    <t>CUST4204</t>
  </si>
  <si>
    <t>ORD102935</t>
  </si>
  <si>
    <t>CUST7238</t>
  </si>
  <si>
    <t>ORD102936</t>
  </si>
  <si>
    <t>ORD102937</t>
  </si>
  <si>
    <t>CUST2675</t>
  </si>
  <si>
    <t>ORD102938</t>
  </si>
  <si>
    <t>CUST4394</t>
  </si>
  <si>
    <t>ORD102939</t>
  </si>
  <si>
    <t>CUST7348</t>
  </si>
  <si>
    <t>ORD102940</t>
  </si>
  <si>
    <t>CUST1463</t>
  </si>
  <si>
    <t>ORD102941</t>
  </si>
  <si>
    <t>CUST2290</t>
  </si>
  <si>
    <t>ORD102942</t>
  </si>
  <si>
    <t>CUST1944</t>
  </si>
  <si>
    <t>ORD102943</t>
  </si>
  <si>
    <t>CUST7178</t>
  </si>
  <si>
    <t>ORD102944</t>
  </si>
  <si>
    <t>CUST5600</t>
  </si>
  <si>
    <t>ORD102945</t>
  </si>
  <si>
    <t>CUST7561</t>
  </si>
  <si>
    <t>ORD102946</t>
  </si>
  <si>
    <t>CUST5129</t>
  </si>
  <si>
    <t>ORD102947</t>
  </si>
  <si>
    <t>CUST3208</t>
  </si>
  <si>
    <t>ORD102948</t>
  </si>
  <si>
    <t>CUST6831</t>
  </si>
  <si>
    <t>ORD102949</t>
  </si>
  <si>
    <t>ORD102950</t>
  </si>
  <si>
    <t>ORD102951</t>
  </si>
  <si>
    <t>CUST8995</t>
  </si>
  <si>
    <t>ORD102952</t>
  </si>
  <si>
    <t>CUST7421</t>
  </si>
  <si>
    <t>ORD102953</t>
  </si>
  <si>
    <t>CUST6702</t>
  </si>
  <si>
    <t>ORD102954</t>
  </si>
  <si>
    <t>CUST2974</t>
  </si>
  <si>
    <t>ORD102955</t>
  </si>
  <si>
    <t>CUST6086</t>
  </si>
  <si>
    <t>ORD102956</t>
  </si>
  <si>
    <t>CUST6454</t>
  </si>
  <si>
    <t>ORD102957</t>
  </si>
  <si>
    <t>CUST8894</t>
  </si>
  <si>
    <t>ORD102958</t>
  </si>
  <si>
    <t>CUST8175</t>
  </si>
  <si>
    <t>ORD102959</t>
  </si>
  <si>
    <t>CUST5162</t>
  </si>
  <si>
    <t>ORD102960</t>
  </si>
  <si>
    <t>CUST9880</t>
  </si>
  <si>
    <t>ORD102961</t>
  </si>
  <si>
    <t>ORD102962</t>
  </si>
  <si>
    <t>CUST1142</t>
  </si>
  <si>
    <t>ORD102963</t>
  </si>
  <si>
    <t>CUST6011</t>
  </si>
  <si>
    <t>ORD102964</t>
  </si>
  <si>
    <t>CUST3880</t>
  </si>
  <si>
    <t>ORD102965</t>
  </si>
  <si>
    <t>CUST2090</t>
  </si>
  <si>
    <t>ORD102966</t>
  </si>
  <si>
    <t>ORD102967</t>
  </si>
  <si>
    <t>ORD102968</t>
  </si>
  <si>
    <t>ORD102969</t>
  </si>
  <si>
    <t>ORD102970</t>
  </si>
  <si>
    <t>CUST7026</t>
  </si>
  <si>
    <t>ORD102971</t>
  </si>
  <si>
    <t>CUST9433</t>
  </si>
  <si>
    <t>ORD102972</t>
  </si>
  <si>
    <t>CUST2688</t>
  </si>
  <si>
    <t>ORD102973</t>
  </si>
  <si>
    <t>CUST8658</t>
  </si>
  <si>
    <t>ORD102974</t>
  </si>
  <si>
    <t>CUST9332</t>
  </si>
  <si>
    <t>ORD102975</t>
  </si>
  <si>
    <t>CUST5377</t>
  </si>
  <si>
    <t>ORD102976</t>
  </si>
  <si>
    <t>CUST8868</t>
  </si>
  <si>
    <t>ORD102977</t>
  </si>
  <si>
    <t>ORD102978</t>
  </si>
  <si>
    <t>CUST9876</t>
  </si>
  <si>
    <t>ORD102979</t>
  </si>
  <si>
    <t>CUST1036</t>
  </si>
  <si>
    <t>ORD102980</t>
  </si>
  <si>
    <t>ORD102981</t>
  </si>
  <si>
    <t>ORD102982</t>
  </si>
  <si>
    <t>CUST5081</t>
  </si>
  <si>
    <t>ORD102983</t>
  </si>
  <si>
    <t>CUST4345</t>
  </si>
  <si>
    <t>ORD102984</t>
  </si>
  <si>
    <t>CUST7114</t>
  </si>
  <si>
    <t>ORD102985</t>
  </si>
  <si>
    <t>CUST5642</t>
  </si>
  <si>
    <t>ORD102986</t>
  </si>
  <si>
    <t>ORD102987</t>
  </si>
  <si>
    <t>ORD102988</t>
  </si>
  <si>
    <t>CUST7585</t>
  </si>
  <si>
    <t>ORD102989</t>
  </si>
  <si>
    <t>ORD102990</t>
  </si>
  <si>
    <t>CUST8214</t>
  </si>
  <si>
    <t>ORD102991</t>
  </si>
  <si>
    <t>CUST6516</t>
  </si>
  <si>
    <t>ORD102992</t>
  </si>
  <si>
    <t>ORD102993</t>
  </si>
  <si>
    <t>CUST5654</t>
  </si>
  <si>
    <t>ORD102994</t>
  </si>
  <si>
    <t>CUST1272</t>
  </si>
  <si>
    <t>ORD102995</t>
  </si>
  <si>
    <t>ORD102996</t>
  </si>
  <si>
    <t>CUST3037</t>
  </si>
  <si>
    <t>ORD102997</t>
  </si>
  <si>
    <t>CUST3825</t>
  </si>
  <si>
    <t>ORD102998</t>
  </si>
  <si>
    <t>CUST5005</t>
  </si>
  <si>
    <t>ORD102999</t>
  </si>
  <si>
    <t>ORD103000</t>
  </si>
  <si>
    <t>ORD103001</t>
  </si>
  <si>
    <t>CUST8779</t>
  </si>
  <si>
    <t>ORD103002</t>
  </si>
  <si>
    <t>ORD103003</t>
  </si>
  <si>
    <t>ORD103004</t>
  </si>
  <si>
    <t>CUST7908</t>
  </si>
  <si>
    <t>ORD103005</t>
  </si>
  <si>
    <t>CUST6854</t>
  </si>
  <si>
    <t>ORD103006</t>
  </si>
  <si>
    <t>CUST9817</t>
  </si>
  <si>
    <t>ORD103007</t>
  </si>
  <si>
    <t>CUST9124</t>
  </si>
  <si>
    <t>ORD103008</t>
  </si>
  <si>
    <t>CUST6476</t>
  </si>
  <si>
    <t>ORD103009</t>
  </si>
  <si>
    <t>ORD103010</t>
  </si>
  <si>
    <t>CUST8864</t>
  </si>
  <si>
    <t>ORD103011</t>
  </si>
  <si>
    <t>ORD103012</t>
  </si>
  <si>
    <t>CUST1762</t>
  </si>
  <si>
    <t>ORD103013</t>
  </si>
  <si>
    <t>CUST4967</t>
  </si>
  <si>
    <t>ORD103014</t>
  </si>
  <si>
    <t>CUST7924</t>
  </si>
  <si>
    <t>ORD103015</t>
  </si>
  <si>
    <t>CUST1220</t>
  </si>
  <si>
    <t>ORD103016</t>
  </si>
  <si>
    <t>CUST6925</t>
  </si>
  <si>
    <t>ORD103017</t>
  </si>
  <si>
    <t>ORD103018</t>
  </si>
  <si>
    <t>ORD103019</t>
  </si>
  <si>
    <t>ORD103020</t>
  </si>
  <si>
    <t>ORD103021</t>
  </si>
  <si>
    <t>CUST7142</t>
  </si>
  <si>
    <t>ORD103022</t>
  </si>
  <si>
    <t>CUST3956</t>
  </si>
  <si>
    <t>ORD103023</t>
  </si>
  <si>
    <t>CUST4964</t>
  </si>
  <si>
    <t>ORD103024</t>
  </si>
  <si>
    <t>ORD103025</t>
  </si>
  <si>
    <t>CUST2479</t>
  </si>
  <si>
    <t>ORD103026</t>
  </si>
  <si>
    <t>CUST1043</t>
  </si>
  <si>
    <t>ORD103027</t>
  </si>
  <si>
    <t>ORD103028</t>
  </si>
  <si>
    <t>CUST6080</t>
  </si>
  <si>
    <t>ORD103029</t>
  </si>
  <si>
    <t>ORD103030</t>
  </si>
  <si>
    <t>CUST9757</t>
  </si>
  <si>
    <t>ORD103031</t>
  </si>
  <si>
    <t>CUST2948</t>
  </si>
  <si>
    <t>ORD103032</t>
  </si>
  <si>
    <t>CUST9560</t>
  </si>
  <si>
    <t>ORD103033</t>
  </si>
  <si>
    <t>CUST7173</t>
  </si>
  <si>
    <t>ORD103034</t>
  </si>
  <si>
    <t>ORD103035</t>
  </si>
  <si>
    <t>CUST2065</t>
  </si>
  <si>
    <t>ORD103036</t>
  </si>
  <si>
    <t>ORD103037</t>
  </si>
  <si>
    <t>CUST2664</t>
  </si>
  <si>
    <t>ORD103038</t>
  </si>
  <si>
    <t>CUST2427</t>
  </si>
  <si>
    <t>ORD103039</t>
  </si>
  <si>
    <t>CUST4207</t>
  </si>
  <si>
    <t>ORD103040</t>
  </si>
  <si>
    <t>CUST1168</t>
  </si>
  <si>
    <t>ORD103041</t>
  </si>
  <si>
    <t>CUST9995</t>
  </si>
  <si>
    <t>ORD103042</t>
  </si>
  <si>
    <t>CUST6004</t>
  </si>
  <si>
    <t>ORD103043</t>
  </si>
  <si>
    <t>CUST5372</t>
  </si>
  <si>
    <t>ORD103044</t>
  </si>
  <si>
    <t>CUST7870</t>
  </si>
  <si>
    <t>ORD103045</t>
  </si>
  <si>
    <t>ORD103046</t>
  </si>
  <si>
    <t>CUST3063</t>
  </si>
  <si>
    <t>ORD103047</t>
  </si>
  <si>
    <t>ORD103048</t>
  </si>
  <si>
    <t>CUST1182</t>
  </si>
  <si>
    <t>ORD103049</t>
  </si>
  <si>
    <t>ORD103050</t>
  </si>
  <si>
    <t>ORD103051</t>
  </si>
  <si>
    <t>CUST6728</t>
  </si>
  <si>
    <t>ORD103052</t>
  </si>
  <si>
    <t>CUST1377</t>
  </si>
  <si>
    <t>ORD103053</t>
  </si>
  <si>
    <t>CUST3842</t>
  </si>
  <si>
    <t>ORD103054</t>
  </si>
  <si>
    <t>CUST7539</t>
  </si>
  <si>
    <t>ORD103055</t>
  </si>
  <si>
    <t>CUST6414</t>
  </si>
  <si>
    <t>ORD103056</t>
  </si>
  <si>
    <t>ORD103057</t>
  </si>
  <si>
    <t>CUST7240</t>
  </si>
  <si>
    <t>ORD103058</t>
  </si>
  <si>
    <t>CUST3096</t>
  </si>
  <si>
    <t>ORD103059</t>
  </si>
  <si>
    <t>CUST8896</t>
  </si>
  <si>
    <t>ORD103060</t>
  </si>
  <si>
    <t>ORD103061</t>
  </si>
  <si>
    <t>ORD103062</t>
  </si>
  <si>
    <t>CUST4823</t>
  </si>
  <si>
    <t>ORD103063</t>
  </si>
  <si>
    <t>CUST8769</t>
  </si>
  <si>
    <t>ORD103064</t>
  </si>
  <si>
    <t>CUST1128</t>
  </si>
  <si>
    <t>ORD103065</t>
  </si>
  <si>
    <t>ORD103066</t>
  </si>
  <si>
    <t>CUST2815</t>
  </si>
  <si>
    <t>ORD103067</t>
  </si>
  <si>
    <t>CUST6617</t>
  </si>
  <si>
    <t>ORD103068</t>
  </si>
  <si>
    <t>ORD103069</t>
  </si>
  <si>
    <t>CUST8781</t>
  </si>
  <si>
    <t>ORD103070</t>
  </si>
  <si>
    <t>CUST6646</t>
  </si>
  <si>
    <t>ORD103071</t>
  </si>
  <si>
    <t>CUST2425</t>
  </si>
  <si>
    <t>ORD103072</t>
  </si>
  <si>
    <t>CUST2930</t>
  </si>
  <si>
    <t>ORD103073</t>
  </si>
  <si>
    <t>CUST2178</t>
  </si>
  <si>
    <t>ORD103074</t>
  </si>
  <si>
    <t>CUST7992</t>
  </si>
  <si>
    <t>ORD103075</t>
  </si>
  <si>
    <t>ORD103076</t>
  </si>
  <si>
    <t>ORD103077</t>
  </si>
  <si>
    <t>CUST8857</t>
  </si>
  <si>
    <t>ORD103078</t>
  </si>
  <si>
    <t>CUST1807</t>
  </si>
  <si>
    <t>ORD103079</t>
  </si>
  <si>
    <t>CUST1082</t>
  </si>
  <si>
    <t>ORD103080</t>
  </si>
  <si>
    <t>CUST7557</t>
  </si>
  <si>
    <t>ORD103081</t>
  </si>
  <si>
    <t>CUST5014</t>
  </si>
  <si>
    <t>ORD103082</t>
  </si>
  <si>
    <t>CUST3257</t>
  </si>
  <si>
    <t>ORD103083</t>
  </si>
  <si>
    <t>CUST2031</t>
  </si>
  <si>
    <t>ORD103084</t>
  </si>
  <si>
    <t>CUST6970</t>
  </si>
  <si>
    <t>ORD103085</t>
  </si>
  <si>
    <t>CUST9144</t>
  </si>
  <si>
    <t>ORD103086</t>
  </si>
  <si>
    <t>CUST7828</t>
  </si>
  <si>
    <t>ORD103087</t>
  </si>
  <si>
    <t>CUST7478</t>
  </si>
  <si>
    <t>ORD103088</t>
  </si>
  <si>
    <t>CUST2639</t>
  </si>
  <si>
    <t>ORD103089</t>
  </si>
  <si>
    <t>CUST2572</t>
  </si>
  <si>
    <t>ORD103090</t>
  </si>
  <si>
    <t>CUST9871</t>
  </si>
  <si>
    <t>ORD103091</t>
  </si>
  <si>
    <t>ORD103092</t>
  </si>
  <si>
    <t>ORD103093</t>
  </si>
  <si>
    <t>ORD103094</t>
  </si>
  <si>
    <t>ORD103095</t>
  </si>
  <si>
    <t>CUST8645</t>
  </si>
  <si>
    <t>ORD103096</t>
  </si>
  <si>
    <t>CUST4747</t>
  </si>
  <si>
    <t>ORD103097</t>
  </si>
  <si>
    <t>ORD103098</t>
  </si>
  <si>
    <t>CUST5429</t>
  </si>
  <si>
    <t>ORD103099</t>
  </si>
  <si>
    <t>CUST4506</t>
  </si>
  <si>
    <t>ORD103100</t>
  </si>
  <si>
    <t>CUST1289</t>
  </si>
  <si>
    <t>ORD103101</t>
  </si>
  <si>
    <t>ORD103102</t>
  </si>
  <si>
    <t>CUST4904</t>
  </si>
  <si>
    <t>ORD103103</t>
  </si>
  <si>
    <t>CUST7560</t>
  </si>
  <si>
    <t>ORD103104</t>
  </si>
  <si>
    <t>ORD103105</t>
  </si>
  <si>
    <t>CUST5643</t>
  </si>
  <si>
    <t>ORD103106</t>
  </si>
  <si>
    <t>CUST2651</t>
  </si>
  <si>
    <t>ORD103107</t>
  </si>
  <si>
    <t>CUST8181</t>
  </si>
  <si>
    <t>ORD103108</t>
  </si>
  <si>
    <t>ORD103109</t>
  </si>
  <si>
    <t>CUST4872</t>
  </si>
  <si>
    <t>ORD103110</t>
  </si>
  <si>
    <t>ORD103111</t>
  </si>
  <si>
    <t>CUST3176</t>
  </si>
  <si>
    <t>ORD103112</t>
  </si>
  <si>
    <t>ORD103113</t>
  </si>
  <si>
    <t>CUST9069</t>
  </si>
  <si>
    <t>ORD103114</t>
  </si>
  <si>
    <t>CUST8235</t>
  </si>
  <si>
    <t>ORD103115</t>
  </si>
  <si>
    <t>CUST1844</t>
  </si>
  <si>
    <t>ORD103116</t>
  </si>
  <si>
    <t>CUST1412</t>
  </si>
  <si>
    <t>ORD103117</t>
  </si>
  <si>
    <t>CUST2119</t>
  </si>
  <si>
    <t>ORD103118</t>
  </si>
  <si>
    <t>CUST3104</t>
  </si>
  <si>
    <t>ORD103119</t>
  </si>
  <si>
    <t>CUST2772</t>
  </si>
  <si>
    <t>ORD103120</t>
  </si>
  <si>
    <t>CUST6217</t>
  </si>
  <si>
    <t>ORD103121</t>
  </si>
  <si>
    <t>CUST5692</t>
  </si>
  <si>
    <t>ORD103122</t>
  </si>
  <si>
    <t>CUST4073</t>
  </si>
  <si>
    <t>ORD103123</t>
  </si>
  <si>
    <t>ORD103124</t>
  </si>
  <si>
    <t>ORD103125</t>
  </si>
  <si>
    <t>CUST4249</t>
  </si>
  <si>
    <t>ORD103126</t>
  </si>
  <si>
    <t>CUST4392</t>
  </si>
  <si>
    <t>ORD103127</t>
  </si>
  <si>
    <t>ORD103128</t>
  </si>
  <si>
    <t>CUST8619</t>
  </si>
  <si>
    <t>ORD103129</t>
  </si>
  <si>
    <t>CUST2076</t>
  </si>
  <si>
    <t>ORD103130</t>
  </si>
  <si>
    <t>CUST7467</t>
  </si>
  <si>
    <t>ORD103131</t>
  </si>
  <si>
    <t>CUST4705</t>
  </si>
  <si>
    <t>ORD103132</t>
  </si>
  <si>
    <t>CUST2788</t>
  </si>
  <si>
    <t>ORD103133</t>
  </si>
  <si>
    <t>CUST1543</t>
  </si>
  <si>
    <t>ORD103134</t>
  </si>
  <si>
    <t>CUST8383</t>
  </si>
  <si>
    <t>ORD103135</t>
  </si>
  <si>
    <t>CUST9926</t>
  </si>
  <si>
    <t>ORD103136</t>
  </si>
  <si>
    <t>CUST5040</t>
  </si>
  <si>
    <t>ORD103137</t>
  </si>
  <si>
    <t>ORD103138</t>
  </si>
  <si>
    <t>CUST5527</t>
  </si>
  <si>
    <t>ORD103139</t>
  </si>
  <si>
    <t>CUST4147</t>
  </si>
  <si>
    <t>ORD103140</t>
  </si>
  <si>
    <t>ORD103141</t>
  </si>
  <si>
    <t>ORD103142</t>
  </si>
  <si>
    <t>CUST4103</t>
  </si>
  <si>
    <t>ORD103143</t>
  </si>
  <si>
    <t>CUST1195</t>
  </si>
  <si>
    <t>ORD103144</t>
  </si>
  <si>
    <t>ORD103145</t>
  </si>
  <si>
    <t>CUST2207</t>
  </si>
  <si>
    <t>ORD103146</t>
  </si>
  <si>
    <t>CUST4798</t>
  </si>
  <si>
    <t>ORD103147</t>
  </si>
  <si>
    <t>CUST7614</t>
  </si>
  <si>
    <t>ORD103148</t>
  </si>
  <si>
    <t>CUST8455</t>
  </si>
  <si>
    <t>ORD103149</t>
  </si>
  <si>
    <t>CUST7884</t>
  </si>
  <si>
    <t>ORD103150</t>
  </si>
  <si>
    <t>CUST5602</t>
  </si>
  <si>
    <t>ORD103151</t>
  </si>
  <si>
    <t>CUST1320</t>
  </si>
  <si>
    <t>ORD103152</t>
  </si>
  <si>
    <t>CUST5897</t>
  </si>
  <si>
    <t>ORD103153</t>
  </si>
  <si>
    <t>CUST7425</t>
  </si>
  <si>
    <t>ORD103154</t>
  </si>
  <si>
    <t>CUST8469</t>
  </si>
  <si>
    <t>ORD103155</t>
  </si>
  <si>
    <t>ORD103156</t>
  </si>
  <si>
    <t>ORD103157</t>
  </si>
  <si>
    <t>CUST4579</t>
  </si>
  <si>
    <t>ORD103158</t>
  </si>
  <si>
    <t>CUST8474</t>
  </si>
  <si>
    <t>ORD103159</t>
  </si>
  <si>
    <t>CUST7164</t>
  </si>
  <si>
    <t>ORD103160</t>
  </si>
  <si>
    <t>CUST8172</t>
  </si>
  <si>
    <t>ORD103161</t>
  </si>
  <si>
    <t>CUST1532</t>
  </si>
  <si>
    <t>ORD103162</t>
  </si>
  <si>
    <t>ORD103163</t>
  </si>
  <si>
    <t>CUST1451</t>
  </si>
  <si>
    <t>ORD103164</t>
  </si>
  <si>
    <t>CUST6587</t>
  </si>
  <si>
    <t>ORD103165</t>
  </si>
  <si>
    <t>CUST6630</t>
  </si>
  <si>
    <t>ORD103166</t>
  </si>
  <si>
    <t>ORD103167</t>
  </si>
  <si>
    <t>ORD103168</t>
  </si>
  <si>
    <t>CUST8275</t>
  </si>
  <si>
    <t>ORD103169</t>
  </si>
  <si>
    <t>CUST9684</t>
  </si>
  <si>
    <t>ORD103170</t>
  </si>
  <si>
    <t>ORD103171</t>
  </si>
  <si>
    <t>CUST7574</t>
  </si>
  <si>
    <t>ORD103172</t>
  </si>
  <si>
    <t>CUST8930</t>
  </si>
  <si>
    <t>ORD103173</t>
  </si>
  <si>
    <t>CUST6935</t>
  </si>
  <si>
    <t>ORD103174</t>
  </si>
  <si>
    <t>ORD103175</t>
  </si>
  <si>
    <t>ORD103176</t>
  </si>
  <si>
    <t>CUST1347</t>
  </si>
  <si>
    <t>ORD103177</t>
  </si>
  <si>
    <t>CUST2094</t>
  </si>
  <si>
    <t>ORD103178</t>
  </si>
  <si>
    <t>ORD103179</t>
  </si>
  <si>
    <t>CUST7647</t>
  </si>
  <si>
    <t>ORD103180</t>
  </si>
  <si>
    <t>CUST8885</t>
  </si>
  <si>
    <t>ORD103181</t>
  </si>
  <si>
    <t>CUST9084</t>
  </si>
  <si>
    <t>ORD103182</t>
  </si>
  <si>
    <t>ORD103183</t>
  </si>
  <si>
    <t>CUST2236</t>
  </si>
  <si>
    <t>ORD103184</t>
  </si>
  <si>
    <t>CUST2567</t>
  </si>
  <si>
    <t>ORD103185</t>
  </si>
  <si>
    <t>ORD103186</t>
  </si>
  <si>
    <t>CUST3535</t>
  </si>
  <si>
    <t>ORD103187</t>
  </si>
  <si>
    <t>CUST4239</t>
  </si>
  <si>
    <t>ORD103188</t>
  </si>
  <si>
    <t>CUST7094</t>
  </si>
  <si>
    <t>ORD103189</t>
  </si>
  <si>
    <t>CUST3701</t>
  </si>
  <si>
    <t>ORD103190</t>
  </si>
  <si>
    <t>CUST5899</t>
  </si>
  <si>
    <t>ORD103191</t>
  </si>
  <si>
    <t>CUST9472</t>
  </si>
  <si>
    <t>ORD103192</t>
  </si>
  <si>
    <t>CUST4860</t>
  </si>
  <si>
    <t>ORD103193</t>
  </si>
  <si>
    <t>ORD103194</t>
  </si>
  <si>
    <t>CUST8807</t>
  </si>
  <si>
    <t>ORD103195</t>
  </si>
  <si>
    <t>CUST1768</t>
  </si>
  <si>
    <t>ORD103196</t>
  </si>
  <si>
    <t>CUST1828</t>
  </si>
  <si>
    <t>ORD103197</t>
  </si>
  <si>
    <t>ORD103198</t>
  </si>
  <si>
    <t>ORD103199</t>
  </si>
  <si>
    <t>CUST1869</t>
  </si>
  <si>
    <t>ORD103200</t>
  </si>
  <si>
    <t>CUST2862</t>
  </si>
  <si>
    <t>ORD103201</t>
  </si>
  <si>
    <t>ORD103202</t>
  </si>
  <si>
    <t>ORD103203</t>
  </si>
  <si>
    <t>CUST6292</t>
  </si>
  <si>
    <t>ORD103204</t>
  </si>
  <si>
    <t>CUST1325</t>
  </si>
  <si>
    <t>ORD103205</t>
  </si>
  <si>
    <t>CUST6315</t>
  </si>
  <si>
    <t>ORD103206</t>
  </si>
  <si>
    <t>CUST1910</t>
  </si>
  <si>
    <t>ORD103207</t>
  </si>
  <si>
    <t>ORD103208</t>
  </si>
  <si>
    <t>ORD103209</t>
  </si>
  <si>
    <t>CUST8256</t>
  </si>
  <si>
    <t>ORD103210</t>
  </si>
  <si>
    <t>ORD103211</t>
  </si>
  <si>
    <t>CUST9411</t>
  </si>
  <si>
    <t>ORD103212</t>
  </si>
  <si>
    <t>ORD103213</t>
  </si>
  <si>
    <t>CUST3962</t>
  </si>
  <si>
    <t>ORD103214</t>
  </si>
  <si>
    <t>CUST1354</t>
  </si>
  <si>
    <t>ORD103215</t>
  </si>
  <si>
    <t>ORD103216</t>
  </si>
  <si>
    <t>CUST2470</t>
  </si>
  <si>
    <t>ORD103217</t>
  </si>
  <si>
    <t>CUST1857</t>
  </si>
  <si>
    <t>ORD103218</t>
  </si>
  <si>
    <t>CUST3560</t>
  </si>
  <si>
    <t>ORD103219</t>
  </si>
  <si>
    <t>CUST9468</t>
  </si>
  <si>
    <t>ORD103220</t>
  </si>
  <si>
    <t>ORD103221</t>
  </si>
  <si>
    <t>CUST9129</t>
  </si>
  <si>
    <t>ORD103222</t>
  </si>
  <si>
    <t>CUST7710</t>
  </si>
  <si>
    <t>ORD103223</t>
  </si>
  <si>
    <t>ORD103224</t>
  </si>
  <si>
    <t>CUST8140</t>
  </si>
  <si>
    <t>ORD103225</t>
  </si>
  <si>
    <t>CUST7314</t>
  </si>
  <si>
    <t>ORD103226</t>
  </si>
  <si>
    <t>CUST4535</t>
  </si>
  <si>
    <t>ORD103227</t>
  </si>
  <si>
    <t>ORD103228</t>
  </si>
  <si>
    <t>CUST2608</t>
  </si>
  <si>
    <t>ORD103229</t>
  </si>
  <si>
    <t>CUST2865</t>
  </si>
  <si>
    <t>ORD103230</t>
  </si>
  <si>
    <t>CUST1749</t>
  </si>
  <si>
    <t>ORD103231</t>
  </si>
  <si>
    <t>CUST3626</t>
  </si>
  <si>
    <t>ORD103232</t>
  </si>
  <si>
    <t>CUST3565</t>
  </si>
  <si>
    <t>ORD103233</t>
  </si>
  <si>
    <t>CUST4453</t>
  </si>
  <si>
    <t>ORD103234</t>
  </si>
  <si>
    <t>CUST4636</t>
  </si>
  <si>
    <t>ORD103235</t>
  </si>
  <si>
    <t>ORD103236</t>
  </si>
  <si>
    <t>CUST7349</t>
  </si>
  <si>
    <t>ORD103237</t>
  </si>
  <si>
    <t>CUST7104</t>
  </si>
  <si>
    <t>ORD103238</t>
  </si>
  <si>
    <t>ORD103239</t>
  </si>
  <si>
    <t>CUST9253</t>
  </si>
  <si>
    <t>ORD103240</t>
  </si>
  <si>
    <t>CUST6726</t>
  </si>
  <si>
    <t>ORD103241</t>
  </si>
  <si>
    <t>CUST1301</t>
  </si>
  <si>
    <t>ORD103242</t>
  </si>
  <si>
    <t>ORD103243</t>
  </si>
  <si>
    <t>ORD103244</t>
  </si>
  <si>
    <t>CUST1513</t>
  </si>
  <si>
    <t>ORD103245</t>
  </si>
  <si>
    <t>CUST8507</t>
  </si>
  <si>
    <t>ORD103246</t>
  </si>
  <si>
    <t>ORD103247</t>
  </si>
  <si>
    <t>CUST5768</t>
  </si>
  <si>
    <t>ORD103248</t>
  </si>
  <si>
    <t>CUST5554</t>
  </si>
  <si>
    <t>ORD103249</t>
  </si>
  <si>
    <t>CUST3500</t>
  </si>
  <si>
    <t>ORD103250</t>
  </si>
  <si>
    <t>CUST3380</t>
  </si>
  <si>
    <t>ORD103251</t>
  </si>
  <si>
    <t>CUST1612</t>
  </si>
  <si>
    <t>ORD103252</t>
  </si>
  <si>
    <t>CUST4022</t>
  </si>
  <si>
    <t>ORD103253</t>
  </si>
  <si>
    <t>CUST3719</t>
  </si>
  <si>
    <t>ORD103254</t>
  </si>
  <si>
    <t>CUST3944</t>
  </si>
  <si>
    <t>ORD103255</t>
  </si>
  <si>
    <t>CUST1551</t>
  </si>
  <si>
    <t>ORD103256</t>
  </si>
  <si>
    <t>CUST5617</t>
  </si>
  <si>
    <t>ORD103257</t>
  </si>
  <si>
    <t>ORD103258</t>
  </si>
  <si>
    <t>CUST8569</t>
  </si>
  <si>
    <t>ORD103259</t>
  </si>
  <si>
    <t>CUST1517</t>
  </si>
  <si>
    <t>ORD103260</t>
  </si>
  <si>
    <t>ORD103261</t>
  </si>
  <si>
    <t>ORD103262</t>
  </si>
  <si>
    <t>CUST5977</t>
  </si>
  <si>
    <t>ORD103263</t>
  </si>
  <si>
    <t>CUST5289</t>
  </si>
  <si>
    <t>ORD103264</t>
  </si>
  <si>
    <t>CUST2696</t>
  </si>
  <si>
    <t>ORD103265</t>
  </si>
  <si>
    <t>ORD103266</t>
  </si>
  <si>
    <t>CUST1782</t>
  </si>
  <si>
    <t>ORD103267</t>
  </si>
  <si>
    <t>CUST4242</t>
  </si>
  <si>
    <t>ORD103268</t>
  </si>
  <si>
    <t>ORD103269</t>
  </si>
  <si>
    <t>CUST5350</t>
  </si>
  <si>
    <t>ORD103270</t>
  </si>
  <si>
    <t>CUST2745</t>
  </si>
  <si>
    <t>ORD103271</t>
  </si>
  <si>
    <t>CUST2160</t>
  </si>
  <si>
    <t>ORD103272</t>
  </si>
  <si>
    <t>CUST4829</t>
  </si>
  <si>
    <t>ORD103273</t>
  </si>
  <si>
    <t>CUST2435</t>
  </si>
  <si>
    <t>ORD103274</t>
  </si>
  <si>
    <t>CUST2550</t>
  </si>
  <si>
    <t>ORD103275</t>
  </si>
  <si>
    <t>ORD103276</t>
  </si>
  <si>
    <t>CUST9500</t>
  </si>
  <si>
    <t>ORD103277</t>
  </si>
  <si>
    <t>ORD103278</t>
  </si>
  <si>
    <t>CUST8872</t>
  </si>
  <si>
    <t>ORD103279</t>
  </si>
  <si>
    <t>ORD103280</t>
  </si>
  <si>
    <t>CUST1598</t>
  </si>
  <si>
    <t>ORD103281</t>
  </si>
  <si>
    <t>CUST6475</t>
  </si>
  <si>
    <t>ORD103282</t>
  </si>
  <si>
    <t>ORD103283</t>
  </si>
  <si>
    <t>CUST4836</t>
  </si>
  <si>
    <t>ORD103284</t>
  </si>
  <si>
    <t>ORD103285</t>
  </si>
  <si>
    <t>CUST8477</t>
  </si>
  <si>
    <t>ORD103286</t>
  </si>
  <si>
    <t>ORD103287</t>
  </si>
  <si>
    <t>CUST4991</t>
  </si>
  <si>
    <t>ORD103288</t>
  </si>
  <si>
    <t>CUST5480</t>
  </si>
  <si>
    <t>ORD103289</t>
  </si>
  <si>
    <t>ORD103290</t>
  </si>
  <si>
    <t>ORD103291</t>
  </si>
  <si>
    <t>CUST5308</t>
  </si>
  <si>
    <t>ORD103292</t>
  </si>
  <si>
    <t>CUST2665</t>
  </si>
  <si>
    <t>ORD103293</t>
  </si>
  <si>
    <t>CUST4888</t>
  </si>
  <si>
    <t>ORD103294</t>
  </si>
  <si>
    <t>CUST3472</t>
  </si>
  <si>
    <t>ORD103295</t>
  </si>
  <si>
    <t>ORD103296</t>
  </si>
  <si>
    <t>CUST7803</t>
  </si>
  <si>
    <t>ORD103297</t>
  </si>
  <si>
    <t>CUST9425</t>
  </si>
  <si>
    <t>ORD103298</t>
  </si>
  <si>
    <t>ORD103299</t>
  </si>
  <si>
    <t>CUST8832</t>
  </si>
  <si>
    <t>ORD103300</t>
  </si>
  <si>
    <t>CUST9090</t>
  </si>
  <si>
    <t>ORD103301</t>
  </si>
  <si>
    <t>CUST3269</t>
  </si>
  <si>
    <t>ORD103302</t>
  </si>
  <si>
    <t>ORD103303</t>
  </si>
  <si>
    <t>ORD103304</t>
  </si>
  <si>
    <t>CUST6191</t>
  </si>
  <si>
    <t>ORD103305</t>
  </si>
  <si>
    <t>CUST2109</t>
  </si>
  <si>
    <t>ORD103306</t>
  </si>
  <si>
    <t>CUST2666</t>
  </si>
  <si>
    <t>ORD103307</t>
  </si>
  <si>
    <t>CUST6257</t>
  </si>
  <si>
    <t>ORD103308</t>
  </si>
  <si>
    <t>CUST9523</t>
  </si>
  <si>
    <t>ORD103309</t>
  </si>
  <si>
    <t>ORD103310</t>
  </si>
  <si>
    <t>ORD103311</t>
  </si>
  <si>
    <t>ORD103312</t>
  </si>
  <si>
    <t>ORD103313</t>
  </si>
  <si>
    <t>CUST7501</t>
  </si>
  <si>
    <t>ORD103314</t>
  </si>
  <si>
    <t>CUST9768</t>
  </si>
  <si>
    <t>ORD103315</t>
  </si>
  <si>
    <t>CUST4725</t>
  </si>
  <si>
    <t>ORD103316</t>
  </si>
  <si>
    <t>CUST2105</t>
  </si>
  <si>
    <t>ORD103317</t>
  </si>
  <si>
    <t>ORD103318</t>
  </si>
  <si>
    <t>CUST2705</t>
  </si>
  <si>
    <t>ORD103319</t>
  </si>
  <si>
    <t>CUST9897</t>
  </si>
  <si>
    <t>ORD103320</t>
  </si>
  <si>
    <t>ORD103321</t>
  </si>
  <si>
    <t>CUST9547</t>
  </si>
  <si>
    <t>ORD103322</t>
  </si>
  <si>
    <t>CUST6716</t>
  </si>
  <si>
    <t>ORD103323</t>
  </si>
  <si>
    <t>ORD103324</t>
  </si>
  <si>
    <t>CUST8043</t>
  </si>
  <si>
    <t>ORD103325</t>
  </si>
  <si>
    <t>ORD103326</t>
  </si>
  <si>
    <t>ORD103327</t>
  </si>
  <si>
    <t>ORD103328</t>
  </si>
  <si>
    <t>ORD103329</t>
  </si>
  <si>
    <t>ORD103330</t>
  </si>
  <si>
    <t>CUST7494</t>
  </si>
  <si>
    <t>ORD103331</t>
  </si>
  <si>
    <t>CUST6006</t>
  </si>
  <si>
    <t>ORD103332</t>
  </si>
  <si>
    <t>CUST1309</t>
  </si>
  <si>
    <t>ORD103333</t>
  </si>
  <si>
    <t>ORD103334</t>
  </si>
  <si>
    <t>ORD103335</t>
  </si>
  <si>
    <t>ORD103336</t>
  </si>
  <si>
    <t>ORD103337</t>
  </si>
  <si>
    <t>CUST5006</t>
  </si>
  <si>
    <t>ORD103338</t>
  </si>
  <si>
    <t>CUST8291</t>
  </si>
  <si>
    <t>ORD103339</t>
  </si>
  <si>
    <t>CUST6568</t>
  </si>
  <si>
    <t>ORD103340</t>
  </si>
  <si>
    <t>CUST6318</t>
  </si>
  <si>
    <t>ORD103341</t>
  </si>
  <si>
    <t>CUST3902</t>
  </si>
  <si>
    <t>ORD103342</t>
  </si>
  <si>
    <t>ORD103343</t>
  </si>
  <si>
    <t>CUST2104</t>
  </si>
  <si>
    <t>ORD103344</t>
  </si>
  <si>
    <t>CUST5833</t>
  </si>
  <si>
    <t>ORD103345</t>
  </si>
  <si>
    <t>CUST8289</t>
  </si>
  <si>
    <t>ORD103346</t>
  </si>
  <si>
    <t>CUST4661</t>
  </si>
  <si>
    <t>ORD103347</t>
  </si>
  <si>
    <t>CUST6327</t>
  </si>
  <si>
    <t>ORD103348</t>
  </si>
  <si>
    <t>CUST8614</t>
  </si>
  <si>
    <t>ORD103349</t>
  </si>
  <si>
    <t>ORD103350</t>
  </si>
  <si>
    <t>CUST9316</t>
  </si>
  <si>
    <t>ORD103351</t>
  </si>
  <si>
    <t>CUST8850</t>
  </si>
  <si>
    <t>ORD103352</t>
  </si>
  <si>
    <t>CUST9533</t>
  </si>
  <si>
    <t>ORD103353</t>
  </si>
  <si>
    <t>CUST9390</t>
  </si>
  <si>
    <t>ORD103354</t>
  </si>
  <si>
    <t>CUST4976</t>
  </si>
  <si>
    <t>ORD103355</t>
  </si>
  <si>
    <t>CUST5869</t>
  </si>
  <si>
    <t>ORD103356</t>
  </si>
  <si>
    <t>CUST7602</t>
  </si>
  <si>
    <t>ORD103357</t>
  </si>
  <si>
    <t>ORD103358</t>
  </si>
  <si>
    <t>ORD103359</t>
  </si>
  <si>
    <t>CUST8031</t>
  </si>
  <si>
    <t>ORD103360</t>
  </si>
  <si>
    <t>CUST7826</t>
  </si>
  <si>
    <t>ORD103361</t>
  </si>
  <si>
    <t>ORD103362</t>
  </si>
  <si>
    <t>CUST1418</t>
  </si>
  <si>
    <t>ORD103363</t>
  </si>
  <si>
    <t>CUST4233</t>
  </si>
  <si>
    <t>ORD103364</t>
  </si>
  <si>
    <t>CUST3128</t>
  </si>
  <si>
    <t>ORD103365</t>
  </si>
  <si>
    <t>CUST7432</t>
  </si>
  <si>
    <t>ORD103366</t>
  </si>
  <si>
    <t>CUST5665</t>
  </si>
  <si>
    <t>ORD103367</t>
  </si>
  <si>
    <t>CUST5388</t>
  </si>
  <si>
    <t>ORD103368</t>
  </si>
  <si>
    <t>CUST4981</t>
  </si>
  <si>
    <t>ORD103369</t>
  </si>
  <si>
    <t>CUST1670</t>
  </si>
  <si>
    <t>ORD103370</t>
  </si>
  <si>
    <t>CUST6905</t>
  </si>
  <si>
    <t>ORD103371</t>
  </si>
  <si>
    <t>CUST2527</t>
  </si>
  <si>
    <t>ORD103372</t>
  </si>
  <si>
    <t>CUST3520</t>
  </si>
  <si>
    <t>ORD103373</t>
  </si>
  <si>
    <t>CUST6778</t>
  </si>
  <si>
    <t>ORD103374</t>
  </si>
  <si>
    <t>CUST6455</t>
  </si>
  <si>
    <t>ORD103375</t>
  </si>
  <si>
    <t>CUST9829</t>
  </si>
  <si>
    <t>ORD103376</t>
  </si>
  <si>
    <t>CUST2011</t>
  </si>
  <si>
    <t>ORD103377</t>
  </si>
  <si>
    <t>CUST7177</t>
  </si>
  <si>
    <t>ORD103378</t>
  </si>
  <si>
    <t>ORD103379</t>
  </si>
  <si>
    <t>ORD103380</t>
  </si>
  <si>
    <t>CUST4420</t>
  </si>
  <si>
    <t>ORD103381</t>
  </si>
  <si>
    <t>ORD103382</t>
  </si>
  <si>
    <t>CUST2188</t>
  </si>
  <si>
    <t>ORD103383</t>
  </si>
  <si>
    <t>CUST1407</t>
  </si>
  <si>
    <t>ORD103384</t>
  </si>
  <si>
    <t>ORD103385</t>
  </si>
  <si>
    <t>CUST5687</t>
  </si>
  <si>
    <t>ORD103386</t>
  </si>
  <si>
    <t>ORD103387</t>
  </si>
  <si>
    <t>CUST1868</t>
  </si>
  <si>
    <t>ORD103388</t>
  </si>
  <si>
    <t>CUST9045</t>
  </si>
  <si>
    <t>ORD103389</t>
  </si>
  <si>
    <t>CUST3549</t>
  </si>
  <si>
    <t>ORD103390</t>
  </si>
  <si>
    <t>ORD103391</t>
  </si>
  <si>
    <t>ORD103392</t>
  </si>
  <si>
    <t>CUST9194</t>
  </si>
  <si>
    <t>ORD103393</t>
  </si>
  <si>
    <t>ORD103394</t>
  </si>
  <si>
    <t>CUST4209</t>
  </si>
  <si>
    <t>ORD103395</t>
  </si>
  <si>
    <t>ORD103396</t>
  </si>
  <si>
    <t>ORD103397</t>
  </si>
  <si>
    <t>CUST6914</t>
  </si>
  <si>
    <t>ORD103398</t>
  </si>
  <si>
    <t>CUST5287</t>
  </si>
  <si>
    <t>ORD103399</t>
  </si>
  <si>
    <t>CUST7559</t>
  </si>
  <si>
    <t>ORD103400</t>
  </si>
  <si>
    <t>CUST8721</t>
  </si>
  <si>
    <t>ORD103401</t>
  </si>
  <si>
    <t>CUST8252</t>
  </si>
  <si>
    <t>ORD103402</t>
  </si>
  <si>
    <t>CUST2500</t>
  </si>
  <si>
    <t>ORD103403</t>
  </si>
  <si>
    <t>ORD103404</t>
  </si>
  <si>
    <t>ORD103405</t>
  </si>
  <si>
    <t>CUST8711</t>
  </si>
  <si>
    <t>ORD103406</t>
  </si>
  <si>
    <t>CUST4769</t>
  </si>
  <si>
    <t>ORD103407</t>
  </si>
  <si>
    <t>CUST3479</t>
  </si>
  <si>
    <t>ORD103408</t>
  </si>
  <si>
    <t>CUST2851</t>
  </si>
  <si>
    <t>ORD103409</t>
  </si>
  <si>
    <t>CUST4074</t>
  </si>
  <si>
    <t>ORD103410</t>
  </si>
  <si>
    <t>CUST8328</t>
  </si>
  <si>
    <t>ORD103411</t>
  </si>
  <si>
    <t>CUST8500</t>
  </si>
  <si>
    <t>ORD103412</t>
  </si>
  <si>
    <t>ORD103413</t>
  </si>
  <si>
    <t>CUST9246</t>
  </si>
  <si>
    <t>ORD103414</t>
  </si>
  <si>
    <t>ORD103415</t>
  </si>
  <si>
    <t>CUST2790</t>
  </si>
  <si>
    <t>ORD103416</t>
  </si>
  <si>
    <t>CUST5100</t>
  </si>
  <si>
    <t>ORD103417</t>
  </si>
  <si>
    <t>ORD103418</t>
  </si>
  <si>
    <t>CUST8437</t>
  </si>
  <si>
    <t>ORD103419</t>
  </si>
  <si>
    <t>CUST7858</t>
  </si>
  <si>
    <t>ORD103420</t>
  </si>
  <si>
    <t>CUST9956</t>
  </si>
  <si>
    <t>ORD103421</t>
  </si>
  <si>
    <t>ORD103422</t>
  </si>
  <si>
    <t>CUST5828</t>
  </si>
  <si>
    <t>ORD103423</t>
  </si>
  <si>
    <t>ORD103424</t>
  </si>
  <si>
    <t>CUST1776</t>
  </si>
  <si>
    <t>ORD103425</t>
  </si>
  <si>
    <t>ORD103426</t>
  </si>
  <si>
    <t>CUST9400</t>
  </si>
  <si>
    <t>ORD103427</t>
  </si>
  <si>
    <t>CUST4490</t>
  </si>
  <si>
    <t>ORD103428</t>
  </si>
  <si>
    <t>CUST2048</t>
  </si>
  <si>
    <t>ORD103429</t>
  </si>
  <si>
    <t>CUST9650</t>
  </si>
  <si>
    <t>ORD103430</t>
  </si>
  <si>
    <t>ORD103431</t>
  </si>
  <si>
    <t>ORD103432</t>
  </si>
  <si>
    <t>CUST2673</t>
  </si>
  <si>
    <t>ORD103433</t>
  </si>
  <si>
    <t>ORD103434</t>
  </si>
  <si>
    <t>CUST5886</t>
  </si>
  <si>
    <t>ORD103435</t>
  </si>
  <si>
    <t>ORD103436</t>
  </si>
  <si>
    <t>CUST7818</t>
  </si>
  <si>
    <t>ORD103437</t>
  </si>
  <si>
    <t>CUST4795</t>
  </si>
  <si>
    <t>ORD103438</t>
  </si>
  <si>
    <t>CUST9556</t>
  </si>
  <si>
    <t>ORD103439</t>
  </si>
  <si>
    <t>CUST1679</t>
  </si>
  <si>
    <t>ORD103440</t>
  </si>
  <si>
    <t>CUST9795</t>
  </si>
  <si>
    <t>ORD103441</t>
  </si>
  <si>
    <t>ORD103442</t>
  </si>
  <si>
    <t>CUST3745</t>
  </si>
  <si>
    <t>ORD103443</t>
  </si>
  <si>
    <t>CUST5800</t>
  </si>
  <si>
    <t>ORD103444</t>
  </si>
  <si>
    <t>CUST6536</t>
  </si>
  <si>
    <t>ORD103445</t>
  </si>
  <si>
    <t>ORD103446</t>
  </si>
  <si>
    <t>CUST3981</t>
  </si>
  <si>
    <t>ORD103447</t>
  </si>
  <si>
    <t>ORD103448</t>
  </si>
  <si>
    <t>CUST6840</t>
  </si>
  <si>
    <t>ORD103449</t>
  </si>
  <si>
    <t>CUST6642</t>
  </si>
  <si>
    <t>ORD103450</t>
  </si>
  <si>
    <t>ORD103451</t>
  </si>
  <si>
    <t>CUST1633</t>
  </si>
  <si>
    <t>ORD103452</t>
  </si>
  <si>
    <t>CUST7903</t>
  </si>
  <si>
    <t>ORD103453</t>
  </si>
  <si>
    <t>ORD103454</t>
  </si>
  <si>
    <t>ORD103455</t>
  </si>
  <si>
    <t>ORD103456</t>
  </si>
  <si>
    <t>CUST5571</t>
  </si>
  <si>
    <t>ORD103457</t>
  </si>
  <si>
    <t>ORD103458</t>
  </si>
  <si>
    <t>CUST9382</t>
  </si>
  <si>
    <t>ORD103459</t>
  </si>
  <si>
    <t>CUST9917</t>
  </si>
  <si>
    <t>ORD103460</t>
  </si>
  <si>
    <t>CUST1625</t>
  </si>
  <si>
    <t>ORD103461</t>
  </si>
  <si>
    <t>ORD103462</t>
  </si>
  <si>
    <t>CUST6222</t>
  </si>
  <si>
    <t>ORD103463</t>
  </si>
  <si>
    <t>CUST5846</t>
  </si>
  <si>
    <t>ORD103464</t>
  </si>
  <si>
    <t>ORD103465</t>
  </si>
  <si>
    <t>CUST2879</t>
  </si>
  <si>
    <t>ORD103466</t>
  </si>
  <si>
    <t>CUST6127</t>
  </si>
  <si>
    <t>ORD103467</t>
  </si>
  <si>
    <t>CUST9202</t>
  </si>
  <si>
    <t>ORD103468</t>
  </si>
  <si>
    <t>ORD103469</t>
  </si>
  <si>
    <t>CUST3220</t>
  </si>
  <si>
    <t>ORD103470</t>
  </si>
  <si>
    <t>ORD103471</t>
  </si>
  <si>
    <t>ORD103472</t>
  </si>
  <si>
    <t>ORD103473</t>
  </si>
  <si>
    <t>CUST8834</t>
  </si>
  <si>
    <t>ORD103474</t>
  </si>
  <si>
    <t>CUST5143</t>
  </si>
  <si>
    <t>ORD103475</t>
  </si>
  <si>
    <t>CUST2424</t>
  </si>
  <si>
    <t>ORD103476</t>
  </si>
  <si>
    <t>CUST4311</t>
  </si>
  <si>
    <t>ORD103477</t>
  </si>
  <si>
    <t>CUST4041</t>
  </si>
  <si>
    <t>ORD103478</t>
  </si>
  <si>
    <t>CUST2414</t>
  </si>
  <si>
    <t>ORD103479</t>
  </si>
  <si>
    <t>CUST1563</t>
  </si>
  <si>
    <t>ORD103480</t>
  </si>
  <si>
    <t>CUST2150</t>
  </si>
  <si>
    <t>ORD103481</t>
  </si>
  <si>
    <t>CUST1591</t>
  </si>
  <si>
    <t>ORD103482</t>
  </si>
  <si>
    <t>CUST8246</t>
  </si>
  <si>
    <t>ORD103483</t>
  </si>
  <si>
    <t>ORD103484</t>
  </si>
  <si>
    <t>CUST5760</t>
  </si>
  <si>
    <t>ORD103485</t>
  </si>
  <si>
    <t>ORD103486</t>
  </si>
  <si>
    <t>CUST7403</t>
  </si>
  <si>
    <t>ORD103487</t>
  </si>
  <si>
    <t>CUST4704</t>
  </si>
  <si>
    <t>ORD103488</t>
  </si>
  <si>
    <t>CUST9254</t>
  </si>
  <si>
    <t>ORD103489</t>
  </si>
  <si>
    <t>CUST7211</t>
  </si>
  <si>
    <t>ORD103490</t>
  </si>
  <si>
    <t>ORD103491</t>
  </si>
  <si>
    <t>CUST4574</t>
  </si>
  <si>
    <t>ORD103492</t>
  </si>
  <si>
    <t>ORD103493</t>
  </si>
  <si>
    <t>ORD103494</t>
  </si>
  <si>
    <t>CUST9620</t>
  </si>
  <si>
    <t>ORD103495</t>
  </si>
  <si>
    <t>CUST9075</t>
  </si>
  <si>
    <t>ORD103496</t>
  </si>
  <si>
    <t>CUST5494</t>
  </si>
  <si>
    <t>ORD103497</t>
  </si>
  <si>
    <t>CUST4518</t>
  </si>
  <si>
    <t>ORD103498</t>
  </si>
  <si>
    <t>CUST9012</t>
  </si>
  <si>
    <t>ORD103499</t>
  </si>
  <si>
    <t>CUST4856</t>
  </si>
  <si>
    <t>ORD103500</t>
  </si>
  <si>
    <t>CUST8057</t>
  </si>
  <si>
    <t>ORD103501</t>
  </si>
  <si>
    <t>CUST1632</t>
  </si>
  <si>
    <t>ORD103502</t>
  </si>
  <si>
    <t>ORD103503</t>
  </si>
  <si>
    <t>ORD103504</t>
  </si>
  <si>
    <t>CUST4509</t>
  </si>
  <si>
    <t>ORD103505</t>
  </si>
  <si>
    <t>CUST1508</t>
  </si>
  <si>
    <t>ORD103506</t>
  </si>
  <si>
    <t>ORD103507</t>
  </si>
  <si>
    <t>CUST5043</t>
  </si>
  <si>
    <t>ORD103508</t>
  </si>
  <si>
    <t>CUST4250</t>
  </si>
  <si>
    <t>ORD103509</t>
  </si>
  <si>
    <t>ORD103510</t>
  </si>
  <si>
    <t>CUST3255</t>
  </si>
  <si>
    <t>ORD103511</t>
  </si>
  <si>
    <t>ORD103512</t>
  </si>
  <si>
    <t>CUST1906</t>
  </si>
  <si>
    <t>ORD103513</t>
  </si>
  <si>
    <t>ORD103514</t>
  </si>
  <si>
    <t>CUST5253</t>
  </si>
  <si>
    <t>ORD103515</t>
  </si>
  <si>
    <t>CUST1555</t>
  </si>
  <si>
    <t>ORD103516</t>
  </si>
  <si>
    <t>ORD103517</t>
  </si>
  <si>
    <t>CUST6395</t>
  </si>
  <si>
    <t>ORD103518</t>
  </si>
  <si>
    <t>ORD103519</t>
  </si>
  <si>
    <t>CUST5662</t>
  </si>
  <si>
    <t>ORD103520</t>
  </si>
  <si>
    <t>ORD103521</t>
  </si>
  <si>
    <t>CUST2482</t>
  </si>
  <si>
    <t>ORD103522</t>
  </si>
  <si>
    <t>CUST6535</t>
  </si>
  <si>
    <t>ORD103523</t>
  </si>
  <si>
    <t>ORD103524</t>
  </si>
  <si>
    <t>ORD103525</t>
  </si>
  <si>
    <t>ORD103526</t>
  </si>
  <si>
    <t>CUST8739</t>
  </si>
  <si>
    <t>ORD103527</t>
  </si>
  <si>
    <t>ORD103528</t>
  </si>
  <si>
    <t>CUST2979</t>
  </si>
  <si>
    <t>ORD103529</t>
  </si>
  <si>
    <t>CUST2338</t>
  </si>
  <si>
    <t>ORD103530</t>
  </si>
  <si>
    <t>ORD103531</t>
  </si>
  <si>
    <t>CUST9119</t>
  </si>
  <si>
    <t>ORD103532</t>
  </si>
  <si>
    <t>CUST4969</t>
  </si>
  <si>
    <t>ORD103533</t>
  </si>
  <si>
    <t>ORD103534</t>
  </si>
  <si>
    <t>CUST1319</t>
  </si>
  <si>
    <t>ORD103535</t>
  </si>
  <si>
    <t>ORD103536</t>
  </si>
  <si>
    <t>CUST1227</t>
  </si>
  <si>
    <t>ORD103537</t>
  </si>
  <si>
    <t>CUST9522</t>
  </si>
  <si>
    <t>ORD103538</t>
  </si>
  <si>
    <t>ORD103539</t>
  </si>
  <si>
    <t>CUST5988</t>
  </si>
  <si>
    <t>ORD103540</t>
  </si>
  <si>
    <t>CUST5407</t>
  </si>
  <si>
    <t>ORD103541</t>
  </si>
  <si>
    <t>CUST5524</t>
  </si>
  <si>
    <t>ORD103542</t>
  </si>
  <si>
    <t>CUST9165</t>
  </si>
  <si>
    <t>ORD103543</t>
  </si>
  <si>
    <t>ORD103544</t>
  </si>
  <si>
    <t>CUST5189</t>
  </si>
  <si>
    <t>ORD103545</t>
  </si>
  <si>
    <t>CUST5225</t>
  </si>
  <si>
    <t>ORD103546</t>
  </si>
  <si>
    <t>CUST3432</t>
  </si>
  <si>
    <t>ORD103547</t>
  </si>
  <si>
    <t>CUST8900</t>
  </si>
  <si>
    <t>ORD103548</t>
  </si>
  <si>
    <t>CUST3228</t>
  </si>
  <si>
    <t>ORD103549</t>
  </si>
  <si>
    <t>ORD103550</t>
  </si>
  <si>
    <t>CUST6521</t>
  </si>
  <si>
    <t>ORD103551</t>
  </si>
  <si>
    <t>ORD103552</t>
  </si>
  <si>
    <t>CUST4236</t>
  </si>
  <si>
    <t>ORD103553</t>
  </si>
  <si>
    <t>ORD103554</t>
  </si>
  <si>
    <t>CUST2655</t>
  </si>
  <si>
    <t>ORD103555</t>
  </si>
  <si>
    <t>ORD103556</t>
  </si>
  <si>
    <t>CUST9837</t>
  </si>
  <si>
    <t>ORD103557</t>
  </si>
  <si>
    <t>ORD103558</t>
  </si>
  <si>
    <t>CUST3175</t>
  </si>
  <si>
    <t>ORD103559</t>
  </si>
  <si>
    <t>CUST9484</t>
  </si>
  <si>
    <t>ORD103560</t>
  </si>
  <si>
    <t>CUST9352</t>
  </si>
  <si>
    <t>ORD103561</t>
  </si>
  <si>
    <t>CUST6433</t>
  </si>
  <si>
    <t>ORD103562</t>
  </si>
  <si>
    <t>ORD103563</t>
  </si>
  <si>
    <t>CUST9714</t>
  </si>
  <si>
    <t>ORD103564</t>
  </si>
  <si>
    <t>CUST4786</t>
  </si>
  <si>
    <t>ORD103565</t>
  </si>
  <si>
    <t>CUST6774</t>
  </si>
  <si>
    <t>ORD103566</t>
  </si>
  <si>
    <t>CUST5213</t>
  </si>
  <si>
    <t>ORD103567</t>
  </si>
  <si>
    <t>CUST7795</t>
  </si>
  <si>
    <t>ORD103568</t>
  </si>
  <si>
    <t>ORD103569</t>
  </si>
  <si>
    <t>ORD103570</t>
  </si>
  <si>
    <t>CUST4350</t>
  </si>
  <si>
    <t>ORD103571</t>
  </si>
  <si>
    <t>CUST7413</t>
  </si>
  <si>
    <t>ORD103572</t>
  </si>
  <si>
    <t>CUST8058</t>
  </si>
  <si>
    <t>ORD103573</t>
  </si>
  <si>
    <t>ORD103574</t>
  </si>
  <si>
    <t>ORD103575</t>
  </si>
  <si>
    <t>ORD103576</t>
  </si>
  <si>
    <t>CUST5176</t>
  </si>
  <si>
    <t>ORD103577</t>
  </si>
  <si>
    <t>CUST9211</t>
  </si>
  <si>
    <t>ORD103578</t>
  </si>
  <si>
    <t>CUST4135</t>
  </si>
  <si>
    <t>ORD103579</t>
  </si>
  <si>
    <t>ORD103580</t>
  </si>
  <si>
    <t>CUST6225</t>
  </si>
  <si>
    <t>ORD103581</t>
  </si>
  <si>
    <t>ORD103582</t>
  </si>
  <si>
    <t>CUST6870</t>
  </si>
  <si>
    <t>ORD103583</t>
  </si>
  <si>
    <t>CUST6827</t>
  </si>
  <si>
    <t>ORD103584</t>
  </si>
  <si>
    <t>CUST4433</t>
  </si>
  <si>
    <t>ORD103585</t>
  </si>
  <si>
    <t>CUST1960</t>
  </si>
  <si>
    <t>ORD103586</t>
  </si>
  <si>
    <t>ORD103587</t>
  </si>
  <si>
    <t>ORD103588</t>
  </si>
  <si>
    <t>CUST5959</t>
  </si>
  <si>
    <t>ORD103589</t>
  </si>
  <si>
    <t>CUST7815</t>
  </si>
  <si>
    <t>ORD103590</t>
  </si>
  <si>
    <t>CUST3741</t>
  </si>
  <si>
    <t>ORD103591</t>
  </si>
  <si>
    <t>CUST4020</t>
  </si>
  <si>
    <t>ORD103592</t>
  </si>
  <si>
    <t>CUST7304</t>
  </si>
  <si>
    <t>ORD103593</t>
  </si>
  <si>
    <t>ORD103594</t>
  </si>
  <si>
    <t>CUST7746</t>
  </si>
  <si>
    <t>ORD103595</t>
  </si>
  <si>
    <t>CUST6098</t>
  </si>
  <si>
    <t>ORD103596</t>
  </si>
  <si>
    <t>CUST7923</t>
  </si>
  <si>
    <t>ORD103597</t>
  </si>
  <si>
    <t>ORD103598</t>
  </si>
  <si>
    <t>CUST2196</t>
  </si>
  <si>
    <t>ORD103599</t>
  </si>
  <si>
    <t>CUST9862</t>
  </si>
  <si>
    <t>ORD103600</t>
  </si>
  <si>
    <t>ORD103601</t>
  </si>
  <si>
    <t>CUST2804</t>
  </si>
  <si>
    <t>ORD103602</t>
  </si>
  <si>
    <t>CUST3158</t>
  </si>
  <si>
    <t>ORD103603</t>
  </si>
  <si>
    <t>CUST9322</t>
  </si>
  <si>
    <t>ORD103604</t>
  </si>
  <si>
    <t>ORD103605</t>
  </si>
  <si>
    <t>ORD103606</t>
  </si>
  <si>
    <t>CUST3309</t>
  </si>
  <si>
    <t>ORD103607</t>
  </si>
  <si>
    <t>CUST1218</t>
  </si>
  <si>
    <t>ORD103608</t>
  </si>
  <si>
    <t>CUST5205</t>
  </si>
  <si>
    <t>ORD103609</t>
  </si>
  <si>
    <t>ORD103610</t>
  </si>
  <si>
    <t>CUST8483</t>
  </si>
  <si>
    <t>ORD103611</t>
  </si>
  <si>
    <t>ORD103612</t>
  </si>
  <si>
    <t>CUST5997</t>
  </si>
  <si>
    <t>ORD103613</t>
  </si>
  <si>
    <t>CUST3935</t>
  </si>
  <si>
    <t>ORD103614</t>
  </si>
  <si>
    <t>CUST6658</t>
  </si>
  <si>
    <t>ORD103615</t>
  </si>
  <si>
    <t>CUST8690</t>
  </si>
  <si>
    <t>ORD103616</t>
  </si>
  <si>
    <t>ORD103617</t>
  </si>
  <si>
    <t>CUST9849</t>
  </si>
  <si>
    <t>ORD103618</t>
  </si>
  <si>
    <t>ORD103619</t>
  </si>
  <si>
    <t>CUST5839</t>
  </si>
  <si>
    <t>ORD103620</t>
  </si>
  <si>
    <t>CUST3424</t>
  </si>
  <si>
    <t>ORD103621</t>
  </si>
  <si>
    <t>CUST1011</t>
  </si>
  <si>
    <t>ORD103622</t>
  </si>
  <si>
    <t>ORD103623</t>
  </si>
  <si>
    <t>CUST4263</t>
  </si>
  <si>
    <t>ORD103624</t>
  </si>
  <si>
    <t>ORD103625</t>
  </si>
  <si>
    <t>CUST2395</t>
  </si>
  <si>
    <t>ORD103626</t>
  </si>
  <si>
    <t>ORD103627</t>
  </si>
  <si>
    <t>CUST8628</t>
  </si>
  <si>
    <t>ORD103628</t>
  </si>
  <si>
    <t>ORD103629</t>
  </si>
  <si>
    <t>CUST9228</t>
  </si>
  <si>
    <t>ORD103630</t>
  </si>
  <si>
    <t>CUST7691</t>
  </si>
  <si>
    <t>ORD103631</t>
  </si>
  <si>
    <t>CUST8757</t>
  </si>
  <si>
    <t>ORD103632</t>
  </si>
  <si>
    <t>ORD103633</t>
  </si>
  <si>
    <t>ORD103634</t>
  </si>
  <si>
    <t>CUST1413</t>
  </si>
  <si>
    <t>ORD103635</t>
  </si>
  <si>
    <t>CUST9368</t>
  </si>
  <si>
    <t>ORD103636</t>
  </si>
  <si>
    <t>CUST1725</t>
  </si>
  <si>
    <t>ORD103637</t>
  </si>
  <si>
    <t>CUST2294</t>
  </si>
  <si>
    <t>ORD103638</t>
  </si>
  <si>
    <t>ORD103639</t>
  </si>
  <si>
    <t>ORD103640</t>
  </si>
  <si>
    <t>ORD103641</t>
  </si>
  <si>
    <t>ORD103642</t>
  </si>
  <si>
    <t>CUST3006</t>
  </si>
  <si>
    <t>ORD103643</t>
  </si>
  <si>
    <t>CUST8080</t>
  </si>
  <si>
    <t>ORD103644</t>
  </si>
  <si>
    <t>CUST5824</t>
  </si>
  <si>
    <t>ORD103645</t>
  </si>
  <si>
    <t>ORD103646</t>
  </si>
  <si>
    <t>CUST3514</t>
  </si>
  <si>
    <t>ORD103647</t>
  </si>
  <si>
    <t>CUST3090</t>
  </si>
  <si>
    <t>ORD103648</t>
  </si>
  <si>
    <t>CUST4753</t>
  </si>
  <si>
    <t>ORD103649</t>
  </si>
  <si>
    <t>CUST2927</t>
  </si>
  <si>
    <t>ORD103650</t>
  </si>
  <si>
    <t>CUST9132</t>
  </si>
  <si>
    <t>ORD103651</t>
  </si>
  <si>
    <t>CUST1205</t>
  </si>
  <si>
    <t>ORD103652</t>
  </si>
  <si>
    <t>CUST2968</t>
  </si>
  <si>
    <t>ORD103653</t>
  </si>
  <si>
    <t>CUST7804</t>
  </si>
  <si>
    <t>ORD103654</t>
  </si>
  <si>
    <t>CUST4374</t>
  </si>
  <si>
    <t>ORD103655</t>
  </si>
  <si>
    <t>ORD103656</t>
  </si>
  <si>
    <t>CUST5335</t>
  </si>
  <si>
    <t>ORD103657</t>
  </si>
  <si>
    <t>ORD103658</t>
  </si>
  <si>
    <t>ORD103659</t>
  </si>
  <si>
    <t>CUST9667</t>
  </si>
  <si>
    <t>ORD103660</t>
  </si>
  <si>
    <t>CUST7099</t>
  </si>
  <si>
    <t>ORD103661</t>
  </si>
  <si>
    <t>CUST4417</t>
  </si>
  <si>
    <t>ORD103662</t>
  </si>
  <si>
    <t>CUST8006</t>
  </si>
  <si>
    <t>ORD103663</t>
  </si>
  <si>
    <t>ORD103664</t>
  </si>
  <si>
    <t>CUST1384</t>
  </si>
  <si>
    <t>ORD103665</t>
  </si>
  <si>
    <t>CUST9028</t>
  </si>
  <si>
    <t>ORD103666</t>
  </si>
  <si>
    <t>CUST2741</t>
  </si>
  <si>
    <t>ORD103667</t>
  </si>
  <si>
    <t>CUST5114</t>
  </si>
  <si>
    <t>ORD103668</t>
  </si>
  <si>
    <t>CUST9594</t>
  </si>
  <si>
    <t>ORD103669</t>
  </si>
  <si>
    <t>CUST2467</t>
  </si>
  <si>
    <t>ORD103670</t>
  </si>
  <si>
    <t>CUST8565</t>
  </si>
  <si>
    <t>ORD103671</t>
  </si>
  <si>
    <t>ORD103672</t>
  </si>
  <si>
    <t>ORD103673</t>
  </si>
  <si>
    <t>ORD103674</t>
  </si>
  <si>
    <t>CUST1116</t>
  </si>
  <si>
    <t>ORD103675</t>
  </si>
  <si>
    <t>CUST9177</t>
  </si>
  <si>
    <t>ORD103676</t>
  </si>
  <si>
    <t>CUST9329</t>
  </si>
  <si>
    <t>ORD103677</t>
  </si>
  <si>
    <t>CUST7201</t>
  </si>
  <si>
    <t>ORD103678</t>
  </si>
  <si>
    <t>CUST3756</t>
  </si>
  <si>
    <t>ORD103679</t>
  </si>
  <si>
    <t>CUST7450</t>
  </si>
  <si>
    <t>ORD103680</t>
  </si>
  <si>
    <t>CUST5343</t>
  </si>
  <si>
    <t>ORD103681</t>
  </si>
  <si>
    <t>ORD103682</t>
  </si>
  <si>
    <t>ORD103683</t>
  </si>
  <si>
    <t>CUST6452</t>
  </si>
  <si>
    <t>ORD103684</t>
  </si>
  <si>
    <t>ORD103685</t>
  </si>
  <si>
    <t>CUST4088</t>
  </si>
  <si>
    <t>ORD103686</t>
  </si>
  <si>
    <t>CUST1702</t>
  </si>
  <si>
    <t>ORD103687</t>
  </si>
  <si>
    <t>CUST6763</t>
  </si>
  <si>
    <t>ORD103688</t>
  </si>
  <si>
    <t>CUST1751</t>
  </si>
  <si>
    <t>ORD103689</t>
  </si>
  <si>
    <t>ORD103690</t>
  </si>
  <si>
    <t>CUST1611</t>
  </si>
  <si>
    <t>ORD103691</t>
  </si>
  <si>
    <t>CUST6499</t>
  </si>
  <si>
    <t>ORD103692</t>
  </si>
  <si>
    <t>ORD103693</t>
  </si>
  <si>
    <t>ORD103694</t>
  </si>
  <si>
    <t>ORD103695</t>
  </si>
  <si>
    <t>ORD103696</t>
  </si>
  <si>
    <t>CUST7610</t>
  </si>
  <si>
    <t>ORD103697</t>
  </si>
  <si>
    <t>CUST2961</t>
  </si>
  <si>
    <t>ORD103698</t>
  </si>
  <si>
    <t>CUST3086</t>
  </si>
  <si>
    <t>ORD103699</t>
  </si>
  <si>
    <t>CUST2678</t>
  </si>
  <si>
    <t>ORD103700</t>
  </si>
  <si>
    <t>CUST9016</t>
  </si>
  <si>
    <t>ORD103701</t>
  </si>
  <si>
    <t>CUST9125</t>
  </si>
  <si>
    <t>ORD103702</t>
  </si>
  <si>
    <t>ORD103703</t>
  </si>
  <si>
    <t>ORD103704</t>
  </si>
  <si>
    <t>ORD103705</t>
  </si>
  <si>
    <t>CUST5025</t>
  </si>
  <si>
    <t>ORD103706</t>
  </si>
  <si>
    <t>ORD103707</t>
  </si>
  <si>
    <t>ORD103708</t>
  </si>
  <si>
    <t>CUST1886</t>
  </si>
  <si>
    <t>ORD103709</t>
  </si>
  <si>
    <t>CUST7589</t>
  </si>
  <si>
    <t>ORD103710</t>
  </si>
  <si>
    <t>CUST6777</t>
  </si>
  <si>
    <t>ORD103711</t>
  </si>
  <si>
    <t>CUST5508</t>
  </si>
  <si>
    <t>ORD103712</t>
  </si>
  <si>
    <t>CUST4522</t>
  </si>
  <si>
    <t>ORD103713</t>
  </si>
  <si>
    <t>CUST9711</t>
  </si>
  <si>
    <t>ORD103714</t>
  </si>
  <si>
    <t>ORD103715</t>
  </si>
  <si>
    <t>ORD103716</t>
  </si>
  <si>
    <t>ORD103717</t>
  </si>
  <si>
    <t>ORD103718</t>
  </si>
  <si>
    <t>ORD103719</t>
  </si>
  <si>
    <t>CUST6982</t>
  </si>
  <si>
    <t>ORD103720</t>
  </si>
  <si>
    <t>ORD103721</t>
  </si>
  <si>
    <t>ORD103722</t>
  </si>
  <si>
    <t>ORD103723</t>
  </si>
  <si>
    <t>ORD103724</t>
  </si>
  <si>
    <t>CUST6916</t>
  </si>
  <si>
    <t>ORD103725</t>
  </si>
  <si>
    <t>CUST9319</t>
  </si>
  <si>
    <t>ORD103726</t>
  </si>
  <si>
    <t>CUST9137</t>
  </si>
  <si>
    <t>ORD103727</t>
  </si>
  <si>
    <t>ORD103728</t>
  </si>
  <si>
    <t>CUST1278</t>
  </si>
  <si>
    <t>ORD103729</t>
  </si>
  <si>
    <t>CUST7816</t>
  </si>
  <si>
    <t>ORD103730</t>
  </si>
  <si>
    <t>ORD103731</t>
  </si>
  <si>
    <t>CUST8379</t>
  </si>
  <si>
    <t>ORD103732</t>
  </si>
  <si>
    <t>ORD103733</t>
  </si>
  <si>
    <t>CUST2854</t>
  </si>
  <si>
    <t>ORD103734</t>
  </si>
  <si>
    <t>CUST4942</t>
  </si>
  <si>
    <t>ORD103735</t>
  </si>
  <si>
    <t>ORD103736</t>
  </si>
  <si>
    <t>CUST6834</t>
  </si>
  <si>
    <t>ORD103737</t>
  </si>
  <si>
    <t>ORD103738</t>
  </si>
  <si>
    <t>CUST8484</t>
  </si>
  <si>
    <t>ORD103739</t>
  </si>
  <si>
    <t>ORD103740</t>
  </si>
  <si>
    <t>CUST9950</t>
  </si>
  <si>
    <t>ORD103741</t>
  </si>
  <si>
    <t>CUST2282</t>
  </si>
  <si>
    <t>ORD103742</t>
  </si>
  <si>
    <t>CUST1540</t>
  </si>
  <si>
    <t>ORD103743</t>
  </si>
  <si>
    <t>CUST4030</t>
  </si>
  <si>
    <t>ORD103744</t>
  </si>
  <si>
    <t>ORD103745</t>
  </si>
  <si>
    <t>ORD103746</t>
  </si>
  <si>
    <t>ORD103747</t>
  </si>
  <si>
    <t>CUST6029</t>
  </si>
  <si>
    <t>ORD103748</t>
  </si>
  <si>
    <t>CUST8112</t>
  </si>
  <si>
    <t>ORD103749</t>
  </si>
  <si>
    <t>CUST8268</t>
  </si>
  <si>
    <t>ORD103750</t>
  </si>
  <si>
    <t>ORD103751</t>
  </si>
  <si>
    <t>CUST2504</t>
  </si>
  <si>
    <t>ORD103752</t>
  </si>
  <si>
    <t>ORD103753</t>
  </si>
  <si>
    <t>CUST7397</t>
  </si>
  <si>
    <t>ORD103754</t>
  </si>
  <si>
    <t>CUST3390</t>
  </si>
  <si>
    <t>ORD103755</t>
  </si>
  <si>
    <t>CUST4711</t>
  </si>
  <si>
    <t>ORD103756</t>
  </si>
  <si>
    <t>CUST2053</t>
  </si>
  <si>
    <t>ORD103757</t>
  </si>
  <si>
    <t>ORD103758</t>
  </si>
  <si>
    <t>CUST8362</t>
  </si>
  <si>
    <t>ORD103759</t>
  </si>
  <si>
    <t>CUST6776</t>
  </si>
  <si>
    <t>ORD103760</t>
  </si>
  <si>
    <t>CUST5324</t>
  </si>
  <si>
    <t>ORD103761</t>
  </si>
  <si>
    <t>CUST8117</t>
  </si>
  <si>
    <t>ORD103762</t>
  </si>
  <si>
    <t>CUST9357</t>
  </si>
  <si>
    <t>ORD103763</t>
  </si>
  <si>
    <t>CUST2356</t>
  </si>
  <si>
    <t>ORD103764</t>
  </si>
  <si>
    <t>CUST4666</t>
  </si>
  <si>
    <t>ORD103765</t>
  </si>
  <si>
    <t>ORD103766</t>
  </si>
  <si>
    <t>CUST3111</t>
  </si>
  <si>
    <t>ORD103767</t>
  </si>
  <si>
    <t>CUST2268</t>
  </si>
  <si>
    <t>ORD103768</t>
  </si>
  <si>
    <t>ORD103769</t>
  </si>
  <si>
    <t>ORD103770</t>
  </si>
  <si>
    <t>CUST4531</t>
  </si>
  <si>
    <t>ORD103771</t>
  </si>
  <si>
    <t>CUST3023</t>
  </si>
  <si>
    <t>ORD103772</t>
  </si>
  <si>
    <t>ORD103773</t>
  </si>
  <si>
    <t>ORD103774</t>
  </si>
  <si>
    <t>CUST3942</t>
  </si>
  <si>
    <t>ORD103775</t>
  </si>
  <si>
    <t>ORD103776</t>
  </si>
  <si>
    <t>CUST6338</t>
  </si>
  <si>
    <t>ORD103777</t>
  </si>
  <si>
    <t>ORD103778</t>
  </si>
  <si>
    <t>CUST8153</t>
  </si>
  <si>
    <t>ORD103779</t>
  </si>
  <si>
    <t>CUST3913</t>
  </si>
  <si>
    <t>ORD103780</t>
  </si>
  <si>
    <t>CUST3952</t>
  </si>
  <si>
    <t>ORD103781</t>
  </si>
  <si>
    <t>CUST9679</t>
  </si>
  <si>
    <t>ORD103782</t>
  </si>
  <si>
    <t>CUST5862</t>
  </si>
  <si>
    <t>ORD103783</t>
  </si>
  <si>
    <t>CUST5342</t>
  </si>
  <si>
    <t>ORD103784</t>
  </si>
  <si>
    <t>CUST5990</t>
  </si>
  <si>
    <t>ORD103785</t>
  </si>
  <si>
    <t>CUST1817</t>
  </si>
  <si>
    <t>ORD103786</t>
  </si>
  <si>
    <t>CUST4901</t>
  </si>
  <si>
    <t>ORD103787</t>
  </si>
  <si>
    <t>ORD103788</t>
  </si>
  <si>
    <t>CUST3403</t>
  </si>
  <si>
    <t>ORD103789</t>
  </si>
  <si>
    <t>CUST3779</t>
  </si>
  <si>
    <t>ORD103790</t>
  </si>
  <si>
    <t>ORD103791</t>
  </si>
  <si>
    <t>CUST9086</t>
  </si>
  <si>
    <t>ORD103792</t>
  </si>
  <si>
    <t>CUST2375</t>
  </si>
  <si>
    <t>ORD103793</t>
  </si>
  <si>
    <t>ORD103794</t>
  </si>
  <si>
    <t>ORD103795</t>
  </si>
  <si>
    <t>CUST7040</t>
  </si>
  <si>
    <t>ORD103796</t>
  </si>
  <si>
    <t>ORD103797</t>
  </si>
  <si>
    <t>CUST7275</t>
  </si>
  <si>
    <t>ORD103798</t>
  </si>
  <si>
    <t>CUST4609</t>
  </si>
  <si>
    <t>ORD103799</t>
  </si>
  <si>
    <t>CUST2101</t>
  </si>
  <si>
    <t>ORD103800</t>
  </si>
  <si>
    <t>CUST1395</t>
  </si>
  <si>
    <t>ORD103801</t>
  </si>
  <si>
    <t>CUST5547</t>
  </si>
  <si>
    <t>ORD103802</t>
  </si>
  <si>
    <t>CUST7573</t>
  </si>
  <si>
    <t>ORD103803</t>
  </si>
  <si>
    <t>CUST7395</t>
  </si>
  <si>
    <t>ORD103804</t>
  </si>
  <si>
    <t>CUST7035</t>
  </si>
  <si>
    <t>ORD103805</t>
  </si>
  <si>
    <t>CUST6762</t>
  </si>
  <si>
    <t>ORD103806</t>
  </si>
  <si>
    <t>ORD103807</t>
  </si>
  <si>
    <t>CUST9136</t>
  </si>
  <si>
    <t>ORD103808</t>
  </si>
  <si>
    <t>CUST6457</t>
  </si>
  <si>
    <t>ORD103809</t>
  </si>
  <si>
    <t>CUST3034</t>
  </si>
  <si>
    <t>ORD103810</t>
  </si>
  <si>
    <t>CUST7976</t>
  </si>
  <si>
    <t>ORD103811</t>
  </si>
  <si>
    <t>CUST4099</t>
  </si>
  <si>
    <t>ORD103812</t>
  </si>
  <si>
    <t>CUST4551</t>
  </si>
  <si>
    <t>ORD103813</t>
  </si>
  <si>
    <t>CUST4803</t>
  </si>
  <si>
    <t>ORD103814</t>
  </si>
  <si>
    <t>CUST5534</t>
  </si>
  <si>
    <t>ORD103815</t>
  </si>
  <si>
    <t>ORD103816</t>
  </si>
  <si>
    <t>CUST3251</t>
  </si>
  <si>
    <t>ORD103817</t>
  </si>
  <si>
    <t>CUST5536</t>
  </si>
  <si>
    <t>ORD103818</t>
  </si>
  <si>
    <t>ORD103819</t>
  </si>
  <si>
    <t>CUST6730</t>
  </si>
  <si>
    <t>ORD103820</t>
  </si>
  <si>
    <t>CUST8527</t>
  </si>
  <si>
    <t>ORD103821</t>
  </si>
  <si>
    <t>CUST7113</t>
  </si>
  <si>
    <t>ORD103822</t>
  </si>
  <si>
    <t>ORD103823</t>
  </si>
  <si>
    <t>CUST7549</t>
  </si>
  <si>
    <t>ORD103824</t>
  </si>
  <si>
    <t>CUST5912</t>
  </si>
  <si>
    <t>ORD103825</t>
  </si>
  <si>
    <t>CUST3461</t>
  </si>
  <si>
    <t>ORD103826</t>
  </si>
  <si>
    <t>ORD103827</t>
  </si>
  <si>
    <t>CUST9661</t>
  </si>
  <si>
    <t>ORD103828</t>
  </si>
  <si>
    <t>CUST5908</t>
  </si>
  <si>
    <t>ORD103829</t>
  </si>
  <si>
    <t>ORD103830</t>
  </si>
  <si>
    <t>CUST4776</t>
  </si>
  <si>
    <t>ORD103831</t>
  </si>
  <si>
    <t>ORD103832</t>
  </si>
  <si>
    <t>ORD103833</t>
  </si>
  <si>
    <t>CUST9609</t>
  </si>
  <si>
    <t>ORD103834</t>
  </si>
  <si>
    <t>CUST2221</t>
  </si>
  <si>
    <t>ORD103835</t>
  </si>
  <si>
    <t>CUST6537</t>
  </si>
  <si>
    <t>ORD103836</t>
  </si>
  <si>
    <t>CUST2407</t>
  </si>
  <si>
    <t>ORD103837</t>
  </si>
  <si>
    <t>CUST3301</t>
  </si>
  <si>
    <t>ORD103838</t>
  </si>
  <si>
    <t>ORD103839</t>
  </si>
  <si>
    <t>CUST5981</t>
  </si>
  <si>
    <t>ORD103840</t>
  </si>
  <si>
    <t>ORD103841</t>
  </si>
  <si>
    <t>ORD103842</t>
  </si>
  <si>
    <t>ORD103843</t>
  </si>
  <si>
    <t>ORD103844</t>
  </si>
  <si>
    <t>CUST5870</t>
  </si>
  <si>
    <t>ORD103845</t>
  </si>
  <si>
    <t>CUST5051</t>
  </si>
  <si>
    <t>ORD103846</t>
  </si>
  <si>
    <t>CUST3027</t>
  </si>
  <si>
    <t>ORD103847</t>
  </si>
  <si>
    <t>ORD103848</t>
  </si>
  <si>
    <t>ORD103849</t>
  </si>
  <si>
    <t>ORD103850</t>
  </si>
  <si>
    <t>CUST5147</t>
  </si>
  <si>
    <t>ORD103851</t>
  </si>
  <si>
    <t>CUST1485</t>
  </si>
  <si>
    <t>ORD103852</t>
  </si>
  <si>
    <t>CUST7473</t>
  </si>
  <si>
    <t>ORD103853</t>
  </si>
  <si>
    <t>CUST8353</t>
  </si>
  <si>
    <t>ORD103854</t>
  </si>
  <si>
    <t>ORD103855</t>
  </si>
  <si>
    <t>CUST5530</t>
  </si>
  <si>
    <t>ORD103856</t>
  </si>
  <si>
    <t>CUST4397</t>
  </si>
  <si>
    <t>ORD103857</t>
  </si>
  <si>
    <t>CUST2694</t>
  </si>
  <si>
    <t>ORD103858</t>
  </si>
  <si>
    <t>ORD103859</t>
  </si>
  <si>
    <t>CUST8481</t>
  </si>
  <si>
    <t>ORD103860</t>
  </si>
  <si>
    <t>ORD103861</t>
  </si>
  <si>
    <t>CUST6671</t>
  </si>
  <si>
    <t>ORD103862</t>
  </si>
  <si>
    <t>ORD103863</t>
  </si>
  <si>
    <t>CUST7191</t>
  </si>
  <si>
    <t>ORD103864</t>
  </si>
  <si>
    <t>CUST6872</t>
  </si>
  <si>
    <t>ORD103865</t>
  </si>
  <si>
    <t>CUST7074</t>
  </si>
  <si>
    <t>ORD103866</t>
  </si>
  <si>
    <t>CUST6751</t>
  </si>
  <si>
    <t>ORD103867</t>
  </si>
  <si>
    <t>ORD103868</t>
  </si>
  <si>
    <t>CUST1160</t>
  </si>
  <si>
    <t>ORD103869</t>
  </si>
  <si>
    <t>CUST4887</t>
  </si>
  <si>
    <t>ORD103870</t>
  </si>
  <si>
    <t>ORD103871</t>
  </si>
  <si>
    <t>ORD103872</t>
  </si>
  <si>
    <t>CUST6196</t>
  </si>
  <si>
    <t>ORD103873</t>
  </si>
  <si>
    <t>CUST2722</t>
  </si>
  <si>
    <t>ORD103874</t>
  </si>
  <si>
    <t>ORD103875</t>
  </si>
  <si>
    <t>CUST7840</t>
  </si>
  <si>
    <t>ORD103876</t>
  </si>
  <si>
    <t>CUST5989</t>
  </si>
  <si>
    <t>ORD103877</t>
  </si>
  <si>
    <t>ORD103878</t>
  </si>
  <si>
    <t>CUST2052</t>
  </si>
  <si>
    <t>ORD103879</t>
  </si>
  <si>
    <t>CUST5589</t>
  </si>
  <si>
    <t>ORD103880</t>
  </si>
  <si>
    <t>ORD103881</t>
  </si>
  <si>
    <t>CUST1031</t>
  </si>
  <si>
    <t>ORD103882</t>
  </si>
  <si>
    <t>CUST8458</t>
  </si>
  <si>
    <t>ORD103883</t>
  </si>
  <si>
    <t>CUST7934</t>
  </si>
  <si>
    <t>ORD103884</t>
  </si>
  <si>
    <t>CUST9139</t>
  </si>
  <si>
    <t>ORD103885</t>
  </si>
  <si>
    <t>ORD103886</t>
  </si>
  <si>
    <t>CUST4657</t>
  </si>
  <si>
    <t>ORD103887</t>
  </si>
  <si>
    <t>CUST6918</t>
  </si>
  <si>
    <t>ORD103888</t>
  </si>
  <si>
    <t>CUST8475</t>
  </si>
  <si>
    <t>ORD103889</t>
  </si>
  <si>
    <t>CUST7598</t>
  </si>
  <si>
    <t>ORD103890</t>
  </si>
  <si>
    <t>CUST6430</t>
  </si>
  <si>
    <t>ORD103891</t>
  </si>
  <si>
    <t>CUST6926</t>
  </si>
  <si>
    <t>ORD103892</t>
  </si>
  <si>
    <t>ORD103893</t>
  </si>
  <si>
    <t>ORD103894</t>
  </si>
  <si>
    <t>ORD103895</t>
  </si>
  <si>
    <t>ORD103896</t>
  </si>
  <si>
    <t>CUST3218</t>
  </si>
  <si>
    <t>ORD103897</t>
  </si>
  <si>
    <t>ORD103898</t>
  </si>
  <si>
    <t>CUST9057</t>
  </si>
  <si>
    <t>ORD103899</t>
  </si>
  <si>
    <t>CUST9549</t>
  </si>
  <si>
    <t>ORD103900</t>
  </si>
  <si>
    <t>ORD103901</t>
  </si>
  <si>
    <t>CUST9226</t>
  </si>
  <si>
    <t>ORD103902</t>
  </si>
  <si>
    <t>CUST5673</t>
  </si>
  <si>
    <t>ORD103903</t>
  </si>
  <si>
    <t>CUST7932</t>
  </si>
  <si>
    <t>ORD103904</t>
  </si>
  <si>
    <t>ORD103905</t>
  </si>
  <si>
    <t>CUST5278</t>
  </si>
  <si>
    <t>ORD103906</t>
  </si>
  <si>
    <t>ORD103907</t>
  </si>
  <si>
    <t>ORD103908</t>
  </si>
  <si>
    <t>ORD103909</t>
  </si>
  <si>
    <t>CUST4240</t>
  </si>
  <si>
    <t>ORD103910</t>
  </si>
  <si>
    <t>CUST7224</t>
  </si>
  <si>
    <t>ORD103911</t>
  </si>
  <si>
    <t>ORD103912</t>
  </si>
  <si>
    <t>CUST5060</t>
  </si>
  <si>
    <t>ORD103913</t>
  </si>
  <si>
    <t>CUST2235</t>
  </si>
  <si>
    <t>ORD103914</t>
  </si>
  <si>
    <t>ORD103915</t>
  </si>
  <si>
    <t>CUST6096</t>
  </si>
  <si>
    <t>ORD103916</t>
  </si>
  <si>
    <t>CUST4434</t>
  </si>
  <si>
    <t>ORD103917</t>
  </si>
  <si>
    <t>ORD103918</t>
  </si>
  <si>
    <t>CUST4192</t>
  </si>
  <si>
    <t>ORD103919</t>
  </si>
  <si>
    <t>ORD103920</t>
  </si>
  <si>
    <t>ORD103921</t>
  </si>
  <si>
    <t>ORD103922</t>
  </si>
  <si>
    <t>ORD103923</t>
  </si>
  <si>
    <t>CUST8123</t>
  </si>
  <si>
    <t>ORD103924</t>
  </si>
  <si>
    <t>CUST3062</t>
  </si>
  <si>
    <t>ORD103925</t>
  </si>
  <si>
    <t>CUST5755</t>
  </si>
  <si>
    <t>ORD103926</t>
  </si>
  <si>
    <t>CUST8664</t>
  </si>
  <si>
    <t>ORD103927</t>
  </si>
  <si>
    <t>CUST1990</t>
  </si>
  <si>
    <t>ORD103928</t>
  </si>
  <si>
    <t>CUST6907</t>
  </si>
  <si>
    <t>ORD103929</t>
  </si>
  <si>
    <t>CUST3157</t>
  </si>
  <si>
    <t>ORD103930</t>
  </si>
  <si>
    <t>ORD103931</t>
  </si>
  <si>
    <t>CUST2487</t>
  </si>
  <si>
    <t>ORD103932</t>
  </si>
  <si>
    <t>ORD103933</t>
  </si>
  <si>
    <t>CUST5716</t>
  </si>
  <si>
    <t>ORD103934</t>
  </si>
  <si>
    <t>CUST3644</t>
  </si>
  <si>
    <t>ORD103935</t>
  </si>
  <si>
    <t>CUST5433</t>
  </si>
  <si>
    <t>ORD103936</t>
  </si>
  <si>
    <t>CUST2323</t>
  </si>
  <si>
    <t>ORD103937</t>
  </si>
  <si>
    <t>CUST1107</t>
  </si>
  <si>
    <t>ORD103938</t>
  </si>
  <si>
    <t>ORD103939</t>
  </si>
  <si>
    <t>CUST4379</t>
  </si>
  <si>
    <t>ORD103940</t>
  </si>
  <si>
    <t>ORD103941</t>
  </si>
  <si>
    <t>ORD103942</t>
  </si>
  <si>
    <t>CUST4173</t>
  </si>
  <si>
    <t>ORD103943</t>
  </si>
  <si>
    <t>ORD103944</t>
  </si>
  <si>
    <t>CUST1070</t>
  </si>
  <si>
    <t>ORD103945</t>
  </si>
  <si>
    <t>CUST1847</t>
  </si>
  <si>
    <t>ORD103946</t>
  </si>
  <si>
    <t>CUST3132</t>
  </si>
  <si>
    <t>ORD103947</t>
  </si>
  <si>
    <t>CUST8436</t>
  </si>
  <si>
    <t>ORD103948</t>
  </si>
  <si>
    <t>CUST1963</t>
  </si>
  <si>
    <t>ORD103949</t>
  </si>
  <si>
    <t>CUST9559</t>
  </si>
  <si>
    <t>ORD103950</t>
  </si>
  <si>
    <t>CUST4843</t>
  </si>
  <si>
    <t>ORD103951</t>
  </si>
  <si>
    <t>CUST8540</t>
  </si>
  <si>
    <t>ORD103952</t>
  </si>
  <si>
    <t>ORD103953</t>
  </si>
  <si>
    <t>CUST5582</t>
  </si>
  <si>
    <t>ORD103954</t>
  </si>
  <si>
    <t>ORD103955</t>
  </si>
  <si>
    <t>ORD103956</t>
  </si>
  <si>
    <t>CUST5772</t>
  </si>
  <si>
    <t>ORD103957</t>
  </si>
  <si>
    <t>CUST3045</t>
  </si>
  <si>
    <t>ORD103958</t>
  </si>
  <si>
    <t>ORD103959</t>
  </si>
  <si>
    <t>ORD103960</t>
  </si>
  <si>
    <t>CUST5201</t>
  </si>
  <si>
    <t>ORD103961</t>
  </si>
  <si>
    <t>CUST6155</t>
  </si>
  <si>
    <t>ORD103962</t>
  </si>
  <si>
    <t>CUST3477</t>
  </si>
  <si>
    <t>ORD103963</t>
  </si>
  <si>
    <t>ORD103964</t>
  </si>
  <si>
    <t>ORD103965</t>
  </si>
  <si>
    <t>CUST8185</t>
  </si>
  <si>
    <t>ORD103966</t>
  </si>
  <si>
    <t>CUST7373</t>
  </si>
  <si>
    <t>ORD103967</t>
  </si>
  <si>
    <t>ORD103968</t>
  </si>
  <si>
    <t>ORD103969</t>
  </si>
  <si>
    <t>ORD103970</t>
  </si>
  <si>
    <t>CUST7362</t>
  </si>
  <si>
    <t>ORD103971</t>
  </si>
  <si>
    <t>CUST9809</t>
  </si>
  <si>
    <t>ORD103972</t>
  </si>
  <si>
    <t>CUST5028</t>
  </si>
  <si>
    <t>ORD103973</t>
  </si>
  <si>
    <t>CUST8271</t>
  </si>
  <si>
    <t>ORD103974</t>
  </si>
  <si>
    <t>CUST2627</t>
  </si>
  <si>
    <t>ORD103975</t>
  </si>
  <si>
    <t>CUST8998</t>
  </si>
  <si>
    <t>ORD103976</t>
  </si>
  <si>
    <t>ORD103977</t>
  </si>
  <si>
    <t>CUST6325</t>
  </si>
  <si>
    <t>ORD103978</t>
  </si>
  <si>
    <t>CUST9183</t>
  </si>
  <si>
    <t>ORD103979</t>
  </si>
  <si>
    <t>ORD103980</t>
  </si>
  <si>
    <t>ORD103981</t>
  </si>
  <si>
    <t>ORD103982</t>
  </si>
  <si>
    <t>CUST3271</t>
  </si>
  <si>
    <t>ORD103983</t>
  </si>
  <si>
    <t>ORD103984</t>
  </si>
  <si>
    <t>CUST4779</t>
  </si>
  <si>
    <t>ORD103985</t>
  </si>
  <si>
    <t>ORD103986</t>
  </si>
  <si>
    <t>CUST1767</t>
  </si>
  <si>
    <t>ORD103987</t>
  </si>
  <si>
    <t>CUST6253</t>
  </si>
  <si>
    <t>ORD103988</t>
  </si>
  <si>
    <t>CUST9111</t>
  </si>
  <si>
    <t>ORD103989</t>
  </si>
  <si>
    <t>ORD103990</t>
  </si>
  <si>
    <t>CUST3788</t>
  </si>
  <si>
    <t>ORD103991</t>
  </si>
  <si>
    <t>CUST3288</t>
  </si>
  <si>
    <t>ORD103992</t>
  </si>
  <si>
    <t>CUST5049</t>
  </si>
  <si>
    <t>ORD103993</t>
  </si>
  <si>
    <t>ORD103994</t>
  </si>
  <si>
    <t>ORD103995</t>
  </si>
  <si>
    <t>ORD103996</t>
  </si>
  <si>
    <t>CUST6676</t>
  </si>
  <si>
    <t>ORD103997</t>
  </si>
  <si>
    <t>CUST4272</t>
  </si>
  <si>
    <t>ORD103998</t>
  </si>
  <si>
    <t>CUST8078</t>
  </si>
  <si>
    <t>ORD103999</t>
  </si>
  <si>
    <t>CUST5101</t>
  </si>
  <si>
    <t>ORD104000</t>
  </si>
  <si>
    <t>ORD104001</t>
  </si>
  <si>
    <t>CUST3754</t>
  </si>
  <si>
    <t>ORD104002</t>
  </si>
  <si>
    <t>CUST8950</t>
  </si>
  <si>
    <t>ORD104003</t>
  </si>
  <si>
    <t>CUST1064</t>
  </si>
  <si>
    <t>ORD104004</t>
  </si>
  <si>
    <t>ORD104005</t>
  </si>
  <si>
    <t>CUST2232</t>
  </si>
  <si>
    <t>ORD104006</t>
  </si>
  <si>
    <t>ORD104007</t>
  </si>
  <si>
    <t>CUST4475</t>
  </si>
  <si>
    <t>ORD104008</t>
  </si>
  <si>
    <t>ORD104009</t>
  </si>
  <si>
    <t>ORD104010</t>
  </si>
  <si>
    <t>CUST4106</t>
  </si>
  <si>
    <t>ORD104011</t>
  </si>
  <si>
    <t>CUST5042</t>
  </si>
  <si>
    <t>ORD104012</t>
  </si>
  <si>
    <t>CUST5341</t>
  </si>
  <si>
    <t>ORD104013</t>
  </si>
  <si>
    <t>ORD104014</t>
  </si>
  <si>
    <t>ORD104015</t>
  </si>
  <si>
    <t>CUST2062</t>
  </si>
  <si>
    <t>ORD104016</t>
  </si>
  <si>
    <t>ORD104017</t>
  </si>
  <si>
    <t>CUST5047</t>
  </si>
  <si>
    <t>ORD104018</t>
  </si>
  <si>
    <t>CUST2130</t>
  </si>
  <si>
    <t>ORD104019</t>
  </si>
  <si>
    <t>CUST8154</t>
  </si>
  <si>
    <t>ORD104020</t>
  </si>
  <si>
    <t>ORD104021</t>
  </si>
  <si>
    <t>ORD104022</t>
  </si>
  <si>
    <t>CUST6941</t>
  </si>
  <si>
    <t>ORD104023</t>
  </si>
  <si>
    <t>CUST4063</t>
  </si>
  <si>
    <t>ORD104024</t>
  </si>
  <si>
    <t>ORD104025</t>
  </si>
  <si>
    <t>CUST7855</t>
  </si>
  <si>
    <t>ORD104026</t>
  </si>
  <si>
    <t>CUST8232</t>
  </si>
  <si>
    <t>ORD104027</t>
  </si>
  <si>
    <t>CUST9311</t>
  </si>
  <si>
    <t>ORD104028</t>
  </si>
  <si>
    <t>ORD104029</t>
  </si>
  <si>
    <t>ORD104030</t>
  </si>
  <si>
    <t>CUST6418</t>
  </si>
  <si>
    <t>ORD104031</t>
  </si>
  <si>
    <t>CUST6063</t>
  </si>
  <si>
    <t>ORD104032</t>
  </si>
  <si>
    <t>CUST4011</t>
  </si>
  <si>
    <t>ORD104033</t>
  </si>
  <si>
    <t>CUST5860</t>
  </si>
  <si>
    <t>ORD104034</t>
  </si>
  <si>
    <t>ORD104035</t>
  </si>
  <si>
    <t>ORD104036</t>
  </si>
  <si>
    <t>CUST3987</t>
  </si>
  <si>
    <t>ORD104037</t>
  </si>
  <si>
    <t>CUST4014</t>
  </si>
  <si>
    <t>ORD104038</t>
  </si>
  <si>
    <t>ORD104039</t>
  </si>
  <si>
    <t>ORD104040</t>
  </si>
  <si>
    <t>ORD104041</t>
  </si>
  <si>
    <t>CUST4281</t>
  </si>
  <si>
    <t>ORD104042</t>
  </si>
  <si>
    <t>ORD104043</t>
  </si>
  <si>
    <t>ORD104044</t>
  </si>
  <si>
    <t>CUST5817</t>
  </si>
  <si>
    <t>ORD104045</t>
  </si>
  <si>
    <t>ORD104046</t>
  </si>
  <si>
    <t>CUST8068</t>
  </si>
  <si>
    <t>ORD104047</t>
  </si>
  <si>
    <t>CUST6832</t>
  </si>
  <si>
    <t>ORD104048</t>
  </si>
  <si>
    <t>ORD104049</t>
  </si>
  <si>
    <t>CUST8338</t>
  </si>
  <si>
    <t>ORD104050</t>
  </si>
  <si>
    <t>ORD104051</t>
  </si>
  <si>
    <t>CUST5119</t>
  </si>
  <si>
    <t>ORD104052</t>
  </si>
  <si>
    <t>CUST7329</t>
  </si>
  <si>
    <t>ORD104053</t>
  </si>
  <si>
    <t>CUST9518</t>
  </si>
  <si>
    <t>ORD104054</t>
  </si>
  <si>
    <t>CUST5027</t>
  </si>
  <si>
    <t>ORD104055</t>
  </si>
  <si>
    <t>ORD104056</t>
  </si>
  <si>
    <t>ORD104057</t>
  </si>
  <si>
    <t>CUST3215</t>
  </si>
  <si>
    <t>ORD104058</t>
  </si>
  <si>
    <t>CUST3584</t>
  </si>
  <si>
    <t>ORD104059</t>
  </si>
  <si>
    <t>CUST1509</t>
  </si>
  <si>
    <t>ORD104060</t>
  </si>
  <si>
    <t>ORD104061</t>
  </si>
  <si>
    <t>CUST3751</t>
  </si>
  <si>
    <t>ORD104062</t>
  </si>
  <si>
    <t>CUST4068</t>
  </si>
  <si>
    <t>ORD104063</t>
  </si>
  <si>
    <t>CUST8479</t>
  </si>
  <si>
    <t>ORD104064</t>
  </si>
  <si>
    <t>CUST2723</t>
  </si>
  <si>
    <t>ORD104065</t>
  </si>
  <si>
    <t>CUST4906</t>
  </si>
  <si>
    <t>ORD104066</t>
  </si>
  <si>
    <t>ORD104067</t>
  </si>
  <si>
    <t>CUST8408</t>
  </si>
  <si>
    <t>ORD104068</t>
  </si>
  <si>
    <t>CUST1763</t>
  </si>
  <si>
    <t>ORD104069</t>
  </si>
  <si>
    <t>ORD104070</t>
  </si>
  <si>
    <t>CUST4517</t>
  </si>
  <si>
    <t>ORD104071</t>
  </si>
  <si>
    <t>CUST8387</t>
  </si>
  <si>
    <t>ORD104072</t>
  </si>
  <si>
    <t>ORD104073</t>
  </si>
  <si>
    <t>CUST7328</t>
  </si>
  <si>
    <t>ORD104074</t>
  </si>
  <si>
    <t>CUST8094</t>
  </si>
  <si>
    <t>ORD104075</t>
  </si>
  <si>
    <t>ORD104076</t>
  </si>
  <si>
    <t>CUST3803</t>
  </si>
  <si>
    <t>ORD104077</t>
  </si>
  <si>
    <t>ORD104078</t>
  </si>
  <si>
    <t>CUST1993</t>
  </si>
  <si>
    <t>ORD104079</t>
  </si>
  <si>
    <t>CUST3683</t>
  </si>
  <si>
    <t>ORD104080</t>
  </si>
  <si>
    <t>ORD104081</t>
  </si>
  <si>
    <t>ORD104082</t>
  </si>
  <si>
    <t>CUST2379</t>
  </si>
  <si>
    <t>ORD104083</t>
  </si>
  <si>
    <t>CUST9986</t>
  </si>
  <si>
    <t>ORD104084</t>
  </si>
  <si>
    <t>CUST2474</t>
  </si>
  <si>
    <t>ORD104085</t>
  </si>
  <si>
    <t>ORD104086</t>
  </si>
  <si>
    <t>CUST6157</t>
  </si>
  <si>
    <t>ORD104087</t>
  </si>
  <si>
    <t>CUST7436</t>
  </si>
  <si>
    <t>ORD104088</t>
  </si>
  <si>
    <t>CUST4198</t>
  </si>
  <si>
    <t>ORD104089</t>
  </si>
  <si>
    <t>CUST2314</t>
  </si>
  <si>
    <t>ORD104090</t>
  </si>
  <si>
    <t>CUST6493</t>
  </si>
  <si>
    <t>ORD104091</t>
  </si>
  <si>
    <t>CUST3117</t>
  </si>
  <si>
    <t>ORD104092</t>
  </si>
  <si>
    <t>CUST8370</t>
  </si>
  <si>
    <t>ORD104093</t>
  </si>
  <si>
    <t>CUST3499</t>
  </si>
  <si>
    <t>ORD104094</t>
  </si>
  <si>
    <t>CUST8215</t>
  </si>
  <si>
    <t>ORD104095</t>
  </si>
  <si>
    <t>CUST3991</t>
  </si>
  <si>
    <t>ORD104096</t>
  </si>
  <si>
    <t>CUST3861</t>
  </si>
  <si>
    <t>ORD104097</t>
  </si>
  <si>
    <t>CUST8743</t>
  </si>
  <si>
    <t>ORD104098</t>
  </si>
  <si>
    <t>CUST7941</t>
  </si>
  <si>
    <t>ORD104099</t>
  </si>
  <si>
    <t>CUST3217</t>
  </si>
  <si>
    <t>ORD104100</t>
  </si>
  <si>
    <t>ORD104101</t>
  </si>
  <si>
    <t>ORD104102</t>
  </si>
  <si>
    <t>CUST6107</t>
  </si>
  <si>
    <t>ORD104103</t>
  </si>
  <si>
    <t>CUST1968</t>
  </si>
  <si>
    <t>ORD104104</t>
  </si>
  <si>
    <t>ORD104105</t>
  </si>
  <si>
    <t>CUST4194</t>
  </si>
  <si>
    <t>ORD104106</t>
  </si>
  <si>
    <t>CUST6021</t>
  </si>
  <si>
    <t>ORD104107</t>
  </si>
  <si>
    <t>ORD104108</t>
  </si>
  <si>
    <t>CUST9707</t>
  </si>
  <si>
    <t>ORD104109</t>
  </si>
  <si>
    <t>ORD104110</t>
  </si>
  <si>
    <t>ORD104111</t>
  </si>
  <si>
    <t>ORD104112</t>
  </si>
  <si>
    <t>CUST6900</t>
  </si>
  <si>
    <t>ORD104113</t>
  </si>
  <si>
    <t>ORD104114</t>
  </si>
  <si>
    <t>CUST3810</t>
  </si>
  <si>
    <t>ORD104115</t>
  </si>
  <si>
    <t>ORD104116</t>
  </si>
  <si>
    <t>ORD104117</t>
  </si>
  <si>
    <t>CUST2871</t>
  </si>
  <si>
    <t>ORD104118</t>
  </si>
  <si>
    <t>CUST3409</t>
  </si>
  <si>
    <t>ORD104119</t>
  </si>
  <si>
    <t>CUST5362</t>
  </si>
  <si>
    <t>ORD104120</t>
  </si>
  <si>
    <t>ORD104121</t>
  </si>
  <si>
    <t>CUST4067</t>
  </si>
  <si>
    <t>ORD104122</t>
  </si>
  <si>
    <t>CUST3189</t>
  </si>
  <si>
    <t>ORD104123</t>
  </si>
  <si>
    <t>ORD104124</t>
  </si>
  <si>
    <t>CUST8416</t>
  </si>
  <si>
    <t>ORD104125</t>
  </si>
  <si>
    <t>ORD104126</t>
  </si>
  <si>
    <t>ORD104127</t>
  </si>
  <si>
    <t>CUST8486</t>
  </si>
  <si>
    <t>ORD104128</t>
  </si>
  <si>
    <t>CUST3792</t>
  </si>
  <si>
    <t>ORD104129</t>
  </si>
  <si>
    <t>ORD104130</t>
  </si>
  <si>
    <t>ORD104131</t>
  </si>
  <si>
    <t>CUST1912</t>
  </si>
  <si>
    <t>ORD104132</t>
  </si>
  <si>
    <t>CUST7714</t>
  </si>
  <si>
    <t>ORD104133</t>
  </si>
  <si>
    <t>CUST1280</t>
  </si>
  <si>
    <t>ORD104134</t>
  </si>
  <si>
    <t>ORD104135</t>
  </si>
  <si>
    <t>ORD104136</t>
  </si>
  <si>
    <t>ORD104137</t>
  </si>
  <si>
    <t>CUST8424</t>
  </si>
  <si>
    <t>ORD104138</t>
  </si>
  <si>
    <t>ORD104139</t>
  </si>
  <si>
    <t>CUST5758</t>
  </si>
  <si>
    <t>ORD104140</t>
  </si>
  <si>
    <t>CUST8869</t>
  </si>
  <si>
    <t>ORD104141</t>
  </si>
  <si>
    <t>ORD104142</t>
  </si>
  <si>
    <t>ORD104143</t>
  </si>
  <si>
    <t>CUST2345</t>
  </si>
  <si>
    <t>ORD104144</t>
  </si>
  <si>
    <t>CUST9902</t>
  </si>
  <si>
    <t>ORD104145</t>
  </si>
  <si>
    <t>CUST5658</t>
  </si>
  <si>
    <t>ORD104146</t>
  </si>
  <si>
    <t>CUST6802</t>
  </si>
  <si>
    <t>ORD104147</t>
  </si>
  <si>
    <t>CUST9637</t>
  </si>
  <si>
    <t>ORD104148</t>
  </si>
  <si>
    <t>CUST4089</t>
  </si>
  <si>
    <t>ORD104149</t>
  </si>
  <si>
    <t>CUST8880</t>
  </si>
  <si>
    <t>ORD104150</t>
  </si>
  <si>
    <t>CUST5609</t>
  </si>
  <si>
    <t>ORD104151</t>
  </si>
  <si>
    <t>CUST1260</t>
  </si>
  <si>
    <t>ORD104152</t>
  </si>
  <si>
    <t>ORD104153</t>
  </si>
  <si>
    <t>CUST8453</t>
  </si>
  <si>
    <t>ORD104154</t>
  </si>
  <si>
    <t>CUST1953</t>
  </si>
  <si>
    <t>ORD104155</t>
  </si>
  <si>
    <t>ORD104156</t>
  </si>
  <si>
    <t>ORD104157</t>
  </si>
  <si>
    <t>CUST2347</t>
  </si>
  <si>
    <t>ORD104158</t>
  </si>
  <si>
    <t>ORD104159</t>
  </si>
  <si>
    <t>CUST7316</t>
  </si>
  <si>
    <t>ORD104160</t>
  </si>
  <si>
    <t>CUST8159</t>
  </si>
  <si>
    <t>ORD104161</t>
  </si>
  <si>
    <t>CUST3225</t>
  </si>
  <si>
    <t>ORD104162</t>
  </si>
  <si>
    <t>CUST8156</t>
  </si>
  <si>
    <t>ORD104163</t>
  </si>
  <si>
    <t>ORD104164</t>
  </si>
  <si>
    <t>CUST2386</t>
  </si>
  <si>
    <t>ORD104165</t>
  </si>
  <si>
    <t>ORD104166</t>
  </si>
  <si>
    <t>ORD104167</t>
  </si>
  <si>
    <t>CUST9118</t>
  </si>
  <si>
    <t>ORD104168</t>
  </si>
  <si>
    <t>ORD104169</t>
  </si>
  <si>
    <t>CUST4743</t>
  </si>
  <si>
    <t>ORD104170</t>
  </si>
  <si>
    <t>CUST6072</t>
  </si>
  <si>
    <t>ORD104171</t>
  </si>
  <si>
    <t>ORD104172</t>
  </si>
  <si>
    <t>CUST3089</t>
  </si>
  <si>
    <t>ORD104173</t>
  </si>
  <si>
    <t>CUST5728</t>
  </si>
  <si>
    <t>ORD104174</t>
  </si>
  <si>
    <t>ORD104175</t>
  </si>
  <si>
    <t>CUST6693</t>
  </si>
  <si>
    <t>ORD104176</t>
  </si>
  <si>
    <t>ORD104177</t>
  </si>
  <si>
    <t>CUST5110</t>
  </si>
  <si>
    <t>ORD104178</t>
  </si>
  <si>
    <t>ORD104179</t>
  </si>
  <si>
    <t>CUST2222</t>
  </si>
  <si>
    <t>ORD104180</t>
  </si>
  <si>
    <t>CUST8039</t>
  </si>
  <si>
    <t>ORD104181</t>
  </si>
  <si>
    <t>CUST8892</t>
  </si>
  <si>
    <t>ORD104182</t>
  </si>
  <si>
    <t>CUST3654</t>
  </si>
  <si>
    <t>ORD104183</t>
  </si>
  <si>
    <t>CUST6694</t>
  </si>
  <si>
    <t>ORD104184</t>
  </si>
  <si>
    <t>CUST5613</t>
  </si>
  <si>
    <t>ORD104185</t>
  </si>
  <si>
    <t>ORD104186</t>
  </si>
  <si>
    <t>CUST1072</t>
  </si>
  <si>
    <t>ORD104187</t>
  </si>
  <si>
    <t>CUST4376</t>
  </si>
  <si>
    <t>ORD104188</t>
  </si>
  <si>
    <t>ORD104189</t>
  </si>
  <si>
    <t>CUST4329</t>
  </si>
  <si>
    <t>ORD104190</t>
  </si>
  <si>
    <t>ORD104191</t>
  </si>
  <si>
    <t>ORD104192</t>
  </si>
  <si>
    <t>CUST9283</t>
  </si>
  <si>
    <t>ORD104193</t>
  </si>
  <si>
    <t>CUST2687</t>
  </si>
  <si>
    <t>ORD104194</t>
  </si>
  <si>
    <t>ORD104195</t>
  </si>
  <si>
    <t>CUST8866</t>
  </si>
  <si>
    <t>ORD104196</t>
  </si>
  <si>
    <t>ORD104197</t>
  </si>
  <si>
    <t>ORD104198</t>
  </si>
  <si>
    <t>CUST2763</t>
  </si>
  <si>
    <t>ORD104199</t>
  </si>
  <si>
    <t>CUST8399</t>
  </si>
  <si>
    <t>ORD104200</t>
  </si>
  <si>
    <t>ORD104201</t>
  </si>
  <si>
    <t>CUST9877</t>
  </si>
  <si>
    <t>ORD104202</t>
  </si>
  <si>
    <t>CUST1065</t>
  </si>
  <si>
    <t>ORD104203</t>
  </si>
  <si>
    <t>CUST2462</t>
  </si>
  <si>
    <t>ORD104204</t>
  </si>
  <si>
    <t>CUST9325</t>
  </si>
  <si>
    <t>ORD104205</t>
  </si>
  <si>
    <t>CUST1388</t>
  </si>
  <si>
    <t>ORD104206</t>
  </si>
  <si>
    <t>CUST5194</t>
  </si>
  <si>
    <t>ORD104207</t>
  </si>
  <si>
    <t>ORD104208</t>
  </si>
  <si>
    <t>ORD104209</t>
  </si>
  <si>
    <t>ORD104210</t>
  </si>
  <si>
    <t>CUST7800</t>
  </si>
  <si>
    <t>ORD104211</t>
  </si>
  <si>
    <t>CUST9763</t>
  </si>
  <si>
    <t>ORD104212</t>
  </si>
  <si>
    <t>ORD104213</t>
  </si>
  <si>
    <t>CUST4601</t>
  </si>
  <si>
    <t>ORD104214</t>
  </si>
  <si>
    <t>ORD104215</t>
  </si>
  <si>
    <t>CUST1041</t>
  </si>
  <si>
    <t>ORD104216</t>
  </si>
  <si>
    <t>ORD104217</t>
  </si>
  <si>
    <t>CUST1092</t>
  </si>
  <si>
    <t>ORD104218</t>
  </si>
  <si>
    <t>CUST1820</t>
  </si>
  <si>
    <t>ORD104219</t>
  </si>
  <si>
    <t>CUST4479</t>
  </si>
  <si>
    <t>ORD104220</t>
  </si>
  <si>
    <t>ORD104221</t>
  </si>
  <si>
    <t>CUST5814</t>
  </si>
  <si>
    <t>ORD104222</t>
  </si>
  <si>
    <t>ORD104223</t>
  </si>
  <si>
    <t>ORD104224</t>
  </si>
  <si>
    <t>CUST1531</t>
  </si>
  <si>
    <t>ORD104225</t>
  </si>
  <si>
    <t>CUST9156</t>
  </si>
  <si>
    <t>ORD104226</t>
  </si>
  <si>
    <t>CUST3061</t>
  </si>
  <si>
    <t>ORD104227</t>
  </si>
  <si>
    <t>CUST1685</t>
  </si>
  <si>
    <t>ORD104228</t>
  </si>
  <si>
    <t>CUST2033</t>
  </si>
  <si>
    <t>ORD104229</t>
  </si>
  <si>
    <t>CUST4739</t>
  </si>
  <si>
    <t>ORD104230</t>
  </si>
  <si>
    <t>CUST1594</t>
  </si>
  <si>
    <t>ORD104231</t>
  </si>
  <si>
    <t>CUST4480</t>
  </si>
  <si>
    <t>ORD104232</t>
  </si>
  <si>
    <t>CUST9651</t>
  </si>
  <si>
    <t>ORD104233</t>
  </si>
  <si>
    <t>ORD104234</t>
  </si>
  <si>
    <t>CUST8731</t>
  </si>
  <si>
    <t>ORD104235</t>
  </si>
  <si>
    <t>CUST2727</t>
  </si>
  <si>
    <t>ORD104236</t>
  </si>
  <si>
    <t>ORD104237</t>
  </si>
  <si>
    <t>ORD104238</t>
  </si>
  <si>
    <t>CUST4042</t>
  </si>
  <si>
    <t>ORD104239</t>
  </si>
  <si>
    <t>CUST8899</t>
  </si>
  <si>
    <t>ORD104240</t>
  </si>
  <si>
    <t>ORD104241</t>
  </si>
  <si>
    <t>CUST5239</t>
  </si>
  <si>
    <t>ORD104242</t>
  </si>
  <si>
    <t>CUST8264</t>
  </si>
  <si>
    <t>ORD104243</t>
  </si>
  <si>
    <t>CUST1795</t>
  </si>
  <si>
    <t>ORD104244</t>
  </si>
  <si>
    <t>CUST5090</t>
  </si>
  <si>
    <t>ORD104245</t>
  </si>
  <si>
    <t>CUST1607</t>
  </si>
  <si>
    <t>ORD104246</t>
  </si>
  <si>
    <t>ORD104247</t>
  </si>
  <si>
    <t>ORD104248</t>
  </si>
  <si>
    <t>CUST3469</t>
  </si>
  <si>
    <t>ORD104249</t>
  </si>
  <si>
    <t>CUST6554</t>
  </si>
  <si>
    <t>ORD104250</t>
  </si>
  <si>
    <t>CUST1123</t>
  </si>
  <si>
    <t>ORD104251</t>
  </si>
  <si>
    <t>CUST7384</t>
  </si>
  <si>
    <t>ORD104252</t>
  </si>
  <si>
    <t>CUST7847</t>
  </si>
  <si>
    <t>ORD104253</t>
  </si>
  <si>
    <t>ORD104254</t>
  </si>
  <si>
    <t>CUST3930</t>
  </si>
  <si>
    <t>ORD104255</t>
  </si>
  <si>
    <t>CUST4038</t>
  </si>
  <si>
    <t>ORD104256</t>
  </si>
  <si>
    <t>ORD104257</t>
  </si>
  <si>
    <t>CUST5280</t>
  </si>
  <si>
    <t>ORD104258</t>
  </si>
  <si>
    <t>ORD104259</t>
  </si>
  <si>
    <t>ORD104260</t>
  </si>
  <si>
    <t>ORD104261</t>
  </si>
  <si>
    <t>ORD104262</t>
  </si>
  <si>
    <t>CUST3864</t>
  </si>
  <si>
    <t>ORD104263</t>
  </si>
  <si>
    <t>ORD104264</t>
  </si>
  <si>
    <t>ORD104265</t>
  </si>
  <si>
    <t>CUST1233</t>
  </si>
  <si>
    <t>ORD104266</t>
  </si>
  <si>
    <t>CUST9185</t>
  </si>
  <si>
    <t>ORD104267</t>
  </si>
  <si>
    <t>CUST1566</t>
  </si>
  <si>
    <t>ORD104268</t>
  </si>
  <si>
    <t>ORD104269</t>
  </si>
  <si>
    <t>ORD104270</t>
  </si>
  <si>
    <t>CUST1030</t>
  </si>
  <si>
    <t>ORD104271</t>
  </si>
  <si>
    <t>CUST1985</t>
  </si>
  <si>
    <t>ORD104272</t>
  </si>
  <si>
    <t>CUST5290</t>
  </si>
  <si>
    <t>ORD104273</t>
  </si>
  <si>
    <t>CUST5545</t>
  </si>
  <si>
    <t>ORD104274</t>
  </si>
  <si>
    <t>CUST4618</t>
  </si>
  <si>
    <t>ORD104275</t>
  </si>
  <si>
    <t>CUST4464</t>
  </si>
  <si>
    <t>ORD104276</t>
  </si>
  <si>
    <t>CUST1250</t>
  </si>
  <si>
    <t>ORD104277</t>
  </si>
  <si>
    <t>CUST1498</t>
  </si>
  <si>
    <t>ORD104278</t>
  </si>
  <si>
    <t>ORD104279</t>
  </si>
  <si>
    <t>CUST2081</t>
  </si>
  <si>
    <t>ORD104280</t>
  </si>
  <si>
    <t>ORD104281</t>
  </si>
  <si>
    <t>CUST2813</t>
  </si>
  <si>
    <t>ORD104282</t>
  </si>
  <si>
    <t>CUST6474</t>
  </si>
  <si>
    <t>ORD104283</t>
  </si>
  <si>
    <t>ORD104284</t>
  </si>
  <si>
    <t>ORD104285</t>
  </si>
  <si>
    <t>CUST4800</t>
  </si>
  <si>
    <t>ORD104286</t>
  </si>
  <si>
    <t>ORD104287</t>
  </si>
  <si>
    <t>ORD104288</t>
  </si>
  <si>
    <t>ORD104289</t>
  </si>
  <si>
    <t>CUST1454</t>
  </si>
  <si>
    <t>ORD104290</t>
  </si>
  <si>
    <t>ORD104291</t>
  </si>
  <si>
    <t>ORD104292</t>
  </si>
  <si>
    <t>CUST7463</t>
  </si>
  <si>
    <t>ORD104293</t>
  </si>
  <si>
    <t>CUST7199</t>
  </si>
  <si>
    <t>ORD104294</t>
  </si>
  <si>
    <t>CUST8699</t>
  </si>
  <si>
    <t>ORD104295</t>
  </si>
  <si>
    <t>ORD104296</t>
  </si>
  <si>
    <t>ORD104297</t>
  </si>
  <si>
    <t>CUST7486</t>
  </si>
  <si>
    <t>ORD104298</t>
  </si>
  <si>
    <t>CUST1840</t>
  </si>
  <si>
    <t>ORD104299</t>
  </si>
  <si>
    <t>CUST6162</t>
  </si>
  <si>
    <t>ORD104300</t>
  </si>
  <si>
    <t>ORD104301</t>
  </si>
  <si>
    <t>ORD104302</t>
  </si>
  <si>
    <t>CUST8667</t>
  </si>
  <si>
    <t>ORD104303</t>
  </si>
  <si>
    <t>ORD104304</t>
  </si>
  <si>
    <t>CUST1652</t>
  </si>
  <si>
    <t>ORD104305</t>
  </si>
  <si>
    <t>CUST8852</t>
  </si>
  <si>
    <t>ORD104306</t>
  </si>
  <si>
    <t>CUST6621</t>
  </si>
  <si>
    <t>ORD104307</t>
  </si>
  <si>
    <t>ORD104308</t>
  </si>
  <si>
    <t>ORD104309</t>
  </si>
  <si>
    <t>CUST2652</t>
  </si>
  <si>
    <t>ORD104310</t>
  </si>
  <si>
    <t>ORD104311</t>
  </si>
  <si>
    <t>CUST2808</t>
  </si>
  <si>
    <t>ORD104312</t>
  </si>
  <si>
    <t>ORD104313</t>
  </si>
  <si>
    <t>ORD104314</t>
  </si>
  <si>
    <t>CUST7027</t>
  </si>
  <si>
    <t>ORD104315</t>
  </si>
  <si>
    <t>CUST3031</t>
  </si>
  <si>
    <t>ORD104316</t>
  </si>
  <si>
    <t>ORD104317</t>
  </si>
  <si>
    <t>CUST8283</t>
  </si>
  <si>
    <t>ORD104318</t>
  </si>
  <si>
    <t>CUST1661</t>
  </si>
  <si>
    <t>ORD104319</t>
  </si>
  <si>
    <t>ORD104320</t>
  </si>
  <si>
    <t>ORD104321</t>
  </si>
  <si>
    <t>CUST6270</t>
  </si>
  <si>
    <t>ORD104322</t>
  </si>
  <si>
    <t>CUST8935</t>
  </si>
  <si>
    <t>ORD104323</t>
  </si>
  <si>
    <t>CUST8047</t>
  </si>
  <si>
    <t>ORD104324</t>
  </si>
  <si>
    <t>ORD104325</t>
  </si>
  <si>
    <t>ORD104326</t>
  </si>
  <si>
    <t>CUST8616</t>
  </si>
  <si>
    <t>ORD104327</t>
  </si>
  <si>
    <t>ORD104328</t>
  </si>
  <si>
    <t>CUST8512</t>
  </si>
  <si>
    <t>ORD104329</t>
  </si>
  <si>
    <t>ORD104330</t>
  </si>
  <si>
    <t>CUST5039</t>
  </si>
  <si>
    <t>ORD104331</t>
  </si>
  <si>
    <t>ORD104332</t>
  </si>
  <si>
    <t>CUST1734</t>
  </si>
  <si>
    <t>ORD104333</t>
  </si>
  <si>
    <t>CUST4027</t>
  </si>
  <si>
    <t>ORD104334</t>
  </si>
  <si>
    <t>CUST2533</t>
  </si>
  <si>
    <t>ORD104335</t>
  </si>
  <si>
    <t>CUST1069</t>
  </si>
  <si>
    <t>ORD104336</t>
  </si>
  <si>
    <t>ORD104337</t>
  </si>
  <si>
    <t>ORD104338</t>
  </si>
  <si>
    <t>ORD104339</t>
  </si>
  <si>
    <t>ORD104340</t>
  </si>
  <si>
    <t>CUST6986</t>
  </si>
  <si>
    <t>ORD104341</t>
  </si>
  <si>
    <t>ORD104342</t>
  </si>
  <si>
    <t>CUST9948</t>
  </si>
  <si>
    <t>ORD104343</t>
  </si>
  <si>
    <t>ORD104344</t>
  </si>
  <si>
    <t>CUST2431</t>
  </si>
  <si>
    <t>ORD104345</t>
  </si>
  <si>
    <t>CUST6481</t>
  </si>
  <si>
    <t>ORD104346</t>
  </si>
  <si>
    <t>CUST9682</t>
  </si>
  <si>
    <t>ORD104347</t>
  </si>
  <si>
    <t>CUST5404</t>
  </si>
  <si>
    <t>ORD104348</t>
  </si>
  <si>
    <t>ORD104349</t>
  </si>
  <si>
    <t>CUST1039</t>
  </si>
  <si>
    <t>ORD104350</t>
  </si>
  <si>
    <t>CUST9769</t>
  </si>
  <si>
    <t>ORD104351</t>
  </si>
  <si>
    <t>CUST2956</t>
  </si>
  <si>
    <t>ORD104352</t>
  </si>
  <si>
    <t>ORD104353</t>
  </si>
  <si>
    <t>ORD104354</t>
  </si>
  <si>
    <t>CUST1546</t>
  </si>
  <si>
    <t>ORD104355</t>
  </si>
  <si>
    <t>ORD104356</t>
  </si>
  <si>
    <t>ORD104357</t>
  </si>
  <si>
    <t>CUST5231</t>
  </si>
  <si>
    <t>ORD104358</t>
  </si>
  <si>
    <t>CUST3600</t>
  </si>
  <si>
    <t>ORD104359</t>
  </si>
  <si>
    <t>ORD104360</t>
  </si>
  <si>
    <t>CUST5255</t>
  </si>
  <si>
    <t>ORD104361</t>
  </si>
  <si>
    <t>CUST9044</t>
  </si>
  <si>
    <t>ORD104362</t>
  </si>
  <si>
    <t>ORD104363</t>
  </si>
  <si>
    <t>CUST6291</t>
  </si>
  <si>
    <t>ORD104364</t>
  </si>
  <si>
    <t>ORD104365</t>
  </si>
  <si>
    <t>CUST6948</t>
  </si>
  <si>
    <t>ORD104366</t>
  </si>
  <si>
    <t>CUST6290</t>
  </si>
  <si>
    <t>ORD104367</t>
  </si>
  <si>
    <t>CUST5575</t>
  </si>
  <si>
    <t>ORD104368</t>
  </si>
  <si>
    <t>CUST3817</t>
  </si>
  <si>
    <t>ORD104369</t>
  </si>
  <si>
    <t>ORD104370</t>
  </si>
  <si>
    <t>ORD104371</t>
  </si>
  <si>
    <t>ORD104372</t>
  </si>
  <si>
    <t>CUST1290</t>
  </si>
  <si>
    <t>ORD104373</t>
  </si>
  <si>
    <t>ORD104374</t>
  </si>
  <si>
    <t>CUST4498</t>
  </si>
  <si>
    <t>ORD104375</t>
  </si>
  <si>
    <t>ORD104376</t>
  </si>
  <si>
    <t>CUST8968</t>
  </si>
  <si>
    <t>ORD104377</t>
  </si>
  <si>
    <t>ORD104378</t>
  </si>
  <si>
    <t>CUST9949</t>
  </si>
  <si>
    <t>ORD104379</t>
  </si>
  <si>
    <t>CUST3183</t>
  </si>
  <si>
    <t>ORD104380</t>
  </si>
  <si>
    <t>ORD104381</t>
  </si>
  <si>
    <t>ORD104382</t>
  </si>
  <si>
    <t>CUST6062</t>
  </si>
  <si>
    <t>ORD104383</t>
  </si>
  <si>
    <t>ORD104384</t>
  </si>
  <si>
    <t>ORD104385</t>
  </si>
  <si>
    <t>CUST5004</t>
  </si>
  <si>
    <t>ORD104386</t>
  </si>
  <si>
    <t>CUST7673</t>
  </si>
  <si>
    <t>ORD104387</t>
  </si>
  <si>
    <t>CUST8409</t>
  </si>
  <si>
    <t>ORD104388</t>
  </si>
  <si>
    <t>CUST6334</t>
  </si>
  <si>
    <t>ORD104389</t>
  </si>
  <si>
    <t>CUST8179</t>
  </si>
  <si>
    <t>ORD104390</t>
  </si>
  <si>
    <t>CUST8985</t>
  </si>
  <si>
    <t>ORD104391</t>
  </si>
  <si>
    <t>ORD104392</t>
  </si>
  <si>
    <t>CUST1720</t>
  </si>
  <si>
    <t>ORD104393</t>
  </si>
  <si>
    <t>CUST7819</t>
  </si>
  <si>
    <t>ORD104394</t>
  </si>
  <si>
    <t>CUST2764</t>
  </si>
  <si>
    <t>ORD104395</t>
  </si>
  <si>
    <t>CUST9376</t>
  </si>
  <si>
    <t>ORD104396</t>
  </si>
  <si>
    <t>CUST3858</t>
  </si>
  <si>
    <t>ORD104397</t>
  </si>
  <si>
    <t>CUST5872</t>
  </si>
  <si>
    <t>ORD104398</t>
  </si>
  <si>
    <t>ORD104399</t>
  </si>
  <si>
    <t>ORD104400</t>
  </si>
  <si>
    <t>CUST6485</t>
  </si>
  <si>
    <t>ORD104401</t>
  </si>
  <si>
    <t>CUST2509</t>
  </si>
  <si>
    <t>ORD104402</t>
  </si>
  <si>
    <t>CUST2398</t>
  </si>
  <si>
    <t>ORD104403</t>
  </si>
  <si>
    <t>CUST5472</t>
  </si>
  <si>
    <t>ORD104404</t>
  </si>
  <si>
    <t>CUST7390</t>
  </si>
  <si>
    <t>ORD104405</t>
  </si>
  <si>
    <t>CUST7090</t>
  </si>
  <si>
    <t>ORD104406</t>
  </si>
  <si>
    <t>CUST8775</t>
  </si>
  <si>
    <t>ORD104407</t>
  </si>
  <si>
    <t>CUST8557</t>
  </si>
  <si>
    <t>ORD104408</t>
  </si>
  <si>
    <t>ORD104409</t>
  </si>
  <si>
    <t>CUST7462</t>
  </si>
  <si>
    <t>ORD104410</t>
  </si>
  <si>
    <t>CUST7442</t>
  </si>
  <si>
    <t>ORD104411</t>
  </si>
  <si>
    <t>ORD104412</t>
  </si>
  <si>
    <t>CUST9215</t>
  </si>
  <si>
    <t>ORD104413</t>
  </si>
  <si>
    <t>CUST7809</t>
  </si>
  <si>
    <t>ORD104414</t>
  </si>
  <si>
    <t>CUST8219</t>
  </si>
  <si>
    <t>ORD104415</t>
  </si>
  <si>
    <t>ORD104416</t>
  </si>
  <si>
    <t>CUST5791</t>
  </si>
  <si>
    <t>ORD104417</t>
  </si>
  <si>
    <t>CUST3108</t>
  </si>
  <si>
    <t>ORD104418</t>
  </si>
  <si>
    <t>CUST5091</t>
  </si>
  <si>
    <t>ORD104419</t>
  </si>
  <si>
    <t>ORD104420</t>
  </si>
  <si>
    <t>CUST2392</t>
  </si>
  <si>
    <t>ORD104421</t>
  </si>
  <si>
    <t>CUST7039</t>
  </si>
  <si>
    <t>ORD104422</t>
  </si>
  <si>
    <t>CUST1094</t>
  </si>
  <si>
    <t>ORD104423</t>
  </si>
  <si>
    <t>ORD104424</t>
  </si>
  <si>
    <t>ORD104425</t>
  </si>
  <si>
    <t>CUST7756</t>
  </si>
  <si>
    <t>ORD104426</t>
  </si>
  <si>
    <t>CUST2682</t>
  </si>
  <si>
    <t>ORD104427</t>
  </si>
  <si>
    <t>CUST6178</t>
  </si>
  <si>
    <t>ORD104428</t>
  </si>
  <si>
    <t>ORD104429</t>
  </si>
  <si>
    <t>ORD104430</t>
  </si>
  <si>
    <t>ORD104431</t>
  </si>
  <si>
    <t>CUST8277</t>
  </si>
  <si>
    <t>ORD104432</t>
  </si>
  <si>
    <t>CUST3559</t>
  </si>
  <si>
    <t>ORD104433</t>
  </si>
  <si>
    <t>CUST8944</t>
  </si>
  <si>
    <t>ORD104434</t>
  </si>
  <si>
    <t>CUST3696</t>
  </si>
  <si>
    <t>ORD104435</t>
  </si>
  <si>
    <t>ORD104436</t>
  </si>
  <si>
    <t>CUST8975</t>
  </si>
  <si>
    <t>ORD104437</t>
  </si>
  <si>
    <t>CUST2881</t>
  </si>
  <si>
    <t>ORD104438</t>
  </si>
  <si>
    <t>CUST8228</t>
  </si>
  <si>
    <t>ORD104439</t>
  </si>
  <si>
    <t>CUST6934</t>
  </si>
  <si>
    <t>ORD104440</t>
  </si>
  <si>
    <t>CUST7394</t>
  </si>
  <si>
    <t>ORD104441</t>
  </si>
  <si>
    <t>ORD104442</t>
  </si>
  <si>
    <t>CUST9441</t>
  </si>
  <si>
    <t>ORD104443</t>
  </si>
  <si>
    <t>ORD104444</t>
  </si>
  <si>
    <t>CUST4070</t>
  </si>
  <si>
    <t>ORD104445</t>
  </si>
  <si>
    <t>CUST2856</t>
  </si>
  <si>
    <t>ORD104446</t>
  </si>
  <si>
    <t>ORD104447</t>
  </si>
  <si>
    <t>CUST3207</t>
  </si>
  <si>
    <t>ORD104448</t>
  </si>
  <si>
    <t>CUST4190</t>
  </si>
  <si>
    <t>ORD104449</t>
  </si>
  <si>
    <t>ORD104450</t>
  </si>
  <si>
    <t>ORD104451</t>
  </si>
  <si>
    <t>ORD104452</t>
  </si>
  <si>
    <t>ORD104453</t>
  </si>
  <si>
    <t>ORD104454</t>
  </si>
  <si>
    <t>ORD104455</t>
  </si>
  <si>
    <t>ORD104456</t>
  </si>
  <si>
    <t>ORD104457</t>
  </si>
  <si>
    <t>ORD104458</t>
  </si>
  <si>
    <t>CUST1561</t>
  </si>
  <si>
    <t>ORD104459</t>
  </si>
  <si>
    <t>ORD104460</t>
  </si>
  <si>
    <t>CUST1544</t>
  </si>
  <si>
    <t>ORD104461</t>
  </si>
  <si>
    <t>CUST7806</t>
  </si>
  <si>
    <t>ORD104462</t>
  </si>
  <si>
    <t>ORD104463</t>
  </si>
  <si>
    <t>CUST2829</t>
  </si>
  <si>
    <t>ORD104464</t>
  </si>
  <si>
    <t>CUST4954</t>
  </si>
  <si>
    <t>ORD104465</t>
  </si>
  <si>
    <t>ORD104466</t>
  </si>
  <si>
    <t>CUST3652</t>
  </si>
  <si>
    <t>ORD104467</t>
  </si>
  <si>
    <t>ORD104468</t>
  </si>
  <si>
    <t>CUST2646</t>
  </si>
  <si>
    <t>ORD104469</t>
  </si>
  <si>
    <t>ORD104470</t>
  </si>
  <si>
    <t>CUST6330</t>
  </si>
  <si>
    <t>ORD104471</t>
  </si>
  <si>
    <t>CUST3440</t>
  </si>
  <si>
    <t>ORD104472</t>
  </si>
  <si>
    <t>CUST7059</t>
  </si>
  <si>
    <t>ORD104473</t>
  </si>
  <si>
    <t>CUST2947</t>
  </si>
  <si>
    <t>ORD104474</t>
  </si>
  <si>
    <t>CUST4784</t>
  </si>
  <si>
    <t>ORD104475</t>
  </si>
  <si>
    <t>CUST5929</t>
  </si>
  <si>
    <t>ORD104476</t>
  </si>
  <si>
    <t>CUST1608</t>
  </si>
  <si>
    <t>ORD104477</t>
  </si>
  <si>
    <t>CUST9293</t>
  </si>
  <si>
    <t>ORD104478</t>
  </si>
  <si>
    <t>CUST3295</t>
  </si>
  <si>
    <t>ORD104479</t>
  </si>
  <si>
    <t>CUST4861</t>
  </si>
  <si>
    <t>ORD104480</t>
  </si>
  <si>
    <t>CUST7667</t>
  </si>
  <si>
    <t>ORD104481</t>
  </si>
  <si>
    <t>CUST4468</t>
  </si>
  <si>
    <t>ORD104482</t>
  </si>
  <si>
    <t>CUST5941</t>
  </si>
  <si>
    <t>ORD104483</t>
  </si>
  <si>
    <t>ORD104484</t>
  </si>
  <si>
    <t>ORD104485</t>
  </si>
  <si>
    <t>CUST3959</t>
  </si>
  <si>
    <t>ORD104486</t>
  </si>
  <si>
    <t>ORD104487</t>
  </si>
  <si>
    <t>CUST8231</t>
  </si>
  <si>
    <t>ORD104488</t>
  </si>
  <si>
    <t>CUST6810</t>
  </si>
  <si>
    <t>ORD104489</t>
  </si>
  <si>
    <t>ORD104490</t>
  </si>
  <si>
    <t>CUST7951</t>
  </si>
  <si>
    <t>ORD104491</t>
  </si>
  <si>
    <t>ORD104492</t>
  </si>
  <si>
    <t>CUST5651</t>
  </si>
  <si>
    <t>ORD104493</t>
  </si>
  <si>
    <t>CUST5209</t>
  </si>
  <si>
    <t>ORD104494</t>
  </si>
  <si>
    <t>CUST9290</t>
  </si>
  <si>
    <t>ORD104495</t>
  </si>
  <si>
    <t>ORD104496</t>
  </si>
  <si>
    <t>ORD104497</t>
  </si>
  <si>
    <t>ORD104498</t>
  </si>
  <si>
    <t>ORD104499</t>
  </si>
  <si>
    <t>CUST9738</t>
  </si>
  <si>
    <t>ORD104500</t>
  </si>
  <si>
    <t>ORD104501</t>
  </si>
  <si>
    <t>ORD104502</t>
  </si>
  <si>
    <t>CUST7410</t>
  </si>
  <si>
    <t>ORD104503</t>
  </si>
  <si>
    <t>ORD104504</t>
  </si>
  <si>
    <t>ORD104505</t>
  </si>
  <si>
    <t>CUST9334</t>
  </si>
  <si>
    <t>ORD104506</t>
  </si>
  <si>
    <t>ORD104507</t>
  </si>
  <si>
    <t>ORD104508</t>
  </si>
  <si>
    <t>CUST6412</t>
  </si>
  <si>
    <t>ORD104509</t>
  </si>
  <si>
    <t>CUST2239</t>
  </si>
  <si>
    <t>ORD104510</t>
  </si>
  <si>
    <t>CUST5954</t>
  </si>
  <si>
    <t>ORD104511</t>
  </si>
  <si>
    <t>CUST2570</t>
  </si>
  <si>
    <t>ORD104512</t>
  </si>
  <si>
    <t>CUST7936</t>
  </si>
  <si>
    <t>ORD104513</t>
  </si>
  <si>
    <t>ORD104514</t>
  </si>
  <si>
    <t>ORD104515</t>
  </si>
  <si>
    <t>CUST7186</t>
  </si>
  <si>
    <t>ORD104516</t>
  </si>
  <si>
    <t>CUST5746</t>
  </si>
  <si>
    <t>ORD104517</t>
  </si>
  <si>
    <t>ORD104518</t>
  </si>
  <si>
    <t>ORD104519</t>
  </si>
  <si>
    <t>CUST8865</t>
  </si>
  <si>
    <t>ORD104520</t>
  </si>
  <si>
    <t>CUST8825</t>
  </si>
  <si>
    <t>ORD104521</t>
  </si>
  <si>
    <t>CUST4513</t>
  </si>
  <si>
    <t>ORD104522</t>
  </si>
  <si>
    <t>CUST4703</t>
  </si>
  <si>
    <t>ORD104523</t>
  </si>
  <si>
    <t>ORD104524</t>
  </si>
  <si>
    <t>ORD104525</t>
  </si>
  <si>
    <t>CUST5676</t>
  </si>
  <si>
    <t>ORD104526</t>
  </si>
  <si>
    <t>CUST2034</t>
  </si>
  <si>
    <t>ORD104527</t>
  </si>
  <si>
    <t>ORD104528</t>
  </si>
  <si>
    <t>CUST5076</t>
  </si>
  <si>
    <t>ORD104529</t>
  </si>
  <si>
    <t>ORD104530</t>
  </si>
  <si>
    <t>CUST5417</t>
  </si>
  <si>
    <t>ORD104531</t>
  </si>
  <si>
    <t>CUST6988</t>
  </si>
  <si>
    <t>ORD104532</t>
  </si>
  <si>
    <t>CUST9188</t>
  </si>
  <si>
    <t>ORD104533</t>
  </si>
  <si>
    <t>CUST2274</t>
  </si>
  <si>
    <t>ORD104534</t>
  </si>
  <si>
    <t>ORD104535</t>
  </si>
  <si>
    <t>ORD104536</t>
  </si>
  <si>
    <t>ORD104537</t>
  </si>
  <si>
    <t>CUST7530</t>
  </si>
  <si>
    <t>ORD104538</t>
  </si>
  <si>
    <t>CUST4117</t>
  </si>
  <si>
    <t>ORD104539</t>
  </si>
  <si>
    <t>CUST6184</t>
  </si>
  <si>
    <t>ORD104540</t>
  </si>
  <si>
    <t>CUST1472</t>
  </si>
  <si>
    <t>ORD104541</t>
  </si>
  <si>
    <t>CUST6867</t>
  </si>
  <si>
    <t>ORD104542</t>
  </si>
  <si>
    <t>CUST6922</t>
  </si>
  <si>
    <t>ORD104543</t>
  </si>
  <si>
    <t>CUST8846</t>
  </si>
  <si>
    <t>ORD104544</t>
  </si>
  <si>
    <t>CUST3746</t>
  </si>
  <si>
    <t>ORD104545</t>
  </si>
  <si>
    <t>ORD104546</t>
  </si>
  <si>
    <t>CUST9080</t>
  </si>
  <si>
    <t>ORD104547</t>
  </si>
  <si>
    <t>CUST9586</t>
  </si>
  <si>
    <t>ORD104548</t>
  </si>
  <si>
    <t>ORD104549</t>
  </si>
  <si>
    <t>CUST6968</t>
  </si>
  <si>
    <t>ORD104550</t>
  </si>
  <si>
    <t>ORD104551</t>
  </si>
  <si>
    <t>CUST1876</t>
  </si>
  <si>
    <t>ORD104552</t>
  </si>
  <si>
    <t>ORD104553</t>
  </si>
  <si>
    <t>ORD104554</t>
  </si>
  <si>
    <t>CUST2439</t>
  </si>
  <si>
    <t>ORD104555</t>
  </si>
  <si>
    <t>ORD104556</t>
  </si>
  <si>
    <t>CUST1937</t>
  </si>
  <si>
    <t>ORD104557</t>
  </si>
  <si>
    <t>CUST5443</t>
  </si>
  <si>
    <t>ORD104558</t>
  </si>
  <si>
    <t>ORD104559</t>
  </si>
  <si>
    <t>CUST7970</t>
  </si>
  <si>
    <t>ORD104560</t>
  </si>
  <si>
    <t>CUST9495</t>
  </si>
  <si>
    <t>ORD104561</t>
  </si>
  <si>
    <t>ORD104562</t>
  </si>
  <si>
    <t>CUST8096</t>
  </si>
  <si>
    <t>ORD104563</t>
  </si>
  <si>
    <t>CUST2574</t>
  </si>
  <si>
    <t>ORD104564</t>
  </si>
  <si>
    <t>ORD104565</t>
  </si>
  <si>
    <t>CUST6263</t>
  </si>
  <si>
    <t>ORD104566</t>
  </si>
  <si>
    <t>CUST1224</t>
  </si>
  <si>
    <t>ORD104567</t>
  </si>
  <si>
    <t>ORD104568</t>
  </si>
  <si>
    <t>CUST1564</t>
  </si>
  <si>
    <t>ORD104569</t>
  </si>
  <si>
    <t>CUST2253</t>
  </si>
  <si>
    <t>ORD104570</t>
  </si>
  <si>
    <t>ORD104571</t>
  </si>
  <si>
    <t>CUST6873</t>
  </si>
  <si>
    <t>ORD104572</t>
  </si>
  <si>
    <t>ORD104573</t>
  </si>
  <si>
    <t>CUST4366</t>
  </si>
  <si>
    <t>ORD104574</t>
  </si>
  <si>
    <t>CUST7246</t>
  </si>
  <si>
    <t>ORD104575</t>
  </si>
  <si>
    <t>CUST1883</t>
  </si>
  <si>
    <t>ORD104576</t>
  </si>
  <si>
    <t>CUST6443</t>
  </si>
  <si>
    <t>ORD104577</t>
  </si>
  <si>
    <t>CUST7392</t>
  </si>
  <si>
    <t>ORD104578</t>
  </si>
  <si>
    <t>CUST3019</t>
  </si>
  <si>
    <t>ORD104579</t>
  </si>
  <si>
    <t>CUST9102</t>
  </si>
  <si>
    <t>ORD104580</t>
  </si>
  <si>
    <t>ORD104581</t>
  </si>
  <si>
    <t>ORD104582</t>
  </si>
  <si>
    <t>CUST3350</t>
  </si>
  <si>
    <t>ORD104583</t>
  </si>
  <si>
    <t>CUST6966</t>
  </si>
  <si>
    <t>ORD104584</t>
  </si>
  <si>
    <t>CUST7477</t>
  </si>
  <si>
    <t>ORD104585</t>
  </si>
  <si>
    <t>ORD104586</t>
  </si>
  <si>
    <t>ORD104587</t>
  </si>
  <si>
    <t>CUST1726</t>
  </si>
  <si>
    <t>ORD104588</t>
  </si>
  <si>
    <t>ORD104589</t>
  </si>
  <si>
    <t>CUST8931</t>
  </si>
  <si>
    <t>ORD104590</t>
  </si>
  <si>
    <t>ORD104591</t>
  </si>
  <si>
    <t>CUST3776</t>
  </si>
  <si>
    <t>ORD104592</t>
  </si>
  <si>
    <t>CUST1106</t>
  </si>
  <si>
    <t>ORD104593</t>
  </si>
  <si>
    <t>ORD104594</t>
  </si>
  <si>
    <t>ORD104595</t>
  </si>
  <si>
    <t>CUST2002</t>
  </si>
  <si>
    <t>ORD104596</t>
  </si>
  <si>
    <t>CUST1510</t>
  </si>
  <si>
    <t>ORD104597</t>
  </si>
  <si>
    <t>CUST9318</t>
  </si>
  <si>
    <t>ORD104598</t>
  </si>
  <si>
    <t>ORD104599</t>
  </si>
  <si>
    <t>ORD104600</t>
  </si>
  <si>
    <t>CUST5829</t>
  </si>
  <si>
    <t>ORD104601</t>
  </si>
  <si>
    <t>CUST7817</t>
  </si>
  <si>
    <t>ORD104602</t>
  </si>
  <si>
    <t>CUST2528</t>
  </si>
  <si>
    <t>ORD104603</t>
  </si>
  <si>
    <t>ORD104604</t>
  </si>
  <si>
    <t>CUST4521</t>
  </si>
  <si>
    <t>ORD104605</t>
  </si>
  <si>
    <t>CUST1833</t>
  </si>
  <si>
    <t>ORD104606</t>
  </si>
  <si>
    <t>CUST3990</t>
  </si>
  <si>
    <t>ORD104607</t>
  </si>
  <si>
    <t>CUST3415</t>
  </si>
  <si>
    <t>ORD104608</t>
  </si>
  <si>
    <t>ORD104609</t>
  </si>
  <si>
    <t>CUST1560</t>
  </si>
  <si>
    <t>ORD104610</t>
  </si>
  <si>
    <t>CUST9800</t>
  </si>
  <si>
    <t>ORD104611</t>
  </si>
  <si>
    <t>CUST8318</t>
  </si>
  <si>
    <t>ORD104612</t>
  </si>
  <si>
    <t>CUST1909</t>
  </si>
  <si>
    <t>ORD104613</t>
  </si>
  <si>
    <t>ORD104614</t>
  </si>
  <si>
    <t>CUST1393</t>
  </si>
  <si>
    <t>ORD104615</t>
  </si>
  <si>
    <t>ORD104616</t>
  </si>
  <si>
    <t>ORD104617</t>
  </si>
  <si>
    <t>CUST5175</t>
  </si>
  <si>
    <t>ORD104618</t>
  </si>
  <si>
    <t>CUST8220</t>
  </si>
  <si>
    <t>ORD104619</t>
  </si>
  <si>
    <t>CUST3326</t>
  </si>
  <si>
    <t>ORD104620</t>
  </si>
  <si>
    <t>ORD104621</t>
  </si>
  <si>
    <t>CUST3795</t>
  </si>
  <si>
    <t>ORD104622</t>
  </si>
  <si>
    <t>CUST6405</t>
  </si>
  <si>
    <t>ORD104623</t>
  </si>
  <si>
    <t>CUST5206</t>
  </si>
  <si>
    <t>ORD104624</t>
  </si>
  <si>
    <t>CUST2663</t>
  </si>
  <si>
    <t>ORD104625</t>
  </si>
  <si>
    <t>CUST1948</t>
  </si>
  <si>
    <t>ORD104626</t>
  </si>
  <si>
    <t>CUST7221</t>
  </si>
  <si>
    <t>ORD104627</t>
  </si>
  <si>
    <t>ORD104628</t>
  </si>
  <si>
    <t>ORD104629</t>
  </si>
  <si>
    <t>CUST2512</t>
  </si>
  <si>
    <t>ORD104630</t>
  </si>
  <si>
    <t>CUST6071</t>
  </si>
  <si>
    <t>ORD104631</t>
  </si>
  <si>
    <t>CUST5738</t>
  </si>
  <si>
    <t>ORD104632</t>
  </si>
  <si>
    <t>ORD104633</t>
  </si>
  <si>
    <t>CUST2827</t>
  </si>
  <si>
    <t>ORD104634</t>
  </si>
  <si>
    <t>ORD104635</t>
  </si>
  <si>
    <t>ORD104636</t>
  </si>
  <si>
    <t>CUST2855</t>
  </si>
  <si>
    <t>ORD104637</t>
  </si>
  <si>
    <t>ORD104638</t>
  </si>
  <si>
    <t>CUST1760</t>
  </si>
  <si>
    <t>ORD104639</t>
  </si>
  <si>
    <t>CUST8668</t>
  </si>
  <si>
    <t>ORD104640</t>
  </si>
  <si>
    <t>CUST5623</t>
  </si>
  <si>
    <t>ORD104641</t>
  </si>
  <si>
    <t>CUST7065</t>
  </si>
  <si>
    <t>ORD104642</t>
  </si>
  <si>
    <t>CUST6848</t>
  </si>
  <si>
    <t>ORD104643</t>
  </si>
  <si>
    <t>ORD104644</t>
  </si>
  <si>
    <t>CUST8361</t>
  </si>
  <si>
    <t>ORD104645</t>
  </si>
  <si>
    <t>CUST9315</t>
  </si>
  <si>
    <t>ORD104646</t>
  </si>
  <si>
    <t>ORD104647</t>
  </si>
  <si>
    <t>ORD104648</t>
  </si>
  <si>
    <t>CUST1927</t>
  </si>
  <si>
    <t>ORD104649</t>
  </si>
  <si>
    <t>ORD104650</t>
  </si>
  <si>
    <t>ORD104651</t>
  </si>
  <si>
    <t>ORD104652</t>
  </si>
  <si>
    <t>CUST8805</t>
  </si>
  <si>
    <t>ORD104653</t>
  </si>
  <si>
    <t>CUST9583</t>
  </si>
  <si>
    <t>ORD104654</t>
  </si>
  <si>
    <t>ORD104655</t>
  </si>
  <si>
    <t>ORD104656</t>
  </si>
  <si>
    <t>CUST5923</t>
  </si>
  <si>
    <t>ORD104657</t>
  </si>
  <si>
    <t>CUST2547</t>
  </si>
  <si>
    <t>ORD104658</t>
  </si>
  <si>
    <t>ORD104659</t>
  </si>
  <si>
    <t>ORD104660</t>
  </si>
  <si>
    <t>CUST5702</t>
  </si>
  <si>
    <t>ORD104661</t>
  </si>
  <si>
    <t>ORD104662</t>
  </si>
  <si>
    <t>CUST2299</t>
  </si>
  <si>
    <t>ORD104663</t>
  </si>
  <si>
    <t>ORD104664</t>
  </si>
  <si>
    <t>CUST9372</t>
  </si>
  <si>
    <t>ORD104665</t>
  </si>
  <si>
    <t>CUST4941</t>
  </si>
  <si>
    <t>ORD104666</t>
  </si>
  <si>
    <t>ORD104667</t>
  </si>
  <si>
    <t>CUST7216</t>
  </si>
  <si>
    <t>ORD104668</t>
  </si>
  <si>
    <t>ORD104669</t>
  </si>
  <si>
    <t>CUST2269</t>
  </si>
  <si>
    <t>ORD104670</t>
  </si>
  <si>
    <t>CUST5071</t>
  </si>
  <si>
    <t>ORD104671</t>
  </si>
  <si>
    <t>CUST7482</t>
  </si>
  <si>
    <t>ORD104672</t>
  </si>
  <si>
    <t>ORD104673</t>
  </si>
  <si>
    <t>CUST4586</t>
  </si>
  <si>
    <t>ORD104674</t>
  </si>
  <si>
    <t>ORD104675</t>
  </si>
  <si>
    <t>ORD104676</t>
  </si>
  <si>
    <t>CUST5741</t>
  </si>
  <si>
    <t>ORD104677</t>
  </si>
  <si>
    <t>ORD104678</t>
  </si>
  <si>
    <t>ORD104679</t>
  </si>
  <si>
    <t>ORD104680</t>
  </si>
  <si>
    <t>CUST2358</t>
  </si>
  <si>
    <t>ORD104681</t>
  </si>
  <si>
    <t>CUST7659</t>
  </si>
  <si>
    <t>ORD104682</t>
  </si>
  <si>
    <t>CUST8941</t>
  </si>
  <si>
    <t>ORD104683</t>
  </si>
  <si>
    <t>ORD104684</t>
  </si>
  <si>
    <t>ORD104685</t>
  </si>
  <si>
    <t>ORD104686</t>
  </si>
  <si>
    <t>ORD104687</t>
  </si>
  <si>
    <t>ORD104688</t>
  </si>
  <si>
    <t>CUST5303</t>
  </si>
  <si>
    <t>ORD104689</t>
  </si>
  <si>
    <t>CUST3374</t>
  </si>
  <si>
    <t>ORD104690</t>
  </si>
  <si>
    <t>CUST6380</t>
  </si>
  <si>
    <t>ORD104691</t>
  </si>
  <si>
    <t>CUST8278</t>
  </si>
  <si>
    <t>ORD104692</t>
  </si>
  <si>
    <t>CUST5830</t>
  </si>
  <si>
    <t>ORD104693</t>
  </si>
  <si>
    <t>ORD104694</t>
  </si>
  <si>
    <t>CUST8659</t>
  </si>
  <si>
    <t>ORD104695</t>
  </si>
  <si>
    <t>CUST6282</t>
  </si>
  <si>
    <t>ORD104696</t>
  </si>
  <si>
    <t>ORD104697</t>
  </si>
  <si>
    <t>ORD104698</t>
  </si>
  <si>
    <t>CUST8010</t>
  </si>
  <si>
    <t>ORD104699</t>
  </si>
  <si>
    <t>CUST2922</t>
  </si>
  <si>
    <t>ORD104700</t>
  </si>
  <si>
    <t>CUST6956</t>
  </si>
  <si>
    <t>ORD104701</t>
  </si>
  <si>
    <t>CUST1891</t>
  </si>
  <si>
    <t>ORD104702</t>
  </si>
  <si>
    <t>CUST8623</t>
  </si>
  <si>
    <t>ORD104703</t>
  </si>
  <si>
    <t>ORD104704</t>
  </si>
  <si>
    <t>ORD104705</t>
  </si>
  <si>
    <t>ORD104706</t>
  </si>
  <si>
    <t>CUST6210</t>
  </si>
  <si>
    <t>ORD104707</t>
  </si>
  <si>
    <t>CUST7649</t>
  </si>
  <si>
    <t>ORD104708</t>
  </si>
  <si>
    <t>CUST7155</t>
  </si>
  <si>
    <t>ORD104709</t>
  </si>
  <si>
    <t>CUST1753</t>
  </si>
  <si>
    <t>ORD104710</t>
  </si>
  <si>
    <t>ORD104711</t>
  </si>
  <si>
    <t>ORD104712</t>
  </si>
  <si>
    <t>ORD104713</t>
  </si>
  <si>
    <t>CUST9743</t>
  </si>
  <si>
    <t>ORD104714</t>
  </si>
  <si>
    <t>ORD104715</t>
  </si>
  <si>
    <t>CUST8698</t>
  </si>
  <si>
    <t>ORD104716</t>
  </si>
  <si>
    <t>CUST5307</t>
  </si>
  <si>
    <t>ORD104717</t>
  </si>
  <si>
    <t>CUST9936</t>
  </si>
  <si>
    <t>ORD104718</t>
  </si>
  <si>
    <t>ORD104719</t>
  </si>
  <si>
    <t>CUST6333</t>
  </si>
  <si>
    <t>ORD104720</t>
  </si>
  <si>
    <t>CUST3294</t>
  </si>
  <si>
    <t>ORD104721</t>
  </si>
  <si>
    <t>CUST8669</t>
  </si>
  <si>
    <t>ORD104722</t>
  </si>
  <si>
    <t>CUST6921</t>
  </si>
  <si>
    <t>ORD104723</t>
  </si>
  <si>
    <t>ORD104724</t>
  </si>
  <si>
    <t>ORD104725</t>
  </si>
  <si>
    <t>ORD104726</t>
  </si>
  <si>
    <t>ORD104727</t>
  </si>
  <si>
    <t>CUST7012</t>
  </si>
  <si>
    <t>ORD104728</t>
  </si>
  <si>
    <t>CUST8818</t>
  </si>
  <si>
    <t>ORD104729</t>
  </si>
  <si>
    <t>CUST4634</t>
  </si>
  <si>
    <t>ORD104730</t>
  </si>
  <si>
    <t>ORD104731</t>
  </si>
  <si>
    <t>ORD104732</t>
  </si>
  <si>
    <t>CUST4812</t>
  </si>
  <si>
    <t>ORD104733</t>
  </si>
  <si>
    <t>CUST4929</t>
  </si>
  <si>
    <t>ORD104734</t>
  </si>
  <si>
    <t>CUST4637</t>
  </si>
  <si>
    <t>ORD104735</t>
  </si>
  <si>
    <t>CUST3515</t>
  </si>
  <si>
    <t>ORD104736</t>
  </si>
  <si>
    <t>ORD104737</t>
  </si>
  <si>
    <t>CUST3624</t>
  </si>
  <si>
    <t>ORD104738</t>
  </si>
  <si>
    <t>ORD104739</t>
  </si>
  <si>
    <t>ORD104740</t>
  </si>
  <si>
    <t>ORD104741</t>
  </si>
  <si>
    <t>CUST2709</t>
  </si>
  <si>
    <t>ORD104742</t>
  </si>
  <si>
    <t>CUST2114</t>
  </si>
  <si>
    <t>ORD104743</t>
  </si>
  <si>
    <t>CUST9578</t>
  </si>
  <si>
    <t>ORD104744</t>
  </si>
  <si>
    <t>CUST3815</t>
  </si>
  <si>
    <t>ORD104745</t>
  </si>
  <si>
    <t>ORD104746</t>
  </si>
  <si>
    <t>CUST1137</t>
  </si>
  <si>
    <t>ORD104747</t>
  </si>
  <si>
    <t>ORD104748</t>
  </si>
  <si>
    <t>CUST9748</t>
  </si>
  <si>
    <t>ORD104749</t>
  </si>
  <si>
    <t>CUST3219</t>
  </si>
  <si>
    <t>ORD104750</t>
  </si>
  <si>
    <t>ORD104751</t>
  </si>
  <si>
    <t>ORD104752</t>
  </si>
  <si>
    <t>CUST9585</t>
  </si>
  <si>
    <t>ORD104753</t>
  </si>
  <si>
    <t>CUST9134</t>
  </si>
  <si>
    <t>ORD104754</t>
  </si>
  <si>
    <t>CUST8202</t>
  </si>
  <si>
    <t>ORD104755</t>
  </si>
  <si>
    <t>ORD104756</t>
  </si>
  <si>
    <t>CUST9923</t>
  </si>
  <si>
    <t>ORD104757</t>
  </si>
  <si>
    <t>ORD104758</t>
  </si>
  <si>
    <t>CUST6440</t>
  </si>
  <si>
    <t>ORD104759</t>
  </si>
  <si>
    <t>ORD104760</t>
  </si>
  <si>
    <t>CUST5310</t>
  </si>
  <si>
    <t>ORD104761</t>
  </si>
  <si>
    <t>CUST1898</t>
  </si>
  <si>
    <t>ORD104762</t>
  </si>
  <si>
    <t>ORD104763</t>
  </si>
  <si>
    <t>ORD104764</t>
  </si>
  <si>
    <t>ORD104765</t>
  </si>
  <si>
    <t>ORD104766</t>
  </si>
  <si>
    <t>CUST1848</t>
  </si>
  <si>
    <t>ORD104767</t>
  </si>
  <si>
    <t>ORD104768</t>
  </si>
  <si>
    <t>CUST5675</t>
  </si>
  <si>
    <t>ORD104769</t>
  </si>
  <si>
    <t>ORD104770</t>
  </si>
  <si>
    <t>CUST6061</t>
  </si>
  <si>
    <t>ORD104771</t>
  </si>
  <si>
    <t>CUST7555</t>
  </si>
  <si>
    <t>ORD104772</t>
  </si>
  <si>
    <t>CUST3138</t>
  </si>
  <si>
    <t>ORD104773</t>
  </si>
  <si>
    <t>CUST9176</t>
  </si>
  <si>
    <t>ORD104774</t>
  </si>
  <si>
    <t>CUST2736</t>
  </si>
  <si>
    <t>ORD104775</t>
  </si>
  <si>
    <t>CUST9104</t>
  </si>
  <si>
    <t>ORD104776</t>
  </si>
  <si>
    <t>ORD104777</t>
  </si>
  <si>
    <t>ORD104778</t>
  </si>
  <si>
    <t>ORD104779</t>
  </si>
  <si>
    <t>ORD104780</t>
  </si>
  <si>
    <t>ORD104781</t>
  </si>
  <si>
    <t>CUST4742</t>
  </si>
  <si>
    <t>ORD104782</t>
  </si>
  <si>
    <t>CUST3193</t>
  </si>
  <si>
    <t>ORD104783</t>
  </si>
  <si>
    <t>ORD104784</t>
  </si>
  <si>
    <t>ORD104785</t>
  </si>
  <si>
    <t>ORD104786</t>
  </si>
  <si>
    <t>CUST1527</t>
  </si>
  <si>
    <t>ORD104787</t>
  </si>
  <si>
    <t>CUST5057</t>
  </si>
  <si>
    <t>ORD104788</t>
  </si>
  <si>
    <t>CUST9289</t>
  </si>
  <si>
    <t>ORD104789</t>
  </si>
  <si>
    <t>CUST6609</t>
  </si>
  <si>
    <t>ORD104790</t>
  </si>
  <si>
    <t>CUST4745</t>
  </si>
  <si>
    <t>ORD104791</t>
  </si>
  <si>
    <t>CUST4351</t>
  </si>
  <si>
    <t>ORD104792</t>
  </si>
  <si>
    <t>ORD104793</t>
  </si>
  <si>
    <t>CUST8369</t>
  </si>
  <si>
    <t>ORD104794</t>
  </si>
  <si>
    <t>CUST9569</t>
  </si>
  <si>
    <t>ORD104795</t>
  </si>
  <si>
    <t>CUST9370</t>
  </si>
  <si>
    <t>ORD104796</t>
  </si>
  <si>
    <t>CUST8466</t>
  </si>
  <si>
    <t>ORD104797</t>
  </si>
  <si>
    <t>CUST1327</t>
  </si>
  <si>
    <t>ORD104798</t>
  </si>
  <si>
    <t>ORD104799</t>
  </si>
  <si>
    <t>CUST9606</t>
  </si>
  <si>
    <t>ORD104800</t>
  </si>
  <si>
    <t>ORD104801</t>
  </si>
  <si>
    <t>ORD104802</t>
  </si>
  <si>
    <t>CUST4678</t>
  </si>
  <si>
    <t>ORD104803</t>
  </si>
  <si>
    <t>ORD104804</t>
  </si>
  <si>
    <t>CUST8891</t>
  </si>
  <si>
    <t>ORD104805</t>
  </si>
  <si>
    <t>CUST4355</t>
  </si>
  <si>
    <t>ORD104806</t>
  </si>
  <si>
    <t>CUST5894</t>
  </si>
  <si>
    <t>ORD104807</t>
  </si>
  <si>
    <t>ORD104808</t>
  </si>
  <si>
    <t>ORD104809</t>
  </si>
  <si>
    <t>CUST4724</t>
  </si>
  <si>
    <t>ORD104810</t>
  </si>
  <si>
    <t>ORD104811</t>
  </si>
  <si>
    <t>CUST9158</t>
  </si>
  <si>
    <t>ORD104812</t>
  </si>
  <si>
    <t>CUST6197</t>
  </si>
  <si>
    <t>ORD104813</t>
  </si>
  <si>
    <t>CUST9060</t>
  </si>
  <si>
    <t>ORD104814</t>
  </si>
  <si>
    <t>CUST5911</t>
  </si>
  <si>
    <t>ORD104815</t>
  </si>
  <si>
    <t>CUST5426</t>
  </si>
  <si>
    <t>ORD104816</t>
  </si>
  <si>
    <t>ORD104817</t>
  </si>
  <si>
    <t>ORD104818</t>
  </si>
  <si>
    <t>CUST2452</t>
  </si>
  <si>
    <t>ORD104819</t>
  </si>
  <si>
    <t>CUST6818</t>
  </si>
  <si>
    <t>ORD104820</t>
  </si>
  <si>
    <t>ORD104821</t>
  </si>
  <si>
    <t>ORD104822</t>
  </si>
  <si>
    <t>ORD104823</t>
  </si>
  <si>
    <t>CUST8808</t>
  </si>
  <si>
    <t>ORD104824</t>
  </si>
  <si>
    <t>CUST1344</t>
  </si>
  <si>
    <t>ORD104825</t>
  </si>
  <si>
    <t>ORD104826</t>
  </si>
  <si>
    <t>ORD104827</t>
  </si>
  <si>
    <t>CUST9653</t>
  </si>
  <si>
    <t>ORD104828</t>
  </si>
  <si>
    <t>CUST7190</t>
  </si>
  <si>
    <t>ORD104829</t>
  </si>
  <si>
    <t>CUST1894</t>
  </si>
  <si>
    <t>ORD104830</t>
  </si>
  <si>
    <t>ORD104831</t>
  </si>
  <si>
    <t>ORD104832</t>
  </si>
  <si>
    <t>CUST2134</t>
  </si>
  <si>
    <t>ORD104833</t>
  </si>
  <si>
    <t>ORD104834</t>
  </si>
  <si>
    <t>ORD104835</t>
  </si>
  <si>
    <t>ORD104836</t>
  </si>
  <si>
    <t>CUST8213</t>
  </si>
  <si>
    <t>ORD104837</t>
  </si>
  <si>
    <t>ORD104838</t>
  </si>
  <si>
    <t>CUST9550</t>
  </si>
  <si>
    <t>ORD104839</t>
  </si>
  <si>
    <t>ORD104840</t>
  </si>
  <si>
    <t>ORD104841</t>
  </si>
  <si>
    <t>CUST9825</t>
  </si>
  <si>
    <t>ORD104842</t>
  </si>
  <si>
    <t>CUST4953</t>
  </si>
  <si>
    <t>ORD104843</t>
  </si>
  <si>
    <t>CUST6001</t>
  </si>
  <si>
    <t>ORD104844</t>
  </si>
  <si>
    <t>CUST4649</t>
  </si>
  <si>
    <t>ORD104845</t>
  </si>
  <si>
    <t>CUST3630</t>
  </si>
  <si>
    <t>ORD104846</t>
  </si>
  <si>
    <t>CUST1818</t>
  </si>
  <si>
    <t>ORD104847</t>
  </si>
  <si>
    <t>CUST2573</t>
  </si>
  <si>
    <t>ORD104848</t>
  </si>
  <si>
    <t>CUST8680</t>
  </si>
  <si>
    <t>ORD104849</t>
  </si>
  <si>
    <t>CUST1190</t>
  </si>
  <si>
    <t>ORD104850</t>
  </si>
  <si>
    <t>CUST1110</t>
  </si>
  <si>
    <t>ORD104851</t>
  </si>
  <si>
    <t>CUST2513</t>
  </si>
  <si>
    <t>ORD104852</t>
  </si>
  <si>
    <t>ORD104853</t>
  </si>
  <si>
    <t>ORD104854</t>
  </si>
  <si>
    <t>ORD104855</t>
  </si>
  <si>
    <t>ORD104856</t>
  </si>
  <si>
    <t>CUST6904</t>
  </si>
  <si>
    <t>ORD104857</t>
  </si>
  <si>
    <t>CUST9562</t>
  </si>
  <si>
    <t>ORD104858</t>
  </si>
  <si>
    <t>CUST7072</t>
  </si>
  <si>
    <t>ORD104859</t>
  </si>
  <si>
    <t>ORD104860</t>
  </si>
  <si>
    <t>CUST6236</t>
  </si>
  <si>
    <t>ORD104861</t>
  </si>
  <si>
    <t>ORD104862</t>
  </si>
  <si>
    <t>ORD104863</t>
  </si>
  <si>
    <t>ORD104864</t>
  </si>
  <si>
    <t>CUST8796</t>
  </si>
  <si>
    <t>ORD104865</t>
  </si>
  <si>
    <t>CUST4101</t>
  </si>
  <si>
    <t>ORD104866</t>
  </si>
  <si>
    <t>CUST1318</t>
  </si>
  <si>
    <t>ORD104867</t>
  </si>
  <si>
    <t>CUST2354</t>
  </si>
  <si>
    <t>ORD104868</t>
  </si>
  <si>
    <t>CUST8360</t>
  </si>
  <si>
    <t>ORD104869</t>
  </si>
  <si>
    <t>ORD104870</t>
  </si>
  <si>
    <t>ORD104871</t>
  </si>
  <si>
    <t>ORD104872</t>
  </si>
  <si>
    <t>ORD104873</t>
  </si>
  <si>
    <t>CUST6368</t>
  </si>
  <si>
    <t>ORD104874</t>
  </si>
  <si>
    <t>CUST7682</t>
  </si>
  <si>
    <t>ORD104875</t>
  </si>
  <si>
    <t>CUST4435</t>
  </si>
  <si>
    <t>ORD104876</t>
  </si>
  <si>
    <t>CUST4316</t>
  </si>
  <si>
    <t>ORD104877</t>
  </si>
  <si>
    <t>CUST3308</t>
  </si>
  <si>
    <t>ORD104878</t>
  </si>
  <si>
    <t>CUST9304</t>
  </si>
  <si>
    <t>ORD104879</t>
  </si>
  <si>
    <t>CUST1204</t>
  </si>
  <si>
    <t>ORD104880</t>
  </si>
  <si>
    <t>CUST7280</t>
  </si>
  <si>
    <t>ORD104881</t>
  </si>
  <si>
    <t>CUST1027</t>
  </si>
  <si>
    <t>ORD104882</t>
  </si>
  <si>
    <t>CUST3857</t>
  </si>
  <si>
    <t>ORD104883</t>
  </si>
  <si>
    <t>ORD104884</t>
  </si>
  <si>
    <t>CUST8070</t>
  </si>
  <si>
    <t>ORD104885</t>
  </si>
  <si>
    <t>CUST2243</t>
  </si>
  <si>
    <t>ORD104886</t>
  </si>
  <si>
    <t>ORD104887</t>
  </si>
  <si>
    <t>ORD104888</t>
  </si>
  <si>
    <t>CUST3015</t>
  </si>
  <si>
    <t>ORD104889</t>
  </si>
  <si>
    <t>CUST3148</t>
  </si>
  <si>
    <t>ORD104890</t>
  </si>
  <si>
    <t>ORD104891</t>
  </si>
  <si>
    <t>ORD104892</t>
  </si>
  <si>
    <t>CUST8430</t>
  </si>
  <si>
    <t>ORD104893</t>
  </si>
  <si>
    <t>CUST2587</t>
  </si>
  <si>
    <t>ORD104894</t>
  </si>
  <si>
    <t>ORD104895</t>
  </si>
  <si>
    <t>CUST3893</t>
  </si>
  <si>
    <t>ORD104896</t>
  </si>
  <si>
    <t>ORD104897</t>
  </si>
  <si>
    <t>CUST1595</t>
  </si>
  <si>
    <t>ORD104898</t>
  </si>
  <si>
    <t>CUST6748</t>
  </si>
  <si>
    <t>ORD104899</t>
  </si>
  <si>
    <t>CUST3163</t>
  </si>
  <si>
    <t>ORD104900</t>
  </si>
  <si>
    <t>ORD104901</t>
  </si>
  <si>
    <t>ORD104902</t>
  </si>
  <si>
    <t>CUST2529</t>
  </si>
  <si>
    <t>ORD104903</t>
  </si>
  <si>
    <t>CUST4642</t>
  </si>
  <si>
    <t>ORD104904</t>
  </si>
  <si>
    <t>ORD104905</t>
  </si>
  <si>
    <t>CUST7179</t>
  </si>
  <si>
    <t>ORD104906</t>
  </si>
  <si>
    <t>CUST7411</t>
  </si>
  <si>
    <t>ORD104907</t>
  </si>
  <si>
    <t>ORD104908</t>
  </si>
  <si>
    <t>ORD104909</t>
  </si>
  <si>
    <t>ORD104910</t>
  </si>
  <si>
    <t>CUST6628</t>
  </si>
  <si>
    <t>ORD104911</t>
  </si>
  <si>
    <t>ORD104912</t>
  </si>
  <si>
    <t>ORD104913</t>
  </si>
  <si>
    <t>ORD104914</t>
  </si>
  <si>
    <t>ORD104915</t>
  </si>
  <si>
    <t>ORD104916</t>
  </si>
  <si>
    <t>CUST1814</t>
  </si>
  <si>
    <t>ORD104917</t>
  </si>
  <si>
    <t>CUST6163</t>
  </si>
  <si>
    <t>ORD104918</t>
  </si>
  <si>
    <t>ORD104919</t>
  </si>
  <si>
    <t>CUST9544</t>
  </si>
  <si>
    <t>ORD104920</t>
  </si>
  <si>
    <t>ORD104921</t>
  </si>
  <si>
    <t>ORD104922</t>
  </si>
  <si>
    <t>ORD104923</t>
  </si>
  <si>
    <t>CUST5356</t>
  </si>
  <si>
    <t>ORD104924</t>
  </si>
  <si>
    <t>ORD104925</t>
  </si>
  <si>
    <t>ORD104926</t>
  </si>
  <si>
    <t>ORD104927</t>
  </si>
  <si>
    <t>CUST6826</t>
  </si>
  <si>
    <t>ORD104928</t>
  </si>
  <si>
    <t>ORD104929</t>
  </si>
  <si>
    <t>ORD104930</t>
  </si>
  <si>
    <t>ORD104931</t>
  </si>
  <si>
    <t>ORD104932</t>
  </si>
  <si>
    <t>CUST4361</t>
  </si>
  <si>
    <t>ORD104933</t>
  </si>
  <si>
    <t>CUST9868</t>
  </si>
  <si>
    <t>ORD104934</t>
  </si>
  <si>
    <t>CUST8778</t>
  </si>
  <si>
    <t>ORD104935</t>
  </si>
  <si>
    <t>ORD104936</t>
  </si>
  <si>
    <t>CUST6022</t>
  </si>
  <si>
    <t>ORD104937</t>
  </si>
  <si>
    <t>CUST5050</t>
  </si>
  <si>
    <t>ORD104938</t>
  </si>
  <si>
    <t>CUST7769</t>
  </si>
  <si>
    <t>ORD104939</t>
  </si>
  <si>
    <t>ORD104940</t>
  </si>
  <si>
    <t>ORD104941</t>
  </si>
  <si>
    <t>ORD104942</t>
  </si>
  <si>
    <t>ORD104943</t>
  </si>
  <si>
    <t>ORD104944</t>
  </si>
  <si>
    <t>CUST8008</t>
  </si>
  <si>
    <t>ORD104945</t>
  </si>
  <si>
    <t>ORD104946</t>
  </si>
  <si>
    <t>ORD104947</t>
  </si>
  <si>
    <t>CUST8294</t>
  </si>
  <si>
    <t>ORD104948</t>
  </si>
  <si>
    <t>ORD104949</t>
  </si>
  <si>
    <t>ORD104950</t>
  </si>
  <si>
    <t>ORD104951</t>
  </si>
  <si>
    <t>CUST9308</t>
  </si>
  <si>
    <t>ORD104952</t>
  </si>
  <si>
    <t>ORD104953</t>
  </si>
  <si>
    <t>CUST9632</t>
  </si>
  <si>
    <t>ORD104954</t>
  </si>
  <si>
    <t>CUST8495</t>
  </si>
  <si>
    <t>ORD104955</t>
  </si>
  <si>
    <t>ORD104956</t>
  </si>
  <si>
    <t>CUST6560</t>
  </si>
  <si>
    <t>ORD104957</t>
  </si>
  <si>
    <t>CUST2325</t>
  </si>
  <si>
    <t>ORD104958</t>
  </si>
  <si>
    <t>ORD104959</t>
  </si>
  <si>
    <t>CUST2231</t>
  </si>
  <si>
    <t>ORD104960</t>
  </si>
  <si>
    <t>CUST1559</t>
  </si>
  <si>
    <t>ORD104961</t>
  </si>
  <si>
    <t>CUST9251</t>
  </si>
  <si>
    <t>ORD104962</t>
  </si>
  <si>
    <t>CUST6075</t>
  </si>
  <si>
    <t>ORD104963</t>
  </si>
  <si>
    <t>CUST1496</t>
  </si>
  <si>
    <t>ORD104964</t>
  </si>
  <si>
    <t>CUST4986</t>
  </si>
  <si>
    <t>ORD104965</t>
  </si>
  <si>
    <t>ORD104966</t>
  </si>
  <si>
    <t>CUST6188</t>
  </si>
  <si>
    <t>ORD104967</t>
  </si>
  <si>
    <t>CUST8187</t>
  </si>
  <si>
    <t>ORD104968</t>
  </si>
  <si>
    <t>CUST8074</t>
  </si>
  <si>
    <t>ORD104969</t>
  </si>
  <si>
    <t>CUST7319</t>
  </si>
  <si>
    <t>ORD104970</t>
  </si>
  <si>
    <t>ORD104971</t>
  </si>
  <si>
    <t>ORD104972</t>
  </si>
  <si>
    <t>CUST7975</t>
  </si>
  <si>
    <t>ORD104973</t>
  </si>
  <si>
    <t>ORD104974</t>
  </si>
  <si>
    <t>ORD104975</t>
  </si>
  <si>
    <t>ORD104976</t>
  </si>
  <si>
    <t>ORD104977</t>
  </si>
  <si>
    <t>ORD104978</t>
  </si>
  <si>
    <t>ORD104979</t>
  </si>
  <si>
    <t>CUST1614</t>
  </si>
  <si>
    <t>ORD104980</t>
  </si>
  <si>
    <t>CUST2019</t>
  </si>
  <si>
    <t>ORD104981</t>
  </si>
  <si>
    <t>ORD104982</t>
  </si>
  <si>
    <t>CUST5780</t>
  </si>
  <si>
    <t>ORD104983</t>
  </si>
  <si>
    <t>ORD104984</t>
  </si>
  <si>
    <t>ORD104985</t>
  </si>
  <si>
    <t>CUST4385</t>
  </si>
  <si>
    <t>ORD104986</t>
  </si>
  <si>
    <t>CUST5766</t>
  </si>
  <si>
    <t>ORD104987</t>
  </si>
  <si>
    <t>ORD104988</t>
  </si>
  <si>
    <t>CUST9116</t>
  </si>
  <si>
    <t>ORD104989</t>
  </si>
  <si>
    <t>CUST5650</t>
  </si>
  <si>
    <t>ORD104990</t>
  </si>
  <si>
    <t>CUST7685</t>
  </si>
  <si>
    <t>ORD104991</t>
  </si>
  <si>
    <t>CUST3695</t>
  </si>
  <si>
    <t>ORD104992</t>
  </si>
  <si>
    <t>ORD104993</t>
  </si>
  <si>
    <t>ORD104994</t>
  </si>
  <si>
    <t>CUST1350</t>
  </si>
  <si>
    <t>ORD104995</t>
  </si>
  <si>
    <t>ORD104996</t>
  </si>
  <si>
    <t>CUST1593</t>
  </si>
  <si>
    <t>ORD104997</t>
  </si>
  <si>
    <t>ORD104998</t>
  </si>
  <si>
    <t>CUST1926</t>
  </si>
  <si>
    <t>ORD104999</t>
  </si>
  <si>
    <t>CUST4529</t>
  </si>
  <si>
    <t>ORD105000</t>
  </si>
  <si>
    <t>CUST8201</t>
  </si>
  <si>
    <t>ORD105001</t>
  </si>
  <si>
    <t>ORD105002</t>
  </si>
  <si>
    <t>CUST8242</t>
  </si>
  <si>
    <t>ORD105003</t>
  </si>
  <si>
    <t>ORD105004</t>
  </si>
  <si>
    <t>ORD105005</t>
  </si>
  <si>
    <t>ORD105006</t>
  </si>
  <si>
    <t>ORD105007</t>
  </si>
  <si>
    <t>ORD105008</t>
  </si>
  <si>
    <t>CUST5416</t>
  </si>
  <si>
    <t>ORD105009</t>
  </si>
  <si>
    <t>CUST9490</t>
  </si>
  <si>
    <t>ORD105010</t>
  </si>
  <si>
    <t>ORD105011</t>
  </si>
  <si>
    <t>CUST1873</t>
  </si>
  <si>
    <t>ORD105012</t>
  </si>
  <si>
    <t>ORD105013</t>
  </si>
  <si>
    <t>ORD105014</t>
  </si>
  <si>
    <t>CUST7255</t>
  </si>
  <si>
    <t>ORD105015</t>
  </si>
  <si>
    <t>CUST6146</t>
  </si>
  <si>
    <t>ORD105016</t>
  </si>
  <si>
    <t>CUST9106</t>
  </si>
  <si>
    <t>ORD105017</t>
  </si>
  <si>
    <t>ORD105018</t>
  </si>
  <si>
    <t>ORD105019</t>
  </si>
  <si>
    <t>CUST8203</t>
  </si>
  <si>
    <t>ORD105020</t>
  </si>
  <si>
    <t>CUST4961</t>
  </si>
  <si>
    <t>ORD105021</t>
  </si>
  <si>
    <t>ORD105022</t>
  </si>
  <si>
    <t>ORD105023</t>
  </si>
  <si>
    <t>CUST6512</t>
  </si>
  <si>
    <t>ORD105024</t>
  </si>
  <si>
    <t>ORD105025</t>
  </si>
  <si>
    <t>CUST9726</t>
  </si>
  <si>
    <t>ORD105026</t>
  </si>
  <si>
    <t>CUST1424</t>
  </si>
  <si>
    <t>ORD105027</t>
  </si>
  <si>
    <t>CUST1628</t>
  </si>
  <si>
    <t>ORD105028</t>
  </si>
  <si>
    <t>CUST5922</t>
  </si>
  <si>
    <t>ORD105029</t>
  </si>
  <si>
    <t>CUST3382</t>
  </si>
  <si>
    <t>ORD105030</t>
  </si>
  <si>
    <t>CUST4956</t>
  </si>
  <si>
    <t>ORD105031</t>
  </si>
  <si>
    <t>CUST5386</t>
  </si>
  <si>
    <t>ORD105032</t>
  </si>
  <si>
    <t>ORD105033</t>
  </si>
  <si>
    <t>CUST2032</t>
  </si>
  <si>
    <t>ORD105034</t>
  </si>
  <si>
    <t>ORD105035</t>
  </si>
  <si>
    <t>CUST7739</t>
  </si>
  <si>
    <t>ORD105036</t>
  </si>
  <si>
    <t>CUST9405</t>
  </si>
  <si>
    <t>ORD105037</t>
  </si>
  <si>
    <t>ORD105038</t>
  </si>
  <si>
    <t>CUST1038</t>
  </si>
  <si>
    <t>ORD105039</t>
  </si>
  <si>
    <t>CUST2195</t>
  </si>
  <si>
    <t>ORD105040</t>
  </si>
  <si>
    <t>CUST1302</t>
  </si>
  <si>
    <t>ORD105041</t>
  </si>
  <si>
    <t>ORD105042</t>
  </si>
  <si>
    <t>CUST2568</t>
  </si>
  <si>
    <t>ORD105043</t>
  </si>
  <si>
    <t>ORD105044</t>
  </si>
  <si>
    <t>CUST5447</t>
  </si>
  <si>
    <t>ORD105045</t>
  </si>
  <si>
    <t>CUST2760</t>
  </si>
  <si>
    <t>ORD105046</t>
  </si>
  <si>
    <t>ORD105047</t>
  </si>
  <si>
    <t>ORD105048</t>
  </si>
  <si>
    <t>ORD105049</t>
  </si>
  <si>
    <t>CUST4980</t>
  </si>
  <si>
    <t>ORD105050</t>
  </si>
  <si>
    <t>CUST9330</t>
  </si>
  <si>
    <t>ORD105051</t>
  </si>
  <si>
    <t>CUST6572</t>
  </si>
  <si>
    <t>ORD105052</t>
  </si>
  <si>
    <t>CUST2166</t>
  </si>
  <si>
    <t>ORD105053</t>
  </si>
  <si>
    <t>ORD105054</t>
  </si>
  <si>
    <t>CUST8331</t>
  </si>
  <si>
    <t>ORD105055</t>
  </si>
  <si>
    <t>CUST1522</t>
  </si>
  <si>
    <t>ORD105056</t>
  </si>
  <si>
    <t>CUST8581</t>
  </si>
  <si>
    <t>ORD105057</t>
  </si>
  <si>
    <t>ORD105058</t>
  </si>
  <si>
    <t>CUST1213</t>
  </si>
  <si>
    <t>ORD105059</t>
  </si>
  <si>
    <t>CUST1006</t>
  </si>
  <si>
    <t>ORD105060</t>
  </si>
  <si>
    <t>CUST2179</t>
  </si>
  <si>
    <t>ORD105061</t>
  </si>
  <si>
    <t>CUST7886</t>
  </si>
  <si>
    <t>ORD105062</t>
  </si>
  <si>
    <t>ORD105063</t>
  </si>
  <si>
    <t>CUST1084</t>
  </si>
  <si>
    <t>ORD105064</t>
  </si>
  <si>
    <t>CUST1765</t>
  </si>
  <si>
    <t>ORD105065</t>
  </si>
  <si>
    <t>CUST1617</t>
  </si>
  <si>
    <t>ORD105066</t>
  </si>
  <si>
    <t>CUST4477</t>
  </si>
  <si>
    <t>ORD105067</t>
  </si>
  <si>
    <t>CUST7446</t>
  </si>
  <si>
    <t>ORD105068</t>
  </si>
  <si>
    <t>CUST2186</t>
  </si>
  <si>
    <t>ORD105069</t>
  </si>
  <si>
    <t>ORD105070</t>
  </si>
  <si>
    <t>CUST6649</t>
  </si>
  <si>
    <t>ORD105071</t>
  </si>
  <si>
    <t>ORD105072</t>
  </si>
  <si>
    <t>CUST2361</t>
  </si>
  <si>
    <t>ORD105073</t>
  </si>
  <si>
    <t>CUST5626</t>
  </si>
  <si>
    <t>ORD105074</t>
  </si>
  <si>
    <t>CUST4171</t>
  </si>
  <si>
    <t>ORD105075</t>
  </si>
  <si>
    <t>CUST1035</t>
  </si>
  <si>
    <t>ORD105076</t>
  </si>
  <si>
    <t>CUST8113</t>
  </si>
  <si>
    <t>ORD105077</t>
  </si>
  <si>
    <t>CUST8718</t>
  </si>
  <si>
    <t>ORD105078</t>
  </si>
  <si>
    <t>CUST3871</t>
  </si>
  <si>
    <t>ORD105079</t>
  </si>
  <si>
    <t>ORD105080</t>
  </si>
  <si>
    <t>ORD105081</t>
  </si>
  <si>
    <t>ORD105082</t>
  </si>
  <si>
    <t>ORD105083</t>
  </si>
  <si>
    <t>ORD105084</t>
  </si>
  <si>
    <t>ORD105085</t>
  </si>
  <si>
    <t>CUST6093</t>
  </si>
  <si>
    <t>ORD105086</t>
  </si>
  <si>
    <t>ORD105087</t>
  </si>
  <si>
    <t>CUST4622</t>
  </si>
  <si>
    <t>ORD105088</t>
  </si>
  <si>
    <t>CUST8871</t>
  </si>
  <si>
    <t>ORD105089</t>
  </si>
  <si>
    <t>CUST8207</t>
  </si>
  <si>
    <t>ORD105090</t>
  </si>
  <si>
    <t>CUST4663</t>
  </si>
  <si>
    <t>ORD105091</t>
  </si>
  <si>
    <t>CUST2233</t>
  </si>
  <si>
    <t>ORD105092</t>
  </si>
  <si>
    <t>CUST2501</t>
  </si>
  <si>
    <t>ORD105093</t>
  </si>
  <si>
    <t>ORD105094</t>
  </si>
  <si>
    <t>ORD105095</t>
  </si>
  <si>
    <t>CUST9641</t>
  </si>
  <si>
    <t>ORD105096</t>
  </si>
  <si>
    <t>ORD105097</t>
  </si>
  <si>
    <t>CUST9040</t>
  </si>
  <si>
    <t>ORD105098</t>
  </si>
  <si>
    <t>CUST4293</t>
  </si>
  <si>
    <t>ORD105099</t>
  </si>
  <si>
    <t>CUST3822</t>
  </si>
  <si>
    <t>ORD105100</t>
  </si>
  <si>
    <t>ORD105101</t>
  </si>
  <si>
    <t>CUST9539</t>
  </si>
  <si>
    <t>ORD105102</t>
  </si>
  <si>
    <t>CUST2708</t>
  </si>
  <si>
    <t>ORD105103</t>
  </si>
  <si>
    <t>CUST5970</t>
  </si>
  <si>
    <t>ORD105104</t>
  </si>
  <si>
    <t>CUST8809</t>
  </si>
  <si>
    <t>ORD105105</t>
  </si>
  <si>
    <t>CUST5867</t>
  </si>
  <si>
    <t>ORD105106</t>
  </si>
  <si>
    <t>ORD105107</t>
  </si>
  <si>
    <t>CUST9481</t>
  </si>
  <si>
    <t>ORD105108</t>
  </si>
  <si>
    <t>ORD105109</t>
  </si>
  <si>
    <t>CUST6936</t>
  </si>
  <si>
    <t>ORD105110</t>
  </si>
  <si>
    <t>CUST5068</t>
  </si>
  <si>
    <t>ORD105111</t>
  </si>
  <si>
    <t>CUST2690</t>
  </si>
  <si>
    <t>ORD105112</t>
  </si>
  <si>
    <t>CUST3775</t>
  </si>
  <si>
    <t>ORD105113</t>
  </si>
  <si>
    <t>CUST2622</t>
  </si>
  <si>
    <t>ORD105114</t>
  </si>
  <si>
    <t>CUST7310</t>
  </si>
  <si>
    <t>ORD105115</t>
  </si>
  <si>
    <t>ORD105116</t>
  </si>
  <si>
    <t>CUST3621</t>
  </si>
  <si>
    <t>ORD105117</t>
  </si>
  <si>
    <t>CUST5840</t>
  </si>
  <si>
    <t>ORD105118</t>
  </si>
  <si>
    <t>CUST6226</t>
  </si>
  <si>
    <t>ORD105119</t>
  </si>
  <si>
    <t>ORD105120</t>
  </si>
  <si>
    <t>ORD105121</t>
  </si>
  <si>
    <t>CUST3519</t>
  </si>
  <si>
    <t>ORD105122</t>
  </si>
  <si>
    <t>ORD105123</t>
  </si>
  <si>
    <t>ORD105124</t>
  </si>
  <si>
    <t>ORD105125</t>
  </si>
  <si>
    <t>ORD105126</t>
  </si>
  <si>
    <t>ORD105127</t>
  </si>
  <si>
    <t>CUST6305</t>
  </si>
  <si>
    <t>ORD105128</t>
  </si>
  <si>
    <t>ORD105129</t>
  </si>
  <si>
    <t>CUST7553</t>
  </si>
  <si>
    <t>ORD105130</t>
  </si>
  <si>
    <t>ORD105131</t>
  </si>
  <si>
    <t>CUST7707</t>
  </si>
  <si>
    <t>ORD105132</t>
  </si>
  <si>
    <t>CUST6369</t>
  </si>
  <si>
    <t>ORD105133</t>
  </si>
  <si>
    <t>ORD105134</t>
  </si>
  <si>
    <t>ORD105135</t>
  </si>
  <si>
    <t>CUST5218</t>
  </si>
  <si>
    <t>ORD105136</t>
  </si>
  <si>
    <t>CUST6678</t>
  </si>
  <si>
    <t>ORD105137</t>
  </si>
  <si>
    <t>ORD105138</t>
  </si>
  <si>
    <t>CUST6267</t>
  </si>
  <si>
    <t>ORD105139</t>
  </si>
  <si>
    <t>ORD105140</t>
  </si>
  <si>
    <t>CUST6561</t>
  </si>
  <si>
    <t>ORD105141</t>
  </si>
  <si>
    <t>ORD105142</t>
  </si>
  <si>
    <t>ORD105143</t>
  </si>
  <si>
    <t>CUST8939</t>
  </si>
  <si>
    <t>ORD105144</t>
  </si>
  <si>
    <t>CUST9706</t>
  </si>
  <si>
    <t>ORD105145</t>
  </si>
  <si>
    <t>ORD105146</t>
  </si>
  <si>
    <t>ORD105147</t>
  </si>
  <si>
    <t>CUST6640</t>
  </si>
  <si>
    <t>ORD105148</t>
  </si>
  <si>
    <t>CUST6639</t>
  </si>
  <si>
    <t>ORD105149</t>
  </si>
  <si>
    <t>ORD105150</t>
  </si>
  <si>
    <t>ORD105151</t>
  </si>
  <si>
    <t>ORD105152</t>
  </si>
  <si>
    <t>CUST6720</t>
  </si>
  <si>
    <t>ORD105153</t>
  </si>
  <si>
    <t>CUST6101</t>
  </si>
  <si>
    <t>ORD105154</t>
  </si>
  <si>
    <t>ORD105155</t>
  </si>
  <si>
    <t>CUST8223</t>
  </si>
  <si>
    <t>ORD105156</t>
  </si>
  <si>
    <t>ORD105157</t>
  </si>
  <si>
    <t>ORD105158</t>
  </si>
  <si>
    <t>ORD105159</t>
  </si>
  <si>
    <t>ORD105160</t>
  </si>
  <si>
    <t>ORD105161</t>
  </si>
  <si>
    <t>CUST2335</t>
  </si>
  <si>
    <t>ORD105162</t>
  </si>
  <si>
    <t>CUST1913</t>
  </si>
  <si>
    <t>ORD105163</t>
  </si>
  <si>
    <t>ORD105164</t>
  </si>
  <si>
    <t>ORD105165</t>
  </si>
  <si>
    <t>ORD105166</t>
  </si>
  <si>
    <t>ORD105167</t>
  </si>
  <si>
    <t>ORD105168</t>
  </si>
  <si>
    <t>ORD105169</t>
  </si>
  <si>
    <t>CUST2270</t>
  </si>
  <si>
    <t>ORD105170</t>
  </si>
  <si>
    <t>ORD105171</t>
  </si>
  <si>
    <t>CUST1545</t>
  </si>
  <si>
    <t>ORD105172</t>
  </si>
  <si>
    <t>CUST4807</t>
  </si>
  <si>
    <t>ORD105173</t>
  </si>
  <si>
    <t>CUST5024</t>
  </si>
  <si>
    <t>ORD105174</t>
  </si>
  <si>
    <t>ORD105175</t>
  </si>
  <si>
    <t>CUST4731</t>
  </si>
  <si>
    <t>ORD105176</t>
  </si>
  <si>
    <t>ORD105177</t>
  </si>
  <si>
    <t>CUST6469</t>
  </si>
  <si>
    <t>ORD105178</t>
  </si>
  <si>
    <t>CUST4885</t>
  </si>
  <si>
    <t>ORD105179</t>
  </si>
  <si>
    <t>ORD105180</t>
  </si>
  <si>
    <t>CUST7128</t>
  </si>
  <si>
    <t>ORD105181</t>
  </si>
  <si>
    <t>ORD105182</t>
  </si>
  <si>
    <t>CUST8188</t>
  </si>
  <si>
    <t>ORD105183</t>
  </si>
  <si>
    <t>CUST9000</t>
  </si>
  <si>
    <t>ORD105184</t>
  </si>
  <si>
    <t>ORD105185</t>
  </si>
  <si>
    <t>ORD105186</t>
  </si>
  <si>
    <t>ORD105187</t>
  </si>
  <si>
    <t>ORD105188</t>
  </si>
  <si>
    <t>ORD105189</t>
  </si>
  <si>
    <t>ORD105190</t>
  </si>
  <si>
    <t>CUST7519</t>
  </si>
  <si>
    <t>ORD105191</t>
  </si>
  <si>
    <t>CUST1032</t>
  </si>
  <si>
    <t>ORD105192</t>
  </si>
  <si>
    <t>CUST3798</t>
  </si>
  <si>
    <t>ORD105193</t>
  </si>
  <si>
    <t>ORD105194</t>
  </si>
  <si>
    <t>ORD105195</t>
  </si>
  <si>
    <t>CUST4772</t>
  </si>
  <si>
    <t>ORD105196</t>
  </si>
  <si>
    <t>CUST5598</t>
  </si>
  <si>
    <t>ORD105197</t>
  </si>
  <si>
    <t>ORD105198</t>
  </si>
  <si>
    <t>CUST4100</t>
  </si>
  <si>
    <t>ORD105199</t>
  </si>
  <si>
    <t>ORD105200</t>
  </si>
  <si>
    <t>CUST2128</t>
  </si>
  <si>
    <t>ORD105201</t>
  </si>
  <si>
    <t>CUST9932</t>
  </si>
  <si>
    <t>ORD105202</t>
  </si>
  <si>
    <t>CUST5927</t>
  </si>
  <si>
    <t>ORD105203</t>
  </si>
  <si>
    <t>ORD105204</t>
  </si>
  <si>
    <t>CUST3676</t>
  </si>
  <si>
    <t>ORD105205</t>
  </si>
  <si>
    <t>ORD105206</t>
  </si>
  <si>
    <t>ORD105207</t>
  </si>
  <si>
    <t>CUST4714</t>
  </si>
  <si>
    <t>ORD105208</t>
  </si>
  <si>
    <t>CUST8521</t>
  </si>
  <si>
    <t>ORD105209</t>
  </si>
  <si>
    <t>CUST9557</t>
  </si>
  <si>
    <t>ORD105210</t>
  </si>
  <si>
    <t>CUST6576</t>
  </si>
  <si>
    <t>ORD105211</t>
  </si>
  <si>
    <t>ORD105212</t>
  </si>
  <si>
    <t>CUST1093</t>
  </si>
  <si>
    <t>ORD105213</t>
  </si>
  <si>
    <t>CUST5882</t>
  </si>
  <si>
    <t>ORD105214</t>
  </si>
  <si>
    <t>CUST5405</t>
  </si>
  <si>
    <t>ORD105215</t>
  </si>
  <si>
    <t>CUST3234</t>
  </si>
  <si>
    <t>ORD105216</t>
  </si>
  <si>
    <t>CUST5328</t>
  </si>
  <si>
    <t>ORD105217</t>
  </si>
  <si>
    <t>CUST3340</t>
  </si>
  <si>
    <t>ORD105218</t>
  </si>
  <si>
    <t>ORD105219</t>
  </si>
  <si>
    <t>CUST3793</t>
  </si>
  <si>
    <t>ORD105220</t>
  </si>
  <si>
    <t>ORD105221</t>
  </si>
  <si>
    <t>CUST5366</t>
  </si>
  <si>
    <t>ORD105222</t>
  </si>
  <si>
    <t>CUST5054</t>
  </si>
  <si>
    <t>ORD105223</t>
  </si>
  <si>
    <t>CUST7583</t>
  </si>
  <si>
    <t>ORD105224</t>
  </si>
  <si>
    <t>ORD105225</t>
  </si>
  <si>
    <t>CUST9588</t>
  </si>
  <si>
    <t>ORD105226</t>
  </si>
  <si>
    <t>CUST1151</t>
  </si>
  <si>
    <t>ORD105227</t>
  </si>
  <si>
    <t>CUST6036</t>
  </si>
  <si>
    <t>ORD105228</t>
  </si>
  <si>
    <t>CUST3777</t>
  </si>
  <si>
    <t>ORD105229</t>
  </si>
  <si>
    <t>CUST4407</t>
  </si>
  <si>
    <t>ORD105230</t>
  </si>
  <si>
    <t>CUST8510</t>
  </si>
  <si>
    <t>ORD105231</t>
  </si>
  <si>
    <t>ORD105232</t>
  </si>
  <si>
    <t>CUST1252</t>
  </si>
  <si>
    <t>ORD105233</t>
  </si>
  <si>
    <t>ORD105234</t>
  </si>
  <si>
    <t>ORD105235</t>
  </si>
  <si>
    <t>CUST6487</t>
  </si>
  <si>
    <t>ORD105236</t>
  </si>
  <si>
    <t>ORD105237</t>
  </si>
  <si>
    <t>ORD105238</t>
  </si>
  <si>
    <t>CUST4277</t>
  </si>
  <si>
    <t>ORD105239</t>
  </si>
  <si>
    <t>CUST6016</t>
  </si>
  <si>
    <t>ORD105240</t>
  </si>
  <si>
    <t>ORD105241</t>
  </si>
  <si>
    <t>CUST4892</t>
  </si>
  <si>
    <t>ORD105242</t>
  </si>
  <si>
    <t>CUST9275</t>
  </si>
  <si>
    <t>ORD105243</t>
  </si>
  <si>
    <t>CUST9532</t>
  </si>
  <si>
    <t>ORD105244</t>
  </si>
  <si>
    <t>CUST4141</t>
  </si>
  <si>
    <t>ORD105245</t>
  </si>
  <si>
    <t>CUST4978</t>
  </si>
  <si>
    <t>ORD105246</t>
  </si>
  <si>
    <t>ORD105247</t>
  </si>
  <si>
    <t>CUST7980</t>
  </si>
  <si>
    <t>ORD105248</t>
  </si>
  <si>
    <t>ORD105249</t>
  </si>
  <si>
    <t>CUST4655</t>
  </si>
  <si>
    <t>ORD105250</t>
  </si>
  <si>
    <t>ORD105251</t>
  </si>
  <si>
    <t>CUST6331</t>
  </si>
  <si>
    <t>ORD105252</t>
  </si>
  <si>
    <t>ORD105253</t>
  </si>
  <si>
    <t>CUST3957</t>
  </si>
  <si>
    <t>ORD105254</t>
  </si>
  <si>
    <t>ORD105255</t>
  </si>
  <si>
    <t>CUST9081</t>
  </si>
  <si>
    <t>ORD105256</t>
  </si>
  <si>
    <t>CUST1797</t>
  </si>
  <si>
    <t>ORD105257</t>
  </si>
  <si>
    <t>CUST9274</t>
  </si>
  <si>
    <t>ORD105258</t>
  </si>
  <si>
    <t>ORD105259</t>
  </si>
  <si>
    <t>ORD105260</t>
  </si>
  <si>
    <t>CUST6087</t>
  </si>
  <si>
    <t>ORD105261</t>
  </si>
  <si>
    <t>ORD105262</t>
  </si>
  <si>
    <t>CUST1381</t>
  </si>
  <si>
    <t>ORD105263</t>
  </si>
  <si>
    <t>CUST8303</t>
  </si>
  <si>
    <t>ORD105264</t>
  </si>
  <si>
    <t>CUST7449</t>
  </si>
  <si>
    <t>ORD105265</t>
  </si>
  <si>
    <t>CUST8243</t>
  </si>
  <si>
    <t>ORD105266</t>
  </si>
  <si>
    <t>CUST5238</t>
  </si>
  <si>
    <t>ORD105267</t>
  </si>
  <si>
    <t>CUST1929</t>
  </si>
  <si>
    <t>ORD105268</t>
  </si>
  <si>
    <t>ORD105269</t>
  </si>
  <si>
    <t>ORD105270</t>
  </si>
  <si>
    <t>ORD105271</t>
  </si>
  <si>
    <t>CUST6118</t>
  </si>
  <si>
    <t>ORD105272</t>
  </si>
  <si>
    <t>ORD105273</t>
  </si>
  <si>
    <t>CUST5400</t>
  </si>
  <si>
    <t>ORD105274</t>
  </si>
  <si>
    <t>CUST6424</t>
  </si>
  <si>
    <t>ORD105275</t>
  </si>
  <si>
    <t>CUST4558</t>
  </si>
  <si>
    <t>ORD105276</t>
  </si>
  <si>
    <t>ORD105277</t>
  </si>
  <si>
    <t>ORD105278</t>
  </si>
  <si>
    <t>CUST2014</t>
  </si>
  <si>
    <t>ORD105279</t>
  </si>
  <si>
    <t>CUST2715</t>
  </si>
  <si>
    <t>ORD105280</t>
  </si>
  <si>
    <t>ORD105281</t>
  </si>
  <si>
    <t>CUST2136</t>
  </si>
  <si>
    <t>ORD105282</t>
  </si>
  <si>
    <t>CUST1724</t>
  </si>
  <si>
    <t>ORD105283</t>
  </si>
  <si>
    <t>CUST3622</t>
  </si>
  <si>
    <t>ORD105284</t>
  </si>
  <si>
    <t>ORD105285</t>
  </si>
  <si>
    <t>ORD105286</t>
  </si>
  <si>
    <t>CUST2962</t>
  </si>
  <si>
    <t>ORD105287</t>
  </si>
  <si>
    <t>ORD105288</t>
  </si>
  <si>
    <t>CUST8854</t>
  </si>
  <si>
    <t>ORD105289</t>
  </si>
  <si>
    <t>ORD105290</t>
  </si>
  <si>
    <t>CUST5540</t>
  </si>
  <si>
    <t>ORD105291</t>
  </si>
  <si>
    <t>ORD105292</t>
  </si>
  <si>
    <t>ORD105293</t>
  </si>
  <si>
    <t>ORD105294</t>
  </si>
  <si>
    <t>CUST6473</t>
  </si>
  <si>
    <t>ORD105295</t>
  </si>
  <si>
    <t>ORD105296</t>
  </si>
  <si>
    <t>CUST5601</t>
  </si>
  <si>
    <t>ORD105297</t>
  </si>
  <si>
    <t>CUST2054</t>
  </si>
  <si>
    <t>ORD105298</t>
  </si>
  <si>
    <t>ORD105299</t>
  </si>
  <si>
    <t>ORD105300</t>
  </si>
  <si>
    <t>CUST1986</t>
  </si>
  <si>
    <t>ORD105301</t>
  </si>
  <si>
    <t>CUST6407</t>
  </si>
  <si>
    <t>ORD105302</t>
  </si>
  <si>
    <t>ORD105303</t>
  </si>
  <si>
    <t>CUST2875</t>
  </si>
  <si>
    <t>ORD105304</t>
  </si>
  <si>
    <t>CUST6833</t>
  </si>
  <si>
    <t>ORD105305</t>
  </si>
  <si>
    <t>CUST8442</t>
  </si>
  <si>
    <t>ORD105306</t>
  </si>
  <si>
    <t>CUST9358</t>
  </si>
  <si>
    <t>ORD105307</t>
  </si>
  <si>
    <t>CUST5888</t>
  </si>
  <si>
    <t>ORD105308</t>
  </si>
  <si>
    <t>ORD105309</t>
  </si>
  <si>
    <t>CUST8675</t>
  </si>
  <si>
    <t>ORD105310</t>
  </si>
  <si>
    <t>ORD105311</t>
  </si>
  <si>
    <t>ORD105312</t>
  </si>
  <si>
    <t>CUST8637</t>
  </si>
  <si>
    <t>ORD105313</t>
  </si>
  <si>
    <t>ORD105314</t>
  </si>
  <si>
    <t>CUST1766</t>
  </si>
  <si>
    <t>ORD105315</t>
  </si>
  <si>
    <t>ORD105316</t>
  </si>
  <si>
    <t>CUST6593</t>
  </si>
  <si>
    <t>ORD105317</t>
  </si>
  <si>
    <t>ORD105318</t>
  </si>
  <si>
    <t>ORD105319</t>
  </si>
  <si>
    <t>ORD105320</t>
  </si>
  <si>
    <t>CUST3971</t>
  </si>
  <si>
    <t>ORD105321</t>
  </si>
  <si>
    <t>CUST7429</t>
  </si>
  <si>
    <t>ORD105322</t>
  </si>
  <si>
    <t>CUST8472</t>
  </si>
  <si>
    <t>ORD105323</t>
  </si>
  <si>
    <t>CUST4098</t>
  </si>
  <si>
    <t>ORD105324</t>
  </si>
  <si>
    <t>ORD105325</t>
  </si>
  <si>
    <t>ORD105326</t>
  </si>
  <si>
    <t>ORD105327</t>
  </si>
  <si>
    <t>CUST6123</t>
  </si>
  <si>
    <t>ORD105328</t>
  </si>
  <si>
    <t>CUST4652</t>
  </si>
  <si>
    <t>ORD105329</t>
  </si>
  <si>
    <t>ORD105330</t>
  </si>
  <si>
    <t>CUST8356</t>
  </si>
  <si>
    <t>ORD105331</t>
  </si>
  <si>
    <t>ORD105332</t>
  </si>
  <si>
    <t>ORD105333</t>
  </si>
  <si>
    <t>CUST9201</t>
  </si>
  <si>
    <t>ORD105334</t>
  </si>
  <si>
    <t>CUST1497</t>
  </si>
  <si>
    <t>ORD105335</t>
  </si>
  <si>
    <t>ORD105336</t>
  </si>
  <si>
    <t>ORD105337</t>
  </si>
  <si>
    <t>ORD105338</t>
  </si>
  <si>
    <t>ORD105339</t>
  </si>
  <si>
    <t>ORD105340</t>
  </si>
  <si>
    <t>CUST2288</t>
  </si>
  <si>
    <t>ORD105341</t>
  </si>
  <si>
    <t>CUST1504</t>
  </si>
  <si>
    <t>ORD105342</t>
  </si>
  <si>
    <t>CUST5492</t>
  </si>
  <si>
    <t>ORD105343</t>
  </si>
  <si>
    <t>ORD105344</t>
  </si>
  <si>
    <t>ORD105345</t>
  </si>
  <si>
    <t>CUST2088</t>
  </si>
  <si>
    <t>ORD105346</t>
  </si>
  <si>
    <t>ORD105347</t>
  </si>
  <si>
    <t>ORD105348</t>
  </si>
  <si>
    <t>CUST1295</t>
  </si>
  <si>
    <t>ORD105349</t>
  </si>
  <si>
    <t>CUST5370</t>
  </si>
  <si>
    <t>ORD105350</t>
  </si>
  <si>
    <t>CUST4218</t>
  </si>
  <si>
    <t>ORD105351</t>
  </si>
  <si>
    <t>CUST3830</t>
  </si>
  <si>
    <t>ORD105352</t>
  </si>
  <si>
    <t>ORD105353</t>
  </si>
  <si>
    <t>ORD105354</t>
  </si>
  <si>
    <t>ORD105355</t>
  </si>
  <si>
    <t>CUST7495</t>
  </si>
  <si>
    <t>ORD105356</t>
  </si>
  <si>
    <t>CUST9262</t>
  </si>
  <si>
    <t>ORD105357</t>
  </si>
  <si>
    <t>CUST1535</t>
  </si>
  <si>
    <t>ORD105358</t>
  </si>
  <si>
    <t>CUST1738</t>
  </si>
  <si>
    <t>ORD105359</t>
  </si>
  <si>
    <t>ORD105360</t>
  </si>
  <si>
    <t>CUST2008</t>
  </si>
  <si>
    <t>ORD105361</t>
  </si>
  <si>
    <t>CUST6719</t>
  </si>
  <si>
    <t>ORD105362</t>
  </si>
  <si>
    <t>ORD105363</t>
  </si>
  <si>
    <t>ORD105364</t>
  </si>
  <si>
    <t>ORD105365</t>
  </si>
  <si>
    <t>CUST2283</t>
  </si>
  <si>
    <t>ORD105366</t>
  </si>
  <si>
    <t>CUST4125</t>
  </si>
  <si>
    <t>ORD105367</t>
  </si>
  <si>
    <t>ORD105368</t>
  </si>
  <si>
    <t>ORD105369</t>
  </si>
  <si>
    <t>ORD105370</t>
  </si>
  <si>
    <t>CUST1375</t>
  </si>
  <si>
    <t>ORD105371</t>
  </si>
  <si>
    <t>CUST8613</t>
  </si>
  <si>
    <t>ORD105372</t>
  </si>
  <si>
    <t>CUST4946</t>
  </si>
  <si>
    <t>ORD105373</t>
  </si>
  <si>
    <t>ORD105374</t>
  </si>
  <si>
    <t>ORD105375</t>
  </si>
  <si>
    <t>CUST9058</t>
  </si>
  <si>
    <t>ORD105376</t>
  </si>
  <si>
    <t>CUST7106</t>
  </si>
  <si>
    <t>ORD105377</t>
  </si>
  <si>
    <t>CUST6111</t>
  </si>
  <si>
    <t>ORD105378</t>
  </si>
  <si>
    <t>CUST3256</t>
  </si>
  <si>
    <t>ORD105379</t>
  </si>
  <si>
    <t>ORD105380</t>
  </si>
  <si>
    <t>CUST7290</t>
  </si>
  <si>
    <t>ORD105381</t>
  </si>
  <si>
    <t>CUST9449</t>
  </si>
  <si>
    <t>ORD105382</t>
  </si>
  <si>
    <t>CUST1992</t>
  </si>
  <si>
    <t>ORD105383</t>
  </si>
  <si>
    <t>CUST4455</t>
  </si>
  <si>
    <t>ORD105384</t>
  </si>
  <si>
    <t>CUST8833</t>
  </si>
  <si>
    <t>ORD105385</t>
  </si>
  <si>
    <t>CUST3078</t>
  </si>
  <si>
    <t>ORD105386</t>
  </si>
  <si>
    <t>ORD105387</t>
  </si>
  <si>
    <t>ORD105388</t>
  </si>
  <si>
    <t>ORD105389</t>
  </si>
  <si>
    <t>ORD105390</t>
  </si>
  <si>
    <t>ORD105391</t>
  </si>
  <si>
    <t>ORD105392</t>
  </si>
  <si>
    <t>CUST2404</t>
  </si>
  <si>
    <t>ORD105393</t>
  </si>
  <si>
    <t>CUST8727</t>
  </si>
  <si>
    <t>ORD105394</t>
  </si>
  <si>
    <t>ORD105395</t>
  </si>
  <si>
    <t>CUST4930</t>
  </si>
  <si>
    <t>ORD105396</t>
  </si>
  <si>
    <t>ORD105397</t>
  </si>
  <si>
    <t>CUST9347</t>
  </si>
  <si>
    <t>ORD105398</t>
  </si>
  <si>
    <t>ORD105399</t>
  </si>
  <si>
    <t>ORD105400</t>
  </si>
  <si>
    <t>ORD105401</t>
  </si>
  <si>
    <t>CUST7385</t>
  </si>
  <si>
    <t>ORD105402</t>
  </si>
  <si>
    <t>CUST2958</t>
  </si>
  <si>
    <t>ORD105403</t>
  </si>
  <si>
    <t>CUST8297</t>
  </si>
  <si>
    <t>ORD105404</t>
  </si>
  <si>
    <t>ORD105405</t>
  </si>
  <si>
    <t>ORD105406</t>
  </si>
  <si>
    <t>ORD105407</t>
  </si>
  <si>
    <t>ORD105408</t>
  </si>
  <si>
    <t>ORD105409</t>
  </si>
  <si>
    <t>ORD105410</t>
  </si>
  <si>
    <t>CUST2713</t>
  </si>
  <si>
    <t>ORD105411</t>
  </si>
  <si>
    <t>CUST3550</t>
  </si>
  <si>
    <t>ORD105412</t>
  </si>
  <si>
    <t>CUST4028</t>
  </si>
  <si>
    <t>ORD105413</t>
  </si>
  <si>
    <t>CUST1687</t>
  </si>
  <si>
    <t>ORD105414</t>
  </si>
  <si>
    <t>CUST9413</t>
  </si>
  <si>
    <t>ORD105415</t>
  </si>
  <si>
    <t>ORD105416</t>
  </si>
  <si>
    <t>CUST4196</t>
  </si>
  <si>
    <t>ORD105417</t>
  </si>
  <si>
    <t>ORD105418</t>
  </si>
  <si>
    <t>CUST5331</t>
  </si>
  <si>
    <t>ORD105419</t>
  </si>
  <si>
    <t>CUST7617</t>
  </si>
  <si>
    <t>ORD105420</t>
  </si>
  <si>
    <t>ORD105421</t>
  </si>
  <si>
    <t>CUST7680</t>
  </si>
  <si>
    <t>ORD105422</t>
  </si>
  <si>
    <t>CUST4470</t>
  </si>
  <si>
    <t>ORD105423</t>
  </si>
  <si>
    <t>CUST1741</t>
  </si>
  <si>
    <t>ORD105424</t>
  </si>
  <si>
    <t>CUST6447</t>
  </si>
  <si>
    <t>ORD105425</t>
  </si>
  <si>
    <t>CUST2344</t>
  </si>
  <si>
    <t>ORD105426</t>
  </si>
  <si>
    <t>CUST2934</t>
  </si>
  <si>
    <t>ORD105427</t>
  </si>
  <si>
    <t>CUST4405</t>
  </si>
  <si>
    <t>ORD105428</t>
  </si>
  <si>
    <t>CUST5694</t>
  </si>
  <si>
    <t>ORD105429</t>
  </si>
  <si>
    <t>ORD105430</t>
  </si>
  <si>
    <t>CUST6322</t>
  </si>
  <si>
    <t>ORD105431</t>
  </si>
  <si>
    <t>ORD105432</t>
  </si>
  <si>
    <t>ORD105433</t>
  </si>
  <si>
    <t>CUST5812</t>
  </si>
  <si>
    <t>ORD105434</t>
  </si>
  <si>
    <t>CUST7790</t>
  </si>
  <si>
    <t>ORD105435</t>
  </si>
  <si>
    <t>CUST8390</t>
  </si>
  <si>
    <t>ORD105436</t>
  </si>
  <si>
    <t>ORD105437</t>
  </si>
  <si>
    <t>ORD105438</t>
  </si>
  <si>
    <t>ORD105439</t>
  </si>
  <si>
    <t>CUST7642</t>
  </si>
  <si>
    <t>ORD105440</t>
  </si>
  <si>
    <t>CUST5214</t>
  </si>
  <si>
    <t>ORD105441</t>
  </si>
  <si>
    <t>ORD105442</t>
  </si>
  <si>
    <t>CUST8092</t>
  </si>
  <si>
    <t>ORD105443</t>
  </si>
  <si>
    <t>CUST9417</t>
  </si>
  <si>
    <t>ORD105444</t>
  </si>
  <si>
    <t>ORD105445</t>
  </si>
  <si>
    <t>CUST7049</t>
  </si>
  <si>
    <t>ORD105446</t>
  </si>
  <si>
    <t>ORD105447</t>
  </si>
  <si>
    <t>CUST3545</t>
  </si>
  <si>
    <t>ORD105448</t>
  </si>
  <si>
    <t>CUST8737</t>
  </si>
  <si>
    <t>ORD105449</t>
  </si>
  <si>
    <t>CUST7678</t>
  </si>
  <si>
    <t>ORD105450</t>
  </si>
  <si>
    <t>CUST5036</t>
  </si>
  <si>
    <t>ORD105451</t>
  </si>
  <si>
    <t>CUST8722</t>
  </si>
  <si>
    <t>ORD105452</t>
  </si>
  <si>
    <t>ORD105453</t>
  </si>
  <si>
    <t>ORD105454</t>
  </si>
  <si>
    <t>ORD105455</t>
  </si>
  <si>
    <t>ORD105456</t>
  </si>
  <si>
    <t>CUST2578</t>
  </si>
  <si>
    <t>ORD105457</t>
  </si>
  <si>
    <t>ORD105458</t>
  </si>
  <si>
    <t>CUST5852</t>
  </si>
  <si>
    <t>ORD105459</t>
  </si>
  <si>
    <t>CUST8606</t>
  </si>
  <si>
    <t>ORD105460</t>
  </si>
  <si>
    <t>CUST2531</t>
  </si>
  <si>
    <t>ORD105461</t>
  </si>
  <si>
    <t>ORD105462</t>
  </si>
  <si>
    <t>ORD105463</t>
  </si>
  <si>
    <t>ORD105464</t>
  </si>
  <si>
    <t>CUST7197</t>
  </si>
  <si>
    <t>ORD105465</t>
  </si>
  <si>
    <t>CUST1074</t>
  </si>
  <si>
    <t>ORD105466</t>
  </si>
  <si>
    <t>CUST8042</t>
  </si>
  <si>
    <t>ORD105467</t>
  </si>
  <si>
    <t>CUST3967</t>
  </si>
  <si>
    <t>ORD105468</t>
  </si>
  <si>
    <t>CUST4142</t>
  </si>
  <si>
    <t>ORD105469</t>
  </si>
  <si>
    <t>ORD105470</t>
  </si>
  <si>
    <t>ORD105471</t>
  </si>
  <si>
    <t>ORD105472</t>
  </si>
  <si>
    <t>CUST2056</t>
  </si>
  <si>
    <t>ORD105473</t>
  </si>
  <si>
    <t>CUST4459</t>
  </si>
  <si>
    <t>ORD105474</t>
  </si>
  <si>
    <t>CUST3305</t>
  </si>
  <si>
    <t>ORD105475</t>
  </si>
  <si>
    <t>ORD105476</t>
  </si>
  <si>
    <t>CUST2638</t>
  </si>
  <si>
    <t>ORD105477</t>
  </si>
  <si>
    <t>ORD105478</t>
  </si>
  <si>
    <t>ORD105479</t>
  </si>
  <si>
    <t>CUST6221</t>
  </si>
  <si>
    <t>ORD105480</t>
  </si>
  <si>
    <t>CUST8694</t>
  </si>
  <si>
    <t>ORD105481</t>
  </si>
  <si>
    <t>CUST2279</t>
  </si>
  <si>
    <t>ORD105482</t>
  </si>
  <si>
    <t>ORD105483</t>
  </si>
  <si>
    <t>ORD105484</t>
  </si>
  <si>
    <t>CUST7309</t>
  </si>
  <si>
    <t>ORD105485</t>
  </si>
  <si>
    <t>ORD105486</t>
  </si>
  <si>
    <t>ORD105487</t>
  </si>
  <si>
    <t>CUST7203</t>
  </si>
  <si>
    <t>ORD105488</t>
  </si>
  <si>
    <t>CUST5821</t>
  </si>
  <si>
    <t>ORD105489</t>
  </si>
  <si>
    <t>ORD105490</t>
  </si>
  <si>
    <t>ORD105491</t>
  </si>
  <si>
    <t>CUST6880</t>
  </si>
  <si>
    <t>ORD105492</t>
  </si>
  <si>
    <t>ORD105493</t>
  </si>
  <si>
    <t>ORD105494</t>
  </si>
  <si>
    <t>ORD105495</t>
  </si>
  <si>
    <t>ORD105496</t>
  </si>
  <si>
    <t>CUST5319</t>
  </si>
  <si>
    <t>ORD105497</t>
  </si>
  <si>
    <t>CUST6329</t>
  </si>
  <si>
    <t>ORD105498</t>
  </si>
  <si>
    <t>CUST6115</t>
  </si>
  <si>
    <t>ORD105499</t>
  </si>
  <si>
    <t>CUST7576</t>
  </si>
  <si>
    <t>ORD105500</t>
  </si>
  <si>
    <t>ORD105501</t>
  </si>
  <si>
    <t>CUST4294</t>
  </si>
  <si>
    <t>ORD105502</t>
  </si>
  <si>
    <t>CUST8234</t>
  </si>
  <si>
    <t>ORD105503</t>
  </si>
  <si>
    <t>CUST5635</t>
  </si>
  <si>
    <t>ORD105504</t>
  </si>
  <si>
    <t>ORD105505</t>
  </si>
  <si>
    <t>CUST3351</t>
  </si>
  <si>
    <t>ORD105506</t>
  </si>
  <si>
    <t>ORD105507</t>
  </si>
  <si>
    <t>ORD105508</t>
  </si>
  <si>
    <t>CUST5136</t>
  </si>
  <si>
    <t>ORD105509</t>
  </si>
  <si>
    <t>ORD105510</t>
  </si>
  <si>
    <t>ORD105511</t>
  </si>
  <si>
    <t>CUST3258</t>
  </si>
  <si>
    <t>ORD105512</t>
  </si>
  <si>
    <t>ORD105513</t>
  </si>
  <si>
    <t>ORD105514</t>
  </si>
  <si>
    <t>ORD105515</t>
  </si>
  <si>
    <t>CUST1276</t>
  </si>
  <si>
    <t>ORD105516</t>
  </si>
  <si>
    <t>ORD105517</t>
  </si>
  <si>
    <t>CUST4948</t>
  </si>
  <si>
    <t>ORD105518</t>
  </si>
  <si>
    <t>CUST6860</t>
  </si>
  <si>
    <t>ORD105519</t>
  </si>
  <si>
    <t>CUST5783</t>
  </si>
  <si>
    <t>ORD105520</t>
  </si>
  <si>
    <t>CUST7424</t>
  </si>
  <si>
    <t>ORD105521</t>
  </si>
  <si>
    <t>ORD105522</t>
  </si>
  <si>
    <t>CUST1727</t>
  </si>
  <si>
    <t>ORD105523</t>
  </si>
  <si>
    <t>CUST4957</t>
  </si>
  <si>
    <t>ORD105524</t>
  </si>
  <si>
    <t>CUST4607</t>
  </si>
  <si>
    <t>ORD105525</t>
  </si>
  <si>
    <t>ORD105526</t>
  </si>
  <si>
    <t>CUST3806</t>
  </si>
  <si>
    <t>ORD105527</t>
  </si>
  <si>
    <t>CUST1026</t>
  </si>
  <si>
    <t>ORD105528</t>
  </si>
  <si>
    <t>CUST3313</t>
  </si>
  <si>
    <t>ORD105529</t>
  </si>
  <si>
    <t>CUST1228</t>
  </si>
  <si>
    <t>ORD105530</t>
  </si>
  <si>
    <t>CUST1895</t>
  </si>
  <si>
    <t>ORD105531</t>
  </si>
  <si>
    <t>ORD105532</t>
  </si>
  <si>
    <t>ORD105533</t>
  </si>
  <si>
    <t>CUST6852</t>
  </si>
  <si>
    <t>ORD105534</t>
  </si>
  <si>
    <t>ORD105535</t>
  </si>
  <si>
    <t>ORD105536</t>
  </si>
  <si>
    <t>CUST5962</t>
  </si>
  <si>
    <t>ORD105537</t>
  </si>
  <si>
    <t>CUST7516</t>
  </si>
  <si>
    <t>ORD105538</t>
  </si>
  <si>
    <t>ORD105539</t>
  </si>
  <si>
    <t>ORD105540</t>
  </si>
  <si>
    <t>ORD105541</t>
  </si>
  <si>
    <t>CUST7665</t>
  </si>
  <si>
    <t>ORD105542</t>
  </si>
  <si>
    <t>CUST2091</t>
  </si>
  <si>
    <t>ORD105543</t>
  </si>
  <si>
    <t>ORD105544</t>
  </si>
  <si>
    <t>CUST6850</t>
  </si>
  <si>
    <t>ORD105545</t>
  </si>
  <si>
    <t>ORD105546</t>
  </si>
  <si>
    <t>ORD105547</t>
  </si>
  <si>
    <t>CUST2800</t>
  </si>
  <si>
    <t>ORD105548</t>
  </si>
  <si>
    <t>ORD105549</t>
  </si>
  <si>
    <t>ORD105550</t>
  </si>
  <si>
    <t>ORD105551</t>
  </si>
  <si>
    <t>CUST9195</t>
  </si>
  <si>
    <t>ORD105552</t>
  </si>
  <si>
    <t>ORD105553</t>
  </si>
  <si>
    <t>CUST1723</t>
  </si>
  <si>
    <t>ORD105554</t>
  </si>
  <si>
    <t>CUST2303</t>
  </si>
  <si>
    <t>ORD105555</t>
  </si>
  <si>
    <t>ORD105556</t>
  </si>
  <si>
    <t>ORD105557</t>
  </si>
  <si>
    <t>ORD105558</t>
  </si>
  <si>
    <t>ORD105559</t>
  </si>
  <si>
    <t>CUST8622</t>
  </si>
  <si>
    <t>ORD105560</t>
  </si>
  <si>
    <t>CUST1788</t>
  </si>
  <si>
    <t>ORD105561</t>
  </si>
  <si>
    <t>CUST7210</t>
  </si>
  <si>
    <t>ORD105562</t>
  </si>
  <si>
    <t>CUST2647</t>
  </si>
  <si>
    <t>ORD105563</t>
  </si>
  <si>
    <t>CUST6971</t>
  </si>
  <si>
    <t>ORD105564</t>
  </si>
  <si>
    <t>CUST7813</t>
  </si>
  <si>
    <t>ORD105565</t>
  </si>
  <si>
    <t>ORD105566</t>
  </si>
  <si>
    <t>ORD105567</t>
  </si>
  <si>
    <t>ORD105568</t>
  </si>
  <si>
    <t>ORD105569</t>
  </si>
  <si>
    <t>ORD105570</t>
  </si>
  <si>
    <t>ORD105571</t>
  </si>
  <si>
    <t>CUST3726</t>
  </si>
  <si>
    <t>ORD105572</t>
  </si>
  <si>
    <t>ORD105573</t>
  </si>
  <si>
    <t>ORD105574</t>
  </si>
  <si>
    <t>CUST9504</t>
  </si>
  <si>
    <t>ORD105575</t>
  </si>
  <si>
    <t>ORD105576</t>
  </si>
  <si>
    <t>ORD105577</t>
  </si>
  <si>
    <t>CUST1716</t>
  </si>
  <si>
    <t>ORD105578</t>
  </si>
  <si>
    <t>ORD105579</t>
  </si>
  <si>
    <t>ORD105580</t>
  </si>
  <si>
    <t>ORD105581</t>
  </si>
  <si>
    <t>CUST5714</t>
  </si>
  <si>
    <t>ORD105582</t>
  </si>
  <si>
    <t>CUST3689</t>
  </si>
  <si>
    <t>ORD105583</t>
  </si>
  <si>
    <t>CUST5660</t>
  </si>
  <si>
    <t>ORD105584</t>
  </si>
  <si>
    <t>ORD105585</t>
  </si>
  <si>
    <t>CUST1443</t>
  </si>
  <si>
    <t>ORD105586</t>
  </si>
  <si>
    <t>ORD105587</t>
  </si>
  <si>
    <t>ORD105588</t>
  </si>
  <si>
    <t>ORD105589</t>
  </si>
  <si>
    <t>CUST5644</t>
  </si>
  <si>
    <t>ORD105590</t>
  </si>
  <si>
    <t>ORD105591</t>
  </si>
  <si>
    <t>ORD105592</t>
  </si>
  <si>
    <t>ORD105593</t>
  </si>
  <si>
    <t>CUST9179</t>
  </si>
  <si>
    <t>ORD105594</t>
  </si>
  <si>
    <t>CUST8230</t>
  </si>
  <si>
    <t>ORD105595</t>
  </si>
  <si>
    <t>CUST4335</t>
  </si>
  <si>
    <t>ORD105596</t>
  </si>
  <si>
    <t>CUST3395</t>
  </si>
  <si>
    <t>ORD105597</t>
  </si>
  <si>
    <t>ORD105598</t>
  </si>
  <si>
    <t>ORD105599</t>
  </si>
  <si>
    <t>CUST8537</t>
  </si>
  <si>
    <t>ORD105600</t>
  </si>
  <si>
    <t>CUST5606</t>
  </si>
  <si>
    <t>ORD105601</t>
  </si>
  <si>
    <t>CUST9452</t>
  </si>
  <si>
    <t>ORD105602</t>
  </si>
  <si>
    <t>CUST9141</t>
  </si>
  <si>
    <t>ORD105603</t>
  </si>
  <si>
    <t>CUST6229</t>
  </si>
  <si>
    <t>ORD105604</t>
  </si>
  <si>
    <t>ORD105605</t>
  </si>
  <si>
    <t>ORD105606</t>
  </si>
  <si>
    <t>CUST2828</t>
  </si>
  <si>
    <t>ORD105607</t>
  </si>
  <si>
    <t>ORD105608</t>
  </si>
  <si>
    <t>ORD105609</t>
  </si>
  <si>
    <t>ORD105610</t>
  </si>
  <si>
    <t>ORD105611</t>
  </si>
  <si>
    <t>CUST2263</t>
  </si>
  <si>
    <t>ORD105612</t>
  </si>
  <si>
    <t>ORD105613</t>
  </si>
  <si>
    <t>CUST1862</t>
  </si>
  <si>
    <t>ORD105614</t>
  </si>
  <si>
    <t>CUST3071</t>
  </si>
  <si>
    <t>ORD105615</t>
  </si>
  <si>
    <t>CUST1316</t>
  </si>
  <si>
    <t>ORD105616</t>
  </si>
  <si>
    <t>ORD105617</t>
  </si>
  <si>
    <t>ORD105618</t>
  </si>
  <si>
    <t>CUST3604</t>
  </si>
  <si>
    <t>ORD105619</t>
  </si>
  <si>
    <t>CUST9540</t>
  </si>
  <si>
    <t>ORD105620</t>
  </si>
  <si>
    <t>CUST1403</t>
  </si>
  <si>
    <t>ORD105621</t>
  </si>
  <si>
    <t>CUST6741</t>
  </si>
  <si>
    <t>ORD105622</t>
  </si>
  <si>
    <t>ORD105623</t>
  </si>
  <si>
    <t>CUST1877</t>
  </si>
  <si>
    <t>ORD105624</t>
  </si>
  <si>
    <t>ORD105625</t>
  </si>
  <si>
    <t>CUST2210</t>
  </si>
  <si>
    <t>ORD105626</t>
  </si>
  <si>
    <t>CUST3339</t>
  </si>
  <si>
    <t>ORD105627</t>
  </si>
  <si>
    <t>ORD105628</t>
  </si>
  <si>
    <t>ORD105629</t>
  </si>
  <si>
    <t>CUST2778</t>
  </si>
  <si>
    <t>ORD105630</t>
  </si>
  <si>
    <t>ORD105631</t>
  </si>
  <si>
    <t>ORD105632</t>
  </si>
  <si>
    <t>CUST9703</t>
  </si>
  <si>
    <t>ORD105633</t>
  </si>
  <si>
    <t>CUST5273</t>
  </si>
  <si>
    <t>ORD105634</t>
  </si>
  <si>
    <t>CUST8915</t>
  </si>
  <si>
    <t>ORD105635</t>
  </si>
  <si>
    <t>CUST4489</t>
  </si>
  <si>
    <t>ORD105636</t>
  </si>
  <si>
    <t>ORD105637</t>
  </si>
  <si>
    <t>ORD105638</t>
  </si>
  <si>
    <t>ORD105639</t>
  </si>
  <si>
    <t>ORD105640</t>
  </si>
  <si>
    <t>ORD105641</t>
  </si>
  <si>
    <t>ORD105642</t>
  </si>
  <si>
    <t>CUST2250</t>
  </si>
  <si>
    <t>ORD105643</t>
  </si>
  <si>
    <t>CUST8903</t>
  </si>
  <si>
    <t>ORD105644</t>
  </si>
  <si>
    <t>CUST9693</t>
  </si>
  <si>
    <t>ORD105645</t>
  </si>
  <si>
    <t>ORD105646</t>
  </si>
  <si>
    <t>CUST8535</t>
  </si>
  <si>
    <t>ORD105647</t>
  </si>
  <si>
    <t>CUST4835</t>
  </si>
  <si>
    <t>ORD105648</t>
  </si>
  <si>
    <t>CUST9033</t>
  </si>
  <si>
    <t>ORD105649</t>
  </si>
  <si>
    <t>ORD105650</t>
  </si>
  <si>
    <t>ORD105651</t>
  </si>
  <si>
    <t>CUST9628</t>
  </si>
  <si>
    <t>ORD105652</t>
  </si>
  <si>
    <t>CUST1101</t>
  </si>
  <si>
    <t>ORD105653</t>
  </si>
  <si>
    <t>ORD105654</t>
  </si>
  <si>
    <t>CUST4210</t>
  </si>
  <si>
    <t>ORD105655</t>
  </si>
  <si>
    <t>ORD105656</t>
  </si>
  <si>
    <t>CUST4758</t>
  </si>
  <si>
    <t>ORD105657</t>
  </si>
  <si>
    <t>CUST6396</t>
  </si>
  <si>
    <t>ORD105658</t>
  </si>
  <si>
    <t>CUST3554</t>
  </si>
  <si>
    <t>ORD105659</t>
  </si>
  <si>
    <t>ORD105660</t>
  </si>
  <si>
    <t>CUST9599</t>
  </si>
  <si>
    <t>ORD105661</t>
  </si>
  <si>
    <t>ORD105662</t>
  </si>
  <si>
    <t>CUST2890</t>
  </si>
  <si>
    <t>ORD105663</t>
  </si>
  <si>
    <t>CUST4183</t>
  </si>
  <si>
    <t>ORD105664</t>
  </si>
  <si>
    <t>CUST3134</t>
  </si>
  <si>
    <t>ORD105665</t>
  </si>
  <si>
    <t>ORD105666</t>
  </si>
  <si>
    <t>CUST2012</t>
  </si>
  <si>
    <t>ORD105667</t>
  </si>
  <si>
    <t>ORD105668</t>
  </si>
  <si>
    <t>CUST6109</t>
  </si>
  <si>
    <t>ORD105669</t>
  </si>
  <si>
    <t>ORD105670</t>
  </si>
  <si>
    <t>CUST5016</t>
  </si>
  <si>
    <t>ORD105671</t>
  </si>
  <si>
    <t>CUST3859</t>
  </si>
  <si>
    <t>ORD105672</t>
  </si>
  <si>
    <t>CUST9753</t>
  </si>
  <si>
    <t>ORD105673</t>
  </si>
  <si>
    <t>ORD105674</t>
  </si>
  <si>
    <t>CUST7811</t>
  </si>
  <si>
    <t>ORD105675</t>
  </si>
  <si>
    <t>CUST3235</t>
  </si>
  <si>
    <t>ORD105676</t>
  </si>
  <si>
    <t>CUST3170</t>
  </si>
  <si>
    <t>ORD105677</t>
  </si>
  <si>
    <t>CUST1086</t>
  </si>
  <si>
    <t>ORD105678</t>
  </si>
  <si>
    <t>ORD105679</t>
  </si>
  <si>
    <t>CUST2460</t>
  </si>
  <si>
    <t>ORD105680</t>
  </si>
  <si>
    <t>CUST6794</t>
  </si>
  <si>
    <t>ORD105681</t>
  </si>
  <si>
    <t>ORD105682</t>
  </si>
  <si>
    <t>ORD105683</t>
  </si>
  <si>
    <t>CUST1630</t>
  </si>
  <si>
    <t>ORD105684</t>
  </si>
  <si>
    <t>ORD105685</t>
  </si>
  <si>
    <t>CUST8314</t>
  </si>
  <si>
    <t>ORD105686</t>
  </si>
  <si>
    <t>CUST7448</t>
  </si>
  <si>
    <t>ORD105687</t>
  </si>
  <si>
    <t>CUST6565</t>
  </si>
  <si>
    <t>ORD105688</t>
  </si>
  <si>
    <t>CUST5781</t>
  </si>
  <si>
    <t>ORD105689</t>
  </si>
  <si>
    <t>CUST4256</t>
  </si>
  <si>
    <t>ORD105690</t>
  </si>
  <si>
    <t>ORD105691</t>
  </si>
  <si>
    <t>CUST5797</t>
  </si>
  <si>
    <t>ORD105692</t>
  </si>
  <si>
    <t>CUST6000</t>
  </si>
  <si>
    <t>ORD105693</t>
  </si>
  <si>
    <t>ORD105694</t>
  </si>
  <si>
    <t>ORD105695</t>
  </si>
  <si>
    <t>ORD105696</t>
  </si>
  <si>
    <t>CUST3895</t>
  </si>
  <si>
    <t>ORD105697</t>
  </si>
  <si>
    <t>CUST6675</t>
  </si>
  <si>
    <t>ORD105698</t>
  </si>
  <si>
    <t>ORD105699</t>
  </si>
  <si>
    <t>ORD105700</t>
  </si>
  <si>
    <t>ORD105701</t>
  </si>
  <si>
    <t>CUST6519</t>
  </si>
  <si>
    <t>ORD105702</t>
  </si>
  <si>
    <t>CUST8792</t>
  </si>
  <si>
    <t>ORD105703</t>
  </si>
  <si>
    <t>CUST2373</t>
  </si>
  <si>
    <t>ORD105704</t>
  </si>
  <si>
    <t>CUST7955</t>
  </si>
  <si>
    <t>ORD105705</t>
  </si>
  <si>
    <t>ORD105706</t>
  </si>
  <si>
    <t>CUST6415</t>
  </si>
  <si>
    <t>ORD105707</t>
  </si>
  <si>
    <t>ORD105708</t>
  </si>
  <si>
    <t>CUST6140</t>
  </si>
  <si>
    <t>ORD105709</t>
  </si>
  <si>
    <t>CUST4876</t>
  </si>
  <si>
    <t>ORD105710</t>
  </si>
  <si>
    <t>ORD105711</t>
  </si>
  <si>
    <t>CUST7698</t>
  </si>
  <si>
    <t>ORD105712</t>
  </si>
  <si>
    <t>CUST2457</t>
  </si>
  <si>
    <t>ORD105713</t>
  </si>
  <si>
    <t>CUST9446</t>
  </si>
  <si>
    <t>ORD105714</t>
  </si>
  <si>
    <t>ORD105715</t>
  </si>
  <si>
    <t>ORD105716</t>
  </si>
  <si>
    <t>CUST3867</t>
  </si>
  <si>
    <t>ORD105717</t>
  </si>
  <si>
    <t>ORD105718</t>
  </si>
  <si>
    <t>ORD105719</t>
  </si>
  <si>
    <t>ORD105720</t>
  </si>
  <si>
    <t>ORD105721</t>
  </si>
  <si>
    <t>CUST5254</t>
  </si>
  <si>
    <t>ORD105722</t>
  </si>
  <si>
    <t>CUST9434</t>
  </si>
  <si>
    <t>ORD105723</t>
  </si>
  <si>
    <t>ORD105724</t>
  </si>
  <si>
    <t>ORD105725</t>
  </si>
  <si>
    <t>CUST2733</t>
  </si>
  <si>
    <t>ORD105726</t>
  </si>
  <si>
    <t>ORD105727</t>
  </si>
  <si>
    <t>ORD105728</t>
  </si>
  <si>
    <t>ORD105729</t>
  </si>
  <si>
    <t>ORD105730</t>
  </si>
  <si>
    <t>CUST2895</t>
  </si>
  <si>
    <t>ORD105731</t>
  </si>
  <si>
    <t>ORD105732</t>
  </si>
  <si>
    <t>CUST7944</t>
  </si>
  <si>
    <t>ORD105733</t>
  </si>
  <si>
    <t>CUST6402</t>
  </si>
  <si>
    <t>ORD105734</t>
  </si>
  <si>
    <t>CUST2990</t>
  </si>
  <si>
    <t>ORD105735</t>
  </si>
  <si>
    <t>ORD105736</t>
  </si>
  <si>
    <t>CUST5144</t>
  </si>
  <si>
    <t>ORD105737</t>
  </si>
  <si>
    <t>CUST3082</t>
  </si>
  <si>
    <t>ORD105738</t>
  </si>
  <si>
    <t>CUST1951</t>
  </si>
  <si>
    <t>ORD105739</t>
  </si>
  <si>
    <t>ORD105740</t>
  </si>
  <si>
    <t>CUST9034</t>
  </si>
  <si>
    <t>ORD105741</t>
  </si>
  <si>
    <t>CUST4905</t>
  </si>
  <si>
    <t>ORD105742</t>
  </si>
  <si>
    <t>ORD105743</t>
  </si>
  <si>
    <t>ORD105744</t>
  </si>
  <si>
    <t>ORD105745</t>
  </si>
  <si>
    <t>CUST9515</t>
  </si>
  <si>
    <t>ORD105746</t>
  </si>
  <si>
    <t>CUST9374</t>
  </si>
  <si>
    <t>ORD105747</t>
  </si>
  <si>
    <t>ORD105748</t>
  </si>
  <si>
    <t>ORD105749</t>
  </si>
  <si>
    <t>ORD105750</t>
  </si>
  <si>
    <t>CUST2418</t>
  </si>
  <si>
    <t>ORD105751</t>
  </si>
  <si>
    <t>ORD105752</t>
  </si>
  <si>
    <t>ORD105753</t>
  </si>
  <si>
    <t>ORD105754</t>
  </si>
  <si>
    <t>CUST3290</t>
  </si>
  <si>
    <t>ORD105755</t>
  </si>
  <si>
    <t>CUST2559</t>
  </si>
  <si>
    <t>ORD105756</t>
  </si>
  <si>
    <t>ORD105757</t>
  </si>
  <si>
    <t>CUST8829</t>
  </si>
  <si>
    <t>ORD105758</t>
  </si>
  <si>
    <t>ORD105759</t>
  </si>
  <si>
    <t>CUST5915</t>
  </si>
  <si>
    <t>ORD105760</t>
  </si>
  <si>
    <t>ORD105761</t>
  </si>
  <si>
    <t>CUST2087</t>
  </si>
  <si>
    <t>ORD105762</t>
  </si>
  <si>
    <t>ORD105763</t>
  </si>
  <si>
    <t>ORD105764</t>
  </si>
  <si>
    <t>CUST2025</t>
  </si>
  <si>
    <t>ORD105765</t>
  </si>
  <si>
    <t>ORD105766</t>
  </si>
  <si>
    <t>ORD105767</t>
  </si>
  <si>
    <t>CUST6522</t>
  </si>
  <si>
    <t>ORD105768</t>
  </si>
  <si>
    <t>ORD105769</t>
  </si>
  <si>
    <t>ORD105770</t>
  </si>
  <si>
    <t>ORD105771</t>
  </si>
  <si>
    <t>ORD105772</t>
  </si>
  <si>
    <t>ORD105773</t>
  </si>
  <si>
    <t>ORD105774</t>
  </si>
  <si>
    <t>CUST1001</t>
  </si>
  <si>
    <t>ORD105775</t>
  </si>
  <si>
    <t>ORD105776</t>
  </si>
  <si>
    <t>ORD105777</t>
  </si>
  <si>
    <t>ORD105778</t>
  </si>
  <si>
    <t>CUST7013</t>
  </si>
  <si>
    <t>ORD105779</t>
  </si>
  <si>
    <t>CUST4512</t>
  </si>
  <si>
    <t>ORD105780</t>
  </si>
  <si>
    <t>ORD105781</t>
  </si>
  <si>
    <t>CUST3680</t>
  </si>
  <si>
    <t>ORD105782</t>
  </si>
  <si>
    <t>CUST8266</t>
  </si>
  <si>
    <t>ORD105783</t>
  </si>
  <si>
    <t>CUST5149</t>
  </si>
  <si>
    <t>ORD105784</t>
  </si>
  <si>
    <t>ORD105785</t>
  </si>
  <si>
    <t>ORD105786</t>
  </si>
  <si>
    <t>ORD105787</t>
  </si>
  <si>
    <t>CUST8309</t>
  </si>
  <si>
    <t>ORD105788</t>
  </si>
  <si>
    <t>CUST6660</t>
  </si>
  <si>
    <t>ORD105789</t>
  </si>
  <si>
    <t>ORD105790</t>
  </si>
  <si>
    <t>CUST8863</t>
  </si>
  <si>
    <t>ORD105791</t>
  </si>
  <si>
    <t>ORD105792</t>
  </si>
  <si>
    <t>ORD105793</t>
  </si>
  <si>
    <t>CUST9758</t>
  </si>
  <si>
    <t>ORD105794</t>
  </si>
  <si>
    <t>ORD105795</t>
  </si>
  <si>
    <t>ORD105796</t>
  </si>
  <si>
    <t>CUST4730</t>
  </si>
  <si>
    <t>ORD105797</t>
  </si>
  <si>
    <t>CUST5199</t>
  </si>
  <si>
    <t>ORD105798</t>
  </si>
  <si>
    <t>ORD105799</t>
  </si>
  <si>
    <t>CUST9790</t>
  </si>
  <si>
    <t>ORD105800</t>
  </si>
  <si>
    <t>CUST6969</t>
  </si>
  <si>
    <t>ORD105801</t>
  </si>
  <si>
    <t>ORD105802</t>
  </si>
  <si>
    <t>ORD105803</t>
  </si>
  <si>
    <t>ORD105804</t>
  </si>
  <si>
    <t>CUST5379</t>
  </si>
  <si>
    <t>ORD105805</t>
  </si>
  <si>
    <t>CUST5476</t>
  </si>
  <si>
    <t>ORD105806</t>
  </si>
  <si>
    <t>ORD105807</t>
  </si>
  <si>
    <t>ORD105808</t>
  </si>
  <si>
    <t>ORD105809</t>
  </si>
  <si>
    <t>ORD105810</t>
  </si>
  <si>
    <t>ORD105811</t>
  </si>
  <si>
    <t>ORD105812</t>
  </si>
  <si>
    <t>CUST4588</t>
  </si>
  <si>
    <t>ORD105813</t>
  </si>
  <si>
    <t>ORD105814</t>
  </si>
  <si>
    <t>ORD105815</t>
  </si>
  <si>
    <t>CUST2296</t>
  </si>
  <si>
    <t>ORD105816</t>
  </si>
  <si>
    <t>CUST8132</t>
  </si>
  <si>
    <t>ORD105817</t>
  </si>
  <si>
    <t>CUST2043</t>
  </si>
  <si>
    <t>ORD105818</t>
  </si>
  <si>
    <t>ORD105819</t>
  </si>
  <si>
    <t>ORD105820</t>
  </si>
  <si>
    <t>CUST7496</t>
  </si>
  <si>
    <t>ORD105821</t>
  </si>
  <si>
    <t>CUST3367</t>
  </si>
  <si>
    <t>ORD105822</t>
  </si>
  <si>
    <t>ORD105823</t>
  </si>
  <si>
    <t>CUST7898</t>
  </si>
  <si>
    <t>ORD105824</t>
  </si>
  <si>
    <t>ORD105825</t>
  </si>
  <si>
    <t>CUST1842</t>
  </si>
  <si>
    <t>ORD105826</t>
  </si>
  <si>
    <t>CUST7235</t>
  </si>
  <si>
    <t>ORD105827</t>
  </si>
  <si>
    <t>CUST6058</t>
  </si>
  <si>
    <t>ORD105828</t>
  </si>
  <si>
    <t>CUST4623</t>
  </si>
  <si>
    <t>ORD105829</t>
  </si>
  <si>
    <t>CUST1476</t>
  </si>
  <si>
    <t>ORD105830</t>
  </si>
  <si>
    <t>ORD105831</t>
  </si>
  <si>
    <t>CUST5367</t>
  </si>
  <si>
    <t>ORD105832</t>
  </si>
  <si>
    <t>ORD105833</t>
  </si>
  <si>
    <t>CUST2167</t>
  </si>
  <si>
    <t>ORD105834</t>
  </si>
  <si>
    <t>CUST3142</t>
  </si>
  <si>
    <t>ORD105835</t>
  </si>
  <si>
    <t>CUST4591</t>
  </si>
  <si>
    <t>ORD105836</t>
  </si>
  <si>
    <t>ORD105837</t>
  </si>
  <si>
    <t>CUST9437</t>
  </si>
  <si>
    <t>ORD105838</t>
  </si>
  <si>
    <t>CUST7781</t>
  </si>
  <si>
    <t>ORD105839</t>
  </si>
  <si>
    <t>CUST6729</t>
  </si>
  <si>
    <t>ORD105840</t>
  </si>
  <si>
    <t>CUST6144</t>
  </si>
  <si>
    <t>ORD105841</t>
  </si>
  <si>
    <t>ORD105842</t>
  </si>
  <si>
    <t>CUST2870</t>
  </si>
  <si>
    <t>ORD105843</t>
  </si>
  <si>
    <t>CUST2810</t>
  </si>
  <si>
    <t>ORD105844</t>
  </si>
  <si>
    <t>CUST7404</t>
  </si>
  <si>
    <t>ORD105845</t>
  </si>
  <si>
    <t>CUST7537</t>
  </si>
  <si>
    <t>ORD105846</t>
  </si>
  <si>
    <t>ORD105847</t>
  </si>
  <si>
    <t>ORD105848</t>
  </si>
  <si>
    <t>ORD105849</t>
  </si>
  <si>
    <t>CUST6491</t>
  </si>
  <si>
    <t>ORD105850</t>
  </si>
  <si>
    <t>ORD105851</t>
  </si>
  <si>
    <t>CUST3684</t>
  </si>
  <si>
    <t>ORD105852</t>
  </si>
  <si>
    <t>CUST8300</t>
  </si>
  <si>
    <t>ORD105853</t>
  </si>
  <si>
    <t>ORD105854</t>
  </si>
  <si>
    <t>CUST4228</t>
  </si>
  <si>
    <t>ORD105855</t>
  </si>
  <si>
    <t>CUST5487</t>
  </si>
  <si>
    <t>ORD105856</t>
  </si>
  <si>
    <t>CUST8980</t>
  </si>
  <si>
    <t>ORD105857</t>
  </si>
  <si>
    <t>ORD105858</t>
  </si>
  <si>
    <t>CUST6181</t>
  </si>
  <si>
    <t>ORD105859</t>
  </si>
  <si>
    <t>CUST9419</t>
  </si>
  <si>
    <t>ORD105860</t>
  </si>
  <si>
    <t>ORD105861</t>
  </si>
  <si>
    <t>CUST5021</t>
  </si>
  <si>
    <t>ORD105862</t>
  </si>
  <si>
    <t>ORD105863</t>
  </si>
  <si>
    <t>CUST4076</t>
  </si>
  <si>
    <t>ORD105864</t>
  </si>
  <si>
    <t>ORD105865</t>
  </si>
  <si>
    <t>ORD105866</t>
  </si>
  <si>
    <t>CUST6884</t>
  </si>
  <si>
    <t>ORD105867</t>
  </si>
  <si>
    <t>ORD105868</t>
  </si>
  <si>
    <t>CUST2123</t>
  </si>
  <si>
    <t>ORD105869</t>
  </si>
  <si>
    <t>ORD105870</t>
  </si>
  <si>
    <t>ORD105871</t>
  </si>
  <si>
    <t>ORD105872</t>
  </si>
  <si>
    <t>ORD105873</t>
  </si>
  <si>
    <t>CUST7991</t>
  </si>
  <si>
    <t>ORD105874</t>
  </si>
  <si>
    <t>CUST1787</t>
  </si>
  <si>
    <t>ORD105875</t>
  </si>
  <si>
    <t>ORD105876</t>
  </si>
  <si>
    <t>CUST4110</t>
  </si>
  <si>
    <t>ORD105877</t>
  </si>
  <si>
    <t>CUST7894</t>
  </si>
  <si>
    <t>ORD105878</t>
  </si>
  <si>
    <t>CUST8652</t>
  </si>
  <si>
    <t>ORD105879</t>
  </si>
  <si>
    <t>ORD105880</t>
  </si>
  <si>
    <t>CUST3562</t>
  </si>
  <si>
    <t>ORD105881</t>
  </si>
  <si>
    <t>ORD105882</t>
  </si>
  <si>
    <t>ORD105883</t>
  </si>
  <si>
    <t>ORD105884</t>
  </si>
  <si>
    <t>ORD105885</t>
  </si>
  <si>
    <t>ORD105886</t>
  </si>
  <si>
    <t>CUST1954</t>
  </si>
  <si>
    <t>ORD105887</t>
  </si>
  <si>
    <t>CUST9451</t>
  </si>
  <si>
    <t>ORD105888</t>
  </si>
  <si>
    <t>CUST6501</t>
  </si>
  <si>
    <t>ORD105889</t>
  </si>
  <si>
    <t>CUST7962</t>
  </si>
  <si>
    <t>ORD105890</t>
  </si>
  <si>
    <t>CUST4150</t>
  </si>
  <si>
    <t>ORD105891</t>
  </si>
  <si>
    <t>ORD105892</t>
  </si>
  <si>
    <t>CUST8704</t>
  </si>
  <si>
    <t>ORD105893</t>
  </si>
  <si>
    <t>CUST2258</t>
  </si>
  <si>
    <t>ORD105894</t>
  </si>
  <si>
    <t>CUST6541</t>
  </si>
  <si>
    <t>ORD105895</t>
  </si>
  <si>
    <t>CUST3511</t>
  </si>
  <si>
    <t>ORD105896</t>
  </si>
  <si>
    <t>CUST3180</t>
  </si>
  <si>
    <t>ORD105897</t>
  </si>
  <si>
    <t>CUST6506</t>
  </si>
  <si>
    <t>ORD105898</t>
  </si>
  <si>
    <t>CUST9192</t>
  </si>
  <si>
    <t>ORD105899</t>
  </si>
  <si>
    <t>CUST5890</t>
  </si>
  <si>
    <t>ORD105900</t>
  </si>
  <si>
    <t>CUST1665</t>
  </si>
  <si>
    <t>ORD105901</t>
  </si>
  <si>
    <t>CUST2357</t>
  </si>
  <si>
    <t>ORD105902</t>
  </si>
  <si>
    <t>ORD105903</t>
  </si>
  <si>
    <t>ORD105904</t>
  </si>
  <si>
    <t>CUST8103</t>
  </si>
  <si>
    <t>ORD105905</t>
  </si>
  <si>
    <t>CUST4560</t>
  </si>
  <si>
    <t>ORD105906</t>
  </si>
  <si>
    <t>CUST7369</t>
  </si>
  <si>
    <t>ORD105907</t>
  </si>
  <si>
    <t>ORD105908</t>
  </si>
  <si>
    <t>ORD105909</t>
  </si>
  <si>
    <t>ORD105910</t>
  </si>
  <si>
    <t>ORD105911</t>
  </si>
  <si>
    <t>ORD105912</t>
  </si>
  <si>
    <t>CUST6569</t>
  </si>
  <si>
    <t>ORD105913</t>
  </si>
  <si>
    <t>ORD105914</t>
  </si>
  <si>
    <t>ORD105915</t>
  </si>
  <si>
    <t>ORD105916</t>
  </si>
  <si>
    <t>CUST1080</t>
  </si>
  <si>
    <t>ORD105917</t>
  </si>
  <si>
    <t>CUST2891</t>
  </si>
  <si>
    <t>ORD105918</t>
  </si>
  <si>
    <t>CUST6712</t>
  </si>
  <si>
    <t>ORD105919</t>
  </si>
  <si>
    <t>CUST7578</t>
  </si>
  <si>
    <t>ORD105920</t>
  </si>
  <si>
    <t>CUST3222</t>
  </si>
  <si>
    <t>ORD105921</t>
  </si>
  <si>
    <t>CUST7518</t>
  </si>
  <si>
    <t>ORD105922</t>
  </si>
  <si>
    <t>CUST5529</t>
  </si>
  <si>
    <t>ORD105923</t>
  </si>
  <si>
    <t>ORD105924</t>
  </si>
  <si>
    <t>ORD105925</t>
  </si>
  <si>
    <t>ORD105926</t>
  </si>
  <si>
    <t>ORD105927</t>
  </si>
  <si>
    <t>ORD105928</t>
  </si>
  <si>
    <t>CUST7377</t>
  </si>
  <si>
    <t>ORD105929</t>
  </si>
  <si>
    <t>ORD105930</t>
  </si>
  <si>
    <t>CUST1406</t>
  </si>
  <si>
    <t>ORD105931</t>
  </si>
  <si>
    <t>ORD105932</t>
  </si>
  <si>
    <t>CUST9243</t>
  </si>
  <si>
    <t>ORD105933</t>
  </si>
  <si>
    <t>ORD105934</t>
  </si>
  <si>
    <t>ORD105935</t>
  </si>
  <si>
    <t>CUST9128</t>
  </si>
  <si>
    <t>ORD105936</t>
  </si>
  <si>
    <t>ORD105937</t>
  </si>
  <si>
    <t>ORD105938</t>
  </si>
  <si>
    <t>CUST7657</t>
  </si>
  <si>
    <t>ORD105939</t>
  </si>
  <si>
    <t>CUST3888</t>
  </si>
  <si>
    <t>ORD105940</t>
  </si>
  <si>
    <t>CUST2447</t>
  </si>
  <si>
    <t>ORD105941</t>
  </si>
  <si>
    <t>CUST9241</t>
  </si>
  <si>
    <t>ORD105942</t>
  </si>
  <si>
    <t>CUST1342</t>
  </si>
  <si>
    <t>ORD105943</t>
  </si>
  <si>
    <t>CUST6672</t>
  </si>
  <si>
    <t>ORD105944</t>
  </si>
  <si>
    <t>ORD105945</t>
  </si>
  <si>
    <t>CUST9350</t>
  </si>
  <si>
    <t>ORD105946</t>
  </si>
  <si>
    <t>ORD105947</t>
  </si>
  <si>
    <t>CUST3209</t>
  </si>
  <si>
    <t>ORD105948</t>
  </si>
  <si>
    <t>CUST2155</t>
  </si>
  <si>
    <t>ORD105949</t>
  </si>
  <si>
    <t>CUST6811</t>
  </si>
  <si>
    <t>ORD105950</t>
  </si>
  <si>
    <t>ORD105951</t>
  </si>
  <si>
    <t>ORD105952</t>
  </si>
  <si>
    <t>ORD105953</t>
  </si>
  <si>
    <t>ORD105954</t>
  </si>
  <si>
    <t>CUST8907</t>
  </si>
  <si>
    <t>ORD105955</t>
  </si>
  <si>
    <t>ORD105956</t>
  </si>
  <si>
    <t>ORD105957</t>
  </si>
  <si>
    <t>CUST4646</t>
  </si>
  <si>
    <t>ORD105958</t>
  </si>
  <si>
    <t>ORD105959</t>
  </si>
  <si>
    <t>ORD105960</t>
  </si>
  <si>
    <t>CUST7686</t>
  </si>
  <si>
    <t>ORD105961</t>
  </si>
  <si>
    <t>ORD105962</t>
  </si>
  <si>
    <t>ORD105963</t>
  </si>
  <si>
    <t>ORD105964</t>
  </si>
  <si>
    <t>CUST2960</t>
  </si>
  <si>
    <t>ORD105965</t>
  </si>
  <si>
    <t>CUST7720</t>
  </si>
  <si>
    <t>ORD105966</t>
  </si>
  <si>
    <t>CUST6566</t>
  </si>
  <si>
    <t>ORD105967</t>
  </si>
  <si>
    <t>ORD105968</t>
  </si>
  <si>
    <t>ORD105969</t>
  </si>
  <si>
    <t>CUST2878</t>
  </si>
  <si>
    <t>ORD105970</t>
  </si>
  <si>
    <t>CUST8909</t>
  </si>
  <si>
    <t>ORD105971</t>
  </si>
  <si>
    <t>CUST6482</t>
  </si>
  <si>
    <t>ORD105972</t>
  </si>
  <si>
    <t>CUST8071</t>
  </si>
  <si>
    <t>ORD105973</t>
  </si>
  <si>
    <t>CUST7726</t>
  </si>
  <si>
    <t>ORD105974</t>
  </si>
  <si>
    <t>CUST3912</t>
  </si>
  <si>
    <t>ORD105975</t>
  </si>
  <si>
    <t>CUST2978</t>
  </si>
  <si>
    <t>ORD105976</t>
  </si>
  <si>
    <t>ORD105977</t>
  </si>
  <si>
    <t>ORD105978</t>
  </si>
  <si>
    <t>CUST7267</t>
  </si>
  <si>
    <t>ORD105979</t>
  </si>
  <si>
    <t>ORD105980</t>
  </si>
  <si>
    <t>ORD105981</t>
  </si>
  <si>
    <t>ORD105982</t>
  </si>
  <si>
    <t>ORD105983</t>
  </si>
  <si>
    <t>CUST4834</t>
  </si>
  <si>
    <t>ORD105984</t>
  </si>
  <si>
    <t>ORD105985</t>
  </si>
  <si>
    <t>CUST2498</t>
  </si>
  <si>
    <t>ORD105986</t>
  </si>
  <si>
    <t>CUST5232</t>
  </si>
  <si>
    <t>ORD105987</t>
  </si>
  <si>
    <t>CUST8262</t>
  </si>
  <si>
    <t>ORD105988</t>
  </si>
  <si>
    <t>ORD105989</t>
  </si>
  <si>
    <t>ORD105990</t>
  </si>
  <si>
    <t>ORD105991</t>
  </si>
  <si>
    <t>CUST9166</t>
  </si>
  <si>
    <t>ORD105992</t>
  </si>
  <si>
    <t>CUST1419</t>
  </si>
  <si>
    <t>ORD105993</t>
  </si>
  <si>
    <t>CUST3581</t>
  </si>
  <si>
    <t>ORD105994</t>
  </si>
  <si>
    <t>CUST9634</t>
  </si>
  <si>
    <t>ORD105995</t>
  </si>
  <si>
    <t>ORD105996</t>
  </si>
  <si>
    <t>CUST8480</t>
  </si>
  <si>
    <t>ORD105997</t>
  </si>
  <si>
    <t>ORD105998</t>
  </si>
  <si>
    <t>ORD105999</t>
  </si>
  <si>
    <t>CUST6531</t>
  </si>
  <si>
    <t>ORD106000</t>
  </si>
  <si>
    <t>CUST6923</t>
  </si>
  <si>
    <t>ORD106001</t>
  </si>
  <si>
    <t>ORD106002</t>
  </si>
  <si>
    <t>CUST1164</t>
  </si>
  <si>
    <t>ORD106003</t>
  </si>
  <si>
    <t>ORD106004</t>
  </si>
  <si>
    <t>ORD106005</t>
  </si>
  <si>
    <t>ORD106006</t>
  </si>
  <si>
    <t>CUST6766</t>
  </si>
  <si>
    <t>ORD106007</t>
  </si>
  <si>
    <t>CUST3343</t>
  </si>
  <si>
    <t>ORD106008</t>
  </si>
  <si>
    <t>ORD106009</t>
  </si>
  <si>
    <t>CUST7232</t>
  </si>
  <si>
    <t>ORD106010</t>
  </si>
  <si>
    <t>CUST8782</t>
  </si>
  <si>
    <t>ORD106011</t>
  </si>
  <si>
    <t>CUST5901</t>
  </si>
  <si>
    <t>ORD106012</t>
  </si>
  <si>
    <t>ORD106013</t>
  </si>
  <si>
    <t>CUST8738</t>
  </si>
  <si>
    <t>ORD106014</t>
  </si>
  <si>
    <t>ORD106015</t>
  </si>
  <si>
    <t>CUST7315</t>
  </si>
  <si>
    <t>ORD106016</t>
  </si>
  <si>
    <t>ORD106017</t>
  </si>
  <si>
    <t>CUST4944</t>
  </si>
  <si>
    <t>ORD106018</t>
  </si>
  <si>
    <t>ORD106019</t>
  </si>
  <si>
    <t>ORD106020</t>
  </si>
  <si>
    <t>ORD106021</t>
  </si>
  <si>
    <t>ORD106022</t>
  </si>
  <si>
    <t>ORD106023</t>
  </si>
  <si>
    <t>CUST2244</t>
  </si>
  <si>
    <t>ORD106024</t>
  </si>
  <si>
    <t>ORD106025</t>
  </si>
  <si>
    <t>CUST2129</t>
  </si>
  <si>
    <t>ORD106026</t>
  </si>
  <si>
    <t>ORD106027</t>
  </si>
  <si>
    <t>ORD106028</t>
  </si>
  <si>
    <t>CUST1356</t>
  </si>
  <si>
    <t>ORD106029</t>
  </si>
  <si>
    <t>ORD106030</t>
  </si>
  <si>
    <t>CUST1473</t>
  </si>
  <si>
    <t>ORD106031</t>
  </si>
  <si>
    <t>CUST3306</t>
  </si>
  <si>
    <t>ORD106032</t>
  </si>
  <si>
    <t>CUST7158</t>
  </si>
  <si>
    <t>ORD106033</t>
  </si>
  <si>
    <t>ORD106034</t>
  </si>
  <si>
    <t>CUST6881</t>
  </si>
  <si>
    <t>ORD106035</t>
  </si>
  <si>
    <t>ORD106036</t>
  </si>
  <si>
    <t>CUST4966</t>
  </si>
  <si>
    <t>ORD106037</t>
  </si>
  <si>
    <t>CUST6666</t>
  </si>
  <si>
    <t>ORD106038</t>
  </si>
  <si>
    <t>CUST8873</t>
  </si>
  <si>
    <t>ORD106039</t>
  </si>
  <si>
    <t>CUST8949</t>
  </si>
  <si>
    <t>ORD106040</t>
  </si>
  <si>
    <t>CUST4166</t>
  </si>
  <si>
    <t>ORD106041</t>
  </si>
  <si>
    <t>ORD106042</t>
  </si>
  <si>
    <t>CUST1150</t>
  </si>
  <si>
    <t>ORD106043</t>
  </si>
  <si>
    <t>ORD106044</t>
  </si>
  <si>
    <t>ORD106045</t>
  </si>
  <si>
    <t>ORD106046</t>
  </si>
  <si>
    <t>CUST9339</t>
  </si>
  <si>
    <t>ORD106047</t>
  </si>
  <si>
    <t>CUST1230</t>
  </si>
  <si>
    <t>ORD106048</t>
  </si>
  <si>
    <t>CUST3702</t>
  </si>
  <si>
    <t>ORD106049</t>
  </si>
  <si>
    <t>ORD106050</t>
  </si>
  <si>
    <t>CUST9896</t>
  </si>
  <si>
    <t>ORD106051</t>
  </si>
  <si>
    <t>CUST2322</t>
  </si>
  <si>
    <t>ORD106052</t>
  </si>
  <si>
    <t>ORD106053</t>
  </si>
  <si>
    <t>CUST4548</t>
  </si>
  <si>
    <t>ORD106054</t>
  </si>
  <si>
    <t>CUST4949</t>
  </si>
  <si>
    <t>ORD106055</t>
  </si>
  <si>
    <t>ORD106056</t>
  </si>
  <si>
    <t>CUST9363</t>
  </si>
  <si>
    <t>ORD106057</t>
  </si>
  <si>
    <t>ORD106058</t>
  </si>
  <si>
    <t>ORD106059</t>
  </si>
  <si>
    <t>ORD106060</t>
  </si>
  <si>
    <t>CUST9187</t>
  </si>
  <si>
    <t>ORD106061</t>
  </si>
  <si>
    <t>ORD106062</t>
  </si>
  <si>
    <t>ORD106063</t>
  </si>
  <si>
    <t>ORD106064</t>
  </si>
  <si>
    <t>CUST6319</t>
  </si>
  <si>
    <t>ORD106065</t>
  </si>
  <si>
    <t>ORD106066</t>
  </si>
  <si>
    <t>ORD106067</t>
  </si>
  <si>
    <t>CUST3633</t>
  </si>
  <si>
    <t>ORD106068</t>
  </si>
  <si>
    <t>ORD106069</t>
  </si>
  <si>
    <t>CUST8121</t>
  </si>
  <si>
    <t>ORD106070</t>
  </si>
  <si>
    <t>CUST7927</t>
  </si>
  <si>
    <t>ORD106071</t>
  </si>
  <si>
    <t>CUST2526</t>
  </si>
  <si>
    <t>ORD106072</t>
  </si>
  <si>
    <t>CUST9514</t>
  </si>
  <si>
    <t>ORD106073</t>
  </si>
  <si>
    <t>CUST2819</t>
  </si>
  <si>
    <t>ORD106074</t>
  </si>
  <si>
    <t>CUST4054</t>
  </si>
  <si>
    <t>ORD106075</t>
  </si>
  <si>
    <t>CUST2689</t>
  </si>
  <si>
    <t>ORD106076</t>
  </si>
  <si>
    <t>ORD106077</t>
  </si>
  <si>
    <t>CUST8002</t>
  </si>
  <si>
    <t>ORD106078</t>
  </si>
  <si>
    <t>ORD106079</t>
  </si>
  <si>
    <t>ORD106080</t>
  </si>
  <si>
    <t>CUST3834</t>
  </si>
  <si>
    <t>ORD106081</t>
  </si>
  <si>
    <t>CUST7785</t>
  </si>
  <si>
    <t>ORD106082</t>
  </si>
  <si>
    <t>ORD106083</t>
  </si>
  <si>
    <t>ORD106084</t>
  </si>
  <si>
    <t>ORD106085</t>
  </si>
  <si>
    <t>ORD106086</t>
  </si>
  <si>
    <t>CUST7957</t>
  </si>
  <si>
    <t>ORD106087</t>
  </si>
  <si>
    <t>CUST5318</t>
  </si>
  <si>
    <t>ORD106088</t>
  </si>
  <si>
    <t>ORD106089</t>
  </si>
  <si>
    <t>ORD106090</t>
  </si>
  <si>
    <t>ORD106091</t>
  </si>
  <si>
    <t>CUST8586</t>
  </si>
  <si>
    <t>ORD106092</t>
  </si>
  <si>
    <t>ORD106093</t>
  </si>
  <si>
    <t>CUST5167</t>
  </si>
  <si>
    <t>ORD106094</t>
  </si>
  <si>
    <t>CUST1221</t>
  </si>
  <si>
    <t>ORD106095</t>
  </si>
  <si>
    <t>ORD106096</t>
  </si>
  <si>
    <t>CUST4653</t>
  </si>
  <si>
    <t>ORD106097</t>
  </si>
  <si>
    <t>ORD106098</t>
  </si>
  <si>
    <t>CUST7906</t>
  </si>
  <si>
    <t>ORD106099</t>
  </si>
  <si>
    <t>CUST3008</t>
  </si>
  <si>
    <t>ORD106100</t>
  </si>
  <si>
    <t>ORD106101</t>
  </si>
  <si>
    <t>CUST2412</t>
  </si>
  <si>
    <t>ORD106102</t>
  </si>
  <si>
    <t>ORD106103</t>
  </si>
  <si>
    <t>ORD106104</t>
  </si>
  <si>
    <t>CUST6237</t>
  </si>
  <si>
    <t>ORD106105</t>
  </si>
  <si>
    <t>CUST9997</t>
  </si>
  <si>
    <t>ORD106106</t>
  </si>
  <si>
    <t>CUST1752</t>
  </si>
  <si>
    <t>ORD106107</t>
  </si>
  <si>
    <t>ORD106108</t>
  </si>
  <si>
    <t>ORD106109</t>
  </si>
  <si>
    <t>ORD106110</t>
  </si>
  <si>
    <t>ORD106111</t>
  </si>
  <si>
    <t>CUST7601</t>
  </si>
  <si>
    <t>ORD106112</t>
  </si>
  <si>
    <t>ORD106113</t>
  </si>
  <si>
    <t>CUST9078</t>
  </si>
  <si>
    <t>ORD106114</t>
  </si>
  <si>
    <t>ORD106115</t>
  </si>
  <si>
    <t>ORD106116</t>
  </si>
  <si>
    <t>CUST3778</t>
  </si>
  <si>
    <t>ORD106117</t>
  </si>
  <si>
    <t>ORD106118</t>
  </si>
  <si>
    <t>ORD106119</t>
  </si>
  <si>
    <t>ORD106120</t>
  </si>
  <si>
    <t>ORD106121</t>
  </si>
  <si>
    <t>ORD106122</t>
  </si>
  <si>
    <t>ORD106123</t>
  </si>
  <si>
    <t>ORD106124</t>
  </si>
  <si>
    <t>CUST9224</t>
  </si>
  <si>
    <t>ORD106125</t>
  </si>
  <si>
    <t>ORD106126</t>
  </si>
  <si>
    <t>CUST2305</t>
  </si>
  <si>
    <t>ORD106127</t>
  </si>
  <si>
    <t>CUST3457</t>
  </si>
  <si>
    <t>ORD106128</t>
  </si>
  <si>
    <t>CUST6280</t>
  </si>
  <si>
    <t>ORD106129</t>
  </si>
  <si>
    <t>CUST9934</t>
  </si>
  <si>
    <t>ORD106130</t>
  </si>
  <si>
    <t>ORD106131</t>
  </si>
  <si>
    <t>ORD106132</t>
  </si>
  <si>
    <t>CUST9760</t>
  </si>
  <si>
    <t>ORD106133</t>
  </si>
  <si>
    <t>CUST2936</t>
  </si>
  <si>
    <t>ORD106134</t>
  </si>
  <si>
    <t>ORD106135</t>
  </si>
  <si>
    <t>ORD106136</t>
  </si>
  <si>
    <t>CUST9306</t>
  </si>
  <si>
    <t>ORD106137</t>
  </si>
  <si>
    <t>ORD106138</t>
  </si>
  <si>
    <t>ORD106139</t>
  </si>
  <si>
    <t>CUST8319</t>
  </si>
  <si>
    <t>ORD106140</t>
  </si>
  <si>
    <t>CUST2332</t>
  </si>
  <si>
    <t>ORD106141</t>
  </si>
  <si>
    <t>CUST8189</t>
  </si>
  <si>
    <t>ORD106142</t>
  </si>
  <si>
    <t>ORD106143</t>
  </si>
  <si>
    <t>ORD106144</t>
  </si>
  <si>
    <t>ORD106145</t>
  </si>
  <si>
    <t>ORD106146</t>
  </si>
  <si>
    <t>CUST3032</t>
  </si>
  <si>
    <t>ORD106147</t>
  </si>
  <si>
    <t>ORD106148</t>
  </si>
  <si>
    <t>ORD106149</t>
  </si>
  <si>
    <t>CUST3686</t>
  </si>
  <si>
    <t>ORD106150</t>
  </si>
  <si>
    <t>ORD106151</t>
  </si>
  <si>
    <t>ORD106152</t>
  </si>
  <si>
    <t>CUST2286</t>
  </si>
  <si>
    <t>ORD106153</t>
  </si>
  <si>
    <t>CUST7514</t>
  </si>
  <si>
    <t>ORD106154</t>
  </si>
  <si>
    <t>CUST4898</t>
  </si>
  <si>
    <t>ORD106155</t>
  </si>
  <si>
    <t>ORD106156</t>
  </si>
  <si>
    <t>ORD106157</t>
  </si>
  <si>
    <t>ORD106158</t>
  </si>
  <si>
    <t>ORD106159</t>
  </si>
  <si>
    <t>CUST6994</t>
  </si>
  <si>
    <t>ORD106160</t>
  </si>
  <si>
    <t>ORD106161</t>
  </si>
  <si>
    <t>CUST5489</t>
  </si>
  <si>
    <t>ORD106162</t>
  </si>
  <si>
    <t>CUST6670</t>
  </si>
  <si>
    <t>ORD106163</t>
  </si>
  <si>
    <t>ORD106164</t>
  </si>
  <si>
    <t>CUST2610</t>
  </si>
  <si>
    <t>ORD106165</t>
  </si>
  <si>
    <t>ORD106166</t>
  </si>
  <si>
    <t>ORD106167</t>
  </si>
  <si>
    <t>CUST4917</t>
  </si>
  <si>
    <t>ORD106168</t>
  </si>
  <si>
    <t>ORD106169</t>
  </si>
  <si>
    <t>ORD106170</t>
  </si>
  <si>
    <t>ORD106171</t>
  </si>
  <si>
    <t>ORD106172</t>
  </si>
  <si>
    <t>ORD106173</t>
  </si>
  <si>
    <t>CUST6920</t>
  </si>
  <si>
    <t>ORD106174</t>
  </si>
  <si>
    <t>CUST3249</t>
  </si>
  <si>
    <t>ORD106175</t>
  </si>
  <si>
    <t>ORD106176</t>
  </si>
  <si>
    <t>CUST3106</t>
  </si>
  <si>
    <t>ORD106177</t>
  </si>
  <si>
    <t>ORD106178</t>
  </si>
  <si>
    <t>CUST4566</t>
  </si>
  <si>
    <t>ORD106179</t>
  </si>
  <si>
    <t>CUST7434</t>
  </si>
  <si>
    <t>ORD106180</t>
  </si>
  <si>
    <t>CUST8948</t>
  </si>
  <si>
    <t>ORD106181</t>
  </si>
  <si>
    <t>ORD106182</t>
  </si>
  <si>
    <t>ORD106183</t>
  </si>
  <si>
    <t>CUST3100</t>
  </si>
  <si>
    <t>ORD106184</t>
  </si>
  <si>
    <t>ORD106185</t>
  </si>
  <si>
    <t>CUST3232</t>
  </si>
  <si>
    <t>ORD106186</t>
  </si>
  <si>
    <t>ORD106187</t>
  </si>
  <si>
    <t>CUST3046</t>
  </si>
  <si>
    <t>ORD106188</t>
  </si>
  <si>
    <t>CUST3118</t>
  </si>
  <si>
    <t>ORD106189</t>
  </si>
  <si>
    <t>CUST3187</t>
  </si>
  <si>
    <t>ORD106190</t>
  </si>
  <si>
    <t>CUST9217</t>
  </si>
  <si>
    <t>ORD106191</t>
  </si>
  <si>
    <t>CUST5485</t>
  </si>
  <si>
    <t>ORD106192</t>
  </si>
  <si>
    <t>CUST9026</t>
  </si>
  <si>
    <t>ORD106193</t>
  </si>
  <si>
    <t>ORD106194</t>
  </si>
  <si>
    <t>CUST9396</t>
  </si>
  <si>
    <t>ORD106195</t>
  </si>
  <si>
    <t>CUST3919</t>
  </si>
  <si>
    <t>ORD106196</t>
  </si>
  <si>
    <t>ORD106197</t>
  </si>
  <si>
    <t>ORD106198</t>
  </si>
  <si>
    <t>CUST7048</t>
  </si>
  <si>
    <t>ORD106199</t>
  </si>
  <si>
    <t>ORD106200</t>
  </si>
  <si>
    <t>CUST5747</t>
  </si>
  <si>
    <t>ORD106201</t>
  </si>
  <si>
    <t>ORD106202</t>
  </si>
  <si>
    <t>ORD106203</t>
  </si>
  <si>
    <t>CUST4338</t>
  </si>
  <si>
    <t>ORD106204</t>
  </si>
  <si>
    <t>CUST9032</t>
  </si>
  <si>
    <t>ORD106205</t>
  </si>
  <si>
    <t>ORD106206</t>
  </si>
  <si>
    <t>CUST2367</t>
  </si>
  <si>
    <t>ORD106207</t>
  </si>
  <si>
    <t>CUST3433</t>
  </si>
  <si>
    <t>ORD106208</t>
  </si>
  <si>
    <t>CUST2419</t>
  </si>
  <si>
    <t>ORD106209</t>
  </si>
  <si>
    <t>CUST5457</t>
  </si>
  <si>
    <t>ORD106210</t>
  </si>
  <si>
    <t>ORD106211</t>
  </si>
  <si>
    <t>ORD106212</t>
  </si>
  <si>
    <t>CUST7453</t>
  </si>
  <si>
    <t>ORD106213</t>
  </si>
  <si>
    <t>CUST5323</t>
  </si>
  <si>
    <t>ORD106214</t>
  </si>
  <si>
    <t>ORD106215</t>
  </si>
  <si>
    <t>CUST7298</t>
  </si>
  <si>
    <t>ORD106216</t>
  </si>
  <si>
    <t>ORD106217</t>
  </si>
  <si>
    <t>CUST1668</t>
  </si>
  <si>
    <t>ORD106218</t>
  </si>
  <si>
    <t>ORD106219</t>
  </si>
  <si>
    <t>CUST6339</t>
  </si>
  <si>
    <t>ORD106220</t>
  </si>
  <si>
    <t>CUST2405</t>
  </si>
  <si>
    <t>ORD106221</t>
  </si>
  <si>
    <t>CUST1789</t>
  </si>
  <si>
    <t>ORD106222</t>
  </si>
  <si>
    <t>CUST1337</t>
  </si>
  <si>
    <t>ORD106223</t>
  </si>
  <si>
    <t>CUST7157</t>
  </si>
  <si>
    <t>ORD106224</t>
  </si>
  <si>
    <t>ORD106225</t>
  </si>
  <si>
    <t>CUST9732</t>
  </si>
  <si>
    <t>ORD106226</t>
  </si>
  <si>
    <t>ORD106227</t>
  </si>
  <si>
    <t>CUST9473</t>
  </si>
  <si>
    <t>ORD106228</t>
  </si>
  <si>
    <t>ORD106229</t>
  </si>
  <si>
    <t>CUST5089</t>
  </si>
  <si>
    <t>ORD106230</t>
  </si>
  <si>
    <t>ORD106231</t>
  </si>
  <si>
    <t>ORD106232</t>
  </si>
  <si>
    <t>ORD106233</t>
  </si>
  <si>
    <t>ORD106234</t>
  </si>
  <si>
    <t>ORD106235</t>
  </si>
  <si>
    <t>CUST2093</t>
  </si>
  <si>
    <t>ORD106236</t>
  </si>
  <si>
    <t>CUST7926</t>
  </si>
  <si>
    <t>ORD106237</t>
  </si>
  <si>
    <t>ORD106238</t>
  </si>
  <si>
    <t>CUST3486</t>
  </si>
  <si>
    <t>ORD106239</t>
  </si>
  <si>
    <t>ORD106240</t>
  </si>
  <si>
    <t>ORD106241</t>
  </si>
  <si>
    <t>ORD106242</t>
  </si>
  <si>
    <t>ORD106243</t>
  </si>
  <si>
    <t>CUST8330</t>
  </si>
  <si>
    <t>ORD106244</t>
  </si>
  <si>
    <t>CUST8120</t>
  </si>
  <si>
    <t>ORD106245</t>
  </si>
  <si>
    <t>CUST3097</t>
  </si>
  <si>
    <t>ORD106246</t>
  </si>
  <si>
    <t>ORD106247</t>
  </si>
  <si>
    <t>CUST4808</t>
  </si>
  <si>
    <t>ORD106248</t>
  </si>
  <si>
    <t>CUST8548</t>
  </si>
  <si>
    <t>ORD106249</t>
  </si>
  <si>
    <t>CUST7204</t>
  </si>
  <si>
    <t>ORD106250</t>
  </si>
  <si>
    <t>CUST5151</t>
  </si>
  <si>
    <t>ORD106251</t>
  </si>
  <si>
    <t>CUST1772</t>
  </si>
  <si>
    <t>ORD106252</t>
  </si>
  <si>
    <t>CUST8640</t>
  </si>
  <si>
    <t>ORD106253</t>
  </si>
  <si>
    <t>ORD106254</t>
  </si>
  <si>
    <t>ORD106255</t>
  </si>
  <si>
    <t>CUST6991</t>
  </si>
  <si>
    <t>ORD106256</t>
  </si>
  <si>
    <t>ORD106257</t>
  </si>
  <si>
    <t>ORD106258</t>
  </si>
  <si>
    <t>CUST4410</t>
  </si>
  <si>
    <t>ORD106259</t>
  </si>
  <si>
    <t>CUST7593</t>
  </si>
  <si>
    <t>ORD106260</t>
  </si>
  <si>
    <t>ORD106261</t>
  </si>
  <si>
    <t>ORD106262</t>
  </si>
  <si>
    <t>ORD106263</t>
  </si>
  <si>
    <t>ORD106264</t>
  </si>
  <si>
    <t>ORD106265</t>
  </si>
  <si>
    <t>CUST1341</t>
  </si>
  <si>
    <t>ORD106266</t>
  </si>
  <si>
    <t>CUST8526</t>
  </si>
  <si>
    <t>ORD106267</t>
  </si>
  <si>
    <t>ORD106268</t>
  </si>
  <si>
    <t>CUST8138</t>
  </si>
  <si>
    <t>ORD106269</t>
  </si>
  <si>
    <t>ORD106270</t>
  </si>
  <si>
    <t>ORD106271</t>
  </si>
  <si>
    <t>CUST8626</t>
  </si>
  <si>
    <t>ORD106272</t>
  </si>
  <si>
    <t>CUST5440</t>
  </si>
  <si>
    <t>ORD106273</t>
  </si>
  <si>
    <t>ORD106274</t>
  </si>
  <si>
    <t>CUST2524</t>
  </si>
  <si>
    <t>ORD106275</t>
  </si>
  <si>
    <t>CUST5420</t>
  </si>
  <si>
    <t>ORD106276</t>
  </si>
  <si>
    <t>CUST4466</t>
  </si>
  <si>
    <t>ORD106277</t>
  </si>
  <si>
    <t>ORD106278</t>
  </si>
  <si>
    <t>CUST8550</t>
  </si>
  <si>
    <t>ORD106279</t>
  </si>
  <si>
    <t>ORD106280</t>
  </si>
  <si>
    <t>ORD106281</t>
  </si>
  <si>
    <t>CUST8248</t>
  </si>
  <si>
    <t>ORD106282</t>
  </si>
  <si>
    <t>CUST7409</t>
  </si>
  <si>
    <t>ORD106283</t>
  </si>
  <si>
    <t>CUST7476</t>
  </si>
  <si>
    <t>ORD106284</t>
  </si>
  <si>
    <t>ORD106285</t>
  </si>
  <si>
    <t>ORD106286</t>
  </si>
  <si>
    <t>ORD106287</t>
  </si>
  <si>
    <t>CUST2202</t>
  </si>
  <si>
    <t>ORD106288</t>
  </si>
  <si>
    <t>ORD106289</t>
  </si>
  <si>
    <t>ORD106290</t>
  </si>
  <si>
    <t>ORD106291</t>
  </si>
  <si>
    <t>ORD106292</t>
  </si>
  <si>
    <t>CUST4627</t>
  </si>
  <si>
    <t>ORD106293</t>
  </si>
  <si>
    <t>ORD106294</t>
  </si>
  <si>
    <t>CUST3650</t>
  </si>
  <si>
    <t>ORD106295</t>
  </si>
  <si>
    <t>CUST8618</t>
  </si>
  <si>
    <t>ORD106296</t>
  </si>
  <si>
    <t>ORD106297</t>
  </si>
  <si>
    <t>ORD106298</t>
  </si>
  <si>
    <t>CUST6314</t>
  </si>
  <si>
    <t>ORD106299</t>
  </si>
  <si>
    <t>ORD106300</t>
  </si>
  <si>
    <t>CUST5619</t>
  </si>
  <si>
    <t>ORD106301</t>
  </si>
  <si>
    <t>CUST9657</t>
  </si>
  <si>
    <t>ORD106302</t>
  </si>
  <si>
    <t>ORD106303</t>
  </si>
  <si>
    <t>CUST4826</t>
  </si>
  <si>
    <t>ORD106304</t>
  </si>
  <si>
    <t>ORD106305</t>
  </si>
  <si>
    <t>CUST8255</t>
  </si>
  <si>
    <t>ORD106306</t>
  </si>
  <si>
    <t>CUST2643</t>
  </si>
  <si>
    <t>ORD106307</t>
  </si>
  <si>
    <t>CUST8325</t>
  </si>
  <si>
    <t>ORD106308</t>
  </si>
  <si>
    <t>ORD106309</t>
  </si>
  <si>
    <t>CUST3631</t>
  </si>
  <si>
    <t>ORD106310</t>
  </si>
  <si>
    <t>ORD106311</t>
  </si>
  <si>
    <t>CUST6076</t>
  </si>
  <si>
    <t>ORD106312</t>
  </si>
  <si>
    <t>CUST9213</t>
  </si>
  <si>
    <t>ORD106313</t>
  </si>
  <si>
    <t>CUST4965</t>
  </si>
  <si>
    <t>ORD106314</t>
  </si>
  <si>
    <t>ORD106315</t>
  </si>
  <si>
    <t>ORD106316</t>
  </si>
  <si>
    <t>CUST9554</t>
  </si>
  <si>
    <t>ORD106317</t>
  </si>
  <si>
    <t>CUST4342</t>
  </si>
  <si>
    <t>ORD106318</t>
  </si>
  <si>
    <t>ORD106319</t>
  </si>
  <si>
    <t>ORD106320</t>
  </si>
  <si>
    <t>CUST8783</t>
  </si>
  <si>
    <t>ORD106321</t>
  </si>
  <si>
    <t>ORD106322</t>
  </si>
  <si>
    <t>ORD106323</t>
  </si>
  <si>
    <t>CUST5410</t>
  </si>
  <si>
    <t>ORD106324</t>
  </si>
  <si>
    <t>CUST8566</t>
  </si>
  <si>
    <t>ORD106325</t>
  </si>
  <si>
    <t>CUST7646</t>
  </si>
  <si>
    <t>ORD106326</t>
  </si>
  <si>
    <t>CUST4858</t>
  </si>
  <si>
    <t>ORD106327</t>
  </si>
  <si>
    <t>CUST5957</t>
  </si>
  <si>
    <t>ORD106328</t>
  </si>
  <si>
    <t>ORD106329</t>
  </si>
  <si>
    <t>ORD106330</t>
  </si>
  <si>
    <t>ORD106331</t>
  </si>
  <si>
    <t>CUST1904</t>
  </si>
  <si>
    <t>ORD106332</t>
  </si>
  <si>
    <t>CUST3731</t>
  </si>
  <si>
    <t>ORD106333</t>
  </si>
  <si>
    <t>ORD106334</t>
  </si>
  <si>
    <t>ORD106335</t>
  </si>
  <si>
    <t>ORD106336</t>
  </si>
  <si>
    <t>ORD106337</t>
  </si>
  <si>
    <t>CUST5996</t>
  </si>
  <si>
    <t>ORD106338</t>
  </si>
  <si>
    <t>CUST2334</t>
  </si>
  <si>
    <t>ORD106339</t>
  </si>
  <si>
    <t>CUST3688</t>
  </si>
  <si>
    <t>ORD106340</t>
  </si>
  <si>
    <t>ORD106341</t>
  </si>
  <si>
    <t>ORD106342</t>
  </si>
  <si>
    <t>CUST3925</t>
  </si>
  <si>
    <t>ORD106343</t>
  </si>
  <si>
    <t>CUST1456</t>
  </si>
  <si>
    <t>ORD106344</t>
  </si>
  <si>
    <t>ORD106345</t>
  </si>
  <si>
    <t>CUST1855</t>
  </si>
  <si>
    <t>ORD106346</t>
  </si>
  <si>
    <t>ORD106347</t>
  </si>
  <si>
    <t>CUST6954</t>
  </si>
  <si>
    <t>ORD106348</t>
  </si>
  <si>
    <t>CUST4839</t>
  </si>
  <si>
    <t>ORD106349</t>
  </si>
  <si>
    <t>ORD106350</t>
  </si>
  <si>
    <t>ORD106351</t>
  </si>
  <si>
    <t>ORD106352</t>
  </si>
  <si>
    <t>ORD106353</t>
  </si>
  <si>
    <t>ORD106354</t>
  </si>
  <si>
    <t>ORD106355</t>
  </si>
  <si>
    <t>ORD106356</t>
  </si>
  <si>
    <t>ORD106357</t>
  </si>
  <si>
    <t>ORD106358</t>
  </si>
  <si>
    <t>CUST8861</t>
  </si>
  <si>
    <t>ORD106359</t>
  </si>
  <si>
    <t>CUST9348</t>
  </si>
  <si>
    <t>ORD106360</t>
  </si>
  <si>
    <t>CUST4605</t>
  </si>
  <si>
    <t>ORD106361</t>
  </si>
  <si>
    <t>ORD106362</t>
  </si>
  <si>
    <t>CUST4740</t>
  </si>
  <si>
    <t>ORD106363</t>
  </si>
  <si>
    <t>CUST3347</t>
  </si>
  <si>
    <t>ORD106364</t>
  </si>
  <si>
    <t>CUST1638</t>
  </si>
  <si>
    <t>ORD106365</t>
  </si>
  <si>
    <t>ORD106366</t>
  </si>
  <si>
    <t>ORD106367</t>
  </si>
  <si>
    <t>ORD106368</t>
  </si>
  <si>
    <t>ORD106369</t>
  </si>
  <si>
    <t>CUST9099</t>
  </si>
  <si>
    <t>ORD106370</t>
  </si>
  <si>
    <t>CUST8788</t>
  </si>
  <si>
    <t>ORD106371</t>
  </si>
  <si>
    <t>ORD106372</t>
  </si>
  <si>
    <t>CUST4831</t>
  </si>
  <si>
    <t>ORD106373</t>
  </si>
  <si>
    <t>ORD106374</t>
  </si>
  <si>
    <t>ORD106375</t>
  </si>
  <si>
    <t>ORD106376</t>
  </si>
  <si>
    <t>CUST3593</t>
  </si>
  <si>
    <t>ORD106377</t>
  </si>
  <si>
    <t>CUST4955</t>
  </si>
  <si>
    <t>ORD106378</t>
  </si>
  <si>
    <t>ORD106379</t>
  </si>
  <si>
    <t>CUST9847</t>
  </si>
  <si>
    <t>ORD106380</t>
  </si>
  <si>
    <t>CUST4258</t>
  </si>
  <si>
    <t>ORD106381</t>
  </si>
  <si>
    <t>CUST6734</t>
  </si>
  <si>
    <t>ORD106382</t>
  </si>
  <si>
    <t>CUST5754</t>
  </si>
  <si>
    <t>ORD106383</t>
  </si>
  <si>
    <t>ORD106384</t>
  </si>
  <si>
    <t>CUST4583</t>
  </si>
  <si>
    <t>ORD106385</t>
  </si>
  <si>
    <t>CUST3144</t>
  </si>
  <si>
    <t>ORD106386</t>
  </si>
  <si>
    <t>ORD106387</t>
  </si>
  <si>
    <t>ORD106388</t>
  </si>
  <si>
    <t>ORD106389</t>
  </si>
  <si>
    <t>CUST5720</t>
  </si>
  <si>
    <t>ORD106390</t>
  </si>
  <si>
    <t>CUST1459</t>
  </si>
  <si>
    <t>ORD106391</t>
  </si>
  <si>
    <t>CUST2139</t>
  </si>
  <si>
    <t>ORD106392</t>
  </si>
  <si>
    <t>CUST7863</t>
  </si>
  <si>
    <t>ORD106393</t>
  </si>
  <si>
    <t>ORD106394</t>
  </si>
  <si>
    <t>ORD106395</t>
  </si>
  <si>
    <t>CUST2632</t>
  </si>
  <si>
    <t>ORD106396</t>
  </si>
  <si>
    <t>CUST7988</t>
  </si>
  <si>
    <t>ORD106397</t>
  </si>
  <si>
    <t>CUST9840</t>
  </si>
  <si>
    <t>ORD106398</t>
  </si>
  <si>
    <t>ORD106399</t>
  </si>
  <si>
    <t>ORD106400</t>
  </si>
  <si>
    <t>ORD106401</t>
  </si>
  <si>
    <t>CUST6158</t>
  </si>
  <si>
    <t>ORD106402</t>
  </si>
  <si>
    <t>CUST8011</t>
  </si>
  <si>
    <t>ORD106403</t>
  </si>
  <si>
    <t>ORD106404</t>
  </si>
  <si>
    <t>CUST3965</t>
  </si>
  <si>
    <t>ORD106405</t>
  </si>
  <si>
    <t>CUST4418</t>
  </si>
  <si>
    <t>ORD106406</t>
  </si>
  <si>
    <t>CUST1246</t>
  </si>
  <si>
    <t>ORD106407</t>
  </si>
  <si>
    <t>CUST2308</t>
  </si>
  <si>
    <t>ORD106408</t>
  </si>
  <si>
    <t>ORD106409</t>
  </si>
  <si>
    <t>ORD106410</t>
  </si>
  <si>
    <t>CUST4975</t>
  </si>
  <si>
    <t>ORD106411</t>
  </si>
  <si>
    <t>CUST6526</t>
  </si>
  <si>
    <t>ORD106412</t>
  </si>
  <si>
    <t>ORD106413</t>
  </si>
  <si>
    <t>CUST2703</t>
  </si>
  <si>
    <t>ORD106414</t>
  </si>
  <si>
    <t>ORD106415</t>
  </si>
  <si>
    <t>ORD106416</t>
  </si>
  <si>
    <t>ORD106417</t>
  </si>
  <si>
    <t>ORD106418</t>
  </si>
  <si>
    <t>CUST6601</t>
  </si>
  <si>
    <t>ORD106419</t>
  </si>
  <si>
    <t>ORD106420</t>
  </si>
  <si>
    <t>CUST6961</t>
  </si>
  <si>
    <t>ORD106421</t>
  </si>
  <si>
    <t>ORD106422</t>
  </si>
  <si>
    <t>ORD106423</t>
  </si>
  <si>
    <t>ORD106424</t>
  </si>
  <si>
    <t>CUST8943</t>
  </si>
  <si>
    <t>ORD106425</t>
  </si>
  <si>
    <t>CUST2456</t>
  </si>
  <si>
    <t>ORD106426</t>
  </si>
  <si>
    <t>ORD106427</t>
  </si>
  <si>
    <t>ORD106428</t>
  </si>
  <si>
    <t>CUST1643</t>
  </si>
  <si>
    <t>ORD106429</t>
  </si>
  <si>
    <t>ORD106430</t>
  </si>
  <si>
    <t>ORD106431</t>
  </si>
  <si>
    <t>CUST2022</t>
  </si>
  <si>
    <t>ORD106432</t>
  </si>
  <si>
    <t>ORD106433</t>
  </si>
  <si>
    <t>CUST2904</t>
  </si>
  <si>
    <t>ORD106434</t>
  </si>
  <si>
    <t>CUST1793</t>
  </si>
  <si>
    <t>ORD106435</t>
  </si>
  <si>
    <t>CUST7492</t>
  </si>
  <si>
    <t>ORD106436</t>
  </si>
  <si>
    <t>CUST6299</t>
  </si>
  <si>
    <t>ORD106437</t>
  </si>
  <si>
    <t>CUST6224</t>
  </si>
  <si>
    <t>ORD106438</t>
  </si>
  <si>
    <t>CUST2171</t>
  </si>
  <si>
    <t>ORD106439</t>
  </si>
  <si>
    <t>ORD106440</t>
  </si>
  <si>
    <t>CUST4156</t>
  </si>
  <si>
    <t>ORD106441</t>
  </si>
  <si>
    <t>CUST7768</t>
  </si>
  <si>
    <t>ORD106442</t>
  </si>
  <si>
    <t>CUST2326</t>
  </si>
  <si>
    <t>ORD106443</t>
  </si>
  <si>
    <t>CUST6985</t>
  </si>
  <si>
    <t>ORD106444</t>
  </si>
  <si>
    <t>CUST6517</t>
  </si>
  <si>
    <t>ORD106445</t>
  </si>
  <si>
    <t>ORD106446</t>
  </si>
  <si>
    <t>CUST5045</t>
  </si>
  <si>
    <t>ORD106447</t>
  </si>
  <si>
    <t>ORD106448</t>
  </si>
  <si>
    <t>ORD106449</t>
  </si>
  <si>
    <t>CUST8101</t>
  </si>
  <si>
    <t>ORD106450</t>
  </si>
  <si>
    <t>CUST5640</t>
  </si>
  <si>
    <t>ORD106451</t>
  </si>
  <si>
    <t>CUST4547</t>
  </si>
  <si>
    <t>ORD106452</t>
  </si>
  <si>
    <t>CUST9068</t>
  </si>
  <si>
    <t>ORD106453</t>
  </si>
  <si>
    <t>ORD106454</t>
  </si>
  <si>
    <t>ORD106455</t>
  </si>
  <si>
    <t>CUST6930</t>
  </si>
  <si>
    <t>ORD106456</t>
  </si>
  <si>
    <t>ORD106457</t>
  </si>
  <si>
    <t>ORD106458</t>
  </si>
  <si>
    <t>CUST1489</t>
  </si>
  <si>
    <t>ORD106459</t>
  </si>
  <si>
    <t>ORD106460</t>
  </si>
  <si>
    <t>CUST1321</t>
  </si>
  <si>
    <t>ORD106461</t>
  </si>
  <si>
    <t>CUST1874</t>
  </si>
  <si>
    <t>ORD106462</t>
  </si>
  <si>
    <t>ORD106463</t>
  </si>
  <si>
    <t>CUST3666</t>
  </si>
  <si>
    <t>ORD106464</t>
  </si>
  <si>
    <t>ORD106465</t>
  </si>
  <si>
    <t>CUST4443</t>
  </si>
  <si>
    <t>ORD106466</t>
  </si>
  <si>
    <t>CUST3835</t>
  </si>
  <si>
    <t>ORD106467</t>
  </si>
  <si>
    <t>CUST5499</t>
  </si>
  <si>
    <t>ORD106468</t>
  </si>
  <si>
    <t>CUST8363</t>
  </si>
  <si>
    <t>ORD106469</t>
  </si>
  <si>
    <t>CUST4492</t>
  </si>
  <si>
    <t>ORD106470</t>
  </si>
  <si>
    <t>CUST8650</t>
  </si>
  <si>
    <t>ORD106471</t>
  </si>
  <si>
    <t>CUST9786</t>
  </si>
  <si>
    <t>ORD106472</t>
  </si>
  <si>
    <t>CUST2111</t>
  </si>
  <si>
    <t>ORD106473</t>
  </si>
  <si>
    <t>CUST9054</t>
  </si>
  <si>
    <t>ORD106474</t>
  </si>
  <si>
    <t>ORD106475</t>
  </si>
  <si>
    <t>ORD106476</t>
  </si>
  <si>
    <t>ORD106477</t>
  </si>
  <si>
    <t>CUST9646</t>
  </si>
  <si>
    <t>ORD106478</t>
  </si>
  <si>
    <t>ORD106479</t>
  </si>
  <si>
    <t>ORD106480</t>
  </si>
  <si>
    <t>CUST7615</t>
  </si>
  <si>
    <t>ORD106481</t>
  </si>
  <si>
    <t>ORD106482</t>
  </si>
  <si>
    <t>ORD106483</t>
  </si>
  <si>
    <t>ORD106484</t>
  </si>
  <si>
    <t>ORD106485</t>
  </si>
  <si>
    <t>ORD106486</t>
  </si>
  <si>
    <t>ORD106487</t>
  </si>
  <si>
    <t>CUST4105</t>
  </si>
  <si>
    <t>ORD106488</t>
  </si>
  <si>
    <t>ORD106489</t>
  </si>
  <si>
    <t>ORD106490</t>
  </si>
  <si>
    <t>ORD106491</t>
  </si>
  <si>
    <t>CUST5611</t>
  </si>
  <si>
    <t>ORD106492</t>
  </si>
  <si>
    <t>ORD106493</t>
  </si>
  <si>
    <t>CUST7207</t>
  </si>
  <si>
    <t>ORD106494</t>
  </si>
  <si>
    <t>CUST6500</t>
  </si>
  <si>
    <t>ORD106495</t>
  </si>
  <si>
    <t>CUST1626</t>
  </si>
  <si>
    <t>ORD106496</t>
  </si>
  <si>
    <t>ORD106497</t>
  </si>
  <si>
    <t>ORD106498</t>
  </si>
  <si>
    <t>ORD106499</t>
  </si>
  <si>
    <t>ORD106500</t>
  </si>
  <si>
    <t>ORD106501</t>
  </si>
  <si>
    <t>ORD106502</t>
  </si>
  <si>
    <t>CUST3300</t>
  </si>
  <si>
    <t>ORD106503</t>
  </si>
  <si>
    <t>CUST3462</t>
  </si>
  <si>
    <t>ORD106504</t>
  </si>
  <si>
    <t>ORD106505</t>
  </si>
  <si>
    <t>ORD106506</t>
  </si>
  <si>
    <t>CUST6551</t>
  </si>
  <si>
    <t>ORD106507</t>
  </si>
  <si>
    <t>CUST6260</t>
  </si>
  <si>
    <t>ORD106508</t>
  </si>
  <si>
    <t>ORD106509</t>
  </si>
  <si>
    <t>ORD106510</t>
  </si>
  <si>
    <t>ORD106511</t>
  </si>
  <si>
    <t>CUST2841</t>
  </si>
  <si>
    <t>ORD106512</t>
  </si>
  <si>
    <t>ORD106513</t>
  </si>
  <si>
    <t>CUST6789</t>
  </si>
  <si>
    <t>ORD106514</t>
  </si>
  <si>
    <t>CUST4696</t>
  </si>
  <si>
    <t>ORD106515</t>
  </si>
  <si>
    <t>CUST4541</t>
  </si>
  <si>
    <t>ORD106516</t>
  </si>
  <si>
    <t>CUST3537</t>
  </si>
  <si>
    <t>ORD106517</t>
  </si>
  <si>
    <t>ORD106518</t>
  </si>
  <si>
    <t>ORD106519</t>
  </si>
  <si>
    <t>ORD106520</t>
  </si>
  <si>
    <t>CUST4493</t>
  </si>
  <si>
    <t>ORD106521</t>
  </si>
  <si>
    <t>ORD106522</t>
  </si>
  <si>
    <t>ORD106523</t>
  </si>
  <si>
    <t>ORD106524</t>
  </si>
  <si>
    <t>ORD106525</t>
  </si>
  <si>
    <t>ORD106526</t>
  </si>
  <si>
    <t>ORD106527</t>
  </si>
  <si>
    <t>CUST3146</t>
  </si>
  <si>
    <t>ORD106528</t>
  </si>
  <si>
    <t>ORD106529</t>
  </si>
  <si>
    <t>CUST6663</t>
  </si>
  <si>
    <t>ORD106530</t>
  </si>
  <si>
    <t>ORD106531</t>
  </si>
  <si>
    <t>CUST9881</t>
  </si>
  <si>
    <t>ORD106532</t>
  </si>
  <si>
    <t>ORD106533</t>
  </si>
  <si>
    <t>ORD106534</t>
  </si>
  <si>
    <t>CUST5437</t>
  </si>
  <si>
    <t>ORD106535</t>
  </si>
  <si>
    <t>CUST9729</t>
  </si>
  <si>
    <t>ORD106536</t>
  </si>
  <si>
    <t>CUST5627</t>
  </si>
  <si>
    <t>ORD106537</t>
  </si>
  <si>
    <t>ORD106538</t>
  </si>
  <si>
    <t>ORD106539</t>
  </si>
  <si>
    <t>CUST1946</t>
  </si>
  <si>
    <t>ORD106540</t>
  </si>
  <si>
    <t>CUST5953</t>
  </si>
  <si>
    <t>ORD106541</t>
  </si>
  <si>
    <t>CUST5580</t>
  </si>
  <si>
    <t>ORD106542</t>
  </si>
  <si>
    <t>CUST6547</t>
  </si>
  <si>
    <t>ORD106543</t>
  </si>
  <si>
    <t>CUST8381</t>
  </si>
  <si>
    <t>ORD106544</t>
  </si>
  <si>
    <t>CUST4416</t>
  </si>
  <si>
    <t>ORD106545</t>
  </si>
  <si>
    <t>ORD106546</t>
  </si>
  <si>
    <t>CUST4581</t>
  </si>
  <si>
    <t>ORD106547</t>
  </si>
  <si>
    <t>ORD106548</t>
  </si>
  <si>
    <t>CUST6350</t>
  </si>
  <si>
    <t>ORD106549</t>
  </si>
  <si>
    <t>CUST4195</t>
  </si>
  <si>
    <t>ORD106550</t>
  </si>
  <si>
    <t>ORD106551</t>
  </si>
  <si>
    <t>CUST5951</t>
  </si>
  <si>
    <t>ORD106552</t>
  </si>
  <si>
    <t>CUST8329</t>
  </si>
  <si>
    <t>ORD106553</t>
  </si>
  <si>
    <t>CUST3127</t>
  </si>
  <si>
    <t>ORD106554</t>
  </si>
  <si>
    <t>ORD106555</t>
  </si>
  <si>
    <t>CUST5861</t>
  </si>
  <si>
    <t>ORD106556</t>
  </si>
  <si>
    <t>CUST7922</t>
  </si>
  <si>
    <t>ORD106557</t>
  </si>
  <si>
    <t>ORD106558</t>
  </si>
  <si>
    <t>CUST8470</t>
  </si>
  <si>
    <t>ORD106559</t>
  </si>
  <si>
    <t>CUST5727</t>
  </si>
  <si>
    <t>ORD106560</t>
  </si>
  <si>
    <t>ORD106561</t>
  </si>
  <si>
    <t>CUST9035</t>
  </si>
  <si>
    <t>ORD106562</t>
  </si>
  <si>
    <t>ORD106563</t>
  </si>
  <si>
    <t>ORD106564</t>
  </si>
  <si>
    <t>CUST3025</t>
  </si>
  <si>
    <t>ORD106565</t>
  </si>
  <si>
    <t>CUST8958</t>
  </si>
  <si>
    <t>ORD106566</t>
  </si>
  <si>
    <t>ORD106567</t>
  </si>
  <si>
    <t>CUST4109</t>
  </si>
  <si>
    <t>ORD106568</t>
  </si>
  <si>
    <t>ORD106569</t>
  </si>
  <si>
    <t>CUST6083</t>
  </si>
  <si>
    <t>ORD106570</t>
  </si>
  <si>
    <t>ORD106571</t>
  </si>
  <si>
    <t>ORD106572</t>
  </si>
  <si>
    <t>ORD106573</t>
  </si>
  <si>
    <t>CUST3787</t>
  </si>
  <si>
    <t>ORD106574</t>
  </si>
  <si>
    <t>ORD106575</t>
  </si>
  <si>
    <t>ORD106576</t>
  </si>
  <si>
    <t>ORD106577</t>
  </si>
  <si>
    <t>CUST1394</t>
  </si>
  <si>
    <t>ORD106578</t>
  </si>
  <si>
    <t>ORD106579</t>
  </si>
  <si>
    <t>ORD106580</t>
  </si>
  <si>
    <t>ORD106581</t>
  </si>
  <si>
    <t>ORD106582</t>
  </si>
  <si>
    <t>CUST9891</t>
  </si>
  <si>
    <t>ORD106583</t>
  </si>
  <si>
    <t>CUST8755</t>
  </si>
  <si>
    <t>ORD106584</t>
  </si>
  <si>
    <t>ORD106585</t>
  </si>
  <si>
    <t>CUST2839</t>
  </si>
  <si>
    <t>ORD106586</t>
  </si>
  <si>
    <t>CUST4208</t>
  </si>
  <si>
    <t>ORD106587</t>
  </si>
  <si>
    <t>ORD106588</t>
  </si>
  <si>
    <t>ORD106589</t>
  </si>
  <si>
    <t>ORD106590</t>
  </si>
  <si>
    <t>ORD106591</t>
  </si>
  <si>
    <t>CUST3240</t>
  </si>
  <si>
    <t>ORD106592</t>
  </si>
  <si>
    <t>CUST3506</t>
  </si>
  <si>
    <t>ORD106593</t>
  </si>
  <si>
    <t>ORD106594</t>
  </si>
  <si>
    <t>ORD106595</t>
  </si>
  <si>
    <t>ORD106596</t>
  </si>
  <si>
    <t>CUST4611</t>
  </si>
  <si>
    <t>ORD106597</t>
  </si>
  <si>
    <t>CUST7030</t>
  </si>
  <si>
    <t>ORD106598</t>
  </si>
  <si>
    <t>CUST3150</t>
  </si>
  <si>
    <t>ORD106599</t>
  </si>
  <si>
    <t>ORD106600</t>
  </si>
  <si>
    <t>ORD106601</t>
  </si>
  <si>
    <t>ORD106602</t>
  </si>
  <si>
    <t>CUST1623</t>
  </si>
  <si>
    <t>ORD106603</t>
  </si>
  <si>
    <t>CUST9364</t>
  </si>
  <si>
    <t>ORD106604</t>
  </si>
  <si>
    <t>ORD106605</t>
  </si>
  <si>
    <t>ORD106606</t>
  </si>
  <si>
    <t>ORD106607</t>
  </si>
  <si>
    <t>CUST5795</t>
  </si>
  <si>
    <t>ORD106608</t>
  </si>
  <si>
    <t>ORD106609</t>
  </si>
  <si>
    <t>ORD106610</t>
  </si>
  <si>
    <t>CUST2177</t>
  </si>
  <si>
    <t>ORD106611</t>
  </si>
  <si>
    <t>CUST4494</t>
  </si>
  <si>
    <t>ORD106612</t>
  </si>
  <si>
    <t>CUST3383</t>
  </si>
  <si>
    <t>ORD106613</t>
  </si>
  <si>
    <t>ORD106614</t>
  </si>
  <si>
    <t>ORD106615</t>
  </si>
  <si>
    <t>ORD106616</t>
  </si>
  <si>
    <t>ORD106617</t>
  </si>
  <si>
    <t>ORD106618</t>
  </si>
  <si>
    <t>ORD106619</t>
  </si>
  <si>
    <t>CUST5577</t>
  </si>
  <si>
    <t>ORD106620</t>
  </si>
  <si>
    <t>CUST4693</t>
  </si>
  <si>
    <t>ORD106621</t>
  </si>
  <si>
    <t>ORD106622</t>
  </si>
  <si>
    <t>CUST7702</t>
  </si>
  <si>
    <t>ORD106623</t>
  </si>
  <si>
    <t>ORD106624</t>
  </si>
  <si>
    <t>CUST5344</t>
  </si>
  <si>
    <t>ORD106625</t>
  </si>
  <si>
    <t>CUST5124</t>
  </si>
  <si>
    <t>ORD106626</t>
  </si>
  <si>
    <t>ORD106627</t>
  </si>
  <si>
    <t>ORD106628</t>
  </si>
  <si>
    <t>CUST3460</t>
  </si>
  <si>
    <t>ORD106629</t>
  </si>
  <si>
    <t>CUST5726</t>
  </si>
  <si>
    <t>ORD106630</t>
  </si>
  <si>
    <t>ORD106631</t>
  </si>
  <si>
    <t>CUST3813</t>
  </si>
  <si>
    <t>ORD106632</t>
  </si>
  <si>
    <t>CUST6239</t>
  </si>
  <si>
    <t>ORD106633</t>
  </si>
  <si>
    <t>CUST4733</t>
  </si>
  <si>
    <t>ORD106634</t>
  </si>
  <si>
    <t>ORD106635</t>
  </si>
  <si>
    <t>ORD106636</t>
  </si>
  <si>
    <t>ORD106637</t>
  </si>
  <si>
    <t>CUST2328</t>
  </si>
  <si>
    <t>ORD106638</t>
  </si>
  <si>
    <t>ORD106639</t>
  </si>
  <si>
    <t>ORD106640</t>
  </si>
  <si>
    <t>CUST5588</t>
  </si>
  <si>
    <t>ORD106641</t>
  </si>
  <si>
    <t>ORD106642</t>
  </si>
  <si>
    <t>CUST1819</t>
  </si>
  <si>
    <t>ORD106643</t>
  </si>
  <si>
    <t>ORD106644</t>
  </si>
  <si>
    <t>ORD106645</t>
  </si>
  <si>
    <t>CUST9617</t>
  </si>
  <si>
    <t>ORD106646</t>
  </si>
  <si>
    <t>CUST4476</t>
  </si>
  <si>
    <t>ORD106647</t>
  </si>
  <si>
    <t>ORD106648</t>
  </si>
  <si>
    <t>ORD106649</t>
  </si>
  <si>
    <t>ORD106650</t>
  </si>
  <si>
    <t>CUST4773</t>
  </si>
  <si>
    <t>ORD106651</t>
  </si>
  <si>
    <t>CUST7025</t>
  </si>
  <si>
    <t>ORD106652</t>
  </si>
  <si>
    <t>ORD106653</t>
  </si>
  <si>
    <t>ORD106654</t>
  </si>
  <si>
    <t>ORD106655</t>
  </si>
  <si>
    <t>CUST1060</t>
  </si>
  <si>
    <t>ORD106656</t>
  </si>
  <si>
    <t>ORD106657</t>
  </si>
  <si>
    <t>ORD106658</t>
  </si>
  <si>
    <t>ORD106659</t>
  </si>
  <si>
    <t>CUST2939</t>
  </si>
  <si>
    <t>ORD106660</t>
  </si>
  <si>
    <t>ORD106661</t>
  </si>
  <si>
    <t>ORD106662</t>
  </si>
  <si>
    <t>ORD106663</t>
  </si>
  <si>
    <t>ORD106664</t>
  </si>
  <si>
    <t>CUST4806</t>
  </si>
  <si>
    <t>ORD106665</t>
  </si>
  <si>
    <t>CUST7276</t>
  </si>
  <si>
    <t>ORD106666</t>
  </si>
  <si>
    <t>CUST8046</t>
  </si>
  <si>
    <t>ORD106667</t>
  </si>
  <si>
    <t>CUST3310</t>
  </si>
  <si>
    <t>ORD106668</t>
  </si>
  <si>
    <t>CUST2779</t>
  </si>
  <si>
    <t>ORD106669</t>
  </si>
  <si>
    <t>CUST5138</t>
  </si>
  <si>
    <t>ORD106670</t>
  </si>
  <si>
    <t>CUST6130</t>
  </si>
  <si>
    <t>ORD106671</t>
  </si>
  <si>
    <t>CUST6301</t>
  </si>
  <si>
    <t>ORD106672</t>
  </si>
  <si>
    <t>ORD106673</t>
  </si>
  <si>
    <t>ORD106674</t>
  </si>
  <si>
    <t>ORD106675</t>
  </si>
  <si>
    <t>ORD106676</t>
  </si>
  <si>
    <t>ORD106677</t>
  </si>
  <si>
    <t>ORD106678</t>
  </si>
  <si>
    <t>CUST1609</t>
  </si>
  <si>
    <t>ORD106679</t>
  </si>
  <si>
    <t>ORD106680</t>
  </si>
  <si>
    <t>CUST8578</t>
  </si>
  <si>
    <t>ORD106681</t>
  </si>
  <si>
    <t>ORD106682</t>
  </si>
  <si>
    <t>CUST3184</t>
  </si>
  <si>
    <t>ORD106683</t>
  </si>
  <si>
    <t>ORD106684</t>
  </si>
  <si>
    <t>ORD106685</t>
  </si>
  <si>
    <t>ORD106686</t>
  </si>
  <si>
    <t>CUST3908</t>
  </si>
  <si>
    <t>ORD106687</t>
  </si>
  <si>
    <t>CUST8761</t>
  </si>
  <si>
    <t>ORD106688</t>
  </si>
  <si>
    <t>ORD106689</t>
  </si>
  <si>
    <t>CUST4445</t>
  </si>
  <si>
    <t>ORD106690</t>
  </si>
  <si>
    <t>ORD106691</t>
  </si>
  <si>
    <t>ORD106692</t>
  </si>
  <si>
    <t>CUST4389</t>
  </si>
  <si>
    <t>ORD106693</t>
  </si>
  <si>
    <t>CUST1263</t>
  </si>
  <si>
    <t>ORD106694</t>
  </si>
  <si>
    <t>CUST4075</t>
  </si>
  <si>
    <t>ORD106695</t>
  </si>
  <si>
    <t>ORD106696</t>
  </si>
  <si>
    <t>CUST1648</t>
  </si>
  <si>
    <t>ORD106697</t>
  </si>
  <si>
    <t>CUST6924</t>
  </si>
  <si>
    <t>ORD106698</t>
  </si>
  <si>
    <t>ORD106699</t>
  </si>
  <si>
    <t>ORD106700</t>
  </si>
  <si>
    <t>ORD106701</t>
  </si>
  <si>
    <t>ORD106702</t>
  </si>
  <si>
    <t>CUST3964</t>
  </si>
  <si>
    <t>ORD106703</t>
  </si>
  <si>
    <t>ORD106704</t>
  </si>
  <si>
    <t>ORD106705</t>
  </si>
  <si>
    <t>ORD106706</t>
  </si>
  <si>
    <t>CUST6993</t>
  </si>
  <si>
    <t>ORD106707</t>
  </si>
  <si>
    <t>ORD106708</t>
  </si>
  <si>
    <t>ORD106709</t>
  </si>
  <si>
    <t>ORD106710</t>
  </si>
  <si>
    <t>ORD106711</t>
  </si>
  <si>
    <t>ORD106712</t>
  </si>
  <si>
    <t>ORD106713</t>
  </si>
  <si>
    <t>CUST6342</t>
  </si>
  <si>
    <t>ORD106714</t>
  </si>
  <si>
    <t>CUST2199</t>
  </si>
  <si>
    <t>ORD106715</t>
  </si>
  <si>
    <t>ORD106716</t>
  </si>
  <si>
    <t>ORD106717</t>
  </si>
  <si>
    <t>ORD106718</t>
  </si>
  <si>
    <t>CUST6610</t>
  </si>
  <si>
    <t>ORD106719</t>
  </si>
  <si>
    <t>CUST1534</t>
  </si>
  <si>
    <t>ORD106720</t>
  </si>
  <si>
    <t>ORD106721</t>
  </si>
  <si>
    <t>CUST4297</t>
  </si>
  <si>
    <t>ORD106722</t>
  </si>
  <si>
    <t>ORD106723</t>
  </si>
  <si>
    <t>ORD106724</t>
  </si>
  <si>
    <t>ORD106725</t>
  </si>
  <si>
    <t>CUST4788</t>
  </si>
  <si>
    <t>ORD106726</t>
  </si>
  <si>
    <t>ORD106727</t>
  </si>
  <si>
    <t>CUST5999</t>
  </si>
  <si>
    <t>ORD106728</t>
  </si>
  <si>
    <t>ORD106729</t>
  </si>
  <si>
    <t>ORD106730</t>
  </si>
  <si>
    <t>CUST8336</t>
  </si>
  <si>
    <t>ORD106731</t>
  </si>
  <si>
    <t>ORD106732</t>
  </si>
  <si>
    <t>CUST2156</t>
  </si>
  <si>
    <t>ORD106733</t>
  </si>
  <si>
    <t>ORD106734</t>
  </si>
  <si>
    <t>ORD106735</t>
  </si>
  <si>
    <t>CUST5200</t>
  </si>
  <si>
    <t>ORD106736</t>
  </si>
  <si>
    <t>CUST7340</t>
  </si>
  <si>
    <t>ORD106737</t>
  </si>
  <si>
    <t>CUST8572</t>
  </si>
  <si>
    <t>ORD106738</t>
  </si>
  <si>
    <t>ORD106739</t>
  </si>
  <si>
    <t>CUST9827</t>
  </si>
  <si>
    <t>ORD106740</t>
  </si>
  <si>
    <t>ORD106741</t>
  </si>
  <si>
    <t>ORD106742</t>
  </si>
  <si>
    <t>ORD106743</t>
  </si>
  <si>
    <t>ORD106744</t>
  </si>
  <si>
    <t>ORD106745</t>
  </si>
  <si>
    <t>ORD106746</t>
  </si>
  <si>
    <t>ORD106747</t>
  </si>
  <si>
    <t>ORD106748</t>
  </si>
  <si>
    <t>CUST2182</t>
  </si>
  <si>
    <t>ORD106749</t>
  </si>
  <si>
    <t>CUST5827</t>
  </si>
  <si>
    <t>ORD106750</t>
  </si>
  <si>
    <t>ORD106751</t>
  </si>
  <si>
    <t>ORD106752</t>
  </si>
  <si>
    <t>CUST7117</t>
  </si>
  <si>
    <t>ORD106753</t>
  </si>
  <si>
    <t>ORD106754</t>
  </si>
  <si>
    <t>CUST9894</t>
  </si>
  <si>
    <t>ORD106755</t>
  </si>
  <si>
    <t>ORD106756</t>
  </si>
  <si>
    <t>CUST2548</t>
  </si>
  <si>
    <t>ORD106757</t>
  </si>
  <si>
    <t>ORD106758</t>
  </si>
  <si>
    <t>ORD106759</t>
  </si>
  <si>
    <t>CUST8629</t>
  </si>
  <si>
    <t>ORD106760</t>
  </si>
  <si>
    <t>ORD106761</t>
  </si>
  <si>
    <t>CUST8009</t>
  </si>
  <si>
    <t>ORD106762</t>
  </si>
  <si>
    <t>ORD106763</t>
  </si>
  <si>
    <t>CUST3448</t>
  </si>
  <si>
    <t>ORD106764</t>
  </si>
  <si>
    <t>ORD106765</t>
  </si>
  <si>
    <t>CUST7415</t>
  </si>
  <si>
    <t>ORD106766</t>
  </si>
  <si>
    <t>ORD106767</t>
  </si>
  <si>
    <t>CUST8639</t>
  </si>
  <si>
    <t>ORD106768</t>
  </si>
  <si>
    <t>CUST8681</t>
  </si>
  <si>
    <t>ORD106769</t>
  </si>
  <si>
    <t>CUST4713</t>
  </si>
  <si>
    <t>ORD106770</t>
  </si>
  <si>
    <t>CUST9181</t>
  </si>
  <si>
    <t>ORD106771</t>
  </si>
  <si>
    <t>ORD106772</t>
  </si>
  <si>
    <t>ORD106773</t>
  </si>
  <si>
    <t>CUST7867</t>
  </si>
  <si>
    <t>ORD106774</t>
  </si>
  <si>
    <t>ORD106775</t>
  </si>
  <si>
    <t>ORD106776</t>
  </si>
  <si>
    <t>CUST7767</t>
  </si>
  <si>
    <t>ORD106777</t>
  </si>
  <si>
    <t>ORD106778</t>
  </si>
  <si>
    <t>ORD106779</t>
  </si>
  <si>
    <t>ORD106780</t>
  </si>
  <si>
    <t>CUST1690</t>
  </si>
  <si>
    <t>ORD106781</t>
  </si>
  <si>
    <t>ORD106782</t>
  </si>
  <si>
    <t>ORD106783</t>
  </si>
  <si>
    <t>ORD106784</t>
  </si>
  <si>
    <t>ORD106785</t>
  </si>
  <si>
    <t>ORD106786</t>
  </si>
  <si>
    <t>CUST2980</t>
  </si>
  <si>
    <t>ORD106787</t>
  </si>
  <si>
    <t>CUST3405</t>
  </si>
  <si>
    <t>ORD106788</t>
  </si>
  <si>
    <t>ORD106789</t>
  </si>
  <si>
    <t>ORD106790</t>
  </si>
  <si>
    <t>ORD106791</t>
  </si>
  <si>
    <t>ORD106792</t>
  </si>
  <si>
    <t>ORD106793</t>
  </si>
  <si>
    <t>CUST6091</t>
  </si>
  <si>
    <t>ORD106794</t>
  </si>
  <si>
    <t>CUST7527</t>
  </si>
  <si>
    <t>ORD106795</t>
  </si>
  <si>
    <t>ORD106796</t>
  </si>
  <si>
    <t>ORD106797</t>
  </si>
  <si>
    <t>ORD106798</t>
  </si>
  <si>
    <t>ORD106799</t>
  </si>
  <si>
    <t>ORD106800</t>
  </si>
  <si>
    <t>ORD106801</t>
  </si>
  <si>
    <t>ORD106802</t>
  </si>
  <si>
    <t>ORD106803</t>
  </si>
  <si>
    <t>CUST4059</t>
  </si>
  <si>
    <t>ORD106804</t>
  </si>
  <si>
    <t>ORD106805</t>
  </si>
  <si>
    <t>CUST7307</t>
  </si>
  <si>
    <t>ORD106806</t>
  </si>
  <si>
    <t>CUST6709</t>
  </si>
  <si>
    <t>ORD106807</t>
  </si>
  <si>
    <t>ORD106808</t>
  </si>
  <si>
    <t>ORD106809</t>
  </si>
  <si>
    <t>ORD106810</t>
  </si>
  <si>
    <t>CUST1974</t>
  </si>
  <si>
    <t>ORD106811</t>
  </si>
  <si>
    <t>ORD106812</t>
  </si>
  <si>
    <t>ORD106813</t>
  </si>
  <si>
    <t>CUST8168</t>
  </si>
  <si>
    <t>ORD106814</t>
  </si>
  <si>
    <t>CUST9014</t>
  </si>
  <si>
    <t>ORD106815</t>
  </si>
  <si>
    <t>CUST1620</t>
  </si>
  <si>
    <t>ORD106816</t>
  </si>
  <si>
    <t>CUST4057</t>
  </si>
  <si>
    <t>ORD106817</t>
  </si>
  <si>
    <t>CUST5181</t>
  </si>
  <si>
    <t>ORD106818</t>
  </si>
  <si>
    <t>CUST8893</t>
  </si>
  <si>
    <t>ORD106819</t>
  </si>
  <si>
    <t>ORD106820</t>
  </si>
  <si>
    <t>CUST8684</t>
  </si>
  <si>
    <t>ORD106821</t>
  </si>
  <si>
    <t>ORD106822</t>
  </si>
  <si>
    <t>ORD106823</t>
  </si>
  <si>
    <t>CUST6052</t>
  </si>
  <si>
    <t>ORD106824</t>
  </si>
  <si>
    <t>ORD106825</t>
  </si>
  <si>
    <t>ORD106826</t>
  </si>
  <si>
    <t>ORD106827</t>
  </si>
  <si>
    <t>CUST8100</t>
  </si>
  <si>
    <t>ORD106828</t>
  </si>
  <si>
    <t>ORD106829</t>
  </si>
  <si>
    <t>ORD106830</t>
  </si>
  <si>
    <t>ORD106831</t>
  </si>
  <si>
    <t>ORD106832</t>
  </si>
  <si>
    <t>CUST2200</t>
  </si>
  <si>
    <t>ORD106833</t>
  </si>
  <si>
    <t>CUST6590</t>
  </si>
  <si>
    <t>ORD106834</t>
  </si>
  <si>
    <t>ORD106835</t>
  </si>
  <si>
    <t>ORD106836</t>
  </si>
  <si>
    <t>ORD106837</t>
  </si>
  <si>
    <t>ORD106838</t>
  </si>
  <si>
    <t>CUST4862</t>
  </si>
  <si>
    <t>ORD106839</t>
  </si>
  <si>
    <t>ORD106840</t>
  </si>
  <si>
    <t>CUST9131</t>
  </si>
  <si>
    <t>ORD106841</t>
  </si>
  <si>
    <t>ORD106842</t>
  </si>
  <si>
    <t>ORD106843</t>
  </si>
  <si>
    <t>ORD106844</t>
  </si>
  <si>
    <t>CUST5364</t>
  </si>
  <si>
    <t>ORD106845</t>
  </si>
  <si>
    <t>CUST6571</t>
  </si>
  <si>
    <t>ORD106846</t>
  </si>
  <si>
    <t>CUST2203</t>
  </si>
  <si>
    <t>ORD106847</t>
  </si>
  <si>
    <t>ORD106848</t>
  </si>
  <si>
    <t>CUST3693</t>
  </si>
  <si>
    <t>ORD106849</t>
  </si>
  <si>
    <t>CUST2770</t>
  </si>
  <si>
    <t>ORD106850</t>
  </si>
  <si>
    <t>ORD106851</t>
  </si>
  <si>
    <t>ORD106852</t>
  </si>
  <si>
    <t>CUST7354</t>
  </si>
  <si>
    <t>ORD106853</t>
  </si>
  <si>
    <t>CUST7920</t>
  </si>
  <si>
    <t>ORD106854</t>
  </si>
  <si>
    <t>ORD106855</t>
  </si>
  <si>
    <t>CUST6284</t>
  </si>
  <si>
    <t>ORD106856</t>
  </si>
  <si>
    <t>CUST5345</t>
  </si>
  <si>
    <t>ORD106857</t>
  </si>
  <si>
    <t>ORD106858</t>
  </si>
  <si>
    <t>ORD106859</t>
  </si>
  <si>
    <t>CUST8812</t>
  </si>
  <si>
    <t>ORD106860</t>
  </si>
  <si>
    <t>CUST2623</t>
  </si>
  <si>
    <t>ORD106861</t>
  </si>
  <si>
    <t>ORD106862</t>
  </si>
  <si>
    <t>ORD106863</t>
  </si>
  <si>
    <t>CUST9771</t>
  </si>
  <si>
    <t>ORD106864</t>
  </si>
  <si>
    <t>ORD106865</t>
  </si>
  <si>
    <t>ORD106866</t>
  </si>
  <si>
    <t>ORD106867</t>
  </si>
  <si>
    <t>CUST1582</t>
  </si>
  <si>
    <t>ORD106868</t>
  </si>
  <si>
    <t>ORD106869</t>
  </si>
  <si>
    <t>ORD106870</t>
  </si>
  <si>
    <t>ORD106871</t>
  </si>
  <si>
    <t>CUST6142</t>
  </si>
  <si>
    <t>ORD106872</t>
  </si>
  <si>
    <t>CUST5029</t>
  </si>
  <si>
    <t>ORD106873</t>
  </si>
  <si>
    <t>ORD106874</t>
  </si>
  <si>
    <t>ORD106875</t>
  </si>
  <si>
    <t>CUST5190</t>
  </si>
  <si>
    <t>ORD106876</t>
  </si>
  <si>
    <t>CUST9971</t>
  </si>
  <si>
    <t>ORD106877</t>
  </si>
  <si>
    <t>CUST3442</t>
  </si>
  <si>
    <t>ORD106878</t>
  </si>
  <si>
    <t>ORD106879</t>
  </si>
  <si>
    <t>CUST4422</t>
  </si>
  <si>
    <t>ORD106880</t>
  </si>
  <si>
    <t>CUST6579</t>
  </si>
  <si>
    <t>ORD106881</t>
  </si>
  <si>
    <t>ORD106882</t>
  </si>
  <si>
    <t>ORD106883</t>
  </si>
  <si>
    <t>ORD106884</t>
  </si>
  <si>
    <t>CUST6824</t>
  </si>
  <si>
    <t>ORD106885</t>
  </si>
  <si>
    <t>CUST6444</t>
  </si>
  <si>
    <t>ORD106886</t>
  </si>
  <si>
    <t>ORD106887</t>
  </si>
  <si>
    <t>CUST4857</t>
  </si>
  <si>
    <t>ORD106888</t>
  </si>
  <si>
    <t>ORD106889</t>
  </si>
  <si>
    <t>CUST6563</t>
  </si>
  <si>
    <t>ORD106890</t>
  </si>
  <si>
    <t>CUST1581</t>
  </si>
  <si>
    <t>ORD106891</t>
  </si>
  <si>
    <t>ORD106892</t>
  </si>
  <si>
    <t>ORD106893</t>
  </si>
  <si>
    <t>CUST7124</t>
  </si>
  <si>
    <t>ORD106894</t>
  </si>
  <si>
    <t>CUST5845</t>
  </si>
  <si>
    <t>ORD106895</t>
  </si>
  <si>
    <t>ORD106896</t>
  </si>
  <si>
    <t>ORD106897</t>
  </si>
  <si>
    <t>ORD106898</t>
  </si>
  <si>
    <t>ORD106899</t>
  </si>
  <si>
    <t>ORD106900</t>
  </si>
  <si>
    <t>ORD106901</t>
  </si>
  <si>
    <t>CUST9538</t>
  </si>
  <si>
    <t>ORD106902</t>
  </si>
  <si>
    <t>CUST3915</t>
  </si>
  <si>
    <t>ORD106903</t>
  </si>
  <si>
    <t>ORD106904</t>
  </si>
  <si>
    <t>ORD106905</t>
  </si>
  <si>
    <t>ORD106906</t>
  </si>
  <si>
    <t>ORD106907</t>
  </si>
  <si>
    <t>ORD106908</t>
  </si>
  <si>
    <t>ORD106909</t>
  </si>
  <si>
    <t>ORD106910</t>
  </si>
  <si>
    <t>CUST6550</t>
  </si>
  <si>
    <t>ORD106911</t>
  </si>
  <si>
    <t>CUST3865</t>
  </si>
  <si>
    <t>ORD106912</t>
  </si>
  <si>
    <t>ORD106913</t>
  </si>
  <si>
    <t>CUST2183</t>
  </si>
  <si>
    <t>ORD106914</t>
  </si>
  <si>
    <t>CUST7069</t>
  </si>
  <si>
    <t>ORD106915</t>
  </si>
  <si>
    <t>ORD106916</t>
  </si>
  <si>
    <t>CUST5197</t>
  </si>
  <si>
    <t>ORD106917</t>
  </si>
  <si>
    <t>ORD106918</t>
  </si>
  <si>
    <t>CUST9252</t>
  </si>
  <si>
    <t>ORD106919</t>
  </si>
  <si>
    <t>ORD106920</t>
  </si>
  <si>
    <t>ORD106921</t>
  </si>
  <si>
    <t>ORD106922</t>
  </si>
  <si>
    <t>CUST6015</t>
  </si>
  <si>
    <t>ORD106923</t>
  </si>
  <si>
    <t>ORD106924</t>
  </si>
  <si>
    <t>CUST3710</t>
  </si>
  <si>
    <t>ORD106925</t>
  </si>
  <si>
    <t>ORD106926</t>
  </si>
  <si>
    <t>ORD106927</t>
  </si>
  <si>
    <t>CUST3704</t>
  </si>
  <si>
    <t>ORD106928</t>
  </si>
  <si>
    <t>ORD106929</t>
  </si>
  <si>
    <t>ORD106930</t>
  </si>
  <si>
    <t>CUST8191</t>
  </si>
  <si>
    <t>ORD106931</t>
  </si>
  <si>
    <t>ORD106932</t>
  </si>
  <si>
    <t>CUST7043</t>
  </si>
  <si>
    <t>ORD106933</t>
  </si>
  <si>
    <t>CUST2523</t>
  </si>
  <si>
    <t>ORD106934</t>
  </si>
  <si>
    <t>ORD106935</t>
  </si>
  <si>
    <t>CUST3056</t>
  </si>
  <si>
    <t>ORD106936</t>
  </si>
  <si>
    <t>ORD106937</t>
  </si>
  <si>
    <t>CUST9503</t>
  </si>
  <si>
    <t>ORD106938</t>
  </si>
  <si>
    <t>CUST8638</t>
  </si>
  <si>
    <t>ORD106939</t>
  </si>
  <si>
    <t>ORD106940</t>
  </si>
  <si>
    <t>CUST9575</t>
  </si>
  <si>
    <t>ORD106941</t>
  </si>
  <si>
    <t>CUST8962</t>
  </si>
  <si>
    <t>ORD106942</t>
  </si>
  <si>
    <t>ORD106943</t>
  </si>
  <si>
    <t>CUST7023</t>
  </si>
  <si>
    <t>ORD106944</t>
  </si>
  <si>
    <t>ORD106945</t>
  </si>
  <si>
    <t>ORD106946</t>
  </si>
  <si>
    <t>ORD106947</t>
  </si>
  <si>
    <t>ORD106948</t>
  </si>
  <si>
    <t>ORD106949</t>
  </si>
  <si>
    <t>CUST7268</t>
  </si>
  <si>
    <t>ORD106950</t>
  </si>
  <si>
    <t>CUST7921</t>
  </si>
  <si>
    <t>ORD106951</t>
  </si>
  <si>
    <t>ORD106952</t>
  </si>
  <si>
    <t>CUST7430</t>
  </si>
  <si>
    <t>ORD106953</t>
  </si>
  <si>
    <t>CUST3629</t>
  </si>
  <si>
    <t>ORD106954</t>
  </si>
  <si>
    <t>CUST6892</t>
  </si>
  <si>
    <t>ORD106955</t>
  </si>
  <si>
    <t>CUST7502</t>
  </si>
  <si>
    <t>ORD106956</t>
  </si>
  <si>
    <t>CUST1271</t>
  </si>
  <si>
    <t>ORD106957</t>
  </si>
  <si>
    <t>ORD106958</t>
  </si>
  <si>
    <t>CUST1845</t>
  </si>
  <si>
    <t>ORD106959</t>
  </si>
  <si>
    <t>ORD106960</t>
  </si>
  <si>
    <t>ORD106961</t>
  </si>
  <si>
    <t>ORD106962</t>
  </si>
  <si>
    <t>ORD106963</t>
  </si>
  <si>
    <t>CUST4557</t>
  </si>
  <si>
    <t>ORD106964</t>
  </si>
  <si>
    <t>ORD106965</t>
  </si>
  <si>
    <t>CUST4526</t>
  </si>
  <si>
    <t>ORD106966</t>
  </si>
  <si>
    <t>ORD106967</t>
  </si>
  <si>
    <t>ORD106968</t>
  </si>
  <si>
    <t>CUST7041</t>
  </si>
  <si>
    <t>ORD106969</t>
  </si>
  <si>
    <t>CUST8198</t>
  </si>
  <si>
    <t>ORD106970</t>
  </si>
  <si>
    <t>ORD106971</t>
  </si>
  <si>
    <t>CUST3272</t>
  </si>
  <si>
    <t>ORD106972</t>
  </si>
  <si>
    <t>ORD106973</t>
  </si>
  <si>
    <t>CUST3571</t>
  </si>
  <si>
    <t>ORD106974</t>
  </si>
  <si>
    <t>CUST7508</t>
  </si>
  <si>
    <t>ORD106975</t>
  </si>
  <si>
    <t>ORD106976</t>
  </si>
  <si>
    <t>CUST7220</t>
  </si>
  <si>
    <t>ORD106977</t>
  </si>
  <si>
    <t>CUST3982</t>
  </si>
  <si>
    <t>ORD106978</t>
  </si>
  <si>
    <t>ORD106979</t>
  </si>
  <si>
    <t>CUST9062</t>
  </si>
  <si>
    <t>ORD106980</t>
  </si>
  <si>
    <t>CUST5378</t>
  </si>
  <si>
    <t>ORD106981</t>
  </si>
  <si>
    <t>ORD106982</t>
  </si>
  <si>
    <t>CUST3368</t>
  </si>
  <si>
    <t>ORD106983</t>
  </si>
  <si>
    <t>ORD106984</t>
  </si>
  <si>
    <t>ORD106985</t>
  </si>
  <si>
    <t>ORD106986</t>
  </si>
  <si>
    <t>ORD106987</t>
  </si>
  <si>
    <t>ORD106988</t>
  </si>
  <si>
    <t>CUST1688</t>
  </si>
  <si>
    <t>ORD106989</t>
  </si>
  <si>
    <t>ORD106990</t>
  </si>
  <si>
    <t>ORD106991</t>
  </si>
  <si>
    <t>CUST9362</t>
  </si>
  <si>
    <t>ORD106992</t>
  </si>
  <si>
    <t>CUST2812</t>
  </si>
  <si>
    <t>ORD106993</t>
  </si>
  <si>
    <t>ORD106994</t>
  </si>
  <si>
    <t>CUST6167</t>
  </si>
  <si>
    <t>ORD106995</t>
  </si>
  <si>
    <t>ORD106996</t>
  </si>
  <si>
    <t>CUST4717</t>
  </si>
  <si>
    <t>ORD106997</t>
  </si>
  <si>
    <t>CUST6256</t>
  </si>
  <si>
    <t>ORD106998</t>
  </si>
  <si>
    <t>CUST1587</t>
  </si>
  <si>
    <t>ORD106999</t>
  </si>
  <si>
    <t>ORD107000</t>
  </si>
  <si>
    <t>CUST6449</t>
  </si>
  <si>
    <t>ORD107001</t>
  </si>
  <si>
    <t>ORD107002</t>
  </si>
  <si>
    <t>CUST4550</t>
  </si>
  <si>
    <t>ORD107003</t>
  </si>
  <si>
    <t>ORD107004</t>
  </si>
  <si>
    <t>CUST5701</t>
  </si>
  <si>
    <t>ORD107005</t>
  </si>
  <si>
    <t>ORD107006</t>
  </si>
  <si>
    <t>CUST9169</t>
  </si>
  <si>
    <t>ORD107007</t>
  </si>
  <si>
    <t>ORD107008</t>
  </si>
  <si>
    <t>ORD107009</t>
  </si>
  <si>
    <t>ORD107010</t>
  </si>
  <si>
    <t>ORD107011</t>
  </si>
  <si>
    <t>ORD107012</t>
  </si>
  <si>
    <t>CUST5610</t>
  </si>
  <si>
    <t>ORD107013</t>
  </si>
  <si>
    <t>CUST8856</t>
  </si>
  <si>
    <t>ORD107014</t>
  </si>
  <si>
    <t>CUST5510</t>
  </si>
  <si>
    <t>ORD107015</t>
  </si>
  <si>
    <t>CUST6731</t>
  </si>
  <si>
    <t>ORD107016</t>
  </si>
  <si>
    <t>ORD107017</t>
  </si>
  <si>
    <t>ORD107018</t>
  </si>
  <si>
    <t>CUST9664</t>
  </si>
  <si>
    <t>ORD107019</t>
  </si>
  <si>
    <t>CUST7625</t>
  </si>
  <si>
    <t>ORD107020</t>
  </si>
  <si>
    <t>CUST6042</t>
  </si>
  <si>
    <t>ORD107021</t>
  </si>
  <si>
    <t>CUST4126</t>
  </si>
  <si>
    <t>ORD107022</t>
  </si>
  <si>
    <t>CUST9375</t>
  </si>
  <si>
    <t>ORD107023</t>
  </si>
  <si>
    <t>CUST8612</t>
  </si>
  <si>
    <t>ORD107024</t>
  </si>
  <si>
    <t>ORD107025</t>
  </si>
  <si>
    <t>CUST3141</t>
  </si>
  <si>
    <t>ORD107026</t>
  </si>
  <si>
    <t>ORD107027</t>
  </si>
  <si>
    <t>ORD107028</t>
  </si>
  <si>
    <t>CUST7875</t>
  </si>
  <si>
    <t>ORD107029</t>
  </si>
  <si>
    <t>CUST3997</t>
  </si>
  <si>
    <t>ORD107030</t>
  </si>
  <si>
    <t>ORD107031</t>
  </si>
  <si>
    <t>CUST2321</t>
  </si>
  <si>
    <t>ORD107032</t>
  </si>
  <si>
    <t>ORD107033</t>
  </si>
  <si>
    <t>CUST1710</t>
  </si>
  <si>
    <t>ORD107034</t>
  </si>
  <si>
    <t>CUST7176</t>
  </si>
  <si>
    <t>ORD107035</t>
  </si>
  <si>
    <t>ORD107036</t>
  </si>
  <si>
    <t>ORD107037</t>
  </si>
  <si>
    <t>ORD107038</t>
  </si>
  <si>
    <t>CUST1386</t>
  </si>
  <si>
    <t>ORD107039</t>
  </si>
  <si>
    <t>CUST1370</t>
  </si>
  <si>
    <t>ORD107040</t>
  </si>
  <si>
    <t>CUST9427</t>
  </si>
  <si>
    <t>ORD107041</t>
  </si>
  <si>
    <t>ORD107042</t>
  </si>
  <si>
    <t>CUST3846</t>
  </si>
  <si>
    <t>ORD107043</t>
  </si>
  <si>
    <t>CUST6866</t>
  </si>
  <si>
    <t>ORD107044</t>
  </si>
  <si>
    <t>CUST6979</t>
  </si>
  <si>
    <t>ORD107045</t>
  </si>
  <si>
    <t>CUST5823</t>
  </si>
  <si>
    <t>ORD107046</t>
  </si>
  <si>
    <t>ORD107047</t>
  </si>
  <si>
    <t>CUST3394</t>
  </si>
  <si>
    <t>ORD107048</t>
  </si>
  <si>
    <t>CUST8815</t>
  </si>
  <si>
    <t>ORD107049</t>
  </si>
  <si>
    <t>ORD107050</t>
  </si>
  <si>
    <t>ORD107051</t>
  </si>
  <si>
    <t>ORD107052</t>
  </si>
  <si>
    <t>ORD107053</t>
  </si>
  <si>
    <t>CUST4053</t>
  </si>
  <si>
    <t>ORD107054</t>
  </si>
  <si>
    <t>ORD107055</t>
  </si>
  <si>
    <t>ORD107056</t>
  </si>
  <si>
    <t>ORD107057</t>
  </si>
  <si>
    <t>ORD107058</t>
  </si>
  <si>
    <t>CUST2742</t>
  </si>
  <si>
    <t>ORD107059</t>
  </si>
  <si>
    <t>ORD107060</t>
  </si>
  <si>
    <t>CUST4741</t>
  </si>
  <si>
    <t>ORD107061</t>
  </si>
  <si>
    <t>ORD107062</t>
  </si>
  <si>
    <t>ORD107063</t>
  </si>
  <si>
    <t>ORD107064</t>
  </si>
  <si>
    <t>CUST6813</t>
  </si>
  <si>
    <t>ORD107065</t>
  </si>
  <si>
    <t>CUST2593</t>
  </si>
  <si>
    <t>ORD107066</t>
  </si>
  <si>
    <t>ORD107067</t>
  </si>
  <si>
    <t>CUST6749</t>
  </si>
  <si>
    <t>ORD107068</t>
  </si>
  <si>
    <t>CUST5809</t>
  </si>
  <si>
    <t>ORD107069</t>
  </si>
  <si>
    <t>CUST9839</t>
  </si>
  <si>
    <t>ORD107070</t>
  </si>
  <si>
    <t>ORD107071</t>
  </si>
  <si>
    <t>ORD107072</t>
  </si>
  <si>
    <t>ORD107073</t>
  </si>
  <si>
    <t>ORD107074</t>
  </si>
  <si>
    <t>CUST5103</t>
  </si>
  <si>
    <t>ORD107075</t>
  </si>
  <si>
    <t>ORD107076</t>
  </si>
  <si>
    <t>ORD107077</t>
  </si>
  <si>
    <t>CUST9842</t>
  </si>
  <si>
    <t>ORD107078</t>
  </si>
  <si>
    <t>ORD107079</t>
  </si>
  <si>
    <t>CUST3197</t>
  </si>
  <si>
    <t>ORD107080</t>
  </si>
  <si>
    <t>CUST2417</t>
  </si>
  <si>
    <t>ORD107081</t>
  </si>
  <si>
    <t>ORD107082</t>
  </si>
  <si>
    <t>CUST1179</t>
  </si>
  <si>
    <t>ORD107083</t>
  </si>
  <si>
    <t>ORD107084</t>
  </si>
  <si>
    <t>CUST3928</t>
  </si>
  <si>
    <t>ORD107085</t>
  </si>
  <si>
    <t>ORD107086</t>
  </si>
  <si>
    <t>ORD107087</t>
  </si>
  <si>
    <t>ORD107088</t>
  </si>
  <si>
    <t>CUST4592</t>
  </si>
  <si>
    <t>ORD107089</t>
  </si>
  <si>
    <t>CUST5490</t>
  </si>
  <si>
    <t>ORD107090</t>
  </si>
  <si>
    <t>ORD107091</t>
  </si>
  <si>
    <t>ORD107092</t>
  </si>
  <si>
    <t>ORD107093</t>
  </si>
  <si>
    <t>ORD107094</t>
  </si>
  <si>
    <t>ORD107095</t>
  </si>
  <si>
    <t>ORD107096</t>
  </si>
  <si>
    <t>ORD107097</t>
  </si>
  <si>
    <t>ORD107098</t>
  </si>
  <si>
    <t>ORD107099</t>
  </si>
  <si>
    <t>CUST4759</t>
  </si>
  <si>
    <t>ORD107100</t>
  </si>
  <si>
    <t>CUST4444</t>
  </si>
  <si>
    <t>ORD107101</t>
  </si>
  <si>
    <t>ORD107102</t>
  </si>
  <si>
    <t>CUST4534</t>
  </si>
  <si>
    <t>ORD107103</t>
  </si>
  <si>
    <t>CUST4587</t>
  </si>
  <si>
    <t>ORD107104</t>
  </si>
  <si>
    <t>ORD107105</t>
  </si>
  <si>
    <t>CUST7861</t>
  </si>
  <si>
    <t>ORD107106</t>
  </si>
  <si>
    <t>CUST1191</t>
  </si>
  <si>
    <t>ORD107107</t>
  </si>
  <si>
    <t>CUST8285</t>
  </si>
  <si>
    <t>ORD107108</t>
  </si>
  <si>
    <t>ORD107109</t>
  </si>
  <si>
    <t>ORD107110</t>
  </si>
  <si>
    <t>ORD107111</t>
  </si>
  <si>
    <t>ORD107112</t>
  </si>
  <si>
    <t>CUST9276</t>
  </si>
  <si>
    <t>ORD107113</t>
  </si>
  <si>
    <t>ORD107114</t>
  </si>
  <si>
    <t>ORD107115</t>
  </si>
  <si>
    <t>ORD107116</t>
  </si>
  <si>
    <t>ORD107117</t>
  </si>
  <si>
    <t>ORD107118</t>
  </si>
  <si>
    <t>ORD107119</t>
  </si>
  <si>
    <t>ORD107120</t>
  </si>
  <si>
    <t>CUST2259</t>
  </si>
  <si>
    <t>ORD107121</t>
  </si>
  <si>
    <t>ORD107122</t>
  </si>
  <si>
    <t>CUST9611</t>
  </si>
  <si>
    <t>ORD107123</t>
  </si>
  <si>
    <t>CUST4934</t>
  </si>
  <si>
    <t>ORD107124</t>
  </si>
  <si>
    <t>CUST3616</t>
  </si>
  <si>
    <t>ORD107125</t>
  </si>
  <si>
    <t>CUST8137</t>
  </si>
  <si>
    <t>ORD107126</t>
  </si>
  <si>
    <t>ORD107127</t>
  </si>
  <si>
    <t>ORD107128</t>
  </si>
  <si>
    <t>ORD107129</t>
  </si>
  <si>
    <t>CUST5188</t>
  </si>
  <si>
    <t>ORD107130</t>
  </si>
  <si>
    <t>CUST4320</t>
  </si>
  <si>
    <t>ORD107131</t>
  </si>
  <si>
    <t>ORD107132</t>
  </si>
  <si>
    <t>ORD107133</t>
  </si>
  <si>
    <t>ORD107134</t>
  </si>
  <si>
    <t>ORD107135</t>
  </si>
  <si>
    <t>ORD107136</t>
  </si>
  <si>
    <t>CUST3649</t>
  </si>
  <si>
    <t>ORD107137</t>
  </si>
  <si>
    <t>ORD107138</t>
  </si>
  <si>
    <t>ORD107139</t>
  </si>
  <si>
    <t>CUST9196</t>
  </si>
  <si>
    <t>ORD107140</t>
  </si>
  <si>
    <t>CUST7860</t>
  </si>
  <si>
    <t>ORD107141</t>
  </si>
  <si>
    <t>ORD107142</t>
  </si>
  <si>
    <t>ORD107143</t>
  </si>
  <si>
    <t>ORD107144</t>
  </si>
  <si>
    <t>ORD107145</t>
  </si>
  <si>
    <t>ORD107146</t>
  </si>
  <si>
    <t>ORD107147</t>
  </si>
  <si>
    <t>ORD107148</t>
  </si>
  <si>
    <t>ORD107149</t>
  </si>
  <si>
    <t>ORD107150</t>
  </si>
  <si>
    <t>CUST1232</t>
  </si>
  <si>
    <t>ORD107151</t>
  </si>
  <si>
    <t>CUST6484</t>
  </si>
  <si>
    <t>ORD107152</t>
  </si>
  <si>
    <t>ORD107153</t>
  </si>
  <si>
    <t>CUST9734</t>
  </si>
  <si>
    <t>ORD107154</t>
  </si>
  <si>
    <t>ORD107155</t>
  </si>
  <si>
    <t>ORD107156</t>
  </si>
  <si>
    <t>CUST5108</t>
  </si>
  <si>
    <t>ORD107157</t>
  </si>
  <si>
    <t>CUST1486</t>
  </si>
  <si>
    <t>ORD107158</t>
  </si>
  <si>
    <t>ORD107159</t>
  </si>
  <si>
    <t>ORD107160</t>
  </si>
  <si>
    <t>CUST6434</t>
  </si>
  <si>
    <t>ORD107161</t>
  </si>
  <si>
    <t>ORD107162</t>
  </si>
  <si>
    <t>CUST5757</t>
  </si>
  <si>
    <t>ORD107163</t>
  </si>
  <si>
    <t>ORD107164</t>
  </si>
  <si>
    <t>ORD107165</t>
  </si>
  <si>
    <t>ORD107166</t>
  </si>
  <si>
    <t>CUST9820</t>
  </si>
  <si>
    <t>ORD107167</t>
  </si>
  <si>
    <t>ORD107168</t>
  </si>
  <si>
    <t>ORD107169</t>
  </si>
  <si>
    <t>ORD107170</t>
  </si>
  <si>
    <t>CUST1423</t>
  </si>
  <si>
    <t>ORD107171</t>
  </si>
  <si>
    <t>CUST3375</t>
  </si>
  <si>
    <t>ORD107172</t>
  </si>
  <si>
    <t>CUST8401</t>
  </si>
  <si>
    <t>ORD107173</t>
  </si>
  <si>
    <t>ORD107174</t>
  </si>
  <si>
    <t>ORD107175</t>
  </si>
  <si>
    <t>ORD107176</t>
  </si>
  <si>
    <t>ORD107177</t>
  </si>
  <si>
    <t>CUST7396</t>
  </si>
  <si>
    <t>ORD107178</t>
  </si>
  <si>
    <t>ORD107179</t>
  </si>
  <si>
    <t>ORD107180</t>
  </si>
  <si>
    <t>CUST2152</t>
  </si>
  <si>
    <t>ORD107181</t>
  </si>
  <si>
    <t>ORD107182</t>
  </si>
  <si>
    <t>ORD107183</t>
  </si>
  <si>
    <t>ORD107184</t>
  </si>
  <si>
    <t>ORD107185</t>
  </si>
  <si>
    <t>ORD107186</t>
  </si>
  <si>
    <t>ORD107187</t>
  </si>
  <si>
    <t>CUST7603</t>
  </si>
  <si>
    <t>ORD107188</t>
  </si>
  <si>
    <t>CUST2787</t>
  </si>
  <si>
    <t>ORD107189</t>
  </si>
  <si>
    <t>CUST9904</t>
  </si>
  <si>
    <t>ORD107190</t>
  </si>
  <si>
    <t>ORD107191</t>
  </si>
  <si>
    <t>ORD107192</t>
  </si>
  <si>
    <t>ORD107193</t>
  </si>
  <si>
    <t>CUST9687</t>
  </si>
  <si>
    <t>ORD107194</t>
  </si>
  <si>
    <t>ORD107195</t>
  </si>
  <si>
    <t>CUST4086</t>
  </si>
  <si>
    <t>ORD107196</t>
  </si>
  <si>
    <t>CUST9343</t>
  </si>
  <si>
    <t>ORD107197</t>
  </si>
  <si>
    <t>ORD107198</t>
  </si>
  <si>
    <t>ORD107199</t>
  </si>
  <si>
    <t>CUST4824</t>
  </si>
  <si>
    <t>ORD107200</t>
  </si>
  <si>
    <t>CUST7431</t>
  </si>
  <si>
    <t>ORD107201</t>
  </si>
  <si>
    <t>ORD107202</t>
  </si>
  <si>
    <t>CUST5805</t>
  </si>
  <si>
    <t>ORD107203</t>
  </si>
  <si>
    <t>CUST8673</t>
  </si>
  <si>
    <t>ORD107204</t>
  </si>
  <si>
    <t>ORD107205</t>
  </si>
  <si>
    <t>ORD107206</t>
  </si>
  <si>
    <t>CUST3386</t>
  </si>
  <si>
    <t>ORD107207</t>
  </si>
  <si>
    <t>ORD107208</t>
  </si>
  <si>
    <t>ORD107209</t>
  </si>
  <si>
    <t>ORD107210</t>
  </si>
  <si>
    <t>ORD107211</t>
  </si>
  <si>
    <t>CUST1712</t>
  </si>
  <si>
    <t>ORD107212</t>
  </si>
  <si>
    <t>ORD107213</t>
  </si>
  <si>
    <t>ORD107214</t>
  </si>
  <si>
    <t>CUST9517</t>
  </si>
  <si>
    <t>ORD107215</t>
  </si>
  <si>
    <t>ORD107216</t>
  </si>
  <si>
    <t>CUST9903</t>
  </si>
  <si>
    <t>ORD107217</t>
  </si>
  <si>
    <t>CUST8119</t>
  </si>
  <si>
    <t>ORD107218</t>
  </si>
  <si>
    <t>ORD107219</t>
  </si>
  <si>
    <t>ORD107220</t>
  </si>
  <si>
    <t>ORD107221</t>
  </si>
  <si>
    <t>CUST6951</t>
  </si>
  <si>
    <t>ORD107222</t>
  </si>
  <si>
    <t>ORD107223</t>
  </si>
  <si>
    <t>CUST8713</t>
  </si>
  <si>
    <t>ORD107224</t>
  </si>
  <si>
    <t>CUST5928</t>
  </si>
  <si>
    <t>ORD107225</t>
  </si>
  <si>
    <t>ORD107226</t>
  </si>
  <si>
    <t>ORD107227</t>
  </si>
  <si>
    <t>ORD107228</t>
  </si>
  <si>
    <t>CUST6255</t>
  </si>
  <si>
    <t>ORD107229</t>
  </si>
  <si>
    <t>ORD107230</t>
  </si>
  <si>
    <t>CUST6511</t>
  </si>
  <si>
    <t>ORD107231</t>
  </si>
  <si>
    <t>CUST5625</t>
  </si>
  <si>
    <t>ORD107232</t>
  </si>
  <si>
    <t>ORD107233</t>
  </si>
  <si>
    <t>CUST4167</t>
  </si>
  <si>
    <t>ORD107234</t>
  </si>
  <si>
    <t>CUST8511</t>
  </si>
  <si>
    <t>ORD107235</t>
  </si>
  <si>
    <t>CUST4451</t>
  </si>
  <si>
    <t>ORD107236</t>
  </si>
  <si>
    <t>ORD107237</t>
  </si>
  <si>
    <t>ORD107238</t>
  </si>
  <si>
    <t>CUST6575</t>
  </si>
  <si>
    <t>ORD107239</t>
  </si>
  <si>
    <t>ORD107240</t>
  </si>
  <si>
    <t>ORD107241</t>
  </si>
  <si>
    <t>CUST9631</t>
  </si>
  <si>
    <t>ORD107242</t>
  </si>
  <si>
    <t>ORD107243</t>
  </si>
  <si>
    <t>CUST7963</t>
  </si>
  <si>
    <t>ORD107244</t>
  </si>
  <si>
    <t>CUST4357</t>
  </si>
  <si>
    <t>ORD107245</t>
  </si>
  <si>
    <t>ORD107246</t>
  </si>
  <si>
    <t>ORD107247</t>
  </si>
  <si>
    <t>ORD107248</t>
  </si>
  <si>
    <t>ORD107249</t>
  </si>
  <si>
    <t>ORD107250</t>
  </si>
  <si>
    <t>ORD107251</t>
  </si>
  <si>
    <t>ORD107252</t>
  </si>
  <si>
    <t>ORD107253</t>
  </si>
  <si>
    <t>CUST5301</t>
  </si>
  <si>
    <t>ORD107254</t>
  </si>
  <si>
    <t>CUST2197</t>
  </si>
  <si>
    <t>ORD107255</t>
  </si>
  <si>
    <t>CUST4336</t>
  </si>
  <si>
    <t>ORD107256</t>
  </si>
  <si>
    <t>CUST1155</t>
  </si>
  <si>
    <t>ORD107257</t>
  </si>
  <si>
    <t>ORD107258</t>
  </si>
  <si>
    <t>CUST6964</t>
  </si>
  <si>
    <t>ORD107259</t>
  </si>
  <si>
    <t>ORD107260</t>
  </si>
  <si>
    <t>CUST5389</t>
  </si>
  <si>
    <t>ORD107261</t>
  </si>
  <si>
    <t>CUST4292</t>
  </si>
  <si>
    <t>ORD107262</t>
  </si>
  <si>
    <t>CUST1210</t>
  </si>
  <si>
    <t>ORD107263</t>
  </si>
  <si>
    <t>CUST9565</t>
  </si>
  <si>
    <t>ORD107264</t>
  </si>
  <si>
    <t>CUST9219</t>
  </si>
  <si>
    <t>ORD107265</t>
  </si>
  <si>
    <t>ORD107266</t>
  </si>
  <si>
    <t>ORD107267</t>
  </si>
  <si>
    <t>ORD107268</t>
  </si>
  <si>
    <t>ORD107269</t>
  </si>
  <si>
    <t>CUST7737</t>
  </si>
  <si>
    <t>ORD107270</t>
  </si>
  <si>
    <t>CUST4224</t>
  </si>
  <si>
    <t>ORD107271</t>
  </si>
  <si>
    <t>ORD107272</t>
  </si>
  <si>
    <t>ORD107273</t>
  </si>
  <si>
    <t>CUST4920</t>
  </si>
  <si>
    <t>ORD107274</t>
  </si>
  <si>
    <t>ORD107275</t>
  </si>
  <si>
    <t>CUST8386</t>
  </si>
  <si>
    <t>ORD107276</t>
  </si>
  <si>
    <t>ORD107277</t>
  </si>
  <si>
    <t>ORD107278</t>
  </si>
  <si>
    <t>ORD107279</t>
  </si>
  <si>
    <t>ORD107280</t>
  </si>
  <si>
    <t>ORD107281</t>
  </si>
  <si>
    <t>ORD107282</t>
  </si>
  <si>
    <t>ORD107283</t>
  </si>
  <si>
    <t>ORD107284</t>
  </si>
  <si>
    <t>ORD107285</t>
  </si>
  <si>
    <t>ORD107286</t>
  </si>
  <si>
    <t>CUST4179</t>
  </si>
  <si>
    <t>ORD107287</t>
  </si>
  <si>
    <t>CUST1892</t>
  </si>
  <si>
    <t>ORD107288</t>
  </si>
  <si>
    <t>ORD107289</t>
  </si>
  <si>
    <t>CUST7095</t>
  </si>
  <si>
    <t>ORD107290</t>
  </si>
  <si>
    <t>ORD107291</t>
  </si>
  <si>
    <t>CUST1733</t>
  </si>
  <si>
    <t>ORD107292</t>
  </si>
  <si>
    <t>CUST2965</t>
  </si>
  <si>
    <t>ORD107293</t>
  </si>
  <si>
    <t>ORD107294</t>
  </si>
  <si>
    <t>CUST8849</t>
  </si>
  <si>
    <t>ORD107295</t>
  </si>
  <si>
    <t>CUST9610</t>
  </si>
  <si>
    <t>ORD107296</t>
  </si>
  <si>
    <t>CUST7733</t>
  </si>
  <si>
    <t>ORD107297</t>
  </si>
  <si>
    <t>ORD107298</t>
  </si>
  <si>
    <t>ORD107299</t>
  </si>
  <si>
    <t>CUST3832</t>
  </si>
  <si>
    <t>ORD107300</t>
  </si>
  <si>
    <t>ORD107301</t>
  </si>
  <si>
    <t>ORD107302</t>
  </si>
  <si>
    <t>CUST8414</t>
  </si>
  <si>
    <t>ORD107303</t>
  </si>
  <si>
    <t>CUST3920</t>
  </si>
  <si>
    <t>ORD107304</t>
  </si>
  <si>
    <t>CUST7791</t>
  </si>
  <si>
    <t>ORD107305</t>
  </si>
  <si>
    <t>ORD107306</t>
  </si>
  <si>
    <t>ORD107307</t>
  </si>
  <si>
    <t>ORD107308</t>
  </si>
  <si>
    <t>ORD107309</t>
  </si>
  <si>
    <t>CUST1452</t>
  </si>
  <si>
    <t>ORD107310</t>
  </si>
  <si>
    <t>CUST1332</t>
  </si>
  <si>
    <t>ORD107311</t>
  </si>
  <si>
    <t>CUST9018</t>
  </si>
  <si>
    <t>ORD107312</t>
  </si>
  <si>
    <t>CUST8310</t>
  </si>
  <si>
    <t>ORD107313</t>
  </si>
  <si>
    <t>CUST8630</t>
  </si>
  <si>
    <t>ORD107314</t>
  </si>
  <si>
    <t>CUST7579</t>
  </si>
  <si>
    <t>ORD107315</t>
  </si>
  <si>
    <t>CUST3699</t>
  </si>
  <si>
    <t>ORD107316</t>
  </si>
  <si>
    <t>CUST9402</t>
  </si>
  <si>
    <t>ORD107317</t>
  </si>
  <si>
    <t>CUST6003</t>
  </si>
  <si>
    <t>ORD107318</t>
  </si>
  <si>
    <t>ORD107319</t>
  </si>
  <si>
    <t>ORD107320</t>
  </si>
  <si>
    <t>CUST4482</t>
  </si>
  <si>
    <t>ORD107321</t>
  </si>
  <si>
    <t>CUST7475</t>
  </si>
  <si>
    <t>ORD107322</t>
  </si>
  <si>
    <t>ORD107323</t>
  </si>
  <si>
    <t>ORD107324</t>
  </si>
  <si>
    <t>CUST5523</t>
  </si>
  <si>
    <t>ORD107325</t>
  </si>
  <si>
    <t>ORD107326</t>
  </si>
  <si>
    <t>ORD107327</t>
  </si>
  <si>
    <t>CUST8554</t>
  </si>
  <si>
    <t>ORD107328</t>
  </si>
  <si>
    <t>CUST7014</t>
  </si>
  <si>
    <t>ORD107329</t>
  </si>
  <si>
    <t>CUST1770</t>
  </si>
  <si>
    <t>ORD107330</t>
  </si>
  <si>
    <t>ORD107331</t>
  </si>
  <si>
    <t>ORD107332</t>
  </si>
  <si>
    <t>ORD107333</t>
  </si>
  <si>
    <t>ORD107334</t>
  </si>
  <si>
    <t>CUST8584</t>
  </si>
  <si>
    <t>ORD107335</t>
  </si>
  <si>
    <t>CUST1156</t>
  </si>
  <si>
    <t>ORD107336</t>
  </si>
  <si>
    <t>ORD107337</t>
  </si>
  <si>
    <t>CUST9878</t>
  </si>
  <si>
    <t>ORD107338</t>
  </si>
  <si>
    <t>ORD107339</t>
  </si>
  <si>
    <t>CUST4883</t>
  </si>
  <si>
    <t>ORD107340</t>
  </si>
  <si>
    <t>ORD107341</t>
  </si>
  <si>
    <t>CUST7352</t>
  </si>
  <si>
    <t>ORD107342</t>
  </si>
  <si>
    <t>ORD107343</t>
  </si>
  <si>
    <t>CUST2795</t>
  </si>
  <si>
    <t>ORD107344</t>
  </si>
  <si>
    <t>ORD107345</t>
  </si>
  <si>
    <t>ORD107346</t>
  </si>
  <si>
    <t>CUST5866</t>
  </si>
  <si>
    <t>ORD107347</t>
  </si>
  <si>
    <t>ORD107348</t>
  </si>
  <si>
    <t>ORD107349</t>
  </si>
  <si>
    <t>CUST5679</t>
  </si>
  <si>
    <t>ORD107350</t>
  </si>
  <si>
    <t>CUST2847</t>
  </si>
  <si>
    <t>ORD107351</t>
  </si>
  <si>
    <t>ORD107352</t>
  </si>
  <si>
    <t>CUST9424</t>
  </si>
  <si>
    <t>ORD107353</t>
  </si>
  <si>
    <t>ORD107354</t>
  </si>
  <si>
    <t>CUST4401</t>
  </si>
  <si>
    <t>ORD107355</t>
  </si>
  <si>
    <t>ORD107356</t>
  </si>
  <si>
    <t>ORD107357</t>
  </si>
  <si>
    <t>ORD107358</t>
  </si>
  <si>
    <t>ORD107359</t>
  </si>
  <si>
    <t>CUST4363</t>
  </si>
  <si>
    <t>ORD107360</t>
  </si>
  <si>
    <t>CUST4647</t>
  </si>
  <si>
    <t>ORD107361</t>
  </si>
  <si>
    <t>ORD107362</t>
  </si>
  <si>
    <t>ORD107363</t>
  </si>
  <si>
    <t>CUST6408</t>
  </si>
  <si>
    <t>ORD107364</t>
  </si>
  <si>
    <t>ORD107365</t>
  </si>
  <si>
    <t>CUST8556</t>
  </si>
  <si>
    <t>ORD107366</t>
  </si>
  <si>
    <t>ORD107367</t>
  </si>
  <si>
    <t>ORD107368</t>
  </si>
  <si>
    <t>CUST7320</t>
  </si>
  <si>
    <t>ORD107369</t>
  </si>
  <si>
    <t>ORD107370</t>
  </si>
  <si>
    <t>CUST8533</t>
  </si>
  <si>
    <t>ORD107371</t>
  </si>
  <si>
    <t>ORD107372</t>
  </si>
  <si>
    <t>ORD107373</t>
  </si>
  <si>
    <t>CUST8015</t>
  </si>
  <si>
    <t>ORD107374</t>
  </si>
  <si>
    <t>ORD107375</t>
  </si>
  <si>
    <t>ORD107376</t>
  </si>
  <si>
    <t>CUST2758</t>
  </si>
  <si>
    <t>ORD107377</t>
  </si>
  <si>
    <t>CUST3860</t>
  </si>
  <si>
    <t>ORD107378</t>
  </si>
  <si>
    <t>ORD107379</t>
  </si>
  <si>
    <t>CUST1796</t>
  </si>
  <si>
    <t>ORD107380</t>
  </si>
  <si>
    <t>ORD107381</t>
  </si>
  <si>
    <t>CUST3231</t>
  </si>
  <si>
    <t>ORD107382</t>
  </si>
  <si>
    <t>ORD107383</t>
  </si>
  <si>
    <t>CUST2310</t>
  </si>
  <si>
    <t>ORD107384</t>
  </si>
  <si>
    <t>CUST3021</t>
  </si>
  <si>
    <t>ORD107385</t>
  </si>
  <si>
    <t>ORD107386</t>
  </si>
  <si>
    <t>ORD107387</t>
  </si>
  <si>
    <t>ORD107388</t>
  </si>
  <si>
    <t>ORD107389</t>
  </si>
  <si>
    <t>CUST6211</t>
  </si>
  <si>
    <t>ORD107390</t>
  </si>
  <si>
    <t>CUST4922</t>
  </si>
  <si>
    <t>ORD107391</t>
  </si>
  <si>
    <t>ORD107392</t>
  </si>
  <si>
    <t>CUST6044</t>
  </si>
  <si>
    <t>ORD107393</t>
  </si>
  <si>
    <t>CUST4136</t>
  </si>
  <si>
    <t>ORD107394</t>
  </si>
  <si>
    <t>ORD107395</t>
  </si>
  <si>
    <t>CUST6912</t>
  </si>
  <si>
    <t>ORD107396</t>
  </si>
  <si>
    <t>CUST1552</t>
  </si>
  <si>
    <t>ORD107397</t>
  </si>
  <si>
    <t>CUST7398</t>
  </si>
  <si>
    <t>ORD107398</t>
  </si>
  <si>
    <t>CUST7293</t>
  </si>
  <si>
    <t>ORD107399</t>
  </si>
  <si>
    <t>ORD107400</t>
  </si>
  <si>
    <t>ORD107401</t>
  </si>
  <si>
    <t>ORD107402</t>
  </si>
  <si>
    <t>ORD107403</t>
  </si>
  <si>
    <t>ORD107404</t>
  </si>
  <si>
    <t>CUST7743</t>
  </si>
  <si>
    <t>ORD107405</t>
  </si>
  <si>
    <t>CUST9070</t>
  </si>
  <si>
    <t>ORD107406</t>
  </si>
  <si>
    <t>CUST3714</t>
  </si>
  <si>
    <t>ORD107407</t>
  </si>
  <si>
    <t>ORD107408</t>
  </si>
  <si>
    <t>CUST5454</t>
  </si>
  <si>
    <t>ORD107409</t>
  </si>
  <si>
    <t>ORD107410</t>
  </si>
  <si>
    <t>CUST4237</t>
  </si>
  <si>
    <t>ORD107411</t>
  </si>
  <si>
    <t>ORD107412</t>
  </si>
  <si>
    <t>ORD107413</t>
  </si>
  <si>
    <t>ORD107414</t>
  </si>
  <si>
    <t>ORD107415</t>
  </si>
  <si>
    <t>ORD107416</t>
  </si>
  <si>
    <t>ORD107417</t>
  </si>
  <si>
    <t>ORD107418</t>
  </si>
  <si>
    <t>ORD107419</t>
  </si>
  <si>
    <t>CUST8576</t>
  </si>
  <si>
    <t>ORD107420</t>
  </si>
  <si>
    <t>CUST8147</t>
  </si>
  <si>
    <t>ORD107421</t>
  </si>
  <si>
    <t>ORD107422</t>
  </si>
  <si>
    <t>ORD107423</t>
  </si>
  <si>
    <t>CUST4229</t>
  </si>
  <si>
    <t>ORD107424</t>
  </si>
  <si>
    <t>ORD107425</t>
  </si>
  <si>
    <t>ORD107426</t>
  </si>
  <si>
    <t>ORD107427</t>
  </si>
  <si>
    <t>ORD107428</t>
  </si>
  <si>
    <t>CUST2391</t>
  </si>
  <si>
    <t>ORD107429</t>
  </si>
  <si>
    <t>CUST5046</t>
  </si>
  <si>
    <t>ORD107430</t>
  </si>
  <si>
    <t>CUST4307</t>
  </si>
  <si>
    <t>ORD107431</t>
  </si>
  <si>
    <t>ORD107432</t>
  </si>
  <si>
    <t>ORD107433</t>
  </si>
  <si>
    <t>CUST4589</t>
  </si>
  <si>
    <t>ORD107434</t>
  </si>
  <si>
    <t>ORD107435</t>
  </si>
  <si>
    <t>CUST2740</t>
  </si>
  <si>
    <t>ORD107436</t>
  </si>
  <si>
    <t>CUST9685</t>
  </si>
  <si>
    <t>ORD107437</t>
  </si>
  <si>
    <t>ORD107438</t>
  </si>
  <si>
    <t>ORD107439</t>
  </si>
  <si>
    <t>ORD107440</t>
  </si>
  <si>
    <t>ORD107441</t>
  </si>
  <si>
    <t>CUST4960</t>
  </si>
  <si>
    <t>ORD107442</t>
  </si>
  <si>
    <t>ORD107443</t>
  </si>
  <si>
    <t>CUST7664</t>
  </si>
  <si>
    <t>ORD107444</t>
  </si>
  <si>
    <t>CUST4368</t>
  </si>
  <si>
    <t>ORD107445</t>
  </si>
  <si>
    <t>CUST8398</t>
  </si>
  <si>
    <t>ORD107446</t>
  </si>
  <si>
    <t>CUST5145</t>
  </si>
  <si>
    <t>ORD107447</t>
  </si>
  <si>
    <t>CUST2519</t>
  </si>
  <si>
    <t>ORD107448</t>
  </si>
  <si>
    <t>CUST5451</t>
  </si>
  <si>
    <t>ORD107449</t>
  </si>
  <si>
    <t>ORD107450</t>
  </si>
  <si>
    <t>ORD107451</t>
  </si>
  <si>
    <t>ORD107452</t>
  </si>
  <si>
    <t>CUST8173</t>
  </si>
  <si>
    <t>ORD107453</t>
  </si>
  <si>
    <t>CUST9788</t>
  </si>
  <si>
    <t>ORD107454</t>
  </si>
  <si>
    <t>ORD107455</t>
  </si>
  <si>
    <t>CUST2888</t>
  </si>
  <si>
    <t>ORD107456</t>
  </si>
  <si>
    <t>ORD107457</t>
  </si>
  <si>
    <t>ORD107458</t>
  </si>
  <si>
    <t>CUST2154</t>
  </si>
  <si>
    <t>ORD107459</t>
  </si>
  <si>
    <t>ORD107460</t>
  </si>
  <si>
    <t>CUST2833</t>
  </si>
  <si>
    <t>ORD107461</t>
  </si>
  <si>
    <t>CUST1402</t>
  </si>
  <si>
    <t>ORD107462</t>
  </si>
  <si>
    <t>CUST8729</t>
  </si>
  <si>
    <t>ORD107463</t>
  </si>
  <si>
    <t>CUST3214</t>
  </si>
  <si>
    <t>ORD107464</t>
  </si>
  <si>
    <t>ORD107465</t>
  </si>
  <si>
    <t>ORD107466</t>
  </si>
  <si>
    <t>ORD107467</t>
  </si>
  <si>
    <t>ORD107468</t>
  </si>
  <si>
    <t>ORD107469</t>
  </si>
  <si>
    <t>ORD107470</t>
  </si>
  <si>
    <t>CUST4508</t>
  </si>
  <si>
    <t>ORD107471</t>
  </si>
  <si>
    <t>CUST2371</t>
  </si>
  <si>
    <t>ORD107472</t>
  </si>
  <si>
    <t>CUST8165</t>
  </si>
  <si>
    <t>ORD107473</t>
  </si>
  <si>
    <t>ORD107474</t>
  </si>
  <si>
    <t>ORD107475</t>
  </si>
  <si>
    <t>CUST6629</t>
  </si>
  <si>
    <t>ORD107476</t>
  </si>
  <si>
    <t>CUST8590</t>
  </si>
  <si>
    <t>ORD107477</t>
  </si>
  <si>
    <t>ORD107478</t>
  </si>
  <si>
    <t>CUST9869</t>
  </si>
  <si>
    <t>ORD107479</t>
  </si>
  <si>
    <t>ORD107480</t>
  </si>
  <si>
    <t>CUST8287</t>
  </si>
  <si>
    <t>ORD107481</t>
  </si>
  <si>
    <t>ORD107482</t>
  </si>
  <si>
    <t>CUST7093</t>
  </si>
  <si>
    <t>ORD107483</t>
  </si>
  <si>
    <t>CUST4977</t>
  </si>
  <si>
    <t>ORD107484</t>
  </si>
  <si>
    <t>CUST3098</t>
  </si>
  <si>
    <t>ORD107485</t>
  </si>
  <si>
    <t>ORD107486</t>
  </si>
  <si>
    <t>CUST1270</t>
  </si>
  <si>
    <t>ORD107487</t>
  </si>
  <si>
    <t>ORD107488</t>
  </si>
  <si>
    <t>ORD107489</t>
  </si>
  <si>
    <t>ORD107490</t>
  </si>
  <si>
    <t>ORD107491</t>
  </si>
  <si>
    <t>ORD107492</t>
  </si>
  <si>
    <t>CUST2159</t>
  </si>
  <si>
    <t>ORD107493</t>
  </si>
  <si>
    <t>ORD107494</t>
  </si>
  <si>
    <t>ORD107495</t>
  </si>
  <si>
    <t>ORD107496</t>
  </si>
  <si>
    <t>ORD107497</t>
  </si>
  <si>
    <t>ORD107498</t>
  </si>
  <si>
    <t>ORD107499</t>
  </si>
  <si>
    <t>ORD107500</t>
  </si>
  <si>
    <t>CUST4388</t>
  </si>
  <si>
    <t>ORD107501</t>
  </si>
  <si>
    <t>CUST7798</t>
  </si>
  <si>
    <t>ORD107502</t>
  </si>
  <si>
    <t>CUST3530</t>
  </si>
  <si>
    <t>ORD107503</t>
  </si>
  <si>
    <t>ORD107504</t>
  </si>
  <si>
    <t>ORD107505</t>
  </si>
  <si>
    <t>CUST3926</t>
  </si>
  <si>
    <t>ORD107506</t>
  </si>
  <si>
    <t>ORD107507</t>
  </si>
  <si>
    <t>ORD107508</t>
  </si>
  <si>
    <t>ORD107509</t>
  </si>
  <si>
    <t>CUST7097</t>
  </si>
  <si>
    <t>ORD107510</t>
  </si>
  <si>
    <t>ORD107511</t>
  </si>
  <si>
    <t>ORD107512</t>
  </si>
  <si>
    <t>ORD107513</t>
  </si>
  <si>
    <t>ORD107514</t>
  </si>
  <si>
    <t>CUST7900</t>
  </si>
  <si>
    <t>ORD107515</t>
  </si>
  <si>
    <t>ORD107516</t>
  </si>
  <si>
    <t>CUST9387</t>
  </si>
  <si>
    <t>ORD107517</t>
  </si>
  <si>
    <t>CUST7386</t>
  </si>
  <si>
    <t>ORD107518</t>
  </si>
  <si>
    <t>ORD107519</t>
  </si>
  <si>
    <t>CUST6341</t>
  </si>
  <si>
    <t>ORD107520</t>
  </si>
  <si>
    <t>CUST1657</t>
  </si>
  <si>
    <t>ORD107521</t>
  </si>
  <si>
    <t>CUST4002</t>
  </si>
  <si>
    <t>ORD107522</t>
  </si>
  <si>
    <t>ORD107523</t>
  </si>
  <si>
    <t>ORD107524</t>
  </si>
  <si>
    <t>ORD107525</t>
  </si>
  <si>
    <t>ORD107526</t>
  </si>
  <si>
    <t>ORD107527</t>
  </si>
  <si>
    <t>ORD107528</t>
  </si>
  <si>
    <t>CUST9234</t>
  </si>
  <si>
    <t>ORD107529</t>
  </si>
  <si>
    <t>CUST8954</t>
  </si>
  <si>
    <t>ORD107530</t>
  </si>
  <si>
    <t>CUST5667</t>
  </si>
  <si>
    <t>ORD107531</t>
  </si>
  <si>
    <t>ORD107532</t>
  </si>
  <si>
    <t>CUST3168</t>
  </si>
  <si>
    <t>ORD107533</t>
  </si>
  <si>
    <t>CUST2059</t>
  </si>
  <si>
    <t>ORD107534</t>
  </si>
  <si>
    <t>ORD107535</t>
  </si>
  <si>
    <t>ORD107536</t>
  </si>
  <si>
    <t>CUST4181</t>
  </si>
  <si>
    <t>ORD107537</t>
  </si>
  <si>
    <t>CUST4384</t>
  </si>
  <si>
    <t>ORD107538</t>
  </si>
  <si>
    <t>ORD107539</t>
  </si>
  <si>
    <t>ORD107540</t>
  </si>
  <si>
    <t>ORD107541</t>
  </si>
  <si>
    <t>ORD107542</t>
  </si>
  <si>
    <t>ORD107543</t>
  </si>
  <si>
    <t>ORD107544</t>
  </si>
  <si>
    <t>ORD107545</t>
  </si>
  <si>
    <t>ORD107546</t>
  </si>
  <si>
    <t>ORD107547</t>
  </si>
  <si>
    <t>CUST9367</t>
  </si>
  <si>
    <t>ORD107548</t>
  </si>
  <si>
    <t>CUST9263</t>
  </si>
  <si>
    <t>ORD107549</t>
  </si>
  <si>
    <t>ORD107550</t>
  </si>
  <si>
    <t>CUST1478</t>
  </si>
  <si>
    <t>ORD107551</t>
  </si>
  <si>
    <t>CUST1502</t>
  </si>
  <si>
    <t>ORD107552</t>
  </si>
  <si>
    <t>ORD107553</t>
  </si>
  <si>
    <t>CUST1539</t>
  </si>
  <si>
    <t>ORD107554</t>
  </si>
  <si>
    <t>CUST7904</t>
  </si>
  <si>
    <t>ORD107555</t>
  </si>
  <si>
    <t>ORD107556</t>
  </si>
  <si>
    <t>ORD107557</t>
  </si>
  <si>
    <t>ORD107558</t>
  </si>
  <si>
    <t>ORD107559</t>
  </si>
  <si>
    <t>CUST5505</t>
  </si>
  <si>
    <t>ORD107560</t>
  </si>
  <si>
    <t>ORD107561</t>
  </si>
  <si>
    <t>ORD107562</t>
  </si>
  <si>
    <t>ORD107563</t>
  </si>
  <si>
    <t>ORD107564</t>
  </si>
  <si>
    <t>ORD107565</t>
  </si>
  <si>
    <t>CUST2073</t>
  </si>
  <si>
    <t>ORD107566</t>
  </si>
  <si>
    <t>ORD107567</t>
  </si>
  <si>
    <t>CUST3849</t>
  </si>
  <si>
    <t>ORD107568</t>
  </si>
  <si>
    <t>CUST3734</t>
  </si>
  <si>
    <t>ORD107569</t>
  </si>
  <si>
    <t>ORD107570</t>
  </si>
  <si>
    <t>CUST9642</t>
  </si>
  <si>
    <t>ORD107571</t>
  </si>
  <si>
    <t>ORD107572</t>
  </si>
  <si>
    <t>ORD107573</t>
  </si>
  <si>
    <t>ORD107574</t>
  </si>
  <si>
    <t>ORD107575</t>
  </si>
  <si>
    <t>CUST1303</t>
  </si>
  <si>
    <t>ORD107576</t>
  </si>
  <si>
    <t>ORD107577</t>
  </si>
  <si>
    <t>CUST8493</t>
  </si>
  <si>
    <t>ORD107578</t>
  </si>
  <si>
    <t>ORD107579</t>
  </si>
  <si>
    <t>CUST2892</t>
  </si>
  <si>
    <t>ORD107580</t>
  </si>
  <si>
    <t>CUST5497</t>
  </si>
  <si>
    <t>ORD107581</t>
  </si>
  <si>
    <t>ORD107582</t>
  </si>
  <si>
    <t>CUST1333</t>
  </si>
  <si>
    <t>ORD107583</t>
  </si>
  <si>
    <t>ORD107584</t>
  </si>
  <si>
    <t>CUST3705</t>
  </si>
  <si>
    <t>ORD107585</t>
  </si>
  <si>
    <t>CUST8601</t>
  </si>
  <si>
    <t>ORD107586</t>
  </si>
  <si>
    <t>ORD107587</t>
  </si>
  <si>
    <t>ORD107588</t>
  </si>
  <si>
    <t>CUST3977</t>
  </si>
  <si>
    <t>ORD107589</t>
  </si>
  <si>
    <t>ORD107590</t>
  </si>
  <si>
    <t>ORD107591</t>
  </si>
  <si>
    <t>CUST4699</t>
  </si>
  <si>
    <t>ORD107592</t>
  </si>
  <si>
    <t>CUST7837</t>
  </si>
  <si>
    <t>ORD107593</t>
  </si>
  <si>
    <t>CUST4221</t>
  </si>
  <si>
    <t>ORD107594</t>
  </si>
  <si>
    <t>CUST9816</t>
  </si>
  <si>
    <t>ORD107595</t>
  </si>
  <si>
    <t>ORD107596</t>
  </si>
  <si>
    <t>ORD107597</t>
  </si>
  <si>
    <t>CUST8265</t>
  </si>
  <si>
    <t>ORD107598</t>
  </si>
  <si>
    <t>ORD107599</t>
  </si>
  <si>
    <t>CUST5098</t>
  </si>
  <si>
    <t>ORD107600</t>
  </si>
  <si>
    <t>CUST9623</t>
  </si>
  <si>
    <t>ORD107601</t>
  </si>
  <si>
    <t>ORD107602</t>
  </si>
  <si>
    <t>ORD107603</t>
  </si>
  <si>
    <t>ORD107604</t>
  </si>
  <si>
    <t>ORD107605</t>
  </si>
  <si>
    <t>ORD107606</t>
  </si>
  <si>
    <t>CUST1099</t>
  </si>
  <si>
    <t>ORD107607</t>
  </si>
  <si>
    <t>ORD107608</t>
  </si>
  <si>
    <t>CUST5471</t>
  </si>
  <si>
    <t>ORD107609</t>
  </si>
  <si>
    <t>ORD107610</t>
  </si>
  <si>
    <t>CUST9404</t>
  </si>
  <si>
    <t>ORD107611</t>
  </si>
  <si>
    <t>ORD107612</t>
  </si>
  <si>
    <t>ORD107613</t>
  </si>
  <si>
    <t>ORD107614</t>
  </si>
  <si>
    <t>CUST7327</t>
  </si>
  <si>
    <t>ORD107615</t>
  </si>
  <si>
    <t>ORD107616</t>
  </si>
  <si>
    <t>ORD107617</t>
  </si>
  <si>
    <t>ORD107618</t>
  </si>
  <si>
    <t>ORD107619</t>
  </si>
  <si>
    <t>ORD107620</t>
  </si>
  <si>
    <t>ORD107621</t>
  </si>
  <si>
    <t>ORD107622</t>
  </si>
  <si>
    <t>CUST7634</t>
  </si>
  <si>
    <t>ORD107623</t>
  </si>
  <si>
    <t>ORD107624</t>
  </si>
  <si>
    <t>ORD107625</t>
  </si>
  <si>
    <t>ORD107626</t>
  </si>
  <si>
    <t>CUST1311</t>
  </si>
  <si>
    <t>ORD107627</t>
  </si>
  <si>
    <t>ORD107628</t>
  </si>
  <si>
    <t>CUST5583</t>
  </si>
  <si>
    <t>ORD107629</t>
  </si>
  <si>
    <t>CUST3075</t>
  </si>
  <si>
    <t>ORD107630</t>
  </si>
  <si>
    <t>ORD107631</t>
  </si>
  <si>
    <t>CUST2607</t>
  </si>
  <si>
    <t>ORD107632</t>
  </si>
  <si>
    <t>CUST2256</t>
  </si>
  <si>
    <t>ORD107633</t>
  </si>
  <si>
    <t>CUST2926</t>
  </si>
  <si>
    <t>ORD107634</t>
  </si>
  <si>
    <t>CUST3212</t>
  </si>
  <si>
    <t>ORD107635</t>
  </si>
  <si>
    <t>CUST4487</t>
  </si>
  <si>
    <t>ORD107636</t>
  </si>
  <si>
    <t>ORD107637</t>
  </si>
  <si>
    <t>ORD107638</t>
  </si>
  <si>
    <t>CUST7653</t>
  </si>
  <si>
    <t>ORD107639</t>
  </si>
  <si>
    <t>CUST8114</t>
  </si>
  <si>
    <t>ORD107640</t>
  </si>
  <si>
    <t>ORD107641</t>
  </si>
  <si>
    <t>CUST4314</t>
  </si>
  <si>
    <t>ORD107642</t>
  </si>
  <si>
    <t>ORD107643</t>
  </si>
  <si>
    <t>ORD107644</t>
  </si>
  <si>
    <t>CUST6281</t>
  </si>
  <si>
    <t>ORD107645</t>
  </si>
  <si>
    <t>ORD107646</t>
  </si>
  <si>
    <t>ORD107647</t>
  </si>
  <si>
    <t>CUST4500</t>
  </si>
  <si>
    <t>ORD107648</t>
  </si>
  <si>
    <t>CUST8375</t>
  </si>
  <si>
    <t>ORD107649</t>
  </si>
  <si>
    <t>ORD107650</t>
  </si>
  <si>
    <t>ORD107651</t>
  </si>
  <si>
    <t>ORD107652</t>
  </si>
  <si>
    <t>ORD107653</t>
  </si>
  <si>
    <t>CUST7983</t>
  </si>
  <si>
    <t>ORD107654</t>
  </si>
  <si>
    <t>ORD107655</t>
  </si>
  <si>
    <t>ORD107656</t>
  </si>
  <si>
    <t>ORD107657</t>
  </si>
  <si>
    <t>ORD107658</t>
  </si>
  <si>
    <t>CUST8023</t>
  </si>
  <si>
    <t>ORD107659</t>
  </si>
  <si>
    <t>CUST5859</t>
  </si>
  <si>
    <t>ORD107660</t>
  </si>
  <si>
    <t>CUST3302</t>
  </si>
  <si>
    <t>ORD107661</t>
  </si>
  <si>
    <t>CUST4570</t>
  </si>
  <si>
    <t>ORD107662</t>
  </si>
  <si>
    <t>ORD107663</t>
  </si>
  <si>
    <t>ORD107664</t>
  </si>
  <si>
    <t>CUST1057</t>
  </si>
  <si>
    <t>ORD107665</t>
  </si>
  <si>
    <t>CUST3156</t>
  </si>
  <si>
    <t>ORD107666</t>
  </si>
  <si>
    <t>ORD107667</t>
  </si>
  <si>
    <t>ORD107668</t>
  </si>
  <si>
    <t>CUST5132</t>
  </si>
  <si>
    <t>ORD107669</t>
  </si>
  <si>
    <t>CUST5804</t>
  </si>
  <si>
    <t>ORD107670</t>
  </si>
  <si>
    <t>CUST2728</t>
  </si>
  <si>
    <t>ORD107671</t>
  </si>
  <si>
    <t>ORD107672</t>
  </si>
  <si>
    <t>CUST8327</t>
  </si>
  <si>
    <t>ORD107673</t>
  </si>
  <si>
    <t>CUST3285</t>
  </si>
  <si>
    <t>ORD107674</t>
  </si>
  <si>
    <t>ORD107675</t>
  </si>
  <si>
    <t>CUST8104</t>
  </si>
  <si>
    <t>ORD107676</t>
  </si>
  <si>
    <t>ORD107677</t>
  </si>
  <si>
    <t>ORD107678</t>
  </si>
  <si>
    <t>ORD107679</t>
  </si>
  <si>
    <t>ORD107680</t>
  </si>
  <si>
    <t>ORD107681</t>
  </si>
  <si>
    <t>CUST7162</t>
  </si>
  <si>
    <t>ORD107682</t>
  </si>
  <si>
    <t>CUST1896</t>
  </si>
  <si>
    <t>ORD107683</t>
  </si>
  <si>
    <t>ORD107684</t>
  </si>
  <si>
    <t>ORD107685</t>
  </si>
  <si>
    <t>ORD107686</t>
  </si>
  <si>
    <t>ORD107687</t>
  </si>
  <si>
    <t>CUST5639</t>
  </si>
  <si>
    <t>ORD107688</t>
  </si>
  <si>
    <t>ORD107689</t>
  </si>
  <si>
    <t>ORD107690</t>
  </si>
  <si>
    <t>ORD107691</t>
  </si>
  <si>
    <t>ORD107692</t>
  </si>
  <si>
    <t>ORD107693</t>
  </si>
  <si>
    <t>ORD107694</t>
  </si>
  <si>
    <t>ORD107695</t>
  </si>
  <si>
    <t>ORD107696</t>
  </si>
  <si>
    <t>CUST4145</t>
  </si>
  <si>
    <t>ORD107697</t>
  </si>
  <si>
    <t>ORD107698</t>
  </si>
  <si>
    <t>CUST9114</t>
  </si>
  <si>
    <t>ORD107699</t>
  </si>
  <si>
    <t>CUST1385</t>
  </si>
  <si>
    <t>ORD107700</t>
  </si>
  <si>
    <t>ORD107701</t>
  </si>
  <si>
    <t>CUST5943</t>
  </si>
  <si>
    <t>ORD107702</t>
  </si>
  <si>
    <t>CUST7015</t>
  </si>
  <si>
    <t>ORD107703</t>
  </si>
  <si>
    <t>ORD107704</t>
  </si>
  <si>
    <t>CUST6106</t>
  </si>
  <si>
    <t>ORD107705</t>
  </si>
  <si>
    <t>ORD107706</t>
  </si>
  <si>
    <t>CUST2212</t>
  </si>
  <si>
    <t>ORD107707</t>
  </si>
  <si>
    <t>ORD107708</t>
  </si>
  <si>
    <t>ORD107709</t>
  </si>
  <si>
    <t>ORD107710</t>
  </si>
  <si>
    <t>ORD107711</t>
  </si>
  <si>
    <t>CUST5329</t>
  </si>
  <si>
    <t>ORD107712</t>
  </si>
  <si>
    <t>CUST2476</t>
  </si>
  <si>
    <t>ORD107713</t>
  </si>
  <si>
    <t>ORD107714</t>
  </si>
  <si>
    <t>CUST8886</t>
  </si>
  <si>
    <t>ORD107715</t>
  </si>
  <si>
    <t>CUST6228</t>
  </si>
  <si>
    <t>ORD107716</t>
  </si>
  <si>
    <t>ORD107717</t>
  </si>
  <si>
    <t>ORD107718</t>
  </si>
  <si>
    <t>ORD107719</t>
  </si>
  <si>
    <t>ORD107720</t>
  </si>
  <si>
    <t>ORD107721</t>
  </si>
  <si>
    <t>ORD107722</t>
  </si>
  <si>
    <t>CUST8464</t>
  </si>
  <si>
    <t>ORD107723</t>
  </si>
  <si>
    <t>ORD107724</t>
  </si>
  <si>
    <t>ORD107725</t>
  </si>
  <si>
    <t>ORD107726</t>
  </si>
  <si>
    <t>CUST4421</t>
  </si>
  <si>
    <t>ORD107727</t>
  </si>
  <si>
    <t>CUST5522</t>
  </si>
  <si>
    <t>ORD107728</t>
  </si>
  <si>
    <t>ORD107729</t>
  </si>
  <si>
    <t>ORD107730</t>
  </si>
  <si>
    <t>ORD107731</t>
  </si>
  <si>
    <t>ORD107732</t>
  </si>
  <si>
    <t>ORD107733</t>
  </si>
  <si>
    <t>CUST3635</t>
  </si>
  <si>
    <t>ORD107734</t>
  </si>
  <si>
    <t>CUST2037</t>
  </si>
  <si>
    <t>ORD107735</t>
  </si>
  <si>
    <t>CUST5474</t>
  </si>
  <si>
    <t>ORD107736</t>
  </si>
  <si>
    <t>ORD107737</t>
  </si>
  <si>
    <t>CUST3319</t>
  </si>
  <si>
    <t>ORD107738</t>
  </si>
  <si>
    <t>CUST7621</t>
  </si>
  <si>
    <t>ORD107739</t>
  </si>
  <si>
    <t>ORD107740</t>
  </si>
  <si>
    <t>ORD107741</t>
  </si>
  <si>
    <t>ORD107742</t>
  </si>
  <si>
    <t>ORD107743</t>
  </si>
  <si>
    <t>ORD107744</t>
  </si>
  <si>
    <t>CUST8795</t>
  </si>
  <si>
    <t>ORD107745</t>
  </si>
  <si>
    <t>CUST6268</t>
  </si>
  <si>
    <t>ORD107746</t>
  </si>
  <si>
    <t>ORD107747</t>
  </si>
  <si>
    <t>ORD107748</t>
  </si>
  <si>
    <t>ORD107749</t>
  </si>
  <si>
    <t>ORD107750</t>
  </si>
  <si>
    <t>CUST1105</t>
  </si>
  <si>
    <t>ORD107751</t>
  </si>
  <si>
    <t>ORD107752</t>
  </si>
  <si>
    <t>ORD107753</t>
  </si>
  <si>
    <t>CUST4347</t>
  </si>
  <si>
    <t>ORD107754</t>
  </si>
  <si>
    <t>ORD107755</t>
  </si>
  <si>
    <t>CUST9336</t>
  </si>
  <si>
    <t>ORD107756</t>
  </si>
  <si>
    <t>ORD107757</t>
  </si>
  <si>
    <t>CUST4380</t>
  </si>
  <si>
    <t>ORD107758</t>
  </si>
  <si>
    <t>ORD107759</t>
  </si>
  <si>
    <t>ORD107760</t>
  </si>
  <si>
    <t>CUST1131</t>
  </si>
  <si>
    <t>ORD107761</t>
  </si>
  <si>
    <t>ORD107762</t>
  </si>
  <si>
    <t>ORD107763</t>
  </si>
  <si>
    <t>ORD107764</t>
  </si>
  <si>
    <t>ORD107765</t>
  </si>
  <si>
    <t>ORD107766</t>
  </si>
  <si>
    <t>ORD107767</t>
  </si>
  <si>
    <t>CUST8647</t>
  </si>
  <si>
    <t>ORD107768</t>
  </si>
  <si>
    <t>CUST5516</t>
  </si>
  <si>
    <t>ORD107769</t>
  </si>
  <si>
    <t>CUST2798</t>
  </si>
  <si>
    <t>ORD107770</t>
  </si>
  <si>
    <t>ORD107771</t>
  </si>
  <si>
    <t>ORD107772</t>
  </si>
  <si>
    <t>ORD107773</t>
  </si>
  <si>
    <t>ORD107774</t>
  </si>
  <si>
    <t>CUST3038</t>
  </si>
  <si>
    <t>ORD107775</t>
  </si>
  <si>
    <t>CUST3493</t>
  </si>
  <si>
    <t>ORD107776</t>
  </si>
  <si>
    <t>ORD107777</t>
  </si>
  <si>
    <t>ORD107778</t>
  </si>
  <si>
    <t>ORD107779</t>
  </si>
  <si>
    <t>CUST5326</t>
  </si>
  <si>
    <t>ORD107780</t>
  </si>
  <si>
    <t>ORD107781</t>
  </si>
  <si>
    <t>ORD107782</t>
  </si>
  <si>
    <t>ORD107783</t>
  </si>
  <si>
    <t>CUST4184</t>
  </si>
  <si>
    <t>ORD107784</t>
  </si>
  <si>
    <t>CUST8236</t>
  </si>
  <si>
    <t>ORD107785</t>
  </si>
  <si>
    <t>ORD107786</t>
  </si>
  <si>
    <t>ORD107787</t>
  </si>
  <si>
    <t>ORD107788</t>
  </si>
  <si>
    <t>CUST3613</t>
  </si>
  <si>
    <t>ORD107789</t>
  </si>
  <si>
    <t>ORD107790</t>
  </si>
  <si>
    <t>CUST2807</t>
  </si>
  <si>
    <t>ORD107791</t>
  </si>
  <si>
    <t>ORD107792</t>
  </si>
  <si>
    <t>CUST7529</t>
  </si>
  <si>
    <t>ORD107793</t>
  </si>
  <si>
    <t>ORD107794</t>
  </si>
  <si>
    <t>CUST4749</t>
  </si>
  <si>
    <t>ORD107795</t>
  </si>
  <si>
    <t>CUST9448</t>
  </si>
  <si>
    <t>ORD107796</t>
  </si>
  <si>
    <t>ORD107797</t>
  </si>
  <si>
    <t>ORD107798</t>
  </si>
  <si>
    <t>ORD107799</t>
  </si>
  <si>
    <t>CUST3887</t>
  </si>
  <si>
    <t>ORD107800</t>
  </si>
  <si>
    <t>ORD107801</t>
  </si>
  <si>
    <t>ORD107802</t>
  </si>
  <si>
    <t>ORD107803</t>
  </si>
  <si>
    <t>CUST8709</t>
  </si>
  <si>
    <t>ORD107804</t>
  </si>
  <si>
    <t>CUST6842</t>
  </si>
  <si>
    <t>ORD107805</t>
  </si>
  <si>
    <t>ORD107806</t>
  </si>
  <si>
    <t>ORD107807</t>
  </si>
  <si>
    <t>ORD107808</t>
  </si>
  <si>
    <t>ORD107809</t>
  </si>
  <si>
    <t>CUST3464</t>
  </si>
  <si>
    <t>ORD107810</t>
  </si>
  <si>
    <t>ORD107811</t>
  </si>
  <si>
    <t>CUST4128</t>
  </si>
  <si>
    <t>ORD107812</t>
  </si>
  <si>
    <t>CUST4573</t>
  </si>
  <si>
    <t>ORD107813</t>
  </si>
  <si>
    <t>ORD107814</t>
  </si>
  <si>
    <t>ORD107815</t>
  </si>
  <si>
    <t>ORD107816</t>
  </si>
  <si>
    <t>CUST4441</t>
  </si>
  <si>
    <t>ORD107817</t>
  </si>
  <si>
    <t>CUST6346</t>
  </si>
  <si>
    <t>ORD107818</t>
  </si>
  <si>
    <t>ORD107819</t>
  </si>
  <si>
    <t>CUST7608</t>
  </si>
  <si>
    <t>ORD107820</t>
  </si>
  <si>
    <t>ORD107821</t>
  </si>
  <si>
    <t>ORD107822</t>
  </si>
  <si>
    <t>ORD107823</t>
  </si>
  <si>
    <t>CUST9360</t>
  </si>
  <si>
    <t>ORD107824</t>
  </si>
  <si>
    <t>ORD107825</t>
  </si>
  <si>
    <t>ORD107826</t>
  </si>
  <si>
    <t>CUST3839</t>
  </si>
  <si>
    <t>ORD107827</t>
  </si>
  <si>
    <t>CUST7020</t>
  </si>
  <si>
    <t>ORD107828</t>
  </si>
  <si>
    <t>CUST2214</t>
  </si>
  <si>
    <t>ORD107829</t>
  </si>
  <si>
    <t>ORD107830</t>
  </si>
  <si>
    <t>ORD107831</t>
  </si>
  <si>
    <t>ORD107832</t>
  </si>
  <si>
    <t>CUST6958</t>
  </si>
  <si>
    <t>ORD107833</t>
  </si>
  <si>
    <t>ORD107834</t>
  </si>
  <si>
    <t>ORD107835</t>
  </si>
  <si>
    <t>ORD107836</t>
  </si>
  <si>
    <t>CUST2281</t>
  </si>
  <si>
    <t>ORD107837</t>
  </si>
  <si>
    <t>ORD107838</t>
  </si>
  <si>
    <t>ORD107839</t>
  </si>
  <si>
    <t>CUST6557</t>
  </si>
  <si>
    <t>ORD107840</t>
  </si>
  <si>
    <t>ORD107841</t>
  </si>
  <si>
    <t>CUST4278</t>
  </si>
  <si>
    <t>ORD107842</t>
  </si>
  <si>
    <t>ORD107843</t>
  </si>
  <si>
    <t>ORD107844</t>
  </si>
  <si>
    <t>CUST8124</t>
  </si>
  <si>
    <t>ORD107845</t>
  </si>
  <si>
    <t>ORD107846</t>
  </si>
  <si>
    <t>CUST5735</t>
  </si>
  <si>
    <t>ORD107847</t>
  </si>
  <si>
    <t>ORD107848</t>
  </si>
  <si>
    <t>ORD107849</t>
  </si>
  <si>
    <t>ORD107850</t>
  </si>
  <si>
    <t>CUST7144</t>
  </si>
  <si>
    <t>ORD107851</t>
  </si>
  <si>
    <t>CUST9017</t>
  </si>
  <si>
    <t>ORD107852</t>
  </si>
  <si>
    <t>CUST7937</t>
  </si>
  <si>
    <t>ORD107853</t>
  </si>
  <si>
    <t>CUST4144</t>
  </si>
  <si>
    <t>ORD107854</t>
  </si>
  <si>
    <t>ORD107855</t>
  </si>
  <si>
    <t>CUST8828</t>
  </si>
  <si>
    <t>ORD107856</t>
  </si>
  <si>
    <t>CUST9439</t>
  </si>
  <si>
    <t>ORD107857</t>
  </si>
  <si>
    <t>ORD107858</t>
  </si>
  <si>
    <t>ORD107859</t>
  </si>
  <si>
    <t>ORD107860</t>
  </si>
  <si>
    <t>ORD107861</t>
  </si>
  <si>
    <t>CUST9519</t>
  </si>
  <si>
    <t>ORD107862</t>
  </si>
  <si>
    <t>ORD107863</t>
  </si>
  <si>
    <t>ORD107864</t>
  </si>
  <si>
    <t>CUST6742</t>
  </si>
  <si>
    <t>ORD107865</t>
  </si>
  <si>
    <t>CUST3801</t>
  </si>
  <si>
    <t>ORD107866</t>
  </si>
  <si>
    <t>ORD107867</t>
  </si>
  <si>
    <t>CUST5491</t>
  </si>
  <si>
    <t>ORD107868</t>
  </si>
  <si>
    <t>ORD107869</t>
  </si>
  <si>
    <t>CUST3260</t>
  </si>
  <si>
    <t>ORD107870</t>
  </si>
  <si>
    <t>ORD107871</t>
  </si>
  <si>
    <t>ORD107872</t>
  </si>
  <si>
    <t>ORD107873</t>
  </si>
  <si>
    <t>ORD107874</t>
  </si>
  <si>
    <t>ORD107875</t>
  </si>
  <si>
    <t>ORD107876</t>
  </si>
  <si>
    <t>CUST6243</t>
  </si>
  <si>
    <t>ORD107877</t>
  </si>
  <si>
    <t>ORD107878</t>
  </si>
  <si>
    <t>ORD107879</t>
  </si>
  <si>
    <t>CUST4669</t>
  </si>
  <si>
    <t>ORD107880</t>
  </si>
  <si>
    <t>ORD107881</t>
  </si>
  <si>
    <t>CUST1492</t>
  </si>
  <si>
    <t>ORD107882</t>
  </si>
  <si>
    <t>ORD107883</t>
  </si>
  <si>
    <t>ORD107884</t>
  </si>
  <si>
    <t>CUST9616</t>
  </si>
  <si>
    <t>ORD107885</t>
  </si>
  <si>
    <t>ORD107886</t>
  </si>
  <si>
    <t>ORD107887</t>
  </si>
  <si>
    <t>ORD107888</t>
  </si>
  <si>
    <t>CUST9804</t>
  </si>
  <si>
    <t>ORD107889</t>
  </si>
  <si>
    <t>ORD107890</t>
  </si>
  <si>
    <t>ORD107891</t>
  </si>
  <si>
    <t>CUST9680</t>
  </si>
  <si>
    <t>ORD107892</t>
  </si>
  <si>
    <t>ORD107893</t>
  </si>
  <si>
    <t>CUST6545</t>
  </si>
  <si>
    <t>ORD107894</t>
  </si>
  <si>
    <t>ORD107895</t>
  </si>
  <si>
    <t>CUST7752</t>
  </si>
  <si>
    <t>ORD107896</t>
  </si>
  <si>
    <t>CUST8054</t>
  </si>
  <si>
    <t>ORD107897</t>
  </si>
  <si>
    <t>ORD107898</t>
  </si>
  <si>
    <t>ORD107899</t>
  </si>
  <si>
    <t>CUST6791</t>
  </si>
  <si>
    <t>ORD107900</t>
  </si>
  <si>
    <t>ORD107901</t>
  </si>
  <si>
    <t>ORD107902</t>
  </si>
  <si>
    <t>ORD107903</t>
  </si>
  <si>
    <t>ORD107904</t>
  </si>
  <si>
    <t>CUST7312</t>
  </si>
  <si>
    <t>ORD107905</t>
  </si>
  <si>
    <t>CUST8384</t>
  </si>
  <si>
    <t>ORD107906</t>
  </si>
  <si>
    <t>CUST1399</t>
  </si>
  <si>
    <t>ORD107907</t>
  </si>
  <si>
    <t>ORD107908</t>
  </si>
  <si>
    <t>CUST8826</t>
  </si>
  <si>
    <t>ORD107909</t>
  </si>
  <si>
    <t>ORD107910</t>
  </si>
  <si>
    <t>ORD107911</t>
  </si>
  <si>
    <t>ORD107912</t>
  </si>
  <si>
    <t>CUST7552</t>
  </si>
  <si>
    <t>ORD107913</t>
  </si>
  <si>
    <t>ORD107914</t>
  </si>
  <si>
    <t>CUST9780</t>
  </si>
  <si>
    <t>ORD107915</t>
  </si>
  <si>
    <t>ORD107916</t>
  </si>
  <si>
    <t>ORD107917</t>
  </si>
  <si>
    <t>ORD107918</t>
  </si>
  <si>
    <t>CUST2972</t>
  </si>
  <si>
    <t>ORD107919</t>
  </si>
  <si>
    <t>ORD107920</t>
  </si>
  <si>
    <t>CUST6354</t>
  </si>
  <si>
    <t>ORD107921</t>
  </si>
  <si>
    <t>CUST7300</t>
  </si>
  <si>
    <t>ORD107922</t>
  </si>
  <si>
    <t>CUST1474</t>
  </si>
  <si>
    <t>ORD107923</t>
  </si>
  <si>
    <t>ORD107924</t>
  </si>
  <si>
    <t>ORD107925</t>
  </si>
  <si>
    <t>CUST4846</t>
  </si>
  <si>
    <t>ORD107926</t>
  </si>
  <si>
    <t>CUST6995</t>
  </si>
  <si>
    <t>ORD107927</t>
  </si>
  <si>
    <t>CUST6938</t>
  </si>
  <si>
    <t>ORD107928</t>
  </si>
  <si>
    <t>ORD107929</t>
  </si>
  <si>
    <t>CUST8798</t>
  </si>
  <si>
    <t>ORD107930</t>
  </si>
  <si>
    <t>CUST2520</t>
  </si>
  <si>
    <t>ORD107931</t>
  </si>
  <si>
    <t>CUST9756</t>
  </si>
  <si>
    <t>ORD107932</t>
  </si>
  <si>
    <t>ORD107933</t>
  </si>
  <si>
    <t>ORD107934</t>
  </si>
  <si>
    <t>ORD107935</t>
  </si>
  <si>
    <t>ORD107936</t>
  </si>
  <si>
    <t>CUST3268</t>
  </si>
  <si>
    <t>ORD107937</t>
  </si>
  <si>
    <t>ORD107938</t>
  </si>
  <si>
    <t>CUST3771</t>
  </si>
  <si>
    <t>ORD107939</t>
  </si>
  <si>
    <t>CUST4648</t>
  </si>
  <si>
    <t>ORD107940</t>
  </si>
  <si>
    <t>ORD107941</t>
  </si>
  <si>
    <t>ORD107942</t>
  </si>
  <si>
    <t>CUST1281</t>
  </si>
  <si>
    <t>ORD107943</t>
  </si>
  <si>
    <t>ORD107944</t>
  </si>
  <si>
    <t>CUST7718</t>
  </si>
  <si>
    <t>ORD107945</t>
  </si>
  <si>
    <t>CUST5078</t>
  </si>
  <si>
    <t>ORD107946</t>
  </si>
  <si>
    <t>ORD107947</t>
  </si>
  <si>
    <t>ORD107948</t>
  </si>
  <si>
    <t>CUST2241</t>
  </si>
  <si>
    <t>ORD107949</t>
  </si>
  <si>
    <t>ORD107950</t>
  </si>
  <si>
    <t>ORD107951</t>
  </si>
  <si>
    <t>CUST1641</t>
  </si>
  <si>
    <t>ORD107952</t>
  </si>
  <si>
    <t>ORD107953</t>
  </si>
  <si>
    <t>ORD107954</t>
  </si>
  <si>
    <t>ORD107955</t>
  </si>
  <si>
    <t>CUST8732</t>
  </si>
  <si>
    <t>ORD107956</t>
  </si>
  <si>
    <t>ORD107957</t>
  </si>
  <si>
    <t>ORD107958</t>
  </si>
  <si>
    <t>ORD107959</t>
  </si>
  <si>
    <t>ORD107960</t>
  </si>
  <si>
    <t>ORD107961</t>
  </si>
  <si>
    <t>ORD107962</t>
  </si>
  <si>
    <t>ORD107963</t>
  </si>
  <si>
    <t>CUST6596</t>
  </si>
  <si>
    <t>ORD107964</t>
  </si>
  <si>
    <t>CUST8367</t>
  </si>
  <si>
    <t>ORD107965</t>
  </si>
  <si>
    <t>ORD107966</t>
  </si>
  <si>
    <t>CUST8591</t>
  </si>
  <si>
    <t>ORD107967</t>
  </si>
  <si>
    <t>CUST6175</t>
  </si>
  <si>
    <t>ORD107968</t>
  </si>
  <si>
    <t>CUST7133</t>
  </si>
  <si>
    <t>ORD107969</t>
  </si>
  <si>
    <t>CUST9379</t>
  </si>
  <si>
    <t>ORD107970</t>
  </si>
  <si>
    <t>ORD107971</t>
  </si>
  <si>
    <t>ORD107972</t>
  </si>
  <si>
    <t>ORD107973</t>
  </si>
  <si>
    <t>ORD107974</t>
  </si>
  <si>
    <t>CUST1007</t>
  </si>
  <si>
    <t>ORD107975</t>
  </si>
  <si>
    <t>CUST2929</t>
  </si>
  <si>
    <t>ORD107976</t>
  </si>
  <si>
    <t>ORD107977</t>
  </si>
  <si>
    <t>ORD107978</t>
  </si>
  <si>
    <t>CUST6192</t>
  </si>
  <si>
    <t>ORD107979</t>
  </si>
  <si>
    <t>CUST5195</t>
  </si>
  <si>
    <t>ORD107980</t>
  </si>
  <si>
    <t>ORD107981</t>
  </si>
  <si>
    <t>CUST1650</t>
  </si>
  <si>
    <t>ORD107982</t>
  </si>
  <si>
    <t>CUST3095</t>
  </si>
  <si>
    <t>ORD107983</t>
  </si>
  <si>
    <t>CUST7960</t>
  </si>
  <si>
    <t>ORD107984</t>
  </si>
  <si>
    <t>CUST3200</t>
  </si>
  <si>
    <t>ORD107985</t>
  </si>
  <si>
    <t>ORD107986</t>
  </si>
  <si>
    <t>ORD107987</t>
  </si>
  <si>
    <t>ORD107988</t>
  </si>
  <si>
    <t>ORD107989</t>
  </si>
  <si>
    <t>CUST5141</t>
  </si>
  <si>
    <t>ORD107990</t>
  </si>
  <si>
    <t>ORD107991</t>
  </si>
  <si>
    <t>ORD107992</t>
  </si>
  <si>
    <t>CUST7933</t>
  </si>
  <si>
    <t>ORD107993</t>
  </si>
  <si>
    <t>CUST3417</t>
  </si>
  <si>
    <t>ORD107994</t>
  </si>
  <si>
    <t>ORD107995</t>
  </si>
  <si>
    <t>CUST6120</t>
  </si>
  <si>
    <t>ORD107996</t>
  </si>
  <si>
    <t>ORD107997</t>
  </si>
  <si>
    <t>ORD107998</t>
  </si>
  <si>
    <t>CUST5236</t>
  </si>
  <si>
    <t>ORD107999</t>
  </si>
  <si>
    <t>ORD108000</t>
  </si>
  <si>
    <t>ORD108001</t>
  </si>
  <si>
    <t>ORD108002</t>
  </si>
  <si>
    <t>ORD108003</t>
  </si>
  <si>
    <t>CUST2252</t>
  </si>
  <si>
    <t>ORD108004</t>
  </si>
  <si>
    <t>CUST8323</t>
  </si>
  <si>
    <t>ORD108005</t>
  </si>
  <si>
    <t>ORD108006</t>
  </si>
  <si>
    <t>CUST7692</t>
  </si>
  <si>
    <t>ORD108007</t>
  </si>
  <si>
    <t>ORD108008</t>
  </si>
  <si>
    <t>ORD108009</t>
  </si>
  <si>
    <t>ORD108010</t>
  </si>
  <si>
    <t>CUST3485</t>
  </si>
  <si>
    <t>ORD108011</t>
  </si>
  <si>
    <t>ORD108012</t>
  </si>
  <si>
    <t>ORD108013</t>
  </si>
  <si>
    <t>CUST1409</t>
  </si>
  <si>
    <t>ORD108014</t>
  </si>
  <si>
    <t>ORD108015</t>
  </si>
  <si>
    <t>ORD108016</t>
  </si>
  <si>
    <t>ORD108017</t>
  </si>
  <si>
    <t>ORD108018</t>
  </si>
  <si>
    <t>ORD108019</t>
  </si>
  <si>
    <t>CUST6851</t>
  </si>
  <si>
    <t>ORD108020</t>
  </si>
  <si>
    <t>ORD108021</t>
  </si>
  <si>
    <t>ORD108022</t>
  </si>
  <si>
    <t>ORD108023</t>
  </si>
  <si>
    <t>ORD108024</t>
  </si>
  <si>
    <t>CUST6131</t>
  </si>
  <si>
    <t>ORD108025</t>
  </si>
  <si>
    <t>CUST1875</t>
  </si>
  <si>
    <t>ORD108026</t>
  </si>
  <si>
    <t>ORD108027</t>
  </si>
  <si>
    <t>CUST3980</t>
  </si>
  <si>
    <t>ORD108028</t>
  </si>
  <si>
    <t>ORD108029</t>
  </si>
  <si>
    <t>CUST3901</t>
  </si>
  <si>
    <t>ORD108030</t>
  </si>
  <si>
    <t>ORD108031</t>
  </si>
  <si>
    <t>CUST4791</t>
  </si>
  <si>
    <t>ORD108032</t>
  </si>
  <si>
    <t>ORD108033</t>
  </si>
  <si>
    <t>CUST6542</t>
  </si>
  <si>
    <t>ORD108034</t>
  </si>
  <si>
    <t>ORD108035</t>
  </si>
  <si>
    <t>CUST1136</t>
  </si>
  <si>
    <t>ORD108036</t>
  </si>
  <si>
    <t>ORD108037</t>
  </si>
  <si>
    <t>CUST5459</t>
  </si>
  <si>
    <t>ORD108038</t>
  </si>
  <si>
    <t>CUST8274</t>
  </si>
  <si>
    <t>ORD108039</t>
  </si>
  <si>
    <t>ORD108040</t>
  </si>
  <si>
    <t>ORD108041</t>
  </si>
  <si>
    <t>ORD108042</t>
  </si>
  <si>
    <t>CUST5879</t>
  </si>
  <si>
    <t>ORD108043</t>
  </si>
  <si>
    <t>ORD108044</t>
  </si>
  <si>
    <t>CUST1982</t>
  </si>
  <si>
    <t>ORD108045</t>
  </si>
  <si>
    <t>ORD108046</t>
  </si>
  <si>
    <t>CUST5985</t>
  </si>
  <si>
    <t>ORD108047</t>
  </si>
  <si>
    <t>ORD108048</t>
  </si>
  <si>
    <t>CUST4900</t>
  </si>
  <si>
    <t>ORD108049</t>
  </si>
  <si>
    <t>ORD108050</t>
  </si>
  <si>
    <t>CUST4886</t>
  </si>
  <si>
    <t>ORD108051</t>
  </si>
  <si>
    <t>ORD108052</t>
  </si>
  <si>
    <t>CUST7880</t>
  </si>
  <si>
    <t>ORD108053</t>
  </si>
  <si>
    <t>ORD108054</t>
  </si>
  <si>
    <t>ORD108055</t>
  </si>
  <si>
    <t>ORD108056</t>
  </si>
  <si>
    <t>ORD108057</t>
  </si>
  <si>
    <t>CUST5864</t>
  </si>
  <si>
    <t>ORD108058</t>
  </si>
  <si>
    <t>ORD108059</t>
  </si>
  <si>
    <t>ORD108060</t>
  </si>
  <si>
    <t>ORD108061</t>
  </si>
  <si>
    <t>CUST6008</t>
  </si>
  <si>
    <t>ORD108062</t>
  </si>
  <si>
    <t>ORD108063</t>
  </si>
  <si>
    <t>CUST9535</t>
  </si>
  <si>
    <t>ORD108064</t>
  </si>
  <si>
    <t>CUST4047</t>
  </si>
  <si>
    <t>ORD108065</t>
  </si>
  <si>
    <t>CUST6816</t>
  </si>
  <si>
    <t>ORD108066</t>
  </si>
  <si>
    <t>CUST4290</t>
  </si>
  <si>
    <t>ORD108067</t>
  </si>
  <si>
    <t>CUST1866</t>
  </si>
  <si>
    <t>ORD108068</t>
  </si>
  <si>
    <t>ORD108069</t>
  </si>
  <si>
    <t>ORD108070</t>
  </si>
  <si>
    <t>ORD108071</t>
  </si>
  <si>
    <t>ORD108072</t>
  </si>
  <si>
    <t>ORD108073</t>
  </si>
  <si>
    <t>ORD108074</t>
  </si>
  <si>
    <t>ORD108075</t>
  </si>
  <si>
    <t>CUST7551</t>
  </si>
  <si>
    <t>ORD108076</t>
  </si>
  <si>
    <t>ORD108077</t>
  </si>
  <si>
    <t>CUST4833</t>
  </si>
  <si>
    <t>ORD108078</t>
  </si>
  <si>
    <t>ORD108079</t>
  </si>
  <si>
    <t>ORD108080</t>
  </si>
  <si>
    <t>ORD108081</t>
  </si>
  <si>
    <t>CUST8372</t>
  </si>
  <si>
    <t>ORD108082</t>
  </si>
  <si>
    <t>ORD108083</t>
  </si>
  <si>
    <t>ORD108084</t>
  </si>
  <si>
    <t>ORD108085</t>
  </si>
  <si>
    <t>CUST2372</t>
  </si>
  <si>
    <t>ORD108086</t>
  </si>
  <si>
    <t>ORD108087</t>
  </si>
  <si>
    <t>CUST1240</t>
  </si>
  <si>
    <t>ORD108088</t>
  </si>
  <si>
    <t>ORD108089</t>
  </si>
  <si>
    <t>CUST7868</t>
  </si>
  <si>
    <t>ORD108090</t>
  </si>
  <si>
    <t>ORD108091</t>
  </si>
  <si>
    <t>CUST2205</t>
  </si>
  <si>
    <t>ORD108092</t>
  </si>
  <si>
    <t>CUST6344</t>
  </si>
  <si>
    <t>ORD108093</t>
  </si>
  <si>
    <t>CUST2845</t>
  </si>
  <si>
    <t>ORD108094</t>
  </si>
  <si>
    <t>CUST4849</t>
  </si>
  <si>
    <t>ORD108095</t>
  </si>
  <si>
    <t>CUST1061</t>
  </si>
  <si>
    <t>ORD108096</t>
  </si>
  <si>
    <t>ORD108097</t>
  </si>
  <si>
    <t>ORD108098</t>
  </si>
  <si>
    <t>ORD108099</t>
  </si>
  <si>
    <t>ORD108100</t>
  </si>
  <si>
    <t>ORD108101</t>
  </si>
  <si>
    <t>ORD108102</t>
  </si>
  <si>
    <t>ORD108103</t>
  </si>
  <si>
    <t>ORD108104</t>
  </si>
  <si>
    <t>ORD108105</t>
  </si>
  <si>
    <t>ORD108106</t>
  </si>
  <si>
    <t>CUST2918</t>
  </si>
  <si>
    <t>ORD108107</t>
  </si>
  <si>
    <t>CUST6743</t>
  </si>
  <si>
    <t>ORD108108</t>
  </si>
  <si>
    <t>CUST9030</t>
  </si>
  <si>
    <t>ORD108109</t>
  </si>
  <si>
    <t>ORD108110</t>
  </si>
  <si>
    <t>CUST3396</t>
  </si>
  <si>
    <t>ORD108111</t>
  </si>
  <si>
    <t>ORD108112</t>
  </si>
  <si>
    <t>CUST6057</t>
  </si>
  <si>
    <t>ORD108113</t>
  </si>
  <si>
    <t>ORD108114</t>
  </si>
  <si>
    <t>CUST1132</t>
  </si>
  <si>
    <t>ORD108115</t>
  </si>
  <si>
    <t>ORD108116</t>
  </si>
  <si>
    <t>CUST7640</t>
  </si>
  <si>
    <t>ORD108117</t>
  </si>
  <si>
    <t>ORD108118</t>
  </si>
  <si>
    <t>ORD108119</t>
  </si>
  <si>
    <t>CUST1740</t>
  </si>
  <si>
    <t>ORD108120</t>
  </si>
  <si>
    <t>ORD108121</t>
  </si>
  <si>
    <t>ORD108122</t>
  </si>
  <si>
    <t>CUST3164</t>
  </si>
  <si>
    <t>ORD108123</t>
  </si>
  <si>
    <t>ORD108124</t>
  </si>
  <si>
    <t>ORD108125</t>
  </si>
  <si>
    <t>CUST3570</t>
  </si>
  <si>
    <t>ORD108126</t>
  </si>
  <si>
    <t>ORD108127</t>
  </si>
  <si>
    <t>CUST9328</t>
  </si>
  <si>
    <t>ORD108128</t>
  </si>
  <si>
    <t>ORD108129</t>
  </si>
  <si>
    <t>ORD108130</t>
  </si>
  <si>
    <t>CUST3968</t>
  </si>
  <si>
    <t>ORD108131</t>
  </si>
  <si>
    <t>ORD108132</t>
  </si>
  <si>
    <t>ORD108133</t>
  </si>
  <si>
    <t>CUST9673</t>
  </si>
  <si>
    <t>ORD108134</t>
  </si>
  <si>
    <t>ORD108135</t>
  </si>
  <si>
    <t>ORD108136</t>
  </si>
  <si>
    <t>ORD108137</t>
  </si>
  <si>
    <t>CUST7536</t>
  </si>
  <si>
    <t>ORD108138</t>
  </si>
  <si>
    <t>CUST9824</t>
  </si>
  <si>
    <t>ORD108139</t>
  </si>
  <si>
    <t>CUST7695</t>
  </si>
  <si>
    <t>ORD108140</t>
  </si>
  <si>
    <t>CUST3113</t>
  </si>
  <si>
    <t>ORD108141</t>
  </si>
  <si>
    <t>CUST3427</t>
  </si>
  <si>
    <t>ORD108142</t>
  </si>
  <si>
    <t>ORD108143</t>
  </si>
  <si>
    <t>CUST2133</t>
  </si>
  <si>
    <t>ORD108144</t>
  </si>
  <si>
    <t>ORD108145</t>
  </si>
  <si>
    <t>ORD108146</t>
  </si>
  <si>
    <t>ORD108147</t>
  </si>
  <si>
    <t>ORD108148</t>
  </si>
  <si>
    <t>CUST3489</t>
  </si>
  <si>
    <t>ORD108149</t>
  </si>
  <si>
    <t>CUST7445</t>
  </si>
  <si>
    <t>ORD108150</t>
  </si>
  <si>
    <t>CUST1622</t>
  </si>
  <si>
    <t>ORD108151</t>
  </si>
  <si>
    <t>CUST3786</t>
  </si>
  <si>
    <t>ORD108152</t>
  </si>
  <si>
    <t>ORD108153</t>
  </si>
  <si>
    <t>ORD108154</t>
  </si>
  <si>
    <t>CUST7343</t>
  </si>
  <si>
    <t>ORD108155</t>
  </si>
  <si>
    <t>ORD108156</t>
  </si>
  <si>
    <t>CUST6746</t>
  </si>
  <si>
    <t>ORD108157</t>
  </si>
  <si>
    <t>ORD108158</t>
  </si>
  <si>
    <t>ORD108159</t>
  </si>
  <si>
    <t>CUST8777</t>
  </si>
  <si>
    <t>ORD108160</t>
  </si>
  <si>
    <t>ORD108161</t>
  </si>
  <si>
    <t>ORD108162</t>
  </si>
  <si>
    <t>CUST1363</t>
  </si>
  <si>
    <t>ORD108163</t>
  </si>
  <si>
    <t>ORD108164</t>
  </si>
  <si>
    <t>ORD108165</t>
  </si>
  <si>
    <t>ORD108166</t>
  </si>
  <si>
    <t>ORD108167</t>
  </si>
  <si>
    <t>ORD108168</t>
  </si>
  <si>
    <t>ORD108169</t>
  </si>
  <si>
    <t>ORD108170</t>
  </si>
  <si>
    <t>ORD108171</t>
  </si>
  <si>
    <t>CUST5578</t>
  </si>
  <si>
    <t>ORD108172</t>
  </si>
  <si>
    <t>ORD108173</t>
  </si>
  <si>
    <t>ORD108174</t>
  </si>
  <si>
    <t>ORD108175</t>
  </si>
  <si>
    <t>CUST6193</t>
  </si>
  <si>
    <t>ORD108176</t>
  </si>
  <si>
    <t>ORD108177</t>
  </si>
  <si>
    <t>ORD108178</t>
  </si>
  <si>
    <t>ORD108179</t>
  </si>
  <si>
    <t>CUST9861</t>
  </si>
  <si>
    <t>ORD108180</t>
  </si>
  <si>
    <t>ORD108181</t>
  </si>
  <si>
    <t>ORD108182</t>
  </si>
  <si>
    <t>ORD108183</t>
  </si>
  <si>
    <t>ORD108184</t>
  </si>
  <si>
    <t>CUST2036</t>
  </si>
  <si>
    <t>ORD108185</t>
  </si>
  <si>
    <t>CUST4062</t>
  </si>
  <si>
    <t>ORD108186</t>
  </si>
  <si>
    <t>CUST6998</t>
  </si>
  <si>
    <t>ORD108187</t>
  </si>
  <si>
    <t>ORD108188</t>
  </si>
  <si>
    <t>ORD108189</t>
  </si>
  <si>
    <t>ORD108190</t>
  </si>
  <si>
    <t>CUST3555</t>
  </si>
  <si>
    <t>ORD108191</t>
  </si>
  <si>
    <t>ORD108192</t>
  </si>
  <si>
    <t>CUST1703</t>
  </si>
  <si>
    <t>ORD108193</t>
  </si>
  <si>
    <t>CUST6770</t>
  </si>
  <si>
    <t>ORD108194</t>
  </si>
  <si>
    <t>CUST4431</t>
  </si>
  <si>
    <t>ORD108195</t>
  </si>
  <si>
    <t>CUST8270</t>
  </si>
  <si>
    <t>ORD108196</t>
  </si>
  <si>
    <t>CUST9905</t>
  </si>
  <si>
    <t>ORD108197</t>
  </si>
  <si>
    <t>CUST2793</t>
  </si>
  <si>
    <t>ORD108198</t>
  </si>
  <si>
    <t>CUST7672</t>
  </si>
  <si>
    <t>ORD108199</t>
  </si>
  <si>
    <t>ORD108200</t>
  </si>
  <si>
    <t>ORD108201</t>
  </si>
  <si>
    <t>ORD108202</t>
  </si>
  <si>
    <t>ORD108203</t>
  </si>
  <si>
    <t>CUST4261</t>
  </si>
  <si>
    <t>ORD108204</t>
  </si>
  <si>
    <t>ORD108205</t>
  </si>
  <si>
    <t>ORD108206</t>
  </si>
  <si>
    <t>ORD108207</t>
  </si>
  <si>
    <t>CUST1346</t>
  </si>
  <si>
    <t>ORD108208</t>
  </si>
  <si>
    <t>ORD108209</t>
  </si>
  <si>
    <t>CUST2304</t>
  </si>
  <si>
    <t>ORD108210</t>
  </si>
  <si>
    <t>CUST8636</t>
  </si>
  <si>
    <t>ORD108211</t>
  </si>
  <si>
    <t>ORD108212</t>
  </si>
  <si>
    <t>CUST3914</t>
  </si>
  <si>
    <t>ORD108213</t>
  </si>
  <si>
    <t>CUST8603</t>
  </si>
  <si>
    <t>ORD108214</t>
  </si>
  <si>
    <t>ORD108215</t>
  </si>
  <si>
    <t>CUST9249</t>
  </si>
  <si>
    <t>ORD108216</t>
  </si>
  <si>
    <t>CUST8075</t>
  </si>
  <si>
    <t>ORD108217</t>
  </si>
  <si>
    <t>CUST2349</t>
  </si>
  <si>
    <t>ORD108218</t>
  </si>
  <si>
    <t>CUST8780</t>
  </si>
  <si>
    <t>ORD108219</t>
  </si>
  <si>
    <t>CUST5773</t>
  </si>
  <si>
    <t>ORD108220</t>
  </si>
  <si>
    <t>ORD108221</t>
  </si>
  <si>
    <t>ORD108222</t>
  </si>
  <si>
    <t>CUST8359</t>
  </si>
  <si>
    <t>ORD108223</t>
  </si>
  <si>
    <t>CUST3431</t>
  </si>
  <si>
    <t>ORD108224</t>
  </si>
  <si>
    <t>ORD108225</t>
  </si>
  <si>
    <t>ORD108226</t>
  </si>
  <si>
    <t>CUST3547</t>
  </si>
  <si>
    <t>ORD108227</t>
  </si>
  <si>
    <t>ORD108228</t>
  </si>
  <si>
    <t>ORD108229</t>
  </si>
  <si>
    <t>ORD108230</t>
  </si>
  <si>
    <t>ORD108231</t>
  </si>
  <si>
    <t>ORD108232</t>
  </si>
  <si>
    <t>ORD108233</t>
  </si>
  <si>
    <t>CUST3404</t>
  </si>
  <si>
    <t>ORD108234</t>
  </si>
  <si>
    <t>ORD108235</t>
  </si>
  <si>
    <t>CUST1207</t>
  </si>
  <si>
    <t>ORD108236</t>
  </si>
  <si>
    <t>ORD108237</t>
  </si>
  <si>
    <t>ORD108238</t>
  </si>
  <si>
    <t>CUST8118</t>
  </si>
  <si>
    <t>ORD108239</t>
  </si>
  <si>
    <t>CUST4950</t>
  </si>
  <si>
    <t>ORD108240</t>
  </si>
  <si>
    <t>CUST9146</t>
  </si>
  <si>
    <t>ORD108241</t>
  </si>
  <si>
    <t>CUST7775</t>
  </si>
  <si>
    <t>ORD108242</t>
  </si>
  <si>
    <t>CUST3147</t>
  </si>
  <si>
    <t>ORD108243</t>
  </si>
  <si>
    <t>CUST6374</t>
  </si>
  <si>
    <t>ORD108244</t>
  </si>
  <si>
    <t>CUST7725</t>
  </si>
  <si>
    <t>ORD108245</t>
  </si>
  <si>
    <t>CUST1832</t>
  </si>
  <si>
    <t>ORD108246</t>
  </si>
  <si>
    <t>CUST6828</t>
  </si>
  <si>
    <t>ORD108247</t>
  </si>
  <si>
    <t>CUST7759</t>
  </si>
  <si>
    <t>ORD108248</t>
  </si>
  <si>
    <t>ORD108249</t>
  </si>
  <si>
    <t>ORD108250</t>
  </si>
  <si>
    <t>ORD108251</t>
  </si>
  <si>
    <t>ORD108252</t>
  </si>
  <si>
    <t>ORD108253</t>
  </si>
  <si>
    <t>CUST2894</t>
  </si>
  <si>
    <t>ORD108254</t>
  </si>
  <si>
    <t>ORD108255</t>
  </si>
  <si>
    <t>CUST6088</t>
  </si>
  <si>
    <t>ORD108256</t>
  </si>
  <si>
    <t>ORD108257</t>
  </si>
  <si>
    <t>ORD108258</t>
  </si>
  <si>
    <t>ORD108259</t>
  </si>
  <si>
    <t>ORD108260</t>
  </si>
  <si>
    <t>CUST9164</t>
  </si>
  <si>
    <t>ORD108261</t>
  </si>
  <si>
    <t>ORD108262</t>
  </si>
  <si>
    <t>ORD108263</t>
  </si>
  <si>
    <t>CUST1548</t>
  </si>
  <si>
    <t>ORD108264</t>
  </si>
  <si>
    <t>CUST3557</t>
  </si>
  <si>
    <t>ORD108265</t>
  </si>
  <si>
    <t>ORD108266</t>
  </si>
  <si>
    <t>ORD108267</t>
  </si>
  <si>
    <t>ORD108268</t>
  </si>
  <si>
    <t>ORD108269</t>
  </si>
  <si>
    <t>ORD108270</t>
  </si>
  <si>
    <t>ORD108271</t>
  </si>
  <si>
    <t>ORD108272</t>
  </si>
  <si>
    <t>ORD108273</t>
  </si>
  <si>
    <t>CUST2774</t>
  </si>
  <si>
    <t>ORD108274</t>
  </si>
  <si>
    <t>ORD108275</t>
  </si>
  <si>
    <t>CUST3103</t>
  </si>
  <si>
    <t>ORD108276</t>
  </si>
  <si>
    <t>ORD108277</t>
  </si>
  <si>
    <t>ORD108278</t>
  </si>
  <si>
    <t>ORD108279</t>
  </si>
  <si>
    <t>ORD108280</t>
  </si>
  <si>
    <t>ORD108281</t>
  </si>
  <si>
    <t>ORD108282</t>
  </si>
  <si>
    <t>ORD108283</t>
  </si>
  <si>
    <t>ORD108284</t>
  </si>
  <si>
    <t>CUST1391</t>
  </si>
  <si>
    <t>ORD108285</t>
  </si>
  <si>
    <t>ORD108286</t>
  </si>
  <si>
    <t>CUST8115</t>
  </si>
  <si>
    <t>ORD108287</t>
  </si>
  <si>
    <t>ORD108288</t>
  </si>
  <si>
    <t>ORD108289</t>
  </si>
  <si>
    <t>ORD108290</t>
  </si>
  <si>
    <t>ORD108291</t>
  </si>
  <si>
    <t>CUST8450</t>
  </si>
  <si>
    <t>ORD108292</t>
  </si>
  <si>
    <t>ORD108293</t>
  </si>
  <si>
    <t>CUST6877</t>
  </si>
  <si>
    <t>ORD108294</t>
  </si>
  <si>
    <t>CUST4514</t>
  </si>
  <si>
    <t>ORD108295</t>
  </si>
  <si>
    <t>ORD108296</t>
  </si>
  <si>
    <t>CUST1841</t>
  </si>
  <si>
    <t>ORD108297</t>
  </si>
  <si>
    <t>ORD108298</t>
  </si>
  <si>
    <t>ORD108299</t>
  </si>
  <si>
    <t>CUST5428</t>
  </si>
  <si>
    <t>ORD108300</t>
  </si>
  <si>
    <t>ORD108301</t>
  </si>
  <si>
    <t>ORD108302</t>
  </si>
  <si>
    <t>ORD108303</t>
  </si>
  <si>
    <t>ORD108304</t>
  </si>
  <si>
    <t>CUST3766</t>
  </si>
  <si>
    <t>ORD108305</t>
  </si>
  <si>
    <t>CUST3247</t>
  </si>
  <si>
    <t>ORD108306</t>
  </si>
  <si>
    <t>ORD108307</t>
  </si>
  <si>
    <t>ORD108308</t>
  </si>
  <si>
    <t>ORD108309</t>
  </si>
  <si>
    <t>CUST7660</t>
  </si>
  <si>
    <t>ORD108310</t>
  </si>
  <si>
    <t>ORD108311</t>
  </si>
  <si>
    <t>CUST7480</t>
  </si>
  <si>
    <t>ORD108312</t>
  </si>
  <si>
    <t>ORD108313</t>
  </si>
  <si>
    <t>ORD108314</t>
  </si>
  <si>
    <t>ORD108315</t>
  </si>
  <si>
    <t>ORD108316</t>
  </si>
  <si>
    <t>ORD108317</t>
  </si>
  <si>
    <t>ORD108318</t>
  </si>
  <si>
    <t>CUST3091</t>
  </si>
  <si>
    <t>ORD108319</t>
  </si>
  <si>
    <t>CUST8710</t>
  </si>
  <si>
    <t>ORD108320</t>
  </si>
  <si>
    <t>CUST7134</t>
  </si>
  <si>
    <t>ORD108321</t>
  </si>
  <si>
    <t>ORD108322</t>
  </si>
  <si>
    <t>ORD108323</t>
  </si>
  <si>
    <t>CUST3437</t>
  </si>
  <si>
    <t>ORD108324</t>
  </si>
  <si>
    <t>ORD108325</t>
  </si>
  <si>
    <t>CUST9626</t>
  </si>
  <si>
    <t>ORD108326</t>
  </si>
  <si>
    <t>ORD108327</t>
  </si>
  <si>
    <t>ORD108328</t>
  </si>
  <si>
    <t>ORD108329</t>
  </si>
  <si>
    <t>ORD108330</t>
  </si>
  <si>
    <t>ORD108331</t>
  </si>
  <si>
    <t>ORD108332</t>
  </si>
  <si>
    <t>ORD108333</t>
  </si>
  <si>
    <t>ORD108334</t>
  </si>
  <si>
    <t>CUST1655</t>
  </si>
  <si>
    <t>ORD108335</t>
  </si>
  <si>
    <t>ORD108336</t>
  </si>
  <si>
    <t>CUST7700</t>
  </si>
  <si>
    <t>ORD108337</t>
  </si>
  <si>
    <t>ORD108338</t>
  </si>
  <si>
    <t>CUST6637</t>
  </si>
  <si>
    <t>ORD108339</t>
  </si>
  <si>
    <t>CUST9122</t>
  </si>
  <si>
    <t>ORD108340</t>
  </si>
  <si>
    <t>ORD108341</t>
  </si>
  <si>
    <t>ORD108342</t>
  </si>
  <si>
    <t>CUST8503</t>
  </si>
  <si>
    <t>ORD108343</t>
  </si>
  <si>
    <t>CUST5930</t>
  </si>
  <si>
    <t>ORD108344</t>
  </si>
  <si>
    <t>CUST2987</t>
  </si>
  <si>
    <t>ORD108345</t>
  </si>
  <si>
    <t>CUST2458</t>
  </si>
  <si>
    <t>ORD108346</t>
  </si>
  <si>
    <t>CUST5734</t>
  </si>
  <si>
    <t>ORD108347</t>
  </si>
  <si>
    <t>CUST5567</t>
  </si>
  <si>
    <t>ORD108348</t>
  </si>
  <si>
    <t>CUST5095</t>
  </si>
  <si>
    <t>ORD108349</t>
  </si>
  <si>
    <t>CUST8670</t>
  </si>
  <si>
    <t>ORD108350</t>
  </si>
  <si>
    <t>CUST5531</t>
  </si>
  <si>
    <t>ORD108351</t>
  </si>
  <si>
    <t>CUST2837</t>
  </si>
  <si>
    <t>ORD108352</t>
  </si>
  <si>
    <t>ORD108353</t>
  </si>
  <si>
    <t>ORD108354</t>
  </si>
  <si>
    <t>ORD108355</t>
  </si>
  <si>
    <t>ORD108356</t>
  </si>
  <si>
    <t>ORD108357</t>
  </si>
  <si>
    <t>ORD108358</t>
  </si>
  <si>
    <t>ORD108359</t>
  </si>
  <si>
    <t>ORD108360</t>
  </si>
  <si>
    <t>ORD108361</t>
  </si>
  <si>
    <t>ORD108362</t>
  </si>
  <si>
    <t>ORD108363</t>
  </si>
  <si>
    <t>ORD108364</t>
  </si>
  <si>
    <t>CUST6068</t>
  </si>
  <si>
    <t>ORD108365</t>
  </si>
  <si>
    <t>CUST1728</t>
  </si>
  <si>
    <t>ORD108366</t>
  </si>
  <si>
    <t>CUST5436</t>
  </si>
  <si>
    <t>ORD108367</t>
  </si>
  <si>
    <t>CUST8587</t>
  </si>
  <si>
    <t>ORD108368</t>
  </si>
  <si>
    <t>CUST9247</t>
  </si>
  <si>
    <t>ORD108369</t>
  </si>
  <si>
    <t>CUST1676</t>
  </si>
  <si>
    <t>ORD108370</t>
  </si>
  <si>
    <t>ORD108371</t>
  </si>
  <si>
    <t>ORD108372</t>
  </si>
  <si>
    <t>CUST5978</t>
  </si>
  <si>
    <t>ORD108373</t>
  </si>
  <si>
    <t>CUST3782</t>
  </si>
  <si>
    <t>ORD108374</t>
  </si>
  <si>
    <t>ORD108375</t>
  </si>
  <si>
    <t>ORD108376</t>
  </si>
  <si>
    <t>ORD108377</t>
  </si>
  <si>
    <t>ORD108378</t>
  </si>
  <si>
    <t>CUST9863</t>
  </si>
  <si>
    <t>ORD108379</t>
  </si>
  <si>
    <t>ORD108380</t>
  </si>
  <si>
    <t>ORD108381</t>
  </si>
  <si>
    <t>ORD108382</t>
  </si>
  <si>
    <t>ORD108383</t>
  </si>
  <si>
    <t>ORD108384</t>
  </si>
  <si>
    <t>ORD108385</t>
  </si>
  <si>
    <t>CUST8926</t>
  </si>
  <si>
    <t>ORD108386</t>
  </si>
  <si>
    <t>ORD108387</t>
  </si>
  <si>
    <t>ORD108388</t>
  </si>
  <si>
    <t>CUST5296</t>
  </si>
  <si>
    <t>ORD108389</t>
  </si>
  <si>
    <t>ORD108390</t>
  </si>
  <si>
    <t>CUST8025</t>
  </si>
  <si>
    <t>ORD108391</t>
  </si>
  <si>
    <t>CUST3274</t>
  </si>
  <si>
    <t>ORD108392</t>
  </si>
  <si>
    <t>ORD108393</t>
  </si>
  <si>
    <t>ORD108394</t>
  </si>
  <si>
    <t>CUST6908</t>
  </si>
  <si>
    <t>ORD108395</t>
  </si>
  <si>
    <t>CUST7842</t>
  </si>
  <si>
    <t>ORD108396</t>
  </si>
  <si>
    <t>ORD108397</t>
  </si>
  <si>
    <t>CUST2399</t>
  </si>
  <si>
    <t>ORD108398</t>
  </si>
  <si>
    <t>ORD108399</t>
  </si>
  <si>
    <t>CUST6488</t>
  </si>
  <si>
    <t>ORD108400</t>
  </si>
  <si>
    <t>ORD108401</t>
  </si>
  <si>
    <t>ORD108402</t>
  </si>
  <si>
    <t>ORD108403</t>
  </si>
  <si>
    <t>CUST1505</t>
  </si>
  <si>
    <t>ORD108404</t>
  </si>
  <si>
    <t>ORD108405</t>
  </si>
  <si>
    <t>ORD108406</t>
  </si>
  <si>
    <t>ORD108407</t>
  </si>
  <si>
    <t>ORD108408</t>
  </si>
  <si>
    <t>ORD108409</t>
  </si>
  <si>
    <t>ORD108410</t>
  </si>
  <si>
    <t>CUST7599</t>
  </si>
  <si>
    <t>ORD108411</t>
  </si>
  <si>
    <t>ORD108412</t>
  </si>
  <si>
    <t>ORD108413</t>
  </si>
  <si>
    <t>CUST4918</t>
  </si>
  <si>
    <t>ORD108414</t>
  </si>
  <si>
    <t>CUST7591</t>
  </si>
  <si>
    <t>ORD108415</t>
  </si>
  <si>
    <t>ORD108416</t>
  </si>
  <si>
    <t>ORD108417</t>
  </si>
  <si>
    <t>ORD108418</t>
  </si>
  <si>
    <t>ORD108419</t>
  </si>
  <si>
    <t>ORD108420</t>
  </si>
  <si>
    <t>CUST6297</t>
  </si>
  <si>
    <t>ORD108421</t>
  </si>
  <si>
    <t>CUST3656</t>
  </si>
  <si>
    <t>ORD108422</t>
  </si>
  <si>
    <t>CUST5501</t>
  </si>
  <si>
    <t>ORD108423</t>
  </si>
  <si>
    <t>ORD108424</t>
  </si>
  <si>
    <t>CUST9186</t>
  </si>
  <si>
    <t>ORD108425</t>
  </si>
  <si>
    <t>ORD108426</t>
  </si>
  <si>
    <t>ORD108427</t>
  </si>
  <si>
    <t>ORD108428</t>
  </si>
  <si>
    <t>ORD108429</t>
  </si>
  <si>
    <t>ORD108430</t>
  </si>
  <si>
    <t>CUST9787</t>
  </si>
  <si>
    <t>ORD108431</t>
  </si>
  <si>
    <t>ORD108432</t>
  </si>
  <si>
    <t>ORD108433</t>
  </si>
  <si>
    <t>CUST1328</t>
  </si>
  <si>
    <t>ORD108434</t>
  </si>
  <si>
    <t>ORD108435</t>
  </si>
  <si>
    <t>ORD108436</t>
  </si>
  <si>
    <t>ORD108437</t>
  </si>
  <si>
    <t>CUST6043</t>
  </si>
  <si>
    <t>ORD108438</t>
  </si>
  <si>
    <t>ORD108439</t>
  </si>
  <si>
    <t>ORD108440</t>
  </si>
  <si>
    <t>CUST2988</t>
  </si>
  <si>
    <t>ORD108441</t>
  </si>
  <si>
    <t>ORD108442</t>
  </si>
  <si>
    <t>CUST4710</t>
  </si>
  <si>
    <t>ORD108443</t>
  </si>
  <si>
    <t>CUST5468</t>
  </si>
  <si>
    <t>ORD108444</t>
  </si>
  <si>
    <t>ORD108445</t>
  </si>
  <si>
    <t>CUST1711</t>
  </si>
  <si>
    <t>ORD108446</t>
  </si>
  <si>
    <t>ORD108447</t>
  </si>
  <si>
    <t>CUST8634</t>
  </si>
  <si>
    <t>ORD108448</t>
  </si>
  <si>
    <t>CUST5868</t>
  </si>
  <si>
    <t>ORD108449</t>
  </si>
  <si>
    <t>ORD108450</t>
  </si>
  <si>
    <t>ORD108451</t>
  </si>
  <si>
    <t>ORD108452</t>
  </si>
  <si>
    <t>CUST7214</t>
  </si>
  <si>
    <t>ORD108453</t>
  </si>
  <si>
    <t>CUST8633</t>
  </si>
  <si>
    <t>ORD108454</t>
  </si>
  <si>
    <t>ORD108455</t>
  </si>
  <si>
    <t>ORD108456</t>
  </si>
  <si>
    <t>CUST5353</t>
  </si>
  <si>
    <t>ORD108457</t>
  </si>
  <si>
    <t>ORD108458</t>
  </si>
  <si>
    <t>ORD108459</t>
  </si>
  <si>
    <t>ORD108460</t>
  </si>
  <si>
    <t>ORD108461</t>
  </si>
  <si>
    <t>ORD108462</t>
  </si>
  <si>
    <t>ORD108463</t>
  </si>
  <si>
    <t>ORD108464</t>
  </si>
  <si>
    <t>ORD108465</t>
  </si>
  <si>
    <t>ORD108466</t>
  </si>
  <si>
    <t>ORD108467</t>
  </si>
  <si>
    <t>ORD108468</t>
  </si>
  <si>
    <t>CUST7844</t>
  </si>
  <si>
    <t>ORD108469</t>
  </si>
  <si>
    <t>CUST2206</t>
  </si>
  <si>
    <t>ORD108470</t>
  </si>
  <si>
    <t>ORD108471</t>
  </si>
  <si>
    <t>CUST6209</t>
  </si>
  <si>
    <t>ORD108472</t>
  </si>
  <si>
    <t>CUST4827</t>
  </si>
  <si>
    <t>ORD108473</t>
  </si>
  <si>
    <t>CUST6555</t>
  </si>
  <si>
    <t>ORD108474</t>
  </si>
  <si>
    <t>ORD108475</t>
  </si>
  <si>
    <t>ORD108476</t>
  </si>
  <si>
    <t>ORD108477</t>
  </si>
  <si>
    <t>ORD108478</t>
  </si>
  <si>
    <t>CUST8822</t>
  </si>
  <si>
    <t>ORD108479</t>
  </si>
  <si>
    <t>CUST8874</t>
  </si>
  <si>
    <t>ORD108480</t>
  </si>
  <si>
    <t>CUST6377</t>
  </si>
  <si>
    <t>ORD108481</t>
  </si>
  <si>
    <t>ORD108482</t>
  </si>
  <si>
    <t>ORD108483</t>
  </si>
  <si>
    <t>CUST5458</t>
  </si>
  <si>
    <t>ORD108484</t>
  </si>
  <si>
    <t>ORD108485</t>
  </si>
  <si>
    <t>CUST1900</t>
  </si>
  <si>
    <t>ORD108486</t>
  </si>
  <si>
    <t>CUST5657</t>
  </si>
  <si>
    <t>ORD108487</t>
  </si>
  <si>
    <t>CUST9365</t>
  </si>
  <si>
    <t>ORD108488</t>
  </si>
  <si>
    <t>ORD108489</t>
  </si>
  <si>
    <t>ORD108490</t>
  </si>
  <si>
    <t>ORD108491</t>
  </si>
  <si>
    <t>CUST9898</t>
  </si>
  <si>
    <t>ORD108492</t>
  </si>
  <si>
    <t>ORD108493</t>
  </si>
  <si>
    <t>ORD108494</t>
  </si>
  <si>
    <t>ORD108495</t>
  </si>
  <si>
    <t>ORD108496</t>
  </si>
  <si>
    <t>ORD108497</t>
  </si>
  <si>
    <t>CUST2406</t>
  </si>
  <si>
    <t>ORD108498</t>
  </si>
  <si>
    <t>ORD108499</t>
  </si>
  <si>
    <t>ORD108500</t>
  </si>
  <si>
    <t>ORD108501</t>
  </si>
  <si>
    <t>ORD108502</t>
  </si>
  <si>
    <t>ORD108503</t>
  </si>
  <si>
    <t>ORD108504</t>
  </si>
  <si>
    <t>ORD108505</t>
  </si>
  <si>
    <t>CUST1558</t>
  </si>
  <si>
    <t>ORD108506</t>
  </si>
  <si>
    <t>CUST3224</t>
  </si>
  <si>
    <t>ORD108507</t>
  </si>
  <si>
    <t>ORD108508</t>
  </si>
  <si>
    <t>CUST8258</t>
  </si>
  <si>
    <t>ORD108509</t>
  </si>
  <si>
    <t>CUST2693</t>
  </si>
  <si>
    <t>ORD108510</t>
  </si>
  <si>
    <t>ORD108511</t>
  </si>
  <si>
    <t>ORD108512</t>
  </si>
  <si>
    <t>ORD108513</t>
  </si>
  <si>
    <t>CUST2997</t>
  </si>
  <si>
    <t>ORD108514</t>
  </si>
  <si>
    <t>ORD108515</t>
  </si>
  <si>
    <t>ORD108516</t>
  </si>
  <si>
    <t>ORD108517</t>
  </si>
  <si>
    <t>CUST7261</t>
  </si>
  <si>
    <t>ORD108518</t>
  </si>
  <si>
    <t>ORD108519</t>
  </si>
  <si>
    <t>ORD108520</t>
  </si>
  <si>
    <t>ORD108521</t>
  </si>
  <si>
    <t>ORD108522</t>
  </si>
  <si>
    <t>ORD108523</t>
  </si>
  <si>
    <t>CUST9428</t>
  </si>
  <si>
    <t>ORD108524</t>
  </si>
  <si>
    <t>ORD108525</t>
  </si>
  <si>
    <t>ORD108526</t>
  </si>
  <si>
    <t>CUST5729</t>
  </si>
  <si>
    <t>ORD108527</t>
  </si>
  <si>
    <t>ORD108528</t>
  </si>
  <si>
    <t>CUST1631</t>
  </si>
  <si>
    <t>ORD108529</t>
  </si>
  <si>
    <t>CUST7488</t>
  </si>
  <si>
    <t>ORD108530</t>
  </si>
  <si>
    <t>ORD108531</t>
  </si>
  <si>
    <t>ORD108532</t>
  </si>
  <si>
    <t>ORD108533</t>
  </si>
  <si>
    <t>ORD108534</t>
  </si>
  <si>
    <t>CUST1827</t>
  </si>
  <si>
    <t>ORD108535</t>
  </si>
  <si>
    <t>CUST9300</t>
  </si>
  <si>
    <t>ORD108536</t>
  </si>
  <si>
    <t>ORD108537</t>
  </si>
  <si>
    <t>ORD108538</t>
  </si>
  <si>
    <t>CUST6738</t>
  </si>
  <si>
    <t>ORD108539</t>
  </si>
  <si>
    <t>CUST8921</t>
  </si>
  <si>
    <t>ORD108540</t>
  </si>
  <si>
    <t>ORD108541</t>
  </si>
  <si>
    <t>ORD108542</t>
  </si>
  <si>
    <t>ORD108543</t>
  </si>
  <si>
    <t>ORD108544</t>
  </si>
  <si>
    <t>ORD108545</t>
  </si>
  <si>
    <t>ORD108546</t>
  </si>
  <si>
    <t>CUST2886</t>
  </si>
  <si>
    <t>ORD108547</t>
  </si>
  <si>
    <t>ORD108548</t>
  </si>
  <si>
    <t>ORD108549</t>
  </si>
  <si>
    <t>ORD108550</t>
  </si>
  <si>
    <t>CUST7447</t>
  </si>
  <si>
    <t>ORD108551</t>
  </si>
  <si>
    <t>CUST2908</t>
  </si>
  <si>
    <t>ORD108552</t>
  </si>
  <si>
    <t>ORD108553</t>
  </si>
  <si>
    <t>ORD108554</t>
  </si>
  <si>
    <t>CUST3066</t>
  </si>
  <si>
    <t>ORD108555</t>
  </si>
  <si>
    <t>ORD108556</t>
  </si>
  <si>
    <t>ORD108557</t>
  </si>
  <si>
    <t>ORD108558</t>
  </si>
  <si>
    <t>CUST7831</t>
  </si>
  <si>
    <t>ORD108559</t>
  </si>
  <si>
    <t>ORD108560</t>
  </si>
  <si>
    <t>CUST9573</t>
  </si>
  <si>
    <t>ORD108561</t>
  </si>
  <si>
    <t>ORD108562</t>
  </si>
  <si>
    <t>CUST9600</t>
  </si>
  <si>
    <t>ORD108563</t>
  </si>
  <si>
    <t>ORD108564</t>
  </si>
  <si>
    <t>CUST9754</t>
  </si>
  <si>
    <t>ORD108565</t>
  </si>
  <si>
    <t>CUST8059</t>
  </si>
  <si>
    <t>ORD108566</t>
  </si>
  <si>
    <t>ORD108567</t>
  </si>
  <si>
    <t>CUST5073</t>
  </si>
  <si>
    <t>ORD108568</t>
  </si>
  <si>
    <t>CUST9244</t>
  </si>
  <si>
    <t>ORD108569</t>
  </si>
  <si>
    <t>ORD108570</t>
  </si>
  <si>
    <t>CUST8406</t>
  </si>
  <si>
    <t>ORD108571</t>
  </si>
  <si>
    <t>CUST7166</t>
  </si>
  <si>
    <t>ORD108572</t>
  </si>
  <si>
    <t>CUST1697</t>
  </si>
  <si>
    <t>ORD108573</t>
  </si>
  <si>
    <t>ORD108574</t>
  </si>
  <si>
    <t>ORD108575</t>
  </si>
  <si>
    <t>CUST4162</t>
  </si>
  <si>
    <t>ORD108576</t>
  </si>
  <si>
    <t>ORD108577</t>
  </si>
  <si>
    <t>ORD108578</t>
  </si>
  <si>
    <t>CUST1925</t>
  </si>
  <si>
    <t>ORD108579</t>
  </si>
  <si>
    <t>CUST8226</t>
  </si>
  <si>
    <t>ORD108580</t>
  </si>
  <si>
    <t>CUST1002</t>
  </si>
  <si>
    <t>ORD108581</t>
  </si>
  <si>
    <t>CUST3491</t>
  </si>
  <si>
    <t>ORD108582</t>
  </si>
  <si>
    <t>ORD108583</t>
  </si>
  <si>
    <t>ORD108584</t>
  </si>
  <si>
    <t>ORD108585</t>
  </si>
  <si>
    <t>CUST3060</t>
  </si>
  <si>
    <t>ORD108586</t>
  </si>
  <si>
    <t>ORD108587</t>
  </si>
  <si>
    <t>ORD108588</t>
  </si>
  <si>
    <t>ORD108589</t>
  </si>
  <si>
    <t>CUST9430</t>
  </si>
  <si>
    <t>ORD108590</t>
  </si>
  <si>
    <t>CUST4660</t>
  </si>
  <si>
    <t>ORD108591</t>
  </si>
  <si>
    <t>CUST7545</t>
  </si>
  <si>
    <t>ORD108592</t>
  </si>
  <si>
    <t>ORD108593</t>
  </si>
  <si>
    <t>ORD108594</t>
  </si>
  <si>
    <t>ORD108595</t>
  </si>
  <si>
    <t>CUST7063</t>
  </si>
  <si>
    <t>ORD108596</t>
  </si>
  <si>
    <t>ORD108597</t>
  </si>
  <si>
    <t>ORD108598</t>
  </si>
  <si>
    <t>CUST9493</t>
  </si>
  <si>
    <t>ORD108599</t>
  </si>
  <si>
    <t>CUST4855</t>
  </si>
  <si>
    <t>ORD108600</t>
  </si>
  <si>
    <t>CUST6497</t>
  </si>
  <si>
    <t>ORD108601</t>
  </si>
  <si>
    <t>ORD108602</t>
  </si>
  <si>
    <t>ORD108603</t>
  </si>
  <si>
    <t>CUST3552</t>
  </si>
  <si>
    <t>ORD108604</t>
  </si>
  <si>
    <t>ORD108605</t>
  </si>
  <si>
    <t>CUST3605</t>
  </si>
  <si>
    <t>ORD108606</t>
  </si>
  <si>
    <t>CUST2122</t>
  </si>
  <si>
    <t>ORD108607</t>
  </si>
  <si>
    <t>ORD108608</t>
  </si>
  <si>
    <t>CUST4672</t>
  </si>
  <si>
    <t>ORD108609</t>
  </si>
  <si>
    <t>ORD108610</t>
  </si>
  <si>
    <t>ORD108611</t>
  </si>
  <si>
    <t>CUST2579</t>
  </si>
  <si>
    <t>ORD108612</t>
  </si>
  <si>
    <t>ORD108613</t>
  </si>
  <si>
    <t>ORD108614</t>
  </si>
  <si>
    <t>ORD108615</t>
  </si>
  <si>
    <t>CUST9277</t>
  </si>
  <si>
    <t>ORD108616</t>
  </si>
  <si>
    <t>ORD108617</t>
  </si>
  <si>
    <t>CUST9423</t>
  </si>
  <si>
    <t>ORD108618</t>
  </si>
  <si>
    <t>ORD108619</t>
  </si>
  <si>
    <t>CUST4971</t>
  </si>
  <si>
    <t>ORD108620</t>
  </si>
  <si>
    <t>ORD108621</t>
  </si>
  <si>
    <t>ORD108622</t>
  </si>
  <si>
    <t>CUST1275</t>
  </si>
  <si>
    <t>ORD108623</t>
  </si>
  <si>
    <t>CUST5671</t>
  </si>
  <si>
    <t>ORD108624</t>
  </si>
  <si>
    <t>ORD108625</t>
  </si>
  <si>
    <t>ORD108626</t>
  </si>
  <si>
    <t>ORD108627</t>
  </si>
  <si>
    <t>CUST9271</t>
  </si>
  <si>
    <t>ORD108628</t>
  </si>
  <si>
    <t>ORD108629</t>
  </si>
  <si>
    <t>ORD108630</t>
  </si>
  <si>
    <t>ORD108631</t>
  </si>
  <si>
    <t>CUST6182</t>
  </si>
  <si>
    <t>ORD108632</t>
  </si>
  <si>
    <t>CUST2656</t>
  </si>
  <si>
    <t>ORD108633</t>
  </si>
  <si>
    <t>ORD108634</t>
  </si>
  <si>
    <t>CUST6133</t>
  </si>
  <si>
    <t>ORD108635</t>
  </si>
  <si>
    <t>ORD108636</t>
  </si>
  <si>
    <t>ORD108637</t>
  </si>
  <si>
    <t>CUST5920</t>
  </si>
  <si>
    <t>ORD108638</t>
  </si>
  <si>
    <t>CUST3785</t>
  </si>
  <si>
    <t>ORD108639</t>
  </si>
  <si>
    <t>ORD108640</t>
  </si>
  <si>
    <t>CUST7465</t>
  </si>
  <si>
    <t>ORD108641</t>
  </si>
  <si>
    <t>ORD108642</t>
  </si>
  <si>
    <t>ORD108643</t>
  </si>
  <si>
    <t>ORD108644</t>
  </si>
  <si>
    <t>CUST1477</t>
  </si>
  <si>
    <t>ORD108645</t>
  </si>
  <si>
    <t>CUST5258</t>
  </si>
  <si>
    <t>ORD108646</t>
  </si>
  <si>
    <t>ORD108647</t>
  </si>
  <si>
    <t>ORD108648</t>
  </si>
  <si>
    <t>CUST4151</t>
  </si>
  <si>
    <t>ORD108649</t>
  </si>
  <si>
    <t>CUST7650</t>
  </si>
  <si>
    <t>ORD108650</t>
  </si>
  <si>
    <t>ORD108651</t>
  </si>
  <si>
    <t>CUST4323</t>
  </si>
  <si>
    <t>ORD108652</t>
  </si>
  <si>
    <t>ORD108653</t>
  </si>
  <si>
    <t>ORD108654</t>
  </si>
  <si>
    <t>ORD108655</t>
  </si>
  <si>
    <t>CUST8451</t>
  </si>
  <si>
    <t>ORD108656</t>
  </si>
  <si>
    <t>ORD108657</t>
  </si>
  <si>
    <t>ORD108658</t>
  </si>
  <si>
    <t>ORD108659</t>
  </si>
  <si>
    <t>ORD108660</t>
  </si>
  <si>
    <t>ORD108661</t>
  </si>
  <si>
    <t>ORD108662</t>
  </si>
  <si>
    <t>ORD108663</t>
  </si>
  <si>
    <t>ORD108664</t>
  </si>
  <si>
    <t>ORD108665</t>
  </si>
  <si>
    <t>CUST5332</t>
  </si>
  <si>
    <t>ORD108666</t>
  </si>
  <si>
    <t>ORD108667</t>
  </si>
  <si>
    <t>CUST5229</t>
  </si>
  <si>
    <t>ORD108668</t>
  </si>
  <si>
    <t>CUST2952</t>
  </si>
  <si>
    <t>ORD108669</t>
  </si>
  <si>
    <t>CUST9064</t>
  </si>
  <si>
    <t>ORD108670</t>
  </si>
  <si>
    <t>ORD108671</t>
  </si>
  <si>
    <t>ORD108672</t>
  </si>
  <si>
    <t>CUST9130</t>
  </si>
  <si>
    <t>ORD108673</t>
  </si>
  <si>
    <t>CUST8413</t>
  </si>
  <si>
    <t>ORD108674</t>
  </si>
  <si>
    <t>ORD108675</t>
  </si>
  <si>
    <t>CUST4928</t>
  </si>
  <si>
    <t>ORD108676</t>
  </si>
  <si>
    <t>ORD108677</t>
  </si>
  <si>
    <t>ORD108678</t>
  </si>
  <si>
    <t>ORD108679</t>
  </si>
  <si>
    <t>ORD108680</t>
  </si>
  <si>
    <t>ORD108681</t>
  </si>
  <si>
    <t>ORD108682</t>
  </si>
  <si>
    <t>CUST1254</t>
  </si>
  <si>
    <t>ORD108683</t>
  </si>
  <si>
    <t>CUST8029</t>
  </si>
  <si>
    <t>ORD108684</t>
  </si>
  <si>
    <t>CUST7677</t>
  </si>
  <si>
    <t>ORD108685</t>
  </si>
  <si>
    <t>CUST1152</t>
  </si>
  <si>
    <t>ORD108686</t>
  </si>
  <si>
    <t>CUST8261</t>
  </si>
  <si>
    <t>ORD108687</t>
  </si>
  <si>
    <t>CUST2116</t>
  </si>
  <si>
    <t>ORD108688</t>
  </si>
  <si>
    <t>ORD108689</t>
  </si>
  <si>
    <t>CUST3135</t>
  </si>
  <si>
    <t>ORD108690</t>
  </si>
  <si>
    <t>ORD108691</t>
  </si>
  <si>
    <t>ORD108692</t>
  </si>
  <si>
    <t>ORD108693</t>
  </si>
  <si>
    <t>CUST9454</t>
  </si>
  <si>
    <t>ORD108694</t>
  </si>
  <si>
    <t>ORD108695</t>
  </si>
  <si>
    <t>CUST7719</t>
  </si>
  <si>
    <t>ORD108696</t>
  </si>
  <si>
    <t>ORD108697</t>
  </si>
  <si>
    <t>ORD108698</t>
  </si>
  <si>
    <t>ORD108699</t>
  </si>
  <si>
    <t>ORD108700</t>
  </si>
  <si>
    <t>ORD108701</t>
  </si>
  <si>
    <t>CUST5037</t>
  </si>
  <si>
    <t>ORD108702</t>
  </si>
  <si>
    <t>CUST7789</t>
  </si>
  <si>
    <t>ORD108703</t>
  </si>
  <si>
    <t>CUST8946</t>
  </si>
  <si>
    <t>ORD108704</t>
  </si>
  <si>
    <t>ORD108705</t>
  </si>
  <si>
    <t>CUST8651</t>
  </si>
  <si>
    <t>ORD108706</t>
  </si>
  <si>
    <t>CUST2318</t>
  </si>
  <si>
    <t>ORD108707</t>
  </si>
  <si>
    <t>ORD108708</t>
  </si>
  <si>
    <t>ORD108709</t>
  </si>
  <si>
    <t>CUST2038</t>
  </si>
  <si>
    <t>ORD108710</t>
  </si>
  <si>
    <t>ORD108711</t>
  </si>
  <si>
    <t>ORD108712</t>
  </si>
  <si>
    <t>ORD108713</t>
  </si>
  <si>
    <t>ORD108714</t>
  </si>
  <si>
    <t>CUST3205</t>
  </si>
  <si>
    <t>ORD108715</t>
  </si>
  <si>
    <t>CUST8513</t>
  </si>
  <si>
    <t>ORD108716</t>
  </si>
  <si>
    <t>ORD108717</t>
  </si>
  <si>
    <t>CUST2964</t>
  </si>
  <si>
    <t>ORD108718</t>
  </si>
  <si>
    <t>ORD108719</t>
  </si>
  <si>
    <t>CUST5106</t>
  </si>
  <si>
    <t>ORD108720</t>
  </si>
  <si>
    <t>CUST7571</t>
  </si>
  <si>
    <t>ORD108721</t>
  </si>
  <si>
    <t>ORD108722</t>
  </si>
  <si>
    <t>ORD108723</t>
  </si>
  <si>
    <t>ORD108724</t>
  </si>
  <si>
    <t>ORD108725</t>
  </si>
  <si>
    <t>CUST4913</t>
  </si>
  <si>
    <t>ORD108726</t>
  </si>
  <si>
    <t>ORD108727</t>
  </si>
  <si>
    <t>CUST8143</t>
  </si>
  <si>
    <t>ORD108728</t>
  </si>
  <si>
    <t>ORD108729</t>
  </si>
  <si>
    <t>ORD108730</t>
  </si>
  <si>
    <t>CUST9492</t>
  </si>
  <si>
    <t>ORD108731</t>
  </si>
  <si>
    <t>CUST7287</t>
  </si>
  <si>
    <t>ORD108732</t>
  </si>
  <si>
    <t>CUST1143</t>
  </si>
  <si>
    <t>ORD108733</t>
  </si>
  <si>
    <t>ORD108734</t>
  </si>
  <si>
    <t>ORD108735</t>
  </si>
  <si>
    <t>CUST1194</t>
  </si>
  <si>
    <t>ORD108736</t>
  </si>
  <si>
    <t>ORD108737</t>
  </si>
  <si>
    <t>CUST5756</t>
  </si>
  <si>
    <t>ORD108738</t>
  </si>
  <si>
    <t>CUST7454</t>
  </si>
  <si>
    <t>ORD108739</t>
  </si>
  <si>
    <t>CUST4638</t>
  </si>
  <si>
    <t>ORD108740</t>
  </si>
  <si>
    <t>CUST3866</t>
  </si>
  <si>
    <t>ORD108741</t>
  </si>
  <si>
    <t>CUST7141</t>
  </si>
  <si>
    <t>ORD108742</t>
  </si>
  <si>
    <t>ORD108743</t>
  </si>
  <si>
    <t>ORD108744</t>
  </si>
  <si>
    <t>ORD108745</t>
  </si>
  <si>
    <t>ORD108746</t>
  </si>
  <si>
    <t>CUST6707</t>
  </si>
  <si>
    <t>ORD108747</t>
  </si>
  <si>
    <t>ORD108748</t>
  </si>
  <si>
    <t>ORD108749</t>
  </si>
  <si>
    <t>ORD108750</t>
  </si>
  <si>
    <t>CUST3449</t>
  </si>
  <si>
    <t>ORD108751</t>
  </si>
  <si>
    <t>ORD108752</t>
  </si>
  <si>
    <t>ORD108753</t>
  </si>
  <si>
    <t>ORD108754</t>
  </si>
  <si>
    <t>ORD108755</t>
  </si>
  <si>
    <t>ORD108756</t>
  </si>
  <si>
    <t>ORD108757</t>
  </si>
  <si>
    <t>CUST7776</t>
  </si>
  <si>
    <t>ORD108758</t>
  </si>
  <si>
    <t>CUST9530</t>
  </si>
  <si>
    <t>ORD108759</t>
  </si>
  <si>
    <t>CUST3648</t>
  </si>
  <si>
    <t>ORD108760</t>
  </si>
  <si>
    <t>ORD108761</t>
  </si>
  <si>
    <t>CUST5958</t>
  </si>
  <si>
    <t>ORD108762</t>
  </si>
  <si>
    <t>CUST4037</t>
  </si>
  <si>
    <t>ORD108763</t>
  </si>
  <si>
    <t>ORD108764</t>
  </si>
  <si>
    <t>ORD108765</t>
  </si>
  <si>
    <t>ORD108766</t>
  </si>
  <si>
    <t>CUST2928</t>
  </si>
  <si>
    <t>ORD108767</t>
  </si>
  <si>
    <t>ORD108768</t>
  </si>
  <si>
    <t>CUST9801</t>
  </si>
  <si>
    <t>ORD108769</t>
  </si>
  <si>
    <t>ORD108770</t>
  </si>
  <si>
    <t>ORD108771</t>
  </si>
  <si>
    <t>ORD108772</t>
  </si>
  <si>
    <t>ORD108773</t>
  </si>
  <si>
    <t>ORD108774</t>
  </si>
  <si>
    <t>ORD108775</t>
  </si>
  <si>
    <t>ORD108776</t>
  </si>
  <si>
    <t>ORD108777</t>
  </si>
  <si>
    <t>ORD108778</t>
  </si>
  <si>
    <t>ORD108779</t>
  </si>
  <si>
    <t>ORD108780</t>
  </si>
  <si>
    <t>CUST1353</t>
  </si>
  <si>
    <t>ORD108781</t>
  </si>
  <si>
    <t>CUST3497</t>
  </si>
  <si>
    <t>ORD108782</t>
  </si>
  <si>
    <t>ORD108783</t>
  </si>
  <si>
    <t>ORD108784</t>
  </si>
  <si>
    <t>ORD108785</t>
  </si>
  <si>
    <t>ORD108786</t>
  </si>
  <si>
    <t>CUST2729</t>
  </si>
  <si>
    <t>ORD108787</t>
  </si>
  <si>
    <t>CUST4260</t>
  </si>
  <si>
    <t>ORD108788</t>
  </si>
  <si>
    <t>CUST6428</t>
  </si>
  <si>
    <t>ORD108789</t>
  </si>
  <si>
    <t>ORD108790</t>
  </si>
  <si>
    <t>CUST3181</t>
  </si>
  <si>
    <t>ORD108791</t>
  </si>
  <si>
    <t>ORD108792</t>
  </si>
  <si>
    <t>ORD108793</t>
  </si>
  <si>
    <t>CUST4157</t>
  </si>
  <si>
    <t>ORD108794</t>
  </si>
  <si>
    <t>ORD108795</t>
  </si>
  <si>
    <t>ORD108796</t>
  </si>
  <si>
    <t>ORD108797</t>
  </si>
  <si>
    <t>CUST9210</t>
  </si>
  <si>
    <t>ORD108798</t>
  </si>
  <si>
    <t>ORD108799</t>
  </si>
  <si>
    <t>ORD108800</t>
  </si>
  <si>
    <t>ORD108801</t>
  </si>
  <si>
    <t>ORD108802</t>
  </si>
  <si>
    <t>ORD108803</t>
  </si>
  <si>
    <t>ORD108804</t>
  </si>
  <si>
    <t>ORD108805</t>
  </si>
  <si>
    <t>CUST6957</t>
  </si>
  <si>
    <t>ORD108806</t>
  </si>
  <si>
    <t>ORD108807</t>
  </si>
  <si>
    <t>CUST1024</t>
  </si>
  <si>
    <t>ORD108808</t>
  </si>
  <si>
    <t>ORD108809</t>
  </si>
  <si>
    <t>ORD108810</t>
  </si>
  <si>
    <t>ORD108811</t>
  </si>
  <si>
    <t>ORD108812</t>
  </si>
  <si>
    <t>ORD108813</t>
  </si>
  <si>
    <t>ORD108814</t>
  </si>
  <si>
    <t>ORD108815</t>
  </si>
  <si>
    <t>ORD108816</t>
  </si>
  <si>
    <t>ORD108817</t>
  </si>
  <si>
    <t>ORD108818</t>
  </si>
  <si>
    <t>ORD108819</t>
  </si>
  <si>
    <t>ORD108820</t>
  </si>
  <si>
    <t>CUST6819</t>
  </si>
  <si>
    <t>ORD108821</t>
  </si>
  <si>
    <t>ORD108822</t>
  </si>
  <si>
    <t>CUST5168</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</si>
  <si>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</si>
  <si>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</si>
  <si>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</si>
  <si>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</si>
  <si>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</si>
  <si>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</si>
  <si>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</si>
  <si>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</si>
  <si>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</si>
  <si>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</si>
  <si>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</si>
  <si>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</si>
  <si>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</si>
  <si>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</si>
  <si>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</si>
  <si>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</si>
  <si>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</si>
  <si>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CUST6151</t>
  </si>
  <si>
    <t>ORD108840</t>
  </si>
  <si>
    <t>ORD108841</t>
  </si>
  <si>
    <t>ORD108842</t>
  </si>
  <si>
    <t>ORD108843</t>
  </si>
  <si>
    <t>ORD108844</t>
  </si>
  <si>
    <t>ORD108845</t>
  </si>
  <si>
    <t>CUST2096</t>
  </si>
  <si>
    <t>ORD108846</t>
  </si>
  <si>
    <t>ORD108847</t>
  </si>
  <si>
    <t>CUST5348</t>
  </si>
  <si>
    <t>ORD108848</t>
  </si>
  <si>
    <t>CUST1149</t>
  </si>
  <si>
    <t>ORD108849</t>
  </si>
  <si>
    <t>CUST5360</t>
  </si>
  <si>
    <t>ORD108850</t>
  </si>
  <si>
    <t>CUST4306</t>
  </si>
  <si>
    <t>ORD108851</t>
  </si>
  <si>
    <t>CUST6379</t>
  </si>
  <si>
    <t>ORD108852</t>
  </si>
  <si>
    <t>CUST7871</t>
  </si>
  <si>
    <t>ORD108853</t>
  </si>
  <si>
    <t>ORD108854</t>
  </si>
  <si>
    <t>CUST7085</t>
  </si>
  <si>
    <t>ORD108855</t>
  </si>
  <si>
    <t>CUST7597</t>
  </si>
  <si>
    <t>ORD108856</t>
  </si>
  <si>
    <t>ORD108857</t>
  </si>
  <si>
    <t>ORD108858</t>
  </si>
  <si>
    <t>ORD108859</t>
  </si>
  <si>
    <t>ORD108860</t>
  </si>
  <si>
    <t>ORD108861</t>
  </si>
  <si>
    <t>ORD108862</t>
  </si>
  <si>
    <t>ORD108863</t>
  </si>
  <si>
    <t>CUST8182</t>
  </si>
  <si>
    <t>ORD108864</t>
  </si>
  <si>
    <t>CUST7341</t>
  </si>
  <si>
    <t>ORD108865</t>
  </si>
  <si>
    <t>ORD108866</t>
  </si>
  <si>
    <t>ORD108867</t>
  </si>
  <si>
    <t>ORD108868</t>
  </si>
  <si>
    <t>CUST3894</t>
  </si>
  <si>
    <t>ORD108869</t>
  </si>
  <si>
    <t>ORD108870</t>
  </si>
  <si>
    <t>ORD108871</t>
  </si>
  <si>
    <t>ORD108872</t>
  </si>
  <si>
    <t>ORD108873</t>
  </si>
  <si>
    <t>CUST1888</t>
  </si>
  <si>
    <t>ORD108874</t>
  </si>
  <si>
    <t>ORD108875</t>
  </si>
  <si>
    <t>ORD108876</t>
  </si>
  <si>
    <t>ORD108877</t>
  </si>
  <si>
    <t>CUST8705</t>
  </si>
  <si>
    <t>ORD108878</t>
  </si>
  <si>
    <t>ORD108879</t>
  </si>
  <si>
    <t>ORD108880</t>
  </si>
  <si>
    <t>CUST5834</t>
  </si>
  <si>
    <t>ORD108881</t>
  </si>
  <si>
    <t>ORD108882</t>
  </si>
  <si>
    <t>ORD108883</t>
  </si>
  <si>
    <t>ORD108884</t>
  </si>
  <si>
    <t>ORD108885</t>
  </si>
  <si>
    <t>ORD108886</t>
  </si>
  <si>
    <t>ORD108887</t>
  </si>
  <si>
    <t>ORD108888</t>
  </si>
  <si>
    <t>ORD108889</t>
  </si>
  <si>
    <t>ORD108890</t>
  </si>
  <si>
    <t>ORD108891</t>
  </si>
  <si>
    <t>ORD108892</t>
  </si>
  <si>
    <t>ORD108893</t>
  </si>
  <si>
    <t>ORD108894</t>
  </si>
  <si>
    <t>ORD108895</t>
  </si>
  <si>
    <t>CUST7766</t>
  </si>
  <si>
    <t>ORD108896</t>
  </si>
  <si>
    <t>ORD108897</t>
  </si>
  <si>
    <t>ORD108898</t>
  </si>
  <si>
    <t>ORD108899</t>
  </si>
  <si>
    <t>ORD108900</t>
  </si>
  <si>
    <t>ORD108901</t>
  </si>
  <si>
    <t>ORD108902</t>
  </si>
  <si>
    <t>ORD108903</t>
  </si>
  <si>
    <t>ORD108904</t>
  </si>
  <si>
    <t>ORD108905</t>
  </si>
  <si>
    <t>ORD108906</t>
  </si>
  <si>
    <t>ORD108907</t>
  </si>
  <si>
    <t>ORD108908</t>
  </si>
  <si>
    <t>CUST4486</t>
  </si>
  <si>
    <t>ORD108909</t>
  </si>
  <si>
    <t>CUST7187</t>
  </si>
  <si>
    <t>ORD108910</t>
  </si>
  <si>
    <t>ORD108911</t>
  </si>
  <si>
    <t>ORD108912</t>
  </si>
  <si>
    <t>ORD108913</t>
  </si>
  <si>
    <t>ORD108914</t>
  </si>
  <si>
    <t>ORD108915</t>
  </si>
  <si>
    <t>CUST5980</t>
  </si>
  <si>
    <t>ORD108916</t>
  </si>
  <si>
    <t>ORD108917</t>
  </si>
  <si>
    <t>ORD108918</t>
  </si>
  <si>
    <t>CUST1682</t>
  </si>
  <si>
    <t>ORD108919</t>
  </si>
  <si>
    <t>ORD108920</t>
  </si>
  <si>
    <t>ORD108921</t>
  </si>
  <si>
    <t>ORD108922</t>
  </si>
  <si>
    <t>ORD108923</t>
  </si>
  <si>
    <t>ORD108924</t>
  </si>
  <si>
    <t>ORD108925</t>
  </si>
  <si>
    <t>ORD108926</t>
  </si>
  <si>
    <t>ORD108927</t>
  </si>
  <si>
    <t>ORD108928</t>
  </si>
  <si>
    <t>CUST6585</t>
  </si>
  <si>
    <t>ORD108929</t>
  </si>
  <si>
    <t>CUST9346</t>
  </si>
  <si>
    <t>ORD108930</t>
  </si>
  <si>
    <t>CUST1965</t>
  </si>
  <si>
    <t>ORD108931</t>
  </si>
  <si>
    <t>ORD108932</t>
  </si>
  <si>
    <t>ORD108933</t>
  </si>
  <si>
    <t>ORD108934</t>
  </si>
  <si>
    <t>ORD108935</t>
  </si>
  <si>
    <t>CUST7333</t>
  </si>
  <si>
    <t>ORD108936</t>
  </si>
  <si>
    <t>CUST7226</t>
  </si>
  <si>
    <t>ORD108937</t>
  </si>
  <si>
    <t>CUST9240</t>
  </si>
  <si>
    <t>ORD108938</t>
  </si>
  <si>
    <t>ORD108939</t>
  </si>
  <si>
    <t>ORD108940</t>
  </si>
  <si>
    <t>CUST9527</t>
  </si>
  <si>
    <t>ORD108941</t>
  </si>
  <si>
    <t>ORD108942</t>
  </si>
  <si>
    <t>ORD108943</t>
  </si>
  <si>
    <t>ORD108944</t>
  </si>
  <si>
    <t>ORD108945</t>
  </si>
  <si>
    <t>ORD108946</t>
  </si>
  <si>
    <t>CUST4670</t>
  </si>
  <si>
    <t>ORD108947</t>
  </si>
  <si>
    <t>CUST6309</t>
  </si>
  <si>
    <t>ORD108948</t>
  </si>
  <si>
    <t>ORD108949</t>
  </si>
  <si>
    <t>ORD108950</t>
  </si>
  <si>
    <t>ORD108951</t>
  </si>
  <si>
    <t>ORD108952</t>
  </si>
  <si>
    <t>ORD108953</t>
  </si>
  <si>
    <t>ORD108954</t>
  </si>
  <si>
    <t>ORD108955</t>
  </si>
  <si>
    <t>CUST9969</t>
  </si>
  <si>
    <t>ORD108956</t>
  </si>
  <si>
    <t>ORD108957</t>
  </si>
  <si>
    <t>ORD108958</t>
  </si>
  <si>
    <t>CUST6518</t>
  </si>
  <si>
    <t>ORD108959</t>
  </si>
  <si>
    <t>ORD108960</t>
  </si>
  <si>
    <t>CUST6384</t>
  </si>
  <si>
    <t>ORD108961</t>
  </si>
  <si>
    <t>ORD108962</t>
  </si>
  <si>
    <t>ORD108963</t>
  </si>
  <si>
    <t>ORD108964</t>
  </si>
  <si>
    <t>CUST3662</t>
  </si>
  <si>
    <t>ORD108965</t>
  </si>
  <si>
    <t>ORD108966</t>
  </si>
  <si>
    <t>ORD108967</t>
  </si>
  <si>
    <t>ORD108968</t>
  </si>
  <si>
    <t>ORD108969</t>
  </si>
  <si>
    <t>ORD108970</t>
  </si>
  <si>
    <t>ORD108971</t>
  </si>
  <si>
    <t>ORD108972</t>
  </si>
  <si>
    <t>ORD108973</t>
  </si>
  <si>
    <t>ORD108974</t>
  </si>
  <si>
    <t>ORD108975</t>
  </si>
  <si>
    <t>CUST6821</t>
  </si>
  <si>
    <t>ORD108976</t>
  </si>
  <si>
    <t>ORD108977</t>
  </si>
  <si>
    <t>ORD108978</t>
  </si>
  <si>
    <t>ORD108979</t>
  </si>
  <si>
    <t>ORD108980</t>
  </si>
  <si>
    <t>ORD108981</t>
  </si>
  <si>
    <t>CUST4600</t>
  </si>
  <si>
    <t>ORD108982</t>
  </si>
  <si>
    <t>ORD108983</t>
  </si>
  <si>
    <t>CUST6471</t>
  </si>
  <si>
    <t>ORD108984</t>
  </si>
  <si>
    <t>CUST6121</t>
  </si>
  <si>
    <t>ORD108985</t>
  </si>
  <si>
    <t>ORD108986</t>
  </si>
  <si>
    <t>ORD108987</t>
  </si>
  <si>
    <t>ORD108988</t>
  </si>
  <si>
    <t>ORD108989</t>
  </si>
  <si>
    <t>ORD108990</t>
  </si>
  <si>
    <t>ORD108991</t>
  </si>
  <si>
    <t>ORD108992</t>
  </si>
  <si>
    <t>ORD108993</t>
  </si>
  <si>
    <t>ORD108994</t>
  </si>
  <si>
    <t>CUST6082</t>
  </si>
  <si>
    <t>ORD108995</t>
  </si>
  <si>
    <t>CUST3691</t>
  </si>
  <si>
    <t>ORD108996</t>
  </si>
  <si>
    <t>ORD108997</t>
  </si>
  <si>
    <t>CUST2556</t>
  </si>
  <si>
    <t>ORD108998</t>
  </si>
  <si>
    <t>ORD108999</t>
  </si>
  <si>
    <t>CUST8494</t>
  </si>
  <si>
    <t>ORD109000</t>
  </si>
  <si>
    <t>ORD109001</t>
  </si>
  <si>
    <t>ORD109002</t>
  </si>
  <si>
    <t>ORD109003</t>
  </si>
  <si>
    <t>ORD109004</t>
  </si>
  <si>
    <t>CUST5515</t>
  </si>
  <si>
    <t>ORD109005</t>
  </si>
  <si>
    <t>CUST7311</t>
  </si>
  <si>
    <t>ORD109006</t>
  </si>
  <si>
    <t>ORD109007</t>
  </si>
  <si>
    <t>CUST6313</t>
  </si>
  <si>
    <t>ORD109008</t>
  </si>
  <si>
    <t>ORD109009</t>
  </si>
  <si>
    <t>ORD109010</t>
  </si>
  <si>
    <t>ORD109011</t>
  </si>
  <si>
    <t>ORD109012</t>
  </si>
  <si>
    <t>ORD109013</t>
  </si>
  <si>
    <t>ORD109014</t>
  </si>
  <si>
    <t>ORD109015</t>
  </si>
  <si>
    <t>CUST1141</t>
  </si>
  <si>
    <t>ORD109016</t>
  </si>
  <si>
    <t>ORD109017</t>
  </si>
  <si>
    <t>CUST7332</t>
  </si>
  <si>
    <t>ORD109018</t>
  </si>
  <si>
    <t>ORD109019</t>
  </si>
  <si>
    <t>ORD109020</t>
  </si>
  <si>
    <t>ORD109021</t>
  </si>
  <si>
    <t>ORD109022</t>
  </si>
  <si>
    <t>ORD109023</t>
  </si>
  <si>
    <t>ORD109024</t>
  </si>
  <si>
    <t>ORD109025</t>
  </si>
  <si>
    <t>ORD109026</t>
  </si>
  <si>
    <t>ORD109027</t>
  </si>
  <si>
    <t>ORD109028</t>
  </si>
  <si>
    <t>CUST3398</t>
  </si>
  <si>
    <t>ORD109029</t>
  </si>
  <si>
    <t>ORD109030</t>
  </si>
  <si>
    <t>ORD109031</t>
  </si>
  <si>
    <t>ORD109032</t>
  </si>
  <si>
    <t>ORD109033</t>
  </si>
  <si>
    <t>CUST1017</t>
  </si>
  <si>
    <t>ORD109034</t>
  </si>
  <si>
    <t>CUST1742</t>
  </si>
  <si>
    <t>ORD109035</t>
  </si>
  <si>
    <t>ORD109036</t>
  </si>
  <si>
    <t>ORD109037</t>
  </si>
  <si>
    <t>ORD109038</t>
  </si>
  <si>
    <t>CUST6722</t>
  </si>
  <si>
    <t>ORD109039</t>
  </si>
  <si>
    <t>ORD109040</t>
  </si>
  <si>
    <t>CUST7112</t>
  </si>
  <si>
    <t>ORD109041</t>
  </si>
  <si>
    <t>CUST4561</t>
  </si>
  <si>
    <t>ORD109042</t>
  </si>
  <si>
    <t>ORD109043</t>
  </si>
  <si>
    <t>CUST3556</t>
  </si>
  <si>
    <t>ORD109044</t>
  </si>
  <si>
    <t>ORD109045</t>
  </si>
  <si>
    <t>ORD109046</t>
  </si>
  <si>
    <t>ORD109047</t>
  </si>
  <si>
    <t>ORD109048</t>
  </si>
  <si>
    <t>CUST6710</t>
  </si>
  <si>
    <t>ORD109049</t>
  </si>
  <si>
    <t>ORD109050</t>
  </si>
  <si>
    <t>CUST9324</t>
  </si>
  <si>
    <t>ORD109051</t>
  </si>
  <si>
    <t>ORD109052</t>
  </si>
  <si>
    <t>ORD109053</t>
  </si>
  <si>
    <t>ORD109054</t>
  </si>
  <si>
    <t>ORD109055</t>
  </si>
  <si>
    <t>ORD109056</t>
  </si>
  <si>
    <t>ORD109057</t>
  </si>
  <si>
    <t>CUST5137</t>
  </si>
  <si>
    <t>ORD109058</t>
  </si>
  <si>
    <t>ORD109059</t>
  </si>
  <si>
    <t>ORD109060</t>
  </si>
  <si>
    <t>ORD109061</t>
  </si>
  <si>
    <t>ORD109062</t>
  </si>
  <si>
    <t>CUST7103</t>
  </si>
  <si>
    <t>ORD109063</t>
  </si>
  <si>
    <t>ORD109064</t>
  </si>
  <si>
    <t>ORD109065</t>
  </si>
  <si>
    <t>ORD109066</t>
  </si>
  <si>
    <t>ORD109067</t>
  </si>
  <si>
    <t>CUST2971</t>
  </si>
  <si>
    <t>ORD109068</t>
  </si>
  <si>
    <t>CUST2831</t>
  </si>
  <si>
    <t>ORD109069</t>
  </si>
  <si>
    <t>ORD109070</t>
  </si>
  <si>
    <t>ORD109071</t>
  </si>
  <si>
    <t>CUST5595</t>
  </si>
  <si>
    <t>ORD109072</t>
  </si>
  <si>
    <t>ORD109073</t>
  </si>
  <si>
    <t>ORD109074</t>
  </si>
  <si>
    <t>CUST4315</t>
  </si>
  <si>
    <t>ORD109075</t>
  </si>
  <si>
    <t>ORD109076</t>
  </si>
  <si>
    <t>ORD109077</t>
  </si>
  <si>
    <t>ORD109078</t>
  </si>
  <si>
    <t>CUST9250</t>
  </si>
  <si>
    <t>ORD109079</t>
  </si>
  <si>
    <t>ORD109080</t>
  </si>
  <si>
    <t>ORD109081</t>
  </si>
  <si>
    <t>ORD109082</t>
  </si>
  <si>
    <t>ORD109083</t>
  </si>
  <si>
    <t>ORD109084</t>
  </si>
  <si>
    <t>CUST5096</t>
  </si>
  <si>
    <t>ORD109085</t>
  </si>
  <si>
    <t>CUST7022</t>
  </si>
  <si>
    <t>ORD109086</t>
  </si>
  <si>
    <t>ORD109087</t>
  </si>
  <si>
    <t>CUST7925</t>
  </si>
  <si>
    <t>ORD109088</t>
  </si>
  <si>
    <t>ORD109089</t>
  </si>
  <si>
    <t>ORD109090</t>
  </si>
  <si>
    <t>CUST5612</t>
  </si>
  <si>
    <t>ORD109091</t>
  </si>
  <si>
    <t>ORD109092</t>
  </si>
  <si>
    <t>ORD109093</t>
  </si>
  <si>
    <t>CUST6686</t>
  </si>
  <si>
    <t>ORD109094</t>
  </si>
  <si>
    <t>ORD109095</t>
  </si>
  <si>
    <t>ORD109096</t>
  </si>
  <si>
    <t>ORD109097</t>
  </si>
  <si>
    <t>ORD109098</t>
  </si>
  <si>
    <t>CUST8685</t>
  </si>
  <si>
    <t>ORD109099</t>
  </si>
  <si>
    <t>ORD109100</t>
  </si>
  <si>
    <t>CUST6413</t>
  </si>
  <si>
    <t>ORD109101</t>
  </si>
  <si>
    <t>ORD109102</t>
  </si>
  <si>
    <t>ORD109103</t>
  </si>
  <si>
    <t>ORD109104</t>
  </si>
  <si>
    <t>ORD109105</t>
  </si>
  <si>
    <t>ORD109106</t>
  </si>
  <si>
    <t>CUST9076</t>
  </si>
  <si>
    <t>ORD109107</t>
  </si>
  <si>
    <t>ORD109108</t>
  </si>
  <si>
    <t>CUST6520</t>
  </si>
  <si>
    <t>ORD109109</t>
  </si>
  <si>
    <t>CUST7807</t>
  </si>
  <si>
    <t>ORD109110</t>
  </si>
  <si>
    <t>ORD109111</t>
  </si>
  <si>
    <t>ORD109112</t>
  </si>
  <si>
    <t>ORD109113</t>
  </si>
  <si>
    <t>CUST6037</t>
  </si>
  <si>
    <t>ORD109114</t>
  </si>
  <si>
    <t>ORD109115</t>
  </si>
  <si>
    <t>ORD109116</t>
  </si>
  <si>
    <t>CUST6394</t>
  </si>
  <si>
    <t>ORD109117</t>
  </si>
  <si>
    <t>ORD109118</t>
  </si>
  <si>
    <t>CUST2563</t>
  </si>
  <si>
    <t>ORD109119</t>
  </si>
  <si>
    <t>ORD109120</t>
  </si>
  <si>
    <t>ORD109121</t>
  </si>
  <si>
    <t>ORD109122</t>
  </si>
  <si>
    <t>ORD109123</t>
  </si>
  <si>
    <t>ORD109124</t>
  </si>
  <si>
    <t>ORD109125</t>
  </si>
  <si>
    <t>ORD109126</t>
  </si>
  <si>
    <t>ORD109127</t>
  </si>
  <si>
    <t>CUST7995</t>
  </si>
  <si>
    <t>ORD109128</t>
  </si>
  <si>
    <t>ORD109129</t>
  </si>
  <si>
    <t>ORD109130</t>
  </si>
  <si>
    <t>ORD109131</t>
  </si>
  <si>
    <t>CUST6562</t>
  </si>
  <si>
    <t>ORD109132</t>
  </si>
  <si>
    <t>CUST8136</t>
  </si>
  <si>
    <t>ORD109133</t>
  </si>
  <si>
    <t>ORD109134</t>
  </si>
  <si>
    <t>ORD109135</t>
  </si>
  <si>
    <t>ORD109136</t>
  </si>
  <si>
    <t>CUST2201</t>
  </si>
  <si>
    <t>ORD109137</t>
  </si>
  <si>
    <t>ORD109138</t>
  </si>
  <si>
    <t>ORD109139</t>
  </si>
  <si>
    <t>ORD109140</t>
  </si>
  <si>
    <t>ORD109141</t>
  </si>
  <si>
    <t>CUST4001</t>
  </si>
  <si>
    <t>ORD109142</t>
  </si>
  <si>
    <t>CUST7428</t>
  </si>
  <si>
    <t>ORD109143</t>
  </si>
  <si>
    <t>CUST9221</t>
  </si>
  <si>
    <t>ORD109144</t>
  </si>
  <si>
    <t>CUST2147</t>
  </si>
  <si>
    <t>ORD109145</t>
  </si>
  <si>
    <t>CUST8845</t>
  </si>
  <si>
    <t>ORD109146</t>
  </si>
  <si>
    <t>CUST9976</t>
  </si>
  <si>
    <t>ORD109147</t>
  </si>
  <si>
    <t>CUST1663</t>
  </si>
  <si>
    <t>ORD109148</t>
  </si>
  <si>
    <t>ORD109149</t>
  </si>
  <si>
    <t>ORD109150</t>
  </si>
  <si>
    <t>CUST6539</t>
  </si>
  <si>
    <t>ORD109151</t>
  </si>
  <si>
    <t>ORD109152</t>
  </si>
  <si>
    <t>ORD109153</t>
  </si>
  <si>
    <t>CUST3727</t>
  </si>
  <si>
    <t>ORD109154</t>
  </si>
  <si>
    <t>ORD109155</t>
  </si>
  <si>
    <t>CUST4866</t>
  </si>
  <si>
    <t>ORD109156</t>
  </si>
  <si>
    <t>CUST6815</t>
  </si>
  <si>
    <t>ORD109157</t>
  </si>
  <si>
    <t>ORD109158</t>
  </si>
  <si>
    <t>ORD109159</t>
  </si>
  <si>
    <t>ORD109160</t>
  </si>
  <si>
    <t>ORD109161</t>
  </si>
  <si>
    <t>ORD109162</t>
  </si>
  <si>
    <t>ORD109163</t>
  </si>
  <si>
    <t>ORD109164</t>
  </si>
  <si>
    <t>CUST1175</t>
  </si>
  <si>
    <t>ORD109165</t>
  </si>
  <si>
    <t>ORD109166</t>
  </si>
  <si>
    <t>CUST1397</t>
  </si>
  <si>
    <t>ORD109167</t>
  </si>
  <si>
    <t>CUST4460</t>
  </si>
  <si>
    <t>ORD109168</t>
  </si>
  <si>
    <t>ORD109169</t>
  </si>
  <si>
    <t>ORD109170</t>
  </si>
  <si>
    <t>CUST9675</t>
  </si>
  <si>
    <t>ORD109171</t>
  </si>
  <si>
    <t>ORD109172</t>
  </si>
  <si>
    <t>ORD109173</t>
  </si>
  <si>
    <t>CUST7051</t>
  </si>
  <si>
    <t>ORD109174</t>
  </si>
  <si>
    <t>ORD109175</t>
  </si>
  <si>
    <t>ORD109176</t>
  </si>
  <si>
    <t>ORD109177</t>
  </si>
  <si>
    <t>ORD109178</t>
  </si>
  <si>
    <t>CUST7674</t>
  </si>
  <si>
    <t>ORD109179</t>
  </si>
  <si>
    <t>ORD109180</t>
  </si>
  <si>
    <t>ORD109181</t>
  </si>
  <si>
    <t>CUST7234</t>
  </si>
  <si>
    <t>ORD109182</t>
  </si>
  <si>
    <t>ORD109183</t>
  </si>
  <si>
    <t>ORD109184</t>
  </si>
  <si>
    <t>ORD109185</t>
  </si>
  <si>
    <t>CUST2515</t>
  </si>
  <si>
    <t>ORD109186</t>
  </si>
  <si>
    <t>ORD109187</t>
  </si>
  <si>
    <t>ORD109188</t>
  </si>
  <si>
    <t>CUST9807</t>
  </si>
  <si>
    <t>ORD109189</t>
  </si>
  <si>
    <t>ORD109190</t>
  </si>
  <si>
    <t>ORD109191</t>
  </si>
  <si>
    <t>ORD109192</t>
  </si>
  <si>
    <t>ORD109193</t>
  </si>
  <si>
    <t>CUST5818</t>
  </si>
  <si>
    <t>ORD109194</t>
  </si>
  <si>
    <t>ORD109195</t>
  </si>
  <si>
    <t>CUST6242</t>
  </si>
  <si>
    <t>ORD109196</t>
  </si>
  <si>
    <t>ORD109197</t>
  </si>
  <si>
    <t>ORD109198</t>
  </si>
  <si>
    <t>ORD109199</t>
  </si>
  <si>
    <t>ORD109200</t>
  </si>
  <si>
    <t>CUST3927</t>
  </si>
  <si>
    <t>ORD109201</t>
  </si>
  <si>
    <t>ORD109202</t>
  </si>
  <si>
    <t>CUST9746</t>
  </si>
  <si>
    <t>ORD109203</t>
  </si>
  <si>
    <t>CUST6445</t>
  </si>
  <si>
    <t>ORD109204</t>
  </si>
  <si>
    <t>ORD109205</t>
  </si>
  <si>
    <t>ORD109206</t>
  </si>
  <si>
    <t>CUST5271</t>
  </si>
  <si>
    <t>ORD109207</t>
  </si>
  <si>
    <t>ORD109208</t>
  </si>
  <si>
    <t>CUST9152</t>
  </si>
  <si>
    <t>ORD109209</t>
  </si>
  <si>
    <t>ORD109210</t>
  </si>
  <si>
    <t>CUST2459</t>
  </si>
  <si>
    <t>ORD109211</t>
  </si>
  <si>
    <t>ORD109212</t>
  </si>
  <si>
    <t>CUST3841</t>
  </si>
  <si>
    <t>ORD109213</t>
  </si>
  <si>
    <t>ORD109214</t>
  </si>
  <si>
    <t>CUST5776</t>
  </si>
  <si>
    <t>ORD109215</t>
  </si>
  <si>
    <t>ORD109216</t>
  </si>
  <si>
    <t>ORD109217</t>
  </si>
  <si>
    <t>ORD109218</t>
  </si>
  <si>
    <t>ORD109219</t>
  </si>
  <si>
    <t>CUST2184</t>
  </si>
  <si>
    <t>ORD109220</t>
  </si>
  <si>
    <t>CUST3358</t>
  </si>
  <si>
    <t>ORD109221</t>
  </si>
  <si>
    <t>CUST8496</t>
  </si>
  <si>
    <t>ORD109222</t>
  </si>
  <si>
    <t>CUST6799</t>
  </si>
  <si>
    <t>ORD109223</t>
  </si>
  <si>
    <t>CUST4220</t>
  </si>
  <si>
    <t>ORD109224</t>
  </si>
  <si>
    <t>CUST7222</t>
  </si>
  <si>
    <t>ORD109225</t>
  </si>
  <si>
    <t>ORD109226</t>
  </si>
  <si>
    <t>CUST9874</t>
  </si>
  <si>
    <t>ORD109227</t>
  </si>
  <si>
    <t>CUST2634</t>
  </si>
  <si>
    <t>ORD109228</t>
  </si>
  <si>
    <t>ORD109229</t>
  </si>
  <si>
    <t>CUST3334</t>
  </si>
  <si>
    <t>ORD109230</t>
  </si>
  <si>
    <t>ORD109231</t>
  </si>
  <si>
    <t>ORD109232</t>
  </si>
  <si>
    <t>CUST8340</t>
  </si>
  <si>
    <t>ORD109233</t>
  </si>
  <si>
    <t>CUST6391</t>
  </si>
  <si>
    <t>ORD109234</t>
  </si>
  <si>
    <t>ORD109235</t>
  </si>
  <si>
    <t>ORD109236</t>
  </si>
  <si>
    <t>ORD109237</t>
  </si>
  <si>
    <t>CUST9541</t>
  </si>
  <si>
    <t>ORD109238</t>
  </si>
  <si>
    <t>ORD109239</t>
  </si>
  <si>
    <t>CUST1867</t>
  </si>
  <si>
    <t>ORD109240</t>
  </si>
  <si>
    <t>ORD109241</t>
  </si>
  <si>
    <t>ORD109242</t>
  </si>
  <si>
    <t>CUST7929</t>
  </si>
  <si>
    <t>ORD109243</t>
  </si>
  <si>
    <t>CUST1234</t>
  </si>
  <si>
    <t>ORD109244</t>
  </si>
  <si>
    <t>ORD109245</t>
  </si>
  <si>
    <t>ORD109246</t>
  </si>
  <si>
    <t>ORD109247</t>
  </si>
  <si>
    <t>ORD109248</t>
  </si>
  <si>
    <t>ORD109249</t>
  </si>
  <si>
    <t>ORD109250</t>
  </si>
  <si>
    <t>ORD109251</t>
  </si>
  <si>
    <t>CUST7073</t>
  </si>
  <si>
    <t>ORD109252</t>
  </si>
  <si>
    <t>ORD109253</t>
  </si>
  <si>
    <t>CUST8661</t>
  </si>
  <si>
    <t>ORD109254</t>
  </si>
  <si>
    <t>ORD109255</t>
  </si>
  <si>
    <t>ORD109256</t>
  </si>
  <si>
    <t>ORD109257</t>
  </si>
  <si>
    <t>CUST3538</t>
  </si>
  <si>
    <t>ORD109258</t>
  </si>
  <si>
    <t>ORD109259</t>
  </si>
  <si>
    <t>ORD109260</t>
  </si>
  <si>
    <t>ORD109261</t>
  </si>
  <si>
    <t>ORD109262</t>
  </si>
  <si>
    <t>ORD109263</t>
  </si>
  <si>
    <t>CUST5212</t>
  </si>
  <si>
    <t>ORD109264</t>
  </si>
  <si>
    <t>ORD109265</t>
  </si>
  <si>
    <t>CUST4819</t>
  </si>
  <si>
    <t>ORD109266</t>
  </si>
  <si>
    <t>CUST1644</t>
  </si>
  <si>
    <t>ORD109267</t>
  </si>
  <si>
    <t>CUST4875</t>
  </si>
  <si>
    <t>ORD109268</t>
  </si>
  <si>
    <t>CUST2103</t>
  </si>
  <si>
    <t>ORD109269</t>
  </si>
  <si>
    <t>CUST6483</t>
  </si>
  <si>
    <t>ORD109270</t>
  </si>
  <si>
    <t>CUST1248</t>
  </si>
  <si>
    <t>ORD109271</t>
  </si>
  <si>
    <t>ORD109272</t>
  </si>
  <si>
    <t>ORD109273</t>
  </si>
  <si>
    <t>ORD109274</t>
  </si>
  <si>
    <t>CUST5551</t>
  </si>
  <si>
    <t>ORD109275</t>
  </si>
  <si>
    <t>CUST5434</t>
  </si>
  <si>
    <t>ORD109276</t>
  </si>
  <si>
    <t>CUST4279</t>
  </si>
  <si>
    <t>ORD109277</t>
  </si>
  <si>
    <t>ORD109278</t>
  </si>
  <si>
    <t>CUST7853</t>
  </si>
  <si>
    <t>ORD109279</t>
  </si>
  <si>
    <t>CUST2191</t>
  </si>
  <si>
    <t>ORD109280</t>
  </si>
  <si>
    <t>ORD109281</t>
  </si>
  <si>
    <t>ORD109282</t>
  </si>
  <si>
    <t>ORD109283</t>
  </si>
  <si>
    <t>ORD109284</t>
  </si>
  <si>
    <t>ORD109285</t>
  </si>
  <si>
    <t>CUST6024</t>
  </si>
  <si>
    <t>ORD109286</t>
  </si>
  <si>
    <t>CUST8972</t>
  </si>
  <si>
    <t>ORD109287</t>
  </si>
  <si>
    <t>ORD109288</t>
  </si>
  <si>
    <t>CUST6814</t>
  </si>
  <si>
    <t>ORD109289</t>
  </si>
  <si>
    <t>CUST5826</t>
  </si>
  <si>
    <t>ORD109290</t>
  </si>
  <si>
    <t>CUST1201</t>
  </si>
  <si>
    <t>ORD109291</t>
  </si>
  <si>
    <t>CUST2609</t>
  </si>
  <si>
    <t>ORD109292</t>
  </si>
  <si>
    <t>ORD109293</t>
  </si>
  <si>
    <t>ORD109294</t>
  </si>
  <si>
    <t>ORD109295</t>
  </si>
  <si>
    <t>ORD109296</t>
  </si>
  <si>
    <t>ORD109297</t>
  </si>
  <si>
    <t>ORD109298</t>
  </si>
  <si>
    <t>ORD109299</t>
  </si>
  <si>
    <t>CUST1323</t>
  </si>
  <si>
    <t>ORD109300</t>
  </si>
  <si>
    <t>CUST7528</t>
  </si>
  <si>
    <t>ORD109301</t>
  </si>
  <si>
    <t>CUST6514</t>
  </si>
  <si>
    <t>ORD109302</t>
  </si>
  <si>
    <t>ORD109303</t>
  </si>
  <si>
    <t>ORD109304</t>
  </si>
  <si>
    <t>CUST5624</t>
  </si>
  <si>
    <t>ORD109305</t>
  </si>
  <si>
    <t>CUST3682</t>
  </si>
  <si>
    <t>ORD109306</t>
  </si>
  <si>
    <t>ORD109307</t>
  </si>
  <si>
    <t>CUST6388</t>
  </si>
  <si>
    <t>ORD109308</t>
  </si>
  <si>
    <t>ORD109309</t>
  </si>
  <si>
    <t>ORD109310</t>
  </si>
  <si>
    <t>CUST9049</t>
  </si>
  <si>
    <t>ORD109311</t>
  </si>
  <si>
    <t>CUST1553</t>
  </si>
  <si>
    <t>ORD109312</t>
  </si>
  <si>
    <t>CUST5127</t>
  </si>
  <si>
    <t>ORD109313</t>
  </si>
  <si>
    <t>ORD109314</t>
  </si>
  <si>
    <t>CUST5653</t>
  </si>
  <si>
    <t>ORD109315</t>
  </si>
  <si>
    <t>ORD109316</t>
  </si>
  <si>
    <t>ORD109317</t>
  </si>
  <si>
    <t>CUST9799</t>
  </si>
  <si>
    <t>ORD109318</t>
  </si>
  <si>
    <t>CUST3510</t>
  </si>
  <si>
    <t>ORD109319</t>
  </si>
  <si>
    <t>CUST7515</t>
  </si>
  <si>
    <t>ORD109320</t>
  </si>
  <si>
    <t>ORD109321</t>
  </si>
  <si>
    <t>ORD109322</t>
  </si>
  <si>
    <t>ORD109323</t>
  </si>
  <si>
    <t>ORD109324</t>
  </si>
  <si>
    <t>CUST5304</t>
  </si>
  <si>
    <t>ORD109325</t>
  </si>
  <si>
    <t>ORD109326</t>
  </si>
  <si>
    <t>ORD109327</t>
  </si>
  <si>
    <t>CUST6390</t>
  </si>
  <si>
    <t>ORD109328</t>
  </si>
  <si>
    <t>CUST1226</t>
  </si>
  <si>
    <t>ORD109329</t>
  </si>
  <si>
    <t>ORD109330</t>
  </si>
  <si>
    <t>ORD109331</t>
  </si>
  <si>
    <t>ORD109332</t>
  </si>
  <si>
    <t>ORD109333</t>
  </si>
  <si>
    <t>ORD109334</t>
  </si>
  <si>
    <t>ORD109335</t>
  </si>
  <si>
    <t>ORD109336</t>
  </si>
  <si>
    <t>ORD109337</t>
  </si>
  <si>
    <t>ORD109338</t>
  </si>
  <si>
    <t>ORD109339</t>
  </si>
  <si>
    <t>CUST8505</t>
  </si>
  <si>
    <t>ORD109340</t>
  </si>
  <si>
    <t>ORD109341</t>
  </si>
  <si>
    <t>CUST3597</t>
  </si>
  <si>
    <t>ORD109342</t>
  </si>
  <si>
    <t>ORD109343</t>
  </si>
  <si>
    <t>CUST6801</t>
  </si>
  <si>
    <t>ORD109344</t>
  </si>
  <si>
    <t>ORD109345</t>
  </si>
  <si>
    <t>ORD109346</t>
  </si>
  <si>
    <t>ORD109347</t>
  </si>
  <si>
    <t>CUST8073</t>
  </si>
  <si>
    <t>ORD109348</t>
  </si>
  <si>
    <t>CUST3989</t>
  </si>
  <si>
    <t>ORD109349</t>
  </si>
  <si>
    <t>ORD109350</t>
  </si>
  <si>
    <t>ORD109351</t>
  </si>
  <si>
    <t>CUST2341</t>
  </si>
  <si>
    <t>ORD109352</t>
  </si>
  <si>
    <t>ORD109353</t>
  </si>
  <si>
    <t>CUST2553</t>
  </si>
  <si>
    <t>ORD109354</t>
  </si>
  <si>
    <t>ORD109355</t>
  </si>
  <si>
    <t>ORD109356</t>
  </si>
  <si>
    <t>ORD109357</t>
  </si>
  <si>
    <t>ORD109358</t>
  </si>
  <si>
    <t>CUST6204</t>
  </si>
  <si>
    <t>ORD109359</t>
  </si>
  <si>
    <t>ORD109360</t>
  </si>
  <si>
    <t>ORD109361</t>
  </si>
  <si>
    <t>CUST2251</t>
  </si>
  <si>
    <t>ORD109362</t>
  </si>
  <si>
    <t>ORD109363</t>
  </si>
  <si>
    <t>ORD109364</t>
  </si>
  <si>
    <t>ORD109365</t>
  </si>
  <si>
    <t>CUST2737</t>
  </si>
  <si>
    <t>ORD109366</t>
  </si>
  <si>
    <t>ORD109367</t>
  </si>
  <si>
    <t>ORD109368</t>
  </si>
  <si>
    <t>ORD109369</t>
  </si>
  <si>
    <t>CUST3190</t>
  </si>
  <si>
    <t>ORD109370</t>
  </si>
  <si>
    <t>CUST4146</t>
  </si>
  <si>
    <t>ORD109371</t>
  </si>
  <si>
    <t>ORD109372</t>
  </si>
  <si>
    <t>ORD109373</t>
  </si>
  <si>
    <t>ORD109374</t>
  </si>
  <si>
    <t>ORD109375</t>
  </si>
  <si>
    <t>ORD109376</t>
  </si>
  <si>
    <t>ORD109377</t>
  </si>
  <si>
    <t>ORD109378</t>
  </si>
  <si>
    <t>ORD109379</t>
  </si>
  <si>
    <t>CUST5877</t>
  </si>
  <si>
    <t>ORD109380</t>
  </si>
  <si>
    <t>ORD109381</t>
  </si>
  <si>
    <t>CUST1193</t>
  </si>
  <si>
    <t>ORD109382</t>
  </si>
  <si>
    <t>ORD109383</t>
  </si>
  <si>
    <t>CUST4235</t>
  </si>
  <si>
    <t>ORD109384</t>
  </si>
  <si>
    <t>ORD109385</t>
  </si>
  <si>
    <t>ORD109386</t>
  </si>
  <si>
    <t>CUST7460</t>
  </si>
  <si>
    <t>ORD109387</t>
  </si>
  <si>
    <t>ORD109388</t>
  </si>
  <si>
    <t>ORD109389</t>
  </si>
  <si>
    <t>CUST6435</t>
  </si>
  <si>
    <t>ORD109390</t>
  </si>
  <si>
    <t>ORD109391</t>
  </si>
  <si>
    <t>ORD109392</t>
  </si>
  <si>
    <t>ORD109393</t>
  </si>
  <si>
    <t>ORD109394</t>
  </si>
  <si>
    <t>ORD109395</t>
  </si>
  <si>
    <t>ORD109396</t>
  </si>
  <si>
    <t>CUST5431</t>
  </si>
  <si>
    <t>ORD109397</t>
  </si>
  <si>
    <t>ORD109398</t>
  </si>
  <si>
    <t>CUST6404</t>
  </si>
  <si>
    <t>ORD109399</t>
  </si>
  <si>
    <t>ORD109400</t>
  </si>
  <si>
    <t>ORD109401</t>
  </si>
  <si>
    <t>CUST8516</t>
  </si>
  <si>
    <t>ORD109402</t>
  </si>
  <si>
    <t>CUST8346</t>
  </si>
  <si>
    <t>ORD109403</t>
  </si>
  <si>
    <t>CUST6311</t>
  </si>
  <si>
    <t>ORD109404</t>
  </si>
  <si>
    <t>ORD109405</t>
  </si>
  <si>
    <t>CUST5689</t>
  </si>
  <si>
    <t>ORD109406</t>
  </si>
  <si>
    <t>ORD109407</t>
  </si>
  <si>
    <t>ORD109408</t>
  </si>
  <si>
    <t>CUST8585</t>
  </si>
  <si>
    <t>ORD109409</t>
  </si>
  <si>
    <t>ORD109410</t>
  </si>
  <si>
    <t>CUST8708</t>
  </si>
  <si>
    <t>ORD109411</t>
  </si>
  <si>
    <t>CUST4206</t>
  </si>
  <si>
    <t>ORD109412</t>
  </si>
  <si>
    <t>ORD109413</t>
  </si>
  <si>
    <t>ORD109414</t>
  </si>
  <si>
    <t>ORD109415</t>
  </si>
  <si>
    <t>ORD109416</t>
  </si>
  <si>
    <t>ORD109417</t>
  </si>
  <si>
    <t>ORD109418</t>
  </si>
  <si>
    <t>ORD109419</t>
  </si>
  <si>
    <t>ORD109420</t>
  </si>
  <si>
    <t>ORD109421</t>
  </si>
  <si>
    <t>CUST9688</t>
  </si>
  <si>
    <t>ORD109422</t>
  </si>
  <si>
    <t>CUST3640</t>
  </si>
  <si>
    <t>ORD109423</t>
  </si>
  <si>
    <t>ORD109424</t>
  </si>
  <si>
    <t>ORD109425</t>
  </si>
  <si>
    <t>ORD109426</t>
  </si>
  <si>
    <t>ORD109427</t>
  </si>
  <si>
    <t>ORD109428</t>
  </si>
  <si>
    <t>ORD109429</t>
  </si>
  <si>
    <t>ORD109430</t>
  </si>
  <si>
    <t>CUST9989</t>
  </si>
  <si>
    <t>ORD109431</t>
  </si>
  <si>
    <t>ORD109432</t>
  </si>
  <si>
    <t>ORD109433</t>
  </si>
  <si>
    <t>CUST9378</t>
  </si>
  <si>
    <t>ORD109434</t>
  </si>
  <si>
    <t>ORD109435</t>
  </si>
  <si>
    <t>ORD109436</t>
  </si>
  <si>
    <t>ORD109437</t>
  </si>
  <si>
    <t>ORD109438</t>
  </si>
  <si>
    <t>ORD109439</t>
  </si>
  <si>
    <t>CUST1978</t>
  </si>
  <si>
    <t>ORD109440</t>
  </si>
  <si>
    <t>ORD109441</t>
  </si>
  <si>
    <t>CUST7760</t>
  </si>
  <si>
    <t>ORD109442</t>
  </si>
  <si>
    <t>ORD109443</t>
  </si>
  <si>
    <t>CUST8929</t>
  </si>
  <si>
    <t>ORD109444</t>
  </si>
  <si>
    <t>ORD109445</t>
  </si>
  <si>
    <t>ORD109446</t>
  </si>
  <si>
    <t>ORD109447</t>
  </si>
  <si>
    <t>CUST8097</t>
  </si>
  <si>
    <t>ORD109448</t>
  </si>
  <si>
    <t>ORD109449</t>
  </si>
  <si>
    <t>ORD109450</t>
  </si>
  <si>
    <t>ORD109451</t>
  </si>
  <si>
    <t>ORD109452</t>
  </si>
  <si>
    <t>ORD109453</t>
  </si>
  <si>
    <t>ORD109454</t>
  </si>
  <si>
    <t>ORD109455</t>
  </si>
  <si>
    <t>ORD109456</t>
  </si>
  <si>
    <t>ORD109457</t>
  </si>
  <si>
    <t>ORD109458</t>
  </si>
  <si>
    <t>CUST1067</t>
  </si>
  <si>
    <t>ORD109459</t>
  </si>
  <si>
    <t>CUST3899</t>
  </si>
  <si>
    <t>ORD109460</t>
  </si>
  <si>
    <t>CUST9193</t>
  </si>
  <si>
    <t>ORD109461</t>
  </si>
  <si>
    <t>ORD109462</t>
  </si>
  <si>
    <t>ORD109463</t>
  </si>
  <si>
    <t>CUST1315</t>
  </si>
  <si>
    <t>ORD109464</t>
  </si>
  <si>
    <t>CUST6559</t>
  </si>
  <si>
    <t>ORD109465</t>
  </si>
  <si>
    <t>CUST1757</t>
  </si>
  <si>
    <t>ORD109466</t>
  </si>
  <si>
    <t>CUST1885</t>
  </si>
  <si>
    <t>ORD109467</t>
  </si>
  <si>
    <t>ORD109468</t>
  </si>
  <si>
    <t>ORD109469</t>
  </si>
  <si>
    <t>ORD109470</t>
  </si>
  <si>
    <t>CUST2943</t>
  </si>
  <si>
    <t>ORD109471</t>
  </si>
  <si>
    <t>CUST2575</t>
  </si>
  <si>
    <t>ORD109472</t>
  </si>
  <si>
    <t>ORD109473</t>
  </si>
  <si>
    <t>ORD109474</t>
  </si>
  <si>
    <t>CUST4225</t>
  </si>
  <si>
    <t>ORD109475</t>
  </si>
  <si>
    <t>ORD109476</t>
  </si>
  <si>
    <t>ORD109477</t>
  </si>
  <si>
    <t>ORD109478</t>
  </si>
  <si>
    <t>ORD109479</t>
  </si>
  <si>
    <t>ORD109480</t>
  </si>
  <si>
    <t>CUST2394</t>
  </si>
  <si>
    <t>ORD109481</t>
  </si>
  <si>
    <t>ORD109482</t>
  </si>
  <si>
    <t>ORD109483</t>
  </si>
  <si>
    <t>ORD109484</t>
  </si>
  <si>
    <t>CUST5712</t>
  </si>
  <si>
    <t>ORD109485</t>
  </si>
  <si>
    <t>CUST7905</t>
  </si>
  <si>
    <t>ORD109486</t>
  </si>
  <si>
    <t>CUST3483</t>
  </si>
  <si>
    <t>ORD109487</t>
  </si>
  <si>
    <t>ORD109488</t>
  </si>
  <si>
    <t>ORD109489</t>
  </si>
  <si>
    <t>ORD109490</t>
  </si>
  <si>
    <t>ORD109491</t>
  </si>
  <si>
    <t>ORD109492</t>
  </si>
  <si>
    <t>CUST5482</t>
  </si>
  <si>
    <t>ORD109493</t>
  </si>
  <si>
    <t>ORD109494</t>
  </si>
  <si>
    <t>ORD109495</t>
  </si>
  <si>
    <t>ORD109496</t>
  </si>
  <si>
    <t>ORD109497</t>
  </si>
  <si>
    <t>CUST7977</t>
  </si>
  <si>
    <t>ORD109498</t>
  </si>
  <si>
    <t>ORD109499</t>
  </si>
  <si>
    <t>ORD109500</t>
  </si>
  <si>
    <t>ORD109501</t>
  </si>
  <si>
    <t>CUST3918</t>
  </si>
  <si>
    <t>ORD109502</t>
  </si>
  <si>
    <t>ORD109503</t>
  </si>
  <si>
    <t>CUST3972</t>
  </si>
  <si>
    <t>ORD109504</t>
  </si>
  <si>
    <t>ORD109505</t>
  </si>
  <si>
    <t>ORD109506</t>
  </si>
  <si>
    <t>CUST8747</t>
  </si>
  <si>
    <t>ORD109507</t>
  </si>
  <si>
    <t>ORD109508</t>
  </si>
  <si>
    <t>ORD109509</t>
  </si>
  <si>
    <t>ORD109510</t>
  </si>
  <si>
    <t>CUST2223</t>
  </si>
  <si>
    <t>ORD109511</t>
  </si>
  <si>
    <t>ORD109512</t>
  </si>
  <si>
    <t>ORD109513</t>
  </si>
  <si>
    <t>ORD109514</t>
  </si>
  <si>
    <t>ORD109515</t>
  </si>
  <si>
    <t>ORD109516</t>
  </si>
  <si>
    <t>ORD109517</t>
  </si>
  <si>
    <t>CUST7236</t>
  </si>
  <si>
    <t>ORD109518</t>
  </si>
  <si>
    <t>ORD109519</t>
  </si>
  <si>
    <t>ORD109520</t>
  </si>
  <si>
    <t>ORD109521</t>
  </si>
  <si>
    <t>ORD109522</t>
  </si>
  <si>
    <t>CUST4080</t>
  </si>
  <si>
    <t>ORD109523</t>
  </si>
  <si>
    <t>ORD109524</t>
  </si>
  <si>
    <t>ORD109525</t>
  </si>
  <si>
    <t>CUST5207</t>
  </si>
  <si>
    <t>ORD109526</t>
  </si>
  <si>
    <t>ORD109527</t>
  </si>
  <si>
    <t>ORD109528</t>
  </si>
  <si>
    <t>ORD109529</t>
  </si>
  <si>
    <t>ORD109530</t>
  </si>
  <si>
    <t>CUST5322</t>
  </si>
  <si>
    <t>ORD109531</t>
  </si>
  <si>
    <t>ORD109532</t>
  </si>
  <si>
    <t>ORD109533</t>
  </si>
  <si>
    <t>CUST6032</t>
  </si>
  <si>
    <t>ORD109534</t>
  </si>
  <si>
    <t>CUST4452</t>
  </si>
  <si>
    <t>ORD109535</t>
  </si>
  <si>
    <t>CUST8435</t>
  </si>
  <si>
    <t>ORD109536</t>
  </si>
  <si>
    <t>ORD109537</t>
  </si>
  <si>
    <t>ORD109538</t>
  </si>
  <si>
    <t>ORD109539</t>
  </si>
  <si>
    <t>CUST4344</t>
  </si>
  <si>
    <t>ORD109540</t>
  </si>
  <si>
    <t>CUST2844</t>
  </si>
  <si>
    <t>ORD109541</t>
  </si>
  <si>
    <t>CUST1839</t>
  </si>
  <si>
    <t>ORD109542</t>
  </si>
  <si>
    <t>CUST4009</t>
  </si>
  <si>
    <t>ORD109543</t>
  </si>
  <si>
    <t>ORD109544</t>
  </si>
  <si>
    <t>ORD109545</t>
  </si>
  <si>
    <t>CUST4554</t>
  </si>
  <si>
    <t>ORD109546</t>
  </si>
  <si>
    <t>ORD109547</t>
  </si>
  <si>
    <t>CUST9245</t>
  </si>
  <si>
    <t>ORD109548</t>
  </si>
  <si>
    <t>ORD109549</t>
  </si>
  <si>
    <t>CUST9597</t>
  </si>
  <si>
    <t>ORD109550</t>
  </si>
  <si>
    <t>CUST2560</t>
  </si>
  <si>
    <t>ORD109551</t>
  </si>
  <si>
    <t>CUST4337</t>
  </si>
  <si>
    <t>ORD109552</t>
  </si>
  <si>
    <t>CUST5241</t>
  </si>
  <si>
    <t>ORD109553</t>
  </si>
  <si>
    <t>ORD109554</t>
  </si>
  <si>
    <t>CUST3105</t>
  </si>
  <si>
    <t>ORD109555</t>
  </si>
  <si>
    <t>ORD109556</t>
  </si>
  <si>
    <t>CUST6095</t>
  </si>
  <si>
    <t>ORD109557</t>
  </si>
  <si>
    <t>ORD109558</t>
  </si>
  <si>
    <t>ORD109559</t>
  </si>
  <si>
    <t>ORD109560</t>
  </si>
  <si>
    <t>CUST8030</t>
  </si>
  <si>
    <t>ORD109561</t>
  </si>
  <si>
    <t>CUST8561</t>
  </si>
  <si>
    <t>ORD109562</t>
  </si>
  <si>
    <t>ORD109563</t>
  </si>
  <si>
    <t>CUST2112</t>
  </si>
  <si>
    <t>ORD109564</t>
  </si>
  <si>
    <t>CUST2603</t>
  </si>
  <si>
    <t>ORD109565</t>
  </si>
  <si>
    <t>CUST2732</t>
  </si>
  <si>
    <t>ORD109566</t>
  </si>
  <si>
    <t>ORD109567</t>
  </si>
  <si>
    <t>CUST9808</t>
  </si>
  <si>
    <t>ORD109568</t>
  </si>
  <si>
    <t>ORD109569</t>
  </si>
  <si>
    <t>CUST4378</t>
  </si>
  <si>
    <t>ORD109570</t>
  </si>
  <si>
    <t>CUST2475</t>
  </si>
  <si>
    <t>ORD109571</t>
  </si>
  <si>
    <t>CUST8110</t>
  </si>
  <si>
    <t>ORD109572</t>
  </si>
  <si>
    <t>ORD109573</t>
  </si>
  <si>
    <t>CUST2677</t>
  </si>
  <si>
    <t>ORD109574</t>
  </si>
  <si>
    <t>CUST8996</t>
  </si>
  <si>
    <t>ORD109575</t>
  </si>
  <si>
    <t>CUST2866</t>
  </si>
  <si>
    <t>ORD109576</t>
  </si>
  <si>
    <t>CUST9762</t>
  </si>
  <si>
    <t>ORD109577</t>
  </si>
  <si>
    <t>ORD109578</t>
  </si>
  <si>
    <t>CUST2985</t>
  </si>
  <si>
    <t>ORD109579</t>
  </si>
  <si>
    <t>ORD109580</t>
  </si>
  <si>
    <t>CUST5698</t>
  </si>
  <si>
    <t>ORD109581</t>
  </si>
  <si>
    <t>CUST5898</t>
  </si>
  <si>
    <t>ORD109582</t>
  </si>
  <si>
    <t>ORD109583</t>
  </si>
  <si>
    <t>ORD109584</t>
  </si>
  <si>
    <t>ORD109585</t>
  </si>
  <si>
    <t>ORD109586</t>
  </si>
  <si>
    <t>ORD109587</t>
  </si>
  <si>
    <t>CUST2363</t>
  </si>
  <si>
    <t>ORD109588</t>
  </si>
  <si>
    <t>ORD109589</t>
  </si>
  <si>
    <t>CUST8049</t>
  </si>
  <si>
    <t>ORD109590</t>
  </si>
  <si>
    <t>ORD109591</t>
  </si>
  <si>
    <t>CUST4202</t>
  </si>
  <si>
    <t>ORD109592</t>
  </si>
  <si>
    <t>ORD109593</t>
  </si>
  <si>
    <t>ORD109594</t>
  </si>
  <si>
    <t>ORD109595</t>
  </si>
  <si>
    <t>CUST8913</t>
  </si>
  <si>
    <t>ORD109596</t>
  </si>
  <si>
    <t>ORD109597</t>
  </si>
  <si>
    <t>CUST9395</t>
  </si>
  <si>
    <t>ORD109598</t>
  </si>
  <si>
    <t>ORD109599</t>
  </si>
  <si>
    <t>CUST6028</t>
  </si>
  <si>
    <t>ORD109600</t>
  </si>
  <si>
    <t>CUST7209</t>
  </si>
  <si>
    <t>ORD109601</t>
  </si>
  <si>
    <t>CUST5048</t>
  </si>
  <si>
    <t>ORD109602</t>
  </si>
  <si>
    <t>ORD109603</t>
  </si>
  <si>
    <t>ORD109604</t>
  </si>
  <si>
    <t>CUST8135</t>
  </si>
  <si>
    <t>ORD109605</t>
  </si>
  <si>
    <t>ORD109606</t>
  </si>
  <si>
    <t>ORD109607</t>
  </si>
  <si>
    <t>CUST1458</t>
  </si>
  <si>
    <t>ORD109608</t>
  </si>
  <si>
    <t>ORD109609</t>
  </si>
  <si>
    <t>CUST2151</t>
  </si>
  <si>
    <t>ORD109610</t>
  </si>
  <si>
    <t>ORD109611</t>
  </si>
  <si>
    <t>ORD109612</t>
  </si>
  <si>
    <t>ORD109613</t>
  </si>
  <si>
    <t>CUST1571</t>
  </si>
  <si>
    <t>ORD109614</t>
  </si>
  <si>
    <t>ORD109615</t>
  </si>
  <si>
    <t>ORD109616</t>
  </si>
  <si>
    <t>ORD109617</t>
  </si>
  <si>
    <t>ORD109618</t>
  </si>
  <si>
    <t>CUST5581</t>
  </si>
  <si>
    <t>ORD109619</t>
  </si>
  <si>
    <t>ORD109620</t>
  </si>
  <si>
    <t>ORD109621</t>
  </si>
  <si>
    <t>CUST8190</t>
  </si>
  <si>
    <t>ORD109622</t>
  </si>
  <si>
    <t>ORD109623</t>
  </si>
  <si>
    <t>ORD109624</t>
  </si>
  <si>
    <t>ORD109625</t>
  </si>
  <si>
    <t>CUST8506</t>
  </si>
  <si>
    <t>ORD109626</t>
  </si>
  <si>
    <t>CUST8534</t>
  </si>
  <si>
    <t>ORD109627</t>
  </si>
  <si>
    <t>CUST6070</t>
  </si>
  <si>
    <t>ORD109628</t>
  </si>
  <si>
    <t>CUST9302</t>
  </si>
  <si>
    <t>ORD109629</t>
  </si>
  <si>
    <t>ORD109630</t>
  </si>
  <si>
    <t>ORD109631</t>
  </si>
  <si>
    <t>CUST5810</t>
  </si>
  <si>
    <t>ORD109632</t>
  </si>
  <si>
    <t>ORD109633</t>
  </si>
  <si>
    <t>CUST8127</t>
  </si>
  <si>
    <t>ORD109634</t>
  </si>
  <si>
    <t>CUST8305</t>
  </si>
  <si>
    <t>ORD109635</t>
  </si>
  <si>
    <t>ORD109636</t>
  </si>
  <si>
    <t>CUST3476</t>
  </si>
  <si>
    <t>ORD109637</t>
  </si>
  <si>
    <t>ORD109638</t>
  </si>
  <si>
    <t>ORD109639</t>
  </si>
  <si>
    <t>ORD109640</t>
  </si>
  <si>
    <t>ORD109641</t>
  </si>
  <si>
    <t>CUST2348</t>
  </si>
  <si>
    <t>ORD109642</t>
  </si>
  <si>
    <t>ORD109643</t>
  </si>
  <si>
    <t>ORD109644</t>
  </si>
  <si>
    <t>ORD109645</t>
  </si>
  <si>
    <t>ORD109646</t>
  </si>
  <si>
    <t>ORD109647</t>
  </si>
  <si>
    <t>CUST6589</t>
  </si>
  <si>
    <t>ORD109648</t>
  </si>
  <si>
    <t>ORD109649</t>
  </si>
  <si>
    <t>ORD109650</t>
  </si>
  <si>
    <t>ORD109651</t>
  </si>
  <si>
    <t>ORD109652</t>
  </si>
  <si>
    <t>CUST5355</t>
  </si>
  <si>
    <t>ORD109653</t>
  </si>
  <si>
    <t>CUST6465</t>
  </si>
  <si>
    <t>ORD109654</t>
  </si>
  <si>
    <t>CUST9047</t>
  </si>
  <si>
    <t>ORD109655</t>
  </si>
  <si>
    <t>ORD109656</t>
  </si>
  <si>
    <t>ORD109657</t>
  </si>
  <si>
    <t>CUST3327</t>
  </si>
  <si>
    <t>ORD109658</t>
  </si>
  <si>
    <t>ORD109659</t>
  </si>
  <si>
    <t>ORD109660</t>
  </si>
  <si>
    <t>ORD109661</t>
  </si>
  <si>
    <t>ORD109662</t>
  </si>
  <si>
    <t>ORD109663</t>
  </si>
  <si>
    <t>ORD109664</t>
  </si>
  <si>
    <t>ORD109665</t>
  </si>
  <si>
    <t>ORD109666</t>
  </si>
  <si>
    <t>ORD109667</t>
  </si>
  <si>
    <t>ORD109668</t>
  </si>
  <si>
    <t>ORD109669</t>
  </si>
  <si>
    <t>CUST6034</t>
  </si>
  <si>
    <t>ORD109670</t>
  </si>
  <si>
    <t>CUST6251</t>
  </si>
  <si>
    <t>ORD109671</t>
  </si>
  <si>
    <t>ORD109672</t>
  </si>
  <si>
    <t>ORD109673</t>
  </si>
  <si>
    <t>ORD109674</t>
  </si>
  <si>
    <t>ORD109675</t>
  </si>
  <si>
    <t>ORD109676</t>
  </si>
  <si>
    <t>CUST7004</t>
  </si>
  <si>
    <t>ORD109677</t>
  </si>
  <si>
    <t>ORD109678</t>
  </si>
  <si>
    <t>ORD109679</t>
  </si>
  <si>
    <t>ORD109680</t>
  </si>
  <si>
    <t>CUST5074</t>
  </si>
  <si>
    <t>ORD109681</t>
  </si>
  <si>
    <t>ORD109682</t>
  </si>
  <si>
    <t>ORD109683</t>
  </si>
  <si>
    <t>CUST5373</t>
  </si>
  <si>
    <t>ORD109684</t>
  </si>
  <si>
    <t>ORD109685</t>
  </si>
  <si>
    <t>ORD109686</t>
  </si>
  <si>
    <t>CUST2735</t>
  </si>
  <si>
    <t>ORD109687</t>
  </si>
  <si>
    <t>CUST8432</t>
  </si>
  <si>
    <t>ORD109688</t>
  </si>
  <si>
    <t>ORD109689</t>
  </si>
  <si>
    <t>ORD109690</t>
  </si>
  <si>
    <t>CUST3577</t>
  </si>
  <si>
    <t>ORD109691</t>
  </si>
  <si>
    <t>ORD109692</t>
  </si>
  <si>
    <t>ORD109693</t>
  </si>
  <si>
    <t>CUST2211</t>
  </si>
  <si>
    <t>ORD109694</t>
  </si>
  <si>
    <t>ORD109695</t>
  </si>
  <si>
    <t>ORD109696</t>
  </si>
  <si>
    <t>CUST1822</t>
  </si>
  <si>
    <t>ORD109697</t>
  </si>
  <si>
    <t>ORD109698</t>
  </si>
  <si>
    <t>CUST3517</t>
  </si>
  <si>
    <t>ORD109699</t>
  </si>
  <si>
    <t>ORD109700</t>
  </si>
  <si>
    <t>ORD109701</t>
  </si>
  <si>
    <t>ORD109702</t>
  </si>
  <si>
    <t>ORD109703</t>
  </si>
  <si>
    <t>CUST4326</t>
  </si>
  <si>
    <t>ORD109704</t>
  </si>
  <si>
    <t>ORD109705</t>
  </si>
  <si>
    <t>CUST8763</t>
  </si>
  <si>
    <t>ORD109706</t>
  </si>
  <si>
    <t>CUST8139</t>
  </si>
  <si>
    <t>ORD109707</t>
  </si>
  <si>
    <t>ORD109708</t>
  </si>
  <si>
    <t>ORD109709</t>
  </si>
  <si>
    <t>CUST1127</t>
  </si>
  <si>
    <t>ORD109710</t>
  </si>
  <si>
    <t>ORD109711</t>
  </si>
  <si>
    <t>ORD109712</t>
  </si>
  <si>
    <t>CUST2313</t>
  </si>
  <si>
    <t>ORD109713</t>
  </si>
  <si>
    <t>CUST4674</t>
  </si>
  <si>
    <t>ORD109714</t>
  </si>
  <si>
    <t>CUST1917</t>
  </si>
  <si>
    <t>ORD109715</t>
  </si>
  <si>
    <t>CUST7418</t>
  </si>
  <si>
    <t>ORD109716</t>
  </si>
  <si>
    <t>CUST1837</t>
  </si>
  <si>
    <t>ORD109717</t>
  </si>
  <si>
    <t>ORD109718</t>
  </si>
  <si>
    <t>ORD109719</t>
  </si>
  <si>
    <t>ORD109720</t>
  </si>
  <si>
    <t>ORD109721</t>
  </si>
  <si>
    <t>ORD109722</t>
  </si>
  <si>
    <t>CUST4945</t>
  </si>
  <si>
    <t>ORD109723</t>
  </si>
  <si>
    <t>ORD109724</t>
  </si>
  <si>
    <t>ORD109725</t>
  </si>
  <si>
    <t>ORD109726</t>
  </si>
  <si>
    <t>ORD109727</t>
  </si>
  <si>
    <t>CUST8077</t>
  </si>
  <si>
    <t>ORD109728</t>
  </si>
  <si>
    <t>ORD109729</t>
  </si>
  <si>
    <t>ORD109730</t>
  </si>
  <si>
    <t>ORD109731</t>
  </si>
  <si>
    <t>CUST1826</t>
  </si>
  <si>
    <t>ORD109732</t>
  </si>
  <si>
    <t>CUST9204</t>
  </si>
  <si>
    <t>ORD109733</t>
  </si>
  <si>
    <t>CUST3566</t>
  </si>
  <si>
    <t>ORD109734</t>
  </si>
  <si>
    <t>ORD109735</t>
  </si>
  <si>
    <t>ORD109736</t>
  </si>
  <si>
    <t>CUST7709</t>
  </si>
  <si>
    <t>ORD109737</t>
  </si>
  <si>
    <t>ORD109738</t>
  </si>
  <si>
    <t>ORD109739</t>
  </si>
  <si>
    <t>ORD109740</t>
  </si>
  <si>
    <t>CUST4381</t>
  </si>
  <si>
    <t>ORD109741</t>
  </si>
  <si>
    <t>CUST2360</t>
  </si>
  <si>
    <t>ORD109742</t>
  </si>
  <si>
    <t>ORD109743</t>
  </si>
  <si>
    <t>CUST2699</t>
  </si>
  <si>
    <t>ORD109744</t>
  </si>
  <si>
    <t>CUST1636</t>
  </si>
  <si>
    <t>ORD109745</t>
  </si>
  <si>
    <t>ORD109746</t>
  </si>
  <si>
    <t>ORD109747</t>
  </si>
  <si>
    <t>CUST4689</t>
  </si>
  <si>
    <t>ORD109748</t>
  </si>
  <si>
    <t>ORD109749</t>
  </si>
  <si>
    <t>ORD109750</t>
  </si>
  <si>
    <t>ORD109751</t>
  </si>
  <si>
    <t>CUST5655</t>
  </si>
  <si>
    <t>ORD109752</t>
  </si>
  <si>
    <t>CUST4940</t>
  </si>
  <si>
    <t>ORD109753</t>
  </si>
  <si>
    <t>ORD109754</t>
  </si>
  <si>
    <t>CUST1680</t>
  </si>
  <si>
    <t>ORD109755</t>
  </si>
  <si>
    <t>ORD109756</t>
  </si>
  <si>
    <t>CUST3596</t>
  </si>
  <si>
    <t>ORD109757</t>
  </si>
  <si>
    <t>ORD109758</t>
  </si>
  <si>
    <t>ORD109759</t>
  </si>
  <si>
    <t>ORD109760</t>
  </si>
  <si>
    <t>CUST4430</t>
  </si>
  <si>
    <t>ORD109761</t>
  </si>
  <si>
    <t>ORD109762</t>
  </si>
  <si>
    <t>ORD109763</t>
  </si>
  <si>
    <t>ORD109764</t>
  </si>
  <si>
    <t>ORD109765</t>
  </si>
  <si>
    <t>CUST8131</t>
  </si>
  <si>
    <t>ORD109766</t>
  </si>
  <si>
    <t>CUST4722</t>
  </si>
  <si>
    <t>ORD109767</t>
  </si>
  <si>
    <t>CUST4507</t>
  </si>
  <si>
    <t>ORD109768</t>
  </si>
  <si>
    <t>CUST1577</t>
  </si>
  <si>
    <t>ORD109769</t>
  </si>
  <si>
    <t>CUST2801</t>
  </si>
  <si>
    <t>ORD109770</t>
  </si>
  <si>
    <t>ORD109771</t>
  </si>
  <si>
    <t>ORD109772</t>
  </si>
  <si>
    <t>ORD109773</t>
  </si>
  <si>
    <t>CUST6025</t>
  </si>
  <si>
    <t>ORD109774</t>
  </si>
  <si>
    <t>ORD109775</t>
  </si>
  <si>
    <t>ORD109776</t>
  </si>
  <si>
    <t>CUST2679</t>
  </si>
  <si>
    <t>ORD109777</t>
  </si>
  <si>
    <t>ORD109778</t>
  </si>
  <si>
    <t>CUST1153</t>
  </si>
  <si>
    <t>ORD109779</t>
  </si>
  <si>
    <t>ORD109780</t>
  </si>
  <si>
    <t>ORD109781</t>
  </si>
  <si>
    <t>CUST6882</t>
  </si>
  <si>
    <t>ORD109782</t>
  </si>
  <si>
    <t>ORD109783</t>
  </si>
  <si>
    <t>CUST6232</t>
  </si>
  <si>
    <t>ORD109784</t>
  </si>
  <si>
    <t>ORD109785</t>
  </si>
  <si>
    <t>ORD109786</t>
  </si>
  <si>
    <t>ORD109787</t>
  </si>
  <si>
    <t>CUST2387</t>
  </si>
  <si>
    <t>ORD109788</t>
  </si>
  <si>
    <t>CUST5281</t>
  </si>
  <si>
    <t>ORD109789</t>
  </si>
  <si>
    <t>ORD109790</t>
  </si>
  <si>
    <t>ORD109791</t>
  </si>
  <si>
    <t>ORD109792</t>
  </si>
  <si>
    <t>ORD109793</t>
  </si>
  <si>
    <t>ORD109794</t>
  </si>
  <si>
    <t>ORD109795</t>
  </si>
  <si>
    <t>ORD109796</t>
  </si>
  <si>
    <t>ORD109797</t>
  </si>
  <si>
    <t>ORD109798</t>
  </si>
  <si>
    <t>CUST2266</t>
  </si>
  <si>
    <t>ORD109799</t>
  </si>
  <si>
    <t>ORD109800</t>
  </si>
  <si>
    <t>CUST7239</t>
  </si>
  <si>
    <t>ORD109801</t>
  </si>
  <si>
    <t>ORD109802</t>
  </si>
  <si>
    <t>CUST8491</t>
  </si>
  <si>
    <t>ORD109803</t>
  </si>
  <si>
    <t>ORD109804</t>
  </si>
  <si>
    <t>CUST2340</t>
  </si>
  <si>
    <t>ORD109805</t>
  </si>
  <si>
    <t>ORD109806</t>
  </si>
  <si>
    <t>ORD109807</t>
  </si>
  <si>
    <t>ORD109808</t>
  </si>
  <si>
    <t>ORD109809</t>
  </si>
  <si>
    <t>CUST5835</t>
  </si>
  <si>
    <t>ORD109810</t>
  </si>
  <si>
    <t>ORD109811</t>
  </si>
  <si>
    <t>CUST4889</t>
  </si>
  <si>
    <t>ORD109812</t>
  </si>
  <si>
    <t>ORD109813</t>
  </si>
  <si>
    <t>CUST9320</t>
  </si>
  <si>
    <t>ORD109814</t>
  </si>
  <si>
    <t>ORD109815</t>
  </si>
  <si>
    <t>CUST4658</t>
  </si>
  <si>
    <t>ORD109816</t>
  </si>
  <si>
    <t>CUST9168</t>
  </si>
  <si>
    <t>ORD109817</t>
  </si>
  <si>
    <t>CUST1042</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</si>
  <si>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</si>
  <si>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</si>
  <si>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</si>
  <si>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</si>
  <si>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</si>
  <si>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</si>
  <si>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</si>
  <si>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</si>
  <si>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</si>
  <si>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</si>
  <si>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</si>
  <si>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</si>
  <si>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</si>
  <si>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</si>
  <si>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</si>
  <si>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</si>
  <si>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CUST3958</t>
  </si>
  <si>
    <t>ORD109834</t>
  </si>
  <si>
    <t>ORD109835</t>
  </si>
  <si>
    <t>CUST6890</t>
  </si>
  <si>
    <t>ORD109836</t>
  </si>
  <si>
    <t>CUST3934</t>
  </si>
  <si>
    <t>ORD109837</t>
  </si>
  <si>
    <t>CUST8497</t>
  </si>
  <si>
    <t>ORD109838</t>
  </si>
  <si>
    <t>ORD109839</t>
  </si>
  <si>
    <t>ORD109840</t>
  </si>
  <si>
    <t>CUST5878</t>
  </si>
  <si>
    <t>ORD109841</t>
  </si>
  <si>
    <t>ORD109842</t>
  </si>
  <si>
    <t>ORD109843</t>
  </si>
  <si>
    <t>ORD109844</t>
  </si>
  <si>
    <t>CUST3397</t>
  </si>
  <si>
    <t>ORD109845</t>
  </si>
  <si>
    <t>ORD109846</t>
  </si>
  <si>
    <t>ORD109847</t>
  </si>
  <si>
    <t>ORD109848</t>
  </si>
  <si>
    <t>ORD109849</t>
  </si>
  <si>
    <t>ORD109850</t>
  </si>
  <si>
    <t>CUST3050</t>
  </si>
  <si>
    <t>ORD109851</t>
  </si>
  <si>
    <t>ORD109852</t>
  </si>
  <si>
    <t>ORD109853</t>
  </si>
  <si>
    <t>ORD109854</t>
  </si>
  <si>
    <t>ORD109855</t>
  </si>
  <si>
    <t>CUST5339</t>
  </si>
  <si>
    <t>ORD109856</t>
  </si>
  <si>
    <t>CUST6161</t>
  </si>
  <si>
    <t>ORD109857</t>
  </si>
  <si>
    <t>ORD109858</t>
  </si>
  <si>
    <t>ORD109859</t>
  </si>
  <si>
    <t>ORD109860</t>
  </si>
  <si>
    <t>ORD109861</t>
  </si>
  <si>
    <t>CUST3708</t>
  </si>
  <si>
    <t>ORD109862</t>
  </si>
  <si>
    <t>ORD109863</t>
  </si>
  <si>
    <t>ORD109864</t>
  </si>
  <si>
    <t>ORD109865</t>
  </si>
  <si>
    <t>CUST4481</t>
  </si>
  <si>
    <t>ORD109866</t>
  </si>
  <si>
    <t>ORD109867</t>
  </si>
  <si>
    <t>ORD109868</t>
  </si>
  <si>
    <t>CUST6365</t>
  </si>
  <si>
    <t>ORD109869</t>
  </si>
  <si>
    <t>ORD109870</t>
  </si>
  <si>
    <t>ORD109871</t>
  </si>
  <si>
    <t>ORD109872</t>
  </si>
  <si>
    <t>ORD109873</t>
  </si>
  <si>
    <t>CUST1803</t>
  </si>
  <si>
    <t>ORD109874</t>
  </si>
  <si>
    <t>ORD109875</t>
  </si>
  <si>
    <t>CUST6604</t>
  </si>
  <si>
    <t>ORD109876</t>
  </si>
  <si>
    <t>CUST2612</t>
  </si>
  <si>
    <t>ORD109877</t>
  </si>
  <si>
    <t>ORD109878</t>
  </si>
  <si>
    <t>ORD109879</t>
  </si>
  <si>
    <t>CUST3603</t>
  </si>
  <si>
    <t>ORD109880</t>
  </si>
  <si>
    <t>ORD109881</t>
  </si>
  <si>
    <t>ORD109882</t>
  </si>
  <si>
    <t>CUST6461</t>
  </si>
  <si>
    <t>ORD109883</t>
  </si>
  <si>
    <t>CUST8814</t>
  </si>
  <si>
    <t>ORD109884</t>
  </si>
  <si>
    <t>ORD109885</t>
  </si>
  <si>
    <t>ORD109886</t>
  </si>
  <si>
    <t>ORD109887</t>
  </si>
  <si>
    <t>ORD109888</t>
  </si>
  <si>
    <t>ORD109889</t>
  </si>
  <si>
    <t>ORD109890</t>
  </si>
  <si>
    <t>ORD109891</t>
  </si>
  <si>
    <t>CUST2685</t>
  </si>
  <si>
    <t>ORD109892</t>
  </si>
  <si>
    <t>ORD109893</t>
  </si>
  <si>
    <t>ORD109894</t>
  </si>
  <si>
    <t>CUST4838</t>
  </si>
  <si>
    <t>ORD109895</t>
  </si>
  <si>
    <t>ORD109896</t>
  </si>
  <si>
    <t>CUST3312</t>
  </si>
  <si>
    <t>ORD109897</t>
  </si>
  <si>
    <t>ORD109898</t>
  </si>
  <si>
    <t>CUST4423</t>
  </si>
  <si>
    <t>ORD109899</t>
  </si>
  <si>
    <t>ORD109900</t>
  </si>
  <si>
    <t>ORD109901</t>
  </si>
  <si>
    <t>ORD109902</t>
  </si>
  <si>
    <t>ORD109903</t>
  </si>
  <si>
    <t>CUST9695</t>
  </si>
  <si>
    <t>ORD109904</t>
  </si>
  <si>
    <t>ORD109905</t>
  </si>
  <si>
    <t>ORD109906</t>
  </si>
  <si>
    <t>ORD109907</t>
  </si>
  <si>
    <t>ORD109908</t>
  </si>
  <si>
    <t>CUST9403</t>
  </si>
  <si>
    <t>ORD109909</t>
  </si>
  <si>
    <t>ORD109910</t>
  </si>
  <si>
    <t>ORD109911</t>
  </si>
  <si>
    <t>ORD109912</t>
  </si>
  <si>
    <t>ORD109913</t>
  </si>
  <si>
    <t>ORD109914</t>
  </si>
  <si>
    <t>CUST3632</t>
  </si>
  <si>
    <t>ORD109915</t>
  </si>
  <si>
    <t>ORD109916</t>
  </si>
  <si>
    <t>ORD109917</t>
  </si>
  <si>
    <t>CUST8313</t>
  </si>
  <si>
    <t>ORD109918</t>
  </si>
  <si>
    <t>CUST7357</t>
  </si>
  <si>
    <t>ORD109919</t>
  </si>
  <si>
    <t>ORD109920</t>
  </si>
  <si>
    <t>ORD109921</t>
  </si>
  <si>
    <t>ORD109922</t>
  </si>
  <si>
    <t>CUST7079</t>
  </si>
  <si>
    <t>ORD109923</t>
  </si>
  <si>
    <t>ORD109924</t>
  </si>
  <si>
    <t>ORD109925</t>
  </si>
  <si>
    <t>ORD109926</t>
  </si>
  <si>
    <t>ORD109927</t>
  </si>
  <si>
    <t>ORD109928</t>
  </si>
  <si>
    <t>CUST3892</t>
  </si>
  <si>
    <t>ORD109929</t>
  </si>
  <si>
    <t>CUST7872</t>
  </si>
  <si>
    <t>ORD109930</t>
  </si>
  <si>
    <t>ORD109931</t>
  </si>
  <si>
    <t>CUST7663</t>
  </si>
  <si>
    <t>ORD109932</t>
  </si>
  <si>
    <t>CUST8102</t>
  </si>
  <si>
    <t>ORD109933</t>
  </si>
  <si>
    <t>ORD109934</t>
  </si>
  <si>
    <t>ORD109935</t>
  </si>
  <si>
    <t>CUST1444</t>
  </si>
  <si>
    <t>ORD109936</t>
  </si>
  <si>
    <t>CUST5998</t>
  </si>
  <si>
    <t>ORD109937</t>
  </si>
  <si>
    <t>CUST7118</t>
  </si>
  <si>
    <t>ORD109938</t>
  </si>
  <si>
    <t>ORD109939</t>
  </si>
  <si>
    <t>CUST4897</t>
  </si>
  <si>
    <t>ORD109940</t>
  </si>
  <si>
    <t>ORD109941</t>
  </si>
  <si>
    <t>ORD109942</t>
  </si>
  <si>
    <t>ORD109943</t>
  </si>
  <si>
    <t>CUST6478</t>
  </si>
  <si>
    <t>ORD109944</t>
  </si>
  <si>
    <t>ORD109945</t>
  </si>
  <si>
    <t>ORD109946</t>
  </si>
  <si>
    <t>ORD109947</t>
  </si>
  <si>
    <t>ORD109948</t>
  </si>
  <si>
    <t>ORD109949</t>
  </si>
  <si>
    <t>CUST2863</t>
  </si>
  <si>
    <t>ORD109950</t>
  </si>
  <si>
    <t>ORD109951</t>
  </si>
  <si>
    <t>CUST9567</t>
  </si>
  <si>
    <t>ORD109952</t>
  </si>
  <si>
    <t>ORD109953</t>
  </si>
  <si>
    <t>ORD109954</t>
  </si>
  <si>
    <t>ORD109955</t>
  </si>
  <si>
    <t>ORD109956</t>
  </si>
  <si>
    <t>ORD109957</t>
  </si>
  <si>
    <t>ORD109958</t>
  </si>
  <si>
    <t>ORD109959</t>
  </si>
  <si>
    <t>ORD109960</t>
  </si>
  <si>
    <t>CUST2671</t>
  </si>
  <si>
    <t>ORD109961</t>
  </si>
  <si>
    <t>ORD109962</t>
  </si>
  <si>
    <t>CUST6868</t>
  </si>
  <si>
    <t>ORD109963</t>
  </si>
  <si>
    <t>ORD109964</t>
  </si>
  <si>
    <t>CUST4426</t>
  </si>
  <si>
    <t>ORD109965</t>
  </si>
  <si>
    <t>ORD109966</t>
  </si>
  <si>
    <t>CUST9701</t>
  </si>
  <si>
    <t>ORD109967</t>
  </si>
  <si>
    <t>CUST9935</t>
  </si>
  <si>
    <t>ORD109968</t>
  </si>
  <si>
    <t>ORD109969</t>
  </si>
  <si>
    <t>CUST6389</t>
  </si>
  <si>
    <t>ORD109970</t>
  </si>
  <si>
    <t>CUST6009</t>
  </si>
  <si>
    <t>ORD109971</t>
  </si>
  <si>
    <t>ORD109972</t>
  </si>
  <si>
    <t>CUST1714</t>
  </si>
  <si>
    <t>ORD109973</t>
  </si>
  <si>
    <t>ORD109974</t>
  </si>
  <si>
    <t>ORD109975</t>
  </si>
  <si>
    <t>CUST5402</t>
  </si>
  <si>
    <t>ORD109976</t>
  </si>
  <si>
    <t>CUST3831</t>
  </si>
  <si>
    <t>ORD109977</t>
  </si>
  <si>
    <t>ORD109978</t>
  </si>
  <si>
    <t>ORD109979</t>
  </si>
  <si>
    <t>ORD109980</t>
  </si>
  <si>
    <t>CUST2799</t>
  </si>
  <si>
    <t>ORD109981</t>
  </si>
  <si>
    <t>ORD109982</t>
  </si>
  <si>
    <t>ORD109983</t>
  </si>
  <si>
    <t>ORD109984</t>
  </si>
  <si>
    <t>CUST5249</t>
  </si>
  <si>
    <t>ORD109985</t>
  </si>
  <si>
    <t>CUST1117</t>
  </si>
  <si>
    <t>ORD109986</t>
  </si>
  <si>
    <t>ORD109987</t>
  </si>
  <si>
    <t>CUST2185</t>
  </si>
  <si>
    <t>ORD109988</t>
  </si>
  <si>
    <t>ORD109989</t>
  </si>
  <si>
    <t>ORD109990</t>
  </si>
  <si>
    <t>ORD109991</t>
  </si>
  <si>
    <t>CUST5292</t>
  </si>
  <si>
    <t>ORD109992</t>
  </si>
  <si>
    <t>ORD109993</t>
  </si>
  <si>
    <t>ORD109994</t>
  </si>
  <si>
    <t>CUST5464</t>
  </si>
  <si>
    <t>ORD109995</t>
  </si>
  <si>
    <t>ORD109996</t>
  </si>
  <si>
    <t>CUST6895</t>
  </si>
  <si>
    <t>ORD109997</t>
  </si>
  <si>
    <t>ORD109998</t>
  </si>
  <si>
    <t>ORD109999</t>
  </si>
  <si>
    <t>ORD110000</t>
  </si>
  <si>
    <t>CUST1701</t>
  </si>
  <si>
    <t>ORD110001</t>
  </si>
  <si>
    <t>ORD110002</t>
  </si>
  <si>
    <t>ORD110003</t>
  </si>
  <si>
    <t>ORD110004</t>
  </si>
  <si>
    <t>CUST1427</t>
  </si>
  <si>
    <t>ORD110005</t>
  </si>
  <si>
    <t>ORD110006</t>
  </si>
  <si>
    <t>ORD110007</t>
  </si>
  <si>
    <t>ORD110008</t>
  </si>
  <si>
    <t>ORD110009</t>
  </si>
  <si>
    <t>ORD110010</t>
  </si>
  <si>
    <t>ORD110011</t>
  </si>
  <si>
    <t>ORD110012</t>
  </si>
  <si>
    <t>CUST5605</t>
  </si>
  <si>
    <t>ORD110013</t>
  </si>
  <si>
    <t>ORD110014</t>
  </si>
  <si>
    <t>ORD110015</t>
  </si>
  <si>
    <t>CUST2755</t>
  </si>
  <si>
    <t>ORD110016</t>
  </si>
  <si>
    <t>ORD110017</t>
  </si>
  <si>
    <t>ORD110018</t>
  </si>
  <si>
    <t>CUST8902</t>
  </si>
  <si>
    <t>ORD110019</t>
  </si>
  <si>
    <t>CUST6145</t>
  </si>
  <si>
    <t>ORD110020</t>
  </si>
  <si>
    <t>CUST2744</t>
  </si>
  <si>
    <t>ORD110021</t>
  </si>
  <si>
    <t>ORD110022</t>
  </si>
  <si>
    <t>CUST1887</t>
  </si>
  <si>
    <t>ORD110023</t>
  </si>
  <si>
    <t>ORD110024</t>
  </si>
  <si>
    <t>CUST6227</t>
  </si>
  <si>
    <t>ORD110025</t>
  </si>
  <si>
    <t>CUST2642</t>
  </si>
  <si>
    <t>ORD110026</t>
  </si>
  <si>
    <t>ORD110027</t>
  </si>
  <si>
    <t>ORD110028</t>
  </si>
  <si>
    <t>CUST7979</t>
  </si>
  <si>
    <t>ORD110029</t>
  </si>
  <si>
    <t>ORD110030</t>
  </si>
  <si>
    <t>ORD110031</t>
  </si>
  <si>
    <t>ORD110032</t>
  </si>
  <si>
    <t>ORD110033</t>
  </si>
  <si>
    <t>ORD110034</t>
  </si>
  <si>
    <t>CUST8107</t>
  </si>
  <si>
    <t>ORD110035</t>
  </si>
  <si>
    <t>ORD110036</t>
  </si>
  <si>
    <t>ORD110037</t>
  </si>
  <si>
    <t>CUST9457</t>
  </si>
  <si>
    <t>ORD110038</t>
  </si>
  <si>
    <t>ORD110039</t>
  </si>
  <si>
    <t>CUST8719</t>
  </si>
  <si>
    <t>ORD110040</t>
  </si>
  <si>
    <t>ORD110041</t>
  </si>
  <si>
    <t>ORD110042</t>
  </si>
  <si>
    <t>CUST3993</t>
  </si>
  <si>
    <t>ORD110043</t>
  </si>
  <si>
    <t>ORD110044</t>
  </si>
  <si>
    <t>CUST1058</t>
  </si>
  <si>
    <t>ORD110045</t>
  </si>
  <si>
    <t>ORD110046</t>
  </si>
  <si>
    <t>ORD110047</t>
  </si>
  <si>
    <t>ORD110048</t>
  </si>
  <si>
    <t>ORD110049</t>
  </si>
  <si>
    <t>ORD110050</t>
  </si>
  <si>
    <t>CUST4654</t>
  </si>
  <si>
    <t>ORD110051</t>
  </si>
  <si>
    <t>ORD110052</t>
  </si>
  <si>
    <t>ORD110053</t>
  </si>
  <si>
    <t>ORD110054</t>
  </si>
  <si>
    <t>CUST2683</t>
  </si>
  <si>
    <t>ORD110055</t>
  </si>
  <si>
    <t>CUST4324</t>
  </si>
  <si>
    <t>ORD110056</t>
  </si>
  <si>
    <t>CUST3753</t>
  </si>
  <si>
    <t>ORD110057</t>
  </si>
  <si>
    <t>ORD110058</t>
  </si>
  <si>
    <t>ORD110059</t>
  </si>
  <si>
    <t>CUST4025</t>
  </si>
  <si>
    <t>ORD110060</t>
  </si>
  <si>
    <t>ORD110061</t>
  </si>
  <si>
    <t>ORD110062</t>
  </si>
  <si>
    <t>ORD110063</t>
  </si>
  <si>
    <t>ORD110064</t>
  </si>
  <si>
    <t>ORD110065</t>
  </si>
  <si>
    <t>ORD110066</t>
  </si>
  <si>
    <t>ORD110067</t>
  </si>
  <si>
    <t>ORD110068</t>
  </si>
  <si>
    <t>CUST1654</t>
  </si>
  <si>
    <t>ORD110069</t>
  </si>
  <si>
    <t>ORD110070</t>
  </si>
  <si>
    <t>CUST8889</t>
  </si>
  <si>
    <t>ORD110071</t>
  </si>
  <si>
    <t>ORD110072</t>
  </si>
  <si>
    <t>ORD110073</t>
  </si>
  <si>
    <t>ORD110074</t>
  </si>
  <si>
    <t>ORD110075</t>
  </si>
  <si>
    <t>CUST2466</t>
  </si>
  <si>
    <t>ORD110076</t>
  </si>
  <si>
    <t>ORD110077</t>
  </si>
  <si>
    <t>ORD110078</t>
  </si>
  <si>
    <t>ORD110079</t>
  </si>
  <si>
    <t>CUST1573</t>
  </si>
  <si>
    <t>ORD110080</t>
  </si>
  <si>
    <t>ORD110081</t>
  </si>
  <si>
    <t>ORD110082</t>
  </si>
  <si>
    <t>ORD110083</t>
  </si>
  <si>
    <t>ORD110084</t>
  </si>
  <si>
    <t>CUST1854</t>
  </si>
  <si>
    <t>ORD110085</t>
  </si>
  <si>
    <t>ORD110086</t>
  </si>
  <si>
    <t>ORD110087</t>
  </si>
  <si>
    <t>ORD110088</t>
  </si>
  <si>
    <t>CUST7824</t>
  </si>
  <si>
    <t>ORD110089</t>
  </si>
  <si>
    <t>ORD110090</t>
  </si>
  <si>
    <t>CUST8380</t>
  </si>
  <si>
    <t>ORD110091</t>
  </si>
  <si>
    <t>ORD110092</t>
  </si>
  <si>
    <t>CUST6784</t>
  </si>
  <si>
    <t>ORD110093</t>
  </si>
  <si>
    <t>ORD110094</t>
  </si>
  <si>
    <t>ORD110095</t>
  </si>
  <si>
    <t>ORD110096</t>
  </si>
  <si>
    <t>CUST1615</t>
  </si>
  <si>
    <t>ORD110097</t>
  </si>
  <si>
    <t>CUST4628</t>
  </si>
  <si>
    <t>ORD110098</t>
  </si>
  <si>
    <t>CUST1411</t>
  </si>
  <si>
    <t>ORD110099</t>
  </si>
  <si>
    <t>ORD110100</t>
  </si>
  <si>
    <t>ORD110101</t>
  </si>
  <si>
    <t>CUST1404</t>
  </si>
  <si>
    <t>ORD110102</t>
  </si>
  <si>
    <t>CUST2300</t>
  </si>
  <si>
    <t>ORD110103</t>
  </si>
  <si>
    <t>ORD110104</t>
  </si>
  <si>
    <t>ORD110105</t>
  </si>
  <si>
    <t>CUST2374</t>
  </si>
  <si>
    <t>ORD110106</t>
  </si>
  <si>
    <t>ORD110107</t>
  </si>
  <si>
    <t>ORD110108</t>
  </si>
  <si>
    <t>CUST6510</t>
  </si>
  <si>
    <t>ORD110109</t>
  </si>
  <si>
    <t>ORD110110</t>
  </si>
  <si>
    <t>ORD110111</t>
  </si>
  <si>
    <t>ORD110112</t>
  </si>
  <si>
    <t>ORD110113</t>
  </si>
  <si>
    <t>CUST4884</t>
  </si>
  <si>
    <t>ORD110114</t>
  </si>
  <si>
    <t>CUST3434</t>
  </si>
  <si>
    <t>ORD110115</t>
  </si>
  <si>
    <t>ORD110116</t>
  </si>
  <si>
    <t>ORD110117</t>
  </si>
  <si>
    <t>CUST2628</t>
  </si>
  <si>
    <t>ORD110118</t>
  </si>
  <si>
    <t>CUST2346</t>
  </si>
  <si>
    <t>ORD110119</t>
  </si>
  <si>
    <t>ORD110120</t>
  </si>
  <si>
    <t>ORD110121</t>
  </si>
  <si>
    <t>CUST4289</t>
  </si>
  <si>
    <t>ORD110122</t>
  </si>
  <si>
    <t>CUST9464</t>
  </si>
  <si>
    <t>ORD110123</t>
  </si>
  <si>
    <t>ORD110124</t>
  </si>
  <si>
    <t>ORD110125</t>
  </si>
  <si>
    <t>ORD110126</t>
  </si>
  <si>
    <t>ORD110127</t>
  </si>
  <si>
    <t>ORD110128</t>
  </si>
  <si>
    <t>ORD110129</t>
  </si>
  <si>
    <t>ORD110130</t>
  </si>
  <si>
    <t>CUST3994</t>
  </si>
  <si>
    <t>ORD110131</t>
  </si>
  <si>
    <t>ORD110132</t>
  </si>
  <si>
    <t>ORD110133</t>
  </si>
  <si>
    <t>ORD110134</t>
  </si>
  <si>
    <t>ORD110135</t>
  </si>
  <si>
    <t>CUST4131</t>
  </si>
  <si>
    <t>ORD110136</t>
  </si>
  <si>
    <t>ORD110137</t>
  </si>
  <si>
    <t>ORD110138</t>
  </si>
  <si>
    <t>ORD110139</t>
  </si>
  <si>
    <t>ORD110140</t>
  </si>
  <si>
    <t>ORD110141</t>
  </si>
  <si>
    <t>CUST9272</t>
  </si>
  <si>
    <t>ORD110142</t>
  </si>
  <si>
    <t>CUST7651</t>
  </si>
  <si>
    <t>ORD110143</t>
  </si>
  <si>
    <t>ORD110144</t>
  </si>
  <si>
    <t>CUST2051</t>
  </si>
  <si>
    <t>ORD110145</t>
  </si>
  <si>
    <t>ORD110146</t>
  </si>
  <si>
    <t>ORD110147</t>
  </si>
  <si>
    <t>ORD110148</t>
  </si>
  <si>
    <t>ORD110149</t>
  </si>
  <si>
    <t>ORD110150</t>
  </si>
  <si>
    <t>ORD110151</t>
  </si>
  <si>
    <t>ORD110152</t>
  </si>
  <si>
    <t>CUST5393</t>
  </si>
  <si>
    <t>ORD110153</t>
  </si>
  <si>
    <t>ORD110154</t>
  </si>
  <si>
    <t>CUST2245</t>
  </si>
  <si>
    <t>ORD110155</t>
  </si>
  <si>
    <t>CUST5240</t>
  </si>
  <si>
    <t>ORD110156</t>
  </si>
  <si>
    <t>CUST5371</t>
  </si>
  <si>
    <t>ORD110157</t>
  </si>
  <si>
    <t>ORD110158</t>
  </si>
  <si>
    <t>CUST5851</t>
  </si>
  <si>
    <t>ORD110159</t>
  </si>
  <si>
    <t>ORD110160</t>
  </si>
  <si>
    <t>CUST1879</t>
  </si>
  <si>
    <t>ORD110161</t>
  </si>
  <si>
    <t>CUST8922</t>
  </si>
  <si>
    <t>ORD110162</t>
  </si>
  <si>
    <t>CUST4633</t>
  </si>
  <si>
    <t>ORD110163</t>
  </si>
  <si>
    <t>ORD110164</t>
  </si>
  <si>
    <t>ORD110165</t>
  </si>
  <si>
    <t>ORD110166</t>
  </si>
  <si>
    <t>CUST2820</t>
  </si>
  <si>
    <t>ORD110167</t>
  </si>
  <si>
    <t>ORD110168</t>
  </si>
  <si>
    <t>ORD110169</t>
  </si>
  <si>
    <t>CUST9469</t>
  </si>
  <si>
    <t>ORD110170</t>
  </si>
  <si>
    <t>CUST1145</t>
  </si>
  <si>
    <t>ORD110171</t>
  </si>
  <si>
    <t>ORD110172</t>
  </si>
  <si>
    <t>ORD110173</t>
  </si>
  <si>
    <t>ORD110174</t>
  </si>
  <si>
    <t>ORD110175</t>
  </si>
  <si>
    <t>ORD110176</t>
  </si>
  <si>
    <t>ORD110177</t>
  </si>
  <si>
    <t>ORD110178</t>
  </si>
  <si>
    <t>CUST8282</t>
  </si>
  <si>
    <t>ORD110179</t>
  </si>
  <si>
    <t>ORD110180</t>
  </si>
  <si>
    <t>ORD110181</t>
  </si>
  <si>
    <t>ORD110182</t>
  </si>
  <si>
    <t>ORD110183</t>
  </si>
  <si>
    <t>ORD110184</t>
  </si>
  <si>
    <t>ORD110185</t>
  </si>
  <si>
    <t>ORD110186</t>
  </si>
  <si>
    <t>CUST6667</t>
  </si>
  <si>
    <t>ORD110187</t>
  </si>
  <si>
    <t>CUST8395</t>
  </si>
  <si>
    <t>ORD110188</t>
  </si>
  <si>
    <t>ORD110189</t>
  </si>
  <si>
    <t>CUST8841</t>
  </si>
  <si>
    <t>ORD110190</t>
  </si>
  <si>
    <t>ORD110191</t>
  </si>
  <si>
    <t>CUST1192</t>
  </si>
  <si>
    <t>ORD110192</t>
  </si>
  <si>
    <t>CUST3692</t>
  </si>
  <si>
    <t>ORD110193</t>
  </si>
  <si>
    <t>ORD110194</t>
  </si>
  <si>
    <t>ORD110195</t>
  </si>
  <si>
    <t>ORD110196</t>
  </si>
  <si>
    <t>CUST6538</t>
  </si>
  <si>
    <t>ORD110197</t>
  </si>
  <si>
    <t>CUST7761</t>
  </si>
  <si>
    <t>ORD110198</t>
  </si>
  <si>
    <t>CUST4081</t>
  </si>
  <si>
    <t>ORD110199</t>
  </si>
  <si>
    <t>ORD110200</t>
  </si>
  <si>
    <t>ORD110201</t>
  </si>
  <si>
    <t>ORD110202</t>
  </si>
  <si>
    <t>CUST5376</t>
  </si>
  <si>
    <t>ORD110203</t>
  </si>
  <si>
    <t>ORD110204</t>
  </si>
  <si>
    <t>ORD110205</t>
  </si>
  <si>
    <t>CUST6324</t>
  </si>
  <si>
    <t>ORD110206</t>
  </si>
  <si>
    <t>ORD110207</t>
  </si>
  <si>
    <t>ORD110208</t>
  </si>
  <si>
    <t>CUST1659</t>
  </si>
  <si>
    <t>ORD110209</t>
  </si>
  <si>
    <t>ORD110210</t>
  </si>
  <si>
    <t>ORD110211</t>
  </si>
  <si>
    <t>ORD110212</t>
  </si>
  <si>
    <t>CUST8204</t>
  </si>
  <si>
    <t>ORD110213</t>
  </si>
  <si>
    <t>ORD110214</t>
  </si>
  <si>
    <t>CUST9353</t>
  </si>
  <si>
    <t>ORD110215</t>
  </si>
  <si>
    <t>CUST4790</t>
  </si>
  <si>
    <t>ORD110216</t>
  </si>
  <si>
    <t>ORD110217</t>
  </si>
  <si>
    <t>ORD110218</t>
  </si>
  <si>
    <t>CUST4456</t>
  </si>
  <si>
    <t>ORD110219</t>
  </si>
  <si>
    <t>ORD110220</t>
  </si>
  <si>
    <t>ORD110221</t>
  </si>
  <si>
    <t>ORD110222</t>
  </si>
  <si>
    <t>CUST6214</t>
  </si>
  <si>
    <t>ORD110223</t>
  </si>
  <si>
    <t>ORD110224</t>
  </si>
  <si>
    <t>ORD110225</t>
  </si>
  <si>
    <t>CUST4604</t>
  </si>
  <si>
    <t>ORD110226</t>
  </si>
  <si>
    <t>ORD110227</t>
  </si>
  <si>
    <t>CUST4989</t>
  </si>
  <si>
    <t>ORD110228</t>
  </si>
  <si>
    <t>ORD110229</t>
  </si>
  <si>
    <t>ORD110230</t>
  </si>
  <si>
    <t>ORD110231</t>
  </si>
  <si>
    <t>ORD110232</t>
  </si>
  <si>
    <t>ORD110233</t>
  </si>
  <si>
    <t>CUST6708</t>
  </si>
  <si>
    <t>ORD110234</t>
  </si>
  <si>
    <t>ORD110235</t>
  </si>
  <si>
    <t>CUST3204</t>
  </si>
  <si>
    <t>ORD110236</t>
  </si>
  <si>
    <t>ORD110237</t>
  </si>
  <si>
    <t>ORD110238</t>
  </si>
  <si>
    <t>CUST9528</t>
  </si>
  <si>
    <t>ORD110239</t>
  </si>
  <si>
    <t>CUST4375</t>
  </si>
  <si>
    <t>ORD110240</t>
  </si>
  <si>
    <t>CUST6974</t>
  </si>
  <si>
    <t>ORD110241</t>
  </si>
  <si>
    <t>CUST7849</t>
  </si>
  <si>
    <t>ORD110242</t>
  </si>
  <si>
    <t>CUST5993</t>
  </si>
  <si>
    <t>ORD110243</t>
  </si>
  <si>
    <t>CUST1115</t>
  </si>
  <si>
    <t>ORD110244</t>
  </si>
  <si>
    <t>ORD110245</t>
  </si>
  <si>
    <t>ORD110246</t>
  </si>
  <si>
    <t>ORD110247</t>
  </si>
  <si>
    <t>ORD110248</t>
  </si>
  <si>
    <t>ORD110249</t>
  </si>
  <si>
    <t>CUST3273</t>
  </si>
  <si>
    <t>ORD110250</t>
  </si>
  <si>
    <t>CUST8589</t>
  </si>
  <si>
    <t>ORD110251</t>
  </si>
  <si>
    <t>CUST2287</t>
  </si>
  <si>
    <t>ORD110252</t>
  </si>
  <si>
    <t>CUST3283</t>
  </si>
  <si>
    <t>ORD110253</t>
  </si>
  <si>
    <t>CUST6769</t>
  </si>
  <si>
    <t>ORD110254</t>
  </si>
  <si>
    <t>ORD110255</t>
  </si>
  <si>
    <t>ORD110256</t>
  </si>
  <si>
    <t>ORD110257</t>
  </si>
  <si>
    <t>ORD110258</t>
  </si>
  <si>
    <t>CUST7745</t>
  </si>
  <si>
    <t>ORD110259</t>
  </si>
  <si>
    <t>CUST8041</t>
  </si>
  <si>
    <t>ORD110260</t>
  </si>
  <si>
    <t>CUST1100</t>
  </si>
  <si>
    <t>ORD110261</t>
  </si>
  <si>
    <t>ORD110262</t>
  </si>
  <si>
    <t>ORD110263</t>
  </si>
  <si>
    <t>ORD110264</t>
  </si>
  <si>
    <t>ORD110265</t>
  </si>
  <si>
    <t>ORD110266</t>
  </si>
  <si>
    <t>CUST1777</t>
  </si>
  <si>
    <t>ORD110267</t>
  </si>
  <si>
    <t>CUST8627</t>
  </si>
  <si>
    <t>ORD110268</t>
  </si>
  <si>
    <t>ORD110269</t>
  </si>
  <si>
    <t>ORD110270</t>
  </si>
  <si>
    <t>ORD110271</t>
  </si>
  <si>
    <t>ORD110272</t>
  </si>
  <si>
    <t>ORD110273</t>
  </si>
  <si>
    <t>CUST9388</t>
  </si>
  <si>
    <t>ORD110274</t>
  </si>
  <si>
    <t>ORD110275</t>
  </si>
  <si>
    <t>ORD110276</t>
  </si>
  <si>
    <t>ORD110277</t>
  </si>
  <si>
    <t>CUST3809</t>
  </si>
  <si>
    <t>ORD110278</t>
  </si>
  <si>
    <t>ORD110279</t>
  </si>
  <si>
    <t>ORD110280</t>
  </si>
  <si>
    <t>ORD110281</t>
  </si>
  <si>
    <t>ORD110282</t>
  </si>
  <si>
    <t>CUST7961</t>
  </si>
  <si>
    <t>ORD110283</t>
  </si>
  <si>
    <t>CUST5892</t>
  </si>
  <si>
    <t>ORD110284</t>
  </si>
  <si>
    <t>ORD110285</t>
  </si>
  <si>
    <t>CUST9255</t>
  </si>
  <si>
    <t>ORD110286</t>
  </si>
  <si>
    <t>CUST2966</t>
  </si>
  <si>
    <t>ORD110287</t>
  </si>
  <si>
    <t>CUST7205</t>
  </si>
  <si>
    <t>ORD110288</t>
  </si>
  <si>
    <t>ORD110289</t>
  </si>
  <si>
    <t>CUST5008</t>
  </si>
  <si>
    <t>ORD110290</t>
  </si>
  <si>
    <t>ORD110291</t>
  </si>
  <si>
    <t>ORD110292</t>
  </si>
  <si>
    <t>ORD110293</t>
  </si>
  <si>
    <t>ORD110294</t>
  </si>
  <si>
    <t>CUST5519</t>
  </si>
  <si>
    <t>ORD110295</t>
  </si>
  <si>
    <t>ORD110296</t>
  </si>
  <si>
    <t>ORD110297</t>
  </si>
  <si>
    <t>ORD110298</t>
  </si>
  <si>
    <t>ORD110299</t>
  </si>
  <si>
    <t>CUST6498</t>
  </si>
  <si>
    <t>ORD110300</t>
  </si>
  <si>
    <t>ORD110301</t>
  </si>
  <si>
    <t>ORD110302</t>
  </si>
  <si>
    <t>ORD110303</t>
  </si>
  <si>
    <t>ORD110304</t>
  </si>
  <si>
    <t>ORD110305</t>
  </si>
  <si>
    <t>ORD110306</t>
  </si>
  <si>
    <t>CUST3324</t>
  </si>
  <si>
    <t>ORD110307</t>
  </si>
  <si>
    <t>ORD110308</t>
  </si>
  <si>
    <t>ORD110309</t>
  </si>
  <si>
    <t>ORD110310</t>
  </si>
  <si>
    <t>ORD110311</t>
  </si>
  <si>
    <t>ORD110312</t>
  </si>
  <si>
    <t>ORD110313</t>
  </si>
  <si>
    <t>ORD110314</t>
  </si>
  <si>
    <t>ORD110315</t>
  </si>
  <si>
    <t>ORD110316</t>
  </si>
  <si>
    <t>CUST6463</t>
  </si>
  <si>
    <t>ORD110317</t>
  </si>
  <si>
    <t>ORD110318</t>
  </si>
  <si>
    <t>CUST5112</t>
  </si>
  <si>
    <t>ORD110319</t>
  </si>
  <si>
    <t>CUST3323</t>
  </si>
  <si>
    <t>ORD110320</t>
  </si>
  <si>
    <t>ORD110321</t>
  </si>
  <si>
    <t>ORD110322</t>
  </si>
  <si>
    <t>ORD110323</t>
  </si>
  <si>
    <t>CUST2969</t>
  </si>
  <si>
    <t>ORD110324</t>
  </si>
  <si>
    <t>ORD110325</t>
  </si>
  <si>
    <t>ORD110326</t>
  </si>
  <si>
    <t>CUST1836</t>
  </si>
  <si>
    <t>ORD110327</t>
  </si>
  <si>
    <t>ORD110328</t>
  </si>
  <si>
    <t>ORD110329</t>
  </si>
  <si>
    <t>ORD110330</t>
  </si>
  <si>
    <t>ORD110331</t>
  </si>
  <si>
    <t>ORD110332</t>
  </si>
  <si>
    <t>ORD110333</t>
  </si>
  <si>
    <t>CUST8177</t>
  </si>
  <si>
    <t>ORD110334</t>
  </si>
  <si>
    <t>ORD110335</t>
  </si>
  <si>
    <t>CUST9618</t>
  </si>
  <si>
    <t>ORD110336</t>
  </si>
  <si>
    <t>CUST2935</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</si>
  <si>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</si>
  <si>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</si>
  <si>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</si>
  <si>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</si>
  <si>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</si>
  <si>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</si>
  <si>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</si>
  <si>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</si>
  <si>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</si>
  <si>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</si>
  <si>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</si>
  <si>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</si>
  <si>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</si>
  <si>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</si>
  <si>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</si>
  <si>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</si>
  <si>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</si>
  <si>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</si>
  <si>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CUST7345</t>
  </si>
  <si>
    <t>ORD110355</t>
  </si>
  <si>
    <t>ORD110356</t>
  </si>
  <si>
    <t>ORD110357</t>
  </si>
  <si>
    <t>ORD110358</t>
  </si>
  <si>
    <t>CUST6397</t>
  </si>
  <si>
    <t>ORD110359</t>
  </si>
  <si>
    <t>ORD110360</t>
  </si>
  <si>
    <t>CUST8919</t>
  </si>
  <si>
    <t>ORD110361</t>
  </si>
  <si>
    <t>ORD110362</t>
  </si>
  <si>
    <t>CUST1461</t>
  </si>
  <si>
    <t>ORD110363</t>
  </si>
  <si>
    <t>ORD110364</t>
  </si>
  <si>
    <t>ORD110365</t>
  </si>
  <si>
    <t>ORD110366</t>
  </si>
  <si>
    <t>CUST2015</t>
  </si>
  <si>
    <t>ORD110367</t>
  </si>
  <si>
    <t>ORD110368</t>
  </si>
  <si>
    <t>CUST5202</t>
  </si>
  <si>
    <t>ORD110369</t>
  </si>
  <si>
    <t>ORD110370</t>
  </si>
  <si>
    <t>ORD110371</t>
  </si>
  <si>
    <t>CUST8655</t>
  </si>
  <si>
    <t>ORD110372</t>
  </si>
  <si>
    <t>ORD110373</t>
  </si>
  <si>
    <t>ORD110374</t>
  </si>
  <si>
    <t>CUST5390</t>
  </si>
  <si>
    <t>ORD110375</t>
  </si>
  <si>
    <t>ORD110376</t>
  </si>
  <si>
    <t>ORD110377</t>
  </si>
  <si>
    <t>CUST3325</t>
  </si>
  <si>
    <t>ORD110378</t>
  </si>
  <si>
    <t>ORD110379</t>
  </si>
  <si>
    <t>CUST2174</t>
  </si>
  <si>
    <t>ORD110380</t>
  </si>
  <si>
    <t>ORD110381</t>
  </si>
  <si>
    <t>ORD110382</t>
  </si>
  <si>
    <t>CUST1537</t>
  </si>
  <si>
    <t>ORD110383</t>
  </si>
  <si>
    <t>ORD110384</t>
  </si>
  <si>
    <t>ORD110385</t>
  </si>
  <si>
    <t>ORD110386</t>
  </si>
  <si>
    <t>ORD110387</t>
  </si>
  <si>
    <t>ORD110388</t>
  </si>
  <si>
    <t>ORD110389</t>
  </si>
  <si>
    <t>ORD110390</t>
  </si>
  <si>
    <t>ORD110391</t>
  </si>
  <si>
    <t>ORD110392</t>
  </si>
  <si>
    <t>CUST8026</t>
  </si>
  <si>
    <t>ORD110393</t>
  </si>
  <si>
    <t>ORD110394</t>
  </si>
  <si>
    <t>ORD110395</t>
  </si>
  <si>
    <t>CUST5142</t>
  </si>
  <si>
    <t>ORD110396</t>
  </si>
  <si>
    <t>CUST5159</t>
  </si>
  <si>
    <t>ORD110397</t>
  </si>
  <si>
    <t>ORD110398</t>
  </si>
  <si>
    <t>CUST7024</t>
  </si>
  <si>
    <t>ORD110399</t>
  </si>
  <si>
    <t>CUST2276</t>
  </si>
  <si>
    <t>ORD110400</t>
  </si>
  <si>
    <t>ORD110401</t>
  </si>
  <si>
    <t>CUST2771</t>
  </si>
  <si>
    <t>ORD110402</t>
  </si>
  <si>
    <t>CUST4818</t>
  </si>
  <si>
    <t>ORD110403</t>
  </si>
  <si>
    <t>ORD110404</t>
  </si>
  <si>
    <t>ORD110405</t>
  </si>
  <si>
    <t>ORD110406</t>
  </si>
  <si>
    <t>CUST8682</t>
  </si>
  <si>
    <t>ORD110407</t>
  </si>
  <si>
    <t>ORD110408</t>
  </si>
  <si>
    <t>CUST6392</t>
  </si>
  <si>
    <t>ORD110409</t>
  </si>
  <si>
    <t>ORD110410</t>
  </si>
  <si>
    <t>ORD110411</t>
  </si>
  <si>
    <t>ORD110412</t>
  </si>
  <si>
    <t>ORD110413</t>
  </si>
  <si>
    <t>ORD110414</t>
  </si>
  <si>
    <t>ORD110415</t>
  </si>
  <si>
    <t>CUST5170</t>
  </si>
  <si>
    <t>ORD110416</t>
  </si>
  <si>
    <t>CUST3638</t>
  </si>
  <si>
    <t>ORD110417</t>
  </si>
  <si>
    <t>ORD110418</t>
  </si>
  <si>
    <t>ORD110419</t>
  </si>
  <si>
    <t>ORD110420</t>
  </si>
  <si>
    <t>CUST1021</t>
  </si>
  <si>
    <t>ORD110421</t>
  </si>
  <si>
    <t>ORD110422</t>
  </si>
  <si>
    <t>ORD110423</t>
  </si>
  <si>
    <t>ORD110424</t>
  </si>
  <si>
    <t>ORD110425</t>
  </si>
  <si>
    <t>CUST4234</t>
  </si>
  <si>
    <t>ORD110426</t>
  </si>
  <si>
    <t>ORD110427</t>
  </si>
  <si>
    <t>CUST3502</t>
  </si>
  <si>
    <t>ORD110428</t>
  </si>
  <si>
    <t>ORD110429</t>
  </si>
  <si>
    <t>ORD110430</t>
  </si>
  <si>
    <t>CUST2018</t>
  </si>
  <si>
    <t>ORD110431</t>
  </si>
  <si>
    <t>ORD110432</t>
  </si>
  <si>
    <t>ORD110433</t>
  </si>
  <si>
    <t>ORD110434</t>
  </si>
  <si>
    <t>ORD110435</t>
  </si>
  <si>
    <t>ORD110436</t>
  </si>
  <si>
    <t>ORD110437</t>
  </si>
  <si>
    <t>CUST8397</t>
  </si>
  <si>
    <t>ORD110438</t>
  </si>
  <si>
    <t>ORD110439</t>
  </si>
  <si>
    <t>ORD110440</t>
  </si>
  <si>
    <t>CUST6104</t>
  </si>
  <si>
    <t>ORD110441</t>
  </si>
  <si>
    <t>ORD110442</t>
  </si>
  <si>
    <t>CUST6089</t>
  </si>
  <si>
    <t>ORD110443</t>
  </si>
  <si>
    <t>ORD110444</t>
  </si>
  <si>
    <t>ORD110445</t>
  </si>
  <si>
    <t>ORD110446</t>
  </si>
  <si>
    <t>ORD110447</t>
  </si>
  <si>
    <t>ORD110448</t>
  </si>
  <si>
    <t>ORD110449</t>
  </si>
  <si>
    <t>ORD110450</t>
  </si>
  <si>
    <t>ORD110451</t>
  </si>
  <si>
    <t>ORD110452</t>
  </si>
  <si>
    <t>CUST4580</t>
  </si>
  <si>
    <t>ORD110453</t>
  </si>
  <si>
    <t>ORD110454</t>
  </si>
  <si>
    <t>CUST3808</t>
  </si>
  <si>
    <t>ORD110455</t>
  </si>
  <si>
    <t>ORD110456</t>
  </si>
  <si>
    <t>CUST3471</t>
  </si>
  <si>
    <t>ORD110457</t>
  </si>
  <si>
    <t>CUST9506</t>
  </si>
  <si>
    <t>ORD110458</t>
  </si>
  <si>
    <t>CUST3929</t>
  </si>
  <si>
    <t>ORD110459</t>
  </si>
  <si>
    <t>ORD110460</t>
  </si>
  <si>
    <t>ORD110461</t>
  </si>
  <si>
    <t>ORD110462</t>
  </si>
  <si>
    <t>ORD110463</t>
  </si>
  <si>
    <t>ORD110464</t>
  </si>
  <si>
    <t>ORD110465</t>
  </si>
  <si>
    <t>ORD110466</t>
  </si>
  <si>
    <t>ORD110467</t>
  </si>
  <si>
    <t>CUST5513</t>
  </si>
  <si>
    <t>ORD110468</t>
  </si>
  <si>
    <t>ORD110469</t>
  </si>
  <si>
    <t>ORD110470</t>
  </si>
  <si>
    <t>ORD110471</t>
  </si>
  <si>
    <t>CUST2478</t>
  </si>
  <si>
    <t>ORD110472</t>
  </si>
  <si>
    <t>ORD110473</t>
  </si>
  <si>
    <t>CUST4915</t>
  </si>
  <si>
    <t>ORD110474</t>
  </si>
  <si>
    <t>ORD110475</t>
  </si>
  <si>
    <t>ORD110476</t>
  </si>
  <si>
    <t>ORD110477</t>
  </si>
  <si>
    <t>ORD110478</t>
  </si>
  <si>
    <t>CUST9351</t>
  </si>
  <si>
    <t>ORD110479</t>
  </si>
  <si>
    <t>ORD110480</t>
  </si>
  <si>
    <t>ORD110481</t>
  </si>
  <si>
    <t>ORD110482</t>
  </si>
  <si>
    <t>ORD110483</t>
  </si>
  <si>
    <t>ORD110484</t>
  </si>
  <si>
    <t>ORD110485</t>
  </si>
  <si>
    <t>ORD110486</t>
  </si>
  <si>
    <t>CUST2265</t>
  </si>
  <si>
    <t>ORD110487</t>
  </si>
  <si>
    <t>ORD110488</t>
  </si>
  <si>
    <t>CUST9698</t>
  </si>
  <si>
    <t>ORD110489</t>
  </si>
  <si>
    <t>ORD110490</t>
  </si>
  <si>
    <t>ORD110491</t>
  </si>
  <si>
    <t>CUST3544</t>
  </si>
  <si>
    <t>ORD110492</t>
  </si>
  <si>
    <t>ORD110493</t>
  </si>
  <si>
    <t>CUST9440</t>
  </si>
  <si>
    <t>ORD110494</t>
  </si>
  <si>
    <t>ORD110495</t>
  </si>
  <si>
    <t>ORD110496</t>
  </si>
  <si>
    <t>CUST5533</t>
  </si>
  <si>
    <t>ORD110497</t>
  </si>
  <si>
    <t>ORD110498</t>
  </si>
  <si>
    <t>ORD110499</t>
  </si>
  <si>
    <t>CUST5399</t>
  </si>
  <si>
    <t>ORD110500</t>
  </si>
  <si>
    <t>CUST8735</t>
  </si>
  <si>
    <t>ORD110501</t>
  </si>
  <si>
    <t>ORD110502</t>
  </si>
  <si>
    <t>ORD110503</t>
  </si>
  <si>
    <t>CUST5243</t>
  </si>
  <si>
    <t>ORD110504</t>
  </si>
  <si>
    <t>ORD110505</t>
  </si>
  <si>
    <t>CUST8635</t>
  </si>
  <si>
    <t>ORD110506</t>
  </si>
  <si>
    <t>CUST5502</t>
  </si>
  <si>
    <t>ORD110507</t>
  </si>
  <si>
    <t>ORD110508</t>
  </si>
  <si>
    <t>ORD110509</t>
  </si>
  <si>
    <t>ORD110510</t>
  </si>
  <si>
    <t>ORD110511</t>
  </si>
  <si>
    <t>ORD110512</t>
  </si>
  <si>
    <t>CUST8542</t>
  </si>
  <si>
    <t>ORD110513</t>
  </si>
  <si>
    <t>ORD110514</t>
  </si>
  <si>
    <t>ORD110515</t>
  </si>
  <si>
    <t>CUST4321</t>
  </si>
  <si>
    <t>ORD110516</t>
  </si>
  <si>
    <t>ORD110517</t>
  </si>
  <si>
    <t>ORD110518</t>
  </si>
  <si>
    <t>ORD110519</t>
  </si>
  <si>
    <t>CUST4458</t>
  </si>
  <si>
    <t>ORD110520</t>
  </si>
  <si>
    <t>CUST7703</t>
  </si>
  <si>
    <t>ORD110521</t>
  </si>
  <si>
    <t>ORD110522</t>
  </si>
  <si>
    <t>CUST7292</t>
  </si>
  <si>
    <t>ORD110523</t>
  </si>
  <si>
    <t>ORD110524</t>
  </si>
  <si>
    <t>ORD110525</t>
  </si>
  <si>
    <t>CUST2942</t>
  </si>
  <si>
    <t>ORD110526</t>
  </si>
  <si>
    <t>ORD110527</t>
  </si>
  <si>
    <t>CUST4926</t>
  </si>
  <si>
    <t>ORD110528</t>
  </si>
  <si>
    <t>ORD110529</t>
  </si>
  <si>
    <t>CUST7302</t>
  </si>
  <si>
    <t>ORD110530</t>
  </si>
  <si>
    <t>CUST9864</t>
  </si>
  <si>
    <t>ORD110531</t>
  </si>
  <si>
    <t>ORD110532</t>
  </si>
  <si>
    <t>CUST5013</t>
  </si>
  <si>
    <t>ORD110533</t>
  </si>
  <si>
    <t>CUST6466</t>
  </si>
  <si>
    <t>ORD110534</t>
  </si>
  <si>
    <t>ORD110535</t>
  </si>
  <si>
    <t>CUST7056</t>
  </si>
  <si>
    <t>ORD110536</t>
  </si>
  <si>
    <t>ORD110537</t>
  </si>
  <si>
    <t>CUST1198</t>
  </si>
  <si>
    <t>ORD110538</t>
  </si>
  <si>
    <t>CUST8504</t>
  </si>
  <si>
    <t>ORD110539</t>
  </si>
  <si>
    <t>ORD110540</t>
  </si>
  <si>
    <t>ORD110541</t>
  </si>
  <si>
    <t>ORD110542</t>
  </si>
  <si>
    <t>ORD110543</t>
  </si>
  <si>
    <t>CUST2834</t>
  </si>
  <si>
    <t>ORD110544</t>
  </si>
  <si>
    <t>CUST5648</t>
  </si>
  <si>
    <t>ORD110545</t>
  </si>
  <si>
    <t>ORD110546</t>
  </si>
  <si>
    <t>ORD110547</t>
  </si>
  <si>
    <t>CUST4907</t>
  </si>
  <si>
    <t>ORD110548</t>
  </si>
  <si>
    <t>ORD110549</t>
  </si>
  <si>
    <t>ORD110550</t>
  </si>
  <si>
    <t>CUST3356</t>
  </si>
  <si>
    <t>ORD110551</t>
  </si>
  <si>
    <t>ORD110552</t>
  </si>
  <si>
    <t>CUST5017</t>
  </si>
  <si>
    <t>ORD110553</t>
  </si>
  <si>
    <t>ORD110554</t>
  </si>
  <si>
    <t>CUST6893</t>
  </si>
  <si>
    <t>ORD110555</t>
  </si>
  <si>
    <t>CUST1516</t>
  </si>
  <si>
    <t>ORD110556</t>
  </si>
  <si>
    <t>ORD110557</t>
  </si>
  <si>
    <t>CUST5477</t>
  </si>
  <si>
    <t>ORD110558</t>
  </si>
  <si>
    <t>ORD110559</t>
  </si>
  <si>
    <t>CUST6348</t>
  </si>
  <si>
    <t>ORD110560</t>
  </si>
  <si>
    <t>ORD110561</t>
  </si>
  <si>
    <t>CUST7426</t>
  </si>
  <si>
    <t>ORD110562</t>
  </si>
  <si>
    <t>ORD110563</t>
  </si>
  <si>
    <t>ORD110564</t>
  </si>
  <si>
    <t>CUST5649</t>
  </si>
  <si>
    <t>ORD110565</t>
  </si>
  <si>
    <t>CUST7407</t>
  </si>
  <si>
    <t>ORD110566</t>
  </si>
  <si>
    <t>ORD110567</t>
  </si>
  <si>
    <t>ORD110568</t>
  </si>
  <si>
    <t>ORD110569</t>
  </si>
  <si>
    <t>ORD110570</t>
  </si>
  <si>
    <t>CUST5122</t>
  </si>
  <si>
    <t>ORD110571</t>
  </si>
  <si>
    <t>CUST1923</t>
  </si>
  <si>
    <t>ORD110572</t>
  </si>
  <si>
    <t>ORD110573</t>
  </si>
  <si>
    <t>ORD110574</t>
  </si>
  <si>
    <t>ORD110575</t>
  </si>
  <si>
    <t>ORD110576</t>
  </si>
  <si>
    <t>CUST5221</t>
  </si>
  <si>
    <t>ORD110577</t>
  </si>
  <si>
    <t>ORD110578</t>
  </si>
  <si>
    <t>CUST6035</t>
  </si>
  <si>
    <t>ORD110579</t>
  </si>
  <si>
    <t>CUST4706</t>
  </si>
  <si>
    <t>ORD110580</t>
  </si>
  <si>
    <t>ORD110581</t>
  </si>
  <si>
    <t>ORD110582</t>
  </si>
  <si>
    <t>CUST7541</t>
  </si>
  <si>
    <t>ORD110583</t>
  </si>
  <si>
    <t>CUST8111</t>
  </si>
  <si>
    <t>ORD110584</t>
  </si>
  <si>
    <t>ORD110585</t>
  </si>
  <si>
    <t>ORD110586</t>
  </si>
  <si>
    <t>ORD110587</t>
  </si>
  <si>
    <t>CUST2355</t>
  </si>
  <si>
    <t>ORD110588</t>
  </si>
  <si>
    <t>ORD110589</t>
  </si>
  <si>
    <t>CUST5715</t>
  </si>
  <si>
    <t>ORD110590</t>
  </si>
  <si>
    <t>ORD110591</t>
  </si>
  <si>
    <t>CUST8677</t>
  </si>
  <si>
    <t>ORD110592</t>
  </si>
  <si>
    <t>ORD110593</t>
  </si>
  <si>
    <t>CUST7675</t>
  </si>
  <si>
    <t>ORD110594</t>
  </si>
  <si>
    <t>CUST6845</t>
  </si>
  <si>
    <t>ORD110595</t>
  </si>
  <si>
    <t>CUST3512</t>
  </si>
  <si>
    <t>ORD110596</t>
  </si>
  <si>
    <t>ORD110597</t>
  </si>
  <si>
    <t>ORD110598</t>
  </si>
  <si>
    <t>ORD110599</t>
  </si>
  <si>
    <t>ORD110600</t>
  </si>
  <si>
    <t>CUST8428</t>
  </si>
  <si>
    <t>ORD110601</t>
  </si>
  <si>
    <t>CUST4916</t>
  </si>
  <si>
    <t>ORD110602</t>
  </si>
  <si>
    <t>CUST2811</t>
  </si>
  <si>
    <t>ORD110603</t>
  </si>
  <si>
    <t>CUST5538</t>
  </si>
  <si>
    <t>ORD110604</t>
  </si>
  <si>
    <t>CUST4718</t>
  </si>
  <si>
    <t>ORD110605</t>
  </si>
  <si>
    <t>CUST4910</t>
  </si>
  <si>
    <t>ORD110606</t>
  </si>
  <si>
    <t>CUST2555</t>
  </si>
  <si>
    <t>ORD110607</t>
  </si>
  <si>
    <t>CUST6203</t>
  </si>
  <si>
    <t>ORD110608</t>
  </si>
  <si>
    <t>CUST8244</t>
  </si>
  <si>
    <t>ORD110609</t>
  </si>
  <si>
    <t>ORD110610</t>
  </si>
  <si>
    <t>ORD110611</t>
  </si>
  <si>
    <t>CUST9443</t>
  </si>
  <si>
    <t>ORD110612</t>
  </si>
  <si>
    <t>ORD110613</t>
  </si>
  <si>
    <t>CUST1219</t>
  </si>
  <si>
    <t>ORD110614</t>
  </si>
  <si>
    <t>ORD110615</t>
  </si>
  <si>
    <t>ORD110616</t>
  </si>
  <si>
    <t>CUST4911</t>
  </si>
  <si>
    <t>ORD110617</t>
  </si>
  <si>
    <t>ORD110618</t>
  </si>
  <si>
    <t>ORD110619</t>
  </si>
  <si>
    <t>CUST9765</t>
  </si>
  <si>
    <t>ORD110620</t>
  </si>
  <si>
    <t>ORD110621</t>
  </si>
  <si>
    <t>ORD110622</t>
  </si>
  <si>
    <t>ORD110623</t>
  </si>
  <si>
    <t>CUST1805</t>
  </si>
  <si>
    <t>ORD110624</t>
  </si>
  <si>
    <t>ORD110625</t>
  </si>
  <si>
    <t>ORD110626</t>
  </si>
  <si>
    <t>ORD110627</t>
  </si>
  <si>
    <t>ORD110628</t>
  </si>
  <si>
    <t>ORD110629</t>
  </si>
  <si>
    <t>ORD110630</t>
  </si>
  <si>
    <t>CUST6668</t>
  </si>
  <si>
    <t>ORD110631</t>
  </si>
  <si>
    <t>CUST2616</t>
  </si>
  <si>
    <t>ORD110632</t>
  </si>
  <si>
    <t>ORD110633</t>
  </si>
  <si>
    <t>ORD110634</t>
  </si>
  <si>
    <t>ORD110635</t>
  </si>
  <si>
    <t>ORD110636</t>
  </si>
  <si>
    <t>ORD110637</t>
  </si>
  <si>
    <t>ORD110638</t>
  </si>
  <si>
    <t>ORD110639</t>
  </si>
  <si>
    <t>ORD110640</t>
  </si>
  <si>
    <t>ORD110641</t>
  </si>
  <si>
    <t>ORD110642</t>
  </si>
  <si>
    <t>CUST5063</t>
  </si>
  <si>
    <t>ORD110643</t>
  </si>
  <si>
    <t>ORD110644</t>
  </si>
  <si>
    <t>ORD110645</t>
  </si>
  <si>
    <t>CUST8916</t>
  </si>
  <si>
    <t>ORD110646</t>
  </si>
  <si>
    <t>ORD110647</t>
  </si>
  <si>
    <t>ORD110648</t>
  </si>
  <si>
    <t>ORD110649</t>
  </si>
  <si>
    <t>ORD110650</t>
  </si>
  <si>
    <t>CUST2098</t>
  </si>
  <si>
    <t>ORD110651</t>
  </si>
  <si>
    <t>CUST5822</t>
  </si>
  <si>
    <t>ORD110652</t>
  </si>
  <si>
    <t>CUST5986</t>
  </si>
  <si>
    <t>ORD110653</t>
  </si>
  <si>
    <t>ORD110654</t>
  </si>
  <si>
    <t>ORD110655</t>
  </si>
  <si>
    <t>CUST4090</t>
  </si>
  <si>
    <t>ORD110656</t>
  </si>
  <si>
    <t>ORD110657</t>
  </si>
  <si>
    <t>ORD110658</t>
  </si>
  <si>
    <t>ORD110659</t>
  </si>
  <si>
    <t>ORD110660</t>
  </si>
  <si>
    <t>ORD110661</t>
  </si>
  <si>
    <t>ORD110662</t>
  </si>
  <si>
    <t>CUST1574</t>
  </si>
  <si>
    <t>ORD110663</t>
  </si>
  <si>
    <t>CUST4364</t>
  </si>
  <si>
    <t>ORD110664</t>
  </si>
  <si>
    <t>ORD110665</t>
  </si>
  <si>
    <t>ORD110666</t>
  </si>
  <si>
    <t>ORD110667</t>
  </si>
  <si>
    <t>ORD110668</t>
  </si>
  <si>
    <t>ORD110669</t>
  </si>
  <si>
    <t>ORD110670</t>
  </si>
  <si>
    <t>CUST7563</t>
  </si>
  <si>
    <t>ORD110671</t>
  </si>
  <si>
    <t>ORD110672</t>
  </si>
  <si>
    <t>ORD110673</t>
  </si>
  <si>
    <t>CUST2234</t>
  </si>
  <si>
    <t>ORD110674</t>
  </si>
  <si>
    <t>CUST7981</t>
  </si>
  <si>
    <t>ORD110675</t>
  </si>
  <si>
    <t>ORD110676</t>
  </si>
  <si>
    <t>ORD110677</t>
  </si>
  <si>
    <t>ORD110678</t>
  </si>
  <si>
    <t>ORD110679</t>
  </si>
  <si>
    <t>CUST4599</t>
  </si>
  <si>
    <t>ORD110680</t>
  </si>
  <si>
    <t>ORD110681</t>
  </si>
  <si>
    <t>CUST6152</t>
  </si>
  <si>
    <t>ORD110682</t>
  </si>
  <si>
    <t>ORD110683</t>
  </si>
  <si>
    <t>ORD110684</t>
  </si>
  <si>
    <t>ORD110685</t>
  </si>
  <si>
    <t>ORD110686</t>
  </si>
  <si>
    <t>CUST7696</t>
  </si>
  <si>
    <t>ORD110687</t>
  </si>
  <si>
    <t>ORD110688</t>
  </si>
  <si>
    <t>ORD110689</t>
  </si>
  <si>
    <t>ORD110690</t>
  </si>
  <si>
    <t>ORD110691</t>
  </si>
  <si>
    <t>ORD110692</t>
  </si>
  <si>
    <t>ORD110693</t>
  </si>
  <si>
    <t>ORD110694</t>
  </si>
  <si>
    <t>CUST3335</t>
  </si>
  <si>
    <t>ORD110695</t>
  </si>
  <si>
    <t>CUST2102</t>
  </si>
  <si>
    <t>ORD110696</t>
  </si>
  <si>
    <t>ORD110697</t>
  </si>
  <si>
    <t>ORD110698</t>
  </si>
  <si>
    <t>ORD110699</t>
  </si>
  <si>
    <t>ORD110700</t>
  </si>
  <si>
    <t>ORD110701</t>
  </si>
  <si>
    <t>ORD110702</t>
  </si>
  <si>
    <t>ORD110703</t>
  </si>
  <si>
    <t>ORD110704</t>
  </si>
  <si>
    <t>CUST8126</t>
  </si>
  <si>
    <t>ORD110705</t>
  </si>
  <si>
    <t>ORD110706</t>
  </si>
  <si>
    <t>ORD110707</t>
  </si>
  <si>
    <t>ORD110708</t>
  </si>
  <si>
    <t>CUST9089</t>
  </si>
  <si>
    <t>ORD110709</t>
  </si>
  <si>
    <t>ORD110710</t>
  </si>
  <si>
    <t>ORD110711</t>
  </si>
  <si>
    <t>ORD110712</t>
  </si>
  <si>
    <t>ORD110713</t>
  </si>
  <si>
    <t>ORD110714</t>
  </si>
  <si>
    <t>ORD110715</t>
  </si>
  <si>
    <t>ORD110716</t>
  </si>
  <si>
    <t>ORD110717</t>
  </si>
  <si>
    <t>ORD110718</t>
  </si>
  <si>
    <t>ORD110719</t>
  </si>
  <si>
    <t>CUST5935</t>
  </si>
  <si>
    <t>ORD110720</t>
  </si>
  <si>
    <t>ORD110721</t>
  </si>
  <si>
    <t>ORD110722</t>
  </si>
  <si>
    <t>ORD110723</t>
  </si>
  <si>
    <t>ORD110724</t>
  </si>
  <si>
    <t>ORD110725</t>
  </si>
  <si>
    <t>ORD110726</t>
  </si>
  <si>
    <t>ORD110727</t>
  </si>
  <si>
    <t>ORD110728</t>
  </si>
  <si>
    <t>ORD110729</t>
  </si>
  <si>
    <t>CUST8095</t>
  </si>
  <si>
    <t>ORD110730</t>
  </si>
  <si>
    <t>ORD110731</t>
  </si>
  <si>
    <t>ORD110732</t>
  </si>
  <si>
    <t>ORD110733</t>
  </si>
  <si>
    <t>CUST8224</t>
  </si>
  <si>
    <t>ORD110734</t>
  </si>
  <si>
    <t>CUST1713</t>
  </si>
  <si>
    <t>ORD110735</t>
  </si>
  <si>
    <t>ORD110736</t>
  </si>
  <si>
    <t>ORD110737</t>
  </si>
  <si>
    <t>ORD110738</t>
  </si>
  <si>
    <t>ORD110739</t>
  </si>
  <si>
    <t>ORD110740</t>
  </si>
  <si>
    <t>ORD110741</t>
  </si>
  <si>
    <t>ORD110742</t>
  </si>
  <si>
    <t>ORD110743</t>
  </si>
  <si>
    <t>ORD110744</t>
  </si>
  <si>
    <t>ORD110745</t>
  </si>
  <si>
    <t>ORD110746</t>
  </si>
  <si>
    <t>ORD110747</t>
  </si>
  <si>
    <t>CUST1830</t>
  </si>
  <si>
    <t>ORD110748</t>
  </si>
  <si>
    <t>CUST6879</t>
  </si>
  <si>
    <t>ORD110749</t>
  </si>
  <si>
    <t>ORD110750</t>
  </si>
  <si>
    <t>ORD110751</t>
  </si>
  <si>
    <t>ORD110752</t>
  </si>
  <si>
    <t>ORD110753</t>
  </si>
  <si>
    <t>ORD110754</t>
  </si>
  <si>
    <t>CUST7171</t>
  </si>
  <si>
    <t>ORD110755</t>
  </si>
  <si>
    <t>ORD110756</t>
  </si>
  <si>
    <t>ORD110757</t>
  </si>
  <si>
    <t>ORD110758</t>
  </si>
  <si>
    <t>CUST6300</t>
  </si>
  <si>
    <t>ORD110759</t>
  </si>
  <si>
    <t>ORD110760</t>
  </si>
  <si>
    <t>ORD110761</t>
  </si>
  <si>
    <t>ORD110762</t>
  </si>
  <si>
    <t>ORD110763</t>
  </si>
  <si>
    <t>CUST7217</t>
  </si>
  <si>
    <t>ORD110764</t>
  </si>
  <si>
    <t>CUST5506</t>
  </si>
  <si>
    <t>ORD110765</t>
  </si>
  <si>
    <t>ORD110766</t>
  </si>
  <si>
    <t>CUST8149</t>
  </si>
  <si>
    <t>ORD110767</t>
  </si>
  <si>
    <t>ORD110768</t>
  </si>
  <si>
    <t>ORD110769</t>
  </si>
  <si>
    <t>CUST3717</t>
  </si>
  <si>
    <t>ORD110770</t>
  </si>
  <si>
    <t>ORD110771</t>
  </si>
  <si>
    <t>CUST8061</t>
  </si>
  <si>
    <t>ORD110772</t>
  </si>
  <si>
    <t>ORD110773</t>
  </si>
  <si>
    <t>CUST4107</t>
  </si>
  <si>
    <t>ORD110774</t>
  </si>
  <si>
    <t>ORD110775</t>
  </si>
  <si>
    <t>ORD110776</t>
  </si>
  <si>
    <t>CUST4283</t>
  </si>
  <si>
    <t>ORD110777</t>
  </si>
  <si>
    <t>ORD110778</t>
  </si>
  <si>
    <t>CUST2982</t>
  </si>
  <si>
    <t>ORD110779</t>
  </si>
  <si>
    <t>CUST5084</t>
  </si>
  <si>
    <t>ORD110780</t>
  </si>
  <si>
    <t>CUST1351</t>
  </si>
  <si>
    <t>ORD110781</t>
  </si>
  <si>
    <t>CUST2153</t>
  </si>
  <si>
    <t>ORD110782</t>
  </si>
  <si>
    <t>ORD110783</t>
  </si>
  <si>
    <t>CUST8774</t>
  </si>
  <si>
    <t>ORD110784</t>
  </si>
  <si>
    <t>CUST5854</t>
  </si>
  <si>
    <t>ORD110785</t>
  </si>
  <si>
    <t>ORD110786</t>
  </si>
  <si>
    <t>ORD110787</t>
  </si>
  <si>
    <t>CUST9323</t>
  </si>
  <si>
    <t>ORD110788</t>
  </si>
  <si>
    <t>ORD110789</t>
  </si>
  <si>
    <t>ORD110790</t>
  </si>
  <si>
    <t>CUST5462</t>
  </si>
  <si>
    <t>ORD110791</t>
  </si>
  <si>
    <t>ORD110792</t>
  </si>
  <si>
    <t>ORD110793</t>
  </si>
  <si>
    <t>ORD110794</t>
  </si>
  <si>
    <t>ORD110795</t>
  </si>
  <si>
    <t>ORD110796</t>
  </si>
  <si>
    <t>ORD110797</t>
  </si>
  <si>
    <t>CUST2595</t>
  </si>
  <si>
    <t>ORD110798</t>
  </si>
  <si>
    <t>ORD110799</t>
  </si>
  <si>
    <t>ORD110800</t>
  </si>
  <si>
    <t>ORD110801</t>
  </si>
  <si>
    <t>ORD110802</t>
  </si>
  <si>
    <t>CUST4264</t>
  </si>
  <si>
    <t>ORD110803</t>
  </si>
  <si>
    <t>CUST1181</t>
  </si>
  <si>
    <t>ORD110804</t>
  </si>
  <si>
    <t>ORD110805</t>
  </si>
  <si>
    <t>CUST4937</t>
  </si>
  <si>
    <t>ORD110806</t>
  </si>
  <si>
    <t>ORD110807</t>
  </si>
  <si>
    <t>CUST3459</t>
  </si>
  <si>
    <t>ORD110808</t>
  </si>
  <si>
    <t>CUST6962</t>
  </si>
  <si>
    <t>ORD110809</t>
  </si>
  <si>
    <t>ORD110810</t>
  </si>
  <si>
    <t>ORD110811</t>
  </si>
  <si>
    <t>ORD110812</t>
  </si>
  <si>
    <t>ORD110813</t>
  </si>
  <si>
    <t>ORD110814</t>
  </si>
  <si>
    <t>ORD110815</t>
  </si>
  <si>
    <t>ORD110816</t>
  </si>
  <si>
    <t>ORD110817</t>
  </si>
  <si>
    <t>CUST9970</t>
  </si>
  <si>
    <t>ORD110818</t>
  </si>
  <si>
    <t>ORD110819</t>
  </si>
  <si>
    <t>CUST7393</t>
  </si>
  <si>
    <t>ORD110820</t>
  </si>
  <si>
    <t>CUST9860</t>
  </si>
  <si>
    <t>ORD110821</t>
  </si>
  <si>
    <t>CUST9705</t>
  </si>
  <si>
    <t>ORD110822</t>
  </si>
  <si>
    <t>ORD110823</t>
  </si>
  <si>
    <t>ORD110824</t>
  </si>
  <si>
    <t>ORD110825</t>
  </si>
  <si>
    <t>ORD110826</t>
  </si>
  <si>
    <t>ORD110827</t>
  </si>
  <si>
    <t>ORD110828</t>
  </si>
  <si>
    <t>ORD110829</t>
  </si>
  <si>
    <t>ORD110830</t>
  </si>
  <si>
    <t>CUST2254</t>
  </si>
  <si>
    <t>ORD110831</t>
  </si>
  <si>
    <t>ORD110832</t>
  </si>
  <si>
    <t>ORD110833</t>
  </si>
  <si>
    <t>ORD110834</t>
  </si>
  <si>
    <t>ORD110835</t>
  </si>
  <si>
    <t>ORD110836</t>
  </si>
  <si>
    <t>ORD110837</t>
  </si>
  <si>
    <t>ORD110838</t>
  </si>
  <si>
    <t>CUST5453</t>
  </si>
  <si>
    <t>ORD110839</t>
  </si>
  <si>
    <t>ORD110840</t>
  </si>
  <si>
    <t>CUST6112</t>
  </si>
  <si>
    <t>ORD110841</t>
  </si>
  <si>
    <t>ORD110842</t>
  </si>
  <si>
    <t>ORD110843</t>
  </si>
  <si>
    <t>ORD110844</t>
  </si>
  <si>
    <t>ORD110845</t>
  </si>
  <si>
    <t>ORD110846</t>
  </si>
  <si>
    <t>ORD110847</t>
  </si>
  <si>
    <t>ORD110848</t>
  </si>
  <si>
    <t>ORD110849</t>
  </si>
  <si>
    <t>ORD110850</t>
  </si>
  <si>
    <t>ORD110851</t>
  </si>
  <si>
    <t>ORD110852</t>
  </si>
  <si>
    <t>ORD110853</t>
  </si>
  <si>
    <t>CUST8696</t>
  </si>
  <si>
    <t>ORD110854</t>
  </si>
  <si>
    <t>ORD110855</t>
  </si>
  <si>
    <t>CUST3337</t>
  </si>
  <si>
    <t>ORD110856</t>
  </si>
  <si>
    <t>ORD110857</t>
  </si>
  <si>
    <t>CUST4681</t>
  </si>
  <si>
    <t>ORD110858</t>
  </si>
  <si>
    <t>ORD110859</t>
  </si>
  <si>
    <t>CUST9764</t>
  </si>
  <si>
    <t>ORD110860</t>
  </si>
  <si>
    <t>ORD110861</t>
  </si>
  <si>
    <t>ORD110862</t>
  </si>
  <si>
    <t>CUST3764</t>
  </si>
  <si>
    <t>ORD110863</t>
  </si>
  <si>
    <t>CUST5315</t>
  </si>
  <si>
    <t>ORD110864</t>
  </si>
  <si>
    <t>ORD110865</t>
  </si>
  <si>
    <t>ORD110866</t>
  </si>
  <si>
    <t>CUST3933</t>
  </si>
  <si>
    <t>ORD110867</t>
  </si>
  <si>
    <t>CUST8692</t>
  </si>
  <si>
    <t>ORD110868</t>
  </si>
  <si>
    <t>CUST4516</t>
  </si>
  <si>
    <t>ORD110869</t>
  </si>
  <si>
    <t>ORD110870</t>
  </si>
  <si>
    <t>ORD110871</t>
  </si>
  <si>
    <t>ORD110872</t>
  </si>
  <si>
    <t>ORD110873</t>
  </si>
  <si>
    <t>ORD110874</t>
  </si>
  <si>
    <t>ORD110875</t>
  </si>
  <si>
    <t>ORD110876</t>
  </si>
  <si>
    <t>ORD110877</t>
  </si>
  <si>
    <t>CUST2842</t>
  </si>
  <si>
    <t>ORD110878</t>
  </si>
  <si>
    <t>ORD110879</t>
  </si>
  <si>
    <t>ORD110880</t>
  </si>
  <si>
    <t>CUST5445</t>
  </si>
  <si>
    <t>ORD110881</t>
  </si>
  <si>
    <t>ORD110882</t>
  </si>
  <si>
    <t>ORD110883</t>
  </si>
  <si>
    <t>CUST7414</t>
  </si>
  <si>
    <t>ORD110884</t>
  </si>
  <si>
    <t>CUST2220</t>
  </si>
  <si>
    <t>ORD110885</t>
  </si>
  <si>
    <t>CUST2510</t>
  </si>
  <si>
    <t>ORD110886</t>
  </si>
  <si>
    <t>ORD110887</t>
  </si>
  <si>
    <t>CUST1200</t>
  </si>
  <si>
    <t>ORD110888</t>
  </si>
  <si>
    <t>ORD110889</t>
  </si>
  <si>
    <t>CUST8212</t>
  </si>
  <si>
    <t>ORD110890</t>
  </si>
  <si>
    <t>ORD110891</t>
  </si>
  <si>
    <t>ORD110892</t>
  </si>
  <si>
    <t>ORD110893</t>
  </si>
  <si>
    <t>CUST9670</t>
  </si>
  <si>
    <t>ORD110894</t>
  </si>
  <si>
    <t>ORD110895</t>
  </si>
  <si>
    <t>ORD110896</t>
  </si>
  <si>
    <t>ORD110897</t>
  </si>
  <si>
    <t>ORD110898</t>
  </si>
  <si>
    <t>ORD110899</t>
  </si>
  <si>
    <t>ORD110900</t>
  </si>
  <si>
    <t>ORD110901</t>
  </si>
  <si>
    <t>ORD110902</t>
  </si>
  <si>
    <t>CUST7968</t>
  </si>
  <si>
    <t>ORD110903</t>
  </si>
  <si>
    <t>ORD110904</t>
  </si>
  <si>
    <t>ORD110905</t>
  </si>
  <si>
    <t>ORD110906</t>
  </si>
  <si>
    <t>CUST3429</t>
  </si>
  <si>
    <t>ORD110907</t>
  </si>
  <si>
    <t>ORD110908</t>
  </si>
  <si>
    <t>ORD110909</t>
  </si>
  <si>
    <t>ORD110910</t>
  </si>
  <si>
    <t>ORD110911</t>
  </si>
  <si>
    <t>CUST3049</t>
  </si>
  <si>
    <t>ORD110912</t>
  </si>
  <si>
    <t>CUST6113</t>
  </si>
  <si>
    <t>ORD110913</t>
  </si>
  <si>
    <t>ORD110914</t>
  </si>
  <si>
    <t>ORD110915</t>
  </si>
  <si>
    <t>CUST4844</t>
  </si>
  <si>
    <t>ORD110916</t>
  </si>
  <si>
    <t>ORD110917</t>
  </si>
  <si>
    <t>ORD110918</t>
  </si>
  <si>
    <t>ORD110919</t>
  </si>
  <si>
    <t>CUST5680</t>
  </si>
  <si>
    <t>ORD110920</t>
  </si>
  <si>
    <t>ORD110921</t>
  </si>
  <si>
    <t>ORD110922</t>
  </si>
  <si>
    <t>ORD110923</t>
  </si>
  <si>
    <t>ORD110924</t>
  </si>
  <si>
    <t>ORD110925</t>
  </si>
  <si>
    <t>ORD110926</t>
  </si>
  <si>
    <t>ORD110927</t>
  </si>
  <si>
    <t>CUST6398</t>
  </si>
  <si>
    <t>ORD110928</t>
  </si>
  <si>
    <t>ORD110929</t>
  </si>
  <si>
    <t>ORD110930</t>
  </si>
  <si>
    <t>ORD110931</t>
  </si>
  <si>
    <t>CUST5423</t>
  </si>
  <si>
    <t>ORD110932</t>
  </si>
  <si>
    <t>ORD110933</t>
  </si>
  <si>
    <t>ORD110934</t>
  </si>
  <si>
    <t>CUST6622</t>
  </si>
  <si>
    <t>ORD110935</t>
  </si>
  <si>
    <t>CUST6897</t>
  </si>
  <si>
    <t>ORD110936</t>
  </si>
  <si>
    <t>ORD110937</t>
  </si>
  <si>
    <t>ORD110938</t>
  </si>
  <si>
    <t>ORD110939</t>
  </si>
  <si>
    <t>ORD110940</t>
  </si>
  <si>
    <t>ORD110941</t>
  </si>
  <si>
    <t>CUST2077</t>
  </si>
  <si>
    <t>ORD110942</t>
  </si>
  <si>
    <t>ORD110943</t>
  </si>
  <si>
    <t>ORD110944</t>
  </si>
  <si>
    <t>CUST8237</t>
  </si>
  <si>
    <t>ORD110945</t>
  </si>
  <si>
    <t>CUST8134</t>
  </si>
  <si>
    <t>ORD110946</t>
  </si>
  <si>
    <t>ORD110947</t>
  </si>
  <si>
    <t>ORD110948</t>
  </si>
  <si>
    <t>ORD110949</t>
  </si>
  <si>
    <t>CUST3513</t>
  </si>
  <si>
    <t>ORD110950</t>
  </si>
  <si>
    <t>ORD110951</t>
  </si>
  <si>
    <t>ORD110952</t>
  </si>
  <si>
    <t>CUST7562</t>
  </si>
  <si>
    <t>ORD110953</t>
  </si>
  <si>
    <t>ORD110954</t>
  </si>
  <si>
    <t>ORD110955</t>
  </si>
  <si>
    <t>CUST8560</t>
  </si>
  <si>
    <t>ORD110956</t>
  </si>
  <si>
    <t>ORD110957</t>
  </si>
  <si>
    <t>ORD110958</t>
  </si>
  <si>
    <t>ORD110959</t>
  </si>
  <si>
    <t>ORD110960</t>
  </si>
  <si>
    <t>CUST9022</t>
  </si>
  <si>
    <t>ORD110961</t>
  </si>
  <si>
    <t>ORD110962</t>
  </si>
  <si>
    <t>CUST6928</t>
  </si>
  <si>
    <t>ORD110963</t>
  </si>
  <si>
    <t>CUST2864</t>
  </si>
  <si>
    <t>ORD110964</t>
  </si>
  <si>
    <t>CUST7592</t>
  </si>
  <si>
    <t>ORD110965</t>
  </si>
  <si>
    <t>ORD110966</t>
  </si>
  <si>
    <t>ORD110967</t>
  </si>
  <si>
    <t>ORD110968</t>
  </si>
  <si>
    <t>ORD110969</t>
  </si>
  <si>
    <t>ORD110970</t>
  </si>
  <si>
    <t>CUST6326</t>
  </si>
  <si>
    <t>ORD110971</t>
  </si>
  <si>
    <t>ORD110972</t>
  </si>
  <si>
    <t>ORD110973</t>
  </si>
  <si>
    <t>ORD110974</t>
  </si>
  <si>
    <t>ORD110975</t>
  </si>
  <si>
    <t>ORD110976</t>
  </si>
  <si>
    <t>ORD110977</t>
  </si>
  <si>
    <t>ORD110978</t>
  </si>
  <si>
    <t>ORD110979</t>
  </si>
  <si>
    <t>ORD110980</t>
  </si>
  <si>
    <t>ORD110981</t>
  </si>
  <si>
    <t>CUST5535</t>
  </si>
  <si>
    <t>ORD110982</t>
  </si>
  <si>
    <t>ORD110983</t>
  </si>
  <si>
    <t>ORD110984</t>
  </si>
  <si>
    <t>ORD110985</t>
  </si>
  <si>
    <t>CUST6165</t>
  </si>
  <si>
    <t>ORD110986</t>
  </si>
  <si>
    <t>CUST6696</t>
  </si>
  <si>
    <t>ORD110987</t>
  </si>
  <si>
    <t>CUST8858</t>
  </si>
  <si>
    <t>ORD110988</t>
  </si>
  <si>
    <t>CUST6955</t>
  </si>
  <si>
    <t>ORD110989</t>
  </si>
  <si>
    <t>CUST7391</t>
  </si>
  <si>
    <t>ORD110990</t>
  </si>
  <si>
    <t>ORD110991</t>
  </si>
  <si>
    <t>ORD110992</t>
  </si>
  <si>
    <t>ORD110993</t>
  </si>
  <si>
    <t>ORD110994</t>
  </si>
  <si>
    <t>ORD110995</t>
  </si>
  <si>
    <t>CUST1557</t>
  </si>
  <si>
    <t>ORD110996</t>
  </si>
  <si>
    <t>CUST5251</t>
  </si>
  <si>
    <t>ORD110997</t>
  </si>
  <si>
    <t>ORD110998</t>
  </si>
  <si>
    <t>CUST7954</t>
  </si>
  <si>
    <t>ORD110999</t>
  </si>
  <si>
    <t>CUST3790</t>
  </si>
  <si>
    <t>ORD111000</t>
  </si>
  <si>
    <t>ORD111001</t>
  </si>
  <si>
    <t>ORD111002</t>
  </si>
  <si>
    <t>ORD111003</t>
  </si>
  <si>
    <t>ORD111004</t>
  </si>
  <si>
    <t>CUST1671</t>
  </si>
  <si>
    <t>ORD111005</t>
  </si>
  <si>
    <t>ORD111006</t>
  </si>
  <si>
    <t>ORD111007</t>
  </si>
  <si>
    <t>ORD111008</t>
  </si>
  <si>
    <t>CUST7679</t>
  </si>
  <si>
    <t>ORD111009</t>
  </si>
  <si>
    <t>ORD111010</t>
  </si>
  <si>
    <t>CUST4036</t>
  </si>
  <si>
    <t>ORD111011</t>
  </si>
  <si>
    <t>ORD111012</t>
  </si>
  <si>
    <t>ORD111013</t>
  </si>
  <si>
    <t>ORD111014</t>
  </si>
  <si>
    <t>ORD111015</t>
  </si>
  <si>
    <t>ORD111016</t>
  </si>
  <si>
    <t>CUST5010</t>
  </si>
  <si>
    <t>ORD111017</t>
  </si>
  <si>
    <t>ORD111018</t>
  </si>
  <si>
    <t>ORD111019</t>
  </si>
  <si>
    <t>ORD111020</t>
  </si>
  <si>
    <t>ORD111021</t>
  </si>
  <si>
    <t>ORD111022</t>
  </si>
  <si>
    <t>ORD111023</t>
  </si>
  <si>
    <t>CUST5950</t>
  </si>
  <si>
    <t>ORD111024</t>
  </si>
  <si>
    <t>ORD111025</t>
  </si>
  <si>
    <t>ORD111026</t>
  </si>
  <si>
    <t>ORD111027</t>
  </si>
  <si>
    <t>ORD111028</t>
  </si>
  <si>
    <t>ORD111029</t>
  </si>
  <si>
    <t>ORD111030</t>
  </si>
  <si>
    <t>ORD111031</t>
  </si>
  <si>
    <t>ORD111032</t>
  </si>
  <si>
    <t>CUST4077</t>
  </si>
  <si>
    <t>ORD111033</t>
  </si>
  <si>
    <t>ORD111034</t>
  </si>
  <si>
    <t>CUST5630</t>
  </si>
  <si>
    <t>ORD111035</t>
  </si>
  <si>
    <t>ORD111036</t>
  </si>
  <si>
    <t>CUST4993</t>
  </si>
  <si>
    <t>ORD111037</t>
  </si>
  <si>
    <t>ORD111038</t>
  </si>
  <si>
    <t>CUST2143</t>
  </si>
  <si>
    <t>ORD111039</t>
  </si>
  <si>
    <t>ORD111040</t>
  </si>
  <si>
    <t>ORD111041</t>
  </si>
  <si>
    <t>ORD111042</t>
  </si>
  <si>
    <t>CUST4386</t>
  </si>
  <si>
    <t>ORD111043</t>
  </si>
  <si>
    <t>ORD111044</t>
  </si>
  <si>
    <t>ORD111045</t>
  </si>
  <si>
    <t>ORD111046</t>
  </si>
  <si>
    <t>ORD111047</t>
  </si>
  <si>
    <t>ORD111048</t>
  </si>
  <si>
    <t>ORD111049</t>
  </si>
  <si>
    <t>ORD111050</t>
  </si>
  <si>
    <t>ORD111051</t>
  </si>
  <si>
    <t>ORD111052</t>
  </si>
  <si>
    <t>CUST8348</t>
  </si>
  <si>
    <t>ORD111053</t>
  </si>
  <si>
    <t>ORD111054</t>
  </si>
  <si>
    <t>ORD111055</t>
  </si>
  <si>
    <t>ORD111056</t>
  </si>
  <si>
    <t>CUST2883</t>
  </si>
  <si>
    <t>ORD111057</t>
  </si>
  <si>
    <t>ORD111058</t>
  </si>
  <si>
    <t>ORD111059</t>
  </si>
  <si>
    <t>ORD111060</t>
  </si>
  <si>
    <t>CUST4640</t>
  </si>
  <si>
    <t>ORD111061</t>
  </si>
  <si>
    <t>ORD111062</t>
  </si>
  <si>
    <t>ORD111063</t>
  </si>
  <si>
    <t>ORD111064</t>
  </si>
  <si>
    <t>ORD111065</t>
  </si>
  <si>
    <t>ORD111066</t>
  </si>
  <si>
    <t>ORD111067</t>
  </si>
  <si>
    <t>ORD111068</t>
  </si>
  <si>
    <t>ORD111069</t>
  </si>
  <si>
    <t>ORD111070</t>
  </si>
  <si>
    <t>ORD111071</t>
  </si>
  <si>
    <t>ORD111072</t>
  </si>
  <si>
    <t>ORD111073</t>
  </si>
  <si>
    <t>CUST4274</t>
  </si>
  <si>
    <t>ORD111074</t>
  </si>
  <si>
    <t>ORD111075</t>
  </si>
  <si>
    <t>CUST7168</t>
  </si>
  <si>
    <t>ORD111076</t>
  </si>
  <si>
    <t>ORD111077</t>
  </si>
  <si>
    <t>ORD111078</t>
  </si>
  <si>
    <t>CUST9717</t>
  </si>
  <si>
    <t>ORD111079</t>
  </si>
  <si>
    <t>ORD111080</t>
  </si>
  <si>
    <t>CUST1185</t>
  </si>
  <si>
    <t>ORD111081</t>
  </si>
  <si>
    <t>ORD111082</t>
  </si>
  <si>
    <t>CUST4596</t>
  </si>
  <si>
    <t>ORD111083</t>
  </si>
  <si>
    <t>CUST5246</t>
  </si>
  <si>
    <t>ORD111084</t>
  </si>
  <si>
    <t>ORD111085</t>
  </si>
  <si>
    <t>CUST5769</t>
  </si>
  <si>
    <t>ORD111086</t>
  </si>
  <si>
    <t>ORD111087</t>
  </si>
  <si>
    <t>ORD111088</t>
  </si>
  <si>
    <t>ORD111089</t>
  </si>
  <si>
    <t>ORD111090</t>
  </si>
  <si>
    <t>ORD111091</t>
  </si>
  <si>
    <t>ORD111092</t>
  </si>
  <si>
    <t>ORD111093</t>
  </si>
  <si>
    <t>ORD111094</t>
  </si>
  <si>
    <t>ORD111095</t>
  </si>
  <si>
    <t>ORD111096</t>
  </si>
  <si>
    <t>CUST5743</t>
  </si>
  <si>
    <t>ORD111097</t>
  </si>
  <si>
    <t>ORD111098</t>
  </si>
  <si>
    <t>ORD111099</t>
  </si>
  <si>
    <t>ORD111100</t>
  </si>
  <si>
    <t>CUST3244</t>
  </si>
  <si>
    <t>ORD111101</t>
  </si>
  <si>
    <t>ORD111102</t>
  </si>
  <si>
    <t>CUST3784</t>
  </si>
  <si>
    <t>ORD111103</t>
  </si>
  <si>
    <t>ORD111104</t>
  </si>
  <si>
    <t>CUST5615</t>
  </si>
  <si>
    <t>ORD111105</t>
  </si>
  <si>
    <t>ORD111106</t>
  </si>
  <si>
    <t>ORD111107</t>
  </si>
  <si>
    <t>CUST3829</t>
  </si>
  <si>
    <t>ORD111108</t>
  </si>
  <si>
    <t>CUST7856</t>
  </si>
  <si>
    <t>ORD111109</t>
  </si>
  <si>
    <t>CUST9627</t>
  </si>
  <si>
    <t>ORD111110</t>
  </si>
  <si>
    <t>CUST3998</t>
  </si>
  <si>
    <t>ORD111111</t>
  </si>
  <si>
    <t>ORD111112</t>
  </si>
  <si>
    <t>ORD111113</t>
  </si>
  <si>
    <t>ORD111114</t>
  </si>
  <si>
    <t>ORD111115</t>
  </si>
  <si>
    <t>CUST3482</t>
  </si>
  <si>
    <t>ORD111116</t>
  </si>
  <si>
    <t>ORD111117</t>
  </si>
  <si>
    <t>ORD111118</t>
  </si>
  <si>
    <t>ORD111119</t>
  </si>
  <si>
    <t>ORD111120</t>
  </si>
  <si>
    <t>ORD111121</t>
  </si>
  <si>
    <t>ORD111122</t>
  </si>
  <si>
    <t>ORD111123</t>
  </si>
  <si>
    <t>ORD111124</t>
  </si>
  <si>
    <t>ORD111125</t>
  </si>
  <si>
    <t>ORD111126</t>
  </si>
  <si>
    <t>ORD111127</t>
  </si>
  <si>
    <t>ORD111128</t>
  </si>
  <si>
    <t>CUST1666</t>
  </si>
  <si>
    <t>ORD111129</t>
  </si>
  <si>
    <t>ORD111130</t>
  </si>
  <si>
    <t>ORD111131</t>
  </si>
  <si>
    <t>CUST1109</t>
  </si>
  <si>
    <t>ORD111132</t>
  </si>
  <si>
    <t>CUST1972</t>
  </si>
  <si>
    <t>ORD111133</t>
  </si>
  <si>
    <t>ORD111134</t>
  </si>
  <si>
    <t>CUST3210</t>
  </si>
  <si>
    <t>ORD111135</t>
  </si>
  <si>
    <t>ORD111136</t>
  </si>
  <si>
    <t>CUST9739</t>
  </si>
  <si>
    <t>ORD111137</t>
  </si>
  <si>
    <t>CUST8989</t>
  </si>
  <si>
    <t>ORD111138</t>
  </si>
  <si>
    <t>CUST3995</t>
  </si>
  <si>
    <t>ORD111139</t>
  </si>
  <si>
    <t>ORD111140</t>
  </si>
  <si>
    <t>CUST3697</t>
  </si>
  <si>
    <t>ORD111141</t>
  </si>
  <si>
    <t>ORD111142</t>
  </si>
  <si>
    <t>ORD111143</t>
  </si>
  <si>
    <t>ORD111144</t>
  </si>
  <si>
    <t>ORD111145</t>
  </si>
  <si>
    <t>ORD111146</t>
  </si>
  <si>
    <t>ORD111147</t>
  </si>
  <si>
    <t>ORD111148</t>
  </si>
  <si>
    <t>CUST9083</t>
  </si>
  <si>
    <t>ORD111149</t>
  </si>
  <si>
    <t>ORD111150</t>
  </si>
  <si>
    <t>ORD111151</t>
  </si>
  <si>
    <t>ORD111152</t>
  </si>
  <si>
    <t>ORD111153</t>
  </si>
  <si>
    <t>ORD111154</t>
  </si>
  <si>
    <t>CUST3720</t>
  </si>
  <si>
    <t>ORD111155</t>
  </si>
  <si>
    <t>ORD111156</t>
  </si>
  <si>
    <t>ORD111157</t>
  </si>
  <si>
    <t>ORD111158</t>
  </si>
  <si>
    <t>CUST3986</t>
  </si>
  <si>
    <t>ORD111159</t>
  </si>
  <si>
    <t>ORD111160</t>
  </si>
  <si>
    <t>ORD111161</t>
  </si>
  <si>
    <t>CUST9929</t>
  </si>
  <si>
    <t>ORD111162</t>
  </si>
  <si>
    <t>ORD111163</t>
  </si>
  <si>
    <t>ORD111164</t>
  </si>
  <si>
    <t>CUST9286</t>
  </si>
  <si>
    <t>ORD111165</t>
  </si>
  <si>
    <t>ORD111166</t>
  </si>
  <si>
    <t>ORD111167</t>
  </si>
  <si>
    <t>CUST1865</t>
  </si>
  <si>
    <t>ORD111168</t>
  </si>
  <si>
    <t>ORD111169</t>
  </si>
  <si>
    <t>ORD111170</t>
  </si>
  <si>
    <t>ORD111171</t>
  </si>
  <si>
    <t>ORD111172</t>
  </si>
  <si>
    <t>ORD111173</t>
  </si>
  <si>
    <t>CUST5121</t>
  </si>
  <si>
    <t>ORD111174</t>
  </si>
  <si>
    <t>ORD111175</t>
  </si>
  <si>
    <t>ORD111176</t>
  </si>
  <si>
    <t>ORD111177</t>
  </si>
  <si>
    <t>ORD111178</t>
  </si>
  <si>
    <t>CUST7110</t>
  </si>
  <si>
    <t>ORD111179</t>
  </si>
  <si>
    <t>ORD111180</t>
  </si>
  <si>
    <t>ORD111181</t>
  </si>
  <si>
    <t>ORD111182</t>
  </si>
  <si>
    <t>ORD111183</t>
  </si>
  <si>
    <t>CUST6164</t>
  </si>
  <si>
    <t>ORD111184</t>
  </si>
  <si>
    <t>ORD111185</t>
  </si>
  <si>
    <t>ORD111186</t>
  </si>
  <si>
    <t>ORD111187</t>
  </si>
  <si>
    <t>ORD111188</t>
  </si>
  <si>
    <t>ORD111189</t>
  </si>
  <si>
    <t>ORD111190</t>
  </si>
  <si>
    <t>ORD111191</t>
  </si>
  <si>
    <t>ORD111192</t>
  </si>
  <si>
    <t>CUST5357</t>
  </si>
  <si>
    <t>ORD111193</t>
  </si>
  <si>
    <t>ORD111194</t>
  </si>
  <si>
    <t>ORD111195</t>
  </si>
  <si>
    <t>ORD111196</t>
  </si>
  <si>
    <t>CUST7596</t>
  </si>
  <si>
    <t>ORD111197</t>
  </si>
  <si>
    <t>ORD111198</t>
  </si>
  <si>
    <t>ORD111199</t>
  </si>
  <si>
    <t>ORD111200</t>
  </si>
  <si>
    <t>ORD111201</t>
  </si>
  <si>
    <t>CUST8604</t>
  </si>
  <si>
    <t>ORD111202</t>
  </si>
  <si>
    <t>ORD111203</t>
  </si>
  <si>
    <t>ORD111204</t>
  </si>
  <si>
    <t>ORD111205</t>
  </si>
  <si>
    <t>CUST6807</t>
  </si>
  <si>
    <t>ORD111206</t>
  </si>
  <si>
    <t>ORD111207</t>
  </si>
  <si>
    <t>ORD111208</t>
  </si>
  <si>
    <t>CUST1843</t>
  </si>
  <si>
    <t>ORD111209</t>
  </si>
  <si>
    <t>ORD111210</t>
  </si>
  <si>
    <t>ORD111211</t>
  </si>
  <si>
    <t>ORD111212</t>
  </si>
  <si>
    <t>ORD111213</t>
  </si>
  <si>
    <t>ORD111214</t>
  </si>
  <si>
    <t>ORD111215</t>
  </si>
  <si>
    <t>CUST5659</t>
  </si>
  <si>
    <t>ORD111216</t>
  </si>
  <si>
    <t>ORD111217</t>
  </si>
  <si>
    <t>ORD111218</t>
  </si>
  <si>
    <t>ORD111219</t>
  </si>
  <si>
    <t>ORD111220</t>
  </si>
  <si>
    <t>CUST1426</t>
  </si>
  <si>
    <t>ORD111221</t>
  </si>
  <si>
    <t>CUST7145</t>
  </si>
  <si>
    <t>ORD111222</t>
  </si>
  <si>
    <t>ORD111223</t>
  </si>
  <si>
    <t>CUST6216</t>
  </si>
  <si>
    <t>ORD111224</t>
  </si>
  <si>
    <t>CUST5337</t>
  </si>
  <si>
    <t>ORD111225</t>
  </si>
  <si>
    <t>ORD111226</t>
  </si>
  <si>
    <t>ORD111227</t>
  </si>
  <si>
    <t>CUST3333</t>
  </si>
  <si>
    <t>ORD111228</t>
  </si>
  <si>
    <t>CUST4438</t>
  </si>
  <si>
    <t>ORD111229</t>
  </si>
  <si>
    <t>ORD111230</t>
  </si>
  <si>
    <t>ORD111231</t>
  </si>
  <si>
    <t>CUST7092</t>
  </si>
  <si>
    <t>ORD111232</t>
  </si>
  <si>
    <t>ORD111233</t>
  </si>
  <si>
    <t>ORD111234</t>
  </si>
  <si>
    <t>CUST6150</t>
  </si>
  <si>
    <t>ORD111235</t>
  </si>
  <si>
    <t>ORD111236</t>
  </si>
  <si>
    <t>ORD111237</t>
  </si>
  <si>
    <t>ORD111238</t>
  </si>
  <si>
    <t>ORD111239</t>
  </si>
  <si>
    <t>CUST2144</t>
  </si>
  <si>
    <t>ORD111240</t>
  </si>
  <si>
    <t>CUST4687</t>
  </si>
  <si>
    <t>ORD111241</t>
  </si>
  <si>
    <t>ORD111242</t>
  </si>
  <si>
    <t>ORD111243</t>
  </si>
  <si>
    <t>ORD111244</t>
  </si>
  <si>
    <t>ORD111245</t>
  </si>
  <si>
    <t>ORD111246</t>
  </si>
  <si>
    <t>ORD111247</t>
  </si>
  <si>
    <t>ORD111248</t>
  </si>
  <si>
    <t>ORD111249</t>
  </si>
  <si>
    <t>ORD111250</t>
  </si>
  <si>
    <t>CUST9613</t>
  </si>
  <si>
    <t>ORD111251</t>
  </si>
  <si>
    <t>ORD111252</t>
  </si>
  <si>
    <t>ORD111253</t>
  </si>
  <si>
    <t>CUST6030</t>
  </si>
  <si>
    <t>ORD111254</t>
  </si>
  <si>
    <t>ORD111255</t>
  </si>
  <si>
    <t>ORD111256</t>
  </si>
  <si>
    <t>ORD111257</t>
  </si>
  <si>
    <t>CUST5740</t>
  </si>
  <si>
    <t>ORD111258</t>
  </si>
  <si>
    <t>ORD111259</t>
  </si>
  <si>
    <t>CUST1884</t>
  </si>
  <si>
    <t>ORD111260</t>
  </si>
  <si>
    <t>CUST4484</t>
  </si>
  <si>
    <t>ORD111261</t>
  </si>
  <si>
    <t>CUST5964</t>
  </si>
  <si>
    <t>ORD111262</t>
  </si>
  <si>
    <t>CUST9957</t>
  </si>
  <si>
    <t>ORD111263</t>
  </si>
  <si>
    <t>ORD111264</t>
  </si>
  <si>
    <t>ORD111265</t>
  </si>
  <si>
    <t>CUST6745</t>
  </si>
  <si>
    <t>ORD111266</t>
  </si>
  <si>
    <t>CUST4429</t>
  </si>
  <si>
    <t>ORD111267</t>
  </si>
  <si>
    <t>ORD111268</t>
  </si>
  <si>
    <t>ORD111269</t>
  </si>
  <si>
    <t>CUST8789</t>
  </si>
  <si>
    <t>ORD111270</t>
  </si>
  <si>
    <t>ORD111271</t>
  </si>
  <si>
    <t>ORD111272</t>
  </si>
  <si>
    <t>ORD111273</t>
  </si>
  <si>
    <t>ORD111274</t>
  </si>
  <si>
    <t>ORD111275</t>
  </si>
  <si>
    <t>ORD111276</t>
  </si>
  <si>
    <t>ORD111277</t>
  </si>
  <si>
    <t>ORD111278</t>
  </si>
  <si>
    <t>ORD111279</t>
  </si>
  <si>
    <t>ORD111280</t>
  </si>
  <si>
    <t>CUST6012</t>
  </si>
  <si>
    <t>ORD111281</t>
  </si>
  <si>
    <t>CUST8764</t>
  </si>
  <si>
    <t>ORD111282</t>
  </si>
  <si>
    <t>ORD111283</t>
  </si>
  <si>
    <t>CUST1113</t>
  </si>
  <si>
    <t>ORD111284</t>
  </si>
  <si>
    <t>CUST4962</t>
  </si>
  <si>
    <t>ORD111285</t>
  </si>
  <si>
    <t>ORD111286</t>
  </si>
  <si>
    <t>CUST1880</t>
  </si>
  <si>
    <t>ORD111287</t>
  </si>
  <si>
    <t>CUST1731</t>
  </si>
  <si>
    <t>ORD111288</t>
  </si>
  <si>
    <t>ORD111289</t>
  </si>
  <si>
    <t>ORD111290</t>
  </si>
  <si>
    <t>CUST5334</t>
  </si>
  <si>
    <t>ORD111291</t>
  </si>
  <si>
    <t>ORD111292</t>
  </si>
  <si>
    <t>CUST8509</t>
  </si>
  <si>
    <t>ORD111293</t>
  </si>
  <si>
    <t>ORD111294</t>
  </si>
  <si>
    <t>ORD111295</t>
  </si>
  <si>
    <t>ORD111296</t>
  </si>
  <si>
    <t>ORD111297</t>
  </si>
  <si>
    <t>ORD111298</t>
  </si>
  <si>
    <t>ORD111299</t>
  </si>
  <si>
    <t>CUST5442</t>
  </si>
  <si>
    <t>ORD111300</t>
  </si>
  <si>
    <t>CUST1525</t>
  </si>
  <si>
    <t>ORD111301</t>
  </si>
  <si>
    <t>CUST5381</t>
  </si>
  <si>
    <t>ORD111302</t>
  </si>
  <si>
    <t>ORD111303</t>
  </si>
  <si>
    <t>CUST3366</t>
  </si>
  <si>
    <t>ORD111304</t>
  </si>
  <si>
    <t>CUST7053</t>
  </si>
  <si>
    <t>ORD111305</t>
  </si>
  <si>
    <t>ORD111306</t>
  </si>
  <si>
    <t>ORD111307</t>
  </si>
  <si>
    <t>ORD111308</t>
  </si>
  <si>
    <t>ORD111309</t>
  </si>
  <si>
    <t>ORD111310</t>
  </si>
  <si>
    <t>ORD111311</t>
  </si>
  <si>
    <t>ORD111312</t>
  </si>
  <si>
    <t>ORD111313</t>
  </si>
  <si>
    <t>CUST2430</t>
  </si>
  <si>
    <t>ORD111314</t>
  </si>
  <si>
    <t>ORD111315</t>
  </si>
  <si>
    <t>CUST4504</t>
  </si>
  <si>
    <t>ORD111316</t>
  </si>
  <si>
    <t>ORD111317</t>
  </si>
  <si>
    <t>ORD111318</t>
  </si>
  <si>
    <t>ORD111319</t>
  </si>
  <si>
    <t>CUST4191</t>
  </si>
  <si>
    <t>ORD111320</t>
  </si>
  <si>
    <t>ORD111321</t>
  </si>
  <si>
    <t>ORD111322</t>
  </si>
  <si>
    <t>ORD111323</t>
  </si>
  <si>
    <t>CUST7681</t>
  </si>
  <si>
    <t>ORD111324</t>
  </si>
  <si>
    <t>ORD111325</t>
  </si>
  <si>
    <t>CUST8717</t>
  </si>
  <si>
    <t>ORD111326</t>
  </si>
  <si>
    <t>CUST1998</t>
  </si>
  <si>
    <t>ORD111327</t>
  </si>
  <si>
    <t>ORD111328</t>
  </si>
  <si>
    <t>ORD111329</t>
  </si>
  <si>
    <t>ORD111330</t>
  </si>
  <si>
    <t>ORD111331</t>
  </si>
  <si>
    <t>ORD111332</t>
  </si>
  <si>
    <t>ORD111333</t>
  </si>
  <si>
    <t>CUST6917</t>
  </si>
  <si>
    <t>ORD111334</t>
  </si>
  <si>
    <t>CUST4556</t>
  </si>
  <si>
    <t>ORD111335</t>
  </si>
  <si>
    <t>ORD111336</t>
  </si>
  <si>
    <t>ORD111337</t>
  </si>
  <si>
    <t>CUST7200</t>
  </si>
  <si>
    <t>ORD111338</t>
  </si>
  <si>
    <t>ORD111339</t>
  </si>
  <si>
    <t>CUST9867</t>
  </si>
  <si>
    <t>ORD111340</t>
  </si>
  <si>
    <t>CUST4175</t>
  </si>
  <si>
    <t>ORD111341</t>
  </si>
  <si>
    <t>CUST9985</t>
  </si>
  <si>
    <t>ORD111342</t>
  </si>
  <si>
    <t>CUST6607</t>
  </si>
  <si>
    <t>ORD111343</t>
  </si>
  <si>
    <t>CUST8062</t>
  </si>
  <si>
    <t>ORD111344</t>
  </si>
  <si>
    <t>ORD111345</t>
  </si>
  <si>
    <t>ORD111346</t>
  </si>
  <si>
    <t>ORD111347</t>
  </si>
  <si>
    <t>CUST3874</t>
  </si>
  <si>
    <t>ORD111348</t>
  </si>
  <si>
    <t>ORD111349</t>
  </si>
  <si>
    <t>ORD111350</t>
  </si>
  <si>
    <t>CUST6448</t>
  </si>
  <si>
    <t>ORD111351</t>
  </si>
  <si>
    <t>CUST9830</t>
  </si>
  <si>
    <t>ORD111352</t>
  </si>
  <si>
    <t>CUST2026</t>
  </si>
  <si>
    <t>ORD111353</t>
  </si>
  <si>
    <t>CUST1719</t>
  </si>
  <si>
    <t>ORD111354</t>
  </si>
  <si>
    <t>CUST1172</t>
  </si>
  <si>
    <t>ORD111355</t>
  </si>
  <si>
    <t>ORD111356</t>
  </si>
  <si>
    <t>ORD111357</t>
  </si>
  <si>
    <t>ORD111358</t>
  </si>
  <si>
    <t>ORD111359</t>
  </si>
  <si>
    <t>CUST4180</t>
  </si>
  <si>
    <t>ORD111360</t>
  </si>
  <si>
    <t>ORD111361</t>
  </si>
  <si>
    <t>ORD111362</t>
  </si>
  <si>
    <t>CUST6602</t>
  </si>
  <si>
    <t>ORD111363</t>
  </si>
  <si>
    <t>CUST4708</t>
  </si>
  <si>
    <t>ORD111364</t>
  </si>
  <si>
    <t>ORD111365</t>
  </si>
  <si>
    <t>ORD111366</t>
  </si>
  <si>
    <t>ORD111367</t>
  </si>
  <si>
    <t>ORD111368</t>
  </si>
  <si>
    <t>ORD111369</t>
  </si>
  <si>
    <t>ORD111370</t>
  </si>
  <si>
    <t>ORD111371</t>
  </si>
  <si>
    <t>ORD111372</t>
  </si>
  <si>
    <t>ORD111373</t>
  </si>
  <si>
    <t>CUST9640</t>
  </si>
  <si>
    <t>ORD111374</t>
  </si>
  <si>
    <t>ORD111375</t>
  </si>
  <si>
    <t>ORD111376</t>
  </si>
  <si>
    <t>ORD111377</t>
  </si>
  <si>
    <t>CUST1124</t>
  </si>
  <si>
    <t>ORD111378</t>
  </si>
  <si>
    <t>ORD111379</t>
  </si>
  <si>
    <t>CUST8746</t>
  </si>
  <si>
    <t>ORD111380</t>
  </si>
  <si>
    <t>CUST9406</t>
  </si>
  <si>
    <t>ORD111381</t>
  </si>
  <si>
    <t>CUST1962</t>
  </si>
  <si>
    <t>ORD111382</t>
  </si>
  <si>
    <t>CUST1597</t>
  </si>
  <si>
    <t>ORD111383</t>
  </si>
  <si>
    <t>ORD111384</t>
  </si>
  <si>
    <t>CUST7052</t>
  </si>
  <si>
    <t>ORD111385</t>
  </si>
  <si>
    <t>ORD111386</t>
  </si>
  <si>
    <t>ORD111387</t>
  </si>
  <si>
    <t>ORD111388</t>
  </si>
  <si>
    <t>ORD111389</t>
  </si>
  <si>
    <t>ORD111390</t>
  </si>
  <si>
    <t>ORD111391</t>
  </si>
  <si>
    <t>ORD111392</t>
  </si>
  <si>
    <t>ORD111393</t>
  </si>
  <si>
    <t>ORD111394</t>
  </si>
  <si>
    <t>CUST5553</t>
  </si>
  <si>
    <t>ORD111395</t>
  </si>
  <si>
    <t>ORD111396</t>
  </si>
  <si>
    <t>ORD111397</t>
  </si>
  <si>
    <t>CUST9925</t>
  </si>
  <si>
    <t>ORD111398</t>
  </si>
  <si>
    <t>ORD111399</t>
  </si>
  <si>
    <t>ORD111400</t>
  </si>
  <si>
    <t>CUST8579</t>
  </si>
  <si>
    <t>ORD111401</t>
  </si>
  <si>
    <t>ORD111402</t>
  </si>
  <si>
    <t>ORD111403</t>
  </si>
  <si>
    <t>ORD111404</t>
  </si>
  <si>
    <t>CUST9930</t>
  </si>
  <si>
    <t>ORD111405</t>
  </si>
  <si>
    <t>ORD111406</t>
  </si>
  <si>
    <t>ORD111407</t>
  </si>
  <si>
    <t>CUST2710</t>
  </si>
  <si>
    <t>ORD111408</t>
  </si>
  <si>
    <t>CUST5383</t>
  </si>
  <si>
    <t>ORD111409</t>
  </si>
  <si>
    <t>ORD111410</t>
  </si>
  <si>
    <t>ORD111411</t>
  </si>
  <si>
    <t>ORD111412</t>
  </si>
  <si>
    <t>ORD111413</t>
  </si>
  <si>
    <t>CUST2569</t>
  </si>
  <si>
    <t>ORD111414</t>
  </si>
  <si>
    <t>ORD111415</t>
  </si>
  <si>
    <t>ORD111416</t>
  </si>
  <si>
    <t>ORD111417</t>
  </si>
  <si>
    <t>ORD111418</t>
  </si>
  <si>
    <t>CUST7899</t>
  </si>
  <si>
    <t>ORD111419</t>
  </si>
  <si>
    <t>ORD111420</t>
  </si>
  <si>
    <t>ORD111421</t>
  </si>
  <si>
    <t>ORD111422</t>
  </si>
  <si>
    <t>ORD111423</t>
  </si>
  <si>
    <t>ORD111424</t>
  </si>
  <si>
    <t>ORD111425</t>
  </si>
  <si>
    <t>ORD111426</t>
  </si>
  <si>
    <t>ORD111427</t>
  </si>
  <si>
    <t>CUST2558</t>
  </si>
  <si>
    <t>ORD111428</t>
  </si>
  <si>
    <t>ORD111429</t>
  </si>
  <si>
    <t>CUST4402</t>
  </si>
  <si>
    <t>ORD111430</t>
  </si>
  <si>
    <t>ORD111431</t>
  </si>
  <si>
    <t>CUST9654</t>
  </si>
  <si>
    <t>ORD111432</t>
  </si>
  <si>
    <t>ORD111433</t>
  </si>
  <si>
    <t>ORD111434</t>
  </si>
  <si>
    <t>ORD111435</t>
  </si>
  <si>
    <t>ORD111436</t>
  </si>
  <si>
    <t>ORD111437</t>
  </si>
  <si>
    <t>ORD111438</t>
  </si>
  <si>
    <t>CUST6523</t>
  </si>
  <si>
    <t>ORD111439</t>
  </si>
  <si>
    <t>ORD111440</t>
  </si>
  <si>
    <t>CUST1357</t>
  </si>
  <si>
    <t>ORD111441</t>
  </si>
  <si>
    <t>ORD111442</t>
  </si>
  <si>
    <t>ORD111443</t>
  </si>
  <si>
    <t>ORD111444</t>
  </si>
  <si>
    <t>CUST8898</t>
  </si>
  <si>
    <t>ORD111445</t>
  </si>
  <si>
    <t>ORD111446</t>
  </si>
  <si>
    <t>CUST3047</t>
  </si>
  <si>
    <t>ORD111447</t>
  </si>
  <si>
    <t>CUST1809</t>
  </si>
  <si>
    <t>ORD111448</t>
  </si>
  <si>
    <t>CUST1212</t>
  </si>
  <si>
    <t>ORD111449</t>
  </si>
  <si>
    <t>CUST2095</t>
  </si>
  <si>
    <t>ORD111450</t>
  </si>
  <si>
    <t>CUST5191</t>
  </si>
  <si>
    <t>ORD111451</t>
  </si>
  <si>
    <t>CUST6859</t>
  </si>
  <si>
    <t>ORD111452</t>
  </si>
  <si>
    <t>ORD111453</t>
  </si>
  <si>
    <t>ORD111454</t>
  </si>
  <si>
    <t>ORD111455</t>
  </si>
  <si>
    <t>ORD111456</t>
  </si>
  <si>
    <t>ORD111457</t>
  </si>
  <si>
    <t>ORD111458</t>
  </si>
  <si>
    <t>CUST3291</t>
  </si>
  <si>
    <t>ORD111459</t>
  </si>
  <si>
    <t>ORD111460</t>
  </si>
  <si>
    <t>ORD111461</t>
  </si>
  <si>
    <t>CUST3574</t>
  </si>
  <si>
    <t>ORD111462</t>
  </si>
  <si>
    <t>CUST7034</t>
  </si>
  <si>
    <t>ORD111463</t>
  </si>
  <si>
    <t>ORD111464</t>
  </si>
  <si>
    <t>ORD111465</t>
  </si>
  <si>
    <t>ORD111466</t>
  </si>
  <si>
    <t>CUST4625</t>
  </si>
  <si>
    <t>ORD111467</t>
  </si>
  <si>
    <t>ORD111468</t>
  </si>
  <si>
    <t>ORD111469</t>
  </si>
  <si>
    <t>ORD111470</t>
  </si>
  <si>
    <t>ORD111471</t>
  </si>
  <si>
    <t>ORD111472</t>
  </si>
  <si>
    <t>ORD111473</t>
  </si>
  <si>
    <t>CUST2142</t>
  </si>
  <si>
    <t>ORD111474</t>
  </si>
  <si>
    <t>ORD111475</t>
  </si>
  <si>
    <t>CUST6638</t>
  </si>
  <si>
    <t>ORD111476</t>
  </si>
  <si>
    <t>CUST2545</t>
  </si>
  <si>
    <t>ORD111477</t>
  </si>
  <si>
    <t>ORD111478</t>
  </si>
  <si>
    <t>ORD111479</t>
  </si>
  <si>
    <t>CUST7526</t>
  </si>
  <si>
    <t>ORD111480</t>
  </si>
  <si>
    <t>ORD111481</t>
  </si>
  <si>
    <t>ORD111482</t>
  </si>
  <si>
    <t>ORD111483</t>
  </si>
  <si>
    <t>ORD111484</t>
  </si>
  <si>
    <t>ORD111485</t>
  </si>
  <si>
    <t>CUST7188</t>
  </si>
  <si>
    <t>ORD111486</t>
  </si>
  <si>
    <t>ORD111487</t>
  </si>
  <si>
    <t>CUST2495</t>
  </si>
  <si>
    <t>ORD111488</t>
  </si>
  <si>
    <t>ORD111489</t>
  </si>
  <si>
    <t>ORD111490</t>
  </si>
  <si>
    <t>CUST7417</t>
  </si>
  <si>
    <t>ORD111491</t>
  </si>
  <si>
    <t>ORD111492</t>
  </si>
  <si>
    <t>ORD111493</t>
  </si>
  <si>
    <t>ORD111494</t>
  </si>
  <si>
    <t>ORD111495</t>
  </si>
  <si>
    <t>ORD111496</t>
  </si>
  <si>
    <t>ORD111497</t>
  </si>
  <si>
    <t>CUST2302</t>
  </si>
  <si>
    <t>ORD111498</t>
  </si>
  <si>
    <t>ORD111499</t>
  </si>
  <si>
    <t>ORD111500</t>
  </si>
  <si>
    <t>ORD111501</t>
  </si>
  <si>
    <t>ORD111502</t>
  </si>
  <si>
    <t>CUST8210</t>
  </si>
  <si>
    <t>ORD111503</t>
  </si>
  <si>
    <t>ORD111504</t>
  </si>
  <si>
    <t>ORD111505</t>
  </si>
  <si>
    <t>CUST8957</t>
  </si>
  <si>
    <t>ORD111506</t>
  </si>
  <si>
    <t>ORD111507</t>
  </si>
  <si>
    <t>CUST3361</t>
  </si>
  <si>
    <t>ORD111508</t>
  </si>
  <si>
    <t>ORD111509</t>
  </si>
  <si>
    <t>ORD111510</t>
  </si>
  <si>
    <t>ORD111511</t>
  </si>
  <si>
    <t>ORD111512</t>
  </si>
  <si>
    <t>ORD111513</t>
  </si>
  <si>
    <t>ORD111514</t>
  </si>
  <si>
    <t>CUST1396</t>
  </si>
  <si>
    <t>ORD111515</t>
  </si>
  <si>
    <t>ORD111516</t>
  </si>
  <si>
    <t>ORD111517</t>
  </si>
  <si>
    <t>CUST1062</t>
  </si>
  <si>
    <t>ORD111518</t>
  </si>
  <si>
    <t>CUST9828</t>
  </si>
  <si>
    <t>ORD111519</t>
  </si>
  <si>
    <t>ORD111520</t>
  </si>
  <si>
    <t>ORD111521</t>
  </si>
  <si>
    <t>CUST4921</t>
  </si>
  <si>
    <t>ORD111522</t>
  </si>
  <si>
    <t>ORD111523</t>
  </si>
  <si>
    <t>ORD111524</t>
  </si>
  <si>
    <t>ORD111525</t>
  </si>
  <si>
    <t>ORD111526</t>
  </si>
  <si>
    <t>ORD111527</t>
  </si>
  <si>
    <t>ORD111528</t>
  </si>
  <si>
    <t>ORD111529</t>
  </si>
  <si>
    <t>ORD111530</t>
  </si>
  <si>
    <t>ORD111531</t>
  </si>
  <si>
    <t>CUST4985</t>
  </si>
  <si>
    <t>ORD111532</t>
  </si>
  <si>
    <t>ORD111533</t>
  </si>
  <si>
    <t>ORD111534</t>
  </si>
  <si>
    <t>ORD111535</t>
  </si>
  <si>
    <t>ORD111536</t>
  </si>
  <si>
    <t>ORD111537</t>
  </si>
  <si>
    <t>ORD111538</t>
  </si>
  <si>
    <t>ORD111539</t>
  </si>
  <si>
    <t>ORD111540</t>
  </si>
  <si>
    <t>ORD111541</t>
  </si>
  <si>
    <t>ORD111542</t>
  </si>
  <si>
    <t>ORD111543</t>
  </si>
  <si>
    <t>ORD111544</t>
  </si>
  <si>
    <t>CUST8321</t>
  </si>
  <si>
    <t>ORD111545</t>
  </si>
  <si>
    <t>ORD111546</t>
  </si>
  <si>
    <t>ORD111547</t>
  </si>
  <si>
    <t>ORD111548</t>
  </si>
  <si>
    <t>ORD111549</t>
  </si>
  <si>
    <t>ORD111550</t>
  </si>
  <si>
    <t>ORD111551</t>
  </si>
  <si>
    <t>ORD111552</t>
  </si>
  <si>
    <t>ORD111553</t>
  </si>
  <si>
    <t>ORD111554</t>
  </si>
  <si>
    <t>ORD111555</t>
  </si>
  <si>
    <t>CUST2996</t>
  </si>
  <si>
    <t>ORD111556</t>
  </si>
  <si>
    <t>ORD111557</t>
  </si>
  <si>
    <t>CUST8192</t>
  </si>
  <si>
    <t>ORD111558</t>
  </si>
  <si>
    <t>ORD111559</t>
  </si>
  <si>
    <t>ORD111560</t>
  </si>
  <si>
    <t>CUST4837</t>
  </si>
  <si>
    <t>ORD111561</t>
  </si>
  <si>
    <t>ORD111562</t>
  </si>
  <si>
    <t>CUST9485</t>
  </si>
  <si>
    <t>ORD111563</t>
  </si>
  <si>
    <t>ORD111564</t>
  </si>
  <si>
    <t>ORD111565</t>
  </si>
  <si>
    <t>CUST1616</t>
  </si>
  <si>
    <t>ORD111566</t>
  </si>
  <si>
    <t>CUST8170</t>
  </si>
  <si>
    <t>ORD111567</t>
  </si>
  <si>
    <t>CUST4390</t>
  </si>
  <si>
    <t>ORD111568</t>
  </si>
  <si>
    <t>ORD111569</t>
  </si>
  <si>
    <t>ORD111570</t>
  </si>
  <si>
    <t>ORD111571</t>
  </si>
  <si>
    <t>ORD111572</t>
  </si>
  <si>
    <t>ORD111573</t>
  </si>
  <si>
    <t>ORD111574</t>
  </si>
  <si>
    <t>ORD111575</t>
  </si>
  <si>
    <t>ORD111576</t>
  </si>
  <si>
    <t>ORD111577</t>
  </si>
  <si>
    <t>CUST4478</t>
  </si>
  <si>
    <t>ORD111578</t>
  </si>
  <si>
    <t>ORD111579</t>
  </si>
  <si>
    <t>ORD111580</t>
  </si>
  <si>
    <t>CUST4582</t>
  </si>
  <si>
    <t>ORD111581</t>
  </si>
  <si>
    <t>ORD111582</t>
  </si>
  <si>
    <t>CUST9401</t>
  </si>
  <si>
    <t>ORD111583</t>
  </si>
  <si>
    <t>CUST4488</t>
  </si>
  <si>
    <t>ORD111584</t>
  </si>
  <si>
    <t>CUST5820</t>
  </si>
  <si>
    <t>ORD111585</t>
  </si>
  <si>
    <t>ORD111586</t>
  </si>
  <si>
    <t>CUST1778</t>
  </si>
  <si>
    <t>ORD111587</t>
  </si>
  <si>
    <t>ORD111588</t>
  </si>
  <si>
    <t>CUST1135</t>
  </si>
  <si>
    <t>ORD111589</t>
  </si>
  <si>
    <t>ORD111590</t>
  </si>
  <si>
    <t>ORD111591</t>
  </si>
  <si>
    <t>ORD111592</t>
  </si>
  <si>
    <t>CUST1602</t>
  </si>
  <si>
    <t>ORD111593</t>
  </si>
  <si>
    <t>ORD111594</t>
  </si>
  <si>
    <t>CUST7859</t>
  </si>
  <si>
    <t>ORD111595</t>
  </si>
  <si>
    <t>ORD111596</t>
  </si>
  <si>
    <t>ORD111597</t>
  </si>
  <si>
    <t>ORD111598</t>
  </si>
  <si>
    <t>ORD111599</t>
  </si>
  <si>
    <t>CUST2522</t>
  </si>
  <si>
    <t>ORD111600</t>
  </si>
  <si>
    <t>ORD111601</t>
  </si>
  <si>
    <t>CUST6577</t>
  </si>
  <si>
    <t>ORD111602</t>
  </si>
  <si>
    <t>ORD111603</t>
  </si>
  <si>
    <t>ORD111604</t>
  </si>
  <si>
    <t>ORD111605</t>
  </si>
  <si>
    <t>ORD111606</t>
  </si>
  <si>
    <t>ORD111607</t>
  </si>
  <si>
    <t>ORD111608</t>
  </si>
  <si>
    <t>CUST5397</t>
  </si>
  <si>
    <t>ORD111609</t>
  </si>
  <si>
    <t>ORD111610</t>
  </si>
  <si>
    <t>ORD111611</t>
  </si>
  <si>
    <t>ORD111612</t>
  </si>
  <si>
    <t>ORD111613</t>
  </si>
  <si>
    <t>ORD111614</t>
  </si>
  <si>
    <t>CUST3679</t>
  </si>
  <si>
    <t>ORD111615</t>
  </si>
  <si>
    <t>ORD111616</t>
  </si>
  <si>
    <t>ORD111617</t>
  </si>
  <si>
    <t>ORD111618</t>
  </si>
  <si>
    <t>ORD111619</t>
  </si>
  <si>
    <t>ORD111620</t>
  </si>
  <si>
    <t>ORD111621</t>
  </si>
  <si>
    <t>ORD111622</t>
  </si>
  <si>
    <t>ORD111623</t>
  </si>
  <si>
    <t>ORD111624</t>
  </si>
  <si>
    <t>CUST4403</t>
  </si>
  <si>
    <t>ORD111625</t>
  </si>
  <si>
    <t>CUST3601</t>
  </si>
  <si>
    <t>ORD111626</t>
  </si>
  <si>
    <t>CUST4665</t>
  </si>
  <si>
    <t>ORD111627</t>
  </si>
  <si>
    <t>ORD111628</t>
  </si>
  <si>
    <t>ORD111629</t>
  </si>
  <si>
    <t>ORD111630</t>
  </si>
  <si>
    <t>CUST6410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</si>
  <si>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</si>
  <si>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</si>
  <si>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</si>
  <si>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</si>
  <si>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</si>
  <si>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</si>
  <si>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</si>
  <si>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</si>
  <si>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</si>
  <si>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</si>
  <si>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</si>
  <si>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</si>
  <si>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</si>
  <si>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</si>
  <si>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</si>
  <si>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</si>
  <si>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CUST1691</t>
  </si>
  <si>
    <t>ORD111647</t>
  </si>
  <si>
    <t>ORD111648</t>
  </si>
  <si>
    <t>ORD111649</t>
  </si>
  <si>
    <t>CUST8335</t>
  </si>
  <si>
    <t>ORD111650</t>
  </si>
  <si>
    <t>ORD111651</t>
  </si>
  <si>
    <t>ORD111652</t>
  </si>
  <si>
    <t>ORD111653</t>
  </si>
  <si>
    <t>ORD111654</t>
  </si>
  <si>
    <t>CUST1902</t>
  </si>
  <si>
    <t>ORD111655</t>
  </si>
  <si>
    <t>ORD111656</t>
  </si>
  <si>
    <t>ORD111657</t>
  </si>
  <si>
    <t>CUST6965</t>
  </si>
  <si>
    <t>ORD111658</t>
  </si>
  <si>
    <t>ORD111659</t>
  </si>
  <si>
    <t>ORD111660</t>
  </si>
  <si>
    <t>ORD111661</t>
  </si>
  <si>
    <t>ORD111662</t>
  </si>
  <si>
    <t>ORD111663</t>
  </si>
  <si>
    <t>CUST2055</t>
  </si>
  <si>
    <t>ORD111664</t>
  </si>
  <si>
    <t>ORD111665</t>
  </si>
  <si>
    <t>ORD111666</t>
  </si>
  <si>
    <t>ORD111667</t>
  </si>
  <si>
    <t>CUST9298</t>
  </si>
  <si>
    <t>ORD111668</t>
  </si>
  <si>
    <t>ORD111669</t>
  </si>
  <si>
    <t>CUST7245</t>
  </si>
  <si>
    <t>ORD111670</t>
  </si>
  <si>
    <t>ORD111671</t>
  </si>
  <si>
    <t>ORD111672</t>
  </si>
  <si>
    <t>ORD111673</t>
  </si>
  <si>
    <t>ORD111674</t>
  </si>
  <si>
    <t>ORD111675</t>
  </si>
  <si>
    <t>ORD111676</t>
  </si>
  <si>
    <t>CUST1442</t>
  </si>
  <si>
    <t>ORD111677</t>
  </si>
  <si>
    <t>CUST7778</t>
  </si>
  <si>
    <t>ORD111678</t>
  </si>
  <si>
    <t>CUST5325</t>
  </si>
  <si>
    <t>ORD111679</t>
  </si>
  <si>
    <t>ORD111680</t>
  </si>
  <si>
    <t>ORD111681</t>
  </si>
  <si>
    <t>ORD111682</t>
  </si>
  <si>
    <t>CUST8391</t>
  </si>
  <si>
    <t>ORD111683</t>
  </si>
  <si>
    <t>ORD111684</t>
  </si>
  <si>
    <t>ORD111685</t>
  </si>
  <si>
    <t>ORD111686</t>
  </si>
  <si>
    <t>CUST3516</t>
  </si>
  <si>
    <t>ORD111687</t>
  </si>
  <si>
    <t>ORD111688</t>
  </si>
  <si>
    <t>ORD111689</t>
  </si>
  <si>
    <t>ORD111690</t>
  </si>
  <si>
    <t>ORD111691</t>
  </si>
  <si>
    <t>ORD111692</t>
  </si>
  <si>
    <t>CUST7272</t>
  </si>
  <si>
    <t>ORD111693</t>
  </si>
  <si>
    <t>CUST5192</t>
  </si>
  <si>
    <t>ORD111694</t>
  </si>
  <si>
    <t>CUST2337</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</si>
  <si>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</si>
  <si>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</si>
  <si>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</si>
  <si>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</si>
  <si>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</si>
  <si>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</si>
  <si>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</si>
  <si>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</si>
  <si>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</si>
  <si>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</si>
  <si>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</si>
  <si>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</si>
  <si>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</si>
  <si>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</si>
  <si>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</si>
  <si>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</si>
  <si>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</si>
  <si>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</si>
  <si>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</si>
  <si>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</si>
  <si>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CUST3002</t>
  </si>
  <si>
    <t>ORD111715</t>
  </si>
  <si>
    <t>ORD111716</t>
  </si>
  <si>
    <t>ORD111717</t>
  </si>
  <si>
    <t>ORD111718</t>
  </si>
  <si>
    <t>ORD111719</t>
  </si>
  <si>
    <t>ORD111720</t>
  </si>
  <si>
    <t>CUST1121</t>
  </si>
  <si>
    <t>ORD111721</t>
  </si>
  <si>
    <t>CUST9354</t>
  </si>
  <si>
    <t>ORD111722</t>
  </si>
  <si>
    <t>ORD111723</t>
  </si>
  <si>
    <t>ORD111724</t>
  </si>
  <si>
    <t>ORD111725</t>
  </si>
  <si>
    <t>CUST5020</t>
  </si>
  <si>
    <t>ORD111726</t>
  </si>
  <si>
    <t>CUST8532</t>
  </si>
  <si>
    <t>ORD111727</t>
  </si>
  <si>
    <t>ORD111728</t>
  </si>
  <si>
    <t>ORD111729</t>
  </si>
  <si>
    <t>ORD111730</t>
  </si>
  <si>
    <t>CUST4677</t>
  </si>
  <si>
    <t>ORD111731</t>
  </si>
  <si>
    <t>ORD111732</t>
  </si>
  <si>
    <t>ORD111733</t>
  </si>
  <si>
    <t>ORD111734</t>
  </si>
  <si>
    <t>ORD111735</t>
  </si>
  <si>
    <t>ORD111736</t>
  </si>
  <si>
    <t>ORD111737</t>
  </si>
  <si>
    <t>ORD111738</t>
  </si>
  <si>
    <t>ORD111739</t>
  </si>
  <si>
    <t>CUST5385</t>
  </si>
  <si>
    <t>ORD111740</t>
  </si>
  <si>
    <t>ORD111741</t>
  </si>
  <si>
    <t>CUST2832</t>
  </si>
  <si>
    <t>ORD111742</t>
  </si>
  <si>
    <t>ORD111743</t>
  </si>
  <si>
    <t>CUST3767</t>
  </si>
  <si>
    <t>ORD111744</t>
  </si>
  <si>
    <t>CUST3139</t>
  </si>
  <si>
    <t>ORD111745</t>
  </si>
  <si>
    <t>ORD111746</t>
  </si>
  <si>
    <t>CUST4471</t>
  </si>
  <si>
    <t>ORD111747</t>
  </si>
  <si>
    <t>ORD111748</t>
  </si>
  <si>
    <t>ORD111749</t>
  </si>
  <si>
    <t>ORD111750</t>
  </si>
  <si>
    <t>ORD111751</t>
  </si>
  <si>
    <t>ORD111752</t>
  </si>
  <si>
    <t>ORD111753</t>
  </si>
  <si>
    <t>ORD111754</t>
  </si>
  <si>
    <t>ORD111755</t>
  </si>
  <si>
    <t>CUST5546</t>
  </si>
  <si>
    <t>ORD111756</t>
  </si>
  <si>
    <t>ORD111757</t>
  </si>
  <si>
    <t>CUST6944</t>
  </si>
  <si>
    <t>ORD111758</t>
  </si>
  <si>
    <t>CUST3607</t>
  </si>
  <si>
    <t>ORD111759</t>
  </si>
  <si>
    <t>ORD111760</t>
  </si>
  <si>
    <t>ORD111761</t>
  </si>
  <si>
    <t>ORD111762</t>
  </si>
  <si>
    <t>CUST5019</t>
  </si>
  <si>
    <t>ORD111763</t>
  </si>
  <si>
    <t>ORD111764</t>
  </si>
  <si>
    <t>ORD111765</t>
  </si>
  <si>
    <t>CUST2803</t>
  </si>
  <si>
    <t>ORD111766</t>
  </si>
  <si>
    <t>ORD111767</t>
  </si>
  <si>
    <t>CUST9189</t>
  </si>
  <si>
    <t>ORD111768</t>
  </si>
  <si>
    <t>ORD111769</t>
  </si>
  <si>
    <t>ORD111770</t>
  </si>
  <si>
    <t>CUST3458</t>
  </si>
  <si>
    <t>ORD111771</t>
  </si>
  <si>
    <t>ORD111772</t>
  </si>
  <si>
    <t>CUST4575</t>
  </si>
  <si>
    <t>ORD111773</t>
  </si>
  <si>
    <t>ORD111774</t>
  </si>
  <si>
    <t>CUST6020</t>
  </si>
  <si>
    <t>ORD111775</t>
  </si>
  <si>
    <t>ORD111776</t>
  </si>
  <si>
    <t>ORD111777</t>
  </si>
  <si>
    <t>ORD111778</t>
  </si>
  <si>
    <t>CUST2805</t>
  </si>
  <si>
    <t>ORD111779</t>
  </si>
  <si>
    <t>ORD111780</t>
  </si>
  <si>
    <t>ORD111781</t>
  </si>
  <si>
    <t>ORD111782</t>
  </si>
  <si>
    <t>CUST5354</t>
  </si>
  <si>
    <t>ORD111783</t>
  </si>
  <si>
    <t>ORD111784</t>
  </si>
  <si>
    <t>ORD111785</t>
  </si>
  <si>
    <t>ORD111786</t>
  </si>
  <si>
    <t>ORD111787</t>
  </si>
  <si>
    <t>ORD111788</t>
  </si>
  <si>
    <t>ORD111789</t>
  </si>
  <si>
    <t>ORD111790</t>
  </si>
  <si>
    <t>ORD111791</t>
  </si>
  <si>
    <t>ORD111792</t>
  </si>
  <si>
    <t>ORD111793</t>
  </si>
  <si>
    <t>ORD111794</t>
  </si>
  <si>
    <t>CUST6066</t>
  </si>
  <si>
    <t>ORD111795</t>
  </si>
  <si>
    <t>ORD111796</t>
  </si>
  <si>
    <t>CUST7284</t>
  </si>
  <si>
    <t>ORD111797</t>
  </si>
  <si>
    <t>CUST6308</t>
  </si>
  <si>
    <t>ORD111798</t>
  </si>
  <si>
    <t>CUST5831</t>
  </si>
  <si>
    <t>ORD111799</t>
  </si>
  <si>
    <t>ORD111800</t>
  </si>
  <si>
    <t>ORD111801</t>
  </si>
  <si>
    <t>ORD111802</t>
  </si>
  <si>
    <t>ORD111803</t>
  </si>
  <si>
    <t>ORD111804</t>
  </si>
  <si>
    <t>CUST5148</t>
  </si>
  <si>
    <t>ORD111805</t>
  </si>
  <si>
    <t>ORD111806</t>
  </si>
  <si>
    <t>ORD111807</t>
  </si>
  <si>
    <t>CUST9147</t>
  </si>
  <si>
    <t>ORD111808</t>
  </si>
  <si>
    <t>CUST7263</t>
  </si>
  <si>
    <t>ORD111809</t>
  </si>
  <si>
    <t>ORD111810</t>
  </si>
  <si>
    <t>ORD111811</t>
  </si>
  <si>
    <t>ORD111812</t>
  </si>
  <si>
    <t>CUST4815</t>
  </si>
  <si>
    <t>ORD111813</t>
  </si>
  <si>
    <t>ORD111814</t>
  </si>
  <si>
    <t>CUST7301</t>
  </si>
  <si>
    <t>ORD111815</t>
  </si>
  <si>
    <t>ORD111816</t>
  </si>
  <si>
    <t>ORD111817</t>
  </si>
  <si>
    <t>ORD111818</t>
  </si>
  <si>
    <t>CUST5983</t>
  </si>
  <si>
    <t>ORD111819</t>
  </si>
  <si>
    <t>ORD111820</t>
  </si>
  <si>
    <t>ORD111821</t>
  </si>
  <si>
    <t>ORD111822</t>
  </si>
  <si>
    <t>ORD111823</t>
  </si>
  <si>
    <t>CUST3669</t>
  </si>
  <si>
    <t>ORD111824</t>
  </si>
  <si>
    <t>ORD111825</t>
  </si>
  <si>
    <t>ORD111826</t>
  </si>
  <si>
    <t>CUST9236</t>
  </si>
  <si>
    <t>ORD111827</t>
  </si>
  <si>
    <t>CUST1090</t>
  </si>
  <si>
    <t>ORD111828</t>
  </si>
  <si>
    <t>ORD111829</t>
  </si>
  <si>
    <t>ORD111830</t>
  </si>
  <si>
    <t>ORD111831</t>
  </si>
  <si>
    <t>ORD111832</t>
  </si>
  <si>
    <t>ORD111833</t>
  </si>
  <si>
    <t>ORD111834</t>
  </si>
  <si>
    <t>ORD111835</t>
  </si>
  <si>
    <t>ORD111836</t>
  </si>
  <si>
    <t>ORD111837</t>
  </si>
  <si>
    <t>ORD111838</t>
  </si>
  <si>
    <t>CUST5703</t>
  </si>
  <si>
    <t>ORD111839</t>
  </si>
  <si>
    <t>ORD111840</t>
  </si>
  <si>
    <t>ORD111841</t>
  </si>
  <si>
    <t>ORD111842</t>
  </si>
  <si>
    <t>CUST1400</t>
  </si>
  <si>
    <t>ORD111843</t>
  </si>
  <si>
    <t>ORD111844</t>
  </si>
  <si>
    <t>ORD111845</t>
  </si>
  <si>
    <t>CUST1269</t>
  </si>
  <si>
    <t>ORD111846</t>
  </si>
  <si>
    <t>ORD111847</t>
  </si>
  <si>
    <t>ORD111848</t>
  </si>
  <si>
    <t>ORD111849</t>
  </si>
  <si>
    <t>ORD111850</t>
  </si>
  <si>
    <t>ORD111851</t>
  </si>
  <si>
    <t>ORD111852</t>
  </si>
  <si>
    <t>ORD111853</t>
  </si>
  <si>
    <t>ORD111854</t>
  </si>
  <si>
    <t>ORD111855</t>
  </si>
  <si>
    <t>ORD111856</t>
  </si>
  <si>
    <t>ORD111857</t>
  </si>
  <si>
    <t>CUST3889</t>
  </si>
  <si>
    <t>ORD111858</t>
  </si>
  <si>
    <t>CUST6713</t>
  </si>
  <si>
    <t>ORD111859</t>
  </si>
  <si>
    <t>CUST8577</t>
  </si>
  <si>
    <t>ORD111860</t>
  </si>
  <si>
    <t>ORD111861</t>
  </si>
  <si>
    <t>ORD111862</t>
  </si>
  <si>
    <t>ORD111863</t>
  </si>
  <si>
    <t>ORD111864</t>
  </si>
  <si>
    <t>CUST7464</t>
  </si>
  <si>
    <t>ORD111865</t>
  </si>
  <si>
    <t>CUST6458</t>
  </si>
  <si>
    <t>ORD111866</t>
  </si>
  <si>
    <t>ORD111867</t>
  </si>
  <si>
    <t>ORD111868</t>
  </si>
  <si>
    <t>ORD111869</t>
  </si>
  <si>
    <t>ORD111870</t>
  </si>
  <si>
    <t>CUST3573</t>
  </si>
  <si>
    <t>ORD111871</t>
  </si>
  <si>
    <t>CUST1604</t>
  </si>
  <si>
    <t>ORD111872</t>
  </si>
  <si>
    <t>ORD111873</t>
  </si>
  <si>
    <t>CUST3385</t>
  </si>
  <si>
    <t>ORD111874</t>
  </si>
  <si>
    <t>ORD111875</t>
  </si>
  <si>
    <t>ORD111876</t>
  </si>
  <si>
    <t>ORD111877</t>
  </si>
  <si>
    <t>CUST3619</t>
  </si>
  <si>
    <t>ORD111878</t>
  </si>
  <si>
    <t>CUST1901</t>
  </si>
  <si>
    <t>ORD111879</t>
  </si>
  <si>
    <t>CUST4231</t>
  </si>
  <si>
    <t>ORD111880</t>
  </si>
  <si>
    <t>ORD111881</t>
  </si>
  <si>
    <t>ORD111882</t>
  </si>
  <si>
    <t>ORD111883</t>
  </si>
  <si>
    <t>CUST8961</t>
  </si>
  <si>
    <t>ORD111884</t>
  </si>
  <si>
    <t>ORD111885</t>
  </si>
  <si>
    <t>ORD111886</t>
  </si>
  <si>
    <t>ORD111887</t>
  </si>
  <si>
    <t>CUST8452</t>
  </si>
  <si>
    <t>ORD111888</t>
  </si>
  <si>
    <t>ORD111889</t>
  </si>
  <si>
    <t>CUST1044</t>
  </si>
  <si>
    <t>ORD111890</t>
  </si>
  <si>
    <t>ORD111891</t>
  </si>
  <si>
    <t>ORD111892</t>
  </si>
  <si>
    <t>ORD111893</t>
  </si>
  <si>
    <t>ORD111894</t>
  </si>
  <si>
    <t>ORD111895</t>
  </si>
  <si>
    <t>CUST4155</t>
  </si>
  <si>
    <t>ORD111896</t>
  </si>
  <si>
    <t>ORD111897</t>
  </si>
  <si>
    <t>CUST9019</t>
  </si>
  <si>
    <t>ORD111898</t>
  </si>
  <si>
    <t>ORD111899</t>
  </si>
  <si>
    <t>ORD111900</t>
  </si>
  <si>
    <t>ORD111901</t>
  </si>
  <si>
    <t>ORD111902</t>
  </si>
  <si>
    <t>ORD111903</t>
  </si>
  <si>
    <t>ORD111904</t>
  </si>
  <si>
    <t>CUST1783</t>
  </si>
  <si>
    <t>ORD111905</t>
  </si>
  <si>
    <t>ORD111906</t>
  </si>
  <si>
    <t>ORD111907</t>
  </si>
  <si>
    <t>CUST2585</t>
  </si>
  <si>
    <t>ORD111908</t>
  </si>
  <si>
    <t>CUST4413</t>
  </si>
  <si>
    <t>ORD111909</t>
  </si>
  <si>
    <t>ORD111910</t>
  </si>
  <si>
    <t>ORD111911</t>
  </si>
  <si>
    <t>ORD111912</t>
  </si>
  <si>
    <t>ORD111913</t>
  </si>
  <si>
    <t>ORD111914</t>
  </si>
  <si>
    <t>ORD111915</t>
  </si>
  <si>
    <t>ORD111916</t>
  </si>
  <si>
    <t>ORD111917</t>
  </si>
  <si>
    <t>CUST3703</t>
  </si>
  <si>
    <t>ORD111918</t>
  </si>
  <si>
    <t>ORD111919</t>
  </si>
  <si>
    <t>ORD111920</t>
  </si>
  <si>
    <t>ORD111921</t>
  </si>
  <si>
    <t>ORD111922</t>
  </si>
  <si>
    <t>ORD111923</t>
  </si>
  <si>
    <t>ORD111924</t>
  </si>
  <si>
    <t>ORD111925</t>
  </si>
  <si>
    <t>CUST2023</t>
  </si>
  <si>
    <t>ORD111926</t>
  </si>
  <si>
    <t>ORD111927</t>
  </si>
  <si>
    <t>ORD111928</t>
  </si>
  <si>
    <t>ORD111929</t>
  </si>
  <si>
    <t>CUST2860</t>
  </si>
  <si>
    <t>ORD111930</t>
  </si>
  <si>
    <t>ORD111931</t>
  </si>
  <si>
    <t>ORD111932</t>
  </si>
  <si>
    <t>ORD111933</t>
  </si>
  <si>
    <t>ORD111934</t>
  </si>
  <si>
    <t>ORD111935</t>
  </si>
  <si>
    <t>ORD111936</t>
  </si>
  <si>
    <t>ORD111937</t>
  </si>
  <si>
    <t>ORD111938</t>
  </si>
  <si>
    <t>CUST1852</t>
  </si>
  <si>
    <t>ORD111939</t>
  </si>
  <si>
    <t>ORD111940</t>
  </si>
  <si>
    <t>ORD111941</t>
  </si>
  <si>
    <t>ORD111942</t>
  </si>
  <si>
    <t>ORD111943</t>
  </si>
  <si>
    <t>ORD111944</t>
  </si>
  <si>
    <t>CUST6856</t>
  </si>
  <si>
    <t>ORD111945</t>
  </si>
  <si>
    <t>ORD111946</t>
  </si>
  <si>
    <t>ORD111947</t>
  </si>
  <si>
    <t>ORD111948</t>
  </si>
  <si>
    <t>ORD111949</t>
  </si>
  <si>
    <t>ORD111950</t>
  </si>
  <si>
    <t>CUST1568</t>
  </si>
  <si>
    <t>ORD111951</t>
  </si>
  <si>
    <t>ORD111952</t>
  </si>
  <si>
    <t>ORD111953</t>
  </si>
  <si>
    <t>ORD111954</t>
  </si>
  <si>
    <t>ORD111955</t>
  </si>
  <si>
    <t>ORD111956</t>
  </si>
  <si>
    <t>CUST4019</t>
  </si>
  <si>
    <t>ORD111957</t>
  </si>
  <si>
    <t>ORD111958</t>
  </si>
  <si>
    <t>ORD111959</t>
  </si>
  <si>
    <t>ORD111960</t>
  </si>
  <si>
    <t>CUST6901</t>
  </si>
  <si>
    <t>ORD111961</t>
  </si>
  <si>
    <t>ORD111962</t>
  </si>
  <si>
    <t>ORD111963</t>
  </si>
  <si>
    <t>ORD111964</t>
  </si>
  <si>
    <t>ORD111965</t>
  </si>
  <si>
    <t>ORD111966</t>
  </si>
  <si>
    <t>ORD111967</t>
  </si>
  <si>
    <t>ORD111968</t>
  </si>
  <si>
    <t>CUST9607</t>
  </si>
  <si>
    <t>ORD111969</t>
  </si>
  <si>
    <t>CUST5700</t>
  </si>
  <si>
    <t>ORD111970</t>
  </si>
  <si>
    <t>ORD111971</t>
  </si>
  <si>
    <t>CUST7081</t>
  </si>
  <si>
    <t>ORD111972</t>
  </si>
  <si>
    <t>CUST4116</t>
  </si>
  <si>
    <t>ORD111973</t>
  </si>
  <si>
    <t>CUST4520</t>
  </si>
  <si>
    <t>ORD111974</t>
  </si>
  <si>
    <t>ORD111975</t>
  </si>
  <si>
    <t>CUST6942</t>
  </si>
  <si>
    <t>ORD111976</t>
  </si>
  <si>
    <t>ORD111977</t>
  </si>
  <si>
    <t>CUST4153</t>
  </si>
  <si>
    <t>ORD111978</t>
  </si>
  <si>
    <t>CUST3074</t>
  </si>
  <si>
    <t>ORD111979</t>
  </si>
  <si>
    <t>CUST2511</t>
  </si>
  <si>
    <t>ORD111980</t>
  </si>
  <si>
    <t>ORD111981</t>
  </si>
  <si>
    <t>CUST6574</t>
  </si>
  <si>
    <t>ORD111982</t>
  </si>
  <si>
    <t>ORD111983</t>
  </si>
  <si>
    <t>CUST2629</t>
  </si>
  <si>
    <t>ORD111984</t>
  </si>
  <si>
    <t>CUST5669</t>
  </si>
  <si>
    <t>ORD111985</t>
  </si>
  <si>
    <t>ORD111986</t>
  </si>
  <si>
    <t>ORD111987</t>
  </si>
  <si>
    <t>CUST9873</t>
  </si>
  <si>
    <t>ORD111988</t>
  </si>
  <si>
    <t>ORD111989</t>
  </si>
  <si>
    <t>ORD111990</t>
  </si>
  <si>
    <t>CUST1430</t>
  </si>
  <si>
    <t>ORD111991</t>
  </si>
  <si>
    <t>ORD111992</t>
  </si>
  <si>
    <t>ORD111993</t>
  </si>
  <si>
    <t>ORD111994</t>
  </si>
  <si>
    <t>CUST5752</t>
  </si>
  <si>
    <t>ORD111995</t>
  </si>
  <si>
    <t>CUST4676</t>
  </si>
  <si>
    <t>ORD111996</t>
  </si>
  <si>
    <t>ORD111997</t>
  </si>
  <si>
    <t>ORD111998</t>
  </si>
  <si>
    <t>CUST2099</t>
  </si>
  <si>
    <t>ORD111999</t>
  </si>
  <si>
    <t>ORD112000</t>
  </si>
  <si>
    <t>ORD112001</t>
  </si>
  <si>
    <t>ORD112002</t>
  </si>
  <si>
    <t>CUST9066</t>
  </si>
  <si>
    <t>ORD112003</t>
  </si>
  <si>
    <t>CUST9167</t>
  </si>
  <si>
    <t>ORD112004</t>
  </si>
  <si>
    <t>CUST3659</t>
  </si>
  <si>
    <t>ORD112005</t>
  </si>
  <si>
    <t>ORD112006</t>
  </si>
  <si>
    <t>CUST5279</t>
  </si>
  <si>
    <t>ORD112007</t>
  </si>
  <si>
    <t>CUST3522</t>
  </si>
  <si>
    <t>ORD112008</t>
  </si>
  <si>
    <t>CUST1918</t>
  </si>
  <si>
    <t>ORD112009</t>
  </si>
  <si>
    <t>ORD112010</t>
  </si>
  <si>
    <t>ORD112011</t>
  </si>
  <si>
    <t>CUST9590</t>
  </si>
  <si>
    <t>ORD112012</t>
  </si>
  <si>
    <t>CUST3003</t>
  </si>
  <si>
    <t>ORD112013</t>
  </si>
  <si>
    <t>ORD112014</t>
  </si>
  <si>
    <t>ORD112015</t>
  </si>
  <si>
    <t>CUST1677</t>
  </si>
  <si>
    <t>ORD112016</t>
  </si>
  <si>
    <t>ORD112017</t>
  </si>
  <si>
    <t>ORD112018</t>
  </si>
  <si>
    <t>ORD112019</t>
  </si>
  <si>
    <t>ORD112020</t>
  </si>
  <si>
    <t>ORD112021</t>
  </si>
  <si>
    <t>ORD112022</t>
  </si>
  <si>
    <t>ORD112023</t>
  </si>
  <si>
    <t>ORD112024</t>
  </si>
  <si>
    <t>ORD112025</t>
  </si>
  <si>
    <t>ORD112026</t>
  </si>
  <si>
    <t>ORD112027</t>
  </si>
  <si>
    <t>ORD112028</t>
  </si>
  <si>
    <t>ORD112029</t>
  </si>
  <si>
    <t>ORD112030</t>
  </si>
  <si>
    <t>CUST3985</t>
  </si>
  <si>
    <t>ORD112031</t>
  </si>
  <si>
    <t>ORD112032</t>
  </si>
  <si>
    <t>CUST1750</t>
  </si>
  <si>
    <t>ORD112033</t>
  </si>
  <si>
    <t>ORD112034</t>
  </si>
  <si>
    <t>ORD112035</t>
  </si>
  <si>
    <t>ORD112036</t>
  </si>
  <si>
    <t>ORD112037</t>
  </si>
  <si>
    <t>ORD112038</t>
  </si>
  <si>
    <t>ORD112039</t>
  </si>
  <si>
    <t>CUST6450</t>
  </si>
  <si>
    <t>ORD112040</t>
  </si>
  <si>
    <t>ORD112041</t>
  </si>
  <si>
    <t>CUST3443</t>
  </si>
  <si>
    <t>ORD112042</t>
  </si>
  <si>
    <t>CUST7987</t>
  </si>
  <si>
    <t>ORD112043</t>
  </si>
  <si>
    <t>ORD112044</t>
  </si>
  <si>
    <t>ORD112045</t>
  </si>
  <si>
    <t>ORD112046</t>
  </si>
  <si>
    <t>ORD112047</t>
  </si>
  <si>
    <t>CUST4751</t>
  </si>
  <si>
    <t>ORD112048</t>
  </si>
  <si>
    <t>ORD112049</t>
  </si>
  <si>
    <t>ORD112050</t>
  </si>
  <si>
    <t>ORD112051</t>
  </si>
  <si>
    <t>ORD112052</t>
  </si>
  <si>
    <t>CUST3353</t>
  </si>
  <si>
    <t>ORD112053</t>
  </si>
  <si>
    <t>CUST7244</t>
  </si>
  <si>
    <t>ORD112054</t>
  </si>
  <si>
    <t>ORD112055</t>
  </si>
  <si>
    <t>CUST2897</t>
  </si>
  <si>
    <t>ORD112056</t>
  </si>
  <si>
    <t>ORD112057</t>
  </si>
  <si>
    <t>ORD112058</t>
  </si>
  <si>
    <t>ORD112059</t>
  </si>
  <si>
    <t>ORD112060</t>
  </si>
  <si>
    <t>ORD112061</t>
  </si>
  <si>
    <t>CUST2075</t>
  </si>
  <si>
    <t>ORD112062</t>
  </si>
  <si>
    <t>ORD112063</t>
  </si>
  <si>
    <t>ORD112064</t>
  </si>
  <si>
    <t>ORD112065</t>
  </si>
  <si>
    <t>ORD112066</t>
  </si>
  <si>
    <t>ORD112067</t>
  </si>
  <si>
    <t>CUST2461</t>
  </si>
  <si>
    <t>ORD112068</t>
  </si>
  <si>
    <t>ORD112069</t>
  </si>
  <si>
    <t>ORD112070</t>
  </si>
  <si>
    <t>ORD112071</t>
  </si>
  <si>
    <t>CUST1037</t>
  </si>
  <si>
    <t>ORD112072</t>
  </si>
  <si>
    <t>ORD112073</t>
  </si>
  <si>
    <t>ORD112074</t>
  </si>
  <si>
    <t>ORD112075</t>
  </si>
  <si>
    <t>ORD112076</t>
  </si>
  <si>
    <t>ORD112077</t>
  </si>
  <si>
    <t>CUST8441</t>
  </si>
  <si>
    <t>ORD112078</t>
  </si>
  <si>
    <t>ORD112079</t>
  </si>
  <si>
    <t>ORD112080</t>
  </si>
  <si>
    <t>ORD112081</t>
  </si>
  <si>
    <t>ORD112082</t>
  </si>
  <si>
    <t>ORD112083</t>
  </si>
  <si>
    <t>ORD112084</t>
  </si>
  <si>
    <t>CUST2005</t>
  </si>
  <si>
    <t>ORD112085</t>
  </si>
  <si>
    <t>ORD112086</t>
  </si>
  <si>
    <t>ORD112087</t>
  </si>
  <si>
    <t>ORD112088</t>
  </si>
  <si>
    <t>ORD112089</t>
  </si>
  <si>
    <t>ORD112090</t>
  </si>
  <si>
    <t>ORD112091</t>
  </si>
  <si>
    <t>ORD112092</t>
  </si>
  <si>
    <t>ORD112093</t>
  </si>
  <si>
    <t>CUST5987</t>
  </si>
  <si>
    <t>ORD112094</t>
  </si>
  <si>
    <t>ORD112095</t>
  </si>
  <si>
    <t>ORD112096</t>
  </si>
  <si>
    <t>CUST1958</t>
  </si>
  <si>
    <t>ORD112097</t>
  </si>
  <si>
    <t>CUST6750</t>
  </si>
  <si>
    <t>ORD112098</t>
  </si>
  <si>
    <t>ORD112099</t>
  </si>
  <si>
    <t>ORD112100</t>
  </si>
  <si>
    <t>ORD112101</t>
  </si>
  <si>
    <t>ORD112102</t>
  </si>
  <si>
    <t>ORD112103</t>
  </si>
  <si>
    <t>ORD112104</t>
  </si>
  <si>
    <t>ORD112105</t>
  </si>
  <si>
    <t>ORD112106</t>
  </si>
  <si>
    <t>ORD112107</t>
  </si>
  <si>
    <t>ORD112108</t>
  </si>
  <si>
    <t>ORD112109</t>
  </si>
  <si>
    <t>CUST2193</t>
  </si>
  <si>
    <t>ORD112110</t>
  </si>
  <si>
    <t>ORD112111</t>
  </si>
  <si>
    <t>CUST5083</t>
  </si>
  <si>
    <t>ORD112112</t>
  </si>
  <si>
    <t>ORD112113</t>
  </si>
  <si>
    <t>CUST2506</t>
  </si>
  <si>
    <t>ORD112114</t>
  </si>
  <si>
    <t>ORD112115</t>
  </si>
  <si>
    <t>ORD112116</t>
  </si>
  <si>
    <t>ORD112117</t>
  </si>
  <si>
    <t>ORD112118</t>
  </si>
  <si>
    <t>ORD112119</t>
  </si>
  <si>
    <t>ORD112120</t>
  </si>
  <si>
    <t>ORD112121</t>
  </si>
  <si>
    <t>ORD112122</t>
  </si>
  <si>
    <t>CUST8984</t>
  </si>
  <si>
    <t>ORD112123</t>
  </si>
  <si>
    <t>ORD112124</t>
  </si>
  <si>
    <t>ORD112125</t>
  </si>
  <si>
    <t>ORD112126</t>
  </si>
  <si>
    <t>ORD112127</t>
  </si>
  <si>
    <t>CUST9285</t>
  </si>
  <si>
    <t>ORD112128</t>
  </si>
  <si>
    <t>ORD112129</t>
  </si>
  <si>
    <t>ORD112130</t>
  </si>
  <si>
    <t>CUST9153</t>
  </si>
  <si>
    <t>ORD112131</t>
  </si>
  <si>
    <t>CUST6724</t>
  </si>
  <si>
    <t>ORD112132</t>
  </si>
  <si>
    <t>CUST5793</t>
  </si>
  <si>
    <t>ORD112133</t>
  </si>
  <si>
    <t>ORD112134</t>
  </si>
  <si>
    <t>ORD112135</t>
  </si>
  <si>
    <t>ORD112136</t>
  </si>
  <si>
    <t>ORD112137</t>
  </si>
  <si>
    <t>ORD112138</t>
  </si>
  <si>
    <t>ORD112139</t>
  </si>
  <si>
    <t>ORD112140</t>
  </si>
  <si>
    <t>CUST2551</t>
  </si>
  <si>
    <t>ORD112141</t>
  </si>
  <si>
    <t>ORD112142</t>
  </si>
  <si>
    <t>CUST1911</t>
  </si>
  <si>
    <t>ORD112143</t>
  </si>
  <si>
    <t>ORD112144</t>
  </si>
  <si>
    <t>ORD112145</t>
  </si>
  <si>
    <t>ORD112146</t>
  </si>
  <si>
    <t>CUST4303</t>
  </si>
  <si>
    <t>ORD112147</t>
  </si>
  <si>
    <t>ORD112148</t>
  </si>
  <si>
    <t>CUST6411</t>
  </si>
  <si>
    <t>ORD112149</t>
  </si>
  <si>
    <t>CUST3678</t>
  </si>
  <si>
    <t>ORD112150</t>
  </si>
  <si>
    <t>ORD112151</t>
  </si>
  <si>
    <t>ORD112152</t>
  </si>
  <si>
    <t>ORD112153</t>
  </si>
  <si>
    <t>ORD112154</t>
  </si>
  <si>
    <t>ORD112155</t>
  </si>
  <si>
    <t>ORD112156</t>
  </si>
  <si>
    <t>CUST1792</t>
  </si>
  <si>
    <t>ORD112157</t>
  </si>
  <si>
    <t>ORD112158</t>
  </si>
  <si>
    <t>CUST3707</t>
  </si>
  <si>
    <t>ORD112159</t>
  </si>
  <si>
    <t>ORD112160</t>
  </si>
  <si>
    <t>ORD112161</t>
  </si>
  <si>
    <t>ORD112162</t>
  </si>
  <si>
    <t>ORD112163</t>
  </si>
  <si>
    <t>CUST7273</t>
  </si>
  <si>
    <t>ORD112164</t>
  </si>
  <si>
    <t>ORD112165</t>
  </si>
  <si>
    <t>CUST6865</t>
  </si>
  <si>
    <t>ORD112166</t>
  </si>
  <si>
    <t>ORD112167</t>
  </si>
  <si>
    <t>ORD112168</t>
  </si>
  <si>
    <t>ORD112169</t>
  </si>
  <si>
    <t>ORD112170</t>
  </si>
  <si>
    <t>ORD112171</t>
  </si>
  <si>
    <t>ORD112172</t>
  </si>
  <si>
    <t>CUST8562</t>
  </si>
  <si>
    <t>ORD112173</t>
  </si>
  <si>
    <t>CUST8934</t>
  </si>
  <si>
    <t>ORD112174</t>
  </si>
  <si>
    <t>ORD112175</t>
  </si>
  <si>
    <t>ORD112176</t>
  </si>
  <si>
    <t>CUST8280</t>
  </si>
  <si>
    <t>ORD112177</t>
  </si>
  <si>
    <t>ORD112178</t>
  </si>
  <si>
    <t>ORD112179</t>
  </si>
  <si>
    <t>ORD112180</t>
  </si>
  <si>
    <t>CUST7219</t>
  </si>
  <si>
    <t>ORD112181</t>
  </si>
  <si>
    <t>ORD112182</t>
  </si>
  <si>
    <t>ORD112183</t>
  </si>
  <si>
    <t>ORD112184</t>
  </si>
  <si>
    <t>ORD112185</t>
  </si>
  <si>
    <t>ORD112186</t>
  </si>
  <si>
    <t>CUST8654</t>
  </si>
  <si>
    <t>ORD112187</t>
  </si>
  <si>
    <t>ORD112188</t>
  </si>
  <si>
    <t>ORD112189</t>
  </si>
  <si>
    <t>CUST3194</t>
  </si>
  <si>
    <t>ORD112190</t>
  </si>
  <si>
    <t>ORD112191</t>
  </si>
  <si>
    <t>CUST1761</t>
  </si>
  <si>
    <t>ORD112192</t>
  </si>
  <si>
    <t>ORD112193</t>
  </si>
  <si>
    <t>ORD112194</t>
  </si>
  <si>
    <t>ORD112195</t>
  </si>
  <si>
    <t>ORD112196</t>
  </si>
  <si>
    <t>CUST9512</t>
  </si>
  <si>
    <t>ORD112197</t>
  </si>
  <si>
    <t>ORD112198</t>
  </si>
  <si>
    <t>ORD112199</t>
  </si>
  <si>
    <t>ORD112200</t>
  </si>
  <si>
    <t>CUST4154</t>
  </si>
  <si>
    <t>ORD112201</t>
  </si>
  <si>
    <t>ORD112202</t>
  </si>
  <si>
    <t>ORD112203</t>
  </si>
  <si>
    <t>ORD112204</t>
  </si>
  <si>
    <t>ORD112205</t>
  </si>
  <si>
    <t>ORD112206</t>
  </si>
  <si>
    <t>ORD112207</t>
  </si>
  <si>
    <t>CUST9056</t>
  </si>
  <si>
    <t>ORD112208</t>
  </si>
  <si>
    <t>ORD112209</t>
  </si>
  <si>
    <t>ORD112210</t>
  </si>
  <si>
    <t>CUST1580</t>
  </si>
  <si>
    <t>ORD112211</t>
  </si>
  <si>
    <t>ORD112212</t>
  </si>
  <si>
    <t>ORD112213</t>
  </si>
  <si>
    <t>CUST3360</t>
  </si>
  <si>
    <t>ORD112214</t>
  </si>
  <si>
    <t>ORD112215</t>
  </si>
  <si>
    <t>CUST2454</t>
  </si>
  <si>
    <t>ORD112216</t>
  </si>
  <si>
    <t>CUST8615</t>
  </si>
  <si>
    <t>ORD112217</t>
  </si>
  <si>
    <t>ORD112218</t>
  </si>
  <si>
    <t>ORD112219</t>
  </si>
  <si>
    <t>ORD112220</t>
  </si>
  <si>
    <t>ORD112221</t>
  </si>
  <si>
    <t>CUST4719</t>
  </si>
  <si>
    <t>ORD112222</t>
  </si>
  <si>
    <t>ORD112223</t>
  </si>
  <si>
    <t>ORD112224</t>
  </si>
  <si>
    <t>CUST4533</t>
  </si>
  <si>
    <t>ORD112225</t>
  </si>
  <si>
    <t>ORD112226</t>
  </si>
  <si>
    <t>ORD112227</t>
  </si>
  <si>
    <t>ORD112228</t>
  </si>
  <si>
    <t>ORD112229</t>
  </si>
  <si>
    <t>ORD112230</t>
  </si>
  <si>
    <t>ORD112231</t>
  </si>
  <si>
    <t>ORD112232</t>
  </si>
  <si>
    <t>ORD112233</t>
  </si>
  <si>
    <t>CUST3314</t>
  </si>
  <si>
    <t>ORD112234</t>
  </si>
  <si>
    <t>CUST5778</t>
  </si>
  <si>
    <t>ORD112235</t>
  </si>
  <si>
    <t>ORD112236</t>
  </si>
  <si>
    <t>ORD112237</t>
  </si>
  <si>
    <t>CUST7010</t>
  </si>
  <si>
    <t>ORD112238</t>
  </si>
  <si>
    <t>ORD112239</t>
  </si>
  <si>
    <t>CUST2644</t>
  </si>
  <si>
    <t>ORD112240</t>
  </si>
  <si>
    <t>ORD112241</t>
  </si>
  <si>
    <t>CUST1698</t>
  </si>
  <si>
    <t>ORD112242</t>
  </si>
  <si>
    <t>ORD112243</t>
  </si>
  <si>
    <t>ORD112244</t>
  </si>
  <si>
    <t>CUST5711</t>
  </si>
  <si>
    <t>ORD112245</t>
  </si>
  <si>
    <t>CUST4667</t>
  </si>
  <si>
    <t>ORD112246</t>
  </si>
  <si>
    <t>ORD112247</t>
  </si>
  <si>
    <t>ORD112248</t>
  </si>
  <si>
    <t>CUST5365</t>
  </si>
  <si>
    <t>ORD112249</t>
  </si>
  <si>
    <t>CUST3881</t>
  </si>
  <si>
    <t>ORD112250</t>
  </si>
  <si>
    <t>ORD112251</t>
  </si>
  <si>
    <t>ORD112252</t>
  </si>
  <si>
    <t>ORD112253</t>
  </si>
  <si>
    <t>ORD112254</t>
  </si>
  <si>
    <t>ORD112255</t>
  </si>
  <si>
    <t>ORD112256</t>
  </si>
  <si>
    <t>CUST8867</t>
  </si>
  <si>
    <t>ORD112257</t>
  </si>
  <si>
    <t>ORD112258</t>
  </si>
  <si>
    <t>ORD112259</t>
  </si>
  <si>
    <t>ORD112260</t>
  </si>
  <si>
    <t>ORD112261</t>
  </si>
  <si>
    <t>ORD112262</t>
  </si>
  <si>
    <t>CUST7623</t>
  </si>
  <si>
    <t>ORD112263</t>
  </si>
  <si>
    <t>ORD112264</t>
  </si>
  <si>
    <t>CUST8296</t>
  </si>
  <si>
    <t>ORD112265</t>
  </si>
  <si>
    <t>ORD112266</t>
  </si>
  <si>
    <t>ORD112267</t>
  </si>
  <si>
    <t>ORD112268</t>
  </si>
  <si>
    <t>CUST4248</t>
  </si>
  <si>
    <t>ORD112269</t>
  </si>
  <si>
    <t>CUST4457</t>
  </si>
  <si>
    <t>ORD112270</t>
  </si>
  <si>
    <t>CUST7839</t>
  </si>
  <si>
    <t>ORD112271</t>
  </si>
  <si>
    <t>CUST4629</t>
  </si>
  <si>
    <t>ORD112272</t>
  </si>
  <si>
    <t>ORD112273</t>
  </si>
  <si>
    <t>ORD112274</t>
  </si>
  <si>
    <t>ORD112275</t>
  </si>
  <si>
    <t>ORD112276</t>
  </si>
  <si>
    <t>ORD112277</t>
  </si>
  <si>
    <t>ORD112278</t>
  </si>
  <si>
    <t>ORD112279</t>
  </si>
  <si>
    <t>ORD112280</t>
  </si>
  <si>
    <t>ORD112281</t>
  </si>
  <si>
    <t>ORD112282</t>
  </si>
  <si>
    <t>ORD112283</t>
  </si>
  <si>
    <t>ORD112284</t>
  </si>
  <si>
    <t>CUST8040</t>
  </si>
  <si>
    <t>ORD112285</t>
  </si>
  <si>
    <t>ORD112286</t>
  </si>
  <si>
    <t>ORD112287</t>
  </si>
  <si>
    <t>CUST4304</t>
  </si>
  <si>
    <t>ORD112288</t>
  </si>
  <si>
    <t>ORD112289</t>
  </si>
  <si>
    <t>ORD112290</t>
  </si>
  <si>
    <t>ORD112291</t>
  </si>
  <si>
    <t>ORD112292</t>
  </si>
  <si>
    <t>ORD112293</t>
  </si>
  <si>
    <t>ORD112294</t>
  </si>
  <si>
    <t>ORD112295</t>
  </si>
  <si>
    <t>CUST8632</t>
  </si>
  <si>
    <t>ORD112296</t>
  </si>
  <si>
    <t>ORD112297</t>
  </si>
  <si>
    <t>CUST3173</t>
  </si>
  <si>
    <t>ORD112298</t>
  </si>
  <si>
    <t>ORD112299</t>
  </si>
  <si>
    <t>ORD112300</t>
  </si>
  <si>
    <t>ORD112301</t>
  </si>
  <si>
    <t>ORD112302</t>
  </si>
  <si>
    <t>ORD112303</t>
  </si>
  <si>
    <t>ORD112304</t>
  </si>
  <si>
    <t>CUST2738</t>
  </si>
  <si>
    <t>ORD112305</t>
  </si>
  <si>
    <t>ORD112306</t>
  </si>
  <si>
    <t>CUST9297</t>
  </si>
  <si>
    <t>ORD112307</t>
  </si>
  <si>
    <t>ORD112308</t>
  </si>
  <si>
    <t>ORD112309</t>
  </si>
  <si>
    <t>ORD112310</t>
  </si>
  <si>
    <t>ORD112311</t>
  </si>
  <si>
    <t>ORD112312</t>
  </si>
  <si>
    <t>ORD112313</t>
  </si>
  <si>
    <t>ORD112314</t>
  </si>
  <si>
    <t>CUST9296</t>
  </si>
  <si>
    <t>ORD112315</t>
  </si>
  <si>
    <t>ORD112316</t>
  </si>
  <si>
    <t>ORD112317</t>
  </si>
  <si>
    <t>CUST8421</t>
  </si>
  <si>
    <t>ORD112318</t>
  </si>
  <si>
    <t>ORD112319</t>
  </si>
  <si>
    <t>ORD112320</t>
  </si>
  <si>
    <t>ORD112321</t>
  </si>
  <si>
    <t>ORD112322</t>
  </si>
  <si>
    <t>CUST2086</t>
  </si>
  <si>
    <t>ORD112323</t>
  </si>
  <si>
    <t>CUST8434</t>
  </si>
  <si>
    <t>ORD112324</t>
  </si>
  <si>
    <t>CUST8525</t>
  </si>
  <si>
    <t>ORD112325</t>
  </si>
  <si>
    <t>ORD112326</t>
  </si>
  <si>
    <t>ORD112327</t>
  </si>
  <si>
    <t>ORD112328</t>
  </si>
  <si>
    <t>ORD112329</t>
  </si>
  <si>
    <t>ORD112330</t>
  </si>
  <si>
    <t>CUST9916</t>
  </si>
  <si>
    <t>ORD112331</t>
  </si>
  <si>
    <t>ORD112332</t>
  </si>
  <si>
    <t>CUST3789</t>
  </si>
  <si>
    <t>ORD112333</t>
  </si>
  <si>
    <t>CUST2552</t>
  </si>
  <si>
    <t>ORD112334</t>
  </si>
  <si>
    <t>ORD112335</t>
  </si>
  <si>
    <t>CUST5838</t>
  </si>
  <si>
    <t>ORD112336</t>
  </si>
  <si>
    <t>CUST4952</t>
  </si>
  <si>
    <t>ORD112337</t>
  </si>
  <si>
    <t>CUST2208</t>
  </si>
  <si>
    <t>ORD112338</t>
  </si>
  <si>
    <t>ORD112339</t>
  </si>
  <si>
    <t>CUST3400</t>
  </si>
  <si>
    <t>ORD112340</t>
  </si>
  <si>
    <t>CUST7324</t>
  </si>
  <si>
    <t>ORD112341</t>
  </si>
  <si>
    <t>ORD112342</t>
  </si>
  <si>
    <t>ORD112343</t>
  </si>
  <si>
    <t>ORD112344</t>
  </si>
  <si>
    <t>CUST6846</t>
  </si>
  <si>
    <t>ORD112345</t>
  </si>
  <si>
    <t>ORD112346</t>
  </si>
  <si>
    <t>ORD112347</t>
  </si>
  <si>
    <t>ORD112348</t>
  </si>
  <si>
    <t>ORD112349</t>
  </si>
  <si>
    <t>CUST1570</t>
  </si>
  <si>
    <t>ORD112350</t>
  </si>
  <si>
    <t>ORD112351</t>
  </si>
  <si>
    <t>CUST1410</t>
  </si>
  <si>
    <t>ORD112352</t>
  </si>
  <si>
    <t>ORD112353</t>
  </si>
  <si>
    <t>ORD112354</t>
  </si>
  <si>
    <t>ORD112355</t>
  </si>
  <si>
    <t>CUST2540</t>
  </si>
  <si>
    <t>ORD112356</t>
  </si>
  <si>
    <t>CUST7194</t>
  </si>
  <si>
    <t>ORD112357</t>
  </si>
  <si>
    <t>CUST5855</t>
  </si>
  <si>
    <t>ORD112358</t>
  </si>
  <si>
    <t>ORD112359</t>
  </si>
  <si>
    <t>ORD112360</t>
  </si>
  <si>
    <t>ORD112361</t>
  </si>
  <si>
    <t>CUST2614</t>
  </si>
  <si>
    <t>ORD112362</t>
  </si>
  <si>
    <t>ORD112363</t>
  </si>
  <si>
    <t>ORD112364</t>
  </si>
  <si>
    <t>CUST5774</t>
  </si>
  <si>
    <t>ORD112365</t>
  </si>
  <si>
    <t>ORD112366</t>
  </si>
  <si>
    <t>ORD112367</t>
  </si>
  <si>
    <t>CUST5327</t>
  </si>
  <si>
    <t>ORD112368</t>
  </si>
  <si>
    <t>ORD112369</t>
  </si>
  <si>
    <t>CUST7654</t>
  </si>
  <si>
    <t>ORD112370</t>
  </si>
  <si>
    <t>ORD112371</t>
  </si>
  <si>
    <t>ORD112372</t>
  </si>
  <si>
    <t>ORD112373</t>
  </si>
  <si>
    <t>ORD112374</t>
  </si>
  <si>
    <t>ORD112375</t>
  </si>
  <si>
    <t>ORD112376</t>
  </si>
  <si>
    <t>ORD112377</t>
  </si>
  <si>
    <t>ORD112378</t>
  </si>
  <si>
    <t>ORD112379</t>
  </si>
  <si>
    <t>ORD112380</t>
  </si>
  <si>
    <t>CUST2580</t>
  </si>
  <si>
    <t>ORD112381</t>
  </si>
  <si>
    <t>ORD112382</t>
  </si>
  <si>
    <t>ORD112383</t>
  </si>
  <si>
    <t>CUST2339</t>
  </si>
  <si>
    <t>ORD112384</t>
  </si>
  <si>
    <t>ORD112385</t>
  </si>
  <si>
    <t>CUST8824</t>
  </si>
  <si>
    <t>ORD112386</t>
  </si>
  <si>
    <t>ORD112387</t>
  </si>
  <si>
    <t>ORD112388</t>
  </si>
  <si>
    <t>CUST1856</t>
  </si>
  <si>
    <t>ORD112389</t>
  </si>
  <si>
    <t>CUST1775</t>
  </si>
  <si>
    <t>ORD112390</t>
  </si>
  <si>
    <t>ORD112391</t>
  </si>
  <si>
    <t>CUST1678</t>
  </si>
  <si>
    <t>ORD112392</t>
  </si>
  <si>
    <t>ORD112393</t>
  </si>
  <si>
    <t>ORD112394</t>
  </si>
  <si>
    <t>ORD112395</t>
  </si>
  <si>
    <t>ORD112396</t>
  </si>
  <si>
    <t>ORD112397</t>
  </si>
  <si>
    <t>ORD112398</t>
  </si>
  <si>
    <t>CUST5707</t>
  </si>
  <si>
    <t>ORD112399</t>
  </si>
  <si>
    <t>ORD112400</t>
  </si>
  <si>
    <t>CUST3715</t>
  </si>
  <si>
    <t>ORD112401</t>
  </si>
  <si>
    <t>ORD112402</t>
  </si>
  <si>
    <t>ORD112403</t>
  </si>
  <si>
    <t>ORD112404</t>
  </si>
  <si>
    <t>CUST3724</t>
  </si>
  <si>
    <t>ORD112405</t>
  </si>
  <si>
    <t>CUST4045</t>
  </si>
  <si>
    <t>ORD112406</t>
  </si>
  <si>
    <t>ORD112407</t>
  </si>
  <si>
    <t>ORD112408</t>
  </si>
  <si>
    <t>CUST2074</t>
  </si>
  <si>
    <t>ORD112409</t>
  </si>
  <si>
    <t>ORD112410</t>
  </si>
  <si>
    <t>ORD112411</t>
  </si>
  <si>
    <t>ORD112412</t>
  </si>
  <si>
    <t>ORD112413</t>
  </si>
  <si>
    <t>ORD112414</t>
  </si>
  <si>
    <t>CUST6620</t>
  </si>
  <si>
    <t>ORD112415</t>
  </si>
  <si>
    <t>CUST9940</t>
  </si>
  <si>
    <t>ORD112416</t>
  </si>
  <si>
    <t>ORD112417</t>
  </si>
  <si>
    <t>ORD112418</t>
  </si>
  <si>
    <t>ORD112419</t>
  </si>
  <si>
    <t>ORD112420</t>
  </si>
  <si>
    <t>ORD112421</t>
  </si>
  <si>
    <t>ORD112422</t>
  </si>
  <si>
    <t>CUST4121</t>
  </si>
  <si>
    <t>ORD112423</t>
  </si>
  <si>
    <t>ORD112424</t>
  </si>
  <si>
    <t>CUST5916</t>
  </si>
  <si>
    <t>ORD112425</t>
  </si>
  <si>
    <t>ORD112426</t>
  </si>
  <si>
    <t>ORD112427</t>
  </si>
  <si>
    <t>CUST4140</t>
  </si>
  <si>
    <t>ORD112428</t>
  </si>
  <si>
    <t>ORD112429</t>
  </si>
  <si>
    <t>ORD112430</t>
  </si>
  <si>
    <t>ORD112431</t>
  </si>
  <si>
    <t>ORD112432</t>
  </si>
  <si>
    <t>CUST4285</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</si>
  <si>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</si>
  <si>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</si>
  <si>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</si>
  <si>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</si>
  <si>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</si>
  <si>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</si>
  <si>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</si>
  <si>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</si>
  <si>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</si>
  <si>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</si>
  <si>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</si>
  <si>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</si>
  <si>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</si>
  <si>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</si>
  <si>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</si>
  <si>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</si>
  <si>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</si>
  <si>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</si>
  <si>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CUST8600</t>
  </si>
  <si>
    <t>ORD112451</t>
  </si>
  <si>
    <t>ORD112452</t>
  </si>
  <si>
    <t>ORD112453</t>
  </si>
  <si>
    <t>ORD112454</t>
  </si>
  <si>
    <t>ORD112455</t>
  </si>
  <si>
    <t>CUST7959</t>
  </si>
  <si>
    <t>ORD112456</t>
  </si>
  <si>
    <t>ORD112457</t>
  </si>
  <si>
    <t>ORD112458</t>
  </si>
  <si>
    <t>ORD112459</t>
  </si>
  <si>
    <t>ORD112460</t>
  </si>
  <si>
    <t>ORD112461</t>
  </si>
  <si>
    <t>ORD112462</t>
  </si>
  <si>
    <t>ORD112463</t>
  </si>
  <si>
    <t>ORD112464</t>
  </si>
  <si>
    <t>CUST8417</t>
  </si>
  <si>
    <t>ORD112465</t>
  </si>
  <si>
    <t>CUST4668</t>
  </si>
  <si>
    <t>ORD112466</t>
  </si>
  <si>
    <t>CUST4124</t>
  </si>
  <si>
    <t>ORD112467</t>
  </si>
  <si>
    <t>CUST1791</t>
  </si>
  <si>
    <t>ORD112468</t>
  </si>
  <si>
    <t>CUST7227</t>
  </si>
  <si>
    <t>ORD112469</t>
  </si>
  <si>
    <t>ORD112470</t>
  </si>
  <si>
    <t>ORD112471</t>
  </si>
  <si>
    <t>CUST5614</t>
  </si>
  <si>
    <t>ORD112472</t>
  </si>
  <si>
    <t>ORD112473</t>
  </si>
  <si>
    <t>ORD112474</t>
  </si>
  <si>
    <t>ORD112475</t>
  </si>
  <si>
    <t>ORD112476</t>
  </si>
  <si>
    <t>ORD112477</t>
  </si>
  <si>
    <t>ORD112478</t>
  </si>
  <si>
    <t>ORD112479</t>
  </si>
  <si>
    <t>ORD112480</t>
  </si>
  <si>
    <t>ORD112481</t>
  </si>
  <si>
    <t>ORD112482</t>
  </si>
  <si>
    <t>CUST3028</t>
  </si>
  <si>
    <t>ORD112483</t>
  </si>
  <si>
    <t>ORD112484</t>
  </si>
  <si>
    <t>CUST5257</t>
  </si>
  <si>
    <t>ORD112485</t>
  </si>
  <si>
    <t>ORD112486</t>
  </si>
  <si>
    <t>CUST4890</t>
  </si>
  <si>
    <t>ORD112487</t>
  </si>
  <si>
    <t>ORD112488</t>
  </si>
  <si>
    <t>ORD112489</t>
  </si>
  <si>
    <t>ORD112490</t>
  </si>
  <si>
    <t>ORD112491</t>
  </si>
  <si>
    <t>ORD112492</t>
  </si>
  <si>
    <t>CUST6417</t>
  </si>
  <si>
    <t>ORD112493</t>
  </si>
  <si>
    <t>ORD112494</t>
  </si>
  <si>
    <t>ORD112495</t>
  </si>
  <si>
    <t>ORD112496</t>
  </si>
  <si>
    <t>ORD112497</t>
  </si>
  <si>
    <t>CUST6689</t>
  </si>
  <si>
    <t>ORD112498</t>
  </si>
  <si>
    <t>ORD112499</t>
  </si>
  <si>
    <t>CUST4448</t>
  </si>
  <si>
    <t>ORD112500</t>
  </si>
  <si>
    <t>ORD112501</t>
  </si>
  <si>
    <t>ORD112502</t>
  </si>
  <si>
    <t>ORD112503</t>
  </si>
  <si>
    <t>ORD112504</t>
  </si>
  <si>
    <t>CUST9238</t>
  </si>
  <si>
    <t>ORD112505</t>
  </si>
  <si>
    <t>ORD112506</t>
  </si>
  <si>
    <t>ORD112507</t>
  </si>
  <si>
    <t>CUST2852</t>
  </si>
  <si>
    <t>ORD112508</t>
  </si>
  <si>
    <t>ORD112509</t>
  </si>
  <si>
    <t>CUST6779</t>
  </si>
  <si>
    <t>ORD112510</t>
  </si>
  <si>
    <t>CUST7940</t>
  </si>
  <si>
    <t>ORD112511</t>
  </si>
  <si>
    <t>ORD112512</t>
  </si>
  <si>
    <t>ORD112513</t>
  </si>
  <si>
    <t>ORD112514</t>
  </si>
  <si>
    <t>ORD112515</t>
  </si>
  <si>
    <t>ORD112516</t>
  </si>
  <si>
    <t>ORD112517</t>
  </si>
  <si>
    <t>ORD112518</t>
  </si>
  <si>
    <t>ORD112519</t>
  </si>
  <si>
    <t>ORD112520</t>
  </si>
  <si>
    <t>ORD112521</t>
  </si>
  <si>
    <t>ORD112522</t>
  </si>
  <si>
    <t>CUST7609</t>
  </si>
  <si>
    <t>ORD112523</t>
  </si>
  <si>
    <t>ORD112524</t>
  </si>
  <si>
    <t>ORD112525</t>
  </si>
  <si>
    <t>ORD112526</t>
  </si>
  <si>
    <t>ORD112527</t>
  </si>
  <si>
    <t>ORD112528</t>
  </si>
  <si>
    <t>CUST9199</t>
  </si>
  <si>
    <t>ORD112529</t>
  </si>
  <si>
    <t>ORD112530</t>
  </si>
  <si>
    <t>ORD112531</t>
  </si>
  <si>
    <t>ORD112532</t>
  </si>
  <si>
    <t>ORD112533</t>
  </si>
  <si>
    <t>ORD112534</t>
  </si>
  <si>
    <t>ORD112535</t>
  </si>
  <si>
    <t>CUST4428</t>
  </si>
  <si>
    <t>ORD112536</t>
  </si>
  <si>
    <t>ORD112537</t>
  </si>
  <si>
    <t>ORD112538</t>
  </si>
  <si>
    <t>CUST2835</t>
  </si>
  <si>
    <t>ORD112539</t>
  </si>
  <si>
    <t>CUST6059</t>
  </si>
  <si>
    <t>ORD112540</t>
  </si>
  <si>
    <t>ORD112541</t>
  </si>
  <si>
    <t>CUST5211</t>
  </si>
  <si>
    <t>ORD112542</t>
  </si>
  <si>
    <t>ORD112543</t>
  </si>
  <si>
    <t>CUST5012</t>
  </si>
  <si>
    <t>ORD112544</t>
  </si>
  <si>
    <t>ORD112545</t>
  </si>
  <si>
    <t>ORD112546</t>
  </si>
  <si>
    <t>ORD112547</t>
  </si>
  <si>
    <t>ORD112548</t>
  </si>
  <si>
    <t>ORD112549</t>
  </si>
  <si>
    <t>CUST7338</t>
  </si>
  <si>
    <t>ORD112550</t>
  </si>
  <si>
    <t>CUST5865</t>
  </si>
  <si>
    <t>ORD112551</t>
  </si>
  <si>
    <t>ORD112552</t>
  </si>
  <si>
    <t>ORD112553</t>
  </si>
  <si>
    <t>ORD112554</t>
  </si>
  <si>
    <t>ORD112555</t>
  </si>
  <si>
    <t>ORD112556</t>
  </si>
  <si>
    <t>ORD112557</t>
  </si>
  <si>
    <t>ORD112558</t>
  </si>
  <si>
    <t>CUST3870</t>
  </si>
  <si>
    <t>ORD112559</t>
  </si>
  <si>
    <t>ORD112560</t>
  </si>
  <si>
    <t>ORD112561</t>
  </si>
  <si>
    <t>ORD112562</t>
  </si>
  <si>
    <t>ORD112563</t>
  </si>
  <si>
    <t>ORD112564</t>
  </si>
  <si>
    <t>ORD112565</t>
  </si>
  <si>
    <t>ORD112566</t>
  </si>
  <si>
    <t>CUST1629</t>
  </si>
  <si>
    <t>ORD112567</t>
  </si>
  <si>
    <t>ORD112568</t>
  </si>
  <si>
    <t>ORD112569</t>
  </si>
  <si>
    <t>ORD112570</t>
  </si>
  <si>
    <t>CUST5384</t>
  </si>
  <si>
    <t>ORD112571</t>
  </si>
  <si>
    <t>ORD112572</t>
  </si>
  <si>
    <t>CUST8448</t>
  </si>
  <si>
    <t>ORD112573</t>
  </si>
  <si>
    <t>ORD112574</t>
  </si>
  <si>
    <t>ORD112575</t>
  </si>
  <si>
    <t>CUST6173</t>
  </si>
  <si>
    <t>ORD112576</t>
  </si>
  <si>
    <t>ORD112577</t>
  </si>
  <si>
    <t>CUST6581</t>
  </si>
  <si>
    <t>ORD112578</t>
  </si>
  <si>
    <t>CUST4333</t>
  </si>
  <si>
    <t>ORD112579</t>
  </si>
  <si>
    <t>ORD112580</t>
  </si>
  <si>
    <t>ORD112581</t>
  </si>
  <si>
    <t>ORD112582</t>
  </si>
  <si>
    <t>CUST4454</t>
  </si>
  <si>
    <t>ORD112583</t>
  </si>
  <si>
    <t>ORD112584</t>
  </si>
  <si>
    <t>ORD112585</t>
  </si>
  <si>
    <t>ORD112586</t>
  </si>
  <si>
    <t>ORD112587</t>
  </si>
  <si>
    <t>CUST9309</t>
  </si>
  <si>
    <t>ORD112588</t>
  </si>
  <si>
    <t>ORD112589</t>
  </si>
  <si>
    <t>ORD112590</t>
  </si>
  <si>
    <t>ORD112591</t>
  </si>
  <si>
    <t>ORD112592</t>
  </si>
  <si>
    <t>ORD112593</t>
  </si>
  <si>
    <t>ORD112594</t>
  </si>
  <si>
    <t>ORD112595</t>
  </si>
  <si>
    <t>CUST8678</t>
  </si>
  <si>
    <t>ORD112596</t>
  </si>
  <si>
    <t>ORD112597</t>
  </si>
  <si>
    <t>CUST3592</t>
  </si>
  <si>
    <t>ORD112598</t>
  </si>
  <si>
    <t>ORD112599</t>
  </si>
  <si>
    <t>CUST4006</t>
  </si>
  <si>
    <t>ORD112600</t>
  </si>
  <si>
    <t>ORD112601</t>
  </si>
  <si>
    <t>ORD112602</t>
  </si>
  <si>
    <t>ORD112603</t>
  </si>
  <si>
    <t>CUST9943</t>
  </si>
  <si>
    <t>ORD112604</t>
  </si>
  <si>
    <t>ORD112605</t>
  </si>
  <si>
    <t>CUST5684</t>
  </si>
  <si>
    <t>ORD112606</t>
  </si>
  <si>
    <t>CUST5921</t>
  </si>
  <si>
    <t>ORD112607</t>
  </si>
  <si>
    <t>CUST5984</t>
  </si>
  <si>
    <t>ORD112608</t>
  </si>
  <si>
    <t>CUST3261</t>
  </si>
  <si>
    <t>ORD112609</t>
  </si>
  <si>
    <t>ORD112610</t>
  </si>
  <si>
    <t>CUST3943</t>
  </si>
  <si>
    <t>ORD112611</t>
  </si>
  <si>
    <t>ORD112612</t>
  </si>
  <si>
    <t>ORD112613</t>
  </si>
  <si>
    <t>CUST7306</t>
  </si>
  <si>
    <t>ORD112614</t>
  </si>
  <si>
    <t>ORD112615</t>
  </si>
  <si>
    <t>ORD112616</t>
  </si>
  <si>
    <t>CUST3154</t>
  </si>
  <si>
    <t>ORD112617</t>
  </si>
  <si>
    <t>ORD112618</t>
  </si>
  <si>
    <t>ORD112619</t>
  </si>
  <si>
    <t>ORD112620</t>
  </si>
  <si>
    <t>ORD112621</t>
  </si>
  <si>
    <t>ORD112622</t>
  </si>
  <si>
    <t>ORD112623</t>
  </si>
  <si>
    <t>ORD112624</t>
  </si>
  <si>
    <t>ORD112625</t>
  </si>
  <si>
    <t>ORD112626</t>
  </si>
  <si>
    <t>CUST1242</t>
  </si>
  <si>
    <t>ORD112627</t>
  </si>
  <si>
    <t>ORD112628</t>
  </si>
  <si>
    <t>ORD112629</t>
  </si>
  <si>
    <t>ORD112630</t>
  </si>
  <si>
    <t>ORD112631</t>
  </si>
  <si>
    <t>ORD112632</t>
  </si>
  <si>
    <t>ORD112633</t>
  </si>
  <si>
    <t>ORD112634</t>
  </si>
  <si>
    <t>ORD112635</t>
  </si>
  <si>
    <t>ORD112636</t>
  </si>
  <si>
    <t>CUST1500</t>
  </si>
  <si>
    <t>ORD112637</t>
  </si>
  <si>
    <t>CUST2388</t>
  </si>
  <si>
    <t>ORD112638</t>
  </si>
  <si>
    <t>ORD112639</t>
  </si>
  <si>
    <t>CUST8851</t>
  </si>
  <si>
    <t>ORD112640</t>
  </si>
  <si>
    <t>ORD112641</t>
  </si>
  <si>
    <t>ORD112642</t>
  </si>
  <si>
    <t>ORD112643</t>
  </si>
  <si>
    <t>ORD112644</t>
  </si>
  <si>
    <t>ORD112645</t>
  </si>
  <si>
    <t>ORD112646</t>
  </si>
  <si>
    <t>ORD112647</t>
  </si>
  <si>
    <t>CUST5937</t>
  </si>
  <si>
    <t>ORD112648</t>
  </si>
  <si>
    <t>CUST9962</t>
  </si>
  <si>
    <t>ORD112649</t>
  </si>
  <si>
    <t>ORD112650</t>
  </si>
  <si>
    <t>CUST1942</t>
  </si>
  <si>
    <t>ORD112651</t>
  </si>
  <si>
    <t>ORD112652</t>
  </si>
  <si>
    <t>ORD112653</t>
  </si>
  <si>
    <t>CUST8663</t>
  </si>
  <si>
    <t>ORD112654</t>
  </si>
  <si>
    <t>CUST2872</t>
  </si>
  <si>
    <t>ORD112655</t>
  </si>
  <si>
    <t>ORD112656</t>
  </si>
  <si>
    <t>ORD112657</t>
  </si>
  <si>
    <t>ORD112658</t>
  </si>
  <si>
    <t>ORD112659</t>
  </si>
  <si>
    <t>ORD112660</t>
  </si>
  <si>
    <t>ORD112661</t>
  </si>
  <si>
    <t>CUST1111</t>
  </si>
  <si>
    <t>ORD112662</t>
  </si>
  <si>
    <t>ORD112663</t>
  </si>
  <si>
    <t>ORD112664</t>
  </si>
  <si>
    <t>ORD112665</t>
  </si>
  <si>
    <t>CUST7521</t>
  </si>
  <si>
    <t>ORD112666</t>
  </si>
  <si>
    <t>ORD112667</t>
  </si>
  <si>
    <t>ORD112668</t>
  </si>
  <si>
    <t>CUST7506</t>
  </si>
  <si>
    <t>ORD112669</t>
  </si>
  <si>
    <t>CUST6078</t>
  </si>
  <si>
    <t>ORD112670</t>
  </si>
  <si>
    <t>ORD112671</t>
  </si>
  <si>
    <t>ORD112672</t>
  </si>
  <si>
    <t>ORD112673</t>
  </si>
  <si>
    <t>ORD112674</t>
  </si>
  <si>
    <t>ORD112675</t>
  </si>
  <si>
    <t>CUST7763</t>
  </si>
  <si>
    <t>ORD112676</t>
  </si>
  <si>
    <t>CUST2078</t>
  </si>
  <si>
    <t>ORD112677</t>
  </si>
  <si>
    <t>ORD112678</t>
  </si>
  <si>
    <t>ORD112679</t>
  </si>
  <si>
    <t>ORD112680</t>
  </si>
  <si>
    <t>ORD112681</t>
  </si>
  <si>
    <t>ORD112682</t>
  </si>
  <si>
    <t>ORD112683</t>
  </si>
  <si>
    <t>CUST8308</t>
  </si>
  <si>
    <t>ORD112684</t>
  </si>
  <si>
    <t>ORD112685</t>
  </si>
  <si>
    <t>ORD112686</t>
  </si>
  <si>
    <t>CUST4244</t>
  </si>
  <si>
    <t>ORD112687</t>
  </si>
  <si>
    <t>ORD112688</t>
  </si>
  <si>
    <t>CUST7009</t>
  </si>
  <si>
    <t>ORD112689</t>
  </si>
  <si>
    <t>ORD112690</t>
  </si>
  <si>
    <t>ORD112691</t>
  </si>
  <si>
    <t>ORD112692</t>
  </si>
  <si>
    <t>ORD112693</t>
  </si>
  <si>
    <t>ORD112694</t>
  </si>
  <si>
    <t>ORD112695</t>
  </si>
  <si>
    <t>ORD112696</t>
  </si>
  <si>
    <t>CUST7342</t>
  </si>
  <si>
    <t>ORD112697</t>
  </si>
  <si>
    <t>ORD112698</t>
  </si>
  <si>
    <t>CUST8013</t>
  </si>
  <si>
    <t>ORD112699</t>
  </si>
  <si>
    <t>ORD112700</t>
  </si>
  <si>
    <t>ORD112701</t>
  </si>
  <si>
    <t>ORD112702</t>
  </si>
  <si>
    <t>CUST2549</t>
  </si>
  <si>
    <t>ORD112703</t>
  </si>
  <si>
    <t>ORD112704</t>
  </si>
  <si>
    <t>ORD112705</t>
  </si>
  <si>
    <t>CUST2126</t>
  </si>
  <si>
    <t>ORD112706</t>
  </si>
  <si>
    <t>ORD112707</t>
  </si>
  <si>
    <t>ORD112708</t>
  </si>
  <si>
    <t>CUST1372</t>
  </si>
  <si>
    <t>ORD112709</t>
  </si>
  <si>
    <t>ORD112710</t>
  </si>
  <si>
    <t>ORD112711</t>
  </si>
  <si>
    <t>CUST9507</t>
  </si>
  <si>
    <t>ORD112712</t>
  </si>
  <si>
    <t>CUST5514</t>
  </si>
  <si>
    <t>ORD112713</t>
  </si>
  <si>
    <t>ORD112714</t>
  </si>
  <si>
    <t>ORD112715</t>
  </si>
  <si>
    <t>ORD112716</t>
  </si>
  <si>
    <t>CUST9340</t>
  </si>
  <si>
    <t>ORD112717</t>
  </si>
  <si>
    <t>ORD112718</t>
  </si>
  <si>
    <t>ORD112719</t>
  </si>
  <si>
    <t>ORD112720</t>
  </si>
  <si>
    <t>ORD112721</t>
  </si>
  <si>
    <t>ORD112722</t>
  </si>
  <si>
    <t>ORD112723</t>
  </si>
  <si>
    <t>ORD112724</t>
  </si>
  <si>
    <t>ORD112725</t>
  </si>
  <si>
    <t>CUST1268</t>
  </si>
  <si>
    <t>ORD112726</t>
  </si>
  <si>
    <t>ORD112727</t>
  </si>
  <si>
    <t>CUST5666</t>
  </si>
  <si>
    <t>ORD112728</t>
  </si>
  <si>
    <t>CUST7753</t>
  </si>
  <si>
    <t>ORD112729</t>
  </si>
  <si>
    <t>ORD112730</t>
  </si>
  <si>
    <t>ORD112731</t>
  </si>
  <si>
    <t>ORD112732</t>
  </si>
  <si>
    <t>CUST3058</t>
  </si>
  <si>
    <t>ORD112733</t>
  </si>
  <si>
    <t>ORD112734</t>
  </si>
  <si>
    <t>ORD112735</t>
  </si>
  <si>
    <t>ORD112736</t>
  </si>
  <si>
    <t>CUST2900</t>
  </si>
  <si>
    <t>ORD112737</t>
  </si>
  <si>
    <t>ORD112738</t>
  </si>
  <si>
    <t>ORD112739</t>
  </si>
  <si>
    <t>ORD112740</t>
  </si>
  <si>
    <t>ORD112741</t>
  </si>
  <si>
    <t>ORD112742</t>
  </si>
  <si>
    <t>CUST2030</t>
  </si>
  <si>
    <t>ORD112743</t>
  </si>
  <si>
    <t>ORD112744</t>
  </si>
  <si>
    <t>ORD112745</t>
  </si>
  <si>
    <t>CUST4816</t>
  </si>
  <si>
    <t>ORD112746</t>
  </si>
  <si>
    <t>ORD112747</t>
  </si>
  <si>
    <t>ORD112748</t>
  </si>
  <si>
    <t>ORD112749</t>
  </si>
  <si>
    <t>ORD112750</t>
  </si>
  <si>
    <t>ORD112751</t>
  </si>
  <si>
    <t>ORD112752</t>
  </si>
  <si>
    <t>ORD112753</t>
  </si>
  <si>
    <t>CUST9672</t>
  </si>
  <si>
    <t>ORD112754</t>
  </si>
  <si>
    <t>ORD112755</t>
  </si>
  <si>
    <t>ORD112756</t>
  </si>
  <si>
    <t>CUST6654</t>
  </si>
  <si>
    <t>ORD112757</t>
  </si>
  <si>
    <t>CUST7359</t>
  </si>
  <si>
    <t>ORD112758</t>
  </si>
  <si>
    <t>ORD112759</t>
  </si>
  <si>
    <t>ORD112760</t>
  </si>
  <si>
    <t>ORD112761</t>
  </si>
  <si>
    <t>ORD112762</t>
  </si>
  <si>
    <t>ORD112763</t>
  </si>
  <si>
    <t>ORD112764</t>
  </si>
  <si>
    <t>ORD112765</t>
  </si>
  <si>
    <t>CUST1462</t>
  </si>
  <si>
    <t>ORD112766</t>
  </si>
  <si>
    <t>ORD112767</t>
  </si>
  <si>
    <t>ORD112768</t>
  </si>
  <si>
    <t>ORD112769</t>
  </si>
  <si>
    <t>ORD112770</t>
  </si>
  <si>
    <t>ORD112771</t>
  </si>
  <si>
    <t>ORD112772</t>
  </si>
  <si>
    <t>ORD112773</t>
  </si>
  <si>
    <t>ORD112774</t>
  </si>
  <si>
    <t>ORD112775</t>
  </si>
  <si>
    <t>ORD112776</t>
  </si>
  <si>
    <t>CUST3399</t>
  </si>
  <si>
    <t>ORD112777</t>
  </si>
  <si>
    <t>ORD112778</t>
  </si>
  <si>
    <t>ORD112779</t>
  </si>
  <si>
    <t>ORD112780</t>
  </si>
  <si>
    <t>ORD112781</t>
  </si>
  <si>
    <t>ORD112782</t>
  </si>
  <si>
    <t>ORD112783</t>
  </si>
  <si>
    <t>ORD112784</t>
  </si>
  <si>
    <t>ORD112785</t>
  </si>
  <si>
    <t>CUST7127</t>
  </si>
  <si>
    <t>ORD112786</t>
  </si>
  <si>
    <t>ORD112787</t>
  </si>
  <si>
    <t>ORD112788</t>
  </si>
  <si>
    <t>ORD112789</t>
  </si>
  <si>
    <t>ORD112790</t>
  </si>
  <si>
    <t>ORD112791</t>
  </si>
  <si>
    <t>CUST9603</t>
  </si>
  <si>
    <t>ORD112792</t>
  </si>
  <si>
    <t>CUST2596</t>
  </si>
  <si>
    <t>ORD112793</t>
  </si>
  <si>
    <t>ORD112794</t>
  </si>
  <si>
    <t>ORD112795</t>
  </si>
  <si>
    <t>ORD112796</t>
  </si>
  <si>
    <t>ORD112797</t>
  </si>
  <si>
    <t>ORD112798</t>
  </si>
  <si>
    <t>CUST3542</t>
  </si>
  <si>
    <t>ORD112799</t>
  </si>
  <si>
    <t>ORD112800</t>
  </si>
  <si>
    <t>ORD112801</t>
  </si>
  <si>
    <t>ORD112802</t>
  </si>
  <si>
    <t>CUST2464</t>
  </si>
  <si>
    <t>ORD112803</t>
  </si>
  <si>
    <t>ORD112804</t>
  </si>
  <si>
    <t>ORD112805</t>
  </si>
  <si>
    <t>ORD112806</t>
  </si>
  <si>
    <t>ORD112807</t>
  </si>
  <si>
    <t>ORD112808</t>
  </si>
  <si>
    <t>CUST6119</t>
  </si>
  <si>
    <t>ORD112809</t>
  </si>
  <si>
    <t>ORD112810</t>
  </si>
  <si>
    <t>CUST9091</t>
  </si>
  <si>
    <t>ORD112811</t>
  </si>
  <si>
    <t>ORD112812</t>
  </si>
  <si>
    <t>ORD112813</t>
  </si>
  <si>
    <t>CUST2621</t>
  </si>
  <si>
    <t>ORD112814</t>
  </si>
  <si>
    <t>ORD112815</t>
  </si>
  <si>
    <t>ORD112816</t>
  </si>
  <si>
    <t>ORD112817</t>
  </si>
  <si>
    <t>ORD112818</t>
  </si>
  <si>
    <t>ORD112819</t>
  </si>
  <si>
    <t>CUST6248</t>
  </si>
  <si>
    <t>ORD112820</t>
  </si>
  <si>
    <t>ORD112821</t>
  </si>
  <si>
    <t>ORD112822</t>
  </si>
  <si>
    <t>ORD112823</t>
  </si>
  <si>
    <t>ORD112824</t>
  </si>
  <si>
    <t>ORD112825</t>
  </si>
  <si>
    <t>CUST8457</t>
  </si>
  <si>
    <t>ORD112826</t>
  </si>
  <si>
    <t>ORD112827</t>
  </si>
  <si>
    <t>ORD112828</t>
  </si>
  <si>
    <t>ORD112829</t>
  </si>
  <si>
    <t>ORD112830</t>
  </si>
  <si>
    <t>CUST3836</t>
  </si>
  <si>
    <t>ORD112831</t>
  </si>
  <si>
    <t>CUST2626</t>
  </si>
  <si>
    <t>ORD112832</t>
  </si>
  <si>
    <t>ORD112833</t>
  </si>
  <si>
    <t>ORD112834</t>
  </si>
  <si>
    <t>ORD112835</t>
  </si>
  <si>
    <t>ORD112836</t>
  </si>
  <si>
    <t>ORD112837</t>
  </si>
  <si>
    <t>ORD112838</t>
  </si>
  <si>
    <t>ORD112839</t>
  </si>
  <si>
    <t>ORD112840</t>
  </si>
  <si>
    <t>ORD112841</t>
  </si>
  <si>
    <t>ORD112842</t>
  </si>
  <si>
    <t>ORD112843</t>
  </si>
  <si>
    <t>ORD112844</t>
  </si>
  <si>
    <t>ORD112845</t>
  </si>
  <si>
    <t>CUST6316</t>
  </si>
  <si>
    <t>ORD112846</t>
  </si>
  <si>
    <t>ORD112847</t>
  </si>
  <si>
    <t>ORD112848</t>
  </si>
  <si>
    <t>CUST4012</t>
  </si>
  <si>
    <t>ORD112849</t>
  </si>
  <si>
    <t>ORD112850</t>
  </si>
  <si>
    <t>ORD112851</t>
  </si>
  <si>
    <t>ORD112852</t>
  </si>
  <si>
    <t>ORD112853</t>
  </si>
  <si>
    <t>CUST7154</t>
  </si>
  <si>
    <t>ORD112854</t>
  </si>
  <si>
    <t>ORD112855</t>
  </si>
  <si>
    <t>CUST2158</t>
  </si>
  <si>
    <t>ORD112856</t>
  </si>
  <si>
    <t>CUST4544</t>
  </si>
  <si>
    <t>ORD112857</t>
  </si>
  <si>
    <t>ORD112858</t>
  </si>
  <si>
    <t>ORD112859</t>
  </si>
  <si>
    <t>ORD112860</t>
  </si>
  <si>
    <t>ORD112861</t>
  </si>
  <si>
    <t>ORD112862</t>
  </si>
  <si>
    <t>CUST6490</t>
  </si>
  <si>
    <t>ORD112863</t>
  </si>
  <si>
    <t>ORD112864</t>
  </si>
  <si>
    <t>ORD112865</t>
  </si>
  <si>
    <t>ORD112866</t>
  </si>
  <si>
    <t>ORD112867</t>
  </si>
  <si>
    <t>CUST4854</t>
  </si>
  <si>
    <t>ORD112868</t>
  </si>
  <si>
    <t>ORD112869</t>
  </si>
  <si>
    <t>CUST9965</t>
  </si>
  <si>
    <t>ORD112870</t>
  </si>
  <si>
    <t>ORD112871</t>
  </si>
  <si>
    <t>ORD112872</t>
  </si>
  <si>
    <t>ORD112873</t>
  </si>
  <si>
    <t>ORD112874</t>
  </si>
  <si>
    <t>ORD112875</t>
  </si>
  <si>
    <t>ORD112876</t>
  </si>
  <si>
    <t>ORD112877</t>
  </si>
  <si>
    <t>ORD112878</t>
  </si>
  <si>
    <t>ORD112879</t>
  </si>
  <si>
    <t>ORD112880</t>
  </si>
  <si>
    <t>ORD112881</t>
  </si>
  <si>
    <t>CUST3287</t>
  </si>
  <si>
    <t>ORD112882</t>
  </si>
  <si>
    <t>CUST9458</t>
  </si>
  <si>
    <t>ORD112883</t>
  </si>
  <si>
    <t>ORD112884</t>
  </si>
  <si>
    <t>ORD112885</t>
  </si>
  <si>
    <t>ORD112886</t>
  </si>
  <si>
    <t>ORD112887</t>
  </si>
  <si>
    <t>ORD112888</t>
  </si>
  <si>
    <t>ORD112889</t>
  </si>
  <si>
    <t>CUST8456</t>
  </si>
  <si>
    <t>ORD112890</t>
  </si>
  <si>
    <t>ORD112891</t>
  </si>
  <si>
    <t>CUST3591</t>
  </si>
  <si>
    <t>ORD112892</t>
  </si>
  <si>
    <t>ORD112893</t>
  </si>
  <si>
    <t>CUST5674</t>
  </si>
  <si>
    <t>ORD112894</t>
  </si>
  <si>
    <t>ORD112895</t>
  </si>
  <si>
    <t>ORD112896</t>
  </si>
  <si>
    <t>ORD112897</t>
  </si>
  <si>
    <t>CUST6758</t>
  </si>
  <si>
    <t>ORD112898</t>
  </si>
  <si>
    <t>ORD112899</t>
  </si>
  <si>
    <t>ORD112900</t>
  </si>
  <si>
    <t>CUST3661</t>
  </si>
  <si>
    <t>ORD112901</t>
  </si>
  <si>
    <t>ORD112902</t>
  </si>
  <si>
    <t>ORD112903</t>
  </si>
  <si>
    <t>ORD112904</t>
  </si>
  <si>
    <t>CUST9815</t>
  </si>
  <si>
    <t>ORD112905</t>
  </si>
  <si>
    <t>CUST6371</t>
  </si>
  <si>
    <t>ORD112906</t>
  </si>
  <si>
    <t>ORD112907</t>
  </si>
  <si>
    <t>CUST8342</t>
  </si>
  <si>
    <t>ORD112908</t>
  </si>
  <si>
    <t>CUST9909</t>
  </si>
  <si>
    <t>ORD112909</t>
  </si>
  <si>
    <t>ORD112910</t>
  </si>
  <si>
    <t>ORD112911</t>
  </si>
  <si>
    <t>ORD112912</t>
  </si>
  <si>
    <t>CUST3818</t>
  </si>
  <si>
    <t>ORD112913</t>
  </si>
  <si>
    <t>ORD112914</t>
  </si>
  <si>
    <t>ORD112915</t>
  </si>
  <si>
    <t>ORD112916</t>
  </si>
  <si>
    <t>ORD112917</t>
  </si>
  <si>
    <t>ORD112918</t>
  </si>
  <si>
    <t>ORD112919</t>
  </si>
  <si>
    <t>ORD112920</t>
  </si>
  <si>
    <t>ORD112921</t>
  </si>
  <si>
    <t>ORD112922</t>
  </si>
  <si>
    <t>ORD112923</t>
  </si>
  <si>
    <t>ORD112924</t>
  </si>
  <si>
    <t>CUST2218</t>
  </si>
  <si>
    <t>ORD112925</t>
  </si>
  <si>
    <t>ORD112926</t>
  </si>
  <si>
    <t>CUST5982</t>
  </si>
  <si>
    <t>ORD112927</t>
  </si>
  <si>
    <t>ORD112928</t>
  </si>
  <si>
    <t>ORD112929</t>
  </si>
  <si>
    <t>CUST7644</t>
  </si>
  <si>
    <t>ORD112930</t>
  </si>
  <si>
    <t>ORD112931</t>
  </si>
  <si>
    <t>ORD112932</t>
  </si>
  <si>
    <t>ORD112933</t>
  </si>
  <si>
    <t>ORD112934</t>
  </si>
  <si>
    <t>ORD112935</t>
  </si>
  <si>
    <t>ORD112936</t>
  </si>
  <si>
    <t>CUST9922</t>
  </si>
  <si>
    <t>ORD112937</t>
  </si>
  <si>
    <t>ORD112938</t>
  </si>
  <si>
    <t>ORD112939</t>
  </si>
  <si>
    <t>ORD112940</t>
  </si>
  <si>
    <t>CUST9781</t>
  </si>
  <si>
    <t>ORD112941</t>
  </si>
  <si>
    <t>ORD112942</t>
  </si>
  <si>
    <t>ORD112943</t>
  </si>
  <si>
    <t>CUST7784</t>
  </si>
  <si>
    <t>ORD112944</t>
  </si>
  <si>
    <t>ORD112945</t>
  </si>
  <si>
    <t>ORD112946</t>
  </si>
  <si>
    <t>ORD112947</t>
  </si>
  <si>
    <t>ORD112948</t>
  </si>
  <si>
    <t>ORD112949</t>
  </si>
  <si>
    <t>ORD112950</t>
  </si>
  <si>
    <t>ORD112951</t>
  </si>
  <si>
    <t>ORD112952</t>
  </si>
  <si>
    <t>CUST8882</t>
  </si>
  <si>
    <t>ORD112953</t>
  </si>
  <si>
    <t>ORD112954</t>
  </si>
  <si>
    <t>CUST4436</t>
  </si>
  <si>
    <t>ORD112955</t>
  </si>
  <si>
    <t>ORD112956</t>
  </si>
  <si>
    <t>CUST5771</t>
  </si>
  <si>
    <t>ORD112957</t>
  </si>
  <si>
    <t>ORD112958</t>
  </si>
  <si>
    <t>ORD112959</t>
  </si>
  <si>
    <t>ORD112960</t>
  </si>
  <si>
    <t>ORD112961</t>
  </si>
  <si>
    <t>ORD112962</t>
  </si>
  <si>
    <t>ORD112963</t>
  </si>
  <si>
    <t>ORD112964</t>
  </si>
  <si>
    <t>ORD112965</t>
  </si>
  <si>
    <t>CUST8608</t>
  </si>
  <si>
    <t>ORD112966</t>
  </si>
  <si>
    <t>CUST4104</t>
  </si>
  <si>
    <t>ORD112967</t>
  </si>
  <si>
    <t>ORD112968</t>
  </si>
  <si>
    <t>ORD112969</t>
  </si>
  <si>
    <t>CUST5608</t>
  </si>
  <si>
    <t>ORD112970</t>
  </si>
  <si>
    <t>ORD112971</t>
  </si>
  <si>
    <t>ORD112972</t>
  </si>
  <si>
    <t>CUST4332</t>
  </si>
  <si>
    <t>ORD112973</t>
  </si>
  <si>
    <t>ORD112974</t>
  </si>
  <si>
    <t>CUST9608</t>
  </si>
  <si>
    <t>ORD112975</t>
  </si>
  <si>
    <t>CUST6174</t>
  </si>
  <si>
    <t>ORD112976</t>
  </si>
  <si>
    <t>ORD112977</t>
  </si>
  <si>
    <t>ORD112978</t>
  </si>
  <si>
    <t>CUST4914</t>
  </si>
  <si>
    <t>ORD112979</t>
  </si>
  <si>
    <t>ORD112980</t>
  </si>
  <si>
    <t>ORD112981</t>
  </si>
  <si>
    <t>ORD112982</t>
  </si>
  <si>
    <t>ORD112983</t>
  </si>
  <si>
    <t>ORD112984</t>
  </si>
  <si>
    <t>ORD112985</t>
  </si>
  <si>
    <t>ORD112986</t>
  </si>
  <si>
    <t>ORD112987</t>
  </si>
  <si>
    <t>ORD112988</t>
  </si>
  <si>
    <t>CUST4692</t>
  </si>
  <si>
    <t>ORD112989</t>
  </si>
  <si>
    <t>ORD112990</t>
  </si>
  <si>
    <t>ORD112991</t>
  </si>
  <si>
    <t>ORD112992</t>
  </si>
  <si>
    <t>CUST2024</t>
  </si>
  <si>
    <t>ORD112993</t>
  </si>
  <si>
    <t>ORD112994</t>
  </si>
  <si>
    <t>CUST8541</t>
  </si>
  <si>
    <t>ORD112995</t>
  </si>
  <si>
    <t>ORD112996</t>
  </si>
  <si>
    <t>CUST2901</t>
  </si>
  <si>
    <t>ORD112997</t>
  </si>
  <si>
    <t>ORD112998</t>
  </si>
  <si>
    <t>ORD112999</t>
  </si>
  <si>
    <t>ORD113000</t>
  </si>
  <si>
    <t>ORD113001</t>
  </si>
  <si>
    <t>CUST4359</t>
  </si>
  <si>
    <t>ORD113002</t>
  </si>
  <si>
    <t>ORD113003</t>
  </si>
  <si>
    <t>ORD113004</t>
  </si>
  <si>
    <t>ORD113005</t>
  </si>
  <si>
    <t>CUST5228</t>
  </si>
  <si>
    <t>ORD113006</t>
  </si>
  <si>
    <t>CUST9488</t>
  </si>
  <si>
    <t>ORD113007</t>
  </si>
  <si>
    <t>CUST4994</t>
  </si>
  <si>
    <t>ORD113008</t>
  </si>
  <si>
    <t>ORD113009</t>
  </si>
  <si>
    <t>ORD113010</t>
  </si>
  <si>
    <t>CUST1392</t>
  </si>
  <si>
    <t>ORD113011</t>
  </si>
  <si>
    <t>ORD113012</t>
  </si>
  <si>
    <t>ORD113013</t>
  </si>
  <si>
    <t>ORD113014</t>
  </si>
  <si>
    <t>ORD113015</t>
  </si>
  <si>
    <t>ORD113016</t>
  </si>
  <si>
    <t>ORD113017</t>
  </si>
  <si>
    <t>ORD113018</t>
  </si>
  <si>
    <t>ORD113019</t>
  </si>
  <si>
    <t>ORD113020</t>
  </si>
  <si>
    <t>ORD113021</t>
  </si>
  <si>
    <t>CUST8339</t>
  </si>
  <si>
    <t>ORD113022</t>
  </si>
  <si>
    <t>ORD113023</t>
  </si>
  <si>
    <t>ORD113024</t>
  </si>
  <si>
    <t>ORD113025</t>
  </si>
  <si>
    <t>ORD113026</t>
  </si>
  <si>
    <t>ORD113027</t>
  </si>
  <si>
    <t>CUST2920</t>
  </si>
  <si>
    <t>ORD113028</t>
  </si>
  <si>
    <t>ORD113029</t>
  </si>
  <si>
    <t>CUST2320</t>
  </si>
  <si>
    <t>ORD113030</t>
  </si>
  <si>
    <t>CUST5493</t>
  </si>
  <si>
    <t>ORD113031</t>
  </si>
  <si>
    <t>ORD113032</t>
  </si>
  <si>
    <t>ORD113033</t>
  </si>
  <si>
    <t>CUST7213</t>
  </si>
  <si>
    <t>ORD113034</t>
  </si>
  <si>
    <t>CUST9178</t>
  </si>
  <si>
    <t>ORD113035</t>
  </si>
  <si>
    <t>ORD113036</t>
  </si>
  <si>
    <t>ORD113037</t>
  </si>
  <si>
    <t>ORD113038</t>
  </si>
  <si>
    <t>ORD113039</t>
  </si>
  <si>
    <t>ORD113040</t>
  </si>
  <si>
    <t>CUST2164</t>
  </si>
  <si>
    <t>ORD113041</t>
  </si>
  <si>
    <t>ORD113042</t>
  </si>
  <si>
    <t>ORD113043</t>
  </si>
  <si>
    <t>ORD113044</t>
  </si>
  <si>
    <t>ORD113045</t>
  </si>
  <si>
    <t>ORD113046</t>
  </si>
  <si>
    <t>ORD113047</t>
  </si>
  <si>
    <t>ORD113048</t>
  </si>
  <si>
    <t>ORD113049</t>
  </si>
  <si>
    <t>ORD113050</t>
  </si>
  <si>
    <t>CUST6632</t>
  </si>
  <si>
    <t>ORD113051</t>
  </si>
  <si>
    <t>ORD113052</t>
  </si>
  <si>
    <t>ORD113053</t>
  </si>
  <si>
    <t>ORD113054</t>
  </si>
  <si>
    <t>ORD113055</t>
  </si>
  <si>
    <t>ORD113056</t>
  </si>
  <si>
    <t>ORD113057</t>
  </si>
  <si>
    <t>CUST4523</t>
  </si>
  <si>
    <t>ORD113058</t>
  </si>
  <si>
    <t>ORD113059</t>
  </si>
  <si>
    <t>ORD113060</t>
  </si>
  <si>
    <t>CUST3643</t>
  </si>
  <si>
    <t>ORD113061</t>
  </si>
  <si>
    <t>CUST2784</t>
  </si>
  <si>
    <t>ORD113062</t>
  </si>
  <si>
    <t>ORD113063</t>
  </si>
  <si>
    <t>ORD113064</t>
  </si>
  <si>
    <t>ORD113065</t>
  </si>
  <si>
    <t>ORD113066</t>
  </si>
  <si>
    <t>ORD113067</t>
  </si>
  <si>
    <t>CUST5406</t>
  </si>
  <si>
    <t>ORD113068</t>
  </si>
  <si>
    <t>CUST1104</t>
  </si>
  <si>
    <t>ORD113069</t>
  </si>
  <si>
    <t>CUST7780</t>
  </si>
  <si>
    <t>ORD113070</t>
  </si>
  <si>
    <t>ORD113071</t>
  </si>
  <si>
    <t>ORD113072</t>
  </si>
  <si>
    <t>ORD113073</t>
  </si>
  <si>
    <t>ORD113074</t>
  </si>
  <si>
    <t>CUST4774</t>
  </si>
  <si>
    <t>ORD113075</t>
  </si>
  <si>
    <t>ORD113076</t>
  </si>
  <si>
    <t>ORD113077</t>
  </si>
  <si>
    <t>ORD113078</t>
  </si>
  <si>
    <t>ORD113079</t>
  </si>
  <si>
    <t>ORD113080</t>
  </si>
  <si>
    <t>CUST4280</t>
  </si>
  <si>
    <t>ORD113081</t>
  </si>
  <si>
    <t>ORD113082</t>
  </si>
  <si>
    <t>ORD113083</t>
  </si>
  <si>
    <t>ORD113084</t>
  </si>
  <si>
    <t>ORD113085</t>
  </si>
  <si>
    <t>CUST4496</t>
  </si>
  <si>
    <t>ORD113086</t>
  </si>
  <si>
    <t>CUST9377</t>
  </si>
  <si>
    <t>ORD113087</t>
  </si>
  <si>
    <t>ORD113088</t>
  </si>
  <si>
    <t>ORD113089</t>
  </si>
  <si>
    <t>ORD113090</t>
  </si>
  <si>
    <t>ORD113091</t>
  </si>
  <si>
    <t>CUST9093</t>
  </si>
  <si>
    <t>ORD113092</t>
  </si>
  <si>
    <t>ORD113093</t>
  </si>
  <si>
    <t>ORD113094</t>
  </si>
  <si>
    <t>ORD113095</t>
  </si>
  <si>
    <t>ORD113096</t>
  </si>
  <si>
    <t>ORD113097</t>
  </si>
  <si>
    <t>ORD113098</t>
  </si>
  <si>
    <t>CUST9766</t>
  </si>
  <si>
    <t>ORD113099</t>
  </si>
  <si>
    <t>ORD113100</t>
  </si>
  <si>
    <t>ORD113101</t>
  </si>
  <si>
    <t>ORD113102</t>
  </si>
  <si>
    <t>ORD113103</t>
  </si>
  <si>
    <t>ORD113104</t>
  </si>
  <si>
    <t>ORD113105</t>
  </si>
  <si>
    <t>ORD113106</t>
  </si>
  <si>
    <t>ORD113107</t>
  </si>
  <si>
    <t>ORD113108</t>
  </si>
  <si>
    <t>ORD113109</t>
  </si>
  <si>
    <t>CUST1693</t>
  </si>
  <si>
    <t>ORD113110</t>
  </si>
  <si>
    <t>ORD113111</t>
  </si>
  <si>
    <t>CUST1959</t>
  </si>
  <si>
    <t>ORD113112</t>
  </si>
  <si>
    <t>ORD113113</t>
  </si>
  <si>
    <t>CUST9010</t>
  </si>
  <si>
    <t>ORD113114</t>
  </si>
  <si>
    <t>CUST2491</t>
  </si>
  <si>
    <t>ORD113115</t>
  </si>
  <si>
    <t>ORD113116</t>
  </si>
  <si>
    <t>ORD113117</t>
  </si>
  <si>
    <t>ORD113118</t>
  </si>
  <si>
    <t>CUST4024</t>
  </si>
  <si>
    <t>ORD113119</t>
  </si>
  <si>
    <t>ORD113120</t>
  </si>
  <si>
    <t>ORD113121</t>
  </si>
  <si>
    <t>CUST3123</t>
  </si>
  <si>
    <t>ORD113122</t>
  </si>
  <si>
    <t>ORD113123</t>
  </si>
  <si>
    <t>ORD113124</t>
  </si>
  <si>
    <t>ORD113125</t>
  </si>
  <si>
    <t>CUST7254</t>
  </si>
  <si>
    <t>ORD113126</t>
  </si>
  <si>
    <t>ORD113127</t>
  </si>
  <si>
    <t>CUST8045</t>
  </si>
  <si>
    <t>ORD113128</t>
  </si>
  <si>
    <t>CUST5052</t>
  </si>
  <si>
    <t>ORD113129</t>
  </si>
  <si>
    <t>ORD113130</t>
  </si>
  <si>
    <t>ORD113131</t>
  </si>
  <si>
    <t>ORD113132</t>
  </si>
  <si>
    <t>ORD113133</t>
  </si>
  <si>
    <t>ORD113134</t>
  </si>
  <si>
    <t>ORD113135</t>
  </si>
  <si>
    <t>CUST2067</t>
  </si>
  <si>
    <t>ORD113136</t>
  </si>
  <si>
    <t>ORD113137</t>
  </si>
  <si>
    <t>ORD113138</t>
  </si>
  <si>
    <t>CUST8844</t>
  </si>
  <si>
    <t>ORD113139</t>
  </si>
  <si>
    <t>ORD113140</t>
  </si>
  <si>
    <t>CUST2767</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</si>
  <si>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</si>
  <si>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</si>
  <si>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</si>
  <si>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</si>
  <si>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</si>
  <si>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</si>
  <si>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</si>
  <si>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</si>
  <si>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</si>
  <si>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</si>
  <si>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</si>
  <si>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</si>
  <si>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</si>
  <si>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</si>
  <si>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</si>
  <si>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</si>
  <si>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</si>
  <si>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</si>
  <si>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CUST1257</t>
  </si>
  <si>
    <t>ORD113159</t>
  </si>
  <si>
    <t>ORD113160</t>
  </si>
  <si>
    <t>ORD113161</t>
  </si>
  <si>
    <t>ORD113162</t>
  </si>
  <si>
    <t>CUST8978</t>
  </si>
  <si>
    <t>ORD113163</t>
  </si>
  <si>
    <t>ORD113164</t>
  </si>
  <si>
    <t>ORD113165</t>
  </si>
  <si>
    <t>ORD113166</t>
  </si>
  <si>
    <t>ORD113167</t>
  </si>
  <si>
    <t>ORD113168</t>
  </si>
  <si>
    <t>ORD113169</t>
  </si>
  <si>
    <t>ORD113170</t>
  </si>
  <si>
    <t>ORD113171</t>
  </si>
  <si>
    <t>ORD113172</t>
  </si>
  <si>
    <t>CUST6065</t>
  </si>
  <si>
    <t>ORD113173</t>
  </si>
  <si>
    <t>CUST5259</t>
  </si>
  <si>
    <t>ORD113174</t>
  </si>
  <si>
    <t>ORD113175</t>
  </si>
  <si>
    <t>CUST9025</t>
  </si>
  <si>
    <t>ORD113176</t>
  </si>
  <si>
    <t>CUST3136</t>
  </si>
  <si>
    <t>ORD113177</t>
  </si>
  <si>
    <t>ORD113178</t>
  </si>
  <si>
    <t>ORD113179</t>
  </si>
  <si>
    <t>ORD113180</t>
  </si>
  <si>
    <t>CUST7198</t>
  </si>
  <si>
    <t>ORD113181</t>
  </si>
  <si>
    <t>CUST3725</t>
  </si>
  <si>
    <t>ORD113182</t>
  </si>
  <si>
    <t>CUST6489</t>
  </si>
  <si>
    <t>ORD113183</t>
  </si>
  <si>
    <t>CUST9980</t>
  </si>
  <si>
    <t>ORD113184</t>
  </si>
  <si>
    <t>ORD113185</t>
  </si>
  <si>
    <t>CUST7225</t>
  </si>
  <si>
    <t>ORD113186</t>
  </si>
  <si>
    <t>ORD113187</t>
  </si>
  <si>
    <t>ORD113188</t>
  </si>
  <si>
    <t>ORD113189</t>
  </si>
  <si>
    <t>CUST5269</t>
  </si>
  <si>
    <t>ORD113190</t>
  </si>
  <si>
    <t>ORD113191</t>
  </si>
  <si>
    <t>ORD113192</t>
  </si>
  <si>
    <t>ORD113193</t>
  </si>
  <si>
    <t>CUST7728</t>
  </si>
  <si>
    <t>ORD113194</t>
  </si>
  <si>
    <t>ORD113195</t>
  </si>
  <si>
    <t>ORD113196</t>
  </si>
  <si>
    <t>ORD113197</t>
  </si>
  <si>
    <t>ORD113198</t>
  </si>
  <si>
    <t>ORD113199</t>
  </si>
  <si>
    <t>ORD113200</t>
  </si>
  <si>
    <t>CUST7645</t>
  </si>
  <si>
    <t>ORD113201</t>
  </si>
  <si>
    <t>ORD113202</t>
  </si>
  <si>
    <t>ORD113203</t>
  </si>
  <si>
    <t>ORD113204</t>
  </si>
  <si>
    <t>CUST1056</t>
  </si>
  <si>
    <t>ORD113205</t>
  </si>
  <si>
    <t>ORD113206</t>
  </si>
  <si>
    <t>CUST8259</t>
  </si>
  <si>
    <t>ORD113207</t>
  </si>
  <si>
    <t>ORD113208</t>
  </si>
  <si>
    <t>ORD113209</t>
  </si>
  <si>
    <t>ORD113210</t>
  </si>
  <si>
    <t>ORD113211</t>
  </si>
  <si>
    <t>ORD113212</t>
  </si>
  <si>
    <t>ORD113213</t>
  </si>
  <si>
    <t>ORD113214</t>
  </si>
  <si>
    <t>ORD113215</t>
  </si>
  <si>
    <t>ORD113216</t>
  </si>
  <si>
    <t>ORD113217</t>
  </si>
  <si>
    <t>ORD113218</t>
  </si>
  <si>
    <t>ORD113219</t>
  </si>
  <si>
    <t>CUST1864</t>
  </si>
  <si>
    <t>ORD113220</t>
  </si>
  <si>
    <t>ORD113221</t>
  </si>
  <si>
    <t>ORD113222</t>
  </si>
  <si>
    <t>ORD113223</t>
  </si>
  <si>
    <t>CUST1642</t>
  </si>
  <si>
    <t>ORD113224</t>
  </si>
  <si>
    <t>CUST7770</t>
  </si>
  <si>
    <t>ORD113225</t>
  </si>
  <si>
    <t>CUST6680</t>
  </si>
  <si>
    <t>ORD113226</t>
  </si>
  <si>
    <t>CUST1313</t>
  </si>
  <si>
    <t>ORD113227</t>
  </si>
  <si>
    <t>ORD113228</t>
  </si>
  <si>
    <t>ORD113229</t>
  </si>
  <si>
    <t>CUST8333</t>
  </si>
  <si>
    <t>ORD113230</t>
  </si>
  <si>
    <t>ORD113231</t>
  </si>
  <si>
    <t>ORD113232</t>
  </si>
  <si>
    <t>CUST6740</t>
  </si>
  <si>
    <t>ORD113233</t>
  </si>
  <si>
    <t>CUST7242</t>
  </si>
  <si>
    <t>ORD113234</t>
  </si>
  <si>
    <t>ORD113235</t>
  </si>
  <si>
    <t>ORD113236</t>
  </si>
  <si>
    <t>CUST4158</t>
  </si>
  <si>
    <t>ORD113237</t>
  </si>
  <si>
    <t>CUST1947</t>
  </si>
  <si>
    <t>ORD113238</t>
  </si>
  <si>
    <t>CUST3772</t>
  </si>
  <si>
    <t>ORD113239</t>
  </si>
  <si>
    <t>ORD113240</t>
  </si>
  <si>
    <t>ORD113241</t>
  </si>
  <si>
    <t>CUST2906</t>
  </si>
  <si>
    <t>ORD113242</t>
  </si>
  <si>
    <t>ORD113243</t>
  </si>
  <si>
    <t>ORD113244</t>
  </si>
  <si>
    <t>CUST9525</t>
  </si>
  <si>
    <t>ORD113245</t>
  </si>
  <si>
    <t>ORD113246</t>
  </si>
  <si>
    <t>ORD113247</t>
  </si>
  <si>
    <t>ORD113248</t>
  </si>
  <si>
    <t>ORD113249</t>
  </si>
  <si>
    <t>ORD113250</t>
  </si>
  <si>
    <t>ORD113251</t>
  </si>
  <si>
    <t>ORD113252</t>
  </si>
  <si>
    <t>ORD113253</t>
  </si>
  <si>
    <t>ORD113254</t>
  </si>
  <si>
    <t>ORD113255</t>
  </si>
  <si>
    <t>ORD113256</t>
  </si>
  <si>
    <t>ORD113257</t>
  </si>
  <si>
    <t>CUST6420</t>
  </si>
  <si>
    <t>ORD113258</t>
  </si>
  <si>
    <t>ORD113259</t>
  </si>
  <si>
    <t>CUST1075</t>
  </si>
  <si>
    <t>ORD113260</t>
  </si>
  <si>
    <t>ORD113261</t>
  </si>
  <si>
    <t>ORD113262</t>
  </si>
  <si>
    <t>ORD113263</t>
  </si>
  <si>
    <t>CUST2873</t>
  </si>
  <si>
    <t>ORD113264</t>
  </si>
  <si>
    <t>ORD113265</t>
  </si>
  <si>
    <t>ORD113266</t>
  </si>
  <si>
    <t>CUST2716</t>
  </si>
  <si>
    <t>ORD113267</t>
  </si>
  <si>
    <t>CUST9410</t>
  </si>
  <si>
    <t>ORD113268</t>
  </si>
  <si>
    <t>CUST6857</t>
  </si>
  <si>
    <t>ORD113269</t>
  </si>
  <si>
    <t>ORD113270</t>
  </si>
  <si>
    <t>ORD113271</t>
  </si>
  <si>
    <t>CUST8163</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</si>
  <si>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</si>
  <si>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</si>
  <si>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</si>
  <si>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</si>
  <si>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</si>
  <si>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</si>
  <si>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</si>
  <si>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</si>
  <si>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</si>
  <si>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</si>
  <si>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</si>
  <si>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</si>
  <si>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</si>
  <si>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</si>
  <si>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</si>
  <si>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</si>
  <si>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</si>
  <si>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</si>
  <si>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CUST2172</t>
  </si>
  <si>
    <t>ORD113290</t>
  </si>
  <si>
    <t>ORD113291</t>
  </si>
  <si>
    <t>CUST6894</t>
  </si>
  <si>
    <t>ORD113292</t>
  </si>
  <si>
    <t>ORD113293</t>
  </si>
  <si>
    <t>ORD113294</t>
  </si>
  <si>
    <t>CUST2598</t>
  </si>
  <si>
    <t>ORD113295</t>
  </si>
  <si>
    <t>CUST6048</t>
  </si>
  <si>
    <t>ORD113296</t>
  </si>
  <si>
    <t>ORD113297</t>
  </si>
  <si>
    <t>CUST4631</t>
  </si>
  <si>
    <t>ORD113298</t>
  </si>
  <si>
    <t>ORD113299</t>
  </si>
  <si>
    <t>ORD113300</t>
  </si>
  <si>
    <t>ORD113301</t>
  </si>
  <si>
    <t>ORD113302</t>
  </si>
  <si>
    <t>ORD113303</t>
  </si>
  <si>
    <t>ORD113304</t>
  </si>
  <si>
    <t>ORD113305</t>
  </si>
  <si>
    <t>ORD113306</t>
  </si>
  <si>
    <t>ORD113307</t>
  </si>
  <si>
    <t>ORD113308</t>
  </si>
  <si>
    <t>ORD113309</t>
  </si>
  <si>
    <t>ORD113310</t>
  </si>
  <si>
    <t>CUST8855</t>
  </si>
  <si>
    <t>ORD113311</t>
  </si>
  <si>
    <t>ORD113312</t>
  </si>
  <si>
    <t>ORD113313</t>
  </si>
  <si>
    <t>ORD113314</t>
  </si>
  <si>
    <t>ORD113315</t>
  </si>
  <si>
    <t>ORD113316</t>
  </si>
  <si>
    <t>ORD113317</t>
  </si>
  <si>
    <t>ORD113318</t>
  </si>
  <si>
    <t>ORD113319</t>
  </si>
  <si>
    <t>ORD113320</t>
  </si>
  <si>
    <t>ORD113321</t>
  </si>
  <si>
    <t>ORD113322</t>
  </si>
  <si>
    <t>ORD113323</t>
  </si>
  <si>
    <t>CUST1360</t>
  </si>
  <si>
    <t>ORD113324</t>
  </si>
  <si>
    <t>ORD113325</t>
  </si>
  <si>
    <t>ORD113326</t>
  </si>
  <si>
    <t>ORD113327</t>
  </si>
  <si>
    <t>CUST1435</t>
  </si>
  <si>
    <t>ORD113328</t>
  </si>
  <si>
    <t>ORD113329</t>
  </si>
  <si>
    <t>ORD113330</t>
  </si>
  <si>
    <t>ORD113331</t>
  </si>
  <si>
    <t>ORD113332</t>
  </si>
  <si>
    <t>ORD113333</t>
  </si>
  <si>
    <t>CUST4473</t>
  </si>
  <si>
    <t>ORD113334</t>
  </si>
  <si>
    <t>ORD113335</t>
  </si>
  <si>
    <t>CUST7832</t>
  </si>
  <si>
    <t>ORD113336</t>
  </si>
  <si>
    <t>ORD113337</t>
  </si>
  <si>
    <t>ORD113338</t>
  </si>
  <si>
    <t>ORD113339</t>
  </si>
  <si>
    <t>ORD113340</t>
  </si>
  <si>
    <t>ORD113341</t>
  </si>
  <si>
    <t>ORD113342</t>
  </si>
  <si>
    <t>ORD113343</t>
  </si>
  <si>
    <t>CUST7458</t>
  </si>
  <si>
    <t>ORD113344</t>
  </si>
  <si>
    <t>CUST9229</t>
  </si>
  <si>
    <t>ORD113345</t>
  </si>
  <si>
    <t>CUST3774</t>
  </si>
  <si>
    <t>ORD113346</t>
  </si>
  <si>
    <t>ORD113347</t>
  </si>
  <si>
    <t>CUST1755</t>
  </si>
  <si>
    <t>ORD113348</t>
  </si>
  <si>
    <t>ORD113349</t>
  </si>
  <si>
    <t>CUST7002</t>
  </si>
  <si>
    <t>ORD113350</t>
  </si>
  <si>
    <t>ORD113351</t>
  </si>
  <si>
    <t>CUST1398</t>
  </si>
  <si>
    <t>ORD113352</t>
  </si>
  <si>
    <t>ORD113353</t>
  </si>
  <si>
    <t>ORD113354</t>
  </si>
  <si>
    <t>ORD113355</t>
  </si>
  <si>
    <t>ORD113356</t>
  </si>
  <si>
    <t>ORD113357</t>
  </si>
  <si>
    <t>ORD113358</t>
  </si>
  <si>
    <t>ORD113359</t>
  </si>
  <si>
    <t>ORD113360</t>
  </si>
  <si>
    <t>ORD113361</t>
  </si>
  <si>
    <t>CUST7489</t>
  </si>
  <si>
    <t>ORD113362</t>
  </si>
  <si>
    <t>ORD113363</t>
  </si>
  <si>
    <t>CUST4821</t>
  </si>
  <si>
    <t>ORD113364</t>
  </si>
  <si>
    <t>ORD113365</t>
  </si>
  <si>
    <t>ORD113366</t>
  </si>
  <si>
    <t>ORD113367</t>
  </si>
  <si>
    <t>ORD113368</t>
  </si>
  <si>
    <t>CUST5411</t>
  </si>
  <si>
    <t>ORD113369</t>
  </si>
  <si>
    <t>ORD113370</t>
  </si>
  <si>
    <t>ORD113371</t>
  </si>
  <si>
    <t>ORD113372</t>
  </si>
  <si>
    <t>CUST8714</t>
  </si>
  <si>
    <t>ORD113373</t>
  </si>
  <si>
    <t>ORD113374</t>
  </si>
  <si>
    <t>ORD113375</t>
  </si>
  <si>
    <t>ORD113376</t>
  </si>
  <si>
    <t>ORD113377</t>
  </si>
  <si>
    <t>ORD113378</t>
  </si>
  <si>
    <t>ORD113379</t>
  </si>
  <si>
    <t>CUST3354</t>
  </si>
  <si>
    <t>ORD113380</t>
  </si>
  <si>
    <t>CUST6700</t>
  </si>
  <si>
    <t>ORD113381</t>
  </si>
  <si>
    <t>ORD113382</t>
  </si>
  <si>
    <t>CUST9258</t>
  </si>
  <si>
    <t>ORD113383</t>
  </si>
  <si>
    <t>CUST8641</t>
  </si>
  <si>
    <t>ORD113384</t>
  </si>
  <si>
    <t>ORD113385</t>
  </si>
  <si>
    <t>ORD113386</t>
  </si>
  <si>
    <t>ORD113387</t>
  </si>
  <si>
    <t>ORD113388</t>
  </si>
  <si>
    <t>ORD113389</t>
  </si>
  <si>
    <t>CUST7285</t>
  </si>
  <si>
    <t>ORD113390</t>
  </si>
  <si>
    <t>ORD113391</t>
  </si>
  <si>
    <t>ORD113392</t>
  </si>
  <si>
    <t>ORD113393</t>
  </si>
  <si>
    <t>ORD113394</t>
  </si>
  <si>
    <t>ORD113395</t>
  </si>
  <si>
    <t>ORD113396</t>
  </si>
  <si>
    <t>CUST5695</t>
  </si>
  <si>
    <t>ORD113397</t>
  </si>
  <si>
    <t>ORD113398</t>
  </si>
  <si>
    <t>CUST1988</t>
  </si>
  <si>
    <t>ORD113399</t>
  </si>
  <si>
    <t>ORD113400</t>
  </si>
  <si>
    <t>ORD113401</t>
  </si>
  <si>
    <t>ORD113402</t>
  </si>
  <si>
    <t>CUST2362</t>
  </si>
  <si>
    <t>ORD113403</t>
  </si>
  <si>
    <t>ORD113404</t>
  </si>
  <si>
    <t>ORD113405</t>
  </si>
  <si>
    <t>ORD113406</t>
  </si>
  <si>
    <t>ORD113407</t>
  </si>
  <si>
    <t>ORD113408</t>
  </si>
  <si>
    <t>ORD113409</t>
  </si>
  <si>
    <t>CUST3216</t>
  </si>
  <si>
    <t>ORD113410</t>
  </si>
  <si>
    <t>CUST3040</t>
  </si>
  <si>
    <t>ORD113411</t>
  </si>
  <si>
    <t>ORD113412</t>
  </si>
  <si>
    <t>CUST4527</t>
  </si>
  <si>
    <t>ORD113413</t>
  </si>
  <si>
    <t>ORD113414</t>
  </si>
  <si>
    <t>ORD113415</t>
  </si>
  <si>
    <t>ORD113416</t>
  </si>
  <si>
    <t>ORD113417</t>
  </si>
  <si>
    <t>CUST7638</t>
  </si>
  <si>
    <t>ORD113418</t>
  </si>
  <si>
    <t>CUST8580</t>
  </si>
  <si>
    <t>ORD113419</t>
  </si>
  <si>
    <t>ORD113420</t>
  </si>
  <si>
    <t>ORD113421</t>
  </si>
  <si>
    <t>ORD113422</t>
  </si>
  <si>
    <t>ORD113423</t>
  </si>
  <si>
    <t>ORD113424</t>
  </si>
  <si>
    <t>ORD113425</t>
  </si>
  <si>
    <t>ORD113426</t>
  </si>
  <si>
    <t>ORD113427</t>
  </si>
  <si>
    <t>CUST2280</t>
  </si>
  <si>
    <t>ORD113428</t>
  </si>
  <si>
    <t>ORD113429</t>
  </si>
  <si>
    <t>CUST4947</t>
  </si>
  <si>
    <t>ORD113430</t>
  </si>
  <si>
    <t>ORD113431</t>
  </si>
  <si>
    <t>ORD113432</t>
  </si>
  <si>
    <t>ORD113433</t>
  </si>
  <si>
    <t>CUST7028</t>
  </si>
  <si>
    <t>ORD113434</t>
  </si>
  <si>
    <t>ORD113435</t>
  </si>
  <si>
    <t>CUST9584</t>
  </si>
  <si>
    <t>ORD113436</t>
  </si>
  <si>
    <t>CUST8938</t>
  </si>
  <si>
    <t>ORD113437</t>
  </si>
  <si>
    <t>CUST8164</t>
  </si>
  <si>
    <t>ORD113438</t>
  </si>
  <si>
    <t>CUST3963</t>
  </si>
  <si>
    <t>ORD113439</t>
  </si>
  <si>
    <t>ORD113440</t>
  </si>
  <si>
    <t>CUST4632</t>
  </si>
  <si>
    <t>ORD113441</t>
  </si>
  <si>
    <t>CUST6583</t>
  </si>
  <si>
    <t>ORD113442</t>
  </si>
  <si>
    <t>ORD113443</t>
  </si>
  <si>
    <t>ORD113444</t>
  </si>
  <si>
    <t>ORD113445</t>
  </si>
  <si>
    <t>CUST5636</t>
  </si>
  <si>
    <t>ORD113446</t>
  </si>
  <si>
    <t>ORD113447</t>
  </si>
  <si>
    <t>ORD113448</t>
  </si>
  <si>
    <t>CUST5000</t>
  </si>
  <si>
    <t>ORD113449</t>
  </si>
  <si>
    <t>ORD113450</t>
  </si>
  <si>
    <t>ORD113451</t>
  </si>
  <si>
    <t>ORD113452</t>
  </si>
  <si>
    <t>ORD113453</t>
  </si>
  <si>
    <t>ORD113454</t>
  </si>
  <si>
    <t>ORD113455</t>
  </si>
  <si>
    <t>ORD113456</t>
  </si>
  <si>
    <t>ORD113457</t>
  </si>
  <si>
    <t>ORD113458</t>
  </si>
  <si>
    <t>CUST6170</t>
  </si>
  <si>
    <t>ORD113459</t>
  </si>
  <si>
    <t>ORD113460</t>
  </si>
  <si>
    <t>ORD113461</t>
  </si>
  <si>
    <t>CUST4029</t>
  </si>
  <si>
    <t>ORD113462</t>
  </si>
  <si>
    <t>ORD113463</t>
  </si>
  <si>
    <t>ORD113464</t>
  </si>
  <si>
    <t>CUST1465</t>
  </si>
  <si>
    <t>ORD113465</t>
  </si>
  <si>
    <t>ORD113466</t>
  </si>
  <si>
    <t>CUST8981</t>
  </si>
  <si>
    <t>ORD113467</t>
  </si>
  <si>
    <t>ORD113468</t>
  </si>
  <si>
    <t>ORD113469</t>
  </si>
  <si>
    <t>ORD113470</t>
  </si>
  <si>
    <t>ORD113471</t>
  </si>
  <si>
    <t>ORD113472</t>
  </si>
  <si>
    <t>ORD113473</t>
  </si>
  <si>
    <t>ORD113474</t>
  </si>
  <si>
    <t>ORD113475</t>
  </si>
  <si>
    <t>ORD113476</t>
  </si>
  <si>
    <t>ORD113477</t>
  </si>
  <si>
    <t>CUST4499</t>
  </si>
  <si>
    <t>ORD113478</t>
  </si>
  <si>
    <t>ORD113479</t>
  </si>
  <si>
    <t>ORD113480</t>
  </si>
  <si>
    <t>ORD113481</t>
  </si>
  <si>
    <t>ORD113482</t>
  </si>
  <si>
    <t>ORD113483</t>
  </si>
  <si>
    <t>ORD113484</t>
  </si>
  <si>
    <t>CUST9967</t>
  </si>
  <si>
    <t>ORD113485</t>
  </si>
  <si>
    <t>CUST9498</t>
  </si>
  <si>
    <t>ORD113486</t>
  </si>
  <si>
    <t>ORD113487</t>
  </si>
  <si>
    <t>ORD113488</t>
  </si>
  <si>
    <t>CUST5125</t>
  </si>
  <si>
    <t>ORD113489</t>
  </si>
  <si>
    <t>ORD113490</t>
  </si>
  <si>
    <t>ORD113491</t>
  </si>
  <si>
    <t>ORD113492</t>
  </si>
  <si>
    <t>ORD113493</t>
  </si>
  <si>
    <t>ORD113494</t>
  </si>
  <si>
    <t>ORD113495</t>
  </si>
  <si>
    <t>ORD113496</t>
  </si>
  <si>
    <t>ORD113497</t>
  </si>
  <si>
    <t>ORD113498</t>
  </si>
  <si>
    <t>CUST7956</t>
  </si>
  <si>
    <t>ORD113499</t>
  </si>
  <si>
    <t>CUST2426</t>
  </si>
  <si>
    <t>ORD113500</t>
  </si>
  <si>
    <t>ORD113501</t>
  </si>
  <si>
    <t>ORD113502</t>
  </si>
  <si>
    <t>ORD113503</t>
  </si>
  <si>
    <t>ORD113504</t>
  </si>
  <si>
    <t>ORD113505</t>
  </si>
  <si>
    <t>ORD113506</t>
  </si>
  <si>
    <t>CUST8085</t>
  </si>
  <si>
    <t>ORD113507</t>
  </si>
  <si>
    <t>ORD113508</t>
  </si>
  <si>
    <t>ORD113509</t>
  </si>
  <si>
    <t>ORD113510</t>
  </si>
  <si>
    <t>ORD113511</t>
  </si>
  <si>
    <t>ORD113512</t>
  </si>
  <si>
    <t>ORD113513</t>
  </si>
  <si>
    <t>ORD113514</t>
  </si>
  <si>
    <t>ORD113515</t>
  </si>
  <si>
    <t>ORD113516</t>
  </si>
  <si>
    <t>CUST9859</t>
  </si>
  <si>
    <t>ORD113517</t>
  </si>
  <si>
    <t>CUST2108</t>
  </si>
  <si>
    <t>ORD113518</t>
  </si>
  <si>
    <t>ORD113519</t>
  </si>
  <si>
    <t>ORD113520</t>
  </si>
  <si>
    <t>CUST3338</t>
  </si>
  <si>
    <t>ORD113521</t>
  </si>
  <si>
    <t>ORD113522</t>
  </si>
  <si>
    <t>ORD113523</t>
  </si>
  <si>
    <t>CUST3017</t>
  </si>
  <si>
    <t>ORD113524</t>
  </si>
  <si>
    <t>CUST5102</t>
  </si>
  <si>
    <t>ORD113525</t>
  </si>
  <si>
    <t>CUST4230</t>
  </si>
  <si>
    <t>ORD113526</t>
  </si>
  <si>
    <t>ORD113527</t>
  </si>
  <si>
    <t>CUST8400</t>
  </si>
  <si>
    <t>ORD113528</t>
  </si>
  <si>
    <t>CUST2194</t>
  </si>
  <si>
    <t>ORD113529</t>
  </si>
  <si>
    <t>ORD113530</t>
  </si>
  <si>
    <t>ORD113531</t>
  </si>
  <si>
    <t>ORD113532</t>
  </si>
  <si>
    <t>ORD113533</t>
  </si>
  <si>
    <t>ORD113534</t>
  </si>
  <si>
    <t>ORD113535</t>
  </si>
  <si>
    <t>ORD113536</t>
  </si>
  <si>
    <t>ORD113537</t>
  </si>
  <si>
    <t>ORD113538</t>
  </si>
  <si>
    <t>CUST2674</t>
  </si>
  <si>
    <t>ORD113539</t>
  </si>
  <si>
    <t>ORD113540</t>
  </si>
  <si>
    <t>ORD113541</t>
  </si>
  <si>
    <t>ORD113542</t>
  </si>
  <si>
    <t>ORD113543</t>
  </si>
  <si>
    <t>ORD113544</t>
  </si>
  <si>
    <t>ORD113545</t>
  </si>
  <si>
    <t>ORD113546</t>
  </si>
  <si>
    <t>ORD113547</t>
  </si>
  <si>
    <t>ORD113548</t>
  </si>
  <si>
    <t>CUST1184</t>
  </si>
  <si>
    <t>ORD113549</t>
  </si>
  <si>
    <t>ORD113550</t>
  </si>
  <si>
    <t>ORD113551</t>
  </si>
  <si>
    <t>ORD113552</t>
  </si>
  <si>
    <t>ORD113553</t>
  </si>
  <si>
    <t>ORD113554</t>
  </si>
  <si>
    <t>ORD113555</t>
  </si>
  <si>
    <t>ORD113556</t>
  </si>
  <si>
    <t>ORD113557</t>
  </si>
  <si>
    <t>CUST8055</t>
  </si>
  <si>
    <t>ORD113558</t>
  </si>
  <si>
    <t>ORD113559</t>
  </si>
  <si>
    <t>CUST3373</t>
  </si>
  <si>
    <t>ORD113560</t>
  </si>
  <si>
    <t>ORD113561</t>
  </si>
  <si>
    <t>ORD113562</t>
  </si>
  <si>
    <t>ORD113563</t>
  </si>
  <si>
    <t>ORD113564</t>
  </si>
  <si>
    <t>CUST1689</t>
  </si>
  <si>
    <t>ORD113565</t>
  </si>
  <si>
    <t>CUST4576</t>
  </si>
  <si>
    <t>ORD113566</t>
  </si>
  <si>
    <t>ORD113567</t>
  </si>
  <si>
    <t>ORD113568</t>
  </si>
  <si>
    <t>ORD113569</t>
  </si>
  <si>
    <t>ORD113570</t>
  </si>
  <si>
    <t>ORD113571</t>
  </si>
  <si>
    <t>ORD113572</t>
  </si>
  <si>
    <t>CUST8334</t>
  </si>
  <si>
    <t>ORD113573</t>
  </si>
  <si>
    <t>ORD113574</t>
  </si>
  <si>
    <t>CUST2576</t>
  </si>
  <si>
    <t>ORD113575</t>
  </si>
  <si>
    <t>ORD113576</t>
  </si>
  <si>
    <t>ORD113577</t>
  </si>
  <si>
    <t>ORD113578</t>
  </si>
  <si>
    <t>ORD113579</t>
  </si>
  <si>
    <t>ORD113580</t>
  </si>
  <si>
    <t>ORD113581</t>
  </si>
  <si>
    <t>ORD113582</t>
  </si>
  <si>
    <t>CUST4870</t>
  </si>
  <si>
    <t>ORD113583</t>
  </si>
  <si>
    <t>ORD113584</t>
  </si>
  <si>
    <t>CUST3422</t>
  </si>
  <si>
    <t>ORD113585</t>
  </si>
  <si>
    <t>ORD113586</t>
  </si>
  <si>
    <t>ORD113587</t>
  </si>
  <si>
    <t>ORD113588</t>
  </si>
  <si>
    <t>ORD113589</t>
  </si>
  <si>
    <t>ORD113590</t>
  </si>
  <si>
    <t>ORD113591</t>
  </si>
  <si>
    <t>ORD113592</t>
  </si>
  <si>
    <t>ORD113593</t>
  </si>
  <si>
    <t>ORD113594</t>
  </si>
  <si>
    <t>ORD113595</t>
  </si>
  <si>
    <t>ORD113596</t>
  </si>
  <si>
    <t>CUST1481</t>
  </si>
  <si>
    <t>ORD113597</t>
  </si>
  <si>
    <t>ORD113598</t>
  </si>
  <si>
    <t>ORD113599</t>
  </si>
  <si>
    <t>CUST5380</t>
  </si>
  <si>
    <t>ORD113600</t>
  </si>
  <si>
    <t>CUST8290</t>
  </si>
  <si>
    <t>ORD113601</t>
  </si>
  <si>
    <t>ORD113602</t>
  </si>
  <si>
    <t>ORD113603</t>
  </si>
  <si>
    <t>ORD113604</t>
  </si>
  <si>
    <t>ORD113605</t>
  </si>
  <si>
    <t>ORD113606</t>
  </si>
  <si>
    <t>ORD113607</t>
  </si>
  <si>
    <t>CUST4894</t>
  </si>
  <si>
    <t>ORD113608</t>
  </si>
  <si>
    <t>ORD113609</t>
  </si>
  <si>
    <t>CUST6099</t>
  </si>
  <si>
    <t>ORD113610</t>
  </si>
  <si>
    <t>CUST2825</t>
  </si>
  <si>
    <t>ORD113611</t>
  </si>
  <si>
    <t>ORD113612</t>
  </si>
  <si>
    <t>CUST1863</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</si>
  <si>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</si>
  <si>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</si>
  <si>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</si>
  <si>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</si>
  <si>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</si>
  <si>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</si>
  <si>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</si>
  <si>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</si>
  <si>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</si>
  <si>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</si>
  <si>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</si>
  <si>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</si>
  <si>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</si>
  <si>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</si>
  <si>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</si>
  <si>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</si>
  <si>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</si>
  <si>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</si>
  <si>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</si>
  <si>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</si>
  <si>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</si>
  <si>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</si>
  <si>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</si>
  <si>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</si>
  <si>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</si>
  <si>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</si>
  <si>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</si>
  <si>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CUST5532</t>
  </si>
  <si>
    <t>ORD113640</t>
  </si>
  <si>
    <t>ORD113641</t>
  </si>
  <si>
    <t>CUST9209</t>
  </si>
  <si>
    <t>ORD113642</t>
  </si>
  <si>
    <t>ORD113643</t>
  </si>
  <si>
    <t>ORD113644</t>
  </si>
  <si>
    <t>ORD113645</t>
  </si>
  <si>
    <t>ORD113646</t>
  </si>
  <si>
    <t>ORD113647</t>
  </si>
  <si>
    <t>ORD113648</t>
  </si>
  <si>
    <t>CUST7096</t>
  </si>
  <si>
    <t>ORD113649</t>
  </si>
  <si>
    <t>ORD113650</t>
  </si>
  <si>
    <t>ORD113651</t>
  </si>
  <si>
    <t>ORD113652</t>
  </si>
  <si>
    <t>ORD113653</t>
  </si>
  <si>
    <t>ORD113654</t>
  </si>
  <si>
    <t>ORD113655</t>
  </si>
  <si>
    <t>ORD113656</t>
  </si>
  <si>
    <t>CUST4771</t>
  </si>
  <si>
    <t>ORD113657</t>
  </si>
  <si>
    <t>ORD113658</t>
  </si>
  <si>
    <t>ORD113659</t>
  </si>
  <si>
    <t>ORD113660</t>
  </si>
  <si>
    <t>ORD113661</t>
  </si>
  <si>
    <t>CUST8459</t>
  </si>
  <si>
    <t>ORD113662</t>
  </si>
  <si>
    <t>CUST2297</t>
  </si>
  <si>
    <t>ORD113663</t>
  </si>
  <si>
    <t>ORD113664</t>
  </si>
  <si>
    <t>ORD113665</t>
  </si>
  <si>
    <t>ORD113666</t>
  </si>
  <si>
    <t>CUST5539</t>
  </si>
  <si>
    <t>ORD113667</t>
  </si>
  <si>
    <t>ORD113668</t>
  </si>
  <si>
    <t>ORD113669</t>
  </si>
  <si>
    <t>ORD113670</t>
  </si>
  <si>
    <t>ORD113671</t>
  </si>
  <si>
    <t>ORD113672</t>
  </si>
  <si>
    <t>ORD113673</t>
  </si>
  <si>
    <t>CUST9974</t>
  </si>
  <si>
    <t>ORD113674</t>
  </si>
  <si>
    <t>ORD113675</t>
  </si>
  <si>
    <t>ORD113676</t>
  </si>
  <si>
    <t>ORD113677</t>
  </si>
  <si>
    <t>ORD113678</t>
  </si>
  <si>
    <t>ORD113679</t>
  </si>
  <si>
    <t>ORD113680</t>
  </si>
  <si>
    <t>ORD113681</t>
  </si>
  <si>
    <t>ORD113682</t>
  </si>
  <si>
    <t>ORD113683</t>
  </si>
  <si>
    <t>ORD113684</t>
  </si>
  <si>
    <t>CUST1804</t>
  </si>
  <si>
    <t>ORD113685</t>
  </si>
  <si>
    <t>ORD113686</t>
  </si>
  <si>
    <t>ORD113687</t>
  </si>
  <si>
    <t>ORD113688</t>
  </si>
  <si>
    <t>ORD113689</t>
  </si>
  <si>
    <t>ORD113690</t>
  </si>
  <si>
    <t>ORD113691</t>
  </si>
  <si>
    <t>ORD113692</t>
  </si>
  <si>
    <t>ORD113693</t>
  </si>
  <si>
    <t>ORD113694</t>
  </si>
  <si>
    <t>ORD113695</t>
  </si>
  <si>
    <t>CUST3341</t>
  </si>
  <si>
    <t>ORD113696</t>
  </si>
  <si>
    <t>ORD113697</t>
  </si>
  <si>
    <t>ORD113698</t>
  </si>
  <si>
    <t>ORD113699</t>
  </si>
  <si>
    <t>ORD113700</t>
  </si>
  <si>
    <t>CUST7827</t>
  </si>
  <si>
    <t>ORD113701</t>
  </si>
  <si>
    <t>ORD113702</t>
  </si>
  <si>
    <t>ORD113703</t>
  </si>
  <si>
    <t>ORD113704</t>
  </si>
  <si>
    <t>ORD113705</t>
  </si>
  <si>
    <t>ORD113706</t>
  </si>
  <si>
    <t>ORD113707</t>
  </si>
  <si>
    <t>ORD113708</t>
  </si>
  <si>
    <t>ORD113709</t>
  </si>
  <si>
    <t>ORD113710</t>
  </si>
  <si>
    <t>CUST5857</t>
  </si>
  <si>
    <t>ORD113711</t>
  </si>
  <si>
    <t>CUST9288</t>
  </si>
  <si>
    <t>ORD113712</t>
  </si>
  <si>
    <t>CUST7572</t>
  </si>
  <si>
    <t>ORD113713</t>
  </si>
  <si>
    <t>ORD113714</t>
  </si>
  <si>
    <t>ORD113715</t>
  </si>
  <si>
    <t>CUST8720</t>
  </si>
  <si>
    <t>ORD113716</t>
  </si>
  <si>
    <t>ORD113717</t>
  </si>
  <si>
    <t>ORD113718</t>
  </si>
  <si>
    <t>ORD113719</t>
  </si>
  <si>
    <t>ORD113720</t>
  </si>
  <si>
    <t>ORD113721</t>
  </si>
  <si>
    <t>ORD113722</t>
  </si>
  <si>
    <t>ORD113723</t>
  </si>
  <si>
    <t>ORD113724</t>
  </si>
  <si>
    <t>ORD113725</t>
  </si>
  <si>
    <t>ORD113726</t>
  </si>
  <si>
    <t>CUST1821</t>
  </si>
  <si>
    <t>ORD113727</t>
  </si>
  <si>
    <t>ORD113728</t>
  </si>
  <si>
    <t>CUST4939</t>
  </si>
  <si>
    <t>ORD113729</t>
  </si>
  <si>
    <t>CUST4247</t>
  </si>
  <si>
    <t>ORD113730</t>
  </si>
  <si>
    <t>ORD113731</t>
  </si>
  <si>
    <t>ORD113732</t>
  </si>
  <si>
    <t>ORD113733</t>
  </si>
  <si>
    <t>ORD113734</t>
  </si>
  <si>
    <t>CUST2146</t>
  </si>
  <si>
    <t>ORD113735</t>
  </si>
  <si>
    <t>CUST8447</t>
  </si>
  <si>
    <t>ORD113736</t>
  </si>
  <si>
    <t>ORD113737</t>
  </si>
  <si>
    <t>ORD113738</t>
  </si>
  <si>
    <t>CUST8349</t>
  </si>
  <si>
    <t>ORD113739</t>
  </si>
  <si>
    <t>CUST4427</t>
  </si>
  <si>
    <t>ORD113740</t>
  </si>
  <si>
    <t>ORD113741</t>
  </si>
  <si>
    <t>ORD113742</t>
  </si>
  <si>
    <t>CUST3311</t>
  </si>
  <si>
    <t>ORD113743</t>
  </si>
  <si>
    <t>ORD113744</t>
  </si>
  <si>
    <t>CUST7890</t>
  </si>
  <si>
    <t>ORD113745</t>
  </si>
  <si>
    <t>CUST6737</t>
  </si>
  <si>
    <t>ORD113746</t>
  </si>
  <si>
    <t>CUST9450</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</si>
  <si>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</si>
  <si>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</si>
  <si>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</si>
  <si>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</si>
  <si>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</si>
  <si>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</si>
  <si>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</si>
  <si>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</si>
  <si>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</si>
  <si>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</si>
  <si>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</si>
  <si>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</si>
  <si>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</si>
  <si>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</si>
  <si>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</si>
  <si>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</si>
  <si>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</si>
  <si>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</si>
  <si>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</si>
  <si>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</si>
  <si>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</si>
  <si>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</si>
  <si>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</si>
  <si>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CUST5358</t>
  </si>
  <si>
    <t>ORD113770</t>
  </si>
  <si>
    <t>ORD113771</t>
  </si>
  <si>
    <t>CUST3077</t>
  </si>
  <si>
    <t>ORD113772</t>
  </si>
  <si>
    <t>CUST8791</t>
  </si>
  <si>
    <t>ORD113773</t>
  </si>
  <si>
    <t>CUST9021</t>
  </si>
  <si>
    <t>ORD113774</t>
  </si>
  <si>
    <t>CUST3393</t>
  </si>
  <si>
    <t>ORD113775</t>
  </si>
  <si>
    <t>CUST2617</t>
  </si>
  <si>
    <t>ORD113776</t>
  </si>
  <si>
    <t>ORD113777</t>
  </si>
  <si>
    <t>ORD113778</t>
  </si>
  <si>
    <t>ORD113779</t>
  </si>
  <si>
    <t>ORD113780</t>
  </si>
  <si>
    <t>ORD113781</t>
  </si>
  <si>
    <t>ORD113782</t>
  </si>
  <si>
    <t>CUST2364</t>
  </si>
  <si>
    <t>ORD113783</t>
  </si>
  <si>
    <t>ORD113784</t>
  </si>
  <si>
    <t>ORD113785</t>
  </si>
  <si>
    <t>ORD113786</t>
  </si>
  <si>
    <t>ORD113787</t>
  </si>
  <si>
    <t>CUST4675</t>
  </si>
  <si>
    <t>ORD113788</t>
  </si>
  <si>
    <t>CUST2604</t>
  </si>
  <si>
    <t>ORD113789</t>
  </si>
  <si>
    <t>CUST3904</t>
  </si>
  <si>
    <t>ORD113790</t>
  </si>
  <si>
    <t>ORD113791</t>
  </si>
  <si>
    <t>ORD113792</t>
  </si>
  <si>
    <t>ORD113793</t>
  </si>
  <si>
    <t>ORD113794</t>
  </si>
  <si>
    <t>ORD113795</t>
  </si>
  <si>
    <t>ORD113796</t>
  </si>
  <si>
    <t>ORD113797</t>
  </si>
  <si>
    <t>ORD113798</t>
  </si>
  <si>
    <t>ORD113799</t>
  </si>
  <si>
    <t>ORD113800</t>
  </si>
  <si>
    <t>ORD113801</t>
  </si>
  <si>
    <t>CUST4238</t>
  </si>
  <si>
    <t>ORD113802</t>
  </si>
  <si>
    <t>CUST1438</t>
  </si>
  <si>
    <t>ORD113803</t>
  </si>
  <si>
    <t>ORD113804</t>
  </si>
  <si>
    <t>ORD113805</t>
  </si>
  <si>
    <t>ORD113806</t>
  </si>
  <si>
    <t>ORD113807</t>
  </si>
  <si>
    <t>CUST6627</t>
  </si>
  <si>
    <t>ORD113808</t>
  </si>
  <si>
    <t>ORD113809</t>
  </si>
  <si>
    <t>CUST2954</t>
  </si>
  <si>
    <t>ORD113810</t>
  </si>
  <si>
    <t>ORD113811</t>
  </si>
  <si>
    <t>ORD113812</t>
  </si>
  <si>
    <t>ORD113813</t>
  </si>
  <si>
    <t>ORD113814</t>
  </si>
  <si>
    <t>ORD113815</t>
  </si>
  <si>
    <t>ORD113816</t>
  </si>
  <si>
    <t>ORD113817</t>
  </si>
  <si>
    <t>ORD113818</t>
  </si>
  <si>
    <t>ORD113819</t>
  </si>
  <si>
    <t>CUST8860</t>
  </si>
  <si>
    <t>ORD113820</t>
  </si>
  <si>
    <t>ORD113821</t>
  </si>
  <si>
    <t>ORD113822</t>
  </si>
  <si>
    <t>CUST6871</t>
  </si>
  <si>
    <t>ORD113823</t>
  </si>
  <si>
    <t>ORD113824</t>
  </si>
  <si>
    <t>ORD113825</t>
  </si>
  <si>
    <t>ORD113826</t>
  </si>
  <si>
    <t>ORD113827</t>
  </si>
  <si>
    <t>CUST3297</t>
  </si>
  <si>
    <t>ORD113828</t>
  </si>
  <si>
    <t>ORD113829</t>
  </si>
  <si>
    <t>ORD113830</t>
  </si>
  <si>
    <t>ORD113831</t>
  </si>
  <si>
    <t>ORD113832</t>
  </si>
  <si>
    <t>CUST8530</t>
  </si>
  <si>
    <t>ORD113833</t>
  </si>
  <si>
    <t>ORD113834</t>
  </si>
  <si>
    <t>ORD113835</t>
  </si>
  <si>
    <t>ORD113836</t>
  </si>
  <si>
    <t>CUST8160</t>
  </si>
  <si>
    <t>ORD113837</t>
  </si>
  <si>
    <t>CUST9605</t>
  </si>
  <si>
    <t>ORD113838</t>
  </si>
  <si>
    <t>ORD113839</t>
  </si>
  <si>
    <t>CUST2698</t>
  </si>
  <si>
    <t>ORD113840</t>
  </si>
  <si>
    <t>ORD113841</t>
  </si>
  <si>
    <t>ORD113842</t>
  </si>
  <si>
    <t>ORD113843</t>
  </si>
  <si>
    <t>ORD113844</t>
  </si>
  <si>
    <t>CUST1236</t>
  </si>
  <si>
    <t>ORD113845</t>
  </si>
  <si>
    <t>ORD113846</t>
  </si>
  <si>
    <t>ORD113847</t>
  </si>
  <si>
    <t>ORD113848</t>
  </si>
  <si>
    <t>ORD113849</t>
  </si>
  <si>
    <t>ORD113850</t>
  </si>
  <si>
    <t>ORD113851</t>
  </si>
  <si>
    <t>CUST7195</t>
  </si>
  <si>
    <t>ORD113852</t>
  </si>
  <si>
    <t>ORD113853</t>
  </si>
  <si>
    <t>ORD113854</t>
  </si>
  <si>
    <t>ORD113855</t>
  </si>
  <si>
    <t>ORD113856</t>
  </si>
  <si>
    <t>ORD113857</t>
  </si>
  <si>
    <t>ORD113858</t>
  </si>
  <si>
    <t>ORD113859</t>
  </si>
  <si>
    <t>ORD113860</t>
  </si>
  <si>
    <t>ORD113861</t>
  </si>
  <si>
    <t>CUST3436</t>
  </si>
  <si>
    <t>ORD113862</t>
  </si>
  <si>
    <t>CUST8183</t>
  </si>
  <si>
    <t>ORD113863</t>
  </si>
  <si>
    <t>CUST6504</t>
  </si>
  <si>
    <t>ORD113864</t>
  </si>
  <si>
    <t>ORD113865</t>
  </si>
  <si>
    <t>ORD113866</t>
  </si>
  <si>
    <t>ORD113867</t>
  </si>
  <si>
    <t>ORD113868</t>
  </si>
  <si>
    <t>ORD113869</t>
  </si>
  <si>
    <t>ORD113870</t>
  </si>
  <si>
    <t>ORD113871</t>
  </si>
  <si>
    <t>ORD113872</t>
  </si>
  <si>
    <t>ORD113873</t>
  </si>
  <si>
    <t>ORD113874</t>
  </si>
  <si>
    <t>ORD113875</t>
  </si>
  <si>
    <t>ORD113876</t>
  </si>
  <si>
    <t>CUST4902</t>
  </si>
  <si>
    <t>ORD113877</t>
  </si>
  <si>
    <t>ORD113878</t>
  </si>
  <si>
    <t>ORD113879</t>
  </si>
  <si>
    <t>ORD113880</t>
  </si>
  <si>
    <t>ORD113881</t>
  </si>
  <si>
    <t>ORD113882</t>
  </si>
  <si>
    <t>ORD113883</t>
  </si>
  <si>
    <t>ORD113884</t>
  </si>
  <si>
    <t>CUST5064</t>
  </si>
  <si>
    <t>ORD113885</t>
  </si>
  <si>
    <t>ORD113886</t>
  </si>
  <si>
    <t>CUST1523</t>
  </si>
  <si>
    <t>ORD113887</t>
  </si>
  <si>
    <t>ORD113888</t>
  </si>
  <si>
    <t>ORD113889</t>
  </si>
  <si>
    <t>ORD113890</t>
  </si>
  <si>
    <t>ORD113891</t>
  </si>
  <si>
    <t>ORD113892</t>
  </si>
  <si>
    <t>ORD113893</t>
  </si>
  <si>
    <t>ORD113894</t>
  </si>
  <si>
    <t>ORD113895</t>
  </si>
  <si>
    <t>ORD113896</t>
  </si>
  <si>
    <t>ORD113897</t>
  </si>
  <si>
    <t>ORD113898</t>
  </si>
  <si>
    <t>CUST2761</t>
  </si>
  <si>
    <t>ORD113899</t>
  </si>
  <si>
    <t>ORD113900</t>
  </si>
  <si>
    <t>CUST7269</t>
  </si>
  <si>
    <t>ORD113901</t>
  </si>
  <si>
    <t>ORD113902</t>
  </si>
  <si>
    <t>CUST9937</t>
  </si>
  <si>
    <t>ORD113903</t>
  </si>
  <si>
    <t>CUST4284</t>
  </si>
  <si>
    <t>ORD113904</t>
  </si>
  <si>
    <t>CUST7011</t>
  </si>
  <si>
    <t>ORD113905</t>
  </si>
  <si>
    <t>CUST2469</t>
  </si>
  <si>
    <t>ORD113906</t>
  </si>
  <si>
    <t>ORD113907</t>
  </si>
  <si>
    <t>ORD113908</t>
  </si>
  <si>
    <t>ORD113909</t>
  </si>
  <si>
    <t>ORD113910</t>
  </si>
  <si>
    <t>ORD113911</t>
  </si>
  <si>
    <t>ORD113912</t>
  </si>
  <si>
    <t>ORD113913</t>
  </si>
  <si>
    <t>ORD113914</t>
  </si>
  <si>
    <t>CUST2421</t>
  </si>
  <si>
    <t>ORD113915</t>
  </si>
  <si>
    <t>ORD113916</t>
  </si>
  <si>
    <t>ORD113917</t>
  </si>
  <si>
    <t>CUST5914</t>
  </si>
  <si>
    <t>ORD113918</t>
  </si>
  <si>
    <t>ORD113919</t>
  </si>
  <si>
    <t>ORD113920</t>
  </si>
  <si>
    <t>ORD113921</t>
  </si>
  <si>
    <t>ORD113922</t>
  </si>
  <si>
    <t>ORD113923</t>
  </si>
  <si>
    <t>ORD113924</t>
  </si>
  <si>
    <t>ORD113925</t>
  </si>
  <si>
    <t>CUST4768</t>
  </si>
  <si>
    <t>ORD113926</t>
  </si>
  <si>
    <t>ORD113927</t>
  </si>
  <si>
    <t>ORD113928</t>
  </si>
  <si>
    <t>CUST4571</t>
  </si>
  <si>
    <t>ORD113929</t>
  </si>
  <si>
    <t>ORD113930</t>
  </si>
  <si>
    <t>CUST1503</t>
  </si>
  <si>
    <t>ORD113931</t>
  </si>
  <si>
    <t>ORD113932</t>
  </si>
  <si>
    <t>CUST7087</t>
  </si>
  <si>
    <t>ORD113933</t>
  </si>
  <si>
    <t>ORD113934</t>
  </si>
  <si>
    <t>ORD113935</t>
  </si>
  <si>
    <t>ORD113936</t>
  </si>
  <si>
    <t>ORD113937</t>
  </si>
  <si>
    <t>ORD113938</t>
  </si>
  <si>
    <t>ORD113939</t>
  </si>
  <si>
    <t>ORD113940</t>
  </si>
  <si>
    <t>ORD113941</t>
  </si>
  <si>
    <t>CUST4702</t>
  </si>
  <si>
    <t>ORD113942</t>
  </si>
  <si>
    <t>ORD113943</t>
  </si>
  <si>
    <t>ORD113944</t>
  </si>
  <si>
    <t>ORD113945</t>
  </si>
  <si>
    <t>ORD113946</t>
  </si>
  <si>
    <t>ORD113947</t>
  </si>
  <si>
    <t>ORD113948</t>
  </si>
  <si>
    <t>CUST6198</t>
  </si>
  <si>
    <t>ORD113949</t>
  </si>
  <si>
    <t>ORD113950</t>
  </si>
  <si>
    <t>ORD113951</t>
  </si>
  <si>
    <t>ORD113952</t>
  </si>
  <si>
    <t>ORD113953</t>
  </si>
  <si>
    <t>ORD113954</t>
  </si>
  <si>
    <t>ORD113955</t>
  </si>
  <si>
    <t>CUST8028</t>
  </si>
  <si>
    <t>ORD113956</t>
  </si>
  <si>
    <t>CUST1739</t>
  </si>
  <si>
    <t>ORD113957</t>
  </si>
  <si>
    <t>ORD113958</t>
  </si>
  <si>
    <t>ORD113959</t>
  </si>
  <si>
    <t>ORD113960</t>
  </si>
  <si>
    <t>ORD113961</t>
  </si>
  <si>
    <t>ORD113962</t>
  </si>
  <si>
    <t>ORD113963</t>
  </si>
  <si>
    <t>CUST2660</t>
  </si>
  <si>
    <t>ORD113964</t>
  </si>
  <si>
    <t>ORD113965</t>
  </si>
  <si>
    <t>ORD113966</t>
  </si>
  <si>
    <t>ORD113967</t>
  </si>
  <si>
    <t>ORD113968</t>
  </si>
  <si>
    <t>ORD113969</t>
  </si>
  <si>
    <t>CUST9555</t>
  </si>
  <si>
    <t>ORD113970</t>
  </si>
  <si>
    <t>ORD113971</t>
  </si>
  <si>
    <t>ORD113972</t>
  </si>
  <si>
    <t>ORD113973</t>
  </si>
  <si>
    <t>CUST1934</t>
  </si>
  <si>
    <t>ORD113974</t>
  </si>
  <si>
    <t>CUST2944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</si>
  <si>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</si>
  <si>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</si>
  <si>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</si>
  <si>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</si>
  <si>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</si>
  <si>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</si>
  <si>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</si>
  <si>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</si>
  <si>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</si>
  <si>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</si>
  <si>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</si>
  <si>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</si>
  <si>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</si>
  <si>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</si>
  <si>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</si>
  <si>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CUST7556</t>
  </si>
  <si>
    <t>ORD113990</t>
  </si>
  <si>
    <t>ORD113991</t>
  </si>
  <si>
    <t>ORD113992</t>
  </si>
  <si>
    <t>ORD113993</t>
  </si>
  <si>
    <t>ORD113994</t>
  </si>
  <si>
    <t>ORD113995</t>
  </si>
  <si>
    <t>ORD113996</t>
  </si>
  <si>
    <t>CUST6933</t>
  </si>
  <si>
    <t>ORD113997</t>
  </si>
  <si>
    <t>ORD113998</t>
  </si>
  <si>
    <t>ORD113999</t>
  </si>
  <si>
    <t>CUST6502</t>
  </si>
  <si>
    <t>ORD114000</t>
  </si>
  <si>
    <t>CUST3451</t>
  </si>
  <si>
    <t>ORD114001</t>
  </si>
  <si>
    <t>ORD114002</t>
  </si>
  <si>
    <t>ORD114003</t>
  </si>
  <si>
    <t>ORD114004</t>
  </si>
  <si>
    <t>CUST1421</t>
  </si>
  <si>
    <t>ORD114005</t>
  </si>
  <si>
    <t>ORD114006</t>
  </si>
  <si>
    <t>CUST2912</t>
  </si>
  <si>
    <t>ORD114007</t>
  </si>
  <si>
    <t>ORD114008</t>
  </si>
  <si>
    <t>CUST6200</t>
  </si>
  <si>
    <t>ORD114009</t>
  </si>
  <si>
    <t>ORD114010</t>
  </si>
  <si>
    <t>CUST7779</t>
  </si>
  <si>
    <t>ORD114011</t>
  </si>
  <si>
    <t>ORD114012</t>
  </si>
  <si>
    <t>CUST1816</t>
  </si>
  <si>
    <t>ORD114013</t>
  </si>
  <si>
    <t>ORD114014</t>
  </si>
  <si>
    <t>ORD114015</t>
  </si>
  <si>
    <t>ORD114016</t>
  </si>
  <si>
    <t>ORD114017</t>
  </si>
  <si>
    <t>ORD114018</t>
  </si>
  <si>
    <t>ORD114019</t>
  </si>
  <si>
    <t>CUST2933</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</si>
  <si>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</si>
  <si>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</si>
  <si>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</si>
  <si>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</si>
  <si>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</si>
  <si>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</si>
  <si>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</si>
  <si>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</si>
  <si>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</si>
  <si>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</si>
  <si>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</si>
  <si>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</si>
  <si>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</si>
  <si>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</si>
  <si>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</si>
  <si>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</si>
  <si>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CUST9727</t>
  </si>
  <si>
    <t>ORD114036</t>
  </si>
  <si>
    <t>ORD114037</t>
  </si>
  <si>
    <t>ORD114038</t>
  </si>
  <si>
    <t>CUST5537</t>
  </si>
  <si>
    <t>ORD114039</t>
  </si>
  <si>
    <t>CUST4305</t>
  </si>
  <si>
    <t>ORD114040</t>
  </si>
  <si>
    <t>CUST5403</t>
  </si>
  <si>
    <t>ORD114041</t>
  </si>
  <si>
    <t>ORD114042</t>
  </si>
  <si>
    <t>ORD114043</t>
  </si>
  <si>
    <t>ORD114044</t>
  </si>
  <si>
    <t>ORD114045</t>
  </si>
  <si>
    <t>CUST7005</t>
  </si>
  <si>
    <t>ORD114046</t>
  </si>
  <si>
    <t>ORD114047</t>
  </si>
  <si>
    <t>ORD114048</t>
  </si>
  <si>
    <t>CUST8186</t>
  </si>
  <si>
    <t>ORD114049</t>
  </si>
  <si>
    <t>ORD114050</t>
  </si>
  <si>
    <t>ORD114051</t>
  </si>
  <si>
    <t>ORD114052</t>
  </si>
  <si>
    <t>CUST4539</t>
  </si>
  <si>
    <t>ORD114053</t>
  </si>
  <si>
    <t>ORD114054</t>
  </si>
  <si>
    <t>ORD114055</t>
  </si>
  <si>
    <t>CUST5732</t>
  </si>
  <si>
    <t>ORD114056</t>
  </si>
  <si>
    <t>ORD114057</t>
  </si>
  <si>
    <t>ORD114058</t>
  </si>
  <si>
    <t>CUST5759</t>
  </si>
  <si>
    <t>ORD114059</t>
  </si>
  <si>
    <t>ORD114060</t>
  </si>
  <si>
    <t>CUST2564</t>
  </si>
  <si>
    <t>ORD114061</t>
  </si>
  <si>
    <t>ORD114062</t>
  </si>
  <si>
    <t>CUST9644</t>
  </si>
  <si>
    <t>ORD114063</t>
  </si>
  <si>
    <t>ORD114064</t>
  </si>
  <si>
    <t>ORD114065</t>
  </si>
  <si>
    <t>ORD114066</t>
  </si>
  <si>
    <t>ORD114067</t>
  </si>
  <si>
    <t>CUST2411</t>
  </si>
  <si>
    <t>ORD114068</t>
  </si>
  <si>
    <t>ORD114069</t>
  </si>
  <si>
    <t>ORD114070</t>
  </si>
  <si>
    <t>ORD114071</t>
  </si>
  <si>
    <t>ORD114072</t>
  </si>
  <si>
    <t>CUST6125</t>
  </si>
  <si>
    <t>ORD114073</t>
  </si>
  <si>
    <t>ORD114074</t>
  </si>
  <si>
    <t>ORD114075</t>
  </si>
  <si>
    <t>ORD114076</t>
  </si>
  <si>
    <t>ORD114077</t>
  </si>
  <si>
    <t>ORD114078</t>
  </si>
  <si>
    <t>ORD114079</t>
  </si>
  <si>
    <t>ORD114080</t>
  </si>
  <si>
    <t>ORD114081</t>
  </si>
  <si>
    <t>ORD114082</t>
  </si>
  <si>
    <t>ORD114083</t>
  </si>
  <si>
    <t>CUST4091</t>
  </si>
  <si>
    <t>ORD114084</t>
  </si>
  <si>
    <t>ORD114085</t>
  </si>
  <si>
    <t>ORD114086</t>
  </si>
  <si>
    <t>CUST4254</t>
  </si>
  <si>
    <t>ORD114087</t>
  </si>
  <si>
    <t>ORD114088</t>
  </si>
  <si>
    <t>ORD114089</t>
  </si>
  <si>
    <t>CUST9988</t>
  </si>
  <si>
    <t>ORD114090</t>
  </si>
  <si>
    <t>ORD114091</t>
  </si>
  <si>
    <t>ORD114092</t>
  </si>
  <si>
    <t>CUST3178</t>
  </si>
  <si>
    <t>ORD114093</t>
  </si>
  <si>
    <t>ORD114094</t>
  </si>
  <si>
    <t>ORD114095</t>
  </si>
  <si>
    <t>ORD114096</t>
  </si>
  <si>
    <t>ORD114097</t>
  </si>
  <si>
    <t>ORD114098</t>
  </si>
  <si>
    <t>CUST9143</t>
  </si>
  <si>
    <t>ORD114099</t>
  </si>
  <si>
    <t>ORD114100</t>
  </si>
  <si>
    <t>CUST2734</t>
  </si>
  <si>
    <t>ORD114101</t>
  </si>
  <si>
    <t>ORD114102</t>
  </si>
  <si>
    <t>ORD114103</t>
  </si>
  <si>
    <t>ORD114104</t>
  </si>
  <si>
    <t>ORD114105</t>
  </si>
  <si>
    <t>ORD114106</t>
  </si>
  <si>
    <t>CUST2619</t>
  </si>
  <si>
    <t>ORD114107</t>
  </si>
  <si>
    <t>ORD114108</t>
  </si>
  <si>
    <t>ORD114109</t>
  </si>
  <si>
    <t>ORD114110</t>
  </si>
  <si>
    <t>ORD114111</t>
  </si>
  <si>
    <t>CUST9531</t>
  </si>
  <si>
    <t>ORD114112</t>
  </si>
  <si>
    <t>ORD114113</t>
  </si>
  <si>
    <t>CUST9534</t>
  </si>
  <si>
    <t>ORD114114</t>
  </si>
  <si>
    <t>ORD114115</t>
  </si>
  <si>
    <t>CUST9002</t>
  </si>
  <si>
    <t>ORD114116</t>
  </si>
  <si>
    <t>ORD114117</t>
  </si>
  <si>
    <t>ORD114118</t>
  </si>
  <si>
    <t>ORD114119</t>
  </si>
  <si>
    <t>ORD114120</t>
  </si>
  <si>
    <t>ORD114121</t>
  </si>
  <si>
    <t>ORD114122</t>
  </si>
  <si>
    <t>ORD114123</t>
  </si>
  <si>
    <t>ORD114124</t>
  </si>
  <si>
    <t>ORD114125</t>
  </si>
  <si>
    <t>ORD114126</t>
  </si>
  <si>
    <t>ORD114127</t>
  </si>
  <si>
    <t>CUST6202</t>
  </si>
  <si>
    <t>ORD114128</t>
  </si>
  <si>
    <t>ORD114129</t>
  </si>
  <si>
    <t>ORD114130</t>
  </si>
  <si>
    <t>ORD114131</t>
  </si>
  <si>
    <t>ORD114132</t>
  </si>
  <si>
    <t>ORD114133</t>
  </si>
  <si>
    <t>ORD114134</t>
  </si>
  <si>
    <t>ORD114135</t>
  </si>
  <si>
    <t>ORD114136</t>
  </si>
  <si>
    <t>ORD114137</t>
  </si>
  <si>
    <t>CUST7774</t>
  </si>
  <si>
    <t>ORD114138</t>
  </si>
  <si>
    <t>CUST2914</t>
  </si>
  <si>
    <t>ORD114139</t>
  </si>
  <si>
    <t>CUST3155</t>
  </si>
  <si>
    <t>ORD114140</t>
  </si>
  <si>
    <t>ORD114141</t>
  </si>
  <si>
    <t>ORD114142</t>
  </si>
  <si>
    <t>ORD114143</t>
  </si>
  <si>
    <t>ORD114144</t>
  </si>
  <si>
    <t>ORD114145</t>
  </si>
  <si>
    <t>ORD114146</t>
  </si>
  <si>
    <t>ORD114147</t>
  </si>
  <si>
    <t>ORD114148</t>
  </si>
  <si>
    <t>CUST5955</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</si>
  <si>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</si>
  <si>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</si>
  <si>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</si>
  <si>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</si>
  <si>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</si>
  <si>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</si>
  <si>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</si>
  <si>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</si>
  <si>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</si>
  <si>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</si>
  <si>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</si>
  <si>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</si>
  <si>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</si>
  <si>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</si>
  <si>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</si>
  <si>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</si>
  <si>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</si>
  <si>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</si>
  <si>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</si>
  <si>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CUST3672</t>
  </si>
  <si>
    <t>ORD114168</t>
  </si>
  <si>
    <t>ORD114169</t>
  </si>
  <si>
    <t>ORD114170</t>
  </si>
  <si>
    <t>ORD114171</t>
  </si>
  <si>
    <t>ORD114172</t>
  </si>
  <si>
    <t>ORD114173</t>
  </si>
  <si>
    <t>CUST2923</t>
  </si>
  <si>
    <t>ORD114174</t>
  </si>
  <si>
    <t>CUST5753</t>
  </si>
  <si>
    <t>ORD114175</t>
  </si>
  <si>
    <t>ORD114176</t>
  </si>
  <si>
    <t>ORD114177</t>
  </si>
  <si>
    <t>ORD114178</t>
  </si>
  <si>
    <t>ORD114179</t>
  </si>
  <si>
    <t>ORD114180</t>
  </si>
  <si>
    <t>ORD114181</t>
  </si>
  <si>
    <t>CUST9499</t>
  </si>
  <si>
    <t>ORD114182</t>
  </si>
  <si>
    <t>ORD114183</t>
  </si>
  <si>
    <t>ORD114184</t>
  </si>
  <si>
    <t>ORD114185</t>
  </si>
  <si>
    <t>ORD114186</t>
  </si>
  <si>
    <t>ORD114187</t>
  </si>
  <si>
    <t>CUST1603</t>
  </si>
  <si>
    <t>ORD114188</t>
  </si>
  <si>
    <t>CUST1471</t>
  </si>
  <si>
    <t>ORD114189</t>
  </si>
  <si>
    <t>ORD114190</t>
  </si>
  <si>
    <t>ORD114191</t>
  </si>
  <si>
    <t>ORD114192</t>
  </si>
  <si>
    <t>ORD114193</t>
  </si>
  <si>
    <t>CUST9431</t>
  </si>
  <si>
    <t>ORD114194</t>
  </si>
  <si>
    <t>ORD114195</t>
  </si>
  <si>
    <t>ORD114196</t>
  </si>
  <si>
    <t>ORD114197</t>
  </si>
  <si>
    <t>ORD114198</t>
  </si>
  <si>
    <t>ORD114199</t>
  </si>
  <si>
    <t>ORD114200</t>
  </si>
  <si>
    <t>CUST3896</t>
  </si>
  <si>
    <t>ORD114201</t>
  </si>
  <si>
    <t>ORD114202</t>
  </si>
  <si>
    <t>CUST4903</t>
  </si>
  <si>
    <t>ORD114203</t>
  </si>
  <si>
    <t>ORD114204</t>
  </si>
  <si>
    <t>CUST2756</t>
  </si>
  <si>
    <t>ORD114205</t>
  </si>
  <si>
    <t>ORD114206</t>
  </si>
  <si>
    <t>ORD114207</t>
  </si>
  <si>
    <t>CUST3897</t>
  </si>
  <si>
    <t>ORD114208</t>
  </si>
  <si>
    <t>ORD114209</t>
  </si>
  <si>
    <t>ORD114210</t>
  </si>
  <si>
    <t>ORD114211</t>
  </si>
  <si>
    <t>ORD114212</t>
  </si>
  <si>
    <t>ORD114213</t>
  </si>
  <si>
    <t>ORD114214</t>
  </si>
  <si>
    <t>CUST1530</t>
  </si>
  <si>
    <t>ORD114215</t>
  </si>
  <si>
    <t>ORD114216</t>
  </si>
  <si>
    <t>ORD114217</t>
  </si>
  <si>
    <t>ORD114218</t>
  </si>
  <si>
    <t>ORD114219</t>
  </si>
  <si>
    <t>ORD114220</t>
  </si>
  <si>
    <t>ORD114221</t>
  </si>
  <si>
    <t>ORD114222</t>
  </si>
  <si>
    <t>CUST7744</t>
  </si>
  <si>
    <t>ORD114223</t>
  </si>
  <si>
    <t>ORD114224</t>
  </si>
  <si>
    <t>ORD114225</t>
  </si>
  <si>
    <t>ORD114226</t>
  </si>
  <si>
    <t>ORD114227</t>
  </si>
  <si>
    <t>ORD114228</t>
  </si>
  <si>
    <t>CUST4865</t>
  </si>
  <si>
    <t>ORD114229</t>
  </si>
  <si>
    <t>ORD114230</t>
  </si>
  <si>
    <t>ORD114231</t>
  </si>
  <si>
    <t>ORD114232</t>
  </si>
  <si>
    <t>ORD114233</t>
  </si>
  <si>
    <t>ORD114234</t>
  </si>
  <si>
    <t>ORD114235</t>
  </si>
  <si>
    <t>CUST5023</t>
  </si>
  <si>
    <t>ORD114236</t>
  </si>
  <si>
    <t>CUST5677</t>
  </si>
  <si>
    <t>ORD114237</t>
  </si>
  <si>
    <t>ORD114238</t>
  </si>
  <si>
    <t>ORD114239</t>
  </si>
  <si>
    <t>CUST3213</t>
  </si>
  <si>
    <t>ORD114240</t>
  </si>
  <si>
    <t>CUST3179</t>
  </si>
  <si>
    <t>ORD114241</t>
  </si>
  <si>
    <t>CUST4178</t>
  </si>
  <si>
    <t>ORD114242</t>
  </si>
  <si>
    <t>ORD114243</t>
  </si>
  <si>
    <t>ORD114244</t>
  </si>
  <si>
    <t>ORD114245</t>
  </si>
  <si>
    <t>ORD114246</t>
  </si>
  <si>
    <t>ORD114247</t>
  </si>
  <si>
    <t>ORD114248</t>
  </si>
  <si>
    <t>ORD114249</t>
  </si>
  <si>
    <t>ORD114250</t>
  </si>
  <si>
    <t>CUST1526</t>
  </si>
  <si>
    <t>ORD114251</t>
  </si>
  <si>
    <t>ORD114252</t>
  </si>
  <si>
    <t>ORD114253</t>
  </si>
  <si>
    <t>ORD114254</t>
  </si>
  <si>
    <t>ORD114255</t>
  </si>
  <si>
    <t>ORD114256</t>
  </si>
  <si>
    <t>ORD114257</t>
  </si>
  <si>
    <t>ORD114258</t>
  </si>
  <si>
    <t>CUST5573</t>
  </si>
  <si>
    <t>ORD114259</t>
  </si>
  <si>
    <t>ORD114260</t>
  </si>
  <si>
    <t>CUST7796</t>
  </si>
  <si>
    <t>ORD114261</t>
  </si>
  <si>
    <t>ORD114262</t>
  </si>
  <si>
    <t>ORD114263</t>
  </si>
  <si>
    <t>ORD114264</t>
  </si>
  <si>
    <t>ORD114265</t>
  </si>
  <si>
    <t>ORD114266</t>
  </si>
  <si>
    <t>ORD114267</t>
  </si>
  <si>
    <t>ORD114268</t>
  </si>
  <si>
    <t>ORD114269</t>
  </si>
  <si>
    <t>ORD114270</t>
  </si>
  <si>
    <t>CUST8351</t>
  </si>
  <si>
    <t>ORD114271</t>
  </si>
  <si>
    <t>CUST7624</t>
  </si>
  <si>
    <t>ORD114272</t>
  </si>
  <si>
    <t>ORD114273</t>
  </si>
  <si>
    <t>ORD114274</t>
  </si>
  <si>
    <t>ORD114275</t>
  </si>
  <si>
    <t>CUST2917</t>
  </si>
  <si>
    <t>ORD114276</t>
  </si>
  <si>
    <t>ORD114277</t>
  </si>
  <si>
    <t>ORD114278</t>
  </si>
  <si>
    <t>ORD114279</t>
  </si>
  <si>
    <t>ORD114280</t>
  </si>
  <si>
    <t>ORD114281</t>
  </si>
  <si>
    <t>ORD114282</t>
  </si>
  <si>
    <t>CUST1022</t>
  </si>
  <si>
    <t>ORD114283</t>
  </si>
  <si>
    <t>ORD114284</t>
  </si>
  <si>
    <t>CUST8785</t>
  </si>
  <si>
    <t>ORD114285</t>
  </si>
  <si>
    <t>ORD114286</t>
  </si>
  <si>
    <t>ORD114287</t>
  </si>
  <si>
    <t>ORD114288</t>
  </si>
  <si>
    <t>CUST1683</t>
  </si>
  <si>
    <t>ORD114289</t>
  </si>
  <si>
    <t>ORD114290</t>
  </si>
  <si>
    <t>CUST3076</t>
  </si>
  <si>
    <t>ORD114291</t>
  </si>
  <si>
    <t>ORD114292</t>
  </si>
  <si>
    <t>ORD114293</t>
  </si>
  <si>
    <t>CUST8564</t>
  </si>
  <si>
    <t>ORD114294</t>
  </si>
  <si>
    <t>ORD114295</t>
  </si>
  <si>
    <t>ORD114296</t>
  </si>
  <si>
    <t>ORD114297</t>
  </si>
  <si>
    <t>ORD114298</t>
  </si>
  <si>
    <t>ORD114299</t>
  </si>
  <si>
    <t>ORD114300</t>
  </si>
  <si>
    <t>ORD114301</t>
  </si>
  <si>
    <t>ORD114302</t>
  </si>
  <si>
    <t>ORD114303</t>
  </si>
  <si>
    <t>CUST7762</t>
  </si>
  <si>
    <t>ORD114304</t>
  </si>
  <si>
    <t>ORD114305</t>
  </si>
  <si>
    <t>ORD114306</t>
  </si>
  <si>
    <t>ORD114307</t>
  </si>
  <si>
    <t>ORD114308</t>
  </si>
  <si>
    <t>ORD114309</t>
  </si>
  <si>
    <t>CUST5204</t>
  </si>
  <si>
    <t>ORD114310</t>
  </si>
  <si>
    <t>ORD114311</t>
  </si>
  <si>
    <t>ORD114312</t>
  </si>
  <si>
    <t>ORD114313</t>
  </si>
  <si>
    <t>ORD114314</t>
  </si>
  <si>
    <t>CUST8553</t>
  </si>
  <si>
    <t>ORD114315</t>
  </si>
  <si>
    <t>CUST7876</t>
  </si>
  <si>
    <t>ORD114316</t>
  </si>
  <si>
    <t>ORD114317</t>
  </si>
  <si>
    <t>CUST2503</t>
  </si>
  <si>
    <t>ORD114318</t>
  </si>
  <si>
    <t>CUST3729</t>
  </si>
  <si>
    <t>ORD114319</t>
  </si>
  <si>
    <t>ORD114320</t>
  </si>
  <si>
    <t>ORD114321</t>
  </si>
  <si>
    <t>ORD114322</t>
  </si>
  <si>
    <t>ORD114323</t>
  </si>
  <si>
    <t>ORD114324</t>
  </si>
  <si>
    <t>ORD114325</t>
  </si>
  <si>
    <t>ORD114326</t>
  </si>
  <si>
    <t>ORD114327</t>
  </si>
  <si>
    <t>CUST3620</t>
  </si>
  <si>
    <t>ORD114328</t>
  </si>
  <si>
    <t>ORD114329</t>
  </si>
  <si>
    <t>CUST1448</t>
  </si>
  <si>
    <t>ORD114330</t>
  </si>
  <si>
    <t>ORD114331</t>
  </si>
  <si>
    <t>ORD114332</t>
  </si>
  <si>
    <t>ORD114333</t>
  </si>
  <si>
    <t>ORD114334</t>
  </si>
  <si>
    <t>ORD114335</t>
  </si>
  <si>
    <t>ORD114336</t>
  </si>
  <si>
    <t>ORD114337</t>
  </si>
  <si>
    <t>ORD114338</t>
  </si>
  <si>
    <t>ORD114339</t>
  </si>
  <si>
    <t>ORD114340</t>
  </si>
  <si>
    <t>ORD114341</t>
  </si>
  <si>
    <t>ORD114342</t>
  </si>
  <si>
    <t>ORD114343</t>
  </si>
  <si>
    <t>CUST1635</t>
  </si>
  <si>
    <t>ORD114344</t>
  </si>
  <si>
    <t>ORD114345</t>
  </si>
  <si>
    <t>CUST5156</t>
  </si>
  <si>
    <t>ORD114346</t>
  </si>
  <si>
    <t>CUST4295</t>
  </si>
  <si>
    <t>ORD114347</t>
  </si>
  <si>
    <t>ORD114348</t>
  </si>
  <si>
    <t>CUST7874</t>
  </si>
  <si>
    <t>ORD114349</t>
  </si>
  <si>
    <t>ORD114350</t>
  </si>
  <si>
    <t>ORD114351</t>
  </si>
  <si>
    <t>ORD114352</t>
  </si>
  <si>
    <t>CUST7485</t>
  </si>
  <si>
    <t>ORD114353</t>
  </si>
  <si>
    <t>ORD114354</t>
  </si>
  <si>
    <t>ORD114355</t>
  </si>
  <si>
    <t>ORD114356</t>
  </si>
  <si>
    <t>ORD114357</t>
  </si>
  <si>
    <t>CUST9149</t>
  </si>
  <si>
    <t>ORD114358</t>
  </si>
  <si>
    <t>ORD114359</t>
  </si>
  <si>
    <t>ORD114360</t>
  </si>
  <si>
    <t>ORD114361</t>
  </si>
  <si>
    <t>ORD114362</t>
  </si>
  <si>
    <t>ORD114363</t>
  </si>
  <si>
    <t>ORD114364</t>
  </si>
  <si>
    <t>ORD114365</t>
  </si>
  <si>
    <t>ORD114366</t>
  </si>
  <si>
    <t>ORD114367</t>
  </si>
  <si>
    <t>CUST8218</t>
  </si>
  <si>
    <t>ORD114368</t>
  </si>
  <si>
    <t>ORD114369</t>
  </si>
  <si>
    <t>ORD114370</t>
  </si>
  <si>
    <t>CUST6841</t>
  </si>
  <si>
    <t>ORD114371</t>
  </si>
  <si>
    <t>CUST6235</t>
  </si>
  <si>
    <t>ORD114372</t>
  </si>
  <si>
    <t>CUST5585</t>
  </si>
  <si>
    <t>ORD114373</t>
  </si>
  <si>
    <t>CUST9445</t>
  </si>
  <si>
    <t>ORD114374</t>
  </si>
  <si>
    <t>ORD114375</t>
  </si>
  <si>
    <t>ORD114376</t>
  </si>
  <si>
    <t>ORD114377</t>
  </si>
  <si>
    <t>ORD114378</t>
  </si>
  <si>
    <t>ORD114379</t>
  </si>
  <si>
    <t>CUST1429</t>
  </si>
  <si>
    <t>ORD114380</t>
  </si>
  <si>
    <t>ORD114381</t>
  </si>
  <si>
    <t>ORD114382</t>
  </si>
  <si>
    <t>CUST4564</t>
  </si>
  <si>
    <t>ORD114383</t>
  </si>
  <si>
    <t>ORD114384</t>
  </si>
  <si>
    <t>ORD114385</t>
  </si>
  <si>
    <t>ORD114386</t>
  </si>
  <si>
    <t>ORD114387</t>
  </si>
  <si>
    <t>ORD114388</t>
  </si>
  <si>
    <t>ORD114389</t>
  </si>
  <si>
    <t>ORD114390</t>
  </si>
  <si>
    <t>CUST7098</t>
  </si>
  <si>
    <t>ORD114391</t>
  </si>
  <si>
    <t>ORD114392</t>
  </si>
  <si>
    <t>ORD114393</t>
  </si>
  <si>
    <t>ORD114394</t>
  </si>
  <si>
    <t>ORD114395</t>
  </si>
  <si>
    <t>ORD114396</t>
  </si>
  <si>
    <t>ORD114397</t>
  </si>
  <si>
    <t>ORD114398</t>
  </si>
  <si>
    <t>ORD114399</t>
  </si>
  <si>
    <t>ORD114400</t>
  </si>
  <si>
    <t>CUST9775</t>
  </si>
  <si>
    <t>ORD114401</t>
  </si>
  <si>
    <t>ORD114402</t>
  </si>
  <si>
    <t>CUST6534</t>
  </si>
  <si>
    <t>ORD114403</t>
  </si>
  <si>
    <t>ORD114404</t>
  </si>
  <si>
    <t>CUST1667</t>
  </si>
  <si>
    <t>ORD114405</t>
  </si>
  <si>
    <t>ORD114406</t>
  </si>
  <si>
    <t>ORD114407</t>
  </si>
  <si>
    <t>CUST1291</t>
  </si>
  <si>
    <t>ORD114408</t>
  </si>
  <si>
    <t>ORD114409</t>
  </si>
  <si>
    <t>ORD114410</t>
  </si>
  <si>
    <t>ORD114411</t>
  </si>
  <si>
    <t>ORD114412</t>
  </si>
  <si>
    <t>ORD114413</t>
  </si>
  <si>
    <t>ORD114414</t>
  </si>
  <si>
    <t>CUST4440</t>
  </si>
  <si>
    <t>ORD114415</t>
  </si>
  <si>
    <t>ORD114416</t>
  </si>
  <si>
    <t>ORD114417</t>
  </si>
  <si>
    <t>ORD114418</t>
  </si>
  <si>
    <t>ORD114419</t>
  </si>
  <si>
    <t>ORD114420</t>
  </si>
  <si>
    <t>CUST6470</t>
  </si>
  <si>
    <t>ORD114421</t>
  </si>
  <si>
    <t>ORD114422</t>
  </si>
  <si>
    <t>ORD114423</t>
  </si>
  <si>
    <t>ORD114424</t>
  </si>
  <si>
    <t>ORD114425</t>
  </si>
  <si>
    <t>ORD114426</t>
  </si>
  <si>
    <t>ORD114427</t>
  </si>
  <si>
    <t>ORD114428</t>
  </si>
  <si>
    <t>ORD114429</t>
  </si>
  <si>
    <t>ORD114430</t>
  </si>
  <si>
    <t>ORD114431</t>
  </si>
  <si>
    <t>CUST3821</t>
  </si>
  <si>
    <t>ORD114432</t>
  </si>
  <si>
    <t>ORD114433</t>
  </si>
  <si>
    <t>ORD114434</t>
  </si>
  <si>
    <t>ORD114435</t>
  </si>
  <si>
    <t>ORD114436</t>
  </si>
  <si>
    <t>CUST8736</t>
  </si>
  <si>
    <t>ORD114437</t>
  </si>
  <si>
    <t>ORD114438</t>
  </si>
  <si>
    <t>ORD114439</t>
  </si>
  <si>
    <t>CUST6595</t>
  </si>
  <si>
    <t>ORD114440</t>
  </si>
  <si>
    <t>ORD114441</t>
  </si>
  <si>
    <t>ORD114442</t>
  </si>
  <si>
    <t>ORD114443</t>
  </si>
  <si>
    <t>ORD114444</t>
  </si>
  <si>
    <t>ORD114445</t>
  </si>
  <si>
    <t>ORD114446</t>
  </si>
  <si>
    <t>ORD114447</t>
  </si>
  <si>
    <t>ORD114448</t>
  </si>
  <si>
    <t>ORD114449</t>
  </si>
  <si>
    <t>CUST5055</t>
  </si>
  <si>
    <t>ORD114450</t>
  </si>
  <si>
    <t>CUST4651</t>
  </si>
  <si>
    <t>ORD114451</t>
  </si>
  <si>
    <t>CUST5604</t>
  </si>
  <si>
    <t>ORD114452</t>
  </si>
  <si>
    <t>ORD114453</t>
  </si>
  <si>
    <t>CUST3416</t>
  </si>
  <si>
    <t>ORD114454</t>
  </si>
  <si>
    <t>ORD114455</t>
  </si>
  <si>
    <t>ORD114456</t>
  </si>
  <si>
    <t>ORD114457</t>
  </si>
  <si>
    <t>ORD114458</t>
  </si>
  <si>
    <t>CUST1585</t>
  </si>
  <si>
    <t>ORD114459</t>
  </si>
  <si>
    <t>CUST8820</t>
  </si>
  <si>
    <t>ORD114460</t>
  </si>
  <si>
    <t>CUST3296</t>
  </si>
  <si>
    <t>ORD114461</t>
  </si>
  <si>
    <t>ORD114462</t>
  </si>
  <si>
    <t>ORD114463</t>
  </si>
  <si>
    <t>ORD114464</t>
  </si>
  <si>
    <t>ORD114465</t>
  </si>
  <si>
    <t>ORD114466</t>
  </si>
  <si>
    <t>CUST7084</t>
  </si>
  <si>
    <t>ORD114467</t>
  </si>
  <si>
    <t>ORD114468</t>
  </si>
  <si>
    <t>ORD114469</t>
  </si>
  <si>
    <t>ORD114470</t>
  </si>
  <si>
    <t>CUST7078</t>
  </si>
  <si>
    <t>ORD114471</t>
  </si>
  <si>
    <t>ORD114472</t>
  </si>
  <si>
    <t>ORD114473</t>
  </si>
  <si>
    <t>ORD114474</t>
  </si>
  <si>
    <t>ORD114475</t>
  </si>
  <si>
    <t>CUST2700</t>
  </si>
  <si>
    <t>ORD114476</t>
  </si>
  <si>
    <t>ORD114477</t>
  </si>
  <si>
    <t>ORD114478</t>
  </si>
  <si>
    <t>ORD114479</t>
  </si>
  <si>
    <t>CUST3939</t>
  </si>
  <si>
    <t>ORD114480</t>
  </si>
  <si>
    <t>CUST6975</t>
  </si>
  <si>
    <t>ORD114481</t>
  </si>
  <si>
    <t>ORD114482</t>
  </si>
  <si>
    <t>ORD114483</t>
  </si>
  <si>
    <t>ORD114484</t>
  </si>
  <si>
    <t>ORD114485</t>
  </si>
  <si>
    <t>ORD114486</t>
  </si>
  <si>
    <t>ORD114487</t>
  </si>
  <si>
    <t>ORD114488</t>
  </si>
  <si>
    <t>CUST7160</t>
  </si>
  <si>
    <t>ORD114489</t>
  </si>
  <si>
    <t>ORD114490</t>
  </si>
  <si>
    <t>CUST8301</t>
  </si>
  <si>
    <t>ORD114491</t>
  </si>
  <si>
    <t>CUST8596</t>
  </si>
  <si>
    <t>ORD114492</t>
  </si>
  <si>
    <t>CUST2312</t>
  </si>
  <si>
    <t>ORD114493</t>
  </si>
  <si>
    <t>CUST8519</t>
  </si>
  <si>
    <t>ORD114494</t>
  </si>
  <si>
    <t>CUST1051</t>
  </si>
  <si>
    <t>ORD114495</t>
  </si>
  <si>
    <t>ORD114496</t>
  </si>
  <si>
    <t>CUST3230</t>
  </si>
  <si>
    <t>ORD114497</t>
  </si>
  <si>
    <t>ORD114498</t>
  </si>
  <si>
    <t>ORD114499</t>
  </si>
  <si>
    <t>CUST8574</t>
  </si>
  <si>
    <t>ORD114500</t>
  </si>
  <si>
    <t>ORD114501</t>
  </si>
  <si>
    <t>ORD114502</t>
  </si>
  <si>
    <t>ORD114503</t>
  </si>
  <si>
    <t>ORD114504</t>
  </si>
  <si>
    <t>ORD114505</t>
  </si>
  <si>
    <t>CUST9665</t>
  </si>
  <si>
    <t>ORD114506</t>
  </si>
  <si>
    <t>CUST4319</t>
  </si>
  <si>
    <t>ORD114507</t>
  </si>
  <si>
    <t>ORD114508</t>
  </si>
  <si>
    <t>CUST7740</t>
  </si>
  <si>
    <t>ORD114509</t>
  </si>
  <si>
    <t>ORD114510</t>
  </si>
  <si>
    <t>ORD114511</t>
  </si>
  <si>
    <t>ORD114512</t>
  </si>
  <si>
    <t>ORD114513</t>
  </si>
  <si>
    <t>ORD114514</t>
  </si>
  <si>
    <t>CUST6422</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</si>
  <si>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</si>
  <si>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</si>
  <si>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</si>
  <si>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</si>
  <si>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</si>
  <si>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</si>
  <si>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</si>
  <si>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</si>
  <si>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</si>
  <si>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</si>
  <si>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</si>
  <si>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</si>
  <si>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</si>
  <si>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</si>
  <si>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</si>
  <si>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</si>
  <si>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</si>
  <si>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CUST4606</t>
  </si>
  <si>
    <t>ORD114532</t>
  </si>
  <si>
    <t>ORD114533</t>
  </si>
  <si>
    <t>ORD114534</t>
  </si>
  <si>
    <t>ORD114535</t>
  </si>
  <si>
    <t>ORD114536</t>
  </si>
  <si>
    <t>ORD114537</t>
  </si>
  <si>
    <t>ORD114538</t>
  </si>
  <si>
    <t>CUST2532</t>
  </si>
  <si>
    <t>ORD114539</t>
  </si>
  <si>
    <t>ORD114540</t>
  </si>
  <si>
    <t>ORD114541</t>
  </si>
  <si>
    <t>ORD114542</t>
  </si>
  <si>
    <t>ORD114543</t>
  </si>
  <si>
    <t>ORD114544</t>
  </si>
  <si>
    <t>ORD114545</t>
  </si>
  <si>
    <t>ORD114546</t>
  </si>
  <si>
    <t>CUST2227</t>
  </si>
  <si>
    <t>ORD114547</t>
  </si>
  <si>
    <t>ORD114548</t>
  </si>
  <si>
    <t>CUST3747</t>
  </si>
  <si>
    <t>ORD114549</t>
  </si>
  <si>
    <t>ORD114550</t>
  </si>
  <si>
    <t>ORD114551</t>
  </si>
  <si>
    <t>ORD114552</t>
  </si>
  <si>
    <t>ORD114553</t>
  </si>
  <si>
    <t>ORD114554</t>
  </si>
  <si>
    <t>CUST6049</t>
  </si>
  <si>
    <t>ORD114555</t>
  </si>
  <si>
    <t>CUST5900</t>
  </si>
  <si>
    <t>ORD114556</t>
  </si>
  <si>
    <t>ORD114557</t>
  </si>
  <si>
    <t>ORD114558</t>
  </si>
  <si>
    <t>ORD114559</t>
  </si>
  <si>
    <t>ORD114560</t>
  </si>
  <si>
    <t>ORD114561</t>
  </si>
  <si>
    <t>ORD114562</t>
  </si>
  <si>
    <t>ORD114563</t>
  </si>
  <si>
    <t>CUST6108</t>
  </si>
  <si>
    <t>ORD114564</t>
  </si>
  <si>
    <t>CUST3447</t>
  </si>
  <si>
    <t>ORD114565</t>
  </si>
  <si>
    <t>CUST2836</t>
  </si>
  <si>
    <t>ORD114566</t>
  </si>
  <si>
    <t>ORD114567</t>
  </si>
  <si>
    <t>ORD114568</t>
  </si>
  <si>
    <t>ORD114569</t>
  </si>
  <si>
    <t>ORD114570</t>
  </si>
  <si>
    <t>ORD114571</t>
  </si>
  <si>
    <t>CUST9731</t>
  </si>
  <si>
    <t>ORD114572</t>
  </si>
  <si>
    <t>ORD114573</t>
  </si>
  <si>
    <t>ORD114574</t>
  </si>
  <si>
    <t>ORD114575</t>
  </si>
  <si>
    <t>ORD114576</t>
  </si>
  <si>
    <t>ORD114577</t>
  </si>
  <si>
    <t>ORD114578</t>
  </si>
  <si>
    <t>CUST6683</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</si>
  <si>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</si>
  <si>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</si>
  <si>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</si>
  <si>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</si>
  <si>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</si>
  <si>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</si>
  <si>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</si>
  <si>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</si>
  <si>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</si>
  <si>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</si>
  <si>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</si>
  <si>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</si>
  <si>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</si>
  <si>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</si>
  <si>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</si>
  <si>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</si>
  <si>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</si>
  <si>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CUST6588</t>
  </si>
  <si>
    <t>ORD114596</t>
  </si>
  <si>
    <t>ORD114597</t>
  </si>
  <si>
    <t>ORD114598</t>
  </si>
  <si>
    <t>ORD114599</t>
  </si>
  <si>
    <t>ORD114600</t>
  </si>
  <si>
    <t>ORD114601</t>
  </si>
  <si>
    <t>ORD114602</t>
  </si>
  <si>
    <t>ORD114603</t>
  </si>
  <si>
    <t>ORD114604</t>
  </si>
  <si>
    <t>ORD114605</t>
  </si>
  <si>
    <t>CUST1053</t>
  </si>
  <si>
    <t>ORD114606</t>
  </si>
  <si>
    <t>ORD114607</t>
  </si>
  <si>
    <t>CUST7440</t>
  </si>
  <si>
    <t>ORD114608</t>
  </si>
  <si>
    <t>CUST6069</t>
  </si>
  <si>
    <t>ORD114609</t>
  </si>
  <si>
    <t>ORD114610</t>
  </si>
  <si>
    <t>ORD114611</t>
  </si>
  <si>
    <t>ORD114612</t>
  </si>
  <si>
    <t>CUST3922</t>
  </si>
  <si>
    <t>ORD114613</t>
  </si>
  <si>
    <t>ORD114614</t>
  </si>
  <si>
    <t>ORD114615</t>
  </si>
  <si>
    <t>ORD114616</t>
  </si>
  <si>
    <t>CUST4935</t>
  </si>
  <si>
    <t>ORD114617</t>
  </si>
  <si>
    <t>ORD114618</t>
  </si>
  <si>
    <t>ORD114619</t>
  </si>
  <si>
    <t>ORD114620</t>
  </si>
  <si>
    <t>ORD114621</t>
  </si>
  <si>
    <t>ORD114622</t>
  </si>
  <si>
    <t>ORD114623</t>
  </si>
  <si>
    <t>ORD114624</t>
  </si>
  <si>
    <t>ORD114625</t>
  </si>
  <si>
    <t>ORD114626</t>
  </si>
  <si>
    <t>ORD114627</t>
  </si>
  <si>
    <t>ORD114628</t>
  </si>
  <si>
    <t>ORD114629</t>
  </si>
  <si>
    <t>ORD114630</t>
  </si>
  <si>
    <t>ORD114631</t>
  </si>
  <si>
    <t>CUST2957</t>
  </si>
  <si>
    <t>ORD114632</t>
  </si>
  <si>
    <t>ORD114633</t>
  </si>
  <si>
    <t>ORD114634</t>
  </si>
  <si>
    <t>ORD114635</t>
  </si>
  <si>
    <t>ORD114636</t>
  </si>
  <si>
    <t>ORD114637</t>
  </si>
  <si>
    <t>ORD114638</t>
  </si>
  <si>
    <t>ORD114639</t>
  </si>
  <si>
    <t>ORD114640</t>
  </si>
  <si>
    <t>ORD114641</t>
  </si>
  <si>
    <t>CUST9833</t>
  </si>
  <si>
    <t>ORD114642</t>
  </si>
  <si>
    <t>CUST4590</t>
  </si>
  <si>
    <t>ORD114643</t>
  </si>
  <si>
    <t>CUST6718</t>
  </si>
  <si>
    <t>ORD114644</t>
  </si>
  <si>
    <t>ORD114645</t>
  </si>
  <si>
    <t>ORD114646</t>
  </si>
  <si>
    <t>ORD114647</t>
  </si>
  <si>
    <t>ORD114648</t>
  </si>
  <si>
    <t>ORD114649</t>
  </si>
  <si>
    <t>ORD114650</t>
  </si>
  <si>
    <t>ORD114651</t>
  </si>
  <si>
    <t>ORD114652</t>
  </si>
  <si>
    <t>ORD114653</t>
  </si>
  <si>
    <t>CUST2377</t>
  </si>
  <si>
    <t>ORD114654</t>
  </si>
  <si>
    <t>ORD114655</t>
  </si>
  <si>
    <t>ORD114656</t>
  </si>
  <si>
    <t>ORD114657</t>
  </si>
  <si>
    <t>ORD114658</t>
  </si>
  <si>
    <t>ORD114659</t>
  </si>
  <si>
    <t>CUST8108</t>
  </si>
  <si>
    <t>ORD114660</t>
  </si>
  <si>
    <t>ORD114661</t>
  </si>
  <si>
    <t>ORD114662</t>
  </si>
  <si>
    <t>ORD114663</t>
  </si>
  <si>
    <t>CUST7368</t>
  </si>
  <si>
    <t>ORD114664</t>
  </si>
  <si>
    <t>CUST2181</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</si>
  <si>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</si>
  <si>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</si>
  <si>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</si>
  <si>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</si>
  <si>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</si>
  <si>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</si>
  <si>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</si>
  <si>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</si>
  <si>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</si>
  <si>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</si>
  <si>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</si>
  <si>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</si>
  <si>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</si>
  <si>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</si>
  <si>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</si>
  <si>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</si>
  <si>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</si>
  <si>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</si>
  <si>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</si>
  <si>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CUST9359</t>
  </si>
  <si>
    <t>ORD114684</t>
  </si>
  <si>
    <t>ORD114685</t>
  </si>
  <si>
    <t>ORD114686</t>
  </si>
  <si>
    <t>CUST6031</t>
  </si>
  <si>
    <t>ORD114687</t>
  </si>
  <si>
    <t>CUST9587</t>
  </si>
  <si>
    <t>ORD114688</t>
  </si>
  <si>
    <t>ORD114689</t>
  </si>
  <si>
    <t>CUST9190</t>
  </si>
  <si>
    <t>ORD114690</t>
  </si>
  <si>
    <t>ORD114691</t>
  </si>
  <si>
    <t>ORD114692</t>
  </si>
  <si>
    <t>ORD114693</t>
  </si>
  <si>
    <t>ORD114694</t>
  </si>
  <si>
    <t>ORD114695</t>
  </si>
  <si>
    <t>ORD114696</t>
  </si>
  <si>
    <t>ORD114697</t>
  </si>
  <si>
    <t>CUST1277</t>
  </si>
  <si>
    <t>ORD114698</t>
  </si>
  <si>
    <t>ORD114699</t>
  </si>
  <si>
    <t>ORD114700</t>
  </si>
  <si>
    <t>ORD114701</t>
  </si>
  <si>
    <t>ORD114702</t>
  </si>
  <si>
    <t>ORD114703</t>
  </si>
  <si>
    <t>ORD114704</t>
  </si>
  <si>
    <t>ORD114705</t>
  </si>
  <si>
    <t>ORD114706</t>
  </si>
  <si>
    <t>ORD114707</t>
  </si>
  <si>
    <t>ORD114708</t>
  </si>
  <si>
    <t>ORD114709</t>
  </si>
  <si>
    <t>ORD114710</t>
  </si>
  <si>
    <t>CUST4134</t>
  </si>
  <si>
    <t>ORD114711</t>
  </si>
  <si>
    <t>ORD114712</t>
  </si>
  <si>
    <t>ORD114713</t>
  </si>
  <si>
    <t>CUST5634</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</si>
  <si>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</si>
  <si>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</si>
  <si>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</si>
  <si>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</si>
  <si>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</si>
  <si>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</si>
  <si>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</si>
  <si>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</si>
  <si>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</si>
  <si>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</si>
  <si>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</si>
  <si>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</si>
  <si>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</si>
  <si>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</si>
  <si>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</si>
  <si>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</si>
  <si>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</si>
  <si>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</si>
  <si>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</si>
  <si>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</si>
  <si>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</si>
  <si>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</si>
  <si>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</si>
  <si>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</si>
  <si>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</si>
  <si>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</si>
  <si>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</si>
  <si>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</si>
  <si>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</si>
  <si>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CUST5041</t>
  </si>
  <si>
    <t>ORD114743</t>
  </si>
  <si>
    <t>CUST8064</t>
  </si>
  <si>
    <t>ORD114744</t>
  </si>
  <si>
    <t>ORD114745</t>
  </si>
  <si>
    <t>ORD114746</t>
  </si>
  <si>
    <t>CUST5359</t>
  </si>
  <si>
    <t>ORD114747</t>
  </si>
  <si>
    <t>ORD114748</t>
  </si>
  <si>
    <t>ORD114749</t>
  </si>
  <si>
    <t>ORD114750</t>
  </si>
  <si>
    <t>ORD114751</t>
  </si>
  <si>
    <t>ORD114752</t>
  </si>
  <si>
    <t>ORD114753</t>
  </si>
  <si>
    <t>ORD114754</t>
  </si>
  <si>
    <t>ORD114755</t>
  </si>
  <si>
    <t>ORD114756</t>
  </si>
  <si>
    <t>ORD114757</t>
  </si>
  <si>
    <t>ORD114758</t>
  </si>
  <si>
    <t>CUST3844</t>
  </si>
  <si>
    <t>ORD114759</t>
  </si>
  <si>
    <t>ORD114760</t>
  </si>
  <si>
    <t>ORD114761</t>
  </si>
  <si>
    <t>ORD114762</t>
  </si>
  <si>
    <t>CUST9223</t>
  </si>
  <si>
    <t>ORD114763</t>
  </si>
  <si>
    <t>CUST3378</t>
  </si>
  <si>
    <t>ORD114764</t>
  </si>
  <si>
    <t>ORD114765</t>
  </si>
  <si>
    <t>ORD114766</t>
  </si>
  <si>
    <t>ORD114767</t>
  </si>
  <si>
    <t>CUST8715</t>
  </si>
  <si>
    <t>ORD114768</t>
  </si>
  <si>
    <t>ORD114769</t>
  </si>
  <si>
    <t>ORD114770</t>
  </si>
  <si>
    <t>ORD114771</t>
  </si>
  <si>
    <t>ORD114772</t>
  </si>
  <si>
    <t>ORD114773</t>
  </si>
  <si>
    <t>ORD114774</t>
  </si>
  <si>
    <t>CUST7281</t>
  </si>
  <si>
    <t>ORD114775</t>
  </si>
  <si>
    <t>ORD114776</t>
  </si>
  <si>
    <t>ORD114777</t>
  </si>
  <si>
    <t>CUST3044</t>
  </si>
  <si>
    <t>ORD114778</t>
  </si>
  <si>
    <t>ORD114779</t>
  </si>
  <si>
    <t>ORD114780</t>
  </si>
  <si>
    <t>CUST9735</t>
  </si>
  <si>
    <t>ORD114781</t>
  </si>
  <si>
    <t>ORD114782</t>
  </si>
  <si>
    <t>ORD114783</t>
  </si>
  <si>
    <t>CUST2921</t>
  </si>
  <si>
    <t>ORD114784</t>
  </si>
  <si>
    <t>CUST7139</t>
  </si>
  <si>
    <t>ORD114785</t>
  </si>
  <si>
    <t>ORD114786</t>
  </si>
  <si>
    <t>ORD114787</t>
  </si>
  <si>
    <t>ORD114788</t>
  </si>
  <si>
    <t>ORD114789</t>
  </si>
  <si>
    <t>ORD114790</t>
  </si>
  <si>
    <t>ORD114791</t>
  </si>
  <si>
    <t>ORD114792</t>
  </si>
  <si>
    <t>ORD114793</t>
  </si>
  <si>
    <t>ORD114794</t>
  </si>
  <si>
    <t>CUST1015</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</si>
  <si>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</si>
  <si>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</si>
  <si>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</si>
  <si>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</si>
  <si>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</si>
  <si>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</si>
  <si>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</si>
  <si>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</si>
  <si>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</si>
  <si>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</si>
  <si>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</si>
  <si>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</si>
  <si>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</si>
  <si>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</si>
  <si>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</si>
  <si>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</si>
  <si>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</si>
  <si>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</si>
  <si>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</si>
  <si>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</si>
  <si>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</si>
  <si>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</si>
  <si>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</si>
  <si>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</si>
  <si>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</si>
  <si>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</si>
  <si>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</si>
  <si>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</si>
  <si>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</si>
  <si>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</si>
  <si>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</si>
  <si>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CUST1335</t>
  </si>
  <si>
    <t>ORD114826</t>
  </si>
  <si>
    <t>ORD114827</t>
  </si>
  <si>
    <t>ORD114828</t>
  </si>
  <si>
    <t>ORD114829</t>
  </si>
  <si>
    <t>ORD114830</t>
  </si>
  <si>
    <t>ORD114831</t>
  </si>
  <si>
    <t>ORD114832</t>
  </si>
  <si>
    <t>ORD114833</t>
  </si>
  <si>
    <t>ORD114834</t>
  </si>
  <si>
    <t>ORD114835</t>
  </si>
  <si>
    <t>ORD114836</t>
  </si>
  <si>
    <t>ORD114837</t>
  </si>
  <si>
    <t>ORD114838</t>
  </si>
  <si>
    <t>CUST7907</t>
  </si>
  <si>
    <t>ORD114839</t>
  </si>
  <si>
    <t>ORD114840</t>
  </si>
  <si>
    <t>CUST6717</t>
  </si>
  <si>
    <t>ORD114841</t>
  </si>
  <si>
    <t>CUST5184</t>
  </si>
  <si>
    <t>ORD114842</t>
  </si>
  <si>
    <t>ORD114843</t>
  </si>
  <si>
    <t>ORD114844</t>
  </si>
  <si>
    <t>ORD114845</t>
  </si>
  <si>
    <t>ORD114846</t>
  </si>
  <si>
    <t>ORD114847</t>
  </si>
  <si>
    <t>ORD114848</t>
  </si>
  <si>
    <t>ORD114849</t>
  </si>
  <si>
    <t>ORD114850</t>
  </si>
  <si>
    <t>ORD114851</t>
  </si>
  <si>
    <t>CUST5460</t>
  </si>
  <si>
    <t>ORD114852</t>
  </si>
  <si>
    <t>ORD114853</t>
  </si>
  <si>
    <t>ORD114854</t>
  </si>
  <si>
    <t>ORD114855</t>
  </si>
  <si>
    <t>ORD114856</t>
  </si>
  <si>
    <t>ORD114857</t>
  </si>
  <si>
    <t>ORD114858</t>
  </si>
  <si>
    <t>CUST9145</t>
  </si>
  <si>
    <t>ORD114859</t>
  </si>
  <si>
    <t>ORD114860</t>
  </si>
  <si>
    <t>ORD114861</t>
  </si>
  <si>
    <t>ORD114862</t>
  </si>
  <si>
    <t>ORD114863</t>
  </si>
  <si>
    <t>ORD114864</t>
  </si>
  <si>
    <t>ORD114865</t>
  </si>
  <si>
    <t>ORD114866</t>
  </si>
  <si>
    <t>ORD114867</t>
  </si>
  <si>
    <t>CUST3923</t>
  </si>
  <si>
    <t>ORD114868</t>
  </si>
  <si>
    <t>CUST1247</t>
  </si>
  <si>
    <t>ORD114869</t>
  </si>
  <si>
    <t>ORD114870</t>
  </si>
  <si>
    <t>ORD114871</t>
  </si>
  <si>
    <t>ORD114872</t>
  </si>
  <si>
    <t>ORD114873</t>
  </si>
  <si>
    <t>ORD114874</t>
  </si>
  <si>
    <t>CUST3978</t>
  </si>
  <si>
    <t>ORD114875</t>
  </si>
  <si>
    <t>ORD114876</t>
  </si>
  <si>
    <t>ORD114877</t>
  </si>
  <si>
    <t>CUST8221</t>
  </si>
  <si>
    <t>ORD114878</t>
  </si>
  <si>
    <t>ORD114879</t>
  </si>
  <si>
    <t>ORD114880</t>
  </si>
  <si>
    <t>ORD114881</t>
  </si>
  <si>
    <t>ORD114882</t>
  </si>
  <si>
    <t>ORD114883</t>
  </si>
  <si>
    <t>ORD114884</t>
  </si>
  <si>
    <t>ORD114885</t>
  </si>
  <si>
    <t>ORD114886</t>
  </si>
  <si>
    <t>ORD114887</t>
  </si>
  <si>
    <t>ORD114888</t>
  </si>
  <si>
    <t>CUST7724</t>
  </si>
  <si>
    <t>ORD114889</t>
  </si>
  <si>
    <t>ORD114890</t>
  </si>
  <si>
    <t>ORD114891</t>
  </si>
  <si>
    <t>ORD114892</t>
  </si>
  <si>
    <t>ORD114893</t>
  </si>
  <si>
    <t>ORD114894</t>
  </si>
  <si>
    <t>ORD114895</t>
  </si>
  <si>
    <t>ORD114896</t>
  </si>
  <si>
    <t>ORD114897</t>
  </si>
  <si>
    <t>ORD114898</t>
  </si>
  <si>
    <t>ORD114899</t>
  </si>
  <si>
    <t>ORD114900</t>
  </si>
  <si>
    <t>CUST8974</t>
  </si>
  <si>
    <t>ORD114901</t>
  </si>
  <si>
    <t>ORD114902</t>
  </si>
  <si>
    <t>ORD114903</t>
  </si>
  <si>
    <t>ORD114904</t>
  </si>
  <si>
    <t>ORD114905</t>
  </si>
  <si>
    <t>ORD114906</t>
  </si>
  <si>
    <t>CUST3391</t>
  </si>
  <si>
    <t>ORD114907</t>
  </si>
  <si>
    <t>ORD114908</t>
  </si>
  <si>
    <t>CUST2246</t>
  </si>
  <si>
    <t>ORD114909</t>
  </si>
  <si>
    <t>CUST1624</t>
  </si>
  <si>
    <t>ORD114910</t>
  </si>
  <si>
    <t>ORD114911</t>
  </si>
  <si>
    <t>ORD114912</t>
  </si>
  <si>
    <t>ORD114913</t>
  </si>
  <si>
    <t>CUST7949</t>
  </si>
  <si>
    <t>ORD114914</t>
  </si>
  <si>
    <t>ORD114915</t>
  </si>
  <si>
    <t>ORD114916</t>
  </si>
  <si>
    <t>ORD114917</t>
  </si>
  <si>
    <t>ORD114918</t>
  </si>
  <si>
    <t>ORD114919</t>
  </si>
  <si>
    <t>CUST2058</t>
  </si>
  <si>
    <t>ORD114920</t>
  </si>
  <si>
    <t>ORD114921</t>
  </si>
  <si>
    <t>ORD114922</t>
  </si>
  <si>
    <t>ORD114923</t>
  </si>
  <si>
    <t>ORD114924</t>
  </si>
  <si>
    <t>CUST4639</t>
  </si>
  <si>
    <t>ORD114925</t>
  </si>
  <si>
    <t>ORD114926</t>
  </si>
  <si>
    <t>ORD114927</t>
  </si>
  <si>
    <t>ORD114928</t>
  </si>
  <si>
    <t>ORD114929</t>
  </si>
  <si>
    <t>ORD114930</t>
  </si>
  <si>
    <t>ORD114931</t>
  </si>
  <si>
    <t>ORD114932</t>
  </si>
  <si>
    <t>ORD114933</t>
  </si>
  <si>
    <t>ORD114934</t>
  </si>
  <si>
    <t>ORD114935</t>
  </si>
  <si>
    <t>ORD114936</t>
  </si>
  <si>
    <t>CUST8523</t>
  </si>
  <si>
    <t>ORD114937</t>
  </si>
  <si>
    <t>ORD114938</t>
  </si>
  <si>
    <t>CUST3671</t>
  </si>
  <si>
    <t>ORD114939</t>
  </si>
  <si>
    <t>ORD114940</t>
  </si>
  <si>
    <t>ORD114941</t>
  </si>
  <si>
    <t>ORD114942</t>
  </si>
  <si>
    <t>CUST7620</t>
  </si>
  <si>
    <t>ORD114943</t>
  </si>
  <si>
    <t>ORD114944</t>
  </si>
  <si>
    <t>ORD114945</t>
  </si>
  <si>
    <t>ORD114946</t>
  </si>
  <si>
    <t>ORD114947</t>
  </si>
  <si>
    <t>CUST4123</t>
  </si>
  <si>
    <t>ORD114948</t>
  </si>
  <si>
    <t>ORD114949</t>
  </si>
  <si>
    <t>CUST2806</t>
  </si>
  <si>
    <t>ORD114950</t>
  </si>
  <si>
    <t>CUST6653</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</si>
  <si>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</si>
  <si>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</si>
  <si>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</si>
  <si>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</si>
  <si>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</si>
  <si>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</si>
  <si>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</si>
  <si>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</si>
  <si>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</si>
  <si>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</si>
  <si>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</si>
  <si>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</si>
  <si>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</si>
  <si>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</si>
  <si>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</si>
  <si>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</si>
  <si>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</si>
  <si>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</si>
  <si>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CUST7215</t>
  </si>
  <si>
    <t>ORD114969</t>
  </si>
  <si>
    <t>ORD114970</t>
  </si>
  <si>
    <t>CUST8908</t>
  </si>
  <si>
    <t>ORD114971</t>
  </si>
  <si>
    <t>ORD114972</t>
  </si>
  <si>
    <t>CUST5302</t>
  </si>
  <si>
    <t>ORD114973</t>
  </si>
  <si>
    <t>ORD114974</t>
  </si>
  <si>
    <t>ORD114975</t>
  </si>
  <si>
    <t>ORD114976</t>
  </si>
  <si>
    <t>ORD114977</t>
  </si>
  <si>
    <t>CUST6947</t>
  </si>
  <si>
    <t>ORD114978</t>
  </si>
  <si>
    <t>ORD114979</t>
  </si>
  <si>
    <t>ORD114980</t>
  </si>
  <si>
    <t>ORD114981</t>
  </si>
  <si>
    <t>ORD114982</t>
  </si>
  <si>
    <t>ORD114983</t>
  </si>
  <si>
    <t>ORD114984</t>
  </si>
  <si>
    <t>ORD114985</t>
  </si>
  <si>
    <t>ORD114986</t>
  </si>
  <si>
    <t>ORD114987</t>
  </si>
  <si>
    <t>ORD114988</t>
  </si>
  <si>
    <t>CUST8671</t>
  </si>
  <si>
    <t>ORD114989</t>
  </si>
  <si>
    <t>ORD114990</t>
  </si>
  <si>
    <t>ORD114991</t>
  </si>
  <si>
    <t>CUST9945</t>
  </si>
  <si>
    <t>ORD114992</t>
  </si>
  <si>
    <t>ORD114993</t>
  </si>
  <si>
    <t>ORD114994</t>
  </si>
  <si>
    <t>ORD114995</t>
  </si>
  <si>
    <t>CUST2822</t>
  </si>
  <si>
    <t>ORD114996</t>
  </si>
  <si>
    <t>CUST6143</t>
  </si>
  <si>
    <t>ORD114997</t>
  </si>
  <si>
    <t>CUST6747</t>
  </si>
  <si>
    <t>ORD114998</t>
  </si>
  <si>
    <t>ORD114999</t>
  </si>
  <si>
    <t>CUST9174</t>
  </si>
  <si>
    <t>Total Revenue</t>
  </si>
  <si>
    <t>Total orders</t>
  </si>
  <si>
    <t>Return Rate %</t>
  </si>
  <si>
    <t>May</t>
  </si>
  <si>
    <t>Month_name</t>
  </si>
  <si>
    <t>Avg review rating</t>
  </si>
  <si>
    <t>Total order</t>
  </si>
  <si>
    <t>AVG Order value</t>
  </si>
  <si>
    <t>AVG Rating</t>
  </si>
  <si>
    <t xml:space="preserve">Return Rate </t>
  </si>
  <si>
    <t>Apr</t>
  </si>
  <si>
    <t>Aug</t>
  </si>
  <si>
    <t>Dec</t>
  </si>
  <si>
    <t>Feb</t>
  </si>
  <si>
    <t>Jan</t>
  </si>
  <si>
    <t>Jul</t>
  </si>
  <si>
    <t>Jun</t>
  </si>
  <si>
    <t>Mar</t>
  </si>
  <si>
    <t>Nov</t>
  </si>
  <si>
    <t>Oct</t>
  </si>
  <si>
    <t>Sep</t>
  </si>
  <si>
    <t>Sum of Total_Sales_INR</t>
  </si>
  <si>
    <t>Sales_Cr</t>
  </si>
  <si>
    <t>Sum of Sales_Cr</t>
  </si>
  <si>
    <t>Total sales Cr</t>
  </si>
  <si>
    <t>Report - 1 CUSTOMER ORDER LOOKUP TABLE</t>
  </si>
  <si>
    <t>Enter Order ID:</t>
  </si>
  <si>
    <t>Order ID</t>
  </si>
  <si>
    <t>Customer ID</t>
  </si>
  <si>
    <t>Product Category</t>
  </si>
  <si>
    <t>Unit Price</t>
  </si>
  <si>
    <t>Payment Method</t>
  </si>
  <si>
    <t>Delivery Status</t>
  </si>
  <si>
    <t>Review Rating</t>
  </si>
  <si>
    <t>Report - 2 CATEGORY PERFORMANCE SUMMARY</t>
  </si>
  <si>
    <t>Order count</t>
  </si>
  <si>
    <t>AVG Unit price</t>
  </si>
  <si>
    <t>AVG Review Rating</t>
  </si>
  <si>
    <t>Return count</t>
  </si>
  <si>
    <t>Return Rate</t>
  </si>
  <si>
    <t>Report - 3 STATE REVENUE LOOKUP</t>
  </si>
  <si>
    <t>Search State:</t>
  </si>
  <si>
    <t>Rank</t>
  </si>
  <si>
    <t>Market Share %</t>
  </si>
  <si>
    <t>vs Top State</t>
  </si>
  <si>
    <t>Highest Revenue</t>
  </si>
  <si>
    <t>Lowest Revenue</t>
  </si>
  <si>
    <t>Report -4 RATING ANALYSIS REPORT</t>
  </si>
  <si>
    <t>Overall AVG Rating</t>
  </si>
  <si>
    <t>5 - Star Orders</t>
  </si>
  <si>
    <t>1 - Star Orders</t>
  </si>
  <si>
    <t>AVG Revenue (4+ Stars)</t>
  </si>
  <si>
    <t>Category</t>
  </si>
  <si>
    <t>5 Star Count</t>
  </si>
  <si>
    <t>1 Star Count</t>
  </si>
  <si>
    <t>Sentiment</t>
  </si>
  <si>
    <t>AVG Reevnue (4+ Stars)</t>
  </si>
  <si>
    <t>Rating</t>
  </si>
  <si>
    <t>Count</t>
  </si>
  <si>
    <t>5 Star</t>
  </si>
  <si>
    <t>4 Star</t>
  </si>
  <si>
    <t>3 Star</t>
  </si>
  <si>
    <t>2 Star</t>
  </si>
  <si>
    <t>1 Star</t>
  </si>
  <si>
    <t>%</t>
  </si>
  <si>
    <t>Report -5 DELIVERY PERFORMANCE REPORT</t>
  </si>
  <si>
    <t>Delivered orders</t>
  </si>
  <si>
    <t>Pending orders</t>
  </si>
  <si>
    <t>Returned orders</t>
  </si>
  <si>
    <t>Revenue Delivered</t>
  </si>
  <si>
    <t>Overall Risk</t>
  </si>
  <si>
    <t>Revenue lost</t>
  </si>
  <si>
    <t>Report -6 PAYMENT METHOD ANALYSIS</t>
  </si>
  <si>
    <t>Total COD orders</t>
  </si>
  <si>
    <t>Digital payment share</t>
  </si>
  <si>
    <t>Payment method</t>
  </si>
  <si>
    <t>AVG order value</t>
  </si>
  <si>
    <t>Markest share %</t>
  </si>
  <si>
    <t>Top payment method</t>
  </si>
  <si>
    <t>Top payment by AOV method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</si>
</sst>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5" formatCode="&quot;₹&quot;\ #,##0;&quot;₹&quot;\ \-#,##0"/>
    <numFmt numFmtId="43" formatCode="_ * #,##0.00_ ;_ * \-#,##0.00_ ;_ * &quot;-&quot;??_ ;_ @_ "/>
    <numFmt numFmtId="164" formatCode="&quot;₹&quot;\ #,##0"/>
    <numFmt numFmtId="165" formatCode="0.0"/>
    <numFmt numFmtId="166" formatCode="_ * #,##0_ ;_ * \-#,##0_ ;_ * &quot;-&quot;??_ ;_ @_ "/>
    <numFmt numFmtId="167" formatCode="_ [$₹-4009]\ * #,##0_ ;_ [$₹-4009]\ * \-#,##0_ ;_ [$₹-4009]\ * &quot;-&quot;??_ ;_ @_ "/>
    <numFmt numFmtId="168" formatCode="&quot;₹&quot;0.0&quot;Cr&quot;"/>
    <numFmt numFmtId="169" formatCode="0.0%"/>
    <numFmt numFmtId="170" formatCode="&quot;₹&quot;0.00&quot;Cr&quot;"/>
    <numFmt numFmtId="171" formatCode="&quot;₹&quot;0.0,&quot;K&quot;"/>
  </numFmts>
  <fonts count="16">
    <font>
      <sz val="11"/>
      <color theme="1"/>
      <name val="Calibri"/>
      <family val="2"/>
      <scheme val="minor"/>
    </font>
    <font>
      <sz val="11"/>
      <color theme="1"/>
      <name val="Calibri"/>
      <family val="2"/>
      <scheme val="minor"/>
    </font>
    <font>
      <sz val="11"/>
      <color theme="0"/>
      <name val="Calibri"/>
      <family val="2"/>
      <scheme val="minor"/>
    </font>
    <font>
      <sz val="12"/>
      <color theme="1"/>
      <name val="Calibri"/>
      <family val="2"/>
      <scheme val="minor"/>
    </font>
    <font>
      <sz val="18"/>
      <color theme="1"/>
      <name val="Calibri"/>
      <family val="2"/>
      <scheme val="minor"/>
    </font>
    <font>
      <sz val="10"/>
      <color theme="1"/>
      <name val="Arial Unicode MS"/>
    </font>
    <font>
      <b/>
      <sz val="10"/>
      <color theme="0" tint="-0.249977111117893"/>
      <name val="Calibri"/>
      <family val="2"/>
      <scheme val="minor"/>
    </font>
    <font>
      <sz val="10"/>
      <color theme="0"/>
      <name val="Arial Unicode MS"/>
    </font>
    <font>
      <sz val="12"/>
      <color theme="0"/>
      <name val="Calibri"/>
      <family val="2"/>
      <scheme val="minor"/>
    </font>
    <font>
      <b/>
      <sz val="12"/>
      <color theme="0"/>
      <name val="Calibri"/>
      <family val="2"/>
      <scheme val="minor"/>
    </font>
    <font>
      <b/>
      <sz val="14"/>
      <color theme="1"/>
      <name val="Calibri"/>
      <family val="2"/>
      <scheme val="minor"/>
    </font>
    <font>
      <b/>
      <sz val="12"/>
      <color theme="1"/>
      <name val="Calibri"/>
      <family val="2"/>
      <scheme val="minor"/>
    </font>
    <font>
      <b/>
      <sz val="11"/>
      <color theme="0"/>
      <name val="Calibri"/>
      <family val="2"/>
      <scheme val="minor"/>
    </font>
    <font>
      <b/>
      <sz val="11"/>
      <color theme="1"/>
      <name val="Calibri"/>
      <family val="2"/>
      <scheme val="minor"/>
    </font>
    <font>
      <b/>
      <sz val="14"/>
      <color theme="0"/>
      <name val="Calibri"/>
      <family val="2"/>
      <scheme val="minor"/>
    </font>
    <font>
      <b/>
      <sz val="11"/>
      <color theme="2" tint="-0.749992370372631"/>
      <name val="Calibri"/>
      <family val="2"/>
      <scheme val="minor"/>
    </font>
  </fonts>
  <fills count="21">
    <fill>
      <patternFill patternType="none"/>
    </fill>
    <fill>
      <patternFill patternType="gray125"/>
    </fill>
    <fill>
      <patternFill patternType="solid">
        <fgColor rgb="FFF8FAFC"/>
        <bgColor indexed="64"/>
      </patternFill>
    </fill>
    <fill>
      <patternFill patternType="solid">
        <fgColor theme="6"/>
        <bgColor indexed="64"/>
      </patternFill>
    </fill>
    <fill>
      <patternFill patternType="solid">
        <fgColor rgb="FFFF9900"/>
        <bgColor indexed="64"/>
      </patternFill>
    </fill>
    <fill>
      <patternFill patternType="solid">
        <fgColor rgb="FFFF9900"/>
        <bgColor theme="9" tint="0.79998168889431442"/>
      </patternFill>
    </fill>
    <fill>
      <patternFill patternType="solid">
        <fgColor rgb="FF0070C0"/>
        <bgColor indexed="64"/>
      </patternFill>
    </fill>
    <fill>
      <patternFill patternType="solid">
        <fgColor rgb="FF64748B"/>
        <bgColor indexed="64"/>
      </patternFill>
    </fill>
    <fill>
      <patternFill patternType="solid">
        <fgColor rgb="FF37475A"/>
        <bgColor indexed="64"/>
      </patternFill>
    </fill>
    <fill>
      <patternFill patternType="solid">
        <fgColor theme="4"/>
        <bgColor indexed="64"/>
      </patternFill>
    </fill>
    <fill>
      <patternFill patternType="solid">
        <fgColor theme="8" tint="0.39997558519241921"/>
        <bgColor indexed="64"/>
      </patternFill>
    </fill>
    <fill>
      <patternFill patternType="solid">
        <fgColor theme="5" tint="0.59999389629810485"/>
        <bgColor indexed="64"/>
      </patternFill>
    </fill>
    <fill>
      <patternFill patternType="solid">
        <fgColor rgb="FFFFC000"/>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92D050"/>
        <bgColor indexed="64"/>
      </patternFill>
    </fill>
    <fill>
      <patternFill patternType="solid">
        <fgColor theme="0" tint="-0.249977111117893"/>
        <bgColor indexed="64"/>
      </patternFill>
    </fill>
    <fill>
      <patternFill patternType="solid">
        <fgColor theme="4" tint="0.59999389629810485"/>
        <bgColor indexed="64"/>
      </patternFill>
    </fill>
    <fill>
      <patternFill patternType="solid">
        <fgColor theme="4" tint="0.79998168889431442"/>
        <bgColor indexed="64"/>
      </patternFill>
    </fill>
  </fills>
  <borders count="31">
    <border>
      <left/>
      <right/>
      <top/>
      <bottom/>
      <diagonal/>
    </border>
    <border>
      <left/>
      <right/>
      <top/>
      <bottom style="thin">
        <color rgb="FF232F3E"/>
      </bottom>
      <diagonal/>
    </border>
    <border>
      <left/>
      <right/>
      <top style="thin">
        <color rgb="FF232F3E"/>
      </top>
      <bottom/>
      <diagonal/>
    </border>
    <border>
      <left style="thin">
        <color rgb="FF232F3E"/>
      </left>
      <right/>
      <top/>
      <bottom/>
      <diagonal/>
    </border>
    <border>
      <left/>
      <right style="thin">
        <color rgb="FF232F3E"/>
      </right>
      <top/>
      <bottom/>
      <diagonal/>
    </border>
    <border>
      <left style="thin">
        <color rgb="FF232F3E"/>
      </left>
      <right style="thin">
        <color rgb="FF232F3E"/>
      </right>
      <top style="thin">
        <color rgb="FF232F3E"/>
      </top>
      <bottom style="thin">
        <color rgb="FF232F3E"/>
      </bottom>
      <diagonal/>
    </border>
    <border>
      <left style="thin">
        <color rgb="FF232F3E"/>
      </left>
      <right style="thin">
        <color rgb="FF232F3E"/>
      </right>
      <top style="thin">
        <color rgb="FF37475A"/>
      </top>
      <bottom style="thin">
        <color rgb="FF232F3E"/>
      </bottom>
      <diagonal/>
    </border>
    <border>
      <left style="thin">
        <color rgb="FF232F3E"/>
      </left>
      <right style="thin">
        <color rgb="FF232F3E"/>
      </right>
      <top style="thin">
        <color rgb="FF37475A"/>
      </top>
      <bottom style="thin">
        <color rgb="FF37475A"/>
      </bottom>
      <diagonal/>
    </border>
    <border>
      <left style="thin">
        <color rgb="FF232F3E"/>
      </left>
      <right style="thin">
        <color rgb="FF232F3E"/>
      </right>
      <top/>
      <bottom/>
      <diagonal/>
    </border>
    <border>
      <left style="thin">
        <color rgb="FF232F3E"/>
      </left>
      <right style="thin">
        <color rgb="FF232F3E"/>
      </right>
      <top style="thin">
        <color rgb="FF37475A"/>
      </top>
      <bottom/>
      <diagonal/>
    </border>
    <border>
      <left style="thin">
        <color rgb="FF37475A"/>
      </left>
      <right/>
      <top/>
      <bottom/>
      <diagonal/>
    </border>
    <border>
      <left style="thin">
        <color rgb="FF232F3E"/>
      </left>
      <right/>
      <top style="thin">
        <color rgb="FF232F3E"/>
      </top>
      <bottom/>
      <diagonal/>
    </border>
    <border>
      <left/>
      <right/>
      <top/>
      <bottom style="thin">
        <color rgb="FF37475A"/>
      </bottom>
      <diagonal/>
    </border>
    <border>
      <left style="thin">
        <color rgb="FF232F3E"/>
      </left>
      <right/>
      <top style="thin">
        <color rgb="FF64748B"/>
      </top>
      <bottom style="thin">
        <color rgb="FF64748B"/>
      </bottom>
      <diagonal/>
    </border>
    <border>
      <left/>
      <right/>
      <top style="thin">
        <color rgb="FF64748B"/>
      </top>
      <bottom style="thin">
        <color rgb="FF64748B"/>
      </bottom>
      <diagonal/>
    </border>
    <border>
      <left style="thin">
        <color theme="2" tint="-0.249977111117893"/>
      </left>
      <right style="thin">
        <color theme="2" tint="-0.249977111117893"/>
      </right>
      <top style="thin">
        <color rgb="FF64748B"/>
      </top>
      <bottom style="thin">
        <color rgb="FF64748B"/>
      </bottom>
      <diagonal/>
    </border>
    <border>
      <left style="thin">
        <color theme="2" tint="-0.249977111117893"/>
      </left>
      <right/>
      <top style="thin">
        <color rgb="FF64748B"/>
      </top>
      <bottom style="thin">
        <color rgb="FF64748B"/>
      </bottom>
      <diagonal/>
    </border>
    <border>
      <left style="thin">
        <color rgb="FF64748B"/>
      </left>
      <right style="thin">
        <color theme="2" tint="-0.249977111117893"/>
      </right>
      <top style="thin">
        <color rgb="FF64748B"/>
      </top>
      <bottom/>
      <diagonal/>
    </border>
    <border>
      <left style="thin">
        <color theme="2" tint="-0.249977111117893"/>
      </left>
      <right style="thin">
        <color theme="2" tint="-0.249977111117893"/>
      </right>
      <top style="thin">
        <color theme="2" tint="-0.249977111117893"/>
      </top>
      <bottom style="thin">
        <color rgb="FF232F3E"/>
      </bottom>
      <diagonal/>
    </border>
    <border>
      <left style="thin">
        <color theme="2" tint="-0.249977111117893"/>
      </left>
      <right style="thin">
        <color theme="2" tint="-0.249977111117893"/>
      </right>
      <top style="thin">
        <color rgb="FF232F3E"/>
      </top>
      <bottom style="thin">
        <color rgb="FF232F3E"/>
      </bottom>
      <diagonal/>
    </border>
    <border>
      <left style="thin">
        <color theme="2" tint="-0.249977111117893"/>
      </left>
      <right style="thin">
        <color theme="2" tint="-0.249977111117893"/>
      </right>
      <top style="thin">
        <color rgb="FF232F3E"/>
      </top>
      <bottom style="thin">
        <color theme="2" tint="-0.249977111117893"/>
      </bottom>
      <diagonal/>
    </border>
    <border>
      <left style="thin">
        <color theme="2" tint="-0.249977111117893"/>
      </left>
      <right style="thin">
        <color theme="2" tint="-0.249977111117893"/>
      </right>
      <top/>
      <bottom/>
      <diagonal/>
    </border>
    <border>
      <left/>
      <right style="thin">
        <color rgb="FF232F3E"/>
      </right>
      <top style="thin">
        <color rgb="FF232F3E"/>
      </top>
      <bottom/>
      <diagonal/>
    </border>
    <border>
      <left style="thin">
        <color rgb="FF232F3E"/>
      </left>
      <right/>
      <top/>
      <bottom style="thin">
        <color rgb="FF232F3E"/>
      </bottom>
      <diagonal/>
    </border>
    <border>
      <left/>
      <right style="thin">
        <color rgb="FF232F3E"/>
      </right>
      <top/>
      <bottom style="thin">
        <color rgb="FF232F3E"/>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right style="thin">
        <color indexed="64"/>
      </right>
      <top style="thin">
        <color indexed="64"/>
      </top>
      <bottom/>
      <diagonal/>
    </border>
  </borders>
  <cellStyleXfs count="2">
    <xf numFmtId="0" fontId="0" fillId="0" borderId="0"/>
    <xf numFmtId="43" fontId="1" fillId="0" borderId="0" applyFont="0" applyFill="0" applyBorder="0" applyAlignment="0" applyProtection="0"/>
  </cellStyleXfs>
  <cellXfs count="102">
    <xf numFmtId="0" fontId="0" fillId="0" borderId="0" xfId="0"/>
    <xf numFmtId="14" fontId="0" fillId="0" borderId="0" xfId="0" applyNumberFormat="1"/>
    <xf numFmtId="0" fontId="0" fillId="0" borderId="0" xfId="0" pivotButton="1"/>
    <xf numFmtId="164" fontId="0" fillId="0" borderId="0" xfId="0" applyNumberFormat="1"/>
    <xf numFmtId="165" fontId="0" fillId="0" borderId="0" xfId="0" applyNumberFormat="1"/>
    <xf numFmtId="0" fontId="0" fillId="2" borderId="0" xfId="0" applyFill="1"/>
    <xf numFmtId="166" fontId="0" fillId="0" borderId="0" xfId="1" applyNumberFormat="1" applyFont="1"/>
    <xf numFmtId="167" fontId="0" fillId="0" borderId="0" xfId="1" applyNumberFormat="1" applyFont="1"/>
    <xf numFmtId="168" fontId="0" fillId="0" borderId="0" xfId="0" applyNumberFormat="1"/>
    <xf numFmtId="169" fontId="0" fillId="0" borderId="0" xfId="0" applyNumberFormat="1"/>
    <xf numFmtId="2" fontId="0" fillId="0" borderId="0" xfId="0" applyNumberFormat="1"/>
    <xf numFmtId="0" fontId="0" fillId="0" borderId="1" xfId="0" applyBorder="1"/>
    <xf numFmtId="0" fontId="0" fillId="0" borderId="2" xfId="0" applyBorder="1"/>
    <xf numFmtId="0" fontId="0" fillId="0" borderId="3" xfId="0" applyBorder="1"/>
    <xf numFmtId="0" fontId="2" fillId="5" borderId="5" xfId="0" applyFont="1" applyFill="1" applyBorder="1"/>
    <xf numFmtId="0" fontId="0" fillId="0" borderId="12" xfId="0" applyBorder="1"/>
    <xf numFmtId="0" fontId="3" fillId="4" borderId="4" xfId="0" applyFont="1" applyFill="1" applyBorder="1"/>
    <xf numFmtId="0" fontId="6" fillId="7" borderId="3" xfId="0" applyFont="1" applyFill="1" applyBorder="1"/>
    <xf numFmtId="0" fontId="6" fillId="7" borderId="7" xfId="0" applyFont="1" applyFill="1" applyBorder="1"/>
    <xf numFmtId="0" fontId="6" fillId="7" borderId="8" xfId="0" applyFont="1" applyFill="1" applyBorder="1"/>
    <xf numFmtId="0" fontId="6" fillId="7" borderId="9" xfId="0" applyFont="1" applyFill="1" applyBorder="1"/>
    <xf numFmtId="0" fontId="6" fillId="7" borderId="6" xfId="0" applyFont="1" applyFill="1" applyBorder="1"/>
    <xf numFmtId="0" fontId="7" fillId="8" borderId="10" xfId="0" applyFont="1" applyFill="1" applyBorder="1" applyAlignment="1">
      <alignment horizontal="left"/>
    </xf>
    <xf numFmtId="167" fontId="2" fillId="8" borderId="0" xfId="0" applyNumberFormat="1" applyFont="1" applyFill="1" applyAlignment="1">
      <alignment horizontal="center"/>
    </xf>
    <xf numFmtId="0" fontId="7" fillId="8" borderId="0" xfId="0" applyFont="1" applyFill="1" applyAlignment="1">
      <alignment horizontal="left"/>
    </xf>
    <xf numFmtId="0" fontId="2" fillId="8" borderId="13" xfId="0" applyFont="1" applyFill="1" applyBorder="1" applyAlignment="1">
      <alignment horizontal="left"/>
    </xf>
    <xf numFmtId="167" fontId="2" fillId="8" borderId="13" xfId="1" applyNumberFormat="1" applyFont="1" applyFill="1" applyBorder="1" applyAlignment="1">
      <alignment horizontal="center"/>
    </xf>
    <xf numFmtId="0" fontId="7" fillId="8" borderId="13" xfId="0" applyFont="1" applyFill="1" applyBorder="1" applyAlignment="1">
      <alignment horizontal="left"/>
    </xf>
    <xf numFmtId="0" fontId="9" fillId="9" borderId="14" xfId="0" applyFont="1" applyFill="1" applyBorder="1" applyAlignment="1">
      <alignment horizontal="center"/>
    </xf>
    <xf numFmtId="0" fontId="9" fillId="9" borderId="15" xfId="0" applyFont="1" applyFill="1" applyBorder="1" applyAlignment="1">
      <alignment horizontal="center"/>
    </xf>
    <xf numFmtId="0" fontId="9" fillId="9" borderId="16" xfId="0" applyFont="1" applyFill="1" applyBorder="1" applyAlignment="1">
      <alignment horizontal="center"/>
    </xf>
    <xf numFmtId="0" fontId="9" fillId="0" borderId="0" xfId="0" applyFont="1" applyAlignment="1">
      <alignment horizontal="center"/>
    </xf>
    <xf numFmtId="0" fontId="9" fillId="9" borderId="17" xfId="0" applyFont="1" applyFill="1" applyBorder="1" applyAlignment="1">
      <alignment horizontal="center"/>
    </xf>
    <xf numFmtId="0" fontId="0" fillId="4" borderId="18" xfId="0" applyFill="1" applyBorder="1"/>
    <xf numFmtId="0" fontId="0" fillId="4" borderId="19" xfId="0" applyFill="1" applyBorder="1"/>
    <xf numFmtId="0" fontId="0" fillId="4" borderId="21" xfId="0" applyFill="1" applyBorder="1"/>
    <xf numFmtId="0" fontId="0" fillId="4" borderId="20" xfId="0" applyFill="1" applyBorder="1"/>
    <xf numFmtId="170" fontId="5" fillId="0" borderId="0" xfId="0" applyNumberFormat="1" applyFont="1"/>
    <xf numFmtId="170" fontId="0" fillId="0" borderId="0" xfId="0" applyNumberFormat="1"/>
    <xf numFmtId="5" fontId="0" fillId="0" borderId="0" xfId="1" applyNumberFormat="1" applyFont="1"/>
    <xf numFmtId="0" fontId="10" fillId="0" borderId="0" xfId="0" applyFont="1"/>
    <xf numFmtId="0" fontId="4" fillId="0" borderId="0" xfId="0" applyFont="1" applyAlignment="1">
      <alignment horizontal="center"/>
    </xf>
    <xf numFmtId="170" fontId="0" fillId="10" borderId="5" xfId="0" applyNumberFormat="1" applyFill="1" applyBorder="1" applyAlignment="1">
      <alignment horizontal="center"/>
    </xf>
    <xf numFmtId="170" fontId="0" fillId="11" borderId="5" xfId="0" applyNumberFormat="1" applyFill="1" applyBorder="1" applyAlignment="1">
      <alignment horizontal="center"/>
    </xf>
    <xf numFmtId="0" fontId="10" fillId="4" borderId="5" xfId="0" applyFont="1" applyFill="1" applyBorder="1"/>
    <xf numFmtId="0" fontId="8" fillId="6" borderId="5" xfId="0" applyFont="1" applyFill="1" applyBorder="1"/>
    <xf numFmtId="170" fontId="0" fillId="0" borderId="5" xfId="0" applyNumberFormat="1" applyBorder="1" applyAlignment="1">
      <alignment horizontal="center"/>
    </xf>
    <xf numFmtId="1" fontId="0" fillId="0" borderId="5" xfId="0" applyNumberFormat="1" applyBorder="1" applyAlignment="1">
      <alignment horizontal="center"/>
    </xf>
    <xf numFmtId="10" fontId="0" fillId="0" borderId="5" xfId="0" applyNumberFormat="1" applyBorder="1" applyAlignment="1">
      <alignment horizontal="center"/>
    </xf>
    <xf numFmtId="0" fontId="11" fillId="4" borderId="5" xfId="0" applyFont="1" applyFill="1" applyBorder="1"/>
    <xf numFmtId="0" fontId="9" fillId="6" borderId="11" xfId="0" applyFont="1" applyFill="1" applyBorder="1"/>
    <xf numFmtId="0" fontId="9" fillId="6" borderId="2" xfId="0" applyFont="1" applyFill="1" applyBorder="1"/>
    <xf numFmtId="0" fontId="9" fillId="6" borderId="22" xfId="0" applyFont="1" applyFill="1" applyBorder="1"/>
    <xf numFmtId="10" fontId="0" fillId="0" borderId="0" xfId="0" applyNumberFormat="1"/>
    <xf numFmtId="169" fontId="0" fillId="0" borderId="4" xfId="0" applyNumberFormat="1" applyBorder="1"/>
    <xf numFmtId="0" fontId="0" fillId="0" borderId="23" xfId="0" applyBorder="1"/>
    <xf numFmtId="170" fontId="0" fillId="0" borderId="1" xfId="0" applyNumberFormat="1" applyBorder="1"/>
    <xf numFmtId="10" fontId="0" fillId="0" borderId="1" xfId="0" applyNumberFormat="1" applyBorder="1"/>
    <xf numFmtId="169" fontId="0" fillId="0" borderId="24" xfId="0" applyNumberFormat="1" applyBorder="1"/>
    <xf numFmtId="0" fontId="9" fillId="9" borderId="25" xfId="0" applyFont="1" applyFill="1" applyBorder="1"/>
    <xf numFmtId="165" fontId="3" fillId="12" borderId="25" xfId="0" applyNumberFormat="1" applyFont="1" applyFill="1" applyBorder="1"/>
    <xf numFmtId="166" fontId="3" fillId="12" borderId="25" xfId="1" applyNumberFormat="1" applyFont="1" applyFill="1" applyBorder="1"/>
    <xf numFmtId="171" fontId="3" fillId="12" borderId="25" xfId="1" applyNumberFormat="1" applyFont="1" applyFill="1" applyBorder="1"/>
    <xf numFmtId="0" fontId="14" fillId="9" borderId="25" xfId="0" applyFont="1" applyFill="1" applyBorder="1"/>
    <xf numFmtId="0" fontId="0" fillId="13" borderId="25" xfId="0" applyFill="1" applyBorder="1"/>
    <xf numFmtId="165" fontId="0" fillId="13" borderId="25" xfId="0" applyNumberFormat="1" applyFill="1" applyBorder="1"/>
    <xf numFmtId="171" fontId="0" fillId="13" borderId="25" xfId="0" applyNumberFormat="1" applyFill="1" applyBorder="1"/>
    <xf numFmtId="0" fontId="13" fillId="4" borderId="25" xfId="0" applyFont="1" applyFill="1" applyBorder="1"/>
    <xf numFmtId="0" fontId="13" fillId="15" borderId="25" xfId="0" applyFont="1" applyFill="1" applyBorder="1"/>
    <xf numFmtId="0" fontId="13" fillId="15" borderId="26" xfId="0" applyFont="1" applyFill="1" applyBorder="1"/>
    <xf numFmtId="0" fontId="11" fillId="14" borderId="25" xfId="0" applyFont="1" applyFill="1" applyBorder="1"/>
    <xf numFmtId="0" fontId="9" fillId="6" borderId="25" xfId="0" applyFont="1" applyFill="1" applyBorder="1"/>
    <xf numFmtId="166" fontId="3" fillId="4" borderId="25" xfId="1" applyNumberFormat="1" applyFont="1" applyFill="1" applyBorder="1"/>
    <xf numFmtId="170" fontId="3" fillId="4" borderId="25" xfId="0" applyNumberFormat="1" applyFont="1" applyFill="1" applyBorder="1"/>
    <xf numFmtId="0" fontId="3" fillId="4" borderId="25" xfId="0" applyFont="1" applyFill="1" applyBorder="1"/>
    <xf numFmtId="0" fontId="9" fillId="0" borderId="0" xfId="0" applyFont="1"/>
    <xf numFmtId="0" fontId="11" fillId="9" borderId="25" xfId="0" applyFont="1" applyFill="1" applyBorder="1"/>
    <xf numFmtId="168" fontId="0" fillId="13" borderId="25" xfId="0" applyNumberFormat="1" applyFill="1" applyBorder="1"/>
    <xf numFmtId="169" fontId="0" fillId="13" borderId="25" xfId="0" applyNumberFormat="1" applyFill="1" applyBorder="1"/>
    <xf numFmtId="0" fontId="0" fillId="17" borderId="25" xfId="0" applyFill="1" applyBorder="1"/>
    <xf numFmtId="0" fontId="0" fillId="18" borderId="27" xfId="0" applyFill="1" applyBorder="1"/>
    <xf numFmtId="0" fontId="0" fillId="18" borderId="26" xfId="0" applyFill="1" applyBorder="1"/>
    <xf numFmtId="170" fontId="0" fillId="18" borderId="27" xfId="0" applyNumberFormat="1" applyFill="1" applyBorder="1"/>
    <xf numFmtId="170" fontId="0" fillId="18" borderId="26" xfId="0" applyNumberFormat="1" applyFill="1" applyBorder="1"/>
    <xf numFmtId="3" fontId="0" fillId="18" borderId="26" xfId="0" applyNumberFormat="1" applyFill="1" applyBorder="1"/>
    <xf numFmtId="3" fontId="0" fillId="18" borderId="27" xfId="0" applyNumberFormat="1" applyFill="1" applyBorder="1"/>
    <xf numFmtId="3" fontId="0" fillId="18" borderId="28" xfId="0" applyNumberFormat="1" applyFill="1" applyBorder="1"/>
    <xf numFmtId="0" fontId="0" fillId="18" borderId="28" xfId="0" applyFill="1" applyBorder="1"/>
    <xf numFmtId="164" fontId="0" fillId="18" borderId="27" xfId="0" applyNumberFormat="1" applyFill="1" applyBorder="1"/>
    <xf numFmtId="0" fontId="11" fillId="16" borderId="27" xfId="0" applyFont="1" applyFill="1" applyBorder="1"/>
    <xf numFmtId="169" fontId="0" fillId="18" borderId="30" xfId="0" applyNumberFormat="1" applyFill="1" applyBorder="1"/>
    <xf numFmtId="169" fontId="0" fillId="18" borderId="29" xfId="0" applyNumberFormat="1" applyFill="1" applyBorder="1"/>
    <xf numFmtId="170" fontId="0" fillId="18" borderId="28" xfId="0" applyNumberFormat="1" applyFill="1" applyBorder="1"/>
    <xf numFmtId="164" fontId="0" fillId="18" borderId="28" xfId="0" applyNumberFormat="1" applyFill="1" applyBorder="1"/>
    <xf numFmtId="164" fontId="0" fillId="18" borderId="26" xfId="0" applyNumberFormat="1" applyFill="1" applyBorder="1"/>
    <xf numFmtId="0" fontId="15" fillId="19" borderId="25" xfId="0" applyFont="1" applyFill="1" applyBorder="1"/>
    <xf numFmtId="3" fontId="5" fillId="20" borderId="25" xfId="0" applyNumberFormat="1" applyFont="1" applyFill="1" applyBorder="1"/>
    <xf numFmtId="164" fontId="0" fillId="20" borderId="25" xfId="0" applyNumberFormat="1" applyFill="1" applyBorder="1"/>
    <xf numFmtId="169" fontId="5" fillId="20" borderId="25" xfId="0" applyNumberFormat="1" applyFont="1" applyFill="1" applyBorder="1"/>
    <xf numFmtId="169" fontId="0" fillId="18" borderId="26" xfId="0" applyNumberFormat="1" applyFill="1" applyBorder="1"/>
    <xf numFmtId="0" fontId="12" fillId="4" borderId="25" xfId="0" applyFont="1" applyFill="1" applyBorder="1"/>
    <xf numFmtId="0" fontId="4" fillId="3" borderId="0" xfId="0" applyFont="1" applyFill="1" applyAlignment="1">
      <alignment horizontal="center"/>
    </xf>
  </cellXfs>
  <cellStyles count="2">
    <cellStyle name="Comma" xfId="1" builtinId="3"/>
    <cellStyle name="Normal" xfId="0" builtinId="0"/>
  </cellStyles>
  <dxfs count="29">
    <dxf>
      <fill>
        <patternFill>
          <bgColor rgb="FFFF0000"/>
        </patternFill>
      </fill>
    </dxf>
    <dxf>
      <fill>
        <patternFill>
          <bgColor rgb="FF92D050"/>
        </patternFill>
      </fill>
    </dxf>
    <dxf>
      <fill>
        <patternFill>
          <bgColor rgb="FF10B981"/>
        </patternFill>
      </fill>
    </dxf>
    <dxf>
      <fill>
        <patternFill>
          <bgColor rgb="FF94A3B8"/>
        </patternFill>
      </fill>
    </dxf>
    <dxf>
      <fill>
        <patternFill>
          <bgColor rgb="FFB45309"/>
        </patternFill>
      </fill>
    </dxf>
    <dxf>
      <fill>
        <patternFill>
          <bgColor theme="9" tint="0.39994506668294322"/>
        </patternFill>
      </fill>
    </dxf>
    <dxf>
      <fill>
        <patternFill>
          <bgColor rgb="FF00B050"/>
        </patternFill>
      </fill>
    </dxf>
    <dxf>
      <fill>
        <patternFill>
          <bgColor rgb="FF92D050"/>
        </patternFill>
      </fill>
    </dxf>
    <dxf>
      <fill>
        <patternFill>
          <bgColor rgb="FF10B981"/>
        </patternFill>
      </fill>
    </dxf>
    <dxf>
      <fill>
        <patternFill>
          <bgColor rgb="FFFF9900"/>
        </patternFill>
      </fill>
    </dxf>
    <dxf>
      <fill>
        <patternFill>
          <bgColor rgb="FFEF4444"/>
        </patternFill>
      </fill>
    </dxf>
    <dxf>
      <fill>
        <patternFill>
          <bgColor rgb="FF10B981"/>
        </patternFill>
      </fill>
    </dxf>
    <dxf>
      <fill>
        <patternFill>
          <bgColor rgb="FFFF9900"/>
        </patternFill>
      </fill>
    </dxf>
    <dxf>
      <fill>
        <patternFill>
          <bgColor rgb="FFEF4444"/>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fill>
        <patternFill>
          <bgColor rgb="FFFFC000"/>
        </patternFill>
      </fill>
    </dxf>
    <dxf>
      <font>
        <u val="none"/>
      </font>
      <fill>
        <patternFill>
          <bgColor rgb="FFFFC000"/>
        </patternFill>
      </fill>
      <border>
        <left style="thin">
          <color auto="1"/>
        </left>
        <right style="thin">
          <color auto="1"/>
        </right>
        <top style="thin">
          <color auto="1"/>
        </top>
        <bottom style="thin">
          <color auto="1"/>
        </bottom>
      </border>
    </dxf>
    <dxf>
      <fill>
        <patternFill>
          <fgColor rgb="FFFF9900"/>
        </patternFill>
      </fill>
    </dxf>
    <dxf>
      <fill>
        <patternFill>
          <bgColor rgb="FF002060"/>
        </patternFill>
      </fill>
    </dxf>
    <dxf>
      <fill>
        <patternFill>
          <bgColor rgb="FFFFC000"/>
        </patternFill>
      </fill>
    </dxf>
  </dxfs>
  <tableStyles count="3" defaultTableStyle="TableStyleMedium2" defaultPivotStyle="PivotStyleLight16">
    <tableStyle name="Slicer Style 1" pivot="0" table="0" count="8" xr9:uid="{FB0C8143-E51E-4C26-A9EE-690FC222E5FA}">
      <tableStyleElement type="wholeTable" dxfId="28"/>
      <tableStyleElement type="headerRow" dxfId="27"/>
    </tableStyle>
    <tableStyle name="Slicer Style 2" pivot="0" table="0" count="1" xr9:uid="{790A7663-D3B6-4CBC-8072-23F25A9C7EA6}">
      <tableStyleElement type="wholeTable" dxfId="26"/>
    </tableStyle>
    <tableStyle name="Slicer Style 3" pivot="0" table="0" count="10" xr9:uid="{3A630435-DDD7-4CFB-8306-028F739C283C}">
      <tableStyleElement type="wholeTable" dxfId="25"/>
      <tableStyleElement type="headerRow" dxfId="24"/>
    </tableStyle>
  </tableStyles>
  <colors>
    <mruColors>
      <color rgb="FFEF4444"/>
      <color rgb="FFFF9900"/>
      <color rgb="FFB45309"/>
      <color rgb="FF94A3B8"/>
      <color rgb="FF10B981"/>
      <color rgb="FF232F3E"/>
      <color rgb="FF64748B"/>
      <color rgb="FF37475A"/>
      <color rgb="FFFFFFFF"/>
      <color rgb="FF922604"/>
    </mruColors>
  </colors>
  <extLst>
    <ext xmlns:x14="http://schemas.microsoft.com/office/spreadsheetml/2009/9/main" uri="{46F421CA-312F-682f-3DD2-61675219B42D}">
      <x14:dxfs count="14">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rgb="FFFFC000"/>
            </patternFill>
          </fill>
        </dxf>
        <dxf>
          <fill>
            <patternFill>
              <bgColor rgb="FFFFC000"/>
            </patternFill>
          </fill>
        </dxf>
        <dxf>
          <fill>
            <patternFill>
              <bgColor theme="2" tint="-0.24994659260841701"/>
            </patternFill>
          </fill>
        </dxf>
        <dxf>
          <fill>
            <patternFill>
              <bgColor theme="2" tint="-0.24994659260841701"/>
            </patternFill>
          </fill>
        </dxf>
        <dxf>
          <fill>
            <patternFill>
              <bgColor theme="7" tint="0.39994506668294322"/>
            </patternFill>
          </fill>
        </dxf>
        <dxf>
          <fill>
            <patternFill>
              <bgColor theme="7" tint="0.39994506668294322"/>
            </patternFill>
          </fill>
        </dxf>
        <dxf>
          <fill>
            <patternFill>
              <bgColor rgb="FFFFC000"/>
            </patternFill>
          </fill>
        </dxf>
        <dxf>
          <fill>
            <patternFill>
              <bgColor theme="2" tint="-0.24994659260841701"/>
            </patternFill>
          </fill>
        </dxf>
        <dxf>
          <fill>
            <patternFill>
              <bgColor rgb="FFFFC000"/>
            </patternFill>
          </fill>
        </dxf>
        <dxf>
          <fill>
            <patternFill>
              <bgColor rgb="FFFFC00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3"/>
            <x14:slicerStyleElement type="unselectedItemWithNoData" dxfId="12"/>
            <x14:slicerStyleElement type="selectedItemWithData" dxfId="11"/>
            <x14:slicerStyleElement type="selectedItemWithNoData" dxfId="10"/>
            <x14:slicerStyleElement type="hoveredSelectedItemWithData" dxfId="9"/>
            <x14:slicerStyleElement type="hoveredSelectedItemWithNoData" dxfId="8"/>
          </x14:slicerStyleElements>
        </x14:slicerStyle>
        <x14:slicerStyle name="Slicer Style 2"/>
        <x14:slicerStyle name="Slicer Style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26" Type="http://schemas.openxmlformats.org/officeDocument/2006/relationships/sharedStrings" Target="sharedStrings.xml"/><Relationship Id="rId39" Type="http://schemas.openxmlformats.org/officeDocument/2006/relationships/customXml" Target="../customXml/item10.xml"/><Relationship Id="rId21" Type="http://schemas.microsoft.com/office/2007/relationships/slicerCache" Target="slicerCaches/slicerCache2.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openxmlformats.org/officeDocument/2006/relationships/customXml" Target="../customXml/item2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9" Type="http://schemas.openxmlformats.org/officeDocument/2006/relationships/calcChain" Target="calcChain.xml"/><Relationship Id="rId11" Type="http://schemas.openxmlformats.org/officeDocument/2006/relationships/worksheet" Target="worksheets/sheet11.xml"/><Relationship Id="rId24" Type="http://schemas.openxmlformats.org/officeDocument/2006/relationships/connections" Target="connections.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3" Type="http://schemas.openxmlformats.org/officeDocument/2006/relationships/customXml" Target="../customXml/item24.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pivotCacheDefinition" Target="pivotCache/pivotCacheDefinition6.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microsoft.com/office/2007/relationships/slicerCache" Target="slicerCaches/slicerCache3.xml"/><Relationship Id="rId27" Type="http://schemas.openxmlformats.org/officeDocument/2006/relationships/sheetMetadata" Target="metadata.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8" Type="http://schemas.openxmlformats.org/officeDocument/2006/relationships/worksheet" Target="worksheets/sheet8.xml"/><Relationship Id="rId51" Type="http://schemas.openxmlformats.org/officeDocument/2006/relationships/customXml" Target="../customXml/item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styles" Target="style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microsoft.com/office/2007/relationships/slicerCache" Target="slicerCaches/slicerCache1.xml"/><Relationship Id="rId41" Type="http://schemas.openxmlformats.org/officeDocument/2006/relationships/customXml" Target="../customXml/item12.xml"/><Relationship Id="rId54"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2.xml"/><Relationship Id="rId23" Type="http://schemas.openxmlformats.org/officeDocument/2006/relationships/theme" Target="theme/theme1.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[Amazon_salesdata_analysis_2025.xlsx]PT1_Monthly!PivotTable2</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chemeClr val="bg2"/>
                </a:solidFill>
              </a:rPr>
              <a:t>MONTHLY</a:t>
            </a:r>
            <a:r>
              <a:rPr lang="en-US" sz="1200" baseline="0">
                <a:solidFill>
                  <a:schemeClr val="bg2"/>
                </a:solidFill>
              </a:rPr>
              <a:t> REVENUE TREND</a:t>
            </a:r>
            <a:endParaRPr lang="en-US" sz="1200">
              <a:solidFill>
                <a:schemeClr val="bg2"/>
              </a:solidFill>
            </a:endParaRPr>
          </a:p>
        </c:rich>
      </c:tx>
      <c:layout>
        <c:manualLayout>
          <c:xMode val="edge"/>
          <c:yMode val="edge"/>
          <c:x val="0.30725065616797897"/>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31750" cap="rnd">
            <a:solidFill>
              <a:srgbClr val="FF9900"/>
            </a:solidFill>
            <a:round/>
          </a:ln>
          <a:effectLst/>
        </c:spPr>
        <c:marker>
          <c:symbol val="circle"/>
          <c:size val="5"/>
          <c:spPr>
            <a:solidFill>
              <a:srgbClr val="FF9900"/>
            </a:solidFill>
            <a:ln w="25400">
              <a:solidFill>
                <a:srgbClr val="FF99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090919814798427E-2"/>
          <c:y val="0.16865740740740742"/>
          <c:w val="0.88616001651478959"/>
          <c:h val="0.72854184893554974"/>
        </c:manualLayout>
      </c:layout>
      <c:lineChart>
        <c:grouping val="standard"/>
        <c:varyColors val="0"/>
        <c:ser>
          <c:idx val="0"/>
          <c:order val="0"/>
          <c:tx>
            <c:strRef>
              <c:f>PT1_Monthly!$B$3</c:f>
              <c:strCache>
                <c:ptCount val="1"/>
                <c:pt idx="0">
                  <c:v>Total</c:v>
                </c:pt>
              </c:strCache>
            </c:strRef>
          </c:tx>
          <c:spPr>
            <a:ln w="31750" cap="rnd">
              <a:solidFill>
                <a:srgbClr val="FF9900"/>
              </a:solidFill>
              <a:round/>
            </a:ln>
            <a:effectLst/>
          </c:spPr>
          <c:marker>
            <c:symbol val="circle"/>
            <c:size val="5"/>
            <c:spPr>
              <a:solidFill>
                <a:srgbClr val="FF9900"/>
              </a:solidFill>
              <a:ln w="25400">
                <a:solidFill>
                  <a:srgbClr val="FF9900"/>
                </a:solidFill>
              </a:ln>
              <a:effectLst/>
            </c:spPr>
          </c:marker>
          <c:cat>
            <c:strRef>
              <c:f>PT1_Monthly!$A$4:$A$15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PT1_Monthly!$B$4:$B$15</c:f>
              <c:numCache>
                <c:formatCode>"₹"0.0"Cr"</c:formatCode>
                <c:ptCount val="12"/>
                <c:pt idx="0">
                  <c:v>9.2051785030000008</c:v>
                </c:pt>
                <c:pt idx="1">
                  <c:v>8.4995760620000009</c:v>
                </c:pt>
                <c:pt idx="2">
                  <c:v>9.3064349390000007</c:v>
                </c:pt>
                <c:pt idx="3">
                  <c:v>9.1388990139999997</c:v>
                </c:pt>
                <c:pt idx="4">
                  <c:v>9.7195848480000002</c:v>
                </c:pt>
                <c:pt idx="5">
                  <c:v>8.9730685720000007</c:v>
                </c:pt>
                <c:pt idx="6">
                  <c:v>9.517690442000001</c:v>
                </c:pt>
                <c:pt idx="7">
                  <c:v>9.7576563089999997</c:v>
                </c:pt>
                <c:pt idx="8">
                  <c:v>9.1225555739999997</c:v>
                </c:pt>
                <c:pt idx="9">
                  <c:v>9.3478344050000004</c:v>
                </c:pt>
                <c:pt idx="10">
                  <c:v>9.4809186290000014</c:v>
                </c:pt>
                <c:pt idx="11">
                  <c:v>9.7467830529999997</c:v>
                </c:pt>
              </c:numCache>
            </c:numRef>
          </c:val>
          <c:smooth val="0"/>
          <c:extLst>
            <c:ext xmlns:c16="http://schemas.microsoft.com/office/drawing/2014/chart" uri="{C3380CC4-5D6E-409C-BE32-E72D297353CC}">
              <c16:uniqueId val="{00000000-788E-4561-844E-AD5D220FE543}"/>
            </c:ext>
          </c:extLst>
        </c:ser>
        <c:dLbls>
          <c:showLegendKey val="0"/>
          <c:showVal val="0"/>
          <c:showCatName val="0"/>
          <c:showSerName val="0"/>
          <c:showPercent val="0"/>
          <c:showBubbleSize val="0"/>
        </c:dLbls>
        <c:marker val="1"/>
        <c:smooth val="0"/>
        <c:axId val="645890320"/>
        <c:axId val="645891760"/>
      </c:lineChart>
      <c:catAx>
        <c:axId val="645890320"/>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bg1">
                    <a:lumMod val="65000"/>
                  </a:schemeClr>
                </a:solidFill>
                <a:latin typeface="DM Sans" pitchFamily="2" charset="0"/>
                <a:ea typeface="+mn-ea"/>
                <a:cs typeface="+mn-cs"/>
              </a:defRPr>
            </a:pPr>
            <a:endParaRPr lang="en-US"/>
          </a:p>
        </c:txPr>
        <c:crossAx val="645891760"/>
        <c:crosses val="autoZero"/>
        <c:auto val="1"/>
        <c:lblAlgn val="ctr"/>
        <c:lblOffset val="100"/>
        <c:noMultiLvlLbl val="0"/>
      </c:catAx>
      <c:valAx>
        <c:axId val="645891760"/>
        <c:scaling>
          <c:orientation val="minMax"/>
          <c:min val="8"/>
        </c:scaling>
        <c:delete val="0"/>
        <c:axPos val="l"/>
        <c:majorGridlines>
          <c:spPr>
            <a:ln w="9525" cap="flat" cmpd="sng" algn="ctr">
              <a:solidFill>
                <a:schemeClr val="tx1">
                  <a:lumMod val="15000"/>
                  <a:lumOff val="85000"/>
                  <a:alpha val="17000"/>
                </a:schemeClr>
              </a:solidFill>
              <a:prstDash val="sysDash"/>
              <a:round/>
            </a:ln>
            <a:effectLst/>
          </c:spPr>
        </c:majorGridlines>
        <c:numFmt formatCode="&quot;₹&quot;0.0&quot;Cr&quot;"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700" b="0" i="0" u="none" strike="noStrike" kern="1200" baseline="0">
                <a:solidFill>
                  <a:schemeClr val="bg1">
                    <a:lumMod val="65000"/>
                  </a:schemeClr>
                </a:solidFill>
                <a:latin typeface="DM Sans" pitchFamily="2" charset="0"/>
                <a:ea typeface="+mn-ea"/>
                <a:cs typeface="+mn-cs"/>
              </a:defRPr>
            </a:pPr>
            <a:endParaRPr lang="en-US"/>
          </a:p>
        </c:txPr>
        <c:crossAx val="645890320"/>
        <c:crosses val="autoZero"/>
        <c:crossBetween val="between"/>
        <c:majorUnit val="0.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32F3E"/>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[Amazon_salesdata_analysis_2025.xlsx]PT2_State!PivotTable2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TOP</a:t>
            </a:r>
            <a:r>
              <a:rPr lang="en-US" baseline="0">
                <a:solidFill>
                  <a:schemeClr val="bg1"/>
                </a:solidFill>
              </a:rPr>
              <a:t> 5 STATES BY REVENUE</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A855F7">
                  <a:shade val="30000"/>
                  <a:satMod val="115000"/>
                </a:srgbClr>
              </a:gs>
              <a:gs pos="50000">
                <a:srgbClr val="A855F7">
                  <a:shade val="67500"/>
                  <a:satMod val="115000"/>
                </a:srgbClr>
              </a:gs>
              <a:gs pos="100000">
                <a:srgbClr val="A855F7">
                  <a:shade val="100000"/>
                  <a:satMod val="115000"/>
                </a:srgbClr>
              </a:gs>
            </a:gsLst>
            <a:lin ang="16200000" scaled="1"/>
            <a:tileRect/>
          </a:gradFill>
          <a:ln>
            <a:noFill/>
          </a:ln>
          <a:effectLst/>
        </c:spPr>
        <c:marker>
          <c:symbol val="none"/>
        </c:marker>
        <c:dLbl>
          <c:idx val="0"/>
          <c:numFmt formatCode="&quot;₹&quot;0.0&quot;Cr&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PT2_State!$B$3</c:f>
              <c:strCache>
                <c:ptCount val="1"/>
                <c:pt idx="0">
                  <c:v>Total</c:v>
                </c:pt>
              </c:strCache>
            </c:strRef>
          </c:tx>
          <c:spPr>
            <a:gradFill flip="none" rotWithShape="1">
              <a:gsLst>
                <a:gs pos="0">
                  <a:srgbClr val="A855F7">
                    <a:shade val="30000"/>
                    <a:satMod val="115000"/>
                  </a:srgbClr>
                </a:gs>
                <a:gs pos="50000">
                  <a:srgbClr val="A855F7">
                    <a:shade val="67500"/>
                    <a:satMod val="115000"/>
                  </a:srgbClr>
                </a:gs>
                <a:gs pos="100000">
                  <a:srgbClr val="A855F7">
                    <a:shade val="100000"/>
                    <a:satMod val="115000"/>
                  </a:srgbClr>
                </a:gs>
              </a:gsLst>
              <a:lin ang="16200000" scaled="1"/>
              <a:tileRect/>
            </a:gradFill>
            <a:ln>
              <a:noFill/>
            </a:ln>
            <a:effectLst/>
          </c:spPr>
          <c:invertIfNegative val="0"/>
          <c:dLbls>
            <c:numFmt formatCode="&quot;₹&quot;0.0&quot;Cr&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PT2_State!$A$4:$A$8</c:f>
              <c:strCache>
                <c:ptCount val="5"/>
                <c:pt idx="0">
                  <c:v>Sikkim</c:v>
                </c:pt>
                <c:pt idx="1">
                  <c:v>Rajasthan</c:v>
                </c:pt>
                <c:pt idx="2">
                  <c:v>Chhattisgarh</c:v>
                </c:pt>
                <c:pt idx="3">
                  <c:v>Meghalaya</c:v>
                </c:pt>
                <c:pt idx="4">
                  <c:v>Tamil Nadu</c:v>
                </c:pt>
              </c:strCache>
            </c:strRef>
          </c:cat>
          <c:val>
            <c:numRef>
              <c:f>PT2_State!$B$4:$B$8</c:f>
              <c:numCache>
                <c:formatCode>0.00</c:formatCode>
                <c:ptCount val="5"/>
                <c:pt idx="0">
                  <c:v>4.311346951</c:v>
                </c:pt>
                <c:pt idx="1">
                  <c:v>4.2906175079999995</c:v>
                </c:pt>
                <c:pt idx="2">
                  <c:v>4.2857545270000035</c:v>
                </c:pt>
                <c:pt idx="3">
                  <c:v>4.2773152960000003</c:v>
                </c:pt>
                <c:pt idx="4">
                  <c:v>4.1967968990000006</c:v>
                </c:pt>
              </c:numCache>
            </c:numRef>
          </c:val>
          <c:extLst>
            <c:ext xmlns:c16="http://schemas.microsoft.com/office/drawing/2014/chart" uri="{C3380CC4-5D6E-409C-BE32-E72D297353CC}">
              <c16:uniqueId val="{00000000-2819-4ABA-AD18-0D12CC77E621}"/>
            </c:ext>
          </c:extLst>
        </c:ser>
        <c:dLbls>
          <c:dLblPos val="inEnd"/>
          <c:showLegendKey val="0"/>
          <c:showVal val="1"/>
          <c:showCatName val="0"/>
          <c:showSerName val="0"/>
          <c:showPercent val="0"/>
          <c:showBubbleSize val="0"/>
        </c:dLbls>
        <c:gapWidth val="150"/>
        <c:overlap val="100"/>
        <c:axId val="1380837759"/>
        <c:axId val="1380821439"/>
      </c:barChart>
      <c:catAx>
        <c:axId val="138083775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380821439"/>
        <c:crosses val="autoZero"/>
        <c:auto val="1"/>
        <c:lblAlgn val="ctr"/>
        <c:lblOffset val="100"/>
        <c:noMultiLvlLbl val="0"/>
      </c:catAx>
      <c:valAx>
        <c:axId val="1380821439"/>
        <c:scaling>
          <c:orientation val="minMax"/>
        </c:scaling>
        <c:delete val="1"/>
        <c:axPos val="l"/>
        <c:numFmt formatCode="&quot;₹&quot;0.0&quot;Cr&quot;" sourceLinked="0"/>
        <c:majorTickMark val="none"/>
        <c:minorTickMark val="none"/>
        <c:tickLblPos val="nextTo"/>
        <c:crossAx val="1380837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32F3E"/>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[Amazon_salesdata_analysis_2025.xlsx]PT3_Delivery!PivotTable2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0B981"/>
          </a:solidFill>
          <a:ln>
            <a:noFill/>
          </a:ln>
          <a:effectLst/>
        </c:spPr>
      </c:pivotFmt>
      <c:pivotFmt>
        <c:idx val="2"/>
        <c:spPr>
          <a:solidFill>
            <a:srgbClr val="FF9900"/>
          </a:solidFill>
          <a:ln>
            <a:noFill/>
          </a:ln>
          <a:effectLst/>
        </c:spPr>
      </c:pivotFmt>
      <c:pivotFmt>
        <c:idx val="3"/>
        <c:spPr>
          <a:solidFill>
            <a:srgbClr val="EF4444"/>
          </a:solidFill>
          <a:ln>
            <a:noFill/>
          </a:ln>
          <a:effectLst/>
        </c:spPr>
      </c:pivotFmt>
    </c:pivotFmts>
    <c:plotArea>
      <c:layout>
        <c:manualLayout>
          <c:layoutTarget val="inner"/>
          <c:xMode val="edge"/>
          <c:yMode val="edge"/>
          <c:x val="3.8044838145231845E-2"/>
          <c:y val="0.22726851851851851"/>
          <c:w val="0.78021434820647417"/>
          <c:h val="0.49958333333333332"/>
        </c:manualLayout>
      </c:layout>
      <c:barChart>
        <c:barDir val="bar"/>
        <c:grouping val="clustered"/>
        <c:varyColors val="0"/>
        <c:ser>
          <c:idx val="0"/>
          <c:order val="0"/>
          <c:tx>
            <c:strRef>
              <c:f>PT3_Delivery!$B$3</c:f>
              <c:strCache>
                <c:ptCount val="1"/>
                <c:pt idx="0">
                  <c:v>Total</c:v>
                </c:pt>
              </c:strCache>
            </c:strRef>
          </c:tx>
          <c:spPr>
            <a:solidFill>
              <a:schemeClr val="accent1"/>
            </a:solidFill>
            <a:ln>
              <a:noFill/>
            </a:ln>
            <a:effectLst/>
          </c:spPr>
          <c:invertIfNegative val="0"/>
          <c:dPt>
            <c:idx val="0"/>
            <c:invertIfNegative val="0"/>
            <c:bubble3D val="0"/>
            <c:spPr>
              <a:solidFill>
                <a:srgbClr val="EF4444"/>
              </a:solidFill>
              <a:ln>
                <a:noFill/>
              </a:ln>
              <a:effectLst/>
            </c:spPr>
            <c:extLst>
              <c:ext xmlns:c16="http://schemas.microsoft.com/office/drawing/2014/chart" uri="{C3380CC4-5D6E-409C-BE32-E72D297353CC}">
                <c16:uniqueId val="{00000002-EE15-4786-A86B-527315212942}"/>
              </c:ext>
            </c:extLst>
          </c:dPt>
          <c:dPt>
            <c:idx val="1"/>
            <c:invertIfNegative val="0"/>
            <c:bubble3D val="0"/>
            <c:spPr>
              <a:solidFill>
                <a:srgbClr val="FF9900"/>
              </a:solidFill>
              <a:ln>
                <a:noFill/>
              </a:ln>
              <a:effectLst/>
            </c:spPr>
            <c:extLst>
              <c:ext xmlns:c16="http://schemas.microsoft.com/office/drawing/2014/chart" uri="{C3380CC4-5D6E-409C-BE32-E72D297353CC}">
                <c16:uniqueId val="{00000003-EE15-4786-A86B-527315212942}"/>
              </c:ext>
            </c:extLst>
          </c:dPt>
          <c:dPt>
            <c:idx val="2"/>
            <c:invertIfNegative val="0"/>
            <c:bubble3D val="0"/>
            <c:spPr>
              <a:solidFill>
                <a:srgbClr val="10B981"/>
              </a:solidFill>
              <a:ln>
                <a:noFill/>
              </a:ln>
              <a:effectLst/>
            </c:spPr>
            <c:extLst>
              <c:ext xmlns:c16="http://schemas.microsoft.com/office/drawing/2014/chart" uri="{C3380CC4-5D6E-409C-BE32-E72D297353CC}">
                <c16:uniqueId val="{00000004-EE15-4786-A86B-527315212942}"/>
              </c:ext>
            </c:extLst>
          </c:dPt>
          <c:cat>
            <c:strRef>
              <c:f>PT3_Delivery!$A$4:$A$6</c:f>
              <c:strCache>
                <c:ptCount val="3"/>
                <c:pt idx="0">
                  <c:v>Returned</c:v>
                </c:pt>
                <c:pt idx="1">
                  <c:v>Pending</c:v>
                </c:pt>
                <c:pt idx="2">
                  <c:v>Delivered</c:v>
                </c:pt>
              </c:strCache>
            </c:strRef>
          </c:cat>
          <c:val>
            <c:numRef>
              <c:f>PT3_Delivery!$B$4:$B$6</c:f>
              <c:numCache>
                <c:formatCode>"₹"\ #,##0</c:formatCode>
                <c:ptCount val="3"/>
                <c:pt idx="0">
                  <c:v>36.319863529999999</c:v>
                </c:pt>
                <c:pt idx="1">
                  <c:v>37.621413294</c:v>
                </c:pt>
                <c:pt idx="2">
                  <c:v>37.874903525999997</c:v>
                </c:pt>
              </c:numCache>
            </c:numRef>
          </c:val>
          <c:extLst>
            <c:ext xmlns:c16="http://schemas.microsoft.com/office/drawing/2014/chart" uri="{C3380CC4-5D6E-409C-BE32-E72D297353CC}">
              <c16:uniqueId val="{00000000-EE15-4786-A86B-527315212942}"/>
            </c:ext>
          </c:extLst>
        </c:ser>
        <c:dLbls>
          <c:showLegendKey val="0"/>
          <c:showVal val="0"/>
          <c:showCatName val="0"/>
          <c:showSerName val="0"/>
          <c:showPercent val="0"/>
          <c:showBubbleSize val="0"/>
        </c:dLbls>
        <c:gapWidth val="210"/>
        <c:axId val="1299166831"/>
        <c:axId val="1299170671"/>
      </c:barChart>
      <c:catAx>
        <c:axId val="1299166831"/>
        <c:scaling>
          <c:orientation val="minMax"/>
        </c:scaling>
        <c:delete val="1"/>
        <c:axPos val="l"/>
        <c:numFmt formatCode="General" sourceLinked="1"/>
        <c:majorTickMark val="none"/>
        <c:minorTickMark val="none"/>
        <c:tickLblPos val="nextTo"/>
        <c:crossAx val="1299170671"/>
        <c:crosses val="autoZero"/>
        <c:auto val="1"/>
        <c:lblAlgn val="ctr"/>
        <c:lblOffset val="100"/>
        <c:noMultiLvlLbl val="0"/>
      </c:catAx>
      <c:valAx>
        <c:axId val="1299170671"/>
        <c:scaling>
          <c:orientation val="minMax"/>
        </c:scaling>
        <c:delete val="1"/>
        <c:axPos val="b"/>
        <c:majorGridlines>
          <c:spPr>
            <a:ln w="9525" cap="flat" cmpd="sng" algn="ctr">
              <a:noFill/>
              <a:round/>
            </a:ln>
            <a:effectLst/>
          </c:spPr>
        </c:majorGridlines>
        <c:numFmt formatCode="&quot;₹&quot;\ #,##0" sourceLinked="1"/>
        <c:majorTickMark val="out"/>
        <c:minorTickMark val="none"/>
        <c:tickLblPos val="nextTo"/>
        <c:crossAx val="1299166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32F3E"/>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[Amazon_salesdata_analysis_2025.xlsx]PT4_Payment!PivotTable2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PAYMENT</a:t>
            </a:r>
            <a:r>
              <a:rPr lang="en-US" baseline="0">
                <a:solidFill>
                  <a:schemeClr val="bg1"/>
                </a:solidFill>
              </a:rPr>
              <a:t> METHODS</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9900"/>
          </a:solidFill>
          <a:ln w="19050">
            <a:noFill/>
          </a:ln>
          <a:effectLst/>
        </c:spPr>
      </c:pivotFmt>
      <c:pivotFmt>
        <c:idx val="3"/>
        <c:spPr>
          <a:solidFill>
            <a:srgbClr val="4F86F7"/>
          </a:solidFill>
          <a:ln w="19050">
            <a:noFill/>
          </a:ln>
          <a:effectLst/>
        </c:spPr>
      </c:pivotFmt>
      <c:pivotFmt>
        <c:idx val="4"/>
        <c:spPr>
          <a:solidFill>
            <a:srgbClr val="10B981"/>
          </a:solidFill>
          <a:ln w="19050">
            <a:noFill/>
          </a:ln>
          <a:effectLst/>
        </c:spPr>
      </c:pivotFmt>
      <c:pivotFmt>
        <c:idx val="5"/>
        <c:spPr>
          <a:solidFill>
            <a:srgbClr val="A855F7"/>
          </a:solidFill>
          <a:ln w="19050">
            <a:noFill/>
          </a:ln>
          <a:effectLst/>
        </c:spPr>
      </c:pivotFmt>
    </c:pivotFmts>
    <c:plotArea>
      <c:layout/>
      <c:doughnutChart>
        <c:varyColors val="1"/>
        <c:ser>
          <c:idx val="0"/>
          <c:order val="0"/>
          <c:tx>
            <c:strRef>
              <c:f>PT4_Payment!$B$3</c:f>
              <c:strCache>
                <c:ptCount val="1"/>
                <c:pt idx="0">
                  <c:v>Total</c:v>
                </c:pt>
              </c:strCache>
            </c:strRef>
          </c:tx>
          <c:spPr>
            <a:ln>
              <a:noFill/>
            </a:ln>
          </c:spPr>
          <c:dPt>
            <c:idx val="0"/>
            <c:bubble3D val="0"/>
            <c:spPr>
              <a:solidFill>
                <a:srgbClr val="FF9900"/>
              </a:solidFill>
              <a:ln w="19050">
                <a:noFill/>
              </a:ln>
              <a:effectLst/>
            </c:spPr>
            <c:extLst>
              <c:ext xmlns:c16="http://schemas.microsoft.com/office/drawing/2014/chart" uri="{C3380CC4-5D6E-409C-BE32-E72D297353CC}">
                <c16:uniqueId val="{00000003-60A6-4E54-BDF5-E4557BD90E81}"/>
              </c:ext>
            </c:extLst>
          </c:dPt>
          <c:dPt>
            <c:idx val="1"/>
            <c:bubble3D val="0"/>
            <c:spPr>
              <a:solidFill>
                <a:srgbClr val="4F86F7"/>
              </a:solidFill>
              <a:ln w="19050">
                <a:noFill/>
              </a:ln>
              <a:effectLst/>
            </c:spPr>
            <c:extLst>
              <c:ext xmlns:c16="http://schemas.microsoft.com/office/drawing/2014/chart" uri="{C3380CC4-5D6E-409C-BE32-E72D297353CC}">
                <c16:uniqueId val="{00000004-60A6-4E54-BDF5-E4557BD90E81}"/>
              </c:ext>
            </c:extLst>
          </c:dPt>
          <c:dPt>
            <c:idx val="2"/>
            <c:bubble3D val="0"/>
            <c:spPr>
              <a:solidFill>
                <a:srgbClr val="10B981"/>
              </a:solidFill>
              <a:ln w="19050">
                <a:noFill/>
              </a:ln>
              <a:effectLst/>
            </c:spPr>
            <c:extLst>
              <c:ext xmlns:c16="http://schemas.microsoft.com/office/drawing/2014/chart" uri="{C3380CC4-5D6E-409C-BE32-E72D297353CC}">
                <c16:uniqueId val="{00000005-60A6-4E54-BDF5-E4557BD90E81}"/>
              </c:ext>
            </c:extLst>
          </c:dPt>
          <c:dPt>
            <c:idx val="3"/>
            <c:bubble3D val="0"/>
            <c:spPr>
              <a:solidFill>
                <a:srgbClr val="A855F7"/>
              </a:solidFill>
              <a:ln w="19050">
                <a:noFill/>
              </a:ln>
              <a:effectLst/>
            </c:spPr>
            <c:extLst>
              <c:ext xmlns:c16="http://schemas.microsoft.com/office/drawing/2014/chart" uri="{C3380CC4-5D6E-409C-BE32-E72D297353CC}">
                <c16:uniqueId val="{00000006-60A6-4E54-BDF5-E4557BD90E81}"/>
              </c:ext>
            </c:extLst>
          </c:dPt>
          <c:cat>
            <c:strRef>
              <c:f>PT4_Payment!$A$4:$A$7</c:f>
              <c:strCache>
                <c:ptCount val="4"/>
                <c:pt idx="0">
                  <c:v>Cash on Delivery</c:v>
                </c:pt>
                <c:pt idx="1">
                  <c:v>Credit Card</c:v>
                </c:pt>
                <c:pt idx="2">
                  <c:v>Debit Card</c:v>
                </c:pt>
                <c:pt idx="3">
                  <c:v>UPI</c:v>
                </c:pt>
              </c:strCache>
            </c:strRef>
          </c:cat>
          <c:val>
            <c:numRef>
              <c:f>PT4_Payment!$B$4:$B$7</c:f>
              <c:numCache>
                <c:formatCode>General</c:formatCode>
                <c:ptCount val="4"/>
                <c:pt idx="0">
                  <c:v>3827</c:v>
                </c:pt>
                <c:pt idx="1">
                  <c:v>3800</c:v>
                </c:pt>
                <c:pt idx="2">
                  <c:v>3727</c:v>
                </c:pt>
                <c:pt idx="3">
                  <c:v>3646</c:v>
                </c:pt>
              </c:numCache>
            </c:numRef>
          </c:val>
          <c:extLst>
            <c:ext xmlns:c16="http://schemas.microsoft.com/office/drawing/2014/chart" uri="{C3380CC4-5D6E-409C-BE32-E72D297353CC}">
              <c16:uniqueId val="{00000000-60A6-4E54-BDF5-E4557BD90E81}"/>
            </c:ext>
          </c:extLst>
        </c:ser>
        <c:dLbls>
          <c:showLegendKey val="0"/>
          <c:showVal val="0"/>
          <c:showCatName val="0"/>
          <c:showSerName val="0"/>
          <c:showPercent val="0"/>
          <c:showBubbleSize val="0"/>
          <c:showLeaderLines val="1"/>
        </c:dLbls>
        <c:firstSliceAng val="0"/>
        <c:holeSize val="6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2">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32F3E"/>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[Amazon_salesdata_analysis_2025.xlsx]PT1_Monthly!PivotTable2</c:name>
    <c:fmtId val="4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chemeClr val="bg2"/>
                </a:solidFill>
              </a:rPr>
              <a:t>MONTHLY</a:t>
            </a:r>
            <a:r>
              <a:rPr lang="en-US" sz="1200" baseline="0">
                <a:solidFill>
                  <a:schemeClr val="bg2"/>
                </a:solidFill>
              </a:rPr>
              <a:t> REVENUE TREND</a:t>
            </a:r>
            <a:endParaRPr lang="en-US" sz="1200">
              <a:solidFill>
                <a:schemeClr val="bg2"/>
              </a:solidFill>
            </a:endParaRPr>
          </a:p>
        </c:rich>
      </c:tx>
      <c:layout>
        <c:manualLayout>
          <c:xMode val="edge"/>
          <c:yMode val="edge"/>
          <c:x val="0.40235970734761095"/>
          <c:y val="1.32560134995543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31750" cap="rnd">
            <a:solidFill>
              <a:srgbClr val="FF9900"/>
            </a:solidFill>
            <a:round/>
          </a:ln>
          <a:effectLst/>
        </c:spPr>
        <c:marker>
          <c:symbol val="circle"/>
          <c:size val="5"/>
          <c:spPr>
            <a:solidFill>
              <a:srgbClr val="FF9900"/>
            </a:solidFill>
            <a:ln w="25400">
              <a:solidFill>
                <a:srgbClr val="FF99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31750" cap="rnd">
            <a:solidFill>
              <a:srgbClr val="FF9900"/>
            </a:solidFill>
            <a:round/>
          </a:ln>
          <a:effectLst/>
        </c:spPr>
        <c:marker>
          <c:symbol val="circle"/>
          <c:size val="5"/>
          <c:spPr>
            <a:solidFill>
              <a:srgbClr val="FF9900"/>
            </a:solidFill>
            <a:ln w="25400">
              <a:solidFill>
                <a:srgbClr val="FF99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rgbClr val="FF9900"/>
            </a:solidFill>
            <a:round/>
          </a:ln>
          <a:effectLst/>
        </c:spPr>
        <c:marker>
          <c:symbol val="circle"/>
          <c:size val="5"/>
          <c:spPr>
            <a:solidFill>
              <a:srgbClr val="FF9900"/>
            </a:solidFill>
            <a:ln w="25400">
              <a:solidFill>
                <a:srgbClr val="FF99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090919814798427E-2"/>
          <c:y val="0.16865740740740742"/>
          <c:w val="0.88616001651478959"/>
          <c:h val="0.72854184893554974"/>
        </c:manualLayout>
      </c:layout>
      <c:lineChart>
        <c:grouping val="standard"/>
        <c:varyColors val="0"/>
        <c:ser>
          <c:idx val="0"/>
          <c:order val="0"/>
          <c:tx>
            <c:strRef>
              <c:f>PT1_Monthly!$B$3</c:f>
              <c:strCache>
                <c:ptCount val="1"/>
                <c:pt idx="0">
                  <c:v>Total</c:v>
                </c:pt>
              </c:strCache>
            </c:strRef>
          </c:tx>
          <c:spPr>
            <a:ln w="31750" cap="rnd">
              <a:solidFill>
                <a:srgbClr val="FF9900"/>
              </a:solidFill>
              <a:round/>
            </a:ln>
            <a:effectLst/>
          </c:spPr>
          <c:marker>
            <c:symbol val="circle"/>
            <c:size val="5"/>
            <c:spPr>
              <a:solidFill>
                <a:srgbClr val="FF9900"/>
              </a:solidFill>
              <a:ln w="25400">
                <a:solidFill>
                  <a:srgbClr val="FF9900"/>
                </a:solidFill>
              </a:ln>
              <a:effectLst/>
            </c:spPr>
          </c:marker>
          <c:cat>
            <c:strRef>
              <c:f>PT1_Monthly!$A$4:$A$15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PT1_Monthly!$B$4:$B$15</c:f>
              <c:numCache>
                <c:formatCode>"₹"0.0"Cr"</c:formatCode>
                <c:ptCount val="12"/>
                <c:pt idx="0">
                  <c:v>9.2051785030000008</c:v>
                </c:pt>
                <c:pt idx="1">
                  <c:v>8.4995760620000009</c:v>
                </c:pt>
                <c:pt idx="2">
                  <c:v>9.3064349390000007</c:v>
                </c:pt>
                <c:pt idx="3">
                  <c:v>9.1388990139999997</c:v>
                </c:pt>
                <c:pt idx="4">
                  <c:v>9.7195848480000002</c:v>
                </c:pt>
                <c:pt idx="5">
                  <c:v>8.9730685720000007</c:v>
                </c:pt>
                <c:pt idx="6">
                  <c:v>9.517690442000001</c:v>
                </c:pt>
                <c:pt idx="7">
                  <c:v>9.7576563089999997</c:v>
                </c:pt>
                <c:pt idx="8">
                  <c:v>9.1225555739999997</c:v>
                </c:pt>
                <c:pt idx="9">
                  <c:v>9.3478344050000004</c:v>
                </c:pt>
                <c:pt idx="10">
                  <c:v>9.4809186290000014</c:v>
                </c:pt>
                <c:pt idx="11">
                  <c:v>9.7467830529999997</c:v>
                </c:pt>
              </c:numCache>
            </c:numRef>
          </c:val>
          <c:smooth val="0"/>
          <c:extLst>
            <c:ext xmlns:c16="http://schemas.microsoft.com/office/drawing/2014/chart" uri="{C3380CC4-5D6E-409C-BE32-E72D297353CC}">
              <c16:uniqueId val="{00000000-EACA-4C06-A7DA-0106CAE5D1E3}"/>
            </c:ext>
          </c:extLst>
        </c:ser>
        <c:dLbls>
          <c:showLegendKey val="0"/>
          <c:showVal val="0"/>
          <c:showCatName val="0"/>
          <c:showSerName val="0"/>
          <c:showPercent val="0"/>
          <c:showBubbleSize val="0"/>
        </c:dLbls>
        <c:marker val="1"/>
        <c:smooth val="0"/>
        <c:axId val="645890320"/>
        <c:axId val="645891760"/>
      </c:lineChart>
      <c:catAx>
        <c:axId val="645890320"/>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bg1">
                    <a:lumMod val="65000"/>
                  </a:schemeClr>
                </a:solidFill>
                <a:latin typeface="DM Sans" pitchFamily="2" charset="0"/>
                <a:ea typeface="+mn-ea"/>
                <a:cs typeface="+mn-cs"/>
              </a:defRPr>
            </a:pPr>
            <a:endParaRPr lang="en-US"/>
          </a:p>
        </c:txPr>
        <c:crossAx val="645891760"/>
        <c:crosses val="autoZero"/>
        <c:auto val="1"/>
        <c:lblAlgn val="ctr"/>
        <c:lblOffset val="100"/>
        <c:noMultiLvlLbl val="0"/>
      </c:catAx>
      <c:valAx>
        <c:axId val="645891760"/>
        <c:scaling>
          <c:orientation val="minMax"/>
          <c:min val="8"/>
        </c:scaling>
        <c:delete val="0"/>
        <c:axPos val="l"/>
        <c:majorGridlines>
          <c:spPr>
            <a:ln w="9525" cap="flat" cmpd="sng" algn="ctr">
              <a:solidFill>
                <a:schemeClr val="tx1">
                  <a:lumMod val="15000"/>
                  <a:lumOff val="85000"/>
                  <a:alpha val="17000"/>
                </a:schemeClr>
              </a:solidFill>
              <a:prstDash val="sysDash"/>
              <a:round/>
            </a:ln>
            <a:effectLst/>
          </c:spPr>
        </c:majorGridlines>
        <c:numFmt formatCode="&quot;₹&quot;0.0&quot;Cr&quot;"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700" b="0" i="0" u="none" strike="noStrike" kern="1200" baseline="0">
                <a:solidFill>
                  <a:schemeClr val="bg1">
                    <a:lumMod val="65000"/>
                  </a:schemeClr>
                </a:solidFill>
                <a:latin typeface="DM Sans" pitchFamily="2" charset="0"/>
                <a:ea typeface="+mn-ea"/>
                <a:cs typeface="+mn-cs"/>
              </a:defRPr>
            </a:pPr>
            <a:endParaRPr lang="en-US"/>
          </a:p>
        </c:txPr>
        <c:crossAx val="645890320"/>
        <c:crosses val="autoZero"/>
        <c:crossBetween val="between"/>
        <c:majorUnit val="0.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32F3E"/>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a:solidFill>
                  <a:schemeClr val="bg1"/>
                </a:solidFill>
              </a:rPr>
              <a:t>REVENUE</a:t>
            </a:r>
            <a:r>
              <a:rPr lang="en-IN" sz="1100" baseline="0">
                <a:solidFill>
                  <a:schemeClr val="bg1"/>
                </a:solidFill>
              </a:rPr>
              <a:t> BY CATEGORY</a:t>
            </a:r>
            <a:endParaRPr lang="en-IN" sz="1100">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quot;₹&quot;0.0&quot;Cr&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10B981"/>
          </a:solidFill>
          <a:ln>
            <a:noFill/>
          </a:ln>
          <a:effectLst/>
        </c:spPr>
      </c:pivotFmt>
      <c:pivotFmt>
        <c:idx val="8"/>
        <c:spPr>
          <a:solidFill>
            <a:srgbClr val="146EB4"/>
          </a:solidFill>
          <a:ln>
            <a:noFill/>
          </a:ln>
          <a:effectLst/>
        </c:spPr>
      </c:pivotFmt>
      <c:pivotFmt>
        <c:idx val="9"/>
        <c:spPr>
          <a:solidFill>
            <a:schemeClr val="bg2">
              <a:lumMod val="50000"/>
            </a:schemeClr>
          </a:solidFill>
          <a:ln>
            <a:noFill/>
          </a:ln>
          <a:effectLst/>
        </c:spPr>
      </c:pivotFmt>
      <c:pivotFmt>
        <c:idx val="10"/>
        <c:spPr>
          <a:solidFill>
            <a:srgbClr val="7030A0"/>
          </a:solidFill>
          <a:ln>
            <a:noFill/>
          </a:ln>
          <a:effectLst/>
        </c:spPr>
      </c:pivotFmt>
      <c:pivotFmt>
        <c:idx val="11"/>
        <c:spPr>
          <a:solidFill>
            <a:srgbClr val="FF9900"/>
          </a:solidFill>
          <a:ln>
            <a:noFill/>
          </a:ln>
          <a:effectLst/>
        </c:spPr>
      </c:pivotFmt>
      <c:pivotFmt>
        <c:idx val="12"/>
        <c:spPr>
          <a:solidFill>
            <a:schemeClr val="accent1"/>
          </a:solidFill>
          <a:ln w="28575" cap="rnd">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lumMod val="65000"/>
                    </a:schemeClr>
                  </a:solidFill>
                  <a:latin typeface="DM Sans"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noFill/>
            <a:round/>
          </a:ln>
          <a:effectLst/>
        </c:spPr>
        <c:marker>
          <c:symbol val="none"/>
        </c:marker>
        <c:dLbl>
          <c:idx val="0"/>
          <c:layout>
            <c:manualLayout>
              <c:x val="0.60312944523470835"/>
              <c:y val="0.17011494252873563"/>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lumMod val="65000"/>
                    </a:schemeClr>
                  </a:solidFill>
                  <a:latin typeface="DM Sans"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noFill/>
            <a:round/>
          </a:ln>
          <a:effectLst/>
        </c:spPr>
        <c:marker>
          <c:symbol val="none"/>
        </c:marker>
        <c:dLbl>
          <c:idx val="0"/>
          <c:layout>
            <c:manualLayout>
              <c:x val="0.4495021337126599"/>
              <c:y val="0.42758620689655175"/>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lumMod val="65000"/>
                    </a:schemeClr>
                  </a:solidFill>
                  <a:latin typeface="DM Sans"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noFill/>
            <a:round/>
          </a:ln>
          <a:effectLst/>
        </c:spPr>
        <c:marker>
          <c:symbol val="none"/>
        </c:marker>
        <c:dLbl>
          <c:idx val="0"/>
          <c:layout>
            <c:manualLayout>
              <c:x val="0.29587482219061167"/>
              <c:y val="0.31264367816091948"/>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lumMod val="65000"/>
                    </a:schemeClr>
                  </a:solidFill>
                  <a:latin typeface="DM Sans"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noFill/>
            <a:round/>
          </a:ln>
          <a:effectLst/>
        </c:spPr>
        <c:marker>
          <c:symbol val="none"/>
        </c:marker>
        <c:dLbl>
          <c:idx val="0"/>
          <c:layout>
            <c:manualLayout>
              <c:x val="-5.6899004267425323E-3"/>
              <c:y val="-0.14252873563218391"/>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lumMod val="65000"/>
                    </a:schemeClr>
                  </a:solidFill>
                  <a:latin typeface="DM Sans"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noFill/>
            <a:round/>
          </a:ln>
          <a:effectLst/>
        </c:spPr>
        <c:marker>
          <c:symbol val="none"/>
        </c:marker>
        <c:dLbl>
          <c:idx val="0"/>
          <c:layout>
            <c:manualLayout>
              <c:x val="0.14509246088193456"/>
              <c:y val="0.14712643678160917"/>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lumMod val="65000"/>
                    </a:schemeClr>
                  </a:solidFill>
                  <a:latin typeface="DM Sans"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FF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7030A0"/>
          </a:solidFill>
          <a:ln>
            <a:noFill/>
          </a:ln>
          <a:effectLst/>
        </c:spPr>
      </c:pivotFmt>
      <c:pivotFmt>
        <c:idx val="20"/>
        <c:spPr>
          <a:solidFill>
            <a:schemeClr val="bg2">
              <a:lumMod val="50000"/>
            </a:schemeClr>
          </a:solidFill>
          <a:ln>
            <a:noFill/>
          </a:ln>
          <a:effectLst/>
        </c:spPr>
      </c:pivotFmt>
      <c:pivotFmt>
        <c:idx val="21"/>
        <c:spPr>
          <a:solidFill>
            <a:srgbClr val="146EB4"/>
          </a:solidFill>
          <a:ln>
            <a:noFill/>
          </a:ln>
          <a:effectLst/>
        </c:spPr>
      </c:pivotFmt>
      <c:pivotFmt>
        <c:idx val="22"/>
        <c:spPr>
          <a:solidFill>
            <a:srgbClr val="10B981"/>
          </a:solidFill>
          <a:ln>
            <a:noFill/>
          </a:ln>
          <a:effectLst/>
        </c:spPr>
      </c:pivotFmt>
      <c:pivotFmt>
        <c:idx val="23"/>
        <c:spPr>
          <a:solidFill>
            <a:srgbClr val="FF9900"/>
          </a:solidFill>
          <a:ln>
            <a:noFill/>
          </a:ln>
          <a:effectLst/>
        </c:spPr>
      </c:pivotFmt>
      <c:pivotFmt>
        <c:idx val="24"/>
        <c:spPr>
          <a:solidFill>
            <a:schemeClr val="accent1"/>
          </a:solidFill>
          <a:ln w="28575" cap="rnd">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lumMod val="65000"/>
                    </a:schemeClr>
                  </a:solidFill>
                  <a:latin typeface="DM Sans"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noFill/>
            <a:round/>
          </a:ln>
          <a:effectLst/>
        </c:spPr>
        <c:marker>
          <c:symbol val="none"/>
        </c:marker>
        <c:dLbl>
          <c:idx val="0"/>
          <c:layout>
            <c:manualLayout>
              <c:x val="0.60312944523470835"/>
              <c:y val="0.17011494252873563"/>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lumMod val="65000"/>
                    </a:schemeClr>
                  </a:solidFill>
                  <a:latin typeface="DM Sans"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noFill/>
            <a:round/>
          </a:ln>
          <a:effectLst/>
        </c:spPr>
        <c:marker>
          <c:symbol val="none"/>
        </c:marker>
        <c:dLbl>
          <c:idx val="0"/>
          <c:layout>
            <c:manualLayout>
              <c:x val="0.4495021337126599"/>
              <c:y val="0.42758620689655175"/>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lumMod val="65000"/>
                    </a:schemeClr>
                  </a:solidFill>
                  <a:latin typeface="DM Sans"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noFill/>
            <a:round/>
          </a:ln>
          <a:effectLst/>
        </c:spPr>
        <c:marker>
          <c:symbol val="none"/>
        </c:marker>
        <c:dLbl>
          <c:idx val="0"/>
          <c:layout>
            <c:manualLayout>
              <c:x val="0.29587482219061167"/>
              <c:y val="0.31264367816091948"/>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lumMod val="65000"/>
                    </a:schemeClr>
                  </a:solidFill>
                  <a:latin typeface="DM Sans"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noFill/>
            <a:round/>
          </a:ln>
          <a:effectLst/>
        </c:spPr>
        <c:marker>
          <c:symbol val="none"/>
        </c:marker>
        <c:dLbl>
          <c:idx val="0"/>
          <c:layout>
            <c:manualLayout>
              <c:x val="0.14509246088193456"/>
              <c:y val="0.14712643678160917"/>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lumMod val="65000"/>
                    </a:schemeClr>
                  </a:solidFill>
                  <a:latin typeface="DM Sans"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noFill/>
            <a:round/>
          </a:ln>
          <a:effectLst/>
        </c:spPr>
        <c:marker>
          <c:symbol val="none"/>
        </c:marker>
        <c:dLbl>
          <c:idx val="0"/>
          <c:layout>
            <c:manualLayout>
              <c:x val="-5.6899004267425323E-3"/>
              <c:y val="-0.14252873563218391"/>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lumMod val="65000"/>
                    </a:schemeClr>
                  </a:solidFill>
                  <a:latin typeface="DM Sans"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FF9900"/>
          </a:solidFill>
          <a:ln>
            <a:noFill/>
          </a:ln>
          <a:effectLst/>
        </c:spPr>
        <c:marker>
          <c:symbol val="none"/>
        </c:marker>
        <c:dLbl>
          <c:idx val="0"/>
          <c:numFmt formatCode="&quot;₹&quot;0.0&quot;Cr&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7030A0"/>
          </a:solidFill>
          <a:ln>
            <a:noFill/>
          </a:ln>
          <a:effectLst/>
        </c:spPr>
      </c:pivotFmt>
      <c:pivotFmt>
        <c:idx val="32"/>
        <c:spPr>
          <a:solidFill>
            <a:schemeClr val="bg2">
              <a:lumMod val="50000"/>
            </a:schemeClr>
          </a:solidFill>
          <a:ln>
            <a:noFill/>
          </a:ln>
          <a:effectLst/>
        </c:spPr>
      </c:pivotFmt>
      <c:pivotFmt>
        <c:idx val="33"/>
        <c:spPr>
          <a:solidFill>
            <a:srgbClr val="146EB4"/>
          </a:solidFill>
          <a:ln>
            <a:noFill/>
          </a:ln>
          <a:effectLst/>
        </c:spPr>
      </c:pivotFmt>
      <c:pivotFmt>
        <c:idx val="34"/>
        <c:spPr>
          <a:solidFill>
            <a:srgbClr val="10B981"/>
          </a:solidFill>
          <a:ln>
            <a:noFill/>
          </a:ln>
          <a:effectLst/>
        </c:spPr>
      </c:pivotFmt>
      <c:pivotFmt>
        <c:idx val="35"/>
        <c:spPr>
          <a:solidFill>
            <a:srgbClr val="FF9900"/>
          </a:solidFill>
          <a:ln>
            <a:noFill/>
          </a:ln>
          <a:effectLst/>
        </c:spPr>
      </c:pivotFmt>
      <c:pivotFmt>
        <c:idx val="36"/>
        <c:spPr>
          <a:solidFill>
            <a:schemeClr val="accent1"/>
          </a:solidFill>
          <a:ln w="28575" cap="rnd">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noFill/>
            <a:round/>
          </a:ln>
          <a:effectLst/>
        </c:spPr>
        <c:marker>
          <c:symbol val="none"/>
        </c:marker>
      </c:pivotFmt>
      <c:pivotFmt>
        <c:idx val="38"/>
        <c:spPr>
          <a:solidFill>
            <a:schemeClr val="accent1"/>
          </a:solidFill>
          <a:ln w="28575" cap="rnd">
            <a:noFill/>
            <a:round/>
          </a:ln>
          <a:effectLst/>
        </c:spPr>
        <c:marker>
          <c:symbol val="none"/>
        </c:marker>
      </c:pivotFmt>
      <c:pivotFmt>
        <c:idx val="39"/>
        <c:spPr>
          <a:solidFill>
            <a:schemeClr val="accent1"/>
          </a:solidFill>
          <a:ln w="28575" cap="rnd">
            <a:noFill/>
            <a:round/>
          </a:ln>
          <a:effectLst/>
        </c:spPr>
        <c:marker>
          <c:symbol val="none"/>
        </c:marker>
      </c:pivotFmt>
      <c:pivotFmt>
        <c:idx val="40"/>
        <c:spPr>
          <a:solidFill>
            <a:schemeClr val="accent1"/>
          </a:solidFill>
          <a:ln w="28575" cap="rnd">
            <a:noFill/>
            <a:round/>
          </a:ln>
          <a:effectLst/>
        </c:spPr>
        <c:marker>
          <c:symbol val="none"/>
        </c:marker>
      </c:pivotFmt>
      <c:pivotFmt>
        <c:idx val="41"/>
        <c:spPr>
          <a:solidFill>
            <a:schemeClr val="accent1"/>
          </a:solidFill>
          <a:ln w="28575" cap="rnd">
            <a:noFill/>
            <a:round/>
          </a:ln>
          <a:effectLst/>
        </c:spPr>
        <c:marker>
          <c:symbol val="none"/>
        </c:marker>
      </c:pivotFmt>
    </c:pivotFmts>
    <c:plotArea>
      <c:layout/>
      <c:barChart>
        <c:barDir val="bar"/>
        <c:grouping val="clustered"/>
        <c:varyColors val="0"/>
        <c:ser>
          <c:idx val="0"/>
          <c:order val="0"/>
          <c:tx>
            <c:v>Total</c:v>
          </c:tx>
          <c:spPr>
            <a:solidFill>
              <a:srgbClr val="FF9900"/>
            </a:solidFill>
            <a:ln>
              <a:noFill/>
            </a:ln>
            <a:effectLst/>
          </c:spPr>
          <c:invertIfNegative val="0"/>
          <c:dPt>
            <c:idx val="0"/>
            <c:invertIfNegative val="0"/>
            <c:bubble3D val="0"/>
            <c:spPr>
              <a:solidFill>
                <a:srgbClr val="7030A0"/>
              </a:solidFill>
              <a:ln>
                <a:noFill/>
              </a:ln>
              <a:effectLst/>
            </c:spPr>
            <c:extLst>
              <c:ext xmlns:c16="http://schemas.microsoft.com/office/drawing/2014/chart" uri="{C3380CC4-5D6E-409C-BE32-E72D297353CC}">
                <c16:uniqueId val="{00000001-C63A-4294-AAC9-75CC6BA4F299}"/>
              </c:ext>
            </c:extLst>
          </c:dPt>
          <c:dPt>
            <c:idx val="1"/>
            <c:invertIfNegative val="0"/>
            <c:bubble3D val="0"/>
            <c:spPr>
              <a:solidFill>
                <a:schemeClr val="bg2">
                  <a:lumMod val="50000"/>
                </a:schemeClr>
              </a:solidFill>
              <a:ln>
                <a:noFill/>
              </a:ln>
              <a:effectLst/>
            </c:spPr>
            <c:extLst>
              <c:ext xmlns:c16="http://schemas.microsoft.com/office/drawing/2014/chart" uri="{C3380CC4-5D6E-409C-BE32-E72D297353CC}">
                <c16:uniqueId val="{00000003-C63A-4294-AAC9-75CC6BA4F299}"/>
              </c:ext>
            </c:extLst>
          </c:dPt>
          <c:dPt>
            <c:idx val="2"/>
            <c:invertIfNegative val="0"/>
            <c:bubble3D val="0"/>
            <c:spPr>
              <a:solidFill>
                <a:srgbClr val="146EB4"/>
              </a:solidFill>
              <a:ln>
                <a:noFill/>
              </a:ln>
              <a:effectLst/>
            </c:spPr>
            <c:extLst>
              <c:ext xmlns:c16="http://schemas.microsoft.com/office/drawing/2014/chart" uri="{C3380CC4-5D6E-409C-BE32-E72D297353CC}">
                <c16:uniqueId val="{00000005-C63A-4294-AAC9-75CC6BA4F299}"/>
              </c:ext>
            </c:extLst>
          </c:dPt>
          <c:dPt>
            <c:idx val="3"/>
            <c:invertIfNegative val="0"/>
            <c:bubble3D val="0"/>
            <c:spPr>
              <a:solidFill>
                <a:srgbClr val="10B981"/>
              </a:solidFill>
              <a:ln>
                <a:noFill/>
              </a:ln>
              <a:effectLst/>
            </c:spPr>
            <c:extLst>
              <c:ext xmlns:c16="http://schemas.microsoft.com/office/drawing/2014/chart" uri="{C3380CC4-5D6E-409C-BE32-E72D297353CC}">
                <c16:uniqueId val="{00000007-C63A-4294-AAC9-75CC6BA4F299}"/>
              </c:ext>
            </c:extLst>
          </c:dPt>
          <c:dPt>
            <c:idx val="4"/>
            <c:invertIfNegative val="0"/>
            <c:bubble3D val="0"/>
            <c:spPr>
              <a:solidFill>
                <a:srgbClr val="FF9900"/>
              </a:solidFill>
              <a:ln>
                <a:noFill/>
              </a:ln>
              <a:effectLst/>
            </c:spPr>
            <c:extLst>
              <c:ext xmlns:c16="http://schemas.microsoft.com/office/drawing/2014/chart" uri="{C3380CC4-5D6E-409C-BE32-E72D297353CC}">
                <c16:uniqueId val="{00000009-C63A-4294-AAC9-75CC6BA4F299}"/>
              </c:ext>
            </c:extLst>
          </c:dPt>
          <c:dLbls>
            <c:numFmt formatCode="&quot;₹&quot;0.0&quot;Cr&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Home &amp; Kitchen</c:v>
              </c:pt>
              <c:pt idx="1">
                <c:v>Clothing</c:v>
              </c:pt>
              <c:pt idx="2">
                <c:v>Books</c:v>
              </c:pt>
              <c:pt idx="3">
                <c:v>Electronics</c:v>
              </c:pt>
              <c:pt idx="4">
                <c:v>Beauty</c:v>
              </c:pt>
            </c:strLit>
          </c:cat>
          <c:val>
            <c:numLit>
              <c:formatCode>General</c:formatCode>
              <c:ptCount val="5"/>
              <c:pt idx="0">
                <c:v>21.669869310000056</c:v>
              </c:pt>
              <c:pt idx="1">
                <c:v>22.240933582999979</c:v>
              </c:pt>
              <c:pt idx="2">
                <c:v>22.499922656000006</c:v>
              </c:pt>
              <c:pt idx="3">
                <c:v>22.656492332999928</c:v>
              </c:pt>
              <c:pt idx="4">
                <c:v>22.748962468000073</c:v>
              </c:pt>
            </c:numLit>
          </c:val>
          <c:extLst>
            <c:ext xmlns:c16="http://schemas.microsoft.com/office/drawing/2014/chart" uri="{C3380CC4-5D6E-409C-BE32-E72D297353CC}">
              <c16:uniqueId val="{00000007-940E-4396-B5DE-9A12A9B36C63}"/>
            </c:ext>
          </c:extLst>
        </c:ser>
        <c:dLbls>
          <c:dLblPos val="inEnd"/>
          <c:showLegendKey val="0"/>
          <c:showVal val="1"/>
          <c:showCatName val="0"/>
          <c:showSerName val="0"/>
          <c:showPercent val="0"/>
          <c:showBubbleSize val="0"/>
        </c:dLbls>
        <c:gapWidth val="40"/>
        <c:axId val="37673471"/>
        <c:axId val="37679711"/>
      </c:barChart>
      <c:valAx>
        <c:axId val="37679711"/>
        <c:scaling>
          <c:orientation val="minMax"/>
        </c:scaling>
        <c:delete val="1"/>
        <c:axPos val="b"/>
        <c:numFmt formatCode="General" sourceLinked="1"/>
        <c:majorTickMark val="out"/>
        <c:minorTickMark val="none"/>
        <c:tickLblPos val="nextTo"/>
        <c:crossAx val="37673471"/>
        <c:crosses val="autoZero"/>
        <c:crossBetween val="between"/>
      </c:valAx>
      <c:catAx>
        <c:axId val="37673471"/>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crossAx val="3767971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32F3E"/>
    </a:solidFill>
    <a:ln w="9525" cap="flat" cmpd="sng" algn="ctr">
      <a:solidFill>
        <a:srgbClr val="232F3E"/>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[Amazon_salesdata_analysis_2025.xlsx]PT4_Payment!PivotTable2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PAYMENT</a:t>
            </a:r>
            <a:r>
              <a:rPr lang="en-US" baseline="0">
                <a:solidFill>
                  <a:schemeClr val="bg1"/>
                </a:solidFill>
              </a:rPr>
              <a:t> METHODS</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9900"/>
          </a:solidFill>
          <a:ln w="19050">
            <a:noFill/>
          </a:ln>
          <a:effectLst/>
        </c:spPr>
      </c:pivotFmt>
      <c:pivotFmt>
        <c:idx val="3"/>
        <c:spPr>
          <a:solidFill>
            <a:srgbClr val="4F86F7"/>
          </a:solidFill>
          <a:ln w="19050">
            <a:noFill/>
          </a:ln>
          <a:effectLst/>
        </c:spPr>
      </c:pivotFmt>
      <c:pivotFmt>
        <c:idx val="4"/>
        <c:spPr>
          <a:solidFill>
            <a:srgbClr val="10B981"/>
          </a:solidFill>
          <a:ln w="19050">
            <a:noFill/>
          </a:ln>
          <a:effectLst/>
        </c:spPr>
      </c:pivotFmt>
      <c:pivotFmt>
        <c:idx val="5"/>
        <c:spPr>
          <a:solidFill>
            <a:srgbClr val="A855F7"/>
          </a:solidFill>
          <a:ln w="19050">
            <a:no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9900"/>
          </a:solidFill>
          <a:ln w="19050">
            <a:noFill/>
          </a:ln>
          <a:effectLst/>
        </c:spPr>
      </c:pivotFmt>
      <c:pivotFmt>
        <c:idx val="8"/>
        <c:spPr>
          <a:solidFill>
            <a:srgbClr val="4F86F7"/>
          </a:solidFill>
          <a:ln w="19050">
            <a:noFill/>
          </a:ln>
          <a:effectLst/>
        </c:spPr>
      </c:pivotFmt>
      <c:pivotFmt>
        <c:idx val="9"/>
        <c:spPr>
          <a:solidFill>
            <a:srgbClr val="10B981"/>
          </a:solidFill>
          <a:ln w="19050">
            <a:noFill/>
          </a:ln>
          <a:effectLst/>
        </c:spPr>
      </c:pivotFmt>
      <c:pivotFmt>
        <c:idx val="10"/>
        <c:spPr>
          <a:solidFill>
            <a:srgbClr val="A855F7"/>
          </a:solidFill>
          <a:ln w="19050">
            <a:noFill/>
          </a:ln>
          <a:effectLst/>
        </c:spPr>
      </c:pivotFmt>
      <c:pivotFmt>
        <c:idx val="1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FF9900"/>
          </a:solidFill>
          <a:ln w="19050">
            <a:noFill/>
          </a:ln>
          <a:effectLst/>
        </c:spPr>
      </c:pivotFmt>
      <c:pivotFmt>
        <c:idx val="13"/>
        <c:spPr>
          <a:solidFill>
            <a:srgbClr val="4F86F7"/>
          </a:solidFill>
          <a:ln w="19050">
            <a:noFill/>
          </a:ln>
          <a:effectLst/>
        </c:spPr>
      </c:pivotFmt>
      <c:pivotFmt>
        <c:idx val="14"/>
        <c:spPr>
          <a:solidFill>
            <a:srgbClr val="10B981"/>
          </a:solidFill>
          <a:ln w="19050">
            <a:noFill/>
          </a:ln>
          <a:effectLst/>
        </c:spPr>
      </c:pivotFmt>
      <c:pivotFmt>
        <c:idx val="15"/>
        <c:spPr>
          <a:solidFill>
            <a:srgbClr val="A855F7"/>
          </a:solidFill>
          <a:ln w="19050">
            <a:noFill/>
          </a:ln>
          <a:effectLst/>
        </c:spPr>
      </c:pivotFmt>
    </c:pivotFmts>
    <c:plotArea>
      <c:layout/>
      <c:doughnutChart>
        <c:varyColors val="1"/>
        <c:ser>
          <c:idx val="0"/>
          <c:order val="0"/>
          <c:tx>
            <c:strRef>
              <c:f>PT4_Payment!$B$3</c:f>
              <c:strCache>
                <c:ptCount val="1"/>
                <c:pt idx="0">
                  <c:v>Total</c:v>
                </c:pt>
              </c:strCache>
            </c:strRef>
          </c:tx>
          <c:spPr>
            <a:ln>
              <a:noFill/>
            </a:ln>
          </c:spPr>
          <c:dPt>
            <c:idx val="0"/>
            <c:bubble3D val="0"/>
            <c:spPr>
              <a:solidFill>
                <a:srgbClr val="FF9900"/>
              </a:solidFill>
              <a:ln w="19050">
                <a:noFill/>
              </a:ln>
              <a:effectLst/>
            </c:spPr>
            <c:extLst>
              <c:ext xmlns:c16="http://schemas.microsoft.com/office/drawing/2014/chart" uri="{C3380CC4-5D6E-409C-BE32-E72D297353CC}">
                <c16:uniqueId val="{00000001-9B13-4084-BB8B-41789ACD62B7}"/>
              </c:ext>
            </c:extLst>
          </c:dPt>
          <c:dPt>
            <c:idx val="1"/>
            <c:bubble3D val="0"/>
            <c:spPr>
              <a:solidFill>
                <a:srgbClr val="4F86F7"/>
              </a:solidFill>
              <a:ln w="19050">
                <a:noFill/>
              </a:ln>
              <a:effectLst/>
            </c:spPr>
            <c:extLst>
              <c:ext xmlns:c16="http://schemas.microsoft.com/office/drawing/2014/chart" uri="{C3380CC4-5D6E-409C-BE32-E72D297353CC}">
                <c16:uniqueId val="{00000003-9B13-4084-BB8B-41789ACD62B7}"/>
              </c:ext>
            </c:extLst>
          </c:dPt>
          <c:dPt>
            <c:idx val="2"/>
            <c:bubble3D val="0"/>
            <c:spPr>
              <a:solidFill>
                <a:srgbClr val="10B981"/>
              </a:solidFill>
              <a:ln w="19050">
                <a:noFill/>
              </a:ln>
              <a:effectLst/>
            </c:spPr>
            <c:extLst>
              <c:ext xmlns:c16="http://schemas.microsoft.com/office/drawing/2014/chart" uri="{C3380CC4-5D6E-409C-BE32-E72D297353CC}">
                <c16:uniqueId val="{00000005-9B13-4084-BB8B-41789ACD62B7}"/>
              </c:ext>
            </c:extLst>
          </c:dPt>
          <c:dPt>
            <c:idx val="3"/>
            <c:bubble3D val="0"/>
            <c:spPr>
              <a:solidFill>
                <a:srgbClr val="A855F7"/>
              </a:solidFill>
              <a:ln w="19050">
                <a:noFill/>
              </a:ln>
              <a:effectLst/>
            </c:spPr>
            <c:extLst>
              <c:ext xmlns:c16="http://schemas.microsoft.com/office/drawing/2014/chart" uri="{C3380CC4-5D6E-409C-BE32-E72D297353CC}">
                <c16:uniqueId val="{00000007-9B13-4084-BB8B-41789ACD62B7}"/>
              </c:ext>
            </c:extLst>
          </c:dPt>
          <c:cat>
            <c:strRef>
              <c:f>PT4_Payment!$A$4:$A$7</c:f>
              <c:strCache>
                <c:ptCount val="4"/>
                <c:pt idx="0">
                  <c:v>Cash on Delivery</c:v>
                </c:pt>
                <c:pt idx="1">
                  <c:v>Credit Card</c:v>
                </c:pt>
                <c:pt idx="2">
                  <c:v>Debit Card</c:v>
                </c:pt>
                <c:pt idx="3">
                  <c:v>UPI</c:v>
                </c:pt>
              </c:strCache>
            </c:strRef>
          </c:cat>
          <c:val>
            <c:numRef>
              <c:f>PT4_Payment!$B$4:$B$7</c:f>
              <c:numCache>
                <c:formatCode>General</c:formatCode>
                <c:ptCount val="4"/>
                <c:pt idx="0">
                  <c:v>3827</c:v>
                </c:pt>
                <c:pt idx="1">
                  <c:v>3800</c:v>
                </c:pt>
                <c:pt idx="2">
                  <c:v>3727</c:v>
                </c:pt>
                <c:pt idx="3">
                  <c:v>3646</c:v>
                </c:pt>
              </c:numCache>
            </c:numRef>
          </c:val>
          <c:extLst>
            <c:ext xmlns:c16="http://schemas.microsoft.com/office/drawing/2014/chart" uri="{C3380CC4-5D6E-409C-BE32-E72D297353CC}">
              <c16:uniqueId val="{00000008-9B13-4084-BB8B-41789ACD62B7}"/>
            </c:ext>
          </c:extLst>
        </c:ser>
        <c:dLbls>
          <c:showLegendKey val="0"/>
          <c:showVal val="0"/>
          <c:showCatName val="0"/>
          <c:showSerName val="0"/>
          <c:showPercent val="0"/>
          <c:showBubbleSize val="0"/>
          <c:showLeaderLines val="1"/>
        </c:dLbls>
        <c:firstSliceAng val="0"/>
        <c:holeSize val="6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2">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32F3E"/>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[Amazon_salesdata_analysis_2025.xlsx]PT3_Delivery!PivotTable2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DELIVERY</a:t>
            </a:r>
            <a:r>
              <a:rPr lang="en-US" baseline="0">
                <a:solidFill>
                  <a:schemeClr val="bg1"/>
                </a:solidFill>
              </a:rPr>
              <a:t> STATUS</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rgbClr val="10B981"/>
          </a:solidFill>
          <a:ln>
            <a:noFill/>
          </a:ln>
          <a:effectLst/>
        </c:spPr>
      </c:pivotFmt>
      <c:pivotFmt>
        <c:idx val="2"/>
        <c:spPr>
          <a:solidFill>
            <a:srgbClr val="FF9900"/>
          </a:solidFill>
          <a:ln>
            <a:noFill/>
          </a:ln>
          <a:effectLst/>
        </c:spPr>
      </c:pivotFmt>
      <c:pivotFmt>
        <c:idx val="3"/>
        <c:spPr>
          <a:solidFill>
            <a:srgbClr val="EF4444"/>
          </a:solidFill>
          <a:ln>
            <a:noFill/>
          </a:ln>
          <a:effectLst/>
        </c:spPr>
      </c:pivotFmt>
      <c:pivotFmt>
        <c:idx val="4"/>
        <c:spPr>
          <a:solidFill>
            <a:schemeClr val="accent1"/>
          </a:solidFill>
          <a:ln>
            <a:noFill/>
          </a:ln>
          <a:effectLst/>
        </c:spPr>
        <c:marker>
          <c:symbol val="none"/>
        </c:marker>
        <c:dLbl>
          <c:idx val="0"/>
          <c:numFmt formatCode="&quot;₹&quot;0.0&quot;Cr&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F4444"/>
          </a:solidFill>
          <a:ln>
            <a:noFill/>
          </a:ln>
          <a:effectLst/>
        </c:spPr>
      </c:pivotFmt>
      <c:pivotFmt>
        <c:idx val="6"/>
        <c:spPr>
          <a:solidFill>
            <a:srgbClr val="FF9900"/>
          </a:solidFill>
          <a:ln>
            <a:noFill/>
          </a:ln>
          <a:effectLst/>
        </c:spPr>
      </c:pivotFmt>
      <c:pivotFmt>
        <c:idx val="7"/>
        <c:spPr>
          <a:solidFill>
            <a:srgbClr val="10B981"/>
          </a:solidFill>
          <a:ln>
            <a:noFill/>
          </a:ln>
          <a:effectLst/>
        </c:spPr>
      </c:pivotFmt>
      <c:pivotFmt>
        <c:idx val="8"/>
        <c:spPr>
          <a:solidFill>
            <a:schemeClr val="accent1"/>
          </a:solidFill>
          <a:ln>
            <a:noFill/>
          </a:ln>
          <a:effectLst/>
        </c:spPr>
        <c:marker>
          <c:symbol val="none"/>
        </c:marker>
        <c:dLbl>
          <c:idx val="0"/>
          <c:numFmt formatCode="&quot;₹&quot;0.0&quot;Cr&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EF4444"/>
          </a:solidFill>
          <a:ln>
            <a:noFill/>
          </a:ln>
          <a:effectLst/>
        </c:spPr>
      </c:pivotFmt>
      <c:pivotFmt>
        <c:idx val="10"/>
        <c:spPr>
          <a:solidFill>
            <a:srgbClr val="FF9900"/>
          </a:solidFill>
          <a:ln>
            <a:noFill/>
          </a:ln>
          <a:effectLst/>
        </c:spPr>
      </c:pivotFmt>
      <c:pivotFmt>
        <c:idx val="11"/>
        <c:spPr>
          <a:solidFill>
            <a:srgbClr val="10B981"/>
          </a:solidFill>
          <a:ln>
            <a:noFill/>
          </a:ln>
          <a:effectLst/>
        </c:spPr>
      </c:pivotFmt>
    </c:pivotFmts>
    <c:plotArea>
      <c:layout>
        <c:manualLayout>
          <c:layoutTarget val="inner"/>
          <c:xMode val="edge"/>
          <c:yMode val="edge"/>
          <c:x val="3.8044838145231845E-2"/>
          <c:y val="0.22726851851851851"/>
          <c:w val="0.78021434820647417"/>
          <c:h val="0.49958333333333332"/>
        </c:manualLayout>
      </c:layout>
      <c:barChart>
        <c:barDir val="bar"/>
        <c:grouping val="clustered"/>
        <c:varyColors val="0"/>
        <c:ser>
          <c:idx val="0"/>
          <c:order val="0"/>
          <c:tx>
            <c:strRef>
              <c:f>PT3_Delivery!$B$3</c:f>
              <c:strCache>
                <c:ptCount val="1"/>
                <c:pt idx="0">
                  <c:v>Total</c:v>
                </c:pt>
              </c:strCache>
            </c:strRef>
          </c:tx>
          <c:spPr>
            <a:solidFill>
              <a:schemeClr val="accent1"/>
            </a:solidFill>
            <a:ln>
              <a:noFill/>
            </a:ln>
            <a:effectLst/>
          </c:spPr>
          <c:invertIfNegative val="0"/>
          <c:dPt>
            <c:idx val="0"/>
            <c:invertIfNegative val="0"/>
            <c:bubble3D val="0"/>
            <c:spPr>
              <a:solidFill>
                <a:srgbClr val="EF4444"/>
              </a:solidFill>
              <a:ln>
                <a:noFill/>
              </a:ln>
              <a:effectLst/>
            </c:spPr>
            <c:extLst>
              <c:ext xmlns:c16="http://schemas.microsoft.com/office/drawing/2014/chart" uri="{C3380CC4-5D6E-409C-BE32-E72D297353CC}">
                <c16:uniqueId val="{00000001-E6A1-4183-B621-C5B95D31863B}"/>
              </c:ext>
            </c:extLst>
          </c:dPt>
          <c:dPt>
            <c:idx val="1"/>
            <c:invertIfNegative val="0"/>
            <c:bubble3D val="0"/>
            <c:spPr>
              <a:solidFill>
                <a:srgbClr val="FF9900"/>
              </a:solidFill>
              <a:ln>
                <a:noFill/>
              </a:ln>
              <a:effectLst/>
            </c:spPr>
            <c:extLst>
              <c:ext xmlns:c16="http://schemas.microsoft.com/office/drawing/2014/chart" uri="{C3380CC4-5D6E-409C-BE32-E72D297353CC}">
                <c16:uniqueId val="{00000003-E6A1-4183-B621-C5B95D31863B}"/>
              </c:ext>
            </c:extLst>
          </c:dPt>
          <c:dPt>
            <c:idx val="2"/>
            <c:invertIfNegative val="0"/>
            <c:bubble3D val="0"/>
            <c:spPr>
              <a:solidFill>
                <a:srgbClr val="10B981"/>
              </a:solidFill>
              <a:ln>
                <a:noFill/>
              </a:ln>
              <a:effectLst/>
            </c:spPr>
            <c:extLst>
              <c:ext xmlns:c16="http://schemas.microsoft.com/office/drawing/2014/chart" uri="{C3380CC4-5D6E-409C-BE32-E72D297353CC}">
                <c16:uniqueId val="{00000005-E6A1-4183-B621-C5B95D31863B}"/>
              </c:ext>
            </c:extLst>
          </c:dPt>
          <c:dLbls>
            <c:numFmt formatCode="&quot;₹&quot;0.0&quot;Cr&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PT3_Delivery!$A$4:$A$6</c:f>
              <c:strCache>
                <c:ptCount val="3"/>
                <c:pt idx="0">
                  <c:v>Returned</c:v>
                </c:pt>
                <c:pt idx="1">
                  <c:v>Pending</c:v>
                </c:pt>
                <c:pt idx="2">
                  <c:v>Delivered</c:v>
                </c:pt>
              </c:strCache>
            </c:strRef>
          </c:cat>
          <c:val>
            <c:numRef>
              <c:f>PT3_Delivery!$B$4:$B$6</c:f>
              <c:numCache>
                <c:formatCode>"₹"\ #,##0</c:formatCode>
                <c:ptCount val="3"/>
                <c:pt idx="0">
                  <c:v>36.319863529999999</c:v>
                </c:pt>
                <c:pt idx="1">
                  <c:v>37.621413294</c:v>
                </c:pt>
                <c:pt idx="2">
                  <c:v>37.874903525999997</c:v>
                </c:pt>
              </c:numCache>
            </c:numRef>
          </c:val>
          <c:extLst>
            <c:ext xmlns:c16="http://schemas.microsoft.com/office/drawing/2014/chart" uri="{C3380CC4-5D6E-409C-BE32-E72D297353CC}">
              <c16:uniqueId val="{00000006-E6A1-4183-B621-C5B95D31863B}"/>
            </c:ext>
          </c:extLst>
        </c:ser>
        <c:dLbls>
          <c:dLblPos val="outEnd"/>
          <c:showLegendKey val="0"/>
          <c:showVal val="1"/>
          <c:showCatName val="0"/>
          <c:showSerName val="0"/>
          <c:showPercent val="0"/>
          <c:showBubbleSize val="0"/>
        </c:dLbls>
        <c:gapWidth val="210"/>
        <c:axId val="1299166831"/>
        <c:axId val="1299170671"/>
      </c:barChart>
      <c:catAx>
        <c:axId val="1299166831"/>
        <c:scaling>
          <c:orientation val="minMax"/>
        </c:scaling>
        <c:delete val="1"/>
        <c:axPos val="l"/>
        <c:numFmt formatCode="General" sourceLinked="1"/>
        <c:majorTickMark val="none"/>
        <c:minorTickMark val="none"/>
        <c:tickLblPos val="nextTo"/>
        <c:crossAx val="1299170671"/>
        <c:crosses val="autoZero"/>
        <c:auto val="1"/>
        <c:lblAlgn val="ctr"/>
        <c:lblOffset val="100"/>
        <c:noMultiLvlLbl val="0"/>
      </c:catAx>
      <c:valAx>
        <c:axId val="1299170671"/>
        <c:scaling>
          <c:orientation val="minMax"/>
        </c:scaling>
        <c:delete val="1"/>
        <c:axPos val="b"/>
        <c:majorGridlines>
          <c:spPr>
            <a:ln w="9525" cap="flat" cmpd="sng" algn="ctr">
              <a:noFill/>
              <a:round/>
            </a:ln>
            <a:effectLst/>
          </c:spPr>
        </c:majorGridlines>
        <c:numFmt formatCode="&quot;₹&quot;\ #,##0" sourceLinked="1"/>
        <c:majorTickMark val="out"/>
        <c:minorTickMark val="none"/>
        <c:tickLblPos val="nextTo"/>
        <c:crossAx val="1299166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32F3E"/>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[Amazon_salesdata_analysis_2025.xlsx]PT2_State!PivotTable2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TOP</a:t>
            </a:r>
            <a:r>
              <a:rPr lang="en-US" baseline="0">
                <a:solidFill>
                  <a:schemeClr val="bg1"/>
                </a:solidFill>
              </a:rPr>
              <a:t> 5 STATES BY REVENUE</a:t>
            </a:r>
            <a:endParaRPr lang="en-US">
              <a:solidFill>
                <a:schemeClr val="bg1"/>
              </a:solidFill>
            </a:endParaRPr>
          </a:p>
        </c:rich>
      </c:tx>
      <c:layout>
        <c:manualLayout>
          <c:xMode val="edge"/>
          <c:yMode val="edge"/>
          <c:x val="0.2659240969182692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A855F7">
                  <a:shade val="30000"/>
                  <a:satMod val="115000"/>
                </a:srgbClr>
              </a:gs>
              <a:gs pos="50000">
                <a:srgbClr val="A855F7">
                  <a:shade val="67500"/>
                  <a:satMod val="115000"/>
                </a:srgbClr>
              </a:gs>
              <a:gs pos="100000">
                <a:srgbClr val="A855F7">
                  <a:shade val="100000"/>
                  <a:satMod val="115000"/>
                </a:srgbClr>
              </a:gs>
            </a:gsLst>
            <a:lin ang="16200000" scaled="1"/>
            <a:tileRect/>
          </a:gradFill>
          <a:ln>
            <a:noFill/>
          </a:ln>
          <a:effectLst/>
        </c:spPr>
        <c:marker>
          <c:symbol val="none"/>
        </c:marker>
        <c:dLbl>
          <c:idx val="0"/>
          <c:numFmt formatCode="&quot;₹&quot;0.0&quot;Cr&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rgbClr val="A855F7">
                  <a:shade val="30000"/>
                  <a:satMod val="115000"/>
                </a:srgbClr>
              </a:gs>
              <a:gs pos="50000">
                <a:srgbClr val="A855F7">
                  <a:shade val="67500"/>
                  <a:satMod val="115000"/>
                </a:srgbClr>
              </a:gs>
              <a:gs pos="100000">
                <a:srgbClr val="A855F7">
                  <a:shade val="100000"/>
                  <a:satMod val="115000"/>
                </a:srgbClr>
              </a:gs>
            </a:gsLst>
            <a:lin ang="16200000" scaled="1"/>
            <a:tileRect/>
          </a:gradFill>
          <a:ln>
            <a:noFill/>
          </a:ln>
          <a:effectLst/>
        </c:spPr>
        <c:marker>
          <c:symbol val="none"/>
        </c:marker>
        <c:dLbl>
          <c:idx val="0"/>
          <c:numFmt formatCode="&quot;₹&quot;0.0&quot;Cr&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rgbClr val="A855F7">
                  <a:shade val="30000"/>
                  <a:satMod val="115000"/>
                </a:srgbClr>
              </a:gs>
              <a:gs pos="50000">
                <a:srgbClr val="A855F7">
                  <a:shade val="67500"/>
                  <a:satMod val="115000"/>
                </a:srgbClr>
              </a:gs>
              <a:gs pos="100000">
                <a:srgbClr val="A855F7">
                  <a:shade val="100000"/>
                  <a:satMod val="115000"/>
                </a:srgbClr>
              </a:gs>
            </a:gsLst>
            <a:lin ang="16200000" scaled="1"/>
            <a:tileRect/>
          </a:gradFill>
          <a:ln>
            <a:noFill/>
          </a:ln>
          <a:effectLst/>
        </c:spPr>
        <c:marker>
          <c:symbol val="none"/>
        </c:marker>
        <c:dLbl>
          <c:idx val="0"/>
          <c:numFmt formatCode="&quot;₹&quot;0.0&quot;Cr&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PT2_State!$B$3</c:f>
              <c:strCache>
                <c:ptCount val="1"/>
                <c:pt idx="0">
                  <c:v>Total</c:v>
                </c:pt>
              </c:strCache>
            </c:strRef>
          </c:tx>
          <c:spPr>
            <a:gradFill flip="none" rotWithShape="1">
              <a:gsLst>
                <a:gs pos="0">
                  <a:srgbClr val="A855F7">
                    <a:shade val="30000"/>
                    <a:satMod val="115000"/>
                  </a:srgbClr>
                </a:gs>
                <a:gs pos="50000">
                  <a:srgbClr val="A855F7">
                    <a:shade val="67500"/>
                    <a:satMod val="115000"/>
                  </a:srgbClr>
                </a:gs>
                <a:gs pos="100000">
                  <a:srgbClr val="A855F7">
                    <a:shade val="100000"/>
                    <a:satMod val="115000"/>
                  </a:srgbClr>
                </a:gs>
              </a:gsLst>
              <a:lin ang="16200000" scaled="1"/>
              <a:tileRect/>
            </a:gradFill>
            <a:ln>
              <a:noFill/>
            </a:ln>
            <a:effectLst/>
          </c:spPr>
          <c:invertIfNegative val="0"/>
          <c:dLbls>
            <c:numFmt formatCode="&quot;₹&quot;0.0&quot;Cr&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PT2_State!$A$4:$A$8</c:f>
              <c:strCache>
                <c:ptCount val="5"/>
                <c:pt idx="0">
                  <c:v>Sikkim</c:v>
                </c:pt>
                <c:pt idx="1">
                  <c:v>Rajasthan</c:v>
                </c:pt>
                <c:pt idx="2">
                  <c:v>Chhattisgarh</c:v>
                </c:pt>
                <c:pt idx="3">
                  <c:v>Meghalaya</c:v>
                </c:pt>
                <c:pt idx="4">
                  <c:v>Tamil Nadu</c:v>
                </c:pt>
              </c:strCache>
            </c:strRef>
          </c:cat>
          <c:val>
            <c:numRef>
              <c:f>PT2_State!$B$4:$B$8</c:f>
              <c:numCache>
                <c:formatCode>0.00</c:formatCode>
                <c:ptCount val="5"/>
                <c:pt idx="0">
                  <c:v>4.311346951</c:v>
                </c:pt>
                <c:pt idx="1">
                  <c:v>4.2906175079999995</c:v>
                </c:pt>
                <c:pt idx="2">
                  <c:v>4.2857545270000035</c:v>
                </c:pt>
                <c:pt idx="3">
                  <c:v>4.2773152960000003</c:v>
                </c:pt>
                <c:pt idx="4">
                  <c:v>4.1967968990000006</c:v>
                </c:pt>
              </c:numCache>
            </c:numRef>
          </c:val>
          <c:extLst>
            <c:ext xmlns:c16="http://schemas.microsoft.com/office/drawing/2014/chart" uri="{C3380CC4-5D6E-409C-BE32-E72D297353CC}">
              <c16:uniqueId val="{00000000-CD55-4AFA-ABD0-7A0D35D7F5BD}"/>
            </c:ext>
          </c:extLst>
        </c:ser>
        <c:dLbls>
          <c:dLblPos val="inEnd"/>
          <c:showLegendKey val="0"/>
          <c:showVal val="1"/>
          <c:showCatName val="0"/>
          <c:showSerName val="0"/>
          <c:showPercent val="0"/>
          <c:showBubbleSize val="0"/>
        </c:dLbls>
        <c:gapWidth val="150"/>
        <c:overlap val="100"/>
        <c:axId val="1380837759"/>
        <c:axId val="1380821439"/>
      </c:barChart>
      <c:catAx>
        <c:axId val="138083775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380821439"/>
        <c:crosses val="autoZero"/>
        <c:auto val="1"/>
        <c:lblAlgn val="ctr"/>
        <c:lblOffset val="100"/>
        <c:noMultiLvlLbl val="0"/>
      </c:catAx>
      <c:valAx>
        <c:axId val="1380821439"/>
        <c:scaling>
          <c:orientation val="minMax"/>
        </c:scaling>
        <c:delete val="1"/>
        <c:axPos val="l"/>
        <c:numFmt formatCode="&quot;₹&quot;0.0&quot;Cr&quot;" sourceLinked="0"/>
        <c:majorTickMark val="none"/>
        <c:minorTickMark val="none"/>
        <c:tickLblPos val="nextTo"/>
        <c:crossAx val="1380837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32F3E"/>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3.xml"/><Relationship Id="rId4"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6.xml"/><Relationship Id="rId7" Type="http://schemas.openxmlformats.org/officeDocument/2006/relationships/image" Target="../media/image6.png"/><Relationship Id="rId2" Type="http://schemas.openxmlformats.org/officeDocument/2006/relationships/chart" Target="../charts/chart5.xml"/><Relationship Id="rId1" Type="http://schemas.openxmlformats.org/officeDocument/2006/relationships/image" Target="../media/image4.png"/><Relationship Id="rId6" Type="http://schemas.openxmlformats.org/officeDocument/2006/relationships/image" Target="../media/image5.png"/><Relationship Id="rId5" Type="http://schemas.openxmlformats.org/officeDocument/2006/relationships/chart" Target="../charts/chart8.xml"/><Relationship Id="rId4" Type="http://schemas.openxmlformats.org/officeDocument/2006/relationships/chart" Target="../charts/chart7.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68580</xdr:colOff>
      <xdr:row>6</xdr:row>
      <xdr:rowOff>38100</xdr:rowOff>
    </xdr:from>
    <xdr:to>
      <xdr:col>9</xdr:col>
      <xdr:colOff>213360</xdr:colOff>
      <xdr:row>21</xdr:row>
      <xdr:rowOff>38100</xdr:rowOff>
    </xdr:to>
    <xdr:graphicFrame macro="">
      <xdr:nvGraphicFramePr>
        <xdr:cNvPr id="7" name="Chart 6">
          <a:extLst>
            <a:ext uri="{FF2B5EF4-FFF2-40B4-BE49-F238E27FC236}">
              <a16:creationId xmlns:a16="http://schemas.microsoft.com/office/drawing/2014/main" id="{47475262-D922-8145-284F-4B9EE794F2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365760</xdr:colOff>
      <xdr:row>6</xdr:row>
      <xdr:rowOff>41910</xdr:rowOff>
    </xdr:from>
    <xdr:to>
      <xdr:col>8</xdr:col>
      <xdr:colOff>419100</xdr:colOff>
      <xdr:row>21</xdr:row>
      <xdr:rowOff>41910</xdr:rowOff>
    </xdr:to>
    <xdr:grpSp>
      <xdr:nvGrpSpPr>
        <xdr:cNvPr id="6" name="Group 5">
          <a:extLst>
            <a:ext uri="{FF2B5EF4-FFF2-40B4-BE49-F238E27FC236}">
              <a16:creationId xmlns:a16="http://schemas.microsoft.com/office/drawing/2014/main" id="{62657348-2FA5-BA58-A6D6-A28DE4174071}"/>
            </a:ext>
          </a:extLst>
        </xdr:cNvPr>
        <xdr:cNvGrpSpPr/>
      </xdr:nvGrpSpPr>
      <xdr:grpSpPr>
        <a:xfrm>
          <a:off x="2948940" y="1139190"/>
          <a:ext cx="4572000" cy="2743200"/>
          <a:chOff x="3131820" y="1139190"/>
          <a:chExt cx="4572000" cy="2743200"/>
        </a:xfrm>
      </xdr:grpSpPr>
      <xdr:graphicFrame macro="">
        <xdr:nvGraphicFramePr>
          <xdr:cNvPr id="2" name="Chart 1">
            <a:extLst>
              <a:ext uri="{FF2B5EF4-FFF2-40B4-BE49-F238E27FC236}">
                <a16:creationId xmlns:a16="http://schemas.microsoft.com/office/drawing/2014/main" id="{DC8C420C-D776-11A8-5842-078C5DDD934D}"/>
              </a:ext>
            </a:extLst>
          </xdr:cNvPr>
          <xdr:cNvGraphicFramePr/>
        </xdr:nvGraphicFramePr>
        <xdr:xfrm>
          <a:off x="3131820" y="1139190"/>
          <a:ext cx="4572000" cy="2743200"/>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3" name="Flowchart: Connector 2">
            <a:extLst>
              <a:ext uri="{FF2B5EF4-FFF2-40B4-BE49-F238E27FC236}">
                <a16:creationId xmlns:a16="http://schemas.microsoft.com/office/drawing/2014/main" id="{8BD18499-5ABF-2455-121D-9DF569DDD2B3}"/>
              </a:ext>
            </a:extLst>
          </xdr:cNvPr>
          <xdr:cNvSpPr/>
        </xdr:nvSpPr>
        <xdr:spPr>
          <a:xfrm>
            <a:off x="3596640" y="1463040"/>
            <a:ext cx="213360" cy="198120"/>
          </a:xfrm>
          <a:prstGeom prst="flowChartConnector">
            <a:avLst/>
          </a:prstGeom>
          <a:solidFill>
            <a:srgbClr val="FF99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700">
                <a:solidFill>
                  <a:schemeClr val="tx1"/>
                </a:solidFill>
              </a:rPr>
              <a:t>1</a:t>
            </a:r>
          </a:p>
        </xdr:txBody>
      </xdr:sp>
      <xdr:sp macro="" textlink="">
        <xdr:nvSpPr>
          <xdr:cNvPr id="4" name="Flowchart: Connector 3">
            <a:extLst>
              <a:ext uri="{FF2B5EF4-FFF2-40B4-BE49-F238E27FC236}">
                <a16:creationId xmlns:a16="http://schemas.microsoft.com/office/drawing/2014/main" id="{1FD75D1E-D539-49C2-A340-1043826E2778}"/>
              </a:ext>
            </a:extLst>
          </xdr:cNvPr>
          <xdr:cNvSpPr/>
        </xdr:nvSpPr>
        <xdr:spPr>
          <a:xfrm>
            <a:off x="4450080" y="1661160"/>
            <a:ext cx="213360" cy="198120"/>
          </a:xfrm>
          <a:prstGeom prst="flowChartConnector">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700">
                <a:solidFill>
                  <a:schemeClr val="tx1"/>
                </a:solidFill>
              </a:rPr>
              <a:t>2</a:t>
            </a:r>
          </a:p>
        </xdr:txBody>
      </xdr:sp>
      <xdr:sp macro="" textlink="">
        <xdr:nvSpPr>
          <xdr:cNvPr id="5" name="Flowchart: Connector 4">
            <a:extLst>
              <a:ext uri="{FF2B5EF4-FFF2-40B4-BE49-F238E27FC236}">
                <a16:creationId xmlns:a16="http://schemas.microsoft.com/office/drawing/2014/main" id="{978E9A45-8CE9-4D03-8027-E32FDDE08B41}"/>
              </a:ext>
            </a:extLst>
          </xdr:cNvPr>
          <xdr:cNvSpPr/>
        </xdr:nvSpPr>
        <xdr:spPr>
          <a:xfrm>
            <a:off x="5311140" y="1706880"/>
            <a:ext cx="213360" cy="198120"/>
          </a:xfrm>
          <a:prstGeom prst="flowChartConnector">
            <a:avLst/>
          </a:prstGeom>
          <a:solidFill>
            <a:srgbClr val="92260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700">
                <a:solidFill>
                  <a:schemeClr val="tx1"/>
                </a:solidFill>
              </a:rPr>
              <a:t>3</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838200</xdr:colOff>
      <xdr:row>4</xdr:row>
      <xdr:rowOff>95250</xdr:rowOff>
    </xdr:from>
    <xdr:to>
      <xdr:col>11</xdr:col>
      <xdr:colOff>335280</xdr:colOff>
      <xdr:row>19</xdr:row>
      <xdr:rowOff>95250</xdr:rowOff>
    </xdr:to>
    <xdr:grpSp>
      <xdr:nvGrpSpPr>
        <xdr:cNvPr id="11" name="Group 10">
          <a:extLst>
            <a:ext uri="{FF2B5EF4-FFF2-40B4-BE49-F238E27FC236}">
              <a16:creationId xmlns:a16="http://schemas.microsoft.com/office/drawing/2014/main" id="{020B7174-A8DC-295B-585D-60E56EE7ED2F}"/>
            </a:ext>
          </a:extLst>
        </xdr:cNvPr>
        <xdr:cNvGrpSpPr/>
      </xdr:nvGrpSpPr>
      <xdr:grpSpPr>
        <a:xfrm>
          <a:off x="4610100" y="826770"/>
          <a:ext cx="4572000" cy="2743200"/>
          <a:chOff x="3253740" y="1253490"/>
          <a:chExt cx="4572000" cy="2743200"/>
        </a:xfrm>
      </xdr:grpSpPr>
      <xdr:graphicFrame macro="">
        <xdr:nvGraphicFramePr>
          <xdr:cNvPr id="3" name="Chart 2">
            <a:extLst>
              <a:ext uri="{FF2B5EF4-FFF2-40B4-BE49-F238E27FC236}">
                <a16:creationId xmlns:a16="http://schemas.microsoft.com/office/drawing/2014/main" id="{C76875F3-615C-9D1B-3D7F-0788B69AB3CD}"/>
              </a:ext>
            </a:extLst>
          </xdr:cNvPr>
          <xdr:cNvGraphicFramePr/>
        </xdr:nvGraphicFramePr>
        <xdr:xfrm>
          <a:off x="3253740" y="1253490"/>
          <a:ext cx="4572000" cy="2743200"/>
        </xdr:xfrm>
        <a:graphic>
          <a:graphicData uri="http://schemas.openxmlformats.org/drawingml/2006/chart">
            <c:chart xmlns:c="http://schemas.openxmlformats.org/drawingml/2006/chart" xmlns:r="http://schemas.openxmlformats.org/officeDocument/2006/relationships" r:id="rId1"/>
          </a:graphicData>
        </a:graphic>
      </xdr:graphicFrame>
      <xdr:pic>
        <xdr:nvPicPr>
          <xdr:cNvPr id="5" name="Picture 4">
            <a:extLst>
              <a:ext uri="{FF2B5EF4-FFF2-40B4-BE49-F238E27FC236}">
                <a16:creationId xmlns:a16="http://schemas.microsoft.com/office/drawing/2014/main" id="{9B657661-648D-3008-9E46-E2D5004EACA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520441" y="1852341"/>
            <a:ext cx="144099" cy="144099"/>
          </a:xfrm>
          <a:prstGeom prst="rect">
            <a:avLst/>
          </a:prstGeom>
        </xdr:spPr>
      </xdr:pic>
      <xdr:pic>
        <xdr:nvPicPr>
          <xdr:cNvPr id="9" name="Picture 8">
            <a:extLst>
              <a:ext uri="{FF2B5EF4-FFF2-40B4-BE49-F238E27FC236}">
                <a16:creationId xmlns:a16="http://schemas.microsoft.com/office/drawing/2014/main" id="{11553C64-C756-E5AB-73F0-E2E96C96B54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489960" y="2781300"/>
            <a:ext cx="144000" cy="144000"/>
          </a:xfrm>
          <a:prstGeom prst="rect">
            <a:avLst/>
          </a:prstGeom>
        </xdr:spPr>
      </xdr:pic>
    </xdr:grpSp>
    <xdr:clientData/>
  </xdr:twoCellAnchor>
  <xdr:twoCellAnchor editAs="oneCell">
    <xdr:from>
      <xdr:col>15</xdr:col>
      <xdr:colOff>190500</xdr:colOff>
      <xdr:row>8</xdr:row>
      <xdr:rowOff>152401</xdr:rowOff>
    </xdr:from>
    <xdr:to>
      <xdr:col>19</xdr:col>
      <xdr:colOff>594360</xdr:colOff>
      <xdr:row>17</xdr:row>
      <xdr:rowOff>1</xdr:rowOff>
    </xdr:to>
    <mc:AlternateContent xmlns:mc="http://schemas.openxmlformats.org/markup-compatibility/2006" xmlns:a14="http://schemas.microsoft.com/office/drawing/2010/main">
      <mc:Choice Requires="a14">
        <xdr:graphicFrame macro="">
          <xdr:nvGraphicFramePr>
            <xdr:cNvPr id="12" name="All Months">
              <a:extLst>
                <a:ext uri="{FF2B5EF4-FFF2-40B4-BE49-F238E27FC236}">
                  <a16:creationId xmlns:a16="http://schemas.microsoft.com/office/drawing/2014/main" id="{9D93565A-50E7-9AB4-6241-E9CA5C76B8C0}"/>
                </a:ext>
              </a:extLst>
            </xdr:cNvPr>
            <xdr:cNvGraphicFramePr/>
          </xdr:nvGraphicFramePr>
          <xdr:xfrm>
            <a:off x="0" y="0"/>
            <a:ext cx="0" cy="0"/>
          </xdr:xfrm>
          <a:graphic>
            <a:graphicData uri="http://schemas.microsoft.com/office/drawing/2010/slicer">
              <sle:slicer xmlns:sle="http://schemas.microsoft.com/office/drawing/2010/slicer" name="All Months"/>
            </a:graphicData>
          </a:graphic>
        </xdr:graphicFrame>
      </mc:Choice>
      <mc:Fallback xmlns="">
        <xdr:sp macro="" textlink="">
          <xdr:nvSpPr>
            <xdr:cNvPr id="0" name=""/>
            <xdr:cNvSpPr>
              <a:spLocks noTextEdit="1"/>
            </xdr:cNvSpPr>
          </xdr:nvSpPr>
          <xdr:spPr>
            <a:xfrm>
              <a:off x="11475720" y="1615441"/>
              <a:ext cx="2842260" cy="1493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22860</xdr:colOff>
      <xdr:row>9</xdr:row>
      <xdr:rowOff>15241</xdr:rowOff>
    </xdr:from>
    <xdr:to>
      <xdr:col>15</xdr:col>
      <xdr:colOff>22860</xdr:colOff>
      <xdr:row>15</xdr:row>
      <xdr:rowOff>152400</xdr:rowOff>
    </xdr:to>
    <mc:AlternateContent xmlns:mc="http://schemas.openxmlformats.org/markup-compatibility/2006" xmlns:a14="http://schemas.microsoft.com/office/drawing/2010/main">
      <mc:Choice Requires="a14">
        <xdr:graphicFrame macro="">
          <xdr:nvGraphicFramePr>
            <xdr:cNvPr id="13" name="Product_Category">
              <a:extLst>
                <a:ext uri="{FF2B5EF4-FFF2-40B4-BE49-F238E27FC236}">
                  <a16:creationId xmlns:a16="http://schemas.microsoft.com/office/drawing/2014/main" id="{4EAB260D-274F-0308-27DB-93A6375CB092}"/>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9479280" y="1661161"/>
              <a:ext cx="1828800" cy="12344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53340</xdr:colOff>
      <xdr:row>3</xdr:row>
      <xdr:rowOff>91440</xdr:rowOff>
    </xdr:from>
    <xdr:to>
      <xdr:col>18</xdr:col>
      <xdr:colOff>381000</xdr:colOff>
      <xdr:row>8</xdr:row>
      <xdr:rowOff>83820</xdr:rowOff>
    </xdr:to>
    <mc:AlternateContent xmlns:mc="http://schemas.openxmlformats.org/markup-compatibility/2006" xmlns:a14="http://schemas.microsoft.com/office/drawing/2010/main">
      <mc:Choice Requires="a14">
        <xdr:graphicFrame macro="">
          <xdr:nvGraphicFramePr>
            <xdr:cNvPr id="14" name="State">
              <a:extLst>
                <a:ext uri="{FF2B5EF4-FFF2-40B4-BE49-F238E27FC236}">
                  <a16:creationId xmlns:a16="http://schemas.microsoft.com/office/drawing/2014/main" id="{05428928-7162-16E4-6C51-8FFFB8D05E88}"/>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9509760" y="640080"/>
              <a:ext cx="3985260" cy="906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228600</xdr:colOff>
      <xdr:row>10</xdr:row>
      <xdr:rowOff>38100</xdr:rowOff>
    </xdr:from>
    <xdr:to>
      <xdr:col>5</xdr:col>
      <xdr:colOff>372600</xdr:colOff>
      <xdr:row>10</xdr:row>
      <xdr:rowOff>182100</xdr:rowOff>
    </xdr:to>
    <xdr:pic>
      <xdr:nvPicPr>
        <xdr:cNvPr id="7" name="Picture 6">
          <a:extLst>
            <a:ext uri="{FF2B5EF4-FFF2-40B4-BE49-F238E27FC236}">
              <a16:creationId xmlns:a16="http://schemas.microsoft.com/office/drawing/2014/main" id="{AEC5C4B3-4EDF-598B-EA5C-9EFF524372C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876800" y="1866900"/>
          <a:ext cx="144000" cy="144000"/>
        </a:xfrm>
        <a:prstGeom prst="rect">
          <a:avLst/>
        </a:prstGeom>
      </xdr:spPr>
    </xdr:pic>
    <xdr:clientData/>
  </xdr:twoCellAnchor>
</xdr:wsDr>
</file>

<file path=xl/drawings/drawing4.xml><?xml version="1.0" encoding="utf-8"?>
<c:userShapes xmlns:c="http://schemas.openxmlformats.org/drawingml/2006/chart">
  <cdr:relSizeAnchor xmlns:cdr="http://schemas.openxmlformats.org/drawingml/2006/chartDrawing">
    <cdr:from>
      <cdr:x>0.04</cdr:x>
      <cdr:y>0.76528</cdr:y>
    </cdr:from>
    <cdr:to>
      <cdr:x>0.945</cdr:x>
      <cdr:y>0.92917</cdr:y>
    </cdr:to>
    <cdr:sp macro="" textlink="">
      <cdr:nvSpPr>
        <cdr:cNvPr id="2" name="TextBox 1">
          <a:extLst xmlns:a="http://schemas.openxmlformats.org/drawingml/2006/main">
            <a:ext uri="{FF2B5EF4-FFF2-40B4-BE49-F238E27FC236}">
              <a16:creationId xmlns:a16="http://schemas.microsoft.com/office/drawing/2014/main" id="{F244224B-7734-818D-2CA3-E97625446088}"/>
            </a:ext>
          </a:extLst>
        </cdr:cNvPr>
        <cdr:cNvSpPr txBox="1"/>
      </cdr:nvSpPr>
      <cdr:spPr>
        <a:xfrm xmlns:a="http://schemas.openxmlformats.org/drawingml/2006/main">
          <a:off x="182880" y="2099310"/>
          <a:ext cx="4137660" cy="449580"/>
        </a:xfrm>
        <a:prstGeom xmlns:a="http://schemas.openxmlformats.org/drawingml/2006/main" prst="rect">
          <a:avLst/>
        </a:prstGeom>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r>
            <a:rPr lang="en-IN" sz="900">
              <a:solidFill>
                <a:srgbClr val="EF4444"/>
              </a:solidFill>
              <a:latin typeface="Segoe UI Semibold" panose="020B0702040204020203" pitchFamily="34" charset="0"/>
              <a:cs typeface="Segoe UI Semibold" panose="020B0702040204020203" pitchFamily="34" charset="0"/>
            </a:rPr>
            <a:t>⚠ INSIGHT: 32.5% return rate = ₹36.3Cr revenue at risk. Nearly equal split across all 3 statuses suggests operational issues.</a:t>
          </a:r>
          <a:endParaRPr lang="en-IN" sz="900" kern="1200">
            <a:solidFill>
              <a:srgbClr val="EF4444"/>
            </a:solidFill>
            <a:latin typeface="Segoe UI Semibold" panose="020B0702040204020203" pitchFamily="34" charset="0"/>
            <a:cs typeface="Segoe UI Semibold" panose="020B0702040204020203" pitchFamily="34" charset="0"/>
          </a:endParaRPr>
        </a:p>
      </cdr:txBody>
    </cdr:sp>
  </cdr:relSizeAnchor>
  <cdr:relSizeAnchor xmlns:cdr="http://schemas.openxmlformats.org/drawingml/2006/chartDrawing">
    <cdr:from>
      <cdr:x>0.08167</cdr:x>
      <cdr:y>0.20139</cdr:y>
    </cdr:from>
    <cdr:to>
      <cdr:x>0.36833</cdr:x>
      <cdr:y>0.30139</cdr:y>
    </cdr:to>
    <cdr:sp macro="" textlink="">
      <cdr:nvSpPr>
        <cdr:cNvPr id="3" name="TextBox 2">
          <a:extLst xmlns:a="http://schemas.openxmlformats.org/drawingml/2006/main">
            <a:ext uri="{FF2B5EF4-FFF2-40B4-BE49-F238E27FC236}">
              <a16:creationId xmlns:a16="http://schemas.microsoft.com/office/drawing/2014/main" id="{2765F5E6-CF37-36DE-319B-B9E649C1F13C}"/>
            </a:ext>
          </a:extLst>
        </cdr:cNvPr>
        <cdr:cNvSpPr txBox="1"/>
      </cdr:nvSpPr>
      <cdr:spPr>
        <a:xfrm xmlns:a="http://schemas.openxmlformats.org/drawingml/2006/main">
          <a:off x="373380" y="552450"/>
          <a:ext cx="1310640" cy="2743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b="1" kern="1200">
              <a:solidFill>
                <a:srgbClr val="FFFFFF"/>
              </a:solidFill>
            </a:rPr>
            <a:t>Delivered</a:t>
          </a:r>
        </a:p>
      </cdr:txBody>
    </cdr:sp>
  </cdr:relSizeAnchor>
  <cdr:relSizeAnchor xmlns:cdr="http://schemas.openxmlformats.org/drawingml/2006/chartDrawing">
    <cdr:from>
      <cdr:x>0.07111</cdr:x>
      <cdr:y>0.53519</cdr:y>
    </cdr:from>
    <cdr:to>
      <cdr:x>0.35778</cdr:x>
      <cdr:y>0.60972</cdr:y>
    </cdr:to>
    <cdr:sp macro="" textlink="">
      <cdr:nvSpPr>
        <cdr:cNvPr id="4" name="TextBox 1">
          <a:extLst xmlns:a="http://schemas.openxmlformats.org/drawingml/2006/main">
            <a:ext uri="{FF2B5EF4-FFF2-40B4-BE49-F238E27FC236}">
              <a16:creationId xmlns:a16="http://schemas.microsoft.com/office/drawing/2014/main" id="{285E973F-ABF8-67B4-1C33-6B0FD84C532A}"/>
            </a:ext>
          </a:extLst>
        </cdr:cNvPr>
        <cdr:cNvSpPr txBox="1"/>
      </cdr:nvSpPr>
      <cdr:spPr>
        <a:xfrm xmlns:a="http://schemas.openxmlformats.org/drawingml/2006/main">
          <a:off x="325120" y="1468120"/>
          <a:ext cx="1310640" cy="20447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IN" sz="1100" b="1" kern="1200">
              <a:solidFill>
                <a:srgbClr val="FFFFFF"/>
              </a:solidFill>
              <a:latin typeface="+mn-lt"/>
              <a:ea typeface="+mn-ea"/>
              <a:cs typeface="+mn-cs"/>
            </a:rPr>
            <a:t>Returned</a:t>
          </a:r>
        </a:p>
      </cdr:txBody>
    </cdr:sp>
  </cdr:relSizeAnchor>
  <cdr:relSizeAnchor xmlns:cdr="http://schemas.openxmlformats.org/drawingml/2006/chartDrawing">
    <cdr:from>
      <cdr:x>0.08111</cdr:x>
      <cdr:y>0.36574</cdr:y>
    </cdr:from>
    <cdr:to>
      <cdr:x>0.36778</cdr:x>
      <cdr:y>0.4213</cdr:y>
    </cdr:to>
    <cdr:sp macro="" textlink="">
      <cdr:nvSpPr>
        <cdr:cNvPr id="5" name="TextBox 1">
          <a:extLst xmlns:a="http://schemas.openxmlformats.org/drawingml/2006/main">
            <a:ext uri="{FF2B5EF4-FFF2-40B4-BE49-F238E27FC236}">
              <a16:creationId xmlns:a16="http://schemas.microsoft.com/office/drawing/2014/main" id="{285E973F-ABF8-67B4-1C33-6B0FD84C532A}"/>
            </a:ext>
          </a:extLst>
        </cdr:cNvPr>
        <cdr:cNvSpPr txBox="1"/>
      </cdr:nvSpPr>
      <cdr:spPr>
        <a:xfrm xmlns:a="http://schemas.openxmlformats.org/drawingml/2006/main">
          <a:off x="370840" y="1003300"/>
          <a:ext cx="1310640" cy="1524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IN" sz="1100" b="1" kern="1200">
              <a:solidFill>
                <a:srgbClr val="FFFFFF"/>
              </a:solidFill>
              <a:latin typeface="+mn-lt"/>
              <a:ea typeface="+mn-ea"/>
              <a:cs typeface="+mn-cs"/>
            </a:rPr>
            <a:t>Pending</a:t>
          </a:r>
        </a:p>
      </cdr:txBody>
    </cdr:sp>
  </cdr:relSizeAnchor>
</c:userShapes>
</file>

<file path=xl/drawings/drawing5.xml><?xml version="1.0" encoding="utf-8"?>
<xdr:wsDr xmlns:xdr="http://schemas.openxmlformats.org/drawingml/2006/spreadsheetDrawing" xmlns:a="http://schemas.openxmlformats.org/drawingml/2006/main">
  <xdr:twoCellAnchor>
    <xdr:from>
      <xdr:col>4</xdr:col>
      <xdr:colOff>167640</xdr:colOff>
      <xdr:row>4</xdr:row>
      <xdr:rowOff>102870</xdr:rowOff>
    </xdr:from>
    <xdr:to>
      <xdr:col>10</xdr:col>
      <xdr:colOff>548640</xdr:colOff>
      <xdr:row>19</xdr:row>
      <xdr:rowOff>102870</xdr:rowOff>
    </xdr:to>
    <xdr:grpSp>
      <xdr:nvGrpSpPr>
        <xdr:cNvPr id="5" name="Group 4">
          <a:extLst>
            <a:ext uri="{FF2B5EF4-FFF2-40B4-BE49-F238E27FC236}">
              <a16:creationId xmlns:a16="http://schemas.microsoft.com/office/drawing/2014/main" id="{60C33330-8A7C-E37D-3614-63D7BCB5D907}"/>
            </a:ext>
          </a:extLst>
        </xdr:cNvPr>
        <xdr:cNvGrpSpPr/>
      </xdr:nvGrpSpPr>
      <xdr:grpSpPr>
        <a:xfrm>
          <a:off x="4274820" y="834390"/>
          <a:ext cx="4572000" cy="2743200"/>
          <a:chOff x="4274820" y="834390"/>
          <a:chExt cx="4572000" cy="2743200"/>
        </a:xfrm>
      </xdr:grpSpPr>
      <xdr:graphicFrame macro="">
        <xdr:nvGraphicFramePr>
          <xdr:cNvPr id="3" name="Chart 2">
            <a:extLst>
              <a:ext uri="{FF2B5EF4-FFF2-40B4-BE49-F238E27FC236}">
                <a16:creationId xmlns:a16="http://schemas.microsoft.com/office/drawing/2014/main" id="{C2B54D16-0192-560A-F23E-DA7A37FD1D1E}"/>
              </a:ext>
            </a:extLst>
          </xdr:cNvPr>
          <xdr:cNvGraphicFramePr/>
        </xdr:nvGraphicFramePr>
        <xdr:xfrm>
          <a:off x="4274820" y="834390"/>
          <a:ext cx="4572000" cy="2743200"/>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TextBox 3">
            <a:extLst>
              <a:ext uri="{FF2B5EF4-FFF2-40B4-BE49-F238E27FC236}">
                <a16:creationId xmlns:a16="http://schemas.microsoft.com/office/drawing/2014/main" id="{F690E201-0EB3-5434-EA15-DE35581A0D0B}"/>
              </a:ext>
            </a:extLst>
          </xdr:cNvPr>
          <xdr:cNvSpPr txBox="1"/>
        </xdr:nvSpPr>
        <xdr:spPr>
          <a:xfrm>
            <a:off x="6210300" y="1897380"/>
            <a:ext cx="70104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solidFill>
                  <a:schemeClr val="bg1"/>
                </a:solidFill>
                <a:latin typeface="Arial Black" panose="020B0A04020102020204" pitchFamily="34" charset="0"/>
              </a:rPr>
              <a:t>15K</a:t>
            </a:r>
            <a:r>
              <a:rPr lang="en-IN" sz="1100"/>
              <a:t> </a:t>
            </a:r>
            <a:r>
              <a:rPr lang="en-IN" sz="1000">
                <a:solidFill>
                  <a:srgbClr val="64748B"/>
                </a:solidFill>
                <a:latin typeface="+mn-lt"/>
              </a:rPr>
              <a:t>ORDERS</a:t>
            </a:r>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571500</xdr:colOff>
      <xdr:row>0</xdr:row>
      <xdr:rowOff>0</xdr:rowOff>
    </xdr:from>
    <xdr:to>
      <xdr:col>28</xdr:col>
      <xdr:colOff>0</xdr:colOff>
      <xdr:row>46</xdr:row>
      <xdr:rowOff>0</xdr:rowOff>
    </xdr:to>
    <xdr:grpSp>
      <xdr:nvGrpSpPr>
        <xdr:cNvPr id="9" name="Group 8">
          <a:extLst>
            <a:ext uri="{FF2B5EF4-FFF2-40B4-BE49-F238E27FC236}">
              <a16:creationId xmlns:a16="http://schemas.microsoft.com/office/drawing/2014/main" id="{958BE445-9072-C48A-0C75-CF97AAB96EF9}"/>
            </a:ext>
          </a:extLst>
        </xdr:cNvPr>
        <xdr:cNvGrpSpPr/>
      </xdr:nvGrpSpPr>
      <xdr:grpSpPr>
        <a:xfrm>
          <a:off x="571500" y="0"/>
          <a:ext cx="16418278" cy="8438444"/>
          <a:chOff x="752475" y="104775"/>
          <a:chExt cx="13681982" cy="7663815"/>
        </a:xfrm>
      </xdr:grpSpPr>
      <xdr:sp macro="" textlink="">
        <xdr:nvSpPr>
          <xdr:cNvPr id="2" name="Rectangle: Rounded Corners 1">
            <a:extLst>
              <a:ext uri="{FF2B5EF4-FFF2-40B4-BE49-F238E27FC236}">
                <a16:creationId xmlns:a16="http://schemas.microsoft.com/office/drawing/2014/main" id="{4B521F22-56FB-ED7F-6473-6B7C18894C1D}"/>
              </a:ext>
            </a:extLst>
          </xdr:cNvPr>
          <xdr:cNvSpPr/>
        </xdr:nvSpPr>
        <xdr:spPr>
          <a:xfrm>
            <a:off x="762000" y="106680"/>
            <a:ext cx="13672457" cy="7661910"/>
          </a:xfrm>
          <a:prstGeom prst="roundRect">
            <a:avLst>
              <a:gd name="adj" fmla="val 3342"/>
            </a:avLst>
          </a:prstGeom>
          <a:solidFill>
            <a:srgbClr val="232F3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Rectangle: Top Corners Rounded 2">
            <a:extLst>
              <a:ext uri="{FF2B5EF4-FFF2-40B4-BE49-F238E27FC236}">
                <a16:creationId xmlns:a16="http://schemas.microsoft.com/office/drawing/2014/main" id="{FECE09C6-4207-2C08-FCB0-C4200C01190C}"/>
              </a:ext>
            </a:extLst>
          </xdr:cNvPr>
          <xdr:cNvSpPr/>
        </xdr:nvSpPr>
        <xdr:spPr>
          <a:xfrm>
            <a:off x="752475" y="104775"/>
            <a:ext cx="13668375" cy="723900"/>
          </a:xfrm>
          <a:prstGeom prst="round2SameRect">
            <a:avLst>
              <a:gd name="adj1" fmla="val 33585"/>
              <a:gd name="adj2" fmla="val 0"/>
            </a:avLst>
          </a:prstGeom>
          <a:solidFill>
            <a:srgbClr val="FF99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14</xdr:col>
      <xdr:colOff>418618</xdr:colOff>
      <xdr:row>5</xdr:row>
      <xdr:rowOff>144382</xdr:rowOff>
    </xdr:from>
    <xdr:to>
      <xdr:col>18</xdr:col>
      <xdr:colOff>331807</xdr:colOff>
      <xdr:row>12</xdr:row>
      <xdr:rowOff>137557</xdr:rowOff>
    </xdr:to>
    <xdr:grpSp>
      <xdr:nvGrpSpPr>
        <xdr:cNvPr id="37" name="Group 36">
          <a:extLst>
            <a:ext uri="{FF2B5EF4-FFF2-40B4-BE49-F238E27FC236}">
              <a16:creationId xmlns:a16="http://schemas.microsoft.com/office/drawing/2014/main" id="{48DB39CA-0711-6F61-ADDB-D2FE32533139}"/>
            </a:ext>
          </a:extLst>
        </xdr:cNvPr>
        <xdr:cNvGrpSpPr/>
      </xdr:nvGrpSpPr>
      <xdr:grpSpPr>
        <a:xfrm>
          <a:off x="8913507" y="1061604"/>
          <a:ext cx="2340300" cy="1277286"/>
          <a:chOff x="8926010" y="1060711"/>
          <a:chExt cx="2343873" cy="1276036"/>
        </a:xfrm>
      </xdr:grpSpPr>
      <xdr:sp macro="" textlink="">
        <xdr:nvSpPr>
          <xdr:cNvPr id="8" name="Rectangle: Rounded Corners 7">
            <a:extLst>
              <a:ext uri="{FF2B5EF4-FFF2-40B4-BE49-F238E27FC236}">
                <a16:creationId xmlns:a16="http://schemas.microsoft.com/office/drawing/2014/main" id="{FBB7FA0C-99FE-4C5E-ADE7-02A876B02E50}"/>
              </a:ext>
            </a:extLst>
          </xdr:cNvPr>
          <xdr:cNvSpPr/>
        </xdr:nvSpPr>
        <xdr:spPr>
          <a:xfrm>
            <a:off x="8931254" y="1060711"/>
            <a:ext cx="2332284" cy="1276036"/>
          </a:xfrm>
          <a:prstGeom prst="roundRect">
            <a:avLst/>
          </a:prstGeom>
          <a:solidFill>
            <a:srgbClr val="232F3E"/>
          </a:solidFill>
          <a:ln>
            <a:solidFill>
              <a:schemeClr val="bg2">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26" name="Rectangle 22">
            <a:extLst>
              <a:ext uri="{FF2B5EF4-FFF2-40B4-BE49-F238E27FC236}">
                <a16:creationId xmlns:a16="http://schemas.microsoft.com/office/drawing/2014/main" id="{D5DAD0BE-6361-48CD-B901-DF0352D1274F}"/>
              </a:ext>
            </a:extLst>
          </xdr:cNvPr>
          <xdr:cNvSpPr/>
        </xdr:nvSpPr>
        <xdr:spPr>
          <a:xfrm>
            <a:off x="8926010" y="1063064"/>
            <a:ext cx="2343873" cy="117553"/>
          </a:xfrm>
          <a:custGeom>
            <a:avLst/>
            <a:gdLst>
              <a:gd name="csX0" fmla="*/ 0 w 2114550"/>
              <a:gd name="csY0" fmla="*/ 0 h 133351"/>
              <a:gd name="csX1" fmla="*/ 2114550 w 2114550"/>
              <a:gd name="csY1" fmla="*/ 0 h 133351"/>
              <a:gd name="csX2" fmla="*/ 2114550 w 2114550"/>
              <a:gd name="csY2" fmla="*/ 133351 h 133351"/>
              <a:gd name="csX3" fmla="*/ 0 w 2114550"/>
              <a:gd name="csY3" fmla="*/ 133351 h 133351"/>
              <a:gd name="csX4" fmla="*/ 0 w 2114550"/>
              <a:gd name="csY4" fmla="*/ 0 h 133351"/>
              <a:gd name="csX0" fmla="*/ 0 w 2247900"/>
              <a:gd name="csY0" fmla="*/ 0 h 190501"/>
              <a:gd name="csX1" fmla="*/ 2114550 w 2247900"/>
              <a:gd name="csY1" fmla="*/ 0 h 190501"/>
              <a:gd name="csX2" fmla="*/ 2247900 w 2247900"/>
              <a:gd name="csY2" fmla="*/ 190501 h 190501"/>
              <a:gd name="csX3" fmla="*/ 0 w 2247900"/>
              <a:gd name="csY3" fmla="*/ 133351 h 190501"/>
              <a:gd name="csX4" fmla="*/ 0 w 2247900"/>
              <a:gd name="csY4" fmla="*/ 0 h 190501"/>
              <a:gd name="csX0" fmla="*/ 85725 w 2333625"/>
              <a:gd name="csY0" fmla="*/ 0 h 200026"/>
              <a:gd name="csX1" fmla="*/ 2200275 w 2333625"/>
              <a:gd name="csY1" fmla="*/ 0 h 200026"/>
              <a:gd name="csX2" fmla="*/ 2333625 w 2333625"/>
              <a:gd name="csY2" fmla="*/ 190501 h 200026"/>
              <a:gd name="csX3" fmla="*/ 0 w 2333625"/>
              <a:gd name="csY3" fmla="*/ 200026 h 200026"/>
              <a:gd name="csX4" fmla="*/ 85725 w 2333625"/>
              <a:gd name="csY4" fmla="*/ 0 h 200026"/>
              <a:gd name="csX0" fmla="*/ 165935 w 2413835"/>
              <a:gd name="csY0" fmla="*/ 0 h 253665"/>
              <a:gd name="csX1" fmla="*/ 2280485 w 2413835"/>
              <a:gd name="csY1" fmla="*/ 0 h 253665"/>
              <a:gd name="csX2" fmla="*/ 2413835 w 2413835"/>
              <a:gd name="csY2" fmla="*/ 190501 h 253665"/>
              <a:gd name="csX3" fmla="*/ 0 w 2413835"/>
              <a:gd name="csY3" fmla="*/ 253665 h 253665"/>
              <a:gd name="csX4" fmla="*/ 165935 w 2413835"/>
              <a:gd name="csY4" fmla="*/ 0 h 253665"/>
              <a:gd name="csX0" fmla="*/ 165935 w 2454234"/>
              <a:gd name="csY0" fmla="*/ 0 h 253665"/>
              <a:gd name="csX1" fmla="*/ 2280485 w 2454234"/>
              <a:gd name="csY1" fmla="*/ 0 h 253665"/>
              <a:gd name="csX2" fmla="*/ 2454234 w 2454234"/>
              <a:gd name="csY2" fmla="*/ 252944 h 253665"/>
              <a:gd name="csX3" fmla="*/ 0 w 2454234"/>
              <a:gd name="csY3" fmla="*/ 253665 h 253665"/>
              <a:gd name="csX4" fmla="*/ 165935 w 2454234"/>
              <a:gd name="csY4" fmla="*/ 0 h 253665"/>
            </a:gdLst>
            <a:ahLst/>
            <a:cxnLst>
              <a:cxn ang="0">
                <a:pos x="csX0" y="csY0"/>
              </a:cxn>
              <a:cxn ang="0">
                <a:pos x="csX1" y="csY1"/>
              </a:cxn>
              <a:cxn ang="0">
                <a:pos x="csX2" y="csY2"/>
              </a:cxn>
              <a:cxn ang="0">
                <a:pos x="csX3" y="csY3"/>
              </a:cxn>
              <a:cxn ang="0">
                <a:pos x="csX4" y="csY4"/>
              </a:cxn>
            </a:cxnLst>
            <a:rect l="l" t="t" r="r" b="b"/>
            <a:pathLst>
              <a:path w="2454234" h="253665">
                <a:moveTo>
                  <a:pt x="165935" y="0"/>
                </a:moveTo>
                <a:lnTo>
                  <a:pt x="2280485" y="0"/>
                </a:lnTo>
                <a:lnTo>
                  <a:pt x="2454234" y="252944"/>
                </a:lnTo>
                <a:lnTo>
                  <a:pt x="0" y="253665"/>
                </a:lnTo>
                <a:lnTo>
                  <a:pt x="165935" y="0"/>
                </a:lnTo>
                <a:close/>
              </a:path>
            </a:pathLst>
          </a:custGeom>
          <a:solidFill>
            <a:srgbClr val="CC0C39"/>
          </a:solid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10</xdr:col>
      <xdr:colOff>169762</xdr:colOff>
      <xdr:row>5</xdr:row>
      <xdr:rowOff>144382</xdr:rowOff>
    </xdr:from>
    <xdr:to>
      <xdr:col>14</xdr:col>
      <xdr:colOff>82952</xdr:colOff>
      <xdr:row>12</xdr:row>
      <xdr:rowOff>137557</xdr:rowOff>
    </xdr:to>
    <xdr:grpSp>
      <xdr:nvGrpSpPr>
        <xdr:cNvPr id="42" name="Group 41">
          <a:extLst>
            <a:ext uri="{FF2B5EF4-FFF2-40B4-BE49-F238E27FC236}">
              <a16:creationId xmlns:a16="http://schemas.microsoft.com/office/drawing/2014/main" id="{ABA4CF48-F8E7-CF4D-6ABB-3FE59771073D}"/>
            </a:ext>
          </a:extLst>
        </xdr:cNvPr>
        <xdr:cNvGrpSpPr/>
      </xdr:nvGrpSpPr>
      <xdr:grpSpPr>
        <a:xfrm>
          <a:off x="6237540" y="1061604"/>
          <a:ext cx="2340301" cy="1277286"/>
          <a:chOff x="6246471" y="1060711"/>
          <a:chExt cx="2343873" cy="1276036"/>
        </a:xfrm>
      </xdr:grpSpPr>
      <xdr:sp macro="" textlink="">
        <xdr:nvSpPr>
          <xdr:cNvPr id="7" name="Rectangle: Rounded Corners 6">
            <a:extLst>
              <a:ext uri="{FF2B5EF4-FFF2-40B4-BE49-F238E27FC236}">
                <a16:creationId xmlns:a16="http://schemas.microsoft.com/office/drawing/2014/main" id="{D250F136-A4F0-4380-9F40-A4BFF5158F50}"/>
              </a:ext>
            </a:extLst>
          </xdr:cNvPr>
          <xdr:cNvSpPr/>
        </xdr:nvSpPr>
        <xdr:spPr>
          <a:xfrm>
            <a:off x="6257683" y="1060711"/>
            <a:ext cx="2332283" cy="1276036"/>
          </a:xfrm>
          <a:prstGeom prst="roundRect">
            <a:avLst/>
          </a:prstGeom>
          <a:solidFill>
            <a:srgbClr val="232F3E"/>
          </a:solidFill>
          <a:ln>
            <a:solidFill>
              <a:schemeClr val="bg2">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25" name="Rectangle 22">
            <a:extLst>
              <a:ext uri="{FF2B5EF4-FFF2-40B4-BE49-F238E27FC236}">
                <a16:creationId xmlns:a16="http://schemas.microsoft.com/office/drawing/2014/main" id="{9079E57C-C067-4979-9585-BCBF3CA9617A}"/>
              </a:ext>
            </a:extLst>
          </xdr:cNvPr>
          <xdr:cNvSpPr/>
        </xdr:nvSpPr>
        <xdr:spPr>
          <a:xfrm>
            <a:off x="6246471" y="1064993"/>
            <a:ext cx="2343873" cy="117553"/>
          </a:xfrm>
          <a:custGeom>
            <a:avLst/>
            <a:gdLst>
              <a:gd name="csX0" fmla="*/ 0 w 2114550"/>
              <a:gd name="csY0" fmla="*/ 0 h 133351"/>
              <a:gd name="csX1" fmla="*/ 2114550 w 2114550"/>
              <a:gd name="csY1" fmla="*/ 0 h 133351"/>
              <a:gd name="csX2" fmla="*/ 2114550 w 2114550"/>
              <a:gd name="csY2" fmla="*/ 133351 h 133351"/>
              <a:gd name="csX3" fmla="*/ 0 w 2114550"/>
              <a:gd name="csY3" fmla="*/ 133351 h 133351"/>
              <a:gd name="csX4" fmla="*/ 0 w 2114550"/>
              <a:gd name="csY4" fmla="*/ 0 h 133351"/>
              <a:gd name="csX0" fmla="*/ 0 w 2247900"/>
              <a:gd name="csY0" fmla="*/ 0 h 190501"/>
              <a:gd name="csX1" fmla="*/ 2114550 w 2247900"/>
              <a:gd name="csY1" fmla="*/ 0 h 190501"/>
              <a:gd name="csX2" fmla="*/ 2247900 w 2247900"/>
              <a:gd name="csY2" fmla="*/ 190501 h 190501"/>
              <a:gd name="csX3" fmla="*/ 0 w 2247900"/>
              <a:gd name="csY3" fmla="*/ 133351 h 190501"/>
              <a:gd name="csX4" fmla="*/ 0 w 2247900"/>
              <a:gd name="csY4" fmla="*/ 0 h 190501"/>
              <a:gd name="csX0" fmla="*/ 85725 w 2333625"/>
              <a:gd name="csY0" fmla="*/ 0 h 200026"/>
              <a:gd name="csX1" fmla="*/ 2200275 w 2333625"/>
              <a:gd name="csY1" fmla="*/ 0 h 200026"/>
              <a:gd name="csX2" fmla="*/ 2333625 w 2333625"/>
              <a:gd name="csY2" fmla="*/ 190501 h 200026"/>
              <a:gd name="csX3" fmla="*/ 0 w 2333625"/>
              <a:gd name="csY3" fmla="*/ 200026 h 200026"/>
              <a:gd name="csX4" fmla="*/ 85725 w 2333625"/>
              <a:gd name="csY4" fmla="*/ 0 h 200026"/>
              <a:gd name="csX0" fmla="*/ 165935 w 2413835"/>
              <a:gd name="csY0" fmla="*/ 0 h 253665"/>
              <a:gd name="csX1" fmla="*/ 2280485 w 2413835"/>
              <a:gd name="csY1" fmla="*/ 0 h 253665"/>
              <a:gd name="csX2" fmla="*/ 2413835 w 2413835"/>
              <a:gd name="csY2" fmla="*/ 190501 h 253665"/>
              <a:gd name="csX3" fmla="*/ 0 w 2413835"/>
              <a:gd name="csY3" fmla="*/ 253665 h 253665"/>
              <a:gd name="csX4" fmla="*/ 165935 w 2413835"/>
              <a:gd name="csY4" fmla="*/ 0 h 253665"/>
              <a:gd name="csX0" fmla="*/ 165935 w 2454234"/>
              <a:gd name="csY0" fmla="*/ 0 h 253665"/>
              <a:gd name="csX1" fmla="*/ 2280485 w 2454234"/>
              <a:gd name="csY1" fmla="*/ 0 h 253665"/>
              <a:gd name="csX2" fmla="*/ 2454234 w 2454234"/>
              <a:gd name="csY2" fmla="*/ 252944 h 253665"/>
              <a:gd name="csX3" fmla="*/ 0 w 2454234"/>
              <a:gd name="csY3" fmla="*/ 253665 h 253665"/>
              <a:gd name="csX4" fmla="*/ 165935 w 2454234"/>
              <a:gd name="csY4" fmla="*/ 0 h 253665"/>
            </a:gdLst>
            <a:ahLst/>
            <a:cxnLst>
              <a:cxn ang="0">
                <a:pos x="csX0" y="csY0"/>
              </a:cxn>
              <a:cxn ang="0">
                <a:pos x="csX1" y="csY1"/>
              </a:cxn>
              <a:cxn ang="0">
                <a:pos x="csX2" y="csY2"/>
              </a:cxn>
              <a:cxn ang="0">
                <a:pos x="csX3" y="csY3"/>
              </a:cxn>
              <a:cxn ang="0">
                <a:pos x="csX4" y="csY4"/>
              </a:cxn>
            </a:cxnLst>
            <a:rect l="l" t="t" r="r" b="b"/>
            <a:pathLst>
              <a:path w="2454234" h="253665">
                <a:moveTo>
                  <a:pt x="165935" y="0"/>
                </a:moveTo>
                <a:lnTo>
                  <a:pt x="2280485" y="0"/>
                </a:lnTo>
                <a:lnTo>
                  <a:pt x="2454234" y="252944"/>
                </a:lnTo>
                <a:lnTo>
                  <a:pt x="0" y="253665"/>
                </a:lnTo>
                <a:lnTo>
                  <a:pt x="165935" y="0"/>
                </a:lnTo>
                <a:close/>
              </a:path>
            </a:pathLst>
          </a:custGeom>
          <a:solidFill>
            <a:srgbClr val="10B981"/>
          </a:solid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5</xdr:col>
      <xdr:colOff>547687</xdr:colOff>
      <xdr:row>5</xdr:row>
      <xdr:rowOff>140948</xdr:rowOff>
    </xdr:from>
    <xdr:to>
      <xdr:col>9</xdr:col>
      <xdr:colOff>461058</xdr:colOff>
      <xdr:row>12</xdr:row>
      <xdr:rowOff>137557</xdr:rowOff>
    </xdr:to>
    <xdr:grpSp>
      <xdr:nvGrpSpPr>
        <xdr:cNvPr id="43" name="Group 42">
          <a:extLst>
            <a:ext uri="{FF2B5EF4-FFF2-40B4-BE49-F238E27FC236}">
              <a16:creationId xmlns:a16="http://schemas.microsoft.com/office/drawing/2014/main" id="{3E3A7958-86E4-E996-8B5A-26CA87B3B316}"/>
            </a:ext>
          </a:extLst>
        </xdr:cNvPr>
        <xdr:cNvGrpSpPr/>
      </xdr:nvGrpSpPr>
      <xdr:grpSpPr>
        <a:xfrm>
          <a:off x="3581576" y="1058170"/>
          <a:ext cx="2340482" cy="1280720"/>
          <a:chOff x="3586041" y="1057277"/>
          <a:chExt cx="2344055" cy="1279470"/>
        </a:xfrm>
      </xdr:grpSpPr>
      <xdr:sp macro="" textlink="">
        <xdr:nvSpPr>
          <xdr:cNvPr id="5" name="Rectangle: Rounded Corners 4">
            <a:extLst>
              <a:ext uri="{FF2B5EF4-FFF2-40B4-BE49-F238E27FC236}">
                <a16:creationId xmlns:a16="http://schemas.microsoft.com/office/drawing/2014/main" id="{8622A8ED-6367-4F6F-961D-8E7451A398C3}"/>
              </a:ext>
            </a:extLst>
          </xdr:cNvPr>
          <xdr:cNvSpPr/>
        </xdr:nvSpPr>
        <xdr:spPr>
          <a:xfrm>
            <a:off x="3586041" y="1060711"/>
            <a:ext cx="2332284" cy="1276036"/>
          </a:xfrm>
          <a:prstGeom prst="roundRect">
            <a:avLst/>
          </a:prstGeom>
          <a:solidFill>
            <a:srgbClr val="232F3E"/>
          </a:solidFill>
          <a:ln>
            <a:solidFill>
              <a:schemeClr val="bg2">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24" name="Rectangle 22">
            <a:extLst>
              <a:ext uri="{FF2B5EF4-FFF2-40B4-BE49-F238E27FC236}">
                <a16:creationId xmlns:a16="http://schemas.microsoft.com/office/drawing/2014/main" id="{39F94293-330A-4F4F-A3F2-49BF42B91F9A}"/>
              </a:ext>
            </a:extLst>
          </xdr:cNvPr>
          <xdr:cNvSpPr/>
        </xdr:nvSpPr>
        <xdr:spPr>
          <a:xfrm>
            <a:off x="3586223" y="1057277"/>
            <a:ext cx="2343873" cy="117553"/>
          </a:xfrm>
          <a:custGeom>
            <a:avLst/>
            <a:gdLst>
              <a:gd name="csX0" fmla="*/ 0 w 2114550"/>
              <a:gd name="csY0" fmla="*/ 0 h 133351"/>
              <a:gd name="csX1" fmla="*/ 2114550 w 2114550"/>
              <a:gd name="csY1" fmla="*/ 0 h 133351"/>
              <a:gd name="csX2" fmla="*/ 2114550 w 2114550"/>
              <a:gd name="csY2" fmla="*/ 133351 h 133351"/>
              <a:gd name="csX3" fmla="*/ 0 w 2114550"/>
              <a:gd name="csY3" fmla="*/ 133351 h 133351"/>
              <a:gd name="csX4" fmla="*/ 0 w 2114550"/>
              <a:gd name="csY4" fmla="*/ 0 h 133351"/>
              <a:gd name="csX0" fmla="*/ 0 w 2247900"/>
              <a:gd name="csY0" fmla="*/ 0 h 190501"/>
              <a:gd name="csX1" fmla="*/ 2114550 w 2247900"/>
              <a:gd name="csY1" fmla="*/ 0 h 190501"/>
              <a:gd name="csX2" fmla="*/ 2247900 w 2247900"/>
              <a:gd name="csY2" fmla="*/ 190501 h 190501"/>
              <a:gd name="csX3" fmla="*/ 0 w 2247900"/>
              <a:gd name="csY3" fmla="*/ 133351 h 190501"/>
              <a:gd name="csX4" fmla="*/ 0 w 2247900"/>
              <a:gd name="csY4" fmla="*/ 0 h 190501"/>
              <a:gd name="csX0" fmla="*/ 85725 w 2333625"/>
              <a:gd name="csY0" fmla="*/ 0 h 200026"/>
              <a:gd name="csX1" fmla="*/ 2200275 w 2333625"/>
              <a:gd name="csY1" fmla="*/ 0 h 200026"/>
              <a:gd name="csX2" fmla="*/ 2333625 w 2333625"/>
              <a:gd name="csY2" fmla="*/ 190501 h 200026"/>
              <a:gd name="csX3" fmla="*/ 0 w 2333625"/>
              <a:gd name="csY3" fmla="*/ 200026 h 200026"/>
              <a:gd name="csX4" fmla="*/ 85725 w 2333625"/>
              <a:gd name="csY4" fmla="*/ 0 h 200026"/>
              <a:gd name="csX0" fmla="*/ 165935 w 2413835"/>
              <a:gd name="csY0" fmla="*/ 0 h 253665"/>
              <a:gd name="csX1" fmla="*/ 2280485 w 2413835"/>
              <a:gd name="csY1" fmla="*/ 0 h 253665"/>
              <a:gd name="csX2" fmla="*/ 2413835 w 2413835"/>
              <a:gd name="csY2" fmla="*/ 190501 h 253665"/>
              <a:gd name="csX3" fmla="*/ 0 w 2413835"/>
              <a:gd name="csY3" fmla="*/ 253665 h 253665"/>
              <a:gd name="csX4" fmla="*/ 165935 w 2413835"/>
              <a:gd name="csY4" fmla="*/ 0 h 253665"/>
              <a:gd name="csX0" fmla="*/ 165935 w 2454234"/>
              <a:gd name="csY0" fmla="*/ 0 h 253665"/>
              <a:gd name="csX1" fmla="*/ 2280485 w 2454234"/>
              <a:gd name="csY1" fmla="*/ 0 h 253665"/>
              <a:gd name="csX2" fmla="*/ 2454234 w 2454234"/>
              <a:gd name="csY2" fmla="*/ 252944 h 253665"/>
              <a:gd name="csX3" fmla="*/ 0 w 2454234"/>
              <a:gd name="csY3" fmla="*/ 253665 h 253665"/>
              <a:gd name="csX4" fmla="*/ 165935 w 2454234"/>
              <a:gd name="csY4" fmla="*/ 0 h 253665"/>
            </a:gdLst>
            <a:ahLst/>
            <a:cxnLst>
              <a:cxn ang="0">
                <a:pos x="csX0" y="csY0"/>
              </a:cxn>
              <a:cxn ang="0">
                <a:pos x="csX1" y="csY1"/>
              </a:cxn>
              <a:cxn ang="0">
                <a:pos x="csX2" y="csY2"/>
              </a:cxn>
              <a:cxn ang="0">
                <a:pos x="csX3" y="csY3"/>
              </a:cxn>
              <a:cxn ang="0">
                <a:pos x="csX4" y="csY4"/>
              </a:cxn>
            </a:cxnLst>
            <a:rect l="l" t="t" r="r" b="b"/>
            <a:pathLst>
              <a:path w="2454234" h="253665">
                <a:moveTo>
                  <a:pt x="165935" y="0"/>
                </a:moveTo>
                <a:lnTo>
                  <a:pt x="2280485" y="0"/>
                </a:lnTo>
                <a:lnTo>
                  <a:pt x="2454234" y="252944"/>
                </a:lnTo>
                <a:lnTo>
                  <a:pt x="0" y="253665"/>
                </a:lnTo>
                <a:lnTo>
                  <a:pt x="165935" y="0"/>
                </a:lnTo>
                <a:close/>
              </a:path>
            </a:pathLst>
          </a:custGeom>
          <a:solidFill>
            <a:schemeClr val="accent5"/>
          </a:solid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xdr:col>
      <xdr:colOff>299013</xdr:colOff>
      <xdr:row>5</xdr:row>
      <xdr:rowOff>142877</xdr:rowOff>
    </xdr:from>
    <xdr:to>
      <xdr:col>5</xdr:col>
      <xdr:colOff>212203</xdr:colOff>
      <xdr:row>12</xdr:row>
      <xdr:rowOff>137557</xdr:rowOff>
    </xdr:to>
    <xdr:grpSp>
      <xdr:nvGrpSpPr>
        <xdr:cNvPr id="33" name="Group 32">
          <a:extLst>
            <a:ext uri="{FF2B5EF4-FFF2-40B4-BE49-F238E27FC236}">
              <a16:creationId xmlns:a16="http://schemas.microsoft.com/office/drawing/2014/main" id="{183EC7B3-488C-C0AA-363D-10C6F0B968D7}"/>
            </a:ext>
          </a:extLst>
        </xdr:cNvPr>
        <xdr:cNvGrpSpPr/>
      </xdr:nvGrpSpPr>
      <xdr:grpSpPr>
        <a:xfrm>
          <a:off x="905791" y="1060099"/>
          <a:ext cx="2340301" cy="1278791"/>
          <a:chOff x="906684" y="1059206"/>
          <a:chExt cx="2343873" cy="1277541"/>
        </a:xfrm>
      </xdr:grpSpPr>
      <xdr:sp macro="" textlink="">
        <xdr:nvSpPr>
          <xdr:cNvPr id="4" name="Rectangle: Rounded Corners 3">
            <a:extLst>
              <a:ext uri="{FF2B5EF4-FFF2-40B4-BE49-F238E27FC236}">
                <a16:creationId xmlns:a16="http://schemas.microsoft.com/office/drawing/2014/main" id="{243A58D3-2F2D-9700-9148-746D82C33976}"/>
              </a:ext>
            </a:extLst>
          </xdr:cNvPr>
          <xdr:cNvSpPr/>
        </xdr:nvSpPr>
        <xdr:spPr>
          <a:xfrm>
            <a:off x="912471" y="1060711"/>
            <a:ext cx="2332283" cy="1276036"/>
          </a:xfrm>
          <a:prstGeom prst="roundRect">
            <a:avLst/>
          </a:prstGeom>
          <a:solidFill>
            <a:srgbClr val="232F3E"/>
          </a:solidFill>
          <a:ln>
            <a:solidFill>
              <a:schemeClr val="bg2">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3" name="Rectangle 22">
            <a:extLst>
              <a:ext uri="{FF2B5EF4-FFF2-40B4-BE49-F238E27FC236}">
                <a16:creationId xmlns:a16="http://schemas.microsoft.com/office/drawing/2014/main" id="{897281E4-F836-5EFE-7114-8E8D775074BA}"/>
              </a:ext>
            </a:extLst>
          </xdr:cNvPr>
          <xdr:cNvSpPr/>
        </xdr:nvSpPr>
        <xdr:spPr>
          <a:xfrm>
            <a:off x="906684" y="1059206"/>
            <a:ext cx="2343873" cy="117553"/>
          </a:xfrm>
          <a:custGeom>
            <a:avLst/>
            <a:gdLst>
              <a:gd name="csX0" fmla="*/ 0 w 2114550"/>
              <a:gd name="csY0" fmla="*/ 0 h 133351"/>
              <a:gd name="csX1" fmla="*/ 2114550 w 2114550"/>
              <a:gd name="csY1" fmla="*/ 0 h 133351"/>
              <a:gd name="csX2" fmla="*/ 2114550 w 2114550"/>
              <a:gd name="csY2" fmla="*/ 133351 h 133351"/>
              <a:gd name="csX3" fmla="*/ 0 w 2114550"/>
              <a:gd name="csY3" fmla="*/ 133351 h 133351"/>
              <a:gd name="csX4" fmla="*/ 0 w 2114550"/>
              <a:gd name="csY4" fmla="*/ 0 h 133351"/>
              <a:gd name="csX0" fmla="*/ 0 w 2247900"/>
              <a:gd name="csY0" fmla="*/ 0 h 190501"/>
              <a:gd name="csX1" fmla="*/ 2114550 w 2247900"/>
              <a:gd name="csY1" fmla="*/ 0 h 190501"/>
              <a:gd name="csX2" fmla="*/ 2247900 w 2247900"/>
              <a:gd name="csY2" fmla="*/ 190501 h 190501"/>
              <a:gd name="csX3" fmla="*/ 0 w 2247900"/>
              <a:gd name="csY3" fmla="*/ 133351 h 190501"/>
              <a:gd name="csX4" fmla="*/ 0 w 2247900"/>
              <a:gd name="csY4" fmla="*/ 0 h 190501"/>
              <a:gd name="csX0" fmla="*/ 85725 w 2333625"/>
              <a:gd name="csY0" fmla="*/ 0 h 200026"/>
              <a:gd name="csX1" fmla="*/ 2200275 w 2333625"/>
              <a:gd name="csY1" fmla="*/ 0 h 200026"/>
              <a:gd name="csX2" fmla="*/ 2333625 w 2333625"/>
              <a:gd name="csY2" fmla="*/ 190501 h 200026"/>
              <a:gd name="csX3" fmla="*/ 0 w 2333625"/>
              <a:gd name="csY3" fmla="*/ 200026 h 200026"/>
              <a:gd name="csX4" fmla="*/ 85725 w 2333625"/>
              <a:gd name="csY4" fmla="*/ 0 h 200026"/>
              <a:gd name="csX0" fmla="*/ 165935 w 2413835"/>
              <a:gd name="csY0" fmla="*/ 0 h 253665"/>
              <a:gd name="csX1" fmla="*/ 2280485 w 2413835"/>
              <a:gd name="csY1" fmla="*/ 0 h 253665"/>
              <a:gd name="csX2" fmla="*/ 2413835 w 2413835"/>
              <a:gd name="csY2" fmla="*/ 190501 h 253665"/>
              <a:gd name="csX3" fmla="*/ 0 w 2413835"/>
              <a:gd name="csY3" fmla="*/ 253665 h 253665"/>
              <a:gd name="csX4" fmla="*/ 165935 w 2413835"/>
              <a:gd name="csY4" fmla="*/ 0 h 253665"/>
              <a:gd name="csX0" fmla="*/ 165935 w 2454234"/>
              <a:gd name="csY0" fmla="*/ 0 h 253665"/>
              <a:gd name="csX1" fmla="*/ 2280485 w 2454234"/>
              <a:gd name="csY1" fmla="*/ 0 h 253665"/>
              <a:gd name="csX2" fmla="*/ 2454234 w 2454234"/>
              <a:gd name="csY2" fmla="*/ 252944 h 253665"/>
              <a:gd name="csX3" fmla="*/ 0 w 2454234"/>
              <a:gd name="csY3" fmla="*/ 253665 h 253665"/>
              <a:gd name="csX4" fmla="*/ 165935 w 2454234"/>
              <a:gd name="csY4" fmla="*/ 0 h 253665"/>
            </a:gdLst>
            <a:ahLst/>
            <a:cxnLst>
              <a:cxn ang="0">
                <a:pos x="csX0" y="csY0"/>
              </a:cxn>
              <a:cxn ang="0">
                <a:pos x="csX1" y="csY1"/>
              </a:cxn>
              <a:cxn ang="0">
                <a:pos x="csX2" y="csY2"/>
              </a:cxn>
              <a:cxn ang="0">
                <a:pos x="csX3" y="csY3"/>
              </a:cxn>
              <a:cxn ang="0">
                <a:pos x="csX4" y="csY4"/>
              </a:cxn>
            </a:cxnLst>
            <a:rect l="l" t="t" r="r" b="b"/>
            <a:pathLst>
              <a:path w="2454234" h="253665">
                <a:moveTo>
                  <a:pt x="165935" y="0"/>
                </a:moveTo>
                <a:lnTo>
                  <a:pt x="2280485" y="0"/>
                </a:lnTo>
                <a:lnTo>
                  <a:pt x="2454234" y="252944"/>
                </a:lnTo>
                <a:lnTo>
                  <a:pt x="0" y="253665"/>
                </a:lnTo>
                <a:lnTo>
                  <a:pt x="165935" y="0"/>
                </a:lnTo>
                <a:close/>
              </a:path>
            </a:pathLst>
          </a:custGeom>
          <a:solidFill>
            <a:srgbClr val="FF9900"/>
          </a:solid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19</xdr:col>
      <xdr:colOff>57150</xdr:colOff>
      <xdr:row>5</xdr:row>
      <xdr:rowOff>135162</xdr:rowOff>
    </xdr:from>
    <xdr:to>
      <xdr:col>22</xdr:col>
      <xdr:colOff>580664</xdr:colOff>
      <xdr:row>12</xdr:row>
      <xdr:rowOff>137557</xdr:rowOff>
    </xdr:to>
    <xdr:grpSp>
      <xdr:nvGrpSpPr>
        <xdr:cNvPr id="38" name="Group 37">
          <a:extLst>
            <a:ext uri="{FF2B5EF4-FFF2-40B4-BE49-F238E27FC236}">
              <a16:creationId xmlns:a16="http://schemas.microsoft.com/office/drawing/2014/main" id="{2AFC3878-9530-4E06-C7AE-6039FF35F000}"/>
            </a:ext>
          </a:extLst>
        </xdr:cNvPr>
        <xdr:cNvGrpSpPr/>
      </xdr:nvGrpSpPr>
      <xdr:grpSpPr>
        <a:xfrm>
          <a:off x="11585928" y="1052384"/>
          <a:ext cx="2343847" cy="1286506"/>
          <a:chOff x="11602897" y="1051491"/>
          <a:chExt cx="2346526" cy="1285256"/>
        </a:xfrm>
      </xdr:grpSpPr>
      <xdr:sp macro="" textlink="">
        <xdr:nvSpPr>
          <xdr:cNvPr id="6" name="Rectangle: Rounded Corners 5">
            <a:extLst>
              <a:ext uri="{FF2B5EF4-FFF2-40B4-BE49-F238E27FC236}">
                <a16:creationId xmlns:a16="http://schemas.microsoft.com/office/drawing/2014/main" id="{B7B387F1-FF4A-418A-9EC4-BD67ACC2C179}"/>
              </a:ext>
            </a:extLst>
          </xdr:cNvPr>
          <xdr:cNvSpPr/>
        </xdr:nvSpPr>
        <xdr:spPr>
          <a:xfrm>
            <a:off x="11602897" y="1060711"/>
            <a:ext cx="2334212" cy="1276036"/>
          </a:xfrm>
          <a:prstGeom prst="roundRect">
            <a:avLst/>
          </a:prstGeom>
          <a:solidFill>
            <a:srgbClr val="232F3E"/>
          </a:solidFill>
          <a:ln>
            <a:solidFill>
              <a:schemeClr val="bg2">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27" name="Rectangle 22">
            <a:extLst>
              <a:ext uri="{FF2B5EF4-FFF2-40B4-BE49-F238E27FC236}">
                <a16:creationId xmlns:a16="http://schemas.microsoft.com/office/drawing/2014/main" id="{1BF2DCD7-E5B1-4DBF-8E7F-DF2BDD12D705}"/>
              </a:ext>
            </a:extLst>
          </xdr:cNvPr>
          <xdr:cNvSpPr/>
        </xdr:nvSpPr>
        <xdr:spPr>
          <a:xfrm>
            <a:off x="11605550" y="1051491"/>
            <a:ext cx="2343873" cy="117553"/>
          </a:xfrm>
          <a:custGeom>
            <a:avLst/>
            <a:gdLst>
              <a:gd name="csX0" fmla="*/ 0 w 2114550"/>
              <a:gd name="csY0" fmla="*/ 0 h 133351"/>
              <a:gd name="csX1" fmla="*/ 2114550 w 2114550"/>
              <a:gd name="csY1" fmla="*/ 0 h 133351"/>
              <a:gd name="csX2" fmla="*/ 2114550 w 2114550"/>
              <a:gd name="csY2" fmla="*/ 133351 h 133351"/>
              <a:gd name="csX3" fmla="*/ 0 w 2114550"/>
              <a:gd name="csY3" fmla="*/ 133351 h 133351"/>
              <a:gd name="csX4" fmla="*/ 0 w 2114550"/>
              <a:gd name="csY4" fmla="*/ 0 h 133351"/>
              <a:gd name="csX0" fmla="*/ 0 w 2247900"/>
              <a:gd name="csY0" fmla="*/ 0 h 190501"/>
              <a:gd name="csX1" fmla="*/ 2114550 w 2247900"/>
              <a:gd name="csY1" fmla="*/ 0 h 190501"/>
              <a:gd name="csX2" fmla="*/ 2247900 w 2247900"/>
              <a:gd name="csY2" fmla="*/ 190501 h 190501"/>
              <a:gd name="csX3" fmla="*/ 0 w 2247900"/>
              <a:gd name="csY3" fmla="*/ 133351 h 190501"/>
              <a:gd name="csX4" fmla="*/ 0 w 2247900"/>
              <a:gd name="csY4" fmla="*/ 0 h 190501"/>
              <a:gd name="csX0" fmla="*/ 85725 w 2333625"/>
              <a:gd name="csY0" fmla="*/ 0 h 200026"/>
              <a:gd name="csX1" fmla="*/ 2200275 w 2333625"/>
              <a:gd name="csY1" fmla="*/ 0 h 200026"/>
              <a:gd name="csX2" fmla="*/ 2333625 w 2333625"/>
              <a:gd name="csY2" fmla="*/ 190501 h 200026"/>
              <a:gd name="csX3" fmla="*/ 0 w 2333625"/>
              <a:gd name="csY3" fmla="*/ 200026 h 200026"/>
              <a:gd name="csX4" fmla="*/ 85725 w 2333625"/>
              <a:gd name="csY4" fmla="*/ 0 h 200026"/>
              <a:gd name="csX0" fmla="*/ 165935 w 2413835"/>
              <a:gd name="csY0" fmla="*/ 0 h 253665"/>
              <a:gd name="csX1" fmla="*/ 2280485 w 2413835"/>
              <a:gd name="csY1" fmla="*/ 0 h 253665"/>
              <a:gd name="csX2" fmla="*/ 2413835 w 2413835"/>
              <a:gd name="csY2" fmla="*/ 190501 h 253665"/>
              <a:gd name="csX3" fmla="*/ 0 w 2413835"/>
              <a:gd name="csY3" fmla="*/ 253665 h 253665"/>
              <a:gd name="csX4" fmla="*/ 165935 w 2413835"/>
              <a:gd name="csY4" fmla="*/ 0 h 253665"/>
              <a:gd name="csX0" fmla="*/ 165935 w 2454234"/>
              <a:gd name="csY0" fmla="*/ 0 h 253665"/>
              <a:gd name="csX1" fmla="*/ 2280485 w 2454234"/>
              <a:gd name="csY1" fmla="*/ 0 h 253665"/>
              <a:gd name="csX2" fmla="*/ 2454234 w 2454234"/>
              <a:gd name="csY2" fmla="*/ 252944 h 253665"/>
              <a:gd name="csX3" fmla="*/ 0 w 2454234"/>
              <a:gd name="csY3" fmla="*/ 253665 h 253665"/>
              <a:gd name="csX4" fmla="*/ 165935 w 2454234"/>
              <a:gd name="csY4" fmla="*/ 0 h 253665"/>
            </a:gdLst>
            <a:ahLst/>
            <a:cxnLst>
              <a:cxn ang="0">
                <a:pos x="csX0" y="csY0"/>
              </a:cxn>
              <a:cxn ang="0">
                <a:pos x="csX1" y="csY1"/>
              </a:cxn>
              <a:cxn ang="0">
                <a:pos x="csX2" y="csY2"/>
              </a:cxn>
              <a:cxn ang="0">
                <a:pos x="csX3" y="csY3"/>
              </a:cxn>
              <a:cxn ang="0">
                <a:pos x="csX4" y="csY4"/>
              </a:cxn>
            </a:cxnLst>
            <a:rect l="l" t="t" r="r" b="b"/>
            <a:pathLst>
              <a:path w="2454234" h="253665">
                <a:moveTo>
                  <a:pt x="165935" y="0"/>
                </a:moveTo>
                <a:lnTo>
                  <a:pt x="2280485" y="0"/>
                </a:lnTo>
                <a:lnTo>
                  <a:pt x="2454234" y="252944"/>
                </a:lnTo>
                <a:lnTo>
                  <a:pt x="0" y="253665"/>
                </a:lnTo>
                <a:lnTo>
                  <a:pt x="165935" y="0"/>
                </a:lnTo>
                <a:close/>
              </a:path>
            </a:pathLst>
          </a:custGeom>
          <a:solidFill>
            <a:srgbClr val="F5A623"/>
          </a:solid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xdr:col>
      <xdr:colOff>361950</xdr:colOff>
      <xdr:row>6</xdr:row>
      <xdr:rowOff>114300</xdr:rowOff>
    </xdr:from>
    <xdr:to>
      <xdr:col>5</xdr:col>
      <xdr:colOff>152400</xdr:colOff>
      <xdr:row>8</xdr:row>
      <xdr:rowOff>76200</xdr:rowOff>
    </xdr:to>
    <xdr:sp macro="" textlink="">
      <xdr:nvSpPr>
        <xdr:cNvPr id="11" name="TextBox 10">
          <a:extLst>
            <a:ext uri="{FF2B5EF4-FFF2-40B4-BE49-F238E27FC236}">
              <a16:creationId xmlns:a16="http://schemas.microsoft.com/office/drawing/2014/main" id="{09BC46E4-3A6D-F08C-F05E-262CCE84953D}"/>
            </a:ext>
          </a:extLst>
        </xdr:cNvPr>
        <xdr:cNvSpPr txBox="1"/>
      </xdr:nvSpPr>
      <xdr:spPr>
        <a:xfrm>
          <a:off x="971550" y="1200150"/>
          <a:ext cx="2228850" cy="323850"/>
        </a:xfrm>
        <a:prstGeom prst="rect">
          <a:avLst/>
        </a:prstGeom>
        <a:solidFill>
          <a:srgbClr val="232F3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lumMod val="50000"/>
                </a:schemeClr>
              </a:solidFill>
              <a:latin typeface="Segoe UI Semibold" panose="020B0702040204020203" pitchFamily="34" charset="0"/>
              <a:cs typeface="Segoe UI Semibold" panose="020B0702040204020203" pitchFamily="34" charset="0"/>
            </a:rPr>
            <a:t>TOTAL</a:t>
          </a:r>
          <a:r>
            <a:rPr lang="en-IN" sz="1400" b="1" baseline="0">
              <a:solidFill>
                <a:schemeClr val="bg1">
                  <a:lumMod val="50000"/>
                </a:schemeClr>
              </a:solidFill>
              <a:latin typeface="Segoe UI Semibold" panose="020B0702040204020203" pitchFamily="34" charset="0"/>
              <a:cs typeface="Segoe UI Semibold" panose="020B0702040204020203" pitchFamily="34" charset="0"/>
            </a:rPr>
            <a:t> REVENUE</a:t>
          </a:r>
          <a:endParaRPr lang="en-IN" sz="1400" b="1">
            <a:solidFill>
              <a:schemeClr val="bg1">
                <a:lumMod val="50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6</xdr:col>
      <xdr:colOff>47625</xdr:colOff>
      <xdr:row>6</xdr:row>
      <xdr:rowOff>95251</xdr:rowOff>
    </xdr:from>
    <xdr:to>
      <xdr:col>9</xdr:col>
      <xdr:colOff>352424</xdr:colOff>
      <xdr:row>8</xdr:row>
      <xdr:rowOff>171450</xdr:rowOff>
    </xdr:to>
    <xdr:sp macro="" textlink="">
      <xdr:nvSpPr>
        <xdr:cNvPr id="12" name="TextBox 11">
          <a:extLst>
            <a:ext uri="{FF2B5EF4-FFF2-40B4-BE49-F238E27FC236}">
              <a16:creationId xmlns:a16="http://schemas.microsoft.com/office/drawing/2014/main" id="{F871B484-3C92-4805-8E2E-315BCAD51D13}"/>
            </a:ext>
          </a:extLst>
        </xdr:cNvPr>
        <xdr:cNvSpPr txBox="1"/>
      </xdr:nvSpPr>
      <xdr:spPr>
        <a:xfrm>
          <a:off x="3705225" y="1181101"/>
          <a:ext cx="2133599" cy="438149"/>
        </a:xfrm>
        <a:prstGeom prst="rect">
          <a:avLst/>
        </a:prstGeom>
        <a:solidFill>
          <a:srgbClr val="232F3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400" b="1">
              <a:solidFill>
                <a:schemeClr val="bg1">
                  <a:lumMod val="50000"/>
                </a:schemeClr>
              </a:solidFill>
              <a:latin typeface="Segoe UI Semibold" panose="020B0702040204020203" pitchFamily="34" charset="0"/>
              <a:ea typeface="+mn-ea"/>
              <a:cs typeface="Segoe UI Semibold" panose="020B0702040204020203" pitchFamily="34" charset="0"/>
            </a:rPr>
            <a:t>TOTAL</a:t>
          </a:r>
          <a:r>
            <a:rPr lang="en-IN" sz="1400" b="1" baseline="0">
              <a:solidFill>
                <a:schemeClr val="bg1">
                  <a:lumMod val="50000"/>
                </a:schemeClr>
              </a:solidFill>
              <a:latin typeface="Segoe UI Semibold" panose="020B0702040204020203" pitchFamily="34" charset="0"/>
              <a:ea typeface="+mn-ea"/>
              <a:cs typeface="Segoe UI Semibold" panose="020B0702040204020203" pitchFamily="34" charset="0"/>
            </a:rPr>
            <a:t> ORDERS</a:t>
          </a:r>
          <a:endParaRPr lang="en-IN" sz="1400" b="1">
            <a:solidFill>
              <a:schemeClr val="bg1">
                <a:lumMod val="50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10</xdr:col>
      <xdr:colOff>323850</xdr:colOff>
      <xdr:row>6</xdr:row>
      <xdr:rowOff>85725</xdr:rowOff>
    </xdr:from>
    <xdr:to>
      <xdr:col>13</xdr:col>
      <xdr:colOff>609599</xdr:colOff>
      <xdr:row>9</xdr:row>
      <xdr:rowOff>19050</xdr:rowOff>
    </xdr:to>
    <xdr:sp macro="" textlink="">
      <xdr:nvSpPr>
        <xdr:cNvPr id="13" name="TextBox 12">
          <a:extLst>
            <a:ext uri="{FF2B5EF4-FFF2-40B4-BE49-F238E27FC236}">
              <a16:creationId xmlns:a16="http://schemas.microsoft.com/office/drawing/2014/main" id="{3F18D98F-0FF9-43D6-BA56-77696593443C}"/>
            </a:ext>
          </a:extLst>
        </xdr:cNvPr>
        <xdr:cNvSpPr txBox="1"/>
      </xdr:nvSpPr>
      <xdr:spPr>
        <a:xfrm>
          <a:off x="6419850" y="1171575"/>
          <a:ext cx="2114549" cy="476250"/>
        </a:xfrm>
        <a:prstGeom prst="rect">
          <a:avLst/>
        </a:prstGeom>
        <a:solidFill>
          <a:srgbClr val="232F3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400" b="1">
              <a:solidFill>
                <a:schemeClr val="bg1">
                  <a:lumMod val="50000"/>
                </a:schemeClr>
              </a:solidFill>
              <a:latin typeface="Segoe UI Semibold" panose="020B0702040204020203" pitchFamily="34" charset="0"/>
              <a:ea typeface="+mn-ea"/>
              <a:cs typeface="Segoe UI Semibold" panose="020B0702040204020203" pitchFamily="34" charset="0"/>
            </a:rPr>
            <a:t>AVG ORDER</a:t>
          </a:r>
          <a:r>
            <a:rPr lang="en-IN" sz="1400" b="1" baseline="0">
              <a:solidFill>
                <a:schemeClr val="bg1">
                  <a:lumMod val="50000"/>
                </a:schemeClr>
              </a:solidFill>
              <a:latin typeface="Segoe UI Semibold" panose="020B0702040204020203" pitchFamily="34" charset="0"/>
              <a:ea typeface="+mn-ea"/>
              <a:cs typeface="Segoe UI Semibold" panose="020B0702040204020203" pitchFamily="34" charset="0"/>
            </a:rPr>
            <a:t> VALUE</a:t>
          </a:r>
          <a:endParaRPr lang="en-IN" sz="1400" b="1">
            <a:solidFill>
              <a:schemeClr val="bg1">
                <a:lumMod val="50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14</xdr:col>
      <xdr:colOff>552450</xdr:colOff>
      <xdr:row>6</xdr:row>
      <xdr:rowOff>85726</xdr:rowOff>
    </xdr:from>
    <xdr:to>
      <xdr:col>18</xdr:col>
      <xdr:colOff>219075</xdr:colOff>
      <xdr:row>8</xdr:row>
      <xdr:rowOff>123826</xdr:rowOff>
    </xdr:to>
    <xdr:sp macro="" textlink="">
      <xdr:nvSpPr>
        <xdr:cNvPr id="14" name="TextBox 13">
          <a:extLst>
            <a:ext uri="{FF2B5EF4-FFF2-40B4-BE49-F238E27FC236}">
              <a16:creationId xmlns:a16="http://schemas.microsoft.com/office/drawing/2014/main" id="{48FE691B-36C9-45D1-9A05-DF4B088F1B3C}"/>
            </a:ext>
          </a:extLst>
        </xdr:cNvPr>
        <xdr:cNvSpPr txBox="1"/>
      </xdr:nvSpPr>
      <xdr:spPr>
        <a:xfrm>
          <a:off x="9086850" y="1171576"/>
          <a:ext cx="2105025" cy="400050"/>
        </a:xfrm>
        <a:prstGeom prst="rect">
          <a:avLst/>
        </a:prstGeom>
        <a:solidFill>
          <a:srgbClr val="232F3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400" b="1">
              <a:solidFill>
                <a:schemeClr val="bg1">
                  <a:lumMod val="50000"/>
                </a:schemeClr>
              </a:solidFill>
              <a:latin typeface="Segoe UI Semibold" panose="020B0702040204020203" pitchFamily="34" charset="0"/>
              <a:ea typeface="+mn-ea"/>
              <a:cs typeface="Segoe UI Semibold" panose="020B0702040204020203" pitchFamily="34" charset="0"/>
            </a:rPr>
            <a:t>RETURN</a:t>
          </a:r>
          <a:r>
            <a:rPr lang="en-IN" sz="1400" b="1" baseline="0">
              <a:solidFill>
                <a:schemeClr val="bg1">
                  <a:lumMod val="50000"/>
                </a:schemeClr>
              </a:solidFill>
              <a:latin typeface="Segoe UI Semibold" panose="020B0702040204020203" pitchFamily="34" charset="0"/>
              <a:ea typeface="+mn-ea"/>
              <a:cs typeface="Segoe UI Semibold" panose="020B0702040204020203" pitchFamily="34" charset="0"/>
            </a:rPr>
            <a:t> RATE</a:t>
          </a:r>
          <a:endParaRPr lang="en-IN" sz="1400" b="1">
            <a:solidFill>
              <a:schemeClr val="bg1">
                <a:lumMod val="50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19</xdr:col>
      <xdr:colOff>200025</xdr:colOff>
      <xdr:row>6</xdr:row>
      <xdr:rowOff>76200</xdr:rowOff>
    </xdr:from>
    <xdr:to>
      <xdr:col>22</xdr:col>
      <xdr:colOff>457200</xdr:colOff>
      <xdr:row>8</xdr:row>
      <xdr:rowOff>114300</xdr:rowOff>
    </xdr:to>
    <xdr:sp macro="" textlink="">
      <xdr:nvSpPr>
        <xdr:cNvPr id="15" name="TextBox 14">
          <a:extLst>
            <a:ext uri="{FF2B5EF4-FFF2-40B4-BE49-F238E27FC236}">
              <a16:creationId xmlns:a16="http://schemas.microsoft.com/office/drawing/2014/main" id="{5D922F6C-F0C2-43A9-93D0-CD6FA16EC0C8}"/>
            </a:ext>
          </a:extLst>
        </xdr:cNvPr>
        <xdr:cNvSpPr txBox="1"/>
      </xdr:nvSpPr>
      <xdr:spPr>
        <a:xfrm>
          <a:off x="11782425" y="1162050"/>
          <a:ext cx="2085975" cy="400050"/>
        </a:xfrm>
        <a:prstGeom prst="rect">
          <a:avLst/>
        </a:prstGeom>
        <a:solidFill>
          <a:srgbClr val="232F3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400" b="1">
              <a:solidFill>
                <a:schemeClr val="bg1">
                  <a:lumMod val="50000"/>
                </a:schemeClr>
              </a:solidFill>
              <a:latin typeface="Segoe UI Semibold" panose="020B0702040204020203" pitchFamily="34" charset="0"/>
              <a:ea typeface="+mn-ea"/>
              <a:cs typeface="Segoe UI Semibold" panose="020B0702040204020203" pitchFamily="34" charset="0"/>
            </a:rPr>
            <a:t>AVG RATING</a:t>
          </a:r>
        </a:p>
      </xdr:txBody>
    </xdr:sp>
    <xdr:clientData/>
  </xdr:twoCellAnchor>
  <xdr:twoCellAnchor>
    <xdr:from>
      <xdr:col>2</xdr:col>
      <xdr:colOff>11695</xdr:colOff>
      <xdr:row>8</xdr:row>
      <xdr:rowOff>57269</xdr:rowOff>
    </xdr:from>
    <xdr:to>
      <xdr:col>4</xdr:col>
      <xdr:colOff>390766</xdr:colOff>
      <xdr:row>11</xdr:row>
      <xdr:rowOff>144683</xdr:rowOff>
    </xdr:to>
    <xdr:sp macro="" textlink="KPI!A7">
      <xdr:nvSpPr>
        <xdr:cNvPr id="16" name="TextBox 15">
          <a:extLst>
            <a:ext uri="{FF2B5EF4-FFF2-40B4-BE49-F238E27FC236}">
              <a16:creationId xmlns:a16="http://schemas.microsoft.com/office/drawing/2014/main" id="{3FB23E9B-7606-DA0A-B319-4A68A6AD4841}"/>
            </a:ext>
          </a:extLst>
        </xdr:cNvPr>
        <xdr:cNvSpPr txBox="1"/>
      </xdr:nvSpPr>
      <xdr:spPr>
        <a:xfrm>
          <a:off x="1227037" y="1523396"/>
          <a:ext cx="1594413" cy="637211"/>
        </a:xfrm>
        <a:prstGeom prst="rect">
          <a:avLst/>
        </a:prstGeom>
        <a:solidFill>
          <a:srgbClr val="232F3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0C1FB30-4A05-45B0-A571-C06984CC2C03}" type="TxLink">
            <a:rPr lang="en-US" sz="2800" b="1">
              <a:solidFill>
                <a:srgbClr val="FF9900"/>
              </a:solidFill>
              <a:latin typeface="Segoe UI Semibold" panose="020B0702040204020203" pitchFamily="34" charset="0"/>
              <a:ea typeface="+mn-ea"/>
              <a:cs typeface="Segoe UI Semibold" panose="020B0702040204020203" pitchFamily="34" charset="0"/>
            </a:rPr>
            <a:pPr marL="0" indent="0" algn="ctr"/>
            <a:t>₹111.8Cr</a:t>
          </a:fld>
          <a:endParaRPr lang="en-IN" sz="2800" b="1">
            <a:solidFill>
              <a:srgbClr val="FF9900"/>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6</xdr:col>
      <xdr:colOff>304318</xdr:colOff>
      <xdr:row>8</xdr:row>
      <xdr:rowOff>66915</xdr:rowOff>
    </xdr:from>
    <xdr:to>
      <xdr:col>9</xdr:col>
      <xdr:colOff>75718</xdr:colOff>
      <xdr:row>11</xdr:row>
      <xdr:rowOff>96456</xdr:rowOff>
    </xdr:to>
    <xdr:sp macro="" textlink="KPI!B7">
      <xdr:nvSpPr>
        <xdr:cNvPr id="17" name="TextBox 16">
          <a:extLst>
            <a:ext uri="{FF2B5EF4-FFF2-40B4-BE49-F238E27FC236}">
              <a16:creationId xmlns:a16="http://schemas.microsoft.com/office/drawing/2014/main" id="{71A9A7C2-68D1-4636-8161-8D69304F9768}"/>
            </a:ext>
          </a:extLst>
        </xdr:cNvPr>
        <xdr:cNvSpPr txBox="1"/>
      </xdr:nvSpPr>
      <xdr:spPr>
        <a:xfrm>
          <a:off x="3950343" y="1533042"/>
          <a:ext cx="1594413" cy="579338"/>
        </a:xfrm>
        <a:prstGeom prst="rect">
          <a:avLst/>
        </a:prstGeom>
        <a:solidFill>
          <a:srgbClr val="232F3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D98CD56-38E2-4E30-919B-A4B257EFDD69}" type="TxLink">
            <a:rPr lang="en-US" sz="2800" b="1">
              <a:solidFill>
                <a:schemeClr val="accent5"/>
              </a:solidFill>
              <a:latin typeface="Segoe UI Semibold" panose="020B0702040204020203" pitchFamily="34" charset="0"/>
              <a:ea typeface="+mn-ea"/>
              <a:cs typeface="Segoe UI Semibold" panose="020B0702040204020203" pitchFamily="34" charset="0"/>
            </a:rPr>
            <a:pPr marL="0" indent="0" algn="ctr"/>
            <a:t> 15,000 </a:t>
          </a:fld>
          <a:endParaRPr lang="en-IN" sz="2800" b="1">
            <a:solidFill>
              <a:schemeClr val="accent5"/>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10</xdr:col>
      <xdr:colOff>494576</xdr:colOff>
      <xdr:row>8</xdr:row>
      <xdr:rowOff>57150</xdr:rowOff>
    </xdr:from>
    <xdr:to>
      <xdr:col>13</xdr:col>
      <xdr:colOff>265976</xdr:colOff>
      <xdr:row>11</xdr:row>
      <xdr:rowOff>19291</xdr:rowOff>
    </xdr:to>
    <xdr:sp macro="" textlink="KPI!C7">
      <xdr:nvSpPr>
        <xdr:cNvPr id="18" name="TextBox 17">
          <a:extLst>
            <a:ext uri="{FF2B5EF4-FFF2-40B4-BE49-F238E27FC236}">
              <a16:creationId xmlns:a16="http://schemas.microsoft.com/office/drawing/2014/main" id="{3C0D7A44-6B8B-45BD-96A1-1006F1FCFF06}"/>
            </a:ext>
          </a:extLst>
        </xdr:cNvPr>
        <xdr:cNvSpPr txBox="1"/>
      </xdr:nvSpPr>
      <xdr:spPr>
        <a:xfrm>
          <a:off x="6571285" y="1523277"/>
          <a:ext cx="1594413" cy="511938"/>
        </a:xfrm>
        <a:prstGeom prst="rect">
          <a:avLst/>
        </a:prstGeom>
        <a:solidFill>
          <a:srgbClr val="232F3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0116434-1FD7-4E88-A8FE-6AD4CC73C57F}" type="TxLink">
            <a:rPr lang="en-US" sz="2400" b="1">
              <a:solidFill>
                <a:srgbClr val="10B981"/>
              </a:solidFill>
              <a:latin typeface="Segoe UI Semibold" panose="020B0702040204020203" pitchFamily="34" charset="0"/>
              <a:ea typeface="+mn-ea"/>
              <a:cs typeface="Segoe UI Semibold" panose="020B0702040204020203" pitchFamily="34" charset="0"/>
            </a:rPr>
            <a:pPr marL="0" indent="0" algn="ctr"/>
            <a:t> ₹ 74,544 </a:t>
          </a:fld>
          <a:endParaRPr lang="en-IN" sz="2400" b="1">
            <a:solidFill>
              <a:srgbClr val="10B981"/>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15</xdr:col>
      <xdr:colOff>166024</xdr:colOff>
      <xdr:row>8</xdr:row>
      <xdr:rowOff>47866</xdr:rowOff>
    </xdr:from>
    <xdr:to>
      <xdr:col>17</xdr:col>
      <xdr:colOff>545095</xdr:colOff>
      <xdr:row>10</xdr:row>
      <xdr:rowOff>173621</xdr:rowOff>
    </xdr:to>
    <xdr:sp macro="" textlink="KPI!E7">
      <xdr:nvSpPr>
        <xdr:cNvPr id="19" name="TextBox 18">
          <a:extLst>
            <a:ext uri="{FF2B5EF4-FFF2-40B4-BE49-F238E27FC236}">
              <a16:creationId xmlns:a16="http://schemas.microsoft.com/office/drawing/2014/main" id="{C73B8423-5061-4EB0-8470-FDC013F88376}"/>
            </a:ext>
          </a:extLst>
        </xdr:cNvPr>
        <xdr:cNvSpPr txBox="1"/>
      </xdr:nvSpPr>
      <xdr:spPr>
        <a:xfrm>
          <a:off x="9281087" y="1513993"/>
          <a:ext cx="1594413" cy="492286"/>
        </a:xfrm>
        <a:prstGeom prst="rect">
          <a:avLst/>
        </a:prstGeom>
        <a:solidFill>
          <a:srgbClr val="232F3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99806DD-2E98-4ED6-AA7E-B6FDB2DB0B2C}" type="TxLink">
            <a:rPr lang="en-US" sz="2400" b="1">
              <a:solidFill>
                <a:srgbClr val="CC0C39"/>
              </a:solidFill>
              <a:latin typeface="Segoe UI Semibold" panose="020B0702040204020203" pitchFamily="34" charset="0"/>
              <a:ea typeface="+mn-ea"/>
              <a:cs typeface="Segoe UI Semibold" panose="020B0702040204020203" pitchFamily="34" charset="0"/>
            </a:rPr>
            <a:pPr marL="0" indent="0" algn="ctr"/>
            <a:t>32.5%</a:t>
          </a:fld>
          <a:endParaRPr lang="en-US" sz="2400" b="1">
            <a:solidFill>
              <a:srgbClr val="CC0C39"/>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19</xdr:col>
      <xdr:colOff>457079</xdr:colOff>
      <xdr:row>8</xdr:row>
      <xdr:rowOff>48227</xdr:rowOff>
    </xdr:from>
    <xdr:to>
      <xdr:col>22</xdr:col>
      <xdr:colOff>228479</xdr:colOff>
      <xdr:row>10</xdr:row>
      <xdr:rowOff>134797</xdr:rowOff>
    </xdr:to>
    <xdr:sp macro="" textlink="KPI!D7">
      <xdr:nvSpPr>
        <xdr:cNvPr id="20" name="TextBox 19">
          <a:extLst>
            <a:ext uri="{FF2B5EF4-FFF2-40B4-BE49-F238E27FC236}">
              <a16:creationId xmlns:a16="http://schemas.microsoft.com/office/drawing/2014/main" id="{FB76BAEE-6A38-4ED5-A7D8-56B314FCF1C1}"/>
            </a:ext>
          </a:extLst>
        </xdr:cNvPr>
        <xdr:cNvSpPr txBox="1"/>
      </xdr:nvSpPr>
      <xdr:spPr>
        <a:xfrm>
          <a:off x="12002826" y="1514354"/>
          <a:ext cx="1594412" cy="453101"/>
        </a:xfrm>
        <a:prstGeom prst="rect">
          <a:avLst/>
        </a:prstGeom>
        <a:solidFill>
          <a:srgbClr val="232F3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A2C79DD-B153-46DC-B356-A7AF2E96F996}" type="TxLink">
            <a:rPr lang="en-US" sz="2400" b="1">
              <a:solidFill>
                <a:srgbClr val="F5A623"/>
              </a:solidFill>
              <a:latin typeface="Segoe UI Semibold" panose="020B0702040204020203" pitchFamily="34" charset="0"/>
              <a:ea typeface="+mn-ea"/>
              <a:cs typeface="Segoe UI Semibold" panose="020B0702040204020203" pitchFamily="34" charset="0"/>
            </a:rPr>
            <a:pPr marL="0" indent="0" algn="ctr"/>
            <a:t>3.0</a:t>
          </a:fld>
          <a:endParaRPr lang="en-IN" sz="2400" b="1">
            <a:solidFill>
              <a:srgbClr val="F5A623"/>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2</xdr:col>
      <xdr:colOff>173620</xdr:colOff>
      <xdr:row>0</xdr:row>
      <xdr:rowOff>106103</xdr:rowOff>
    </xdr:from>
    <xdr:to>
      <xdr:col>17</xdr:col>
      <xdr:colOff>142068</xdr:colOff>
      <xdr:row>4</xdr:row>
      <xdr:rowOff>25831</xdr:rowOff>
    </xdr:to>
    <xdr:sp macro="" textlink="">
      <xdr:nvSpPr>
        <xdr:cNvPr id="39" name="TextBox 38">
          <a:extLst>
            <a:ext uri="{FF2B5EF4-FFF2-40B4-BE49-F238E27FC236}">
              <a16:creationId xmlns:a16="http://schemas.microsoft.com/office/drawing/2014/main" id="{909A2DB5-5AB7-5C64-2089-6D93E32525FF}"/>
            </a:ext>
          </a:extLst>
        </xdr:cNvPr>
        <xdr:cNvSpPr txBox="1"/>
      </xdr:nvSpPr>
      <xdr:spPr>
        <a:xfrm>
          <a:off x="1387654" y="106103"/>
          <a:ext cx="9073702" cy="642982"/>
        </a:xfrm>
        <a:prstGeom prst="rect">
          <a:avLst/>
        </a:prstGeom>
        <a:solidFill>
          <a:srgbClr val="FF99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chemeClr val="bg1"/>
              </a:solidFill>
              <a:latin typeface="DM Sans" pitchFamily="2" charset="0"/>
              <a:cs typeface="Segoe UI Semibold" panose="020B0702040204020203" pitchFamily="34" charset="0"/>
            </a:rPr>
            <a:t>Amazon India Sales Dashboard — FY 2025</a:t>
          </a:r>
        </a:p>
      </xdr:txBody>
    </xdr:sp>
    <xdr:clientData/>
  </xdr:twoCellAnchor>
  <xdr:twoCellAnchor editAs="oneCell">
    <xdr:from>
      <xdr:col>1</xdr:col>
      <xdr:colOff>163976</xdr:colOff>
      <xdr:row>0</xdr:row>
      <xdr:rowOff>157762</xdr:rowOff>
    </xdr:from>
    <xdr:to>
      <xdr:col>2</xdr:col>
      <xdr:colOff>83635</xdr:colOff>
      <xdr:row>3</xdr:row>
      <xdr:rowOff>135295</xdr:rowOff>
    </xdr:to>
    <xdr:pic>
      <xdr:nvPicPr>
        <xdr:cNvPr id="41" name="Picture 40">
          <a:extLst>
            <a:ext uri="{FF2B5EF4-FFF2-40B4-BE49-F238E27FC236}">
              <a16:creationId xmlns:a16="http://schemas.microsoft.com/office/drawing/2014/main" id="{E933F3F8-BF99-8476-5305-A854846D20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0993" y="157762"/>
          <a:ext cx="526676" cy="519974"/>
        </a:xfrm>
        <a:prstGeom prst="rect">
          <a:avLst/>
        </a:prstGeom>
      </xdr:spPr>
    </xdr:pic>
    <xdr:clientData/>
  </xdr:twoCellAnchor>
  <xdr:twoCellAnchor>
    <xdr:from>
      <xdr:col>1</xdr:col>
      <xdr:colOff>144684</xdr:colOff>
      <xdr:row>13</xdr:row>
      <xdr:rowOff>125392</xdr:rowOff>
    </xdr:from>
    <xdr:to>
      <xdr:col>15</xdr:col>
      <xdr:colOff>289368</xdr:colOff>
      <xdr:row>29</xdr:row>
      <xdr:rowOff>28936</xdr:rowOff>
    </xdr:to>
    <xdr:sp macro="" textlink="">
      <xdr:nvSpPr>
        <xdr:cNvPr id="44" name="Rectangle: Rounded Corners 43">
          <a:extLst>
            <a:ext uri="{FF2B5EF4-FFF2-40B4-BE49-F238E27FC236}">
              <a16:creationId xmlns:a16="http://schemas.microsoft.com/office/drawing/2014/main" id="{E60A946F-6856-CBC2-8B3D-59C0CD296C9C}"/>
            </a:ext>
          </a:extLst>
        </xdr:cNvPr>
        <xdr:cNvSpPr/>
      </xdr:nvSpPr>
      <xdr:spPr>
        <a:xfrm>
          <a:off x="752355" y="2507848"/>
          <a:ext cx="8652076" cy="2835797"/>
        </a:xfrm>
        <a:prstGeom prst="roundRect">
          <a:avLst>
            <a:gd name="adj" fmla="val 7143"/>
          </a:avLst>
        </a:prstGeom>
        <a:solidFill>
          <a:srgbClr val="232F3E"/>
        </a:solidFill>
        <a:ln>
          <a:solidFill>
            <a:schemeClr val="bg2">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443696</xdr:colOff>
      <xdr:row>13</xdr:row>
      <xdr:rowOff>133109</xdr:rowOff>
    </xdr:from>
    <xdr:to>
      <xdr:col>23</xdr:col>
      <xdr:colOff>77165</xdr:colOff>
      <xdr:row>29</xdr:row>
      <xdr:rowOff>36653</xdr:rowOff>
    </xdr:to>
    <xdr:sp macro="" textlink="">
      <xdr:nvSpPr>
        <xdr:cNvPr id="45" name="Rectangle: Rounded Corners 44">
          <a:extLst>
            <a:ext uri="{FF2B5EF4-FFF2-40B4-BE49-F238E27FC236}">
              <a16:creationId xmlns:a16="http://schemas.microsoft.com/office/drawing/2014/main" id="{F9848519-9199-4854-9804-0D33C83DA4BD}"/>
            </a:ext>
          </a:extLst>
        </xdr:cNvPr>
        <xdr:cNvSpPr/>
      </xdr:nvSpPr>
      <xdr:spPr>
        <a:xfrm>
          <a:off x="9558759" y="2515565"/>
          <a:ext cx="4494836" cy="2835797"/>
        </a:xfrm>
        <a:prstGeom prst="roundRect">
          <a:avLst>
            <a:gd name="adj" fmla="val 7143"/>
          </a:avLst>
        </a:prstGeom>
        <a:solidFill>
          <a:srgbClr val="232F3E"/>
        </a:solidFill>
        <a:ln>
          <a:solidFill>
            <a:schemeClr val="bg2">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202557</xdr:colOff>
      <xdr:row>14</xdr:row>
      <xdr:rowOff>28937</xdr:rowOff>
    </xdr:from>
    <xdr:to>
      <xdr:col>15</xdr:col>
      <xdr:colOff>241140</xdr:colOff>
      <xdr:row>28</xdr:row>
      <xdr:rowOff>115748</xdr:rowOff>
    </xdr:to>
    <xdr:graphicFrame macro="">
      <xdr:nvGraphicFramePr>
        <xdr:cNvPr id="46" name="Chart 45">
          <a:extLst>
            <a:ext uri="{FF2B5EF4-FFF2-40B4-BE49-F238E27FC236}">
              <a16:creationId xmlns:a16="http://schemas.microsoft.com/office/drawing/2014/main" id="{E20D7E8E-31B0-48D1-8D00-4508B1E9CA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512380</xdr:colOff>
      <xdr:row>14</xdr:row>
      <xdr:rowOff>1</xdr:rowOff>
    </xdr:from>
    <xdr:to>
      <xdr:col>22</xdr:col>
      <xdr:colOff>512380</xdr:colOff>
      <xdr:row>28</xdr:row>
      <xdr:rowOff>118242</xdr:rowOff>
    </xdr:to>
    <xdr:graphicFrame macro="">
      <xdr:nvGraphicFramePr>
        <xdr:cNvPr id="47" name="Chart 46">
          <a:extLst>
            <a:ext uri="{FF2B5EF4-FFF2-40B4-BE49-F238E27FC236}">
              <a16:creationId xmlns:a16="http://schemas.microsoft.com/office/drawing/2014/main" id="{AA22532E-5D50-429E-9AA9-9DF238663B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214131</xdr:colOff>
      <xdr:row>29</xdr:row>
      <xdr:rowOff>164123</xdr:rowOff>
    </xdr:from>
    <xdr:to>
      <xdr:col>8</xdr:col>
      <xdr:colOff>0</xdr:colOff>
      <xdr:row>45</xdr:row>
      <xdr:rowOff>67668</xdr:rowOff>
    </xdr:to>
    <xdr:sp macro="" textlink="">
      <xdr:nvSpPr>
        <xdr:cNvPr id="48" name="Rectangle: Rounded Corners 47">
          <a:extLst>
            <a:ext uri="{FF2B5EF4-FFF2-40B4-BE49-F238E27FC236}">
              <a16:creationId xmlns:a16="http://schemas.microsoft.com/office/drawing/2014/main" id="{4C022059-F806-4F52-BF6C-89D5F1985F0B}"/>
            </a:ext>
          </a:extLst>
        </xdr:cNvPr>
        <xdr:cNvSpPr/>
      </xdr:nvSpPr>
      <xdr:spPr>
        <a:xfrm>
          <a:off x="823731" y="5603631"/>
          <a:ext cx="4053069" cy="2904652"/>
        </a:xfrm>
        <a:prstGeom prst="roundRect">
          <a:avLst>
            <a:gd name="adj" fmla="val 7143"/>
          </a:avLst>
        </a:prstGeom>
        <a:solidFill>
          <a:srgbClr val="232F3E"/>
        </a:solidFill>
        <a:ln>
          <a:solidFill>
            <a:schemeClr val="bg2">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192833</xdr:colOff>
      <xdr:row>30</xdr:row>
      <xdr:rowOff>0</xdr:rowOff>
    </xdr:from>
    <xdr:to>
      <xdr:col>15</xdr:col>
      <xdr:colOff>0</xdr:colOff>
      <xdr:row>45</xdr:row>
      <xdr:rowOff>90944</xdr:rowOff>
    </xdr:to>
    <xdr:sp macro="" textlink="">
      <xdr:nvSpPr>
        <xdr:cNvPr id="49" name="Rectangle: Rounded Corners 48">
          <a:extLst>
            <a:ext uri="{FF2B5EF4-FFF2-40B4-BE49-F238E27FC236}">
              <a16:creationId xmlns:a16="http://schemas.microsoft.com/office/drawing/2014/main" id="{21FD9083-7DC4-45D7-A6DE-D495A396E77F}"/>
            </a:ext>
          </a:extLst>
        </xdr:cNvPr>
        <xdr:cNvSpPr/>
      </xdr:nvSpPr>
      <xdr:spPr>
        <a:xfrm>
          <a:off x="5089620" y="5621311"/>
          <a:ext cx="4091855" cy="2901600"/>
        </a:xfrm>
        <a:prstGeom prst="roundRect">
          <a:avLst>
            <a:gd name="adj" fmla="val 7143"/>
          </a:avLst>
        </a:prstGeom>
        <a:solidFill>
          <a:srgbClr val="232F3E"/>
        </a:solidFill>
        <a:ln>
          <a:solidFill>
            <a:schemeClr val="bg2">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194667</xdr:colOff>
      <xdr:row>30</xdr:row>
      <xdr:rowOff>0</xdr:rowOff>
    </xdr:from>
    <xdr:to>
      <xdr:col>23</xdr:col>
      <xdr:colOff>127000</xdr:colOff>
      <xdr:row>45</xdr:row>
      <xdr:rowOff>87476</xdr:rowOff>
    </xdr:to>
    <xdr:sp macro="" textlink="">
      <xdr:nvSpPr>
        <xdr:cNvPr id="50" name="Rectangle: Rounded Corners 49">
          <a:extLst>
            <a:ext uri="{FF2B5EF4-FFF2-40B4-BE49-F238E27FC236}">
              <a16:creationId xmlns:a16="http://schemas.microsoft.com/office/drawing/2014/main" id="{71E747F7-2D85-4869-A189-67C191D3F6DE}"/>
            </a:ext>
          </a:extLst>
        </xdr:cNvPr>
        <xdr:cNvSpPr/>
      </xdr:nvSpPr>
      <xdr:spPr>
        <a:xfrm>
          <a:off x="9338667" y="5334000"/>
          <a:ext cx="4809133" cy="2754476"/>
        </a:xfrm>
        <a:prstGeom prst="roundRect">
          <a:avLst>
            <a:gd name="adj" fmla="val 7143"/>
          </a:avLst>
        </a:prstGeom>
        <a:solidFill>
          <a:srgbClr val="232F3E"/>
        </a:solidFill>
        <a:ln>
          <a:solidFill>
            <a:schemeClr val="bg2">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312295</xdr:colOff>
      <xdr:row>30</xdr:row>
      <xdr:rowOff>62460</xdr:rowOff>
    </xdr:from>
    <xdr:to>
      <xdr:col>7</xdr:col>
      <xdr:colOff>487180</xdr:colOff>
      <xdr:row>44</xdr:row>
      <xdr:rowOff>174885</xdr:rowOff>
    </xdr:to>
    <xdr:graphicFrame macro="">
      <xdr:nvGraphicFramePr>
        <xdr:cNvPr id="21" name="Chart 20">
          <a:extLst>
            <a:ext uri="{FF2B5EF4-FFF2-40B4-BE49-F238E27FC236}">
              <a16:creationId xmlns:a16="http://schemas.microsoft.com/office/drawing/2014/main" id="{716E644C-45E1-8EF2-68F5-815E84344E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487180</xdr:colOff>
      <xdr:row>36</xdr:row>
      <xdr:rowOff>1187</xdr:rowOff>
    </xdr:from>
    <xdr:to>
      <xdr:col>5</xdr:col>
      <xdr:colOff>283648</xdr:colOff>
      <xdr:row>39</xdr:row>
      <xdr:rowOff>33111</xdr:rowOff>
    </xdr:to>
    <xdr:sp macro="" textlink="">
      <xdr:nvSpPr>
        <xdr:cNvPr id="22" name="TextBox 21">
          <a:extLst>
            <a:ext uri="{FF2B5EF4-FFF2-40B4-BE49-F238E27FC236}">
              <a16:creationId xmlns:a16="http://schemas.microsoft.com/office/drawing/2014/main" id="{16CD8430-5B3F-6CCB-1C10-7BDC74ECAD00}"/>
            </a:ext>
          </a:extLst>
        </xdr:cNvPr>
        <xdr:cNvSpPr txBox="1"/>
      </xdr:nvSpPr>
      <xdr:spPr>
        <a:xfrm>
          <a:off x="2323475" y="6746761"/>
          <a:ext cx="1020665" cy="594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solidFill>
                <a:schemeClr val="bg1"/>
              </a:solidFill>
              <a:latin typeface="Arial Black" panose="020B0A04020102020204" pitchFamily="34" charset="0"/>
            </a:rPr>
            <a:t>15K</a:t>
          </a:r>
          <a:r>
            <a:rPr lang="en-IN" sz="1100"/>
            <a:t> </a:t>
          </a:r>
          <a:r>
            <a:rPr lang="en-IN" sz="1000">
              <a:solidFill>
                <a:srgbClr val="64748B"/>
              </a:solidFill>
              <a:latin typeface="+mn-lt"/>
            </a:rPr>
            <a:t>ORDERS</a:t>
          </a:r>
        </a:p>
      </xdr:txBody>
    </xdr:sp>
    <xdr:clientData/>
  </xdr:twoCellAnchor>
  <xdr:twoCellAnchor>
    <xdr:from>
      <xdr:col>8</xdr:col>
      <xdr:colOff>237345</xdr:colOff>
      <xdr:row>30</xdr:row>
      <xdr:rowOff>37476</xdr:rowOff>
    </xdr:from>
    <xdr:to>
      <xdr:col>14</xdr:col>
      <xdr:colOff>549639</xdr:colOff>
      <xdr:row>44</xdr:row>
      <xdr:rowOff>132413</xdr:rowOff>
    </xdr:to>
    <xdr:grpSp>
      <xdr:nvGrpSpPr>
        <xdr:cNvPr id="32" name="Group 31">
          <a:extLst>
            <a:ext uri="{FF2B5EF4-FFF2-40B4-BE49-F238E27FC236}">
              <a16:creationId xmlns:a16="http://schemas.microsoft.com/office/drawing/2014/main" id="{5838DFB9-2277-4004-957B-FD4EE084A13E}"/>
            </a:ext>
          </a:extLst>
        </xdr:cNvPr>
        <xdr:cNvGrpSpPr/>
      </xdr:nvGrpSpPr>
      <xdr:grpSpPr>
        <a:xfrm>
          <a:off x="5091567" y="5540809"/>
          <a:ext cx="3952961" cy="2663160"/>
          <a:chOff x="3253740" y="1253490"/>
          <a:chExt cx="4572000" cy="2743200"/>
        </a:xfrm>
      </xdr:grpSpPr>
      <xdr:graphicFrame macro="">
        <xdr:nvGraphicFramePr>
          <xdr:cNvPr id="34" name="Chart 33">
            <a:extLst>
              <a:ext uri="{FF2B5EF4-FFF2-40B4-BE49-F238E27FC236}">
                <a16:creationId xmlns:a16="http://schemas.microsoft.com/office/drawing/2014/main" id="{C5B4B736-5919-56FB-F166-6D6555D62284}"/>
              </a:ext>
            </a:extLst>
          </xdr:cNvPr>
          <xdr:cNvGraphicFramePr/>
        </xdr:nvGraphicFramePr>
        <xdr:xfrm>
          <a:off x="3253740" y="1253490"/>
          <a:ext cx="4572000" cy="2743200"/>
        </xdr:xfrm>
        <a:graphic>
          <a:graphicData uri="http://schemas.openxmlformats.org/drawingml/2006/chart">
            <c:chart xmlns:c="http://schemas.openxmlformats.org/drawingml/2006/chart" xmlns:r="http://schemas.openxmlformats.org/officeDocument/2006/relationships" r:id="rId5"/>
          </a:graphicData>
        </a:graphic>
      </xdr:graphicFrame>
      <xdr:pic>
        <xdr:nvPicPr>
          <xdr:cNvPr id="35" name="Picture 34">
            <a:extLst>
              <a:ext uri="{FF2B5EF4-FFF2-40B4-BE49-F238E27FC236}">
                <a16:creationId xmlns:a16="http://schemas.microsoft.com/office/drawing/2014/main" id="{BD221CFF-2C0C-8E07-6E1F-3E71EA2E43E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520441" y="1852341"/>
            <a:ext cx="144099" cy="144099"/>
          </a:xfrm>
          <a:prstGeom prst="rect">
            <a:avLst/>
          </a:prstGeom>
        </xdr:spPr>
      </xdr:pic>
      <xdr:pic>
        <xdr:nvPicPr>
          <xdr:cNvPr id="36" name="Picture 35">
            <a:extLst>
              <a:ext uri="{FF2B5EF4-FFF2-40B4-BE49-F238E27FC236}">
                <a16:creationId xmlns:a16="http://schemas.microsoft.com/office/drawing/2014/main" id="{960EE21E-47E0-2298-DC98-E9EDEC03ADEF}"/>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489960" y="2781300"/>
            <a:ext cx="144000" cy="144000"/>
          </a:xfrm>
          <a:prstGeom prst="rect">
            <a:avLst/>
          </a:prstGeom>
        </xdr:spPr>
      </xdr:pic>
    </xdr:grpSp>
    <xdr:clientData/>
  </xdr:twoCellAnchor>
  <xdr:twoCellAnchor editAs="oneCell">
    <xdr:from>
      <xdr:col>8</xdr:col>
      <xdr:colOff>460075</xdr:colOff>
      <xdr:row>35</xdr:row>
      <xdr:rowOff>143773</xdr:rowOff>
    </xdr:from>
    <xdr:to>
      <xdr:col>8</xdr:col>
      <xdr:colOff>604075</xdr:colOff>
      <xdr:row>36</xdr:row>
      <xdr:rowOff>108056</xdr:rowOff>
    </xdr:to>
    <xdr:pic>
      <xdr:nvPicPr>
        <xdr:cNvPr id="40" name="Picture 39">
          <a:extLst>
            <a:ext uri="{FF2B5EF4-FFF2-40B4-BE49-F238E27FC236}">
              <a16:creationId xmlns:a16="http://schemas.microsoft.com/office/drawing/2014/main" id="{BF2FC6A3-EB43-460A-B4B8-B94CA16A92BC}"/>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348377" y="6433867"/>
          <a:ext cx="144000" cy="144000"/>
        </a:xfrm>
        <a:prstGeom prst="rect">
          <a:avLst/>
        </a:prstGeom>
      </xdr:spPr>
    </xdr:pic>
    <xdr:clientData/>
  </xdr:twoCellAnchor>
  <xdr:twoCellAnchor>
    <xdr:from>
      <xdr:col>8</xdr:col>
      <xdr:colOff>330679</xdr:colOff>
      <xdr:row>40</xdr:row>
      <xdr:rowOff>143774</xdr:rowOff>
    </xdr:from>
    <xdr:to>
      <xdr:col>14</xdr:col>
      <xdr:colOff>524774</xdr:colOff>
      <xdr:row>40</xdr:row>
      <xdr:rowOff>143774</xdr:rowOff>
    </xdr:to>
    <xdr:cxnSp macro="">
      <xdr:nvCxnSpPr>
        <xdr:cNvPr id="55" name="Straight Connector 54">
          <a:extLst>
            <a:ext uri="{FF2B5EF4-FFF2-40B4-BE49-F238E27FC236}">
              <a16:creationId xmlns:a16="http://schemas.microsoft.com/office/drawing/2014/main" id="{490F6CC7-BB0B-2CDB-503A-C9238D75D5DF}"/>
            </a:ext>
          </a:extLst>
        </xdr:cNvPr>
        <xdr:cNvCxnSpPr/>
      </xdr:nvCxnSpPr>
      <xdr:spPr>
        <a:xfrm>
          <a:off x="5218981" y="7332453"/>
          <a:ext cx="3860321" cy="0"/>
        </a:xfrm>
        <a:prstGeom prst="line">
          <a:avLst/>
        </a:prstGeom>
        <a:ln>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381000</xdr:colOff>
      <xdr:row>30</xdr:row>
      <xdr:rowOff>107831</xdr:rowOff>
    </xdr:from>
    <xdr:to>
      <xdr:col>22</xdr:col>
      <xdr:colOff>330679</xdr:colOff>
      <xdr:row>44</xdr:row>
      <xdr:rowOff>122208</xdr:rowOff>
    </xdr:to>
    <xdr:grpSp>
      <xdr:nvGrpSpPr>
        <xdr:cNvPr id="56" name="Group 55">
          <a:extLst>
            <a:ext uri="{FF2B5EF4-FFF2-40B4-BE49-F238E27FC236}">
              <a16:creationId xmlns:a16="http://schemas.microsoft.com/office/drawing/2014/main" id="{7A4AB88C-8647-4B06-978F-82ACA49D9C8E}"/>
            </a:ext>
          </a:extLst>
        </xdr:cNvPr>
        <xdr:cNvGrpSpPr/>
      </xdr:nvGrpSpPr>
      <xdr:grpSpPr>
        <a:xfrm>
          <a:off x="9482667" y="5611164"/>
          <a:ext cx="4197123" cy="2582600"/>
          <a:chOff x="3131820" y="1139190"/>
          <a:chExt cx="4572000" cy="2743200"/>
        </a:xfrm>
      </xdr:grpSpPr>
      <xdr:graphicFrame macro="">
        <xdr:nvGraphicFramePr>
          <xdr:cNvPr id="57" name="Chart 56">
            <a:extLst>
              <a:ext uri="{FF2B5EF4-FFF2-40B4-BE49-F238E27FC236}">
                <a16:creationId xmlns:a16="http://schemas.microsoft.com/office/drawing/2014/main" id="{ADB0F5BE-F576-A502-AEC5-56B0CD94867F}"/>
              </a:ext>
            </a:extLst>
          </xdr:cNvPr>
          <xdr:cNvGraphicFramePr/>
        </xdr:nvGraphicFramePr>
        <xdr:xfrm>
          <a:off x="3131820" y="1139190"/>
          <a:ext cx="4572000" cy="2743200"/>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58" name="Flowchart: Connector 57">
            <a:extLst>
              <a:ext uri="{FF2B5EF4-FFF2-40B4-BE49-F238E27FC236}">
                <a16:creationId xmlns:a16="http://schemas.microsoft.com/office/drawing/2014/main" id="{7C6B0D62-90E9-0A7B-58B4-E302B596D0BE}"/>
              </a:ext>
            </a:extLst>
          </xdr:cNvPr>
          <xdr:cNvSpPr/>
        </xdr:nvSpPr>
        <xdr:spPr>
          <a:xfrm>
            <a:off x="3596640" y="1463040"/>
            <a:ext cx="213360" cy="198120"/>
          </a:xfrm>
          <a:prstGeom prst="flowChartConnector">
            <a:avLst/>
          </a:prstGeom>
          <a:solidFill>
            <a:srgbClr val="FF99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700">
                <a:solidFill>
                  <a:schemeClr val="tx1"/>
                </a:solidFill>
              </a:rPr>
              <a:t>1</a:t>
            </a:r>
          </a:p>
        </xdr:txBody>
      </xdr:sp>
      <xdr:sp macro="" textlink="">
        <xdr:nvSpPr>
          <xdr:cNvPr id="59" name="Flowchart: Connector 58">
            <a:extLst>
              <a:ext uri="{FF2B5EF4-FFF2-40B4-BE49-F238E27FC236}">
                <a16:creationId xmlns:a16="http://schemas.microsoft.com/office/drawing/2014/main" id="{958B2B75-3B37-5815-F31E-82F7848954F7}"/>
              </a:ext>
            </a:extLst>
          </xdr:cNvPr>
          <xdr:cNvSpPr/>
        </xdr:nvSpPr>
        <xdr:spPr>
          <a:xfrm>
            <a:off x="4450080" y="1661160"/>
            <a:ext cx="213360" cy="198120"/>
          </a:xfrm>
          <a:prstGeom prst="flowChartConnector">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700">
                <a:solidFill>
                  <a:schemeClr val="tx1"/>
                </a:solidFill>
              </a:rPr>
              <a:t>2</a:t>
            </a:r>
          </a:p>
        </xdr:txBody>
      </xdr:sp>
      <xdr:sp macro="" textlink="">
        <xdr:nvSpPr>
          <xdr:cNvPr id="60" name="Flowchart: Connector 59">
            <a:extLst>
              <a:ext uri="{FF2B5EF4-FFF2-40B4-BE49-F238E27FC236}">
                <a16:creationId xmlns:a16="http://schemas.microsoft.com/office/drawing/2014/main" id="{E8326C68-F654-4444-88E7-A4421D08B304}"/>
              </a:ext>
            </a:extLst>
          </xdr:cNvPr>
          <xdr:cNvSpPr/>
        </xdr:nvSpPr>
        <xdr:spPr>
          <a:xfrm>
            <a:off x="5311140" y="1706880"/>
            <a:ext cx="213360" cy="198120"/>
          </a:xfrm>
          <a:prstGeom prst="flowChartConnector">
            <a:avLst/>
          </a:prstGeom>
          <a:solidFill>
            <a:srgbClr val="92260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700">
                <a:solidFill>
                  <a:schemeClr val="tx1"/>
                </a:solidFill>
              </a:rPr>
              <a:t>3</a:t>
            </a:r>
          </a:p>
        </xdr:txBody>
      </xdr:sp>
    </xdr:grpSp>
    <xdr:clientData/>
  </xdr:twoCellAnchor>
  <xdr:twoCellAnchor>
    <xdr:from>
      <xdr:col>23</xdr:col>
      <xdr:colOff>330200</xdr:colOff>
      <xdr:row>4</xdr:row>
      <xdr:rowOff>139700</xdr:rowOff>
    </xdr:from>
    <xdr:to>
      <xdr:col>27</xdr:col>
      <xdr:colOff>482600</xdr:colOff>
      <xdr:row>45</xdr:row>
      <xdr:rowOff>50800</xdr:rowOff>
    </xdr:to>
    <xdr:sp macro="" textlink="">
      <xdr:nvSpPr>
        <xdr:cNvPr id="63" name="Rectangle: Rounded Corners 62">
          <a:extLst>
            <a:ext uri="{FF2B5EF4-FFF2-40B4-BE49-F238E27FC236}">
              <a16:creationId xmlns:a16="http://schemas.microsoft.com/office/drawing/2014/main" id="{E497B30A-580F-3C06-906B-4042D56B11B1}"/>
            </a:ext>
          </a:extLst>
        </xdr:cNvPr>
        <xdr:cNvSpPr/>
      </xdr:nvSpPr>
      <xdr:spPr>
        <a:xfrm>
          <a:off x="14351000" y="850900"/>
          <a:ext cx="2590800" cy="7200900"/>
        </a:xfrm>
        <a:prstGeom prst="roundRect">
          <a:avLst>
            <a:gd name="adj" fmla="val 5500"/>
          </a:avLst>
        </a:prstGeom>
        <a:solidFill>
          <a:srgbClr val="FF9900"/>
        </a:solidFill>
        <a:ln>
          <a:noFill/>
        </a:ln>
        <a:effectLst>
          <a:glow rad="1016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450850</xdr:colOff>
      <xdr:row>6</xdr:row>
      <xdr:rowOff>38100</xdr:rowOff>
    </xdr:from>
    <xdr:to>
      <xdr:col>27</xdr:col>
      <xdr:colOff>425450</xdr:colOff>
      <xdr:row>16</xdr:row>
      <xdr:rowOff>127000</xdr:rowOff>
    </xdr:to>
    <xdr:sp macro="" textlink="">
      <xdr:nvSpPr>
        <xdr:cNvPr id="65" name="Rectangle: Diagonal Corners Rounded 64">
          <a:extLst>
            <a:ext uri="{FF2B5EF4-FFF2-40B4-BE49-F238E27FC236}">
              <a16:creationId xmlns:a16="http://schemas.microsoft.com/office/drawing/2014/main" id="{413EEBAE-50BA-D927-097E-C372D622C0C4}"/>
            </a:ext>
          </a:extLst>
        </xdr:cNvPr>
        <xdr:cNvSpPr/>
      </xdr:nvSpPr>
      <xdr:spPr>
        <a:xfrm>
          <a:off x="14471650" y="1104900"/>
          <a:ext cx="2413000" cy="1866900"/>
        </a:xfrm>
        <a:prstGeom prst="round2DiagRect">
          <a:avLst/>
        </a:prstGeom>
        <a:solidFill>
          <a:srgbClr val="232F3E"/>
        </a:solidFill>
        <a:ln>
          <a:noFill/>
        </a:ln>
        <a:effectLst>
          <a:outerShdw blurRad="152400" dist="317500" dir="5400000" sx="90000" sy="-19000" rotWithShape="0">
            <a:prstClr val="black">
              <a:alpha val="15000"/>
            </a:prstClr>
          </a:outerShdw>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450850</xdr:colOff>
      <xdr:row>30</xdr:row>
      <xdr:rowOff>165100</xdr:rowOff>
    </xdr:from>
    <xdr:to>
      <xdr:col>27</xdr:col>
      <xdr:colOff>425450</xdr:colOff>
      <xdr:row>41</xdr:row>
      <xdr:rowOff>139700</xdr:rowOff>
    </xdr:to>
    <xdr:sp macro="" textlink="">
      <xdr:nvSpPr>
        <xdr:cNvPr id="66" name="Rectangle: Diagonal Corners Rounded 65">
          <a:extLst>
            <a:ext uri="{FF2B5EF4-FFF2-40B4-BE49-F238E27FC236}">
              <a16:creationId xmlns:a16="http://schemas.microsoft.com/office/drawing/2014/main" id="{75CEC608-9F91-4024-B447-1F70CDEB8269}"/>
            </a:ext>
          </a:extLst>
        </xdr:cNvPr>
        <xdr:cNvSpPr/>
      </xdr:nvSpPr>
      <xdr:spPr>
        <a:xfrm>
          <a:off x="14471650" y="5499100"/>
          <a:ext cx="2413000" cy="1930400"/>
        </a:xfrm>
        <a:prstGeom prst="round2DiagRect">
          <a:avLst/>
        </a:prstGeom>
        <a:solidFill>
          <a:srgbClr val="232F3E"/>
        </a:solidFill>
        <a:ln>
          <a:noFill/>
        </a:ln>
        <a:effectLst>
          <a:outerShdw blurRad="152400" dist="317500" dir="5400000" sx="90000" sy="-19000" rotWithShape="0">
            <a:prstClr val="black">
              <a:alpha val="15000"/>
            </a:prstClr>
          </a:outerShdw>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450850</xdr:colOff>
      <xdr:row>18</xdr:row>
      <xdr:rowOff>82550</xdr:rowOff>
    </xdr:from>
    <xdr:to>
      <xdr:col>27</xdr:col>
      <xdr:colOff>425450</xdr:colOff>
      <xdr:row>29</xdr:row>
      <xdr:rowOff>31750</xdr:rowOff>
    </xdr:to>
    <xdr:sp macro="" textlink="">
      <xdr:nvSpPr>
        <xdr:cNvPr id="67" name="Rectangle: Diagonal Corners Rounded 66">
          <a:extLst>
            <a:ext uri="{FF2B5EF4-FFF2-40B4-BE49-F238E27FC236}">
              <a16:creationId xmlns:a16="http://schemas.microsoft.com/office/drawing/2014/main" id="{B2FBD578-D32C-48D7-B83C-AA7DCCEE6627}"/>
            </a:ext>
          </a:extLst>
        </xdr:cNvPr>
        <xdr:cNvSpPr/>
      </xdr:nvSpPr>
      <xdr:spPr>
        <a:xfrm>
          <a:off x="14471650" y="3282950"/>
          <a:ext cx="2413000" cy="1905000"/>
        </a:xfrm>
        <a:prstGeom prst="round2DiagRect">
          <a:avLst/>
        </a:prstGeom>
        <a:solidFill>
          <a:srgbClr val="232F3E"/>
        </a:solidFill>
        <a:ln>
          <a:noFill/>
        </a:ln>
        <a:effectLst>
          <a:outerShdw blurRad="152400" dist="317500" dir="5400000" sx="90000" sy="-19000" rotWithShape="0">
            <a:prstClr val="black">
              <a:alpha val="15000"/>
            </a:prstClr>
          </a:outerShdw>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oneCell">
    <xdr:from>
      <xdr:col>23</xdr:col>
      <xdr:colOff>597115</xdr:colOff>
      <xdr:row>7</xdr:row>
      <xdr:rowOff>103323</xdr:rowOff>
    </xdr:from>
    <xdr:to>
      <xdr:col>27</xdr:col>
      <xdr:colOff>279615</xdr:colOff>
      <xdr:row>15</xdr:row>
      <xdr:rowOff>38747</xdr:rowOff>
    </xdr:to>
    <mc:AlternateContent xmlns:mc="http://schemas.openxmlformats.org/markup-compatibility/2006" xmlns:a14="http://schemas.microsoft.com/office/drawing/2010/main">
      <mc:Choice Requires="a14">
        <xdr:graphicFrame macro="">
          <xdr:nvGraphicFramePr>
            <xdr:cNvPr id="64" name="All Months 1">
              <a:extLst>
                <a:ext uri="{FF2B5EF4-FFF2-40B4-BE49-F238E27FC236}">
                  <a16:creationId xmlns:a16="http://schemas.microsoft.com/office/drawing/2014/main" id="{38B96E9D-D047-48E0-8E48-05EF5E528B38}"/>
                </a:ext>
              </a:extLst>
            </xdr:cNvPr>
            <xdr:cNvGraphicFramePr/>
          </xdr:nvGraphicFramePr>
          <xdr:xfrm>
            <a:off x="0" y="0"/>
            <a:ext cx="0" cy="0"/>
          </xdr:xfrm>
          <a:graphic>
            <a:graphicData uri="http://schemas.microsoft.com/office/drawing/2010/slicer">
              <sle:slicer xmlns:sle="http://schemas.microsoft.com/office/drawing/2010/slicer" name="All Months 1"/>
            </a:graphicData>
          </a:graphic>
        </xdr:graphicFrame>
      </mc:Choice>
      <mc:Fallback xmlns="">
        <xdr:sp macro="" textlink="">
          <xdr:nvSpPr>
            <xdr:cNvPr id="0" name=""/>
            <xdr:cNvSpPr>
              <a:spLocks noTextEdit="1"/>
            </xdr:cNvSpPr>
          </xdr:nvSpPr>
          <xdr:spPr>
            <a:xfrm>
              <a:off x="14558505" y="1369018"/>
              <a:ext cx="2110568" cy="13819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0</xdr:colOff>
      <xdr:row>19</xdr:row>
      <xdr:rowOff>62639</xdr:rowOff>
    </xdr:from>
    <xdr:to>
      <xdr:col>27</xdr:col>
      <xdr:colOff>245389</xdr:colOff>
      <xdr:row>28</xdr:row>
      <xdr:rowOff>25830</xdr:rowOff>
    </xdr:to>
    <mc:AlternateContent xmlns:mc="http://schemas.openxmlformats.org/markup-compatibility/2006" xmlns:a14="http://schemas.microsoft.com/office/drawing/2010/main">
      <mc:Choice Requires="a14">
        <xdr:graphicFrame macro="">
          <xdr:nvGraphicFramePr>
            <xdr:cNvPr id="61" name="Product_Category 1">
              <a:extLst>
                <a:ext uri="{FF2B5EF4-FFF2-40B4-BE49-F238E27FC236}">
                  <a16:creationId xmlns:a16="http://schemas.microsoft.com/office/drawing/2014/main" id="{D6EC326F-1FCC-4772-A2A2-64D4D5C53C0F}"/>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14568407" y="3498097"/>
              <a:ext cx="2066440" cy="15905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58764</xdr:colOff>
      <xdr:row>32</xdr:row>
      <xdr:rowOff>25830</xdr:rowOff>
    </xdr:from>
    <xdr:to>
      <xdr:col>27</xdr:col>
      <xdr:colOff>223863</xdr:colOff>
      <xdr:row>40</xdr:row>
      <xdr:rowOff>142067</xdr:rowOff>
    </xdr:to>
    <mc:AlternateContent xmlns:mc="http://schemas.openxmlformats.org/markup-compatibility/2006" xmlns:a14="http://schemas.microsoft.com/office/drawing/2010/main">
      <mc:Choice Requires="a14">
        <xdr:graphicFrame macro="">
          <xdr:nvGraphicFramePr>
            <xdr:cNvPr id="62" name="State 1">
              <a:extLst>
                <a:ext uri="{FF2B5EF4-FFF2-40B4-BE49-F238E27FC236}">
                  <a16:creationId xmlns:a16="http://schemas.microsoft.com/office/drawing/2014/main" id="{8EFB0A9A-0154-4454-AB91-A662354EFC9A}"/>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4627171" y="5811864"/>
              <a:ext cx="1986150" cy="15627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c:userShapes xmlns:c="http://schemas.openxmlformats.org/drawingml/2006/chart">
  <cdr:relSizeAnchor xmlns:cdr="http://schemas.openxmlformats.org/drawingml/2006/chartDrawing">
    <cdr:from>
      <cdr:x>0.04</cdr:x>
      <cdr:y>0.76528</cdr:y>
    </cdr:from>
    <cdr:to>
      <cdr:x>0.945</cdr:x>
      <cdr:y>0.92917</cdr:y>
    </cdr:to>
    <cdr:sp macro="" textlink="">
      <cdr:nvSpPr>
        <cdr:cNvPr id="2" name="TextBox 1">
          <a:extLst xmlns:a="http://schemas.openxmlformats.org/drawingml/2006/main">
            <a:ext uri="{FF2B5EF4-FFF2-40B4-BE49-F238E27FC236}">
              <a16:creationId xmlns:a16="http://schemas.microsoft.com/office/drawing/2014/main" id="{F244224B-7734-818D-2CA3-E97625446088}"/>
            </a:ext>
          </a:extLst>
        </cdr:cNvPr>
        <cdr:cNvSpPr txBox="1"/>
      </cdr:nvSpPr>
      <cdr:spPr>
        <a:xfrm xmlns:a="http://schemas.openxmlformats.org/drawingml/2006/main">
          <a:off x="182880" y="2099310"/>
          <a:ext cx="4137660" cy="449580"/>
        </a:xfrm>
        <a:prstGeom xmlns:a="http://schemas.openxmlformats.org/drawingml/2006/main" prst="rect">
          <a:avLst/>
        </a:prstGeom>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r>
            <a:rPr lang="en-IN" sz="900">
              <a:solidFill>
                <a:srgbClr val="EF4444"/>
              </a:solidFill>
              <a:latin typeface="Segoe UI Semibold" panose="020B0702040204020203" pitchFamily="34" charset="0"/>
              <a:cs typeface="Segoe UI Semibold" panose="020B0702040204020203" pitchFamily="34" charset="0"/>
            </a:rPr>
            <a:t>⚠ INSIGHT: 32.5% return rate = ₹36.3Cr revenue at risk. Nearly equal split across all 3 statuses suggests operational issues.</a:t>
          </a:r>
          <a:endParaRPr lang="en-IN" sz="900" kern="1200">
            <a:solidFill>
              <a:srgbClr val="EF4444"/>
            </a:solidFill>
            <a:latin typeface="Segoe UI Semibold" panose="020B0702040204020203" pitchFamily="34" charset="0"/>
            <a:cs typeface="Segoe UI Semibold" panose="020B0702040204020203" pitchFamily="34" charset="0"/>
          </a:endParaRPr>
        </a:p>
      </cdr:txBody>
    </cdr:sp>
  </cdr:relSizeAnchor>
  <cdr:relSizeAnchor xmlns:cdr="http://schemas.openxmlformats.org/drawingml/2006/chartDrawing">
    <cdr:from>
      <cdr:x>0.08167</cdr:x>
      <cdr:y>0.20139</cdr:y>
    </cdr:from>
    <cdr:to>
      <cdr:x>0.36833</cdr:x>
      <cdr:y>0.30139</cdr:y>
    </cdr:to>
    <cdr:sp macro="" textlink="">
      <cdr:nvSpPr>
        <cdr:cNvPr id="3" name="TextBox 2">
          <a:extLst xmlns:a="http://schemas.openxmlformats.org/drawingml/2006/main">
            <a:ext uri="{FF2B5EF4-FFF2-40B4-BE49-F238E27FC236}">
              <a16:creationId xmlns:a16="http://schemas.microsoft.com/office/drawing/2014/main" id="{2765F5E6-CF37-36DE-319B-B9E649C1F13C}"/>
            </a:ext>
          </a:extLst>
        </cdr:cNvPr>
        <cdr:cNvSpPr txBox="1"/>
      </cdr:nvSpPr>
      <cdr:spPr>
        <a:xfrm xmlns:a="http://schemas.openxmlformats.org/drawingml/2006/main">
          <a:off x="373380" y="552450"/>
          <a:ext cx="1310640" cy="2743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b="1" kern="1200">
              <a:solidFill>
                <a:srgbClr val="FFFFFF"/>
              </a:solidFill>
            </a:rPr>
            <a:t>Delivered</a:t>
          </a:r>
        </a:p>
      </cdr:txBody>
    </cdr:sp>
  </cdr:relSizeAnchor>
  <cdr:relSizeAnchor xmlns:cdr="http://schemas.openxmlformats.org/drawingml/2006/chartDrawing">
    <cdr:from>
      <cdr:x>0.07111</cdr:x>
      <cdr:y>0.53519</cdr:y>
    </cdr:from>
    <cdr:to>
      <cdr:x>0.35778</cdr:x>
      <cdr:y>0.60972</cdr:y>
    </cdr:to>
    <cdr:sp macro="" textlink="">
      <cdr:nvSpPr>
        <cdr:cNvPr id="4" name="TextBox 1">
          <a:extLst xmlns:a="http://schemas.openxmlformats.org/drawingml/2006/main">
            <a:ext uri="{FF2B5EF4-FFF2-40B4-BE49-F238E27FC236}">
              <a16:creationId xmlns:a16="http://schemas.microsoft.com/office/drawing/2014/main" id="{285E973F-ABF8-67B4-1C33-6B0FD84C532A}"/>
            </a:ext>
          </a:extLst>
        </cdr:cNvPr>
        <cdr:cNvSpPr txBox="1"/>
      </cdr:nvSpPr>
      <cdr:spPr>
        <a:xfrm xmlns:a="http://schemas.openxmlformats.org/drawingml/2006/main">
          <a:off x="325120" y="1468120"/>
          <a:ext cx="1310640" cy="20447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IN" sz="1100" b="1" kern="1200">
              <a:solidFill>
                <a:srgbClr val="FFFFFF"/>
              </a:solidFill>
              <a:latin typeface="+mn-lt"/>
              <a:ea typeface="+mn-ea"/>
              <a:cs typeface="+mn-cs"/>
            </a:rPr>
            <a:t>Returned</a:t>
          </a:r>
        </a:p>
      </cdr:txBody>
    </cdr:sp>
  </cdr:relSizeAnchor>
  <cdr:relSizeAnchor xmlns:cdr="http://schemas.openxmlformats.org/drawingml/2006/chartDrawing">
    <cdr:from>
      <cdr:x>0.08111</cdr:x>
      <cdr:y>0.36574</cdr:y>
    </cdr:from>
    <cdr:to>
      <cdr:x>0.36778</cdr:x>
      <cdr:y>0.4213</cdr:y>
    </cdr:to>
    <cdr:sp macro="" textlink="">
      <cdr:nvSpPr>
        <cdr:cNvPr id="5" name="TextBox 1">
          <a:extLst xmlns:a="http://schemas.openxmlformats.org/drawingml/2006/main">
            <a:ext uri="{FF2B5EF4-FFF2-40B4-BE49-F238E27FC236}">
              <a16:creationId xmlns:a16="http://schemas.microsoft.com/office/drawing/2014/main" id="{285E973F-ABF8-67B4-1C33-6B0FD84C532A}"/>
            </a:ext>
          </a:extLst>
        </cdr:cNvPr>
        <cdr:cNvSpPr txBox="1"/>
      </cdr:nvSpPr>
      <cdr:spPr>
        <a:xfrm xmlns:a="http://schemas.openxmlformats.org/drawingml/2006/main">
          <a:off x="370840" y="1003300"/>
          <a:ext cx="1310640" cy="1524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IN" sz="1100" b="1" kern="1200">
              <a:solidFill>
                <a:srgbClr val="FFFFFF"/>
              </a:solidFill>
              <a:latin typeface="+mn-lt"/>
              <a:ea typeface="+mn-ea"/>
              <a:cs typeface="+mn-cs"/>
            </a:rPr>
            <a:t>Pending</a:t>
          </a: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rutha" refreshedDate="46097.839662615741" backgroundQuery="1" createdVersion="8" refreshedVersion="8" minRefreshableVersion="3" recordCount="0" supportSubquery="1" supportAdvancedDrill="1" xr:uid="{5B5D1E72-DEEC-4CC0-98C7-04F7B9D23358}">
  <cacheSource type="external" connectionId="4"/>
  <cacheFields count="4">
    <cacheField name="[Measures].[Total Revenue]" caption="Total Revenue" numFmtId="0" hierarchy="30" level="32767"/>
    <cacheField name="[salesdata].[Month_number].[Month_number]" caption="Month_number" numFmtId="0" hierarchy="24"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salesdata].[Month_number].&amp;[1]"/>
            <x15:cachedUniqueName index="1" name="[salesdata].[Month_number].&amp;[2]"/>
            <x15:cachedUniqueName index="2" name="[salesdata].[Month_number].&amp;[3]"/>
            <x15:cachedUniqueName index="3" name="[salesdata].[Month_number].&amp;[4]"/>
            <x15:cachedUniqueName index="4" name="[salesdata].[Month_number].&amp;[5]"/>
            <x15:cachedUniqueName index="5" name="[salesdata].[Month_number].&amp;[6]"/>
            <x15:cachedUniqueName index="6" name="[salesdata].[Month_number].&amp;[7]"/>
            <x15:cachedUniqueName index="7" name="[salesdata].[Month_number].&amp;[8]"/>
            <x15:cachedUniqueName index="8" name="[salesdata].[Month_number].&amp;[9]"/>
            <x15:cachedUniqueName index="9" name="[salesdata].[Month_number].&amp;[10]"/>
            <x15:cachedUniqueName index="10" name="[salesdata].[Month_number].&amp;[11]"/>
            <x15:cachedUniqueName index="11" name="[salesdata].[Month_number].&amp;[12]"/>
          </x15:cachedUniqueNames>
        </ext>
      </extLst>
    </cacheField>
    <cacheField name="[salesdata].[Delivery_Status].[Delivery_Status]" caption="Delivery_Status" numFmtId="0" hierarchy="18" level="1">
      <sharedItems count="3">
        <s v="Delivered"/>
        <s v="Pending"/>
        <s v="Returned"/>
      </sharedItems>
    </cacheField>
    <cacheField name="[salesdata].[Month_name].[Month_name]" caption="Month_name" numFmtId="0" hierarchy="23" level="1">
      <sharedItems containsSemiMixedTypes="0" containsNonDate="0" containsString="0"/>
    </cacheField>
  </cacheFields>
  <cacheHierarchies count="45">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salesdata].[Order_ID]" caption="Order_ID" attribute="1" defaultMemberUniqueName="[salesdata].[Order_ID].[All]" allUniqueName="[salesdata].[Order_ID].[All]" dimensionUniqueName="[salesdata]" displayFolder="" count="2" memberValueDatatype="130" unbalanced="0"/>
    <cacheHierarchy uniqueName="[salesdata].[Date]" caption="Date" attribute="1" time="1" defaultMemberUniqueName="[salesdata].[Date].[All]" allUniqueName="[salesdata].[Date].[All]" dimensionUniqueName="[salesdata]" displayFolder="" count="2" memberValueDatatype="7" unbalanced="0"/>
    <cacheHierarchy uniqueName="[salesdata].[Customer_ID]" caption="Customer_ID" attribute="1" defaultMemberUniqueName="[salesdata].[Customer_ID].[All]" allUniqueName="[salesdata].[Customer_ID].[All]" dimensionUniqueName="[salesdata]" displayFolder="" count="2" memberValueDatatype="130" unbalanced="0"/>
    <cacheHierarchy uniqueName="[salesdata].[Product_Category]" caption="Product_Category" attribute="1" defaultMemberUniqueName="[salesdata].[Product_Category].[All]" allUniqueName="[salesdata].[Product_Category].[All]" dimensionUniqueName="[salesdata]" displayFolder="" count="2" memberValueDatatype="130" unbalanced="0"/>
    <cacheHierarchy uniqueName="[salesdata].[Product_Name]" caption="Product_Name" attribute="1" defaultMemberUniqueName="[salesdata].[Product_Name].[All]" allUniqueName="[salesdata].[Product_Name].[All]" dimensionUniqueName="[salesdata]" displayFolder="" count="2" memberValueDatatype="130" unbalanced="0"/>
    <cacheHierarchy uniqueName="[salesdata].[Quantity]" caption="Quantity" attribute="1" defaultMemberUniqueName="[salesdata].[Quantity].[All]" allUniqueName="[salesdata].[Quantity].[All]" dimensionUniqueName="[salesdata]" displayFolder="" count="2" memberValueDatatype="20" unbalanced="0"/>
    <cacheHierarchy uniqueName="[salesdata].[Unit_Price_INR]" caption="Unit_Price_INR" attribute="1" defaultMemberUniqueName="[salesdata].[Unit_Price_INR].[All]" allUniqueName="[salesdata].[Unit_Price_INR].[All]" dimensionUniqueName="[salesdata]" displayFolder="" count="2" memberValueDatatype="5" unbalanced="0"/>
    <cacheHierarchy uniqueName="[salesdata].[Total_Sales_INR]" caption="Total_Sales_INR" attribute="1" defaultMemberUniqueName="[salesdata].[Total_Sales_INR].[All]" allUniqueName="[salesdata].[Total_Sales_INR].[All]" dimensionUniqueName="[salesdata]" displayFolder="" count="2" memberValueDatatype="5" unbalanced="0"/>
    <cacheHierarchy uniqueName="[salesdata].[Sales_Cr]" caption="Sales_Cr" attribute="1" defaultMemberUniqueName="[salesdata].[Sales_Cr].[All]" allUniqueName="[salesdata].[Sales_Cr].[All]" dimensionUniqueName="[salesdata]" displayFolder="" count="2" memberValueDatatype="5" unbalanced="0"/>
    <cacheHierarchy uniqueName="[salesdata].[Payment_Method]" caption="Payment_Method" attribute="1" defaultMemberUniqueName="[salesdata].[Payment_Method].[All]" allUniqueName="[salesdata].[Payment_Method].[All]" dimensionUniqueName="[salesdata]" displayFolder="" count="2" memberValueDatatype="130" unbalanced="0"/>
    <cacheHierarchy uniqueName="[salesdata].[Delivery_Status]" caption="Delivery_Status" attribute="1" defaultMemberUniqueName="[salesdata].[Delivery_Status].[All]" allUniqueName="[salesdata].[Delivery_Status].[All]" dimensionUniqueName="[salesdata]" displayFolder="" count="2" memberValueDatatype="130" unbalanced="0">
      <fieldsUsage count="2">
        <fieldUsage x="-1"/>
        <fieldUsage x="2"/>
      </fieldsUsage>
    </cacheHierarchy>
    <cacheHierarchy uniqueName="[salesdata].[Review_Rating]" caption="Review_Rating" attribute="1" defaultMemberUniqueName="[salesdata].[Review_Rating].[All]" allUniqueName="[salesdata].[Review_Rating].[All]" dimensionUniqueName="[salesdata]" displayFolder="" count="2" memberValueDatatype="20" unbalanced="0"/>
    <cacheHierarchy uniqueName="[salesdata].[Review_Text]" caption="Review_Text" attribute="1" defaultMemberUniqueName="[salesdata].[Review_Text].[All]" allUniqueName="[salesdata].[Review_Text].[All]" dimensionUniqueName="[salesdata]" displayFolder="" count="2" memberValueDatatype="130" unbalanced="0"/>
    <cacheHierarchy uniqueName="[salesdata].[State]" caption="State" attribute="1" defaultMemberUniqueName="[salesdata].[State].[All]" allUniqueName="[salesdata].[State].[All]" dimensionUniqueName="[salesdata]" displayFolder="" count="2" memberValueDatatype="130" unbalanced="0"/>
    <cacheHierarchy uniqueName="[salesdata].[Country]" caption="Country" attribute="1" defaultMemberUniqueName="[salesdata].[Country].[All]" allUniqueName="[salesdata].[Country].[All]" dimensionUniqueName="[salesdata]" displayFolder="" count="2" memberValueDatatype="130" unbalanced="0"/>
    <cacheHierarchy uniqueName="[salesdata].[Month_name]" caption="Month_name" attribute="1" defaultMemberUniqueName="[salesdata].[Month_name].[All]" allUniqueName="[salesdata].[Month_name].[All]" dimensionUniqueName="[salesdata]" displayFolder="" count="2" memberValueDatatype="130" unbalanced="0">
      <fieldsUsage count="2">
        <fieldUsage x="-1"/>
        <fieldUsage x="3"/>
      </fieldsUsage>
    </cacheHierarchy>
    <cacheHierarchy uniqueName="[salesdata].[Month_number]" caption="Month_number" attribute="1" defaultMemberUniqueName="[salesdata].[Month_number].[All]" allUniqueName="[salesdata].[Month_number].[All]" dimensionUniqueName="[salesdata]" displayFolder="" count="2" memberValueDatatype="20" unbalanced="0">
      <fieldsUsage count="2">
        <fieldUsage x="-1"/>
        <fieldUsage x="1"/>
      </fieldsUsage>
    </cacheHierarchy>
    <cacheHierarchy uniqueName="[salesdata].[Quarter]" caption="Quarter" attribute="1" defaultMemberUniqueName="[salesdata].[Quarter].[All]" allUniqueName="[salesdata].[Quarter].[All]" dimensionUniqueName="[salesdata]" displayFolder="" count="2" memberValueDatatype="130" unbalanced="0"/>
    <cacheHierarchy uniqueName="[salesdata].[Price_bucket]" caption="Price_bucket" attribute="1" defaultMemberUniqueName="[salesdata].[Price_bucket].[All]" allUniqueName="[salesdata].[Price_bucket].[All]" dimensionUniqueName="[salesdata]" displayFolder="" count="2" memberValueDatatype="130" unbalanced="0"/>
    <cacheHierarchy uniqueName="[salesdata].[Year]" caption="Year" attribute="1" defaultMemberUniqueName="[salesdata].[Year].[All]" allUniqueName="[salesdata].[Year].[All]" dimensionUniqueName="[salesdata]" displayFolder="" count="2" memberValueDatatype="20" unbalanced="0"/>
    <cacheHierarchy uniqueName="[salesdata].[Is_returned]" caption="Is_returned" attribute="1" defaultMemberUniqueName="[salesdata].[Is_returned].[All]" allUniqueName="[salesdata].[Is_returned].[All]" dimensionUniqueName="[salesdata]" displayFolder="" count="2" memberValueDatatype="20" unbalanced="0"/>
    <cacheHierarchy uniqueName="[salesdata].[Rating_category]" caption="Rating_category" attribute="1" defaultMemberUniqueName="[salesdata].[Rating_category].[All]" allUniqueName="[salesdata].[Rating_category].[All]" dimensionUniqueName="[salesdata]" displayFolder="" count="2" memberValueDatatype="130" unbalanced="0"/>
    <cacheHierarchy uniqueName="[Measures].[Total Revenue]" caption="Total Revenue" measure="1" displayFolder="" measureGroup="salesdata" count="0" oneField="1">
      <fieldsUsage count="1">
        <fieldUsage x="0"/>
      </fieldsUsage>
    </cacheHierarchy>
    <cacheHierarchy uniqueName="[Measures].[Total orders]" caption="Total orders" measure="1" displayFolder="" measureGroup="salesdata" count="0"/>
    <cacheHierarchy uniqueName="[Measures].[Total quantity sold]" caption="Total quantity sold" measure="1" displayFolder="" measureGroup="salesdata" count="0"/>
    <cacheHierarchy uniqueName="[Measures].[Avg Order value]" caption="Avg Order value" measure="1" displayFolder="" measureGroup="salesdata" count="0"/>
    <cacheHierarchy uniqueName="[Measures].[Avg review rating]" caption="Avg review rating" measure="1" displayFolder="" measureGroup="salesdata" count="0"/>
    <cacheHierarchy uniqueName="[Measures].[Return Rate %]" caption="Return Rate %" measure="1" displayFolder="" measureGroup="salesdata" count="0"/>
    <cacheHierarchy uniqueName="[Measures].[Delivered orders]" caption="Delivered orders" measure="1" displayFolder="" measureGroup="salesdata" count="0"/>
    <cacheHierarchy uniqueName="[Measures].[Revenue from Delivered]" caption="Revenue from Delivered" measure="1" displayFolder="" measureGroup="salesdata" count="0"/>
    <cacheHierarchy uniqueName="[Measures].[Top Category revenue]" caption="Top Category revenue" measure="1" displayFolder="" measureGroup="salesdata" count="0"/>
    <cacheHierarchy uniqueName="[Measures].[__XL_Count salesdata]" caption="__XL_Count salesdata" measure="1" displayFolder="" measureGroup="sales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Month_number]" caption="Sum of Month_number" measure="1" displayFolder="" measureGroup="salesdata" count="0" hidden="1">
      <extLst>
        <ext xmlns:x15="http://schemas.microsoft.com/office/spreadsheetml/2010/11/main" uri="{B97F6D7D-B522-45F9-BDA1-12C45D357490}">
          <x15:cacheHierarchy aggregatedColumn="24"/>
        </ext>
      </extLst>
    </cacheHierarchy>
    <cacheHierarchy uniqueName="[Measures].[Sum of Total_Sales_INR]" caption="Sum of Total_Sales_INR" measure="1" displayFolder="" measureGroup="salesdata" count="0" hidden="1">
      <extLst>
        <ext xmlns:x15="http://schemas.microsoft.com/office/spreadsheetml/2010/11/main" uri="{B97F6D7D-B522-45F9-BDA1-12C45D357490}">
          <x15:cacheHierarchy aggregatedColumn="15"/>
        </ext>
      </extLst>
    </cacheHierarchy>
    <cacheHierarchy uniqueName="[Measures].[Sum of Sales_Cr]" caption="Sum of Sales_Cr" measure="1" displayFolder="" measureGroup="salesdata" count="0" hidden="1">
      <extLst>
        <ext xmlns:x15="http://schemas.microsoft.com/office/spreadsheetml/2010/11/main" uri="{B97F6D7D-B522-45F9-BDA1-12C45D357490}">
          <x15:cacheHierarchy aggregatedColumn="16"/>
        </ext>
      </extLst>
    </cacheHierarchy>
  </cacheHierarchies>
  <kpis count="0"/>
  <dimensions count="3">
    <dimension name="Calendar" uniqueName="[Calendar]" caption="Calendar"/>
    <dimension measure="1" name="Measures" uniqueName="[Measures]" caption="Measures"/>
    <dimension name="salesdata" uniqueName="[salesdata]" caption="salesdata"/>
  </dimensions>
  <measureGroups count="2">
    <measureGroup name="Calendar" caption="Calendar"/>
    <measureGroup name="salesdata" caption="sales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rutha" refreshedDate="46097.839663078703" backgroundQuery="1" createdVersion="8" refreshedVersion="8" minRefreshableVersion="3" recordCount="0" supportSubquery="1" supportAdvancedDrill="1" xr:uid="{0206CBED-A29C-47CE-842F-1A808E71CA4D}">
  <cacheSource type="external" connectionId="4"/>
  <cacheFields count="7">
    <cacheField name="[salesdata].[Month_number].[Month_number]" caption="Month_number" numFmtId="0" hierarchy="24"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salesdata].[Month_number].&amp;[1]"/>
            <x15:cachedUniqueName index="1" name="[salesdata].[Month_number].&amp;[2]"/>
            <x15:cachedUniqueName index="2" name="[salesdata].[Month_number].&amp;[3]"/>
            <x15:cachedUniqueName index="3" name="[salesdata].[Month_number].&amp;[4]"/>
            <x15:cachedUniqueName index="4" name="[salesdata].[Month_number].&amp;[5]"/>
            <x15:cachedUniqueName index="5" name="[salesdata].[Month_number].&amp;[6]"/>
            <x15:cachedUniqueName index="6" name="[salesdata].[Month_number].&amp;[7]"/>
            <x15:cachedUniqueName index="7" name="[salesdata].[Month_number].&amp;[8]"/>
            <x15:cachedUniqueName index="8" name="[salesdata].[Month_number].&amp;[9]"/>
            <x15:cachedUniqueName index="9" name="[salesdata].[Month_number].&amp;[10]"/>
            <x15:cachedUniqueName index="10" name="[salesdata].[Month_number].&amp;[11]"/>
            <x15:cachedUniqueName index="11" name="[salesdata].[Month_number].&amp;[12]"/>
          </x15:cachedUniqueNames>
        </ext>
      </extLst>
    </cacheField>
    <cacheField name="[Measures].[Total orders]" caption="Total orders" numFmtId="0" hierarchy="31" level="32767"/>
    <cacheField name="[Measures].[Avg review rating]" caption="Avg review rating" numFmtId="0" hierarchy="34" level="32767"/>
    <cacheField name="[Measures].[Return Rate %]" caption="Return Rate %" numFmtId="0" hierarchy="35" level="32767"/>
    <cacheField name="[Measures].[Sum of Total_Sales_INR]" caption="Sum of Total_Sales_INR" numFmtId="0" hierarchy="43" level="32767"/>
    <cacheField name="[Measures].[Sum of Sales_Cr]" caption="Sum of Sales_Cr" numFmtId="0" hierarchy="44" level="32767"/>
    <cacheField name="[salesdata].[Month_name].[Month_name]" caption="Month_name" numFmtId="0" hierarchy="23" level="1">
      <sharedItems containsSemiMixedTypes="0" containsNonDate="0" containsString="0"/>
    </cacheField>
  </cacheFields>
  <cacheHierarchies count="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data].[Order_ID]" caption="Order_ID" attribute="1" defaultMemberUniqueName="[salesdata].[Order_ID].[All]" allUniqueName="[salesdata].[Order_ID].[All]" dimensionUniqueName="[salesdata]" displayFolder="" count="0" memberValueDatatype="130" unbalanced="0"/>
    <cacheHierarchy uniqueName="[salesdata].[Date]" caption="Date" attribute="1" time="1" defaultMemberUniqueName="[salesdata].[Date].[All]" allUniqueName="[salesdata].[Date].[All]" dimensionUniqueName="[salesdata]" displayFolder="" count="0" memberValueDatatype="7" unbalanced="0"/>
    <cacheHierarchy uniqueName="[salesdata].[Customer_ID]" caption="Customer_ID" attribute="1" defaultMemberUniqueName="[salesdata].[Customer_ID].[All]" allUniqueName="[salesdata].[Customer_ID].[All]" dimensionUniqueName="[salesdata]" displayFolder="" count="0" memberValueDatatype="130" unbalanced="0"/>
    <cacheHierarchy uniqueName="[salesdata].[Product_Category]" caption="Product_Category" attribute="1" defaultMemberUniqueName="[salesdata].[Product_Category].[All]" allUniqueName="[salesdata].[Product_Category].[All]" dimensionUniqueName="[salesdata]" displayFolder="" count="2" memberValueDatatype="130" unbalanced="0"/>
    <cacheHierarchy uniqueName="[salesdata].[Product_Name]" caption="Product_Name" attribute="1" defaultMemberUniqueName="[salesdata].[Product_Name].[All]" allUniqueName="[salesdata].[Product_Name].[All]" dimensionUniqueName="[salesdata]" displayFolder="" count="0" memberValueDatatype="130" unbalanced="0"/>
    <cacheHierarchy uniqueName="[salesdata].[Quantity]" caption="Quantity" attribute="1" defaultMemberUniqueName="[salesdata].[Quantity].[All]" allUniqueName="[salesdata].[Quantity].[All]" dimensionUniqueName="[salesdata]" displayFolder="" count="0" memberValueDatatype="20" unbalanced="0"/>
    <cacheHierarchy uniqueName="[salesdata].[Unit_Price_INR]" caption="Unit_Price_INR" attribute="1" defaultMemberUniqueName="[salesdata].[Unit_Price_INR].[All]" allUniqueName="[salesdata].[Unit_Price_INR].[All]" dimensionUniqueName="[salesdata]" displayFolder="" count="0" memberValueDatatype="5" unbalanced="0"/>
    <cacheHierarchy uniqueName="[salesdata].[Total_Sales_INR]" caption="Total_Sales_INR" attribute="1" defaultMemberUniqueName="[salesdata].[Total_Sales_INR].[All]" allUniqueName="[salesdata].[Total_Sales_INR].[All]" dimensionUniqueName="[salesdata]" displayFolder="" count="0" memberValueDatatype="5" unbalanced="0"/>
    <cacheHierarchy uniqueName="[salesdata].[Sales_Cr]" caption="Sales_Cr" attribute="1" defaultMemberUniqueName="[salesdata].[Sales_Cr].[All]" allUniqueName="[salesdata].[Sales_Cr].[All]" dimensionUniqueName="[salesdata]" displayFolder="" count="0" memberValueDatatype="5" unbalanced="0"/>
    <cacheHierarchy uniqueName="[salesdata].[Payment_Method]" caption="Payment_Method" attribute="1" defaultMemberUniqueName="[salesdata].[Payment_Method].[All]" allUniqueName="[salesdata].[Payment_Method].[All]" dimensionUniqueName="[salesdata]" displayFolder="" count="0" memberValueDatatype="130" unbalanced="0"/>
    <cacheHierarchy uniqueName="[salesdata].[Delivery_Status]" caption="Delivery_Status" attribute="1" defaultMemberUniqueName="[salesdata].[Delivery_Status].[All]" allUniqueName="[salesdata].[Delivery_Status].[All]" dimensionUniqueName="[salesdata]" displayFolder="" count="0" memberValueDatatype="130" unbalanced="0"/>
    <cacheHierarchy uniqueName="[salesdata].[Review_Rating]" caption="Review_Rating" attribute="1" defaultMemberUniqueName="[salesdata].[Review_Rating].[All]" allUniqueName="[salesdata].[Review_Rating].[All]" dimensionUniqueName="[salesdata]" displayFolder="" count="0" memberValueDatatype="20" unbalanced="0"/>
    <cacheHierarchy uniqueName="[salesdata].[Review_Text]" caption="Review_Text" attribute="1" defaultMemberUniqueName="[salesdata].[Review_Text].[All]" allUniqueName="[salesdata].[Review_Text].[All]" dimensionUniqueName="[salesdata]" displayFolder="" count="0" memberValueDatatype="130" unbalanced="0"/>
    <cacheHierarchy uniqueName="[salesdata].[State]" caption="State" attribute="1" defaultMemberUniqueName="[salesdata].[State].[All]" allUniqueName="[salesdata].[State].[All]" dimensionUniqueName="[salesdata]" displayFolder="" count="2" memberValueDatatype="130" unbalanced="0"/>
    <cacheHierarchy uniqueName="[salesdata].[Country]" caption="Country" attribute="1" defaultMemberUniqueName="[salesdata].[Country].[All]" allUniqueName="[salesdata].[Country].[All]" dimensionUniqueName="[salesdata]" displayFolder="" count="0" memberValueDatatype="130" unbalanced="0"/>
    <cacheHierarchy uniqueName="[salesdata].[Month_name]" caption="Month_name" attribute="1" defaultMemberUniqueName="[salesdata].[Month_name].[All]" allUniqueName="[salesdata].[Month_name].[All]" dimensionUniqueName="[salesdata]" displayFolder="" count="2" memberValueDatatype="130" unbalanced="0">
      <fieldsUsage count="2">
        <fieldUsage x="-1"/>
        <fieldUsage x="6"/>
      </fieldsUsage>
    </cacheHierarchy>
    <cacheHierarchy uniqueName="[salesdata].[Month_number]" caption="Month_number" attribute="1" defaultMemberUniqueName="[salesdata].[Month_number].[All]" allUniqueName="[salesdata].[Month_number].[All]" dimensionUniqueName="[salesdata]" displayFolder="" count="2" memberValueDatatype="20" unbalanced="0">
      <fieldsUsage count="2">
        <fieldUsage x="-1"/>
        <fieldUsage x="0"/>
      </fieldsUsage>
    </cacheHierarchy>
    <cacheHierarchy uniqueName="[salesdata].[Quarter]" caption="Quarter" attribute="1" defaultMemberUniqueName="[salesdata].[Quarter].[All]" allUniqueName="[salesdata].[Quarter].[All]" dimensionUniqueName="[salesdata]" displayFolder="" count="0" memberValueDatatype="130" unbalanced="0"/>
    <cacheHierarchy uniqueName="[salesdata].[Price_bucket]" caption="Price_bucket" attribute="1" defaultMemberUniqueName="[salesdata].[Price_bucket].[All]" allUniqueName="[salesdata].[Price_bucket].[All]" dimensionUniqueName="[salesdata]" displayFolder="" count="0" memberValueDatatype="130" unbalanced="0"/>
    <cacheHierarchy uniqueName="[salesdata].[Year]" caption="Year" attribute="1" defaultMemberUniqueName="[salesdata].[Year].[All]" allUniqueName="[salesdata].[Year].[All]" dimensionUniqueName="[salesdata]" displayFolder="" count="0" memberValueDatatype="20" unbalanced="0"/>
    <cacheHierarchy uniqueName="[salesdata].[Is_returned]" caption="Is_returned" attribute="1" defaultMemberUniqueName="[salesdata].[Is_returned].[All]" allUniqueName="[salesdata].[Is_returned].[All]" dimensionUniqueName="[salesdata]" displayFolder="" count="0" memberValueDatatype="20" unbalanced="0"/>
    <cacheHierarchy uniqueName="[salesdata].[Rating_category]" caption="Rating_category" attribute="1" defaultMemberUniqueName="[salesdata].[Rating_category].[All]" allUniqueName="[salesdata].[Rating_category].[All]" dimensionUniqueName="[salesdata]" displayFolder="" count="0" memberValueDatatype="130" unbalanced="0"/>
    <cacheHierarchy uniqueName="[Measures].[Total Revenue]" caption="Total Revenue" measure="1" displayFolder="" measureGroup="salesdata" count="0"/>
    <cacheHierarchy uniqueName="[Measures].[Total orders]" caption="Total orders" measure="1" displayFolder="" measureGroup="salesdata" count="0" oneField="1">
      <fieldsUsage count="1">
        <fieldUsage x="1"/>
      </fieldsUsage>
    </cacheHierarchy>
    <cacheHierarchy uniqueName="[Measures].[Total quantity sold]" caption="Total quantity sold" measure="1" displayFolder="" measureGroup="salesdata" count="0"/>
    <cacheHierarchy uniqueName="[Measures].[Avg Order value]" caption="Avg Order value" measure="1" displayFolder="" measureGroup="salesdata" count="0"/>
    <cacheHierarchy uniqueName="[Measures].[Avg review rating]" caption="Avg review rating" measure="1" displayFolder="" measureGroup="salesdata" count="0" oneField="1">
      <fieldsUsage count="1">
        <fieldUsage x="2"/>
      </fieldsUsage>
    </cacheHierarchy>
    <cacheHierarchy uniqueName="[Measures].[Return Rate %]" caption="Return Rate %" measure="1" displayFolder="" measureGroup="salesdata" count="0" oneField="1">
      <fieldsUsage count="1">
        <fieldUsage x="3"/>
      </fieldsUsage>
    </cacheHierarchy>
    <cacheHierarchy uniqueName="[Measures].[Delivered orders]" caption="Delivered orders" measure="1" displayFolder="" measureGroup="salesdata" count="0"/>
    <cacheHierarchy uniqueName="[Measures].[Revenue from Delivered]" caption="Revenue from Delivered" measure="1" displayFolder="" measureGroup="salesdata" count="0"/>
    <cacheHierarchy uniqueName="[Measures].[Top Category revenue]" caption="Top Category revenue" measure="1" displayFolder="" measureGroup="salesdata" count="0"/>
    <cacheHierarchy uniqueName="[Measures].[__XL_Count salesdata]" caption="__XL_Count salesdata" measure="1" displayFolder="" measureGroup="sales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Month_number]" caption="Sum of Month_number" measure="1" displayFolder="" measureGroup="salesdata" count="0" hidden="1">
      <extLst>
        <ext xmlns:x15="http://schemas.microsoft.com/office/spreadsheetml/2010/11/main" uri="{B97F6D7D-B522-45F9-BDA1-12C45D357490}">
          <x15:cacheHierarchy aggregatedColumn="24"/>
        </ext>
      </extLst>
    </cacheHierarchy>
    <cacheHierarchy uniqueName="[Measures].[Sum of Total_Sales_INR]" caption="Sum of Total_Sales_INR" measure="1" displayFolder="" measureGroup="salesdata" count="0" oneField="1" hidden="1">
      <fieldsUsage count="1">
        <fieldUsage x="4"/>
      </fieldsUsage>
      <extLst>
        <ext xmlns:x15="http://schemas.microsoft.com/office/spreadsheetml/2010/11/main" uri="{B97F6D7D-B522-45F9-BDA1-12C45D357490}">
          <x15:cacheHierarchy aggregatedColumn="15"/>
        </ext>
      </extLst>
    </cacheHierarchy>
    <cacheHierarchy uniqueName="[Measures].[Sum of Sales_Cr]" caption="Sum of Sales_Cr" measure="1" displayFolder="" measureGroup="salesdata" count="0" oneField="1" hidden="1">
      <fieldsUsage count="1">
        <fieldUsage x="5"/>
      </fieldsUsage>
      <extLst>
        <ext xmlns:x15="http://schemas.microsoft.com/office/spreadsheetml/2010/11/main" uri="{B97F6D7D-B522-45F9-BDA1-12C45D357490}">
          <x15:cacheHierarchy aggregatedColumn="16"/>
        </ext>
      </extLst>
    </cacheHierarchy>
  </cacheHierarchies>
  <kpis count="0"/>
  <dimensions count="3">
    <dimension name="Calendar" uniqueName="[Calendar]" caption="Calendar"/>
    <dimension measure="1" name="Measures" uniqueName="[Measures]" caption="Measures"/>
    <dimension name="salesdata" uniqueName="[salesdata]" caption="salesdata"/>
  </dimensions>
  <measureGroups count="2">
    <measureGroup name="Calendar" caption="Calendar"/>
    <measureGroup name="salesdata" caption="sales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rutha" refreshedDate="46097.839664236111" backgroundQuery="1" createdVersion="8" refreshedVersion="8" minRefreshableVersion="3" recordCount="0" supportSubquery="1" supportAdvancedDrill="1" xr:uid="{8AD308F6-7404-483B-8221-7C767E7B3AA9}">
  <cacheSource type="external" connectionId="4"/>
  <cacheFields count="4">
    <cacheField name="[salesdata].[Month_number].[Month_number]" caption="Month_number" numFmtId="0" hierarchy="24"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salesdata].[Month_number].&amp;[1]"/>
            <x15:cachedUniqueName index="1" name="[salesdata].[Month_number].&amp;[2]"/>
            <x15:cachedUniqueName index="2" name="[salesdata].[Month_number].&amp;[3]"/>
            <x15:cachedUniqueName index="3" name="[salesdata].[Month_number].&amp;[4]"/>
            <x15:cachedUniqueName index="4" name="[salesdata].[Month_number].&amp;[5]"/>
            <x15:cachedUniqueName index="5" name="[salesdata].[Month_number].&amp;[6]"/>
            <x15:cachedUniqueName index="6" name="[salesdata].[Month_number].&amp;[7]"/>
            <x15:cachedUniqueName index="7" name="[salesdata].[Month_number].&amp;[8]"/>
            <x15:cachedUniqueName index="8" name="[salesdata].[Month_number].&amp;[9]"/>
            <x15:cachedUniqueName index="9" name="[salesdata].[Month_number].&amp;[10]"/>
            <x15:cachedUniqueName index="10" name="[salesdata].[Month_number].&amp;[11]"/>
            <x15:cachedUniqueName index="11" name="[salesdata].[Month_number].&amp;[12]"/>
          </x15:cachedUniqueNames>
        </ext>
      </extLst>
    </cacheField>
    <cacheField name="[salesdata].[State].[State]" caption="State" numFmtId="0" hierarchy="21" level="1">
      <sharedItems count="5">
        <s v="Chhattisgarh"/>
        <s v="Meghalaya"/>
        <s v="Rajasthan"/>
        <s v="Sikkim"/>
        <s v="Tamil Nadu"/>
      </sharedItems>
    </cacheField>
    <cacheField name="[Measures].[Sum of Sales_Cr]" caption="Sum of Sales_Cr" numFmtId="0" hierarchy="44" level="32767"/>
    <cacheField name="[salesdata].[Month_name].[Month_name]" caption="Month_name" numFmtId="0" hierarchy="23" level="1">
      <sharedItems containsSemiMixedTypes="0" containsNonDate="0" containsString="0"/>
    </cacheField>
  </cacheFields>
  <cacheHierarchies count="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data].[Order_ID]" caption="Order_ID" attribute="1" defaultMemberUniqueName="[salesdata].[Order_ID].[All]" allUniqueName="[salesdata].[Order_ID].[All]" dimensionUniqueName="[salesdata]" displayFolder="" count="0" memberValueDatatype="130" unbalanced="0"/>
    <cacheHierarchy uniqueName="[salesdata].[Date]" caption="Date" attribute="1" time="1" defaultMemberUniqueName="[salesdata].[Date].[All]" allUniqueName="[salesdata].[Date].[All]" dimensionUniqueName="[salesdata]" displayFolder="" count="0" memberValueDatatype="7" unbalanced="0"/>
    <cacheHierarchy uniqueName="[salesdata].[Customer_ID]" caption="Customer_ID" attribute="1" defaultMemberUniqueName="[salesdata].[Customer_ID].[All]" allUniqueName="[salesdata].[Customer_ID].[All]" dimensionUniqueName="[salesdata]" displayFolder="" count="0" memberValueDatatype="130" unbalanced="0"/>
    <cacheHierarchy uniqueName="[salesdata].[Product_Category]" caption="Product_Category" attribute="1" defaultMemberUniqueName="[salesdata].[Product_Category].[All]" allUniqueName="[salesdata].[Product_Category].[All]" dimensionUniqueName="[salesdata]" displayFolder="" count="2" memberValueDatatype="130" unbalanced="0"/>
    <cacheHierarchy uniqueName="[salesdata].[Product_Name]" caption="Product_Name" attribute="1" defaultMemberUniqueName="[salesdata].[Product_Name].[All]" allUniqueName="[salesdata].[Product_Name].[All]" dimensionUniqueName="[salesdata]" displayFolder="" count="0" memberValueDatatype="130" unbalanced="0"/>
    <cacheHierarchy uniqueName="[salesdata].[Quantity]" caption="Quantity" attribute="1" defaultMemberUniqueName="[salesdata].[Quantity].[All]" allUniqueName="[salesdata].[Quantity].[All]" dimensionUniqueName="[salesdata]" displayFolder="" count="0" memberValueDatatype="20" unbalanced="0"/>
    <cacheHierarchy uniqueName="[salesdata].[Unit_Price_INR]" caption="Unit_Price_INR" attribute="1" defaultMemberUniqueName="[salesdata].[Unit_Price_INR].[All]" allUniqueName="[salesdata].[Unit_Price_INR].[All]" dimensionUniqueName="[salesdata]" displayFolder="" count="0" memberValueDatatype="5" unbalanced="0"/>
    <cacheHierarchy uniqueName="[salesdata].[Total_Sales_INR]" caption="Total_Sales_INR" attribute="1" defaultMemberUniqueName="[salesdata].[Total_Sales_INR].[All]" allUniqueName="[salesdata].[Total_Sales_INR].[All]" dimensionUniqueName="[salesdata]" displayFolder="" count="0" memberValueDatatype="5" unbalanced="0"/>
    <cacheHierarchy uniqueName="[salesdata].[Sales_Cr]" caption="Sales_Cr" attribute="1" defaultMemberUniqueName="[salesdata].[Sales_Cr].[All]" allUniqueName="[salesdata].[Sales_Cr].[All]" dimensionUniqueName="[salesdata]" displayFolder="" count="0" memberValueDatatype="5" unbalanced="0"/>
    <cacheHierarchy uniqueName="[salesdata].[Payment_Method]" caption="Payment_Method" attribute="1" defaultMemberUniqueName="[salesdata].[Payment_Method].[All]" allUniqueName="[salesdata].[Payment_Method].[All]" dimensionUniqueName="[salesdata]" displayFolder="" count="0" memberValueDatatype="130" unbalanced="0"/>
    <cacheHierarchy uniqueName="[salesdata].[Delivery_Status]" caption="Delivery_Status" attribute="1" defaultMemberUniqueName="[salesdata].[Delivery_Status].[All]" allUniqueName="[salesdata].[Delivery_Status].[All]" dimensionUniqueName="[salesdata]" displayFolder="" count="0" memberValueDatatype="130" unbalanced="0"/>
    <cacheHierarchy uniqueName="[salesdata].[Review_Rating]" caption="Review_Rating" attribute="1" defaultMemberUniqueName="[salesdata].[Review_Rating].[All]" allUniqueName="[salesdata].[Review_Rating].[All]" dimensionUniqueName="[salesdata]" displayFolder="" count="0" memberValueDatatype="20" unbalanced="0"/>
    <cacheHierarchy uniqueName="[salesdata].[Review_Text]" caption="Review_Text" attribute="1" defaultMemberUniqueName="[salesdata].[Review_Text].[All]" allUniqueName="[salesdata].[Review_Text].[All]" dimensionUniqueName="[salesdata]" displayFolder="" count="0" memberValueDatatype="130" unbalanced="0"/>
    <cacheHierarchy uniqueName="[salesdata].[State]" caption="State" attribute="1" defaultMemberUniqueName="[salesdata].[State].[All]" allUniqueName="[salesdata].[State].[All]" dimensionUniqueName="[salesdata]" displayFolder="" count="2" memberValueDatatype="130" unbalanced="0">
      <fieldsUsage count="2">
        <fieldUsage x="-1"/>
        <fieldUsage x="1"/>
      </fieldsUsage>
    </cacheHierarchy>
    <cacheHierarchy uniqueName="[salesdata].[Country]" caption="Country" attribute="1" defaultMemberUniqueName="[salesdata].[Country].[All]" allUniqueName="[salesdata].[Country].[All]" dimensionUniqueName="[salesdata]" displayFolder="" count="0" memberValueDatatype="130" unbalanced="0"/>
    <cacheHierarchy uniqueName="[salesdata].[Month_name]" caption="Month_name" attribute="1" defaultMemberUniqueName="[salesdata].[Month_name].[All]" allUniqueName="[salesdata].[Month_name].[All]" dimensionUniqueName="[salesdata]" displayFolder="" count="2" memberValueDatatype="130" unbalanced="0">
      <fieldsUsage count="2">
        <fieldUsage x="-1"/>
        <fieldUsage x="3"/>
      </fieldsUsage>
    </cacheHierarchy>
    <cacheHierarchy uniqueName="[salesdata].[Month_number]" caption="Month_number" attribute="1" defaultMemberUniqueName="[salesdata].[Month_number].[All]" allUniqueName="[salesdata].[Month_number].[All]" dimensionUniqueName="[salesdata]" displayFolder="" count="2" memberValueDatatype="20" unbalanced="0">
      <fieldsUsage count="2">
        <fieldUsage x="-1"/>
        <fieldUsage x="0"/>
      </fieldsUsage>
    </cacheHierarchy>
    <cacheHierarchy uniqueName="[salesdata].[Quarter]" caption="Quarter" attribute="1" defaultMemberUniqueName="[salesdata].[Quarter].[All]" allUniqueName="[salesdata].[Quarter].[All]" dimensionUniqueName="[salesdata]" displayFolder="" count="0" memberValueDatatype="130" unbalanced="0"/>
    <cacheHierarchy uniqueName="[salesdata].[Price_bucket]" caption="Price_bucket" attribute="1" defaultMemberUniqueName="[salesdata].[Price_bucket].[All]" allUniqueName="[salesdata].[Price_bucket].[All]" dimensionUniqueName="[salesdata]" displayFolder="" count="0" memberValueDatatype="130" unbalanced="0"/>
    <cacheHierarchy uniqueName="[salesdata].[Year]" caption="Year" attribute="1" defaultMemberUniqueName="[salesdata].[Year].[All]" allUniqueName="[salesdata].[Year].[All]" dimensionUniqueName="[salesdata]" displayFolder="" count="0" memberValueDatatype="20" unbalanced="0"/>
    <cacheHierarchy uniqueName="[salesdata].[Is_returned]" caption="Is_returned" attribute="1" defaultMemberUniqueName="[salesdata].[Is_returned].[All]" allUniqueName="[salesdata].[Is_returned].[All]" dimensionUniqueName="[salesdata]" displayFolder="" count="0" memberValueDatatype="20" unbalanced="0"/>
    <cacheHierarchy uniqueName="[salesdata].[Rating_category]" caption="Rating_category" attribute="1" defaultMemberUniqueName="[salesdata].[Rating_category].[All]" allUniqueName="[salesdata].[Rating_category].[All]" dimensionUniqueName="[salesdata]" displayFolder="" count="0" memberValueDatatype="130" unbalanced="0"/>
    <cacheHierarchy uniqueName="[Measures].[Total Revenue]" caption="Total Revenue" measure="1" displayFolder="" measureGroup="salesdata" count="0"/>
    <cacheHierarchy uniqueName="[Measures].[Total orders]" caption="Total orders" measure="1" displayFolder="" measureGroup="salesdata" count="0"/>
    <cacheHierarchy uniqueName="[Measures].[Total quantity sold]" caption="Total quantity sold" measure="1" displayFolder="" measureGroup="salesdata" count="0"/>
    <cacheHierarchy uniqueName="[Measures].[Avg Order value]" caption="Avg Order value" measure="1" displayFolder="" measureGroup="salesdata" count="0"/>
    <cacheHierarchy uniqueName="[Measures].[Avg review rating]" caption="Avg review rating" measure="1" displayFolder="" measureGroup="salesdata" count="0"/>
    <cacheHierarchy uniqueName="[Measures].[Return Rate %]" caption="Return Rate %" measure="1" displayFolder="" measureGroup="salesdata" count="0"/>
    <cacheHierarchy uniqueName="[Measures].[Delivered orders]" caption="Delivered orders" measure="1" displayFolder="" measureGroup="salesdata" count="0"/>
    <cacheHierarchy uniqueName="[Measures].[Revenue from Delivered]" caption="Revenue from Delivered" measure="1" displayFolder="" measureGroup="salesdata" count="0"/>
    <cacheHierarchy uniqueName="[Measures].[Top Category revenue]" caption="Top Category revenue" measure="1" displayFolder="" measureGroup="salesdata" count="0"/>
    <cacheHierarchy uniqueName="[Measures].[__XL_Count salesdata]" caption="__XL_Count salesdata" measure="1" displayFolder="" measureGroup="sales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Month_number]" caption="Sum of Month_number" measure="1" displayFolder="" measureGroup="salesdata" count="0" hidden="1">
      <extLst>
        <ext xmlns:x15="http://schemas.microsoft.com/office/spreadsheetml/2010/11/main" uri="{B97F6D7D-B522-45F9-BDA1-12C45D357490}">
          <x15:cacheHierarchy aggregatedColumn="24"/>
        </ext>
      </extLst>
    </cacheHierarchy>
    <cacheHierarchy uniqueName="[Measures].[Sum of Total_Sales_INR]" caption="Sum of Total_Sales_INR" measure="1" displayFolder="" measureGroup="salesdata" count="0" hidden="1">
      <extLst>
        <ext xmlns:x15="http://schemas.microsoft.com/office/spreadsheetml/2010/11/main" uri="{B97F6D7D-B522-45F9-BDA1-12C45D357490}">
          <x15:cacheHierarchy aggregatedColumn="15"/>
        </ext>
      </extLst>
    </cacheHierarchy>
    <cacheHierarchy uniqueName="[Measures].[Sum of Sales_Cr]" caption="Sum of Sales_Cr" measure="1" displayFolder="" measureGroup="salesdata" count="0" oneField="1" hidden="1">
      <fieldsUsage count="1">
        <fieldUsage x="2"/>
      </fieldsUsage>
      <extLst>
        <ext xmlns:x15="http://schemas.microsoft.com/office/spreadsheetml/2010/11/main" uri="{B97F6D7D-B522-45F9-BDA1-12C45D357490}">
          <x15:cacheHierarchy aggregatedColumn="16"/>
        </ext>
      </extLst>
    </cacheHierarchy>
  </cacheHierarchies>
  <kpis count="0"/>
  <dimensions count="3">
    <dimension name="Calendar" uniqueName="[Calendar]" caption="Calendar"/>
    <dimension measure="1" name="Measures" uniqueName="[Measures]" caption="Measures"/>
    <dimension name="salesdata" uniqueName="[salesdata]" caption="salesdata"/>
  </dimensions>
  <measureGroups count="2">
    <measureGroup name="Calendar" caption="Calendar"/>
    <measureGroup name="salesdata" caption="sales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rutha" refreshedDate="46097.839664814812" backgroundQuery="1" createdVersion="8" refreshedVersion="8" minRefreshableVersion="3" recordCount="0" supportSubquery="1" supportAdvancedDrill="1" xr:uid="{82D64AF6-781A-467B-A3A0-5EF9A9F9E48D}">
  <cacheSource type="external" connectionId="4"/>
  <cacheFields count="4">
    <cacheField name="[Measures].[Total orders]" caption="Total orders" numFmtId="0" hierarchy="31" level="32767"/>
    <cacheField name="[salesdata].[Month_number].[Month_number]" caption="Month_number" numFmtId="0" hierarchy="24"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salesdata].[Month_number].&amp;[1]"/>
            <x15:cachedUniqueName index="1" name="[salesdata].[Month_number].&amp;[2]"/>
            <x15:cachedUniqueName index="2" name="[salesdata].[Month_number].&amp;[3]"/>
            <x15:cachedUniqueName index="3" name="[salesdata].[Month_number].&amp;[4]"/>
            <x15:cachedUniqueName index="4" name="[salesdata].[Month_number].&amp;[5]"/>
            <x15:cachedUniqueName index="5" name="[salesdata].[Month_number].&amp;[6]"/>
            <x15:cachedUniqueName index="6" name="[salesdata].[Month_number].&amp;[7]"/>
            <x15:cachedUniqueName index="7" name="[salesdata].[Month_number].&amp;[8]"/>
            <x15:cachedUniqueName index="8" name="[salesdata].[Month_number].&amp;[9]"/>
            <x15:cachedUniqueName index="9" name="[salesdata].[Month_number].&amp;[10]"/>
            <x15:cachedUniqueName index="10" name="[salesdata].[Month_number].&amp;[11]"/>
            <x15:cachedUniqueName index="11" name="[salesdata].[Month_number].&amp;[12]"/>
          </x15:cachedUniqueNames>
        </ext>
      </extLst>
    </cacheField>
    <cacheField name="[salesdata].[Payment_Method].[Payment_Method]" caption="Payment_Method" numFmtId="0" hierarchy="17" level="1">
      <sharedItems count="4">
        <s v="Cash on Delivery"/>
        <s v="Credit Card"/>
        <s v="Debit Card"/>
        <s v="UPI"/>
      </sharedItems>
    </cacheField>
    <cacheField name="[salesdata].[Month_name].[Month_name]" caption="Month_name" numFmtId="0" hierarchy="23" level="1">
      <sharedItems containsSemiMixedTypes="0" containsNonDate="0" containsString="0"/>
    </cacheField>
  </cacheFields>
  <cacheHierarchies count="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data].[Order_ID]" caption="Order_ID" attribute="1" defaultMemberUniqueName="[salesdata].[Order_ID].[All]" allUniqueName="[salesdata].[Order_ID].[All]" dimensionUniqueName="[salesdata]" displayFolder="" count="0" memberValueDatatype="130" unbalanced="0"/>
    <cacheHierarchy uniqueName="[salesdata].[Date]" caption="Date" attribute="1" time="1" defaultMemberUniqueName="[salesdata].[Date].[All]" allUniqueName="[salesdata].[Date].[All]" dimensionUniqueName="[salesdata]" displayFolder="" count="0" memberValueDatatype="7" unbalanced="0"/>
    <cacheHierarchy uniqueName="[salesdata].[Customer_ID]" caption="Customer_ID" attribute="1" defaultMemberUniqueName="[salesdata].[Customer_ID].[All]" allUniqueName="[salesdata].[Customer_ID].[All]" dimensionUniqueName="[salesdata]" displayFolder="" count="0" memberValueDatatype="130" unbalanced="0"/>
    <cacheHierarchy uniqueName="[salesdata].[Product_Category]" caption="Product_Category" attribute="1" defaultMemberUniqueName="[salesdata].[Product_Category].[All]" allUniqueName="[salesdata].[Product_Category].[All]" dimensionUniqueName="[salesdata]" displayFolder="" count="2" memberValueDatatype="130" unbalanced="0"/>
    <cacheHierarchy uniqueName="[salesdata].[Product_Name]" caption="Product_Name" attribute="1" defaultMemberUniqueName="[salesdata].[Product_Name].[All]" allUniqueName="[salesdata].[Product_Name].[All]" dimensionUniqueName="[salesdata]" displayFolder="" count="0" memberValueDatatype="130" unbalanced="0"/>
    <cacheHierarchy uniqueName="[salesdata].[Quantity]" caption="Quantity" attribute="1" defaultMemberUniqueName="[salesdata].[Quantity].[All]" allUniqueName="[salesdata].[Quantity].[All]" dimensionUniqueName="[salesdata]" displayFolder="" count="0" memberValueDatatype="20" unbalanced="0"/>
    <cacheHierarchy uniqueName="[salesdata].[Unit_Price_INR]" caption="Unit_Price_INR" attribute="1" defaultMemberUniqueName="[salesdata].[Unit_Price_INR].[All]" allUniqueName="[salesdata].[Unit_Price_INR].[All]" dimensionUniqueName="[salesdata]" displayFolder="" count="0" memberValueDatatype="5" unbalanced="0"/>
    <cacheHierarchy uniqueName="[salesdata].[Total_Sales_INR]" caption="Total_Sales_INR" attribute="1" defaultMemberUniqueName="[salesdata].[Total_Sales_INR].[All]" allUniqueName="[salesdata].[Total_Sales_INR].[All]" dimensionUniqueName="[salesdata]" displayFolder="" count="0" memberValueDatatype="5" unbalanced="0"/>
    <cacheHierarchy uniqueName="[salesdata].[Sales_Cr]" caption="Sales_Cr" attribute="1" defaultMemberUniqueName="[salesdata].[Sales_Cr].[All]" allUniqueName="[salesdata].[Sales_Cr].[All]" dimensionUniqueName="[salesdata]" displayFolder="" count="0" memberValueDatatype="5" unbalanced="0"/>
    <cacheHierarchy uniqueName="[salesdata].[Payment_Method]" caption="Payment_Method" attribute="1" defaultMemberUniqueName="[salesdata].[Payment_Method].[All]" allUniqueName="[salesdata].[Payment_Method].[All]" dimensionUniqueName="[salesdata]" displayFolder="" count="2" memberValueDatatype="130" unbalanced="0">
      <fieldsUsage count="2">
        <fieldUsage x="-1"/>
        <fieldUsage x="2"/>
      </fieldsUsage>
    </cacheHierarchy>
    <cacheHierarchy uniqueName="[salesdata].[Delivery_Status]" caption="Delivery_Status" attribute="1" defaultMemberUniqueName="[salesdata].[Delivery_Status].[All]" allUniqueName="[salesdata].[Delivery_Status].[All]" dimensionUniqueName="[salesdata]" displayFolder="" count="0" memberValueDatatype="130" unbalanced="0"/>
    <cacheHierarchy uniqueName="[salesdata].[Review_Rating]" caption="Review_Rating" attribute="1" defaultMemberUniqueName="[salesdata].[Review_Rating].[All]" allUniqueName="[salesdata].[Review_Rating].[All]" dimensionUniqueName="[salesdata]" displayFolder="" count="0" memberValueDatatype="20" unbalanced="0"/>
    <cacheHierarchy uniqueName="[salesdata].[Review_Text]" caption="Review_Text" attribute="1" defaultMemberUniqueName="[salesdata].[Review_Text].[All]" allUniqueName="[salesdata].[Review_Text].[All]" dimensionUniqueName="[salesdata]" displayFolder="" count="0" memberValueDatatype="130" unbalanced="0"/>
    <cacheHierarchy uniqueName="[salesdata].[State]" caption="State" attribute="1" defaultMemberUniqueName="[salesdata].[State].[All]" allUniqueName="[salesdata].[State].[All]" dimensionUniqueName="[salesdata]" displayFolder="" count="2" memberValueDatatype="130" unbalanced="0"/>
    <cacheHierarchy uniqueName="[salesdata].[Country]" caption="Country" attribute="1" defaultMemberUniqueName="[salesdata].[Country].[All]" allUniqueName="[salesdata].[Country].[All]" dimensionUniqueName="[salesdata]" displayFolder="" count="0" memberValueDatatype="130" unbalanced="0"/>
    <cacheHierarchy uniqueName="[salesdata].[Month_name]" caption="Month_name" attribute="1" defaultMemberUniqueName="[salesdata].[Month_name].[All]" allUniqueName="[salesdata].[Month_name].[All]" dimensionUniqueName="[salesdata]" displayFolder="" count="2" memberValueDatatype="130" unbalanced="0">
      <fieldsUsage count="2">
        <fieldUsage x="-1"/>
        <fieldUsage x="3"/>
      </fieldsUsage>
    </cacheHierarchy>
    <cacheHierarchy uniqueName="[salesdata].[Month_number]" caption="Month_number" attribute="1" defaultMemberUniqueName="[salesdata].[Month_number].[All]" allUniqueName="[salesdata].[Month_number].[All]" dimensionUniqueName="[salesdata]" displayFolder="" count="2" memberValueDatatype="20" unbalanced="0">
      <fieldsUsage count="2">
        <fieldUsage x="-1"/>
        <fieldUsage x="1"/>
      </fieldsUsage>
    </cacheHierarchy>
    <cacheHierarchy uniqueName="[salesdata].[Quarter]" caption="Quarter" attribute="1" defaultMemberUniqueName="[salesdata].[Quarter].[All]" allUniqueName="[salesdata].[Quarter].[All]" dimensionUniqueName="[salesdata]" displayFolder="" count="0" memberValueDatatype="130" unbalanced="0"/>
    <cacheHierarchy uniqueName="[salesdata].[Price_bucket]" caption="Price_bucket" attribute="1" defaultMemberUniqueName="[salesdata].[Price_bucket].[All]" allUniqueName="[salesdata].[Price_bucket].[All]" dimensionUniqueName="[salesdata]" displayFolder="" count="0" memberValueDatatype="130" unbalanced="0"/>
    <cacheHierarchy uniqueName="[salesdata].[Year]" caption="Year" attribute="1" defaultMemberUniqueName="[salesdata].[Year].[All]" allUniqueName="[salesdata].[Year].[All]" dimensionUniqueName="[salesdata]" displayFolder="" count="0" memberValueDatatype="20" unbalanced="0"/>
    <cacheHierarchy uniqueName="[salesdata].[Is_returned]" caption="Is_returned" attribute="1" defaultMemberUniqueName="[salesdata].[Is_returned].[All]" allUniqueName="[salesdata].[Is_returned].[All]" dimensionUniqueName="[salesdata]" displayFolder="" count="0" memberValueDatatype="20" unbalanced="0"/>
    <cacheHierarchy uniqueName="[salesdata].[Rating_category]" caption="Rating_category" attribute="1" defaultMemberUniqueName="[salesdata].[Rating_category].[All]" allUniqueName="[salesdata].[Rating_category].[All]" dimensionUniqueName="[salesdata]" displayFolder="" count="0" memberValueDatatype="130" unbalanced="0"/>
    <cacheHierarchy uniqueName="[Measures].[Total Revenue]" caption="Total Revenue" measure="1" displayFolder="" measureGroup="salesdata" count="0"/>
    <cacheHierarchy uniqueName="[Measures].[Total orders]" caption="Total orders" measure="1" displayFolder="" measureGroup="salesdata" count="0" oneField="1">
      <fieldsUsage count="1">
        <fieldUsage x="0"/>
      </fieldsUsage>
    </cacheHierarchy>
    <cacheHierarchy uniqueName="[Measures].[Total quantity sold]" caption="Total quantity sold" measure="1" displayFolder="" measureGroup="salesdata" count="0"/>
    <cacheHierarchy uniqueName="[Measures].[Avg Order value]" caption="Avg Order value" measure="1" displayFolder="" measureGroup="salesdata" count="0"/>
    <cacheHierarchy uniqueName="[Measures].[Avg review rating]" caption="Avg review rating" measure="1" displayFolder="" measureGroup="salesdata" count="0"/>
    <cacheHierarchy uniqueName="[Measures].[Return Rate %]" caption="Return Rate %" measure="1" displayFolder="" measureGroup="salesdata" count="0"/>
    <cacheHierarchy uniqueName="[Measures].[Delivered orders]" caption="Delivered orders" measure="1" displayFolder="" measureGroup="salesdata" count="0"/>
    <cacheHierarchy uniqueName="[Measures].[Revenue from Delivered]" caption="Revenue from Delivered" measure="1" displayFolder="" measureGroup="salesdata" count="0"/>
    <cacheHierarchy uniqueName="[Measures].[Top Category revenue]" caption="Top Category revenue" measure="1" displayFolder="" measureGroup="salesdata" count="0"/>
    <cacheHierarchy uniqueName="[Measures].[__XL_Count salesdata]" caption="__XL_Count salesdata" measure="1" displayFolder="" measureGroup="sales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Month_number]" caption="Sum of Month_number" measure="1" displayFolder="" measureGroup="salesdata" count="0" hidden="1">
      <extLst>
        <ext xmlns:x15="http://schemas.microsoft.com/office/spreadsheetml/2010/11/main" uri="{B97F6D7D-B522-45F9-BDA1-12C45D357490}">
          <x15:cacheHierarchy aggregatedColumn="24"/>
        </ext>
      </extLst>
    </cacheHierarchy>
    <cacheHierarchy uniqueName="[Measures].[Sum of Total_Sales_INR]" caption="Sum of Total_Sales_INR" measure="1" displayFolder="" measureGroup="salesdata" count="0" hidden="1">
      <extLst>
        <ext xmlns:x15="http://schemas.microsoft.com/office/spreadsheetml/2010/11/main" uri="{B97F6D7D-B522-45F9-BDA1-12C45D357490}">
          <x15:cacheHierarchy aggregatedColumn="15"/>
        </ext>
      </extLst>
    </cacheHierarchy>
    <cacheHierarchy uniqueName="[Measures].[Sum of Sales_Cr]" caption="Sum of Sales_Cr" measure="1" displayFolder="" measureGroup="salesdata" count="0" hidden="1">
      <extLst>
        <ext xmlns:x15="http://schemas.microsoft.com/office/spreadsheetml/2010/11/main" uri="{B97F6D7D-B522-45F9-BDA1-12C45D357490}">
          <x15:cacheHierarchy aggregatedColumn="16"/>
        </ext>
      </extLst>
    </cacheHierarchy>
  </cacheHierarchies>
  <kpis count="0"/>
  <dimensions count="3">
    <dimension name="Calendar" uniqueName="[Calendar]" caption="Calendar"/>
    <dimension measure="1" name="Measures" uniqueName="[Measures]" caption="Measures"/>
    <dimension name="salesdata" uniqueName="[salesdata]" caption="salesdata"/>
  </dimensions>
  <measureGroups count="2">
    <measureGroup name="Calendar" caption="Calendar"/>
    <measureGroup name="salesdata" caption="sales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rutha" refreshedDate="46098.023482523146" backgroundQuery="1" createdVersion="8" refreshedVersion="8" minRefreshableVersion="3" recordCount="0" supportSubquery="1" supportAdvancedDrill="1" xr:uid="{20A7D8D7-AB9C-4A51-B853-2CD6F288EE72}">
  <cacheSource type="external" connectionId="4"/>
  <cacheFields count="3">
    <cacheField name="[Measures].[Total Revenue]" caption="Total Revenue" numFmtId="0" hierarchy="30" level="32767"/>
    <cacheField name="[salesdata].[Month_name].[Month_name]" caption="Month_name" numFmtId="0" hierarchy="23" level="1">
      <sharedItems count="12">
        <s v="Jan"/>
        <s v="Feb"/>
        <s v="Mar"/>
        <s v="Apr"/>
        <s v="May"/>
        <s v="Jun"/>
        <s v="Jul"/>
        <s v="Aug"/>
        <s v="Sep"/>
        <s v="Oct"/>
        <s v="Nov"/>
        <s v="Dec"/>
      </sharedItems>
    </cacheField>
    <cacheField name="[salesdata].[Month_number].[Month_number]" caption="Month_number" numFmtId="0" hierarchy="24"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salesdata].[Month_number].&amp;[1]"/>
            <x15:cachedUniqueName index="1" name="[salesdata].[Month_number].&amp;[2]"/>
            <x15:cachedUniqueName index="2" name="[salesdata].[Month_number].&amp;[3]"/>
            <x15:cachedUniqueName index="3" name="[salesdata].[Month_number].&amp;[4]"/>
            <x15:cachedUniqueName index="4" name="[salesdata].[Month_number].&amp;[5]"/>
            <x15:cachedUniqueName index="5" name="[salesdata].[Month_number].&amp;[6]"/>
            <x15:cachedUniqueName index="6" name="[salesdata].[Month_number].&amp;[7]"/>
            <x15:cachedUniqueName index="7" name="[salesdata].[Month_number].&amp;[8]"/>
            <x15:cachedUniqueName index="8" name="[salesdata].[Month_number].&amp;[9]"/>
            <x15:cachedUniqueName index="9" name="[salesdata].[Month_number].&amp;[10]"/>
            <x15:cachedUniqueName index="10" name="[salesdata].[Month_number].&amp;[11]"/>
            <x15:cachedUniqueName index="11" name="[salesdata].[Month_number].&amp;[12]"/>
          </x15:cachedUniqueNames>
        </ext>
      </extLst>
    </cacheField>
  </cacheFields>
  <cacheHierarchies count="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data].[Order_ID]" caption="Order_ID" attribute="1" defaultMemberUniqueName="[salesdata].[Order_ID].[All]" allUniqueName="[salesdata].[Order_ID].[All]" dimensionUniqueName="[salesdata]" displayFolder="" count="0" memberValueDatatype="130" unbalanced="0"/>
    <cacheHierarchy uniqueName="[salesdata].[Date]" caption="Date" attribute="1" time="1" defaultMemberUniqueName="[salesdata].[Date].[All]" allUniqueName="[salesdata].[Date].[All]" dimensionUniqueName="[salesdata]" displayFolder="" count="0" memberValueDatatype="7" unbalanced="0"/>
    <cacheHierarchy uniqueName="[salesdata].[Customer_ID]" caption="Customer_ID" attribute="1" defaultMemberUniqueName="[salesdata].[Customer_ID].[All]" allUniqueName="[salesdata].[Customer_ID].[All]" dimensionUniqueName="[salesdata]" displayFolder="" count="0" memberValueDatatype="130" unbalanced="0"/>
    <cacheHierarchy uniqueName="[salesdata].[Product_Category]" caption="Product_Category" attribute="1" defaultMemberUniqueName="[salesdata].[Product_Category].[All]" allUniqueName="[salesdata].[Product_Category].[All]" dimensionUniqueName="[salesdata]" displayFolder="" count="2" memberValueDatatype="130" unbalanced="0"/>
    <cacheHierarchy uniqueName="[salesdata].[Product_Name]" caption="Product_Name" attribute="1" defaultMemberUniqueName="[salesdata].[Product_Name].[All]" allUniqueName="[salesdata].[Product_Name].[All]" dimensionUniqueName="[salesdata]" displayFolder="" count="0" memberValueDatatype="130" unbalanced="0"/>
    <cacheHierarchy uniqueName="[salesdata].[Quantity]" caption="Quantity" attribute="1" defaultMemberUniqueName="[salesdata].[Quantity].[All]" allUniqueName="[salesdata].[Quantity].[All]" dimensionUniqueName="[salesdata]" displayFolder="" count="0" memberValueDatatype="20" unbalanced="0"/>
    <cacheHierarchy uniqueName="[salesdata].[Unit_Price_INR]" caption="Unit_Price_INR" attribute="1" defaultMemberUniqueName="[salesdata].[Unit_Price_INR].[All]" allUniqueName="[salesdata].[Unit_Price_INR].[All]" dimensionUniqueName="[salesdata]" displayFolder="" count="0" memberValueDatatype="5" unbalanced="0"/>
    <cacheHierarchy uniqueName="[salesdata].[Total_Sales_INR]" caption="Total_Sales_INR" attribute="1" defaultMemberUniqueName="[salesdata].[Total_Sales_INR].[All]" allUniqueName="[salesdata].[Total_Sales_INR].[All]" dimensionUniqueName="[salesdata]" displayFolder="" count="0" memberValueDatatype="5" unbalanced="0"/>
    <cacheHierarchy uniqueName="[salesdata].[Sales_Cr]" caption="Sales_Cr" attribute="1" defaultMemberUniqueName="[salesdata].[Sales_Cr].[All]" allUniqueName="[salesdata].[Sales_Cr].[All]" dimensionUniqueName="[salesdata]" displayFolder="" count="0" memberValueDatatype="5" unbalanced="0"/>
    <cacheHierarchy uniqueName="[salesdata].[Payment_Method]" caption="Payment_Method" attribute="1" defaultMemberUniqueName="[salesdata].[Payment_Method].[All]" allUniqueName="[salesdata].[Payment_Method].[All]" dimensionUniqueName="[salesdata]" displayFolder="" count="0" memberValueDatatype="130" unbalanced="0"/>
    <cacheHierarchy uniqueName="[salesdata].[Delivery_Status]" caption="Delivery_Status" attribute="1" defaultMemberUniqueName="[salesdata].[Delivery_Status].[All]" allUniqueName="[salesdata].[Delivery_Status].[All]" dimensionUniqueName="[salesdata]" displayFolder="" count="0" memberValueDatatype="130" unbalanced="0"/>
    <cacheHierarchy uniqueName="[salesdata].[Review_Rating]" caption="Review_Rating" attribute="1" defaultMemberUniqueName="[salesdata].[Review_Rating].[All]" allUniqueName="[salesdata].[Review_Rating].[All]" dimensionUniqueName="[salesdata]" displayFolder="" count="0" memberValueDatatype="20" unbalanced="0"/>
    <cacheHierarchy uniqueName="[salesdata].[Review_Text]" caption="Review_Text" attribute="1" defaultMemberUniqueName="[salesdata].[Review_Text].[All]" allUniqueName="[salesdata].[Review_Text].[All]" dimensionUniqueName="[salesdata]" displayFolder="" count="0" memberValueDatatype="130" unbalanced="0"/>
    <cacheHierarchy uniqueName="[salesdata].[State]" caption="State" attribute="1" defaultMemberUniqueName="[salesdata].[State].[All]" allUniqueName="[salesdata].[State].[All]" dimensionUniqueName="[salesdata]" displayFolder="" count="2" memberValueDatatype="130" unbalanced="0"/>
    <cacheHierarchy uniqueName="[salesdata].[Country]" caption="Country" attribute="1" defaultMemberUniqueName="[salesdata].[Country].[All]" allUniqueName="[salesdata].[Country].[All]" dimensionUniqueName="[salesdata]" displayFolder="" count="0" memberValueDatatype="130" unbalanced="0"/>
    <cacheHierarchy uniqueName="[salesdata].[Month_name]" caption="Month_name" attribute="1" defaultMemberUniqueName="[salesdata].[Month_name].[All]" allUniqueName="[salesdata].[Month_name].[All]" dimensionUniqueName="[salesdata]" displayFolder="" count="2" memberValueDatatype="130" unbalanced="0">
      <fieldsUsage count="2">
        <fieldUsage x="-1"/>
        <fieldUsage x="1"/>
      </fieldsUsage>
    </cacheHierarchy>
    <cacheHierarchy uniqueName="[salesdata].[Month_number]" caption="Month_number" attribute="1" defaultMemberUniqueName="[salesdata].[Month_number].[All]" allUniqueName="[salesdata].[Month_number].[All]" dimensionUniqueName="[salesdata]" displayFolder="" count="2" memberValueDatatype="20" unbalanced="0">
      <fieldsUsage count="2">
        <fieldUsage x="-1"/>
        <fieldUsage x="2"/>
      </fieldsUsage>
    </cacheHierarchy>
    <cacheHierarchy uniqueName="[salesdata].[Quarter]" caption="Quarter" attribute="1" defaultMemberUniqueName="[salesdata].[Quarter].[All]" allUniqueName="[salesdata].[Quarter].[All]" dimensionUniqueName="[salesdata]" displayFolder="" count="0" memberValueDatatype="130" unbalanced="0"/>
    <cacheHierarchy uniqueName="[salesdata].[Price_bucket]" caption="Price_bucket" attribute="1" defaultMemberUniqueName="[salesdata].[Price_bucket].[All]" allUniqueName="[salesdata].[Price_bucket].[All]" dimensionUniqueName="[salesdata]" displayFolder="" count="0" memberValueDatatype="130" unbalanced="0"/>
    <cacheHierarchy uniqueName="[salesdata].[Year]" caption="Year" attribute="1" defaultMemberUniqueName="[salesdata].[Year].[All]" allUniqueName="[salesdata].[Year].[All]" dimensionUniqueName="[salesdata]" displayFolder="" count="0" memberValueDatatype="20" unbalanced="0"/>
    <cacheHierarchy uniqueName="[salesdata].[Is_returned]" caption="Is_returned" attribute="1" defaultMemberUniqueName="[salesdata].[Is_returned].[All]" allUniqueName="[salesdata].[Is_returned].[All]" dimensionUniqueName="[salesdata]" displayFolder="" count="0" memberValueDatatype="20" unbalanced="0"/>
    <cacheHierarchy uniqueName="[salesdata].[Rating_category]" caption="Rating_category" attribute="1" defaultMemberUniqueName="[salesdata].[Rating_category].[All]" allUniqueName="[salesdata].[Rating_category].[All]" dimensionUniqueName="[salesdata]" displayFolder="" count="0" memberValueDatatype="130" unbalanced="0"/>
    <cacheHierarchy uniqueName="[Measures].[Total Revenue]" caption="Total Revenue" measure="1" displayFolder="" measureGroup="salesdata" count="0" oneField="1">
      <fieldsUsage count="1">
        <fieldUsage x="0"/>
      </fieldsUsage>
    </cacheHierarchy>
    <cacheHierarchy uniqueName="[Measures].[Total orders]" caption="Total orders" measure="1" displayFolder="" measureGroup="salesdata" count="0"/>
    <cacheHierarchy uniqueName="[Measures].[Total quantity sold]" caption="Total quantity sold" measure="1" displayFolder="" measureGroup="salesdata" count="0"/>
    <cacheHierarchy uniqueName="[Measures].[Avg Order value]" caption="Avg Order value" measure="1" displayFolder="" measureGroup="salesdata" count="0"/>
    <cacheHierarchy uniqueName="[Measures].[Avg review rating]" caption="Avg review rating" measure="1" displayFolder="" measureGroup="salesdata" count="0"/>
    <cacheHierarchy uniqueName="[Measures].[Return Rate %]" caption="Return Rate %" measure="1" displayFolder="" measureGroup="salesdata" count="0"/>
    <cacheHierarchy uniqueName="[Measures].[Delivered orders]" caption="Delivered orders" measure="1" displayFolder="" measureGroup="salesdata" count="0"/>
    <cacheHierarchy uniqueName="[Measures].[Revenue from Delivered]" caption="Revenue from Delivered" measure="1" displayFolder="" measureGroup="salesdata" count="0"/>
    <cacheHierarchy uniqueName="[Measures].[Top Category revenue]" caption="Top Category revenue" measure="1" displayFolder="" measureGroup="salesdata" count="0"/>
    <cacheHierarchy uniqueName="[Measures].[__XL_Count salesdata]" caption="__XL_Count salesdata" measure="1" displayFolder="" measureGroup="sales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Month_number]" caption="Sum of Month_number" measure="1" displayFolder="" measureGroup="salesdata" count="0" hidden="1">
      <extLst>
        <ext xmlns:x15="http://schemas.microsoft.com/office/spreadsheetml/2010/11/main" uri="{B97F6D7D-B522-45F9-BDA1-12C45D357490}">
          <x15:cacheHierarchy aggregatedColumn="24"/>
        </ext>
      </extLst>
    </cacheHierarchy>
    <cacheHierarchy uniqueName="[Measures].[Sum of Total_Sales_INR]" caption="Sum of Total_Sales_INR" measure="1" displayFolder="" measureGroup="salesdata" count="0" hidden="1">
      <extLst>
        <ext xmlns:x15="http://schemas.microsoft.com/office/spreadsheetml/2010/11/main" uri="{B97F6D7D-B522-45F9-BDA1-12C45D357490}">
          <x15:cacheHierarchy aggregatedColumn="15"/>
        </ext>
      </extLst>
    </cacheHierarchy>
    <cacheHierarchy uniqueName="[Measures].[Sum of Sales_Cr]" caption="Sum of Sales_Cr" measure="1" displayFolder="" measureGroup="salesdata" count="0" hidden="1">
      <extLst>
        <ext xmlns:x15="http://schemas.microsoft.com/office/spreadsheetml/2010/11/main" uri="{B97F6D7D-B522-45F9-BDA1-12C45D357490}">
          <x15:cacheHierarchy aggregatedColumn="16"/>
        </ext>
      </extLst>
    </cacheHierarchy>
  </cacheHierarchies>
  <kpis count="0"/>
  <dimensions count="3">
    <dimension name="Calendar" uniqueName="[Calendar]" caption="Calendar"/>
    <dimension measure="1" name="Measures" uniqueName="[Measures]" caption="Measures"/>
    <dimension name="salesdata" uniqueName="[salesdata]" caption="salesdata"/>
  </dimensions>
  <measureGroups count="2">
    <measureGroup name="Calendar" caption="Calendar"/>
    <measureGroup name="salesdata" caption="sales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rutha" refreshedDate="46085.594449305558" backgroundQuery="1" createdVersion="3" refreshedVersion="8" minRefreshableVersion="3" recordCount="0" supportSubquery="1" supportAdvancedDrill="1" xr:uid="{F0945694-E706-4F18-BFEF-D6C321F40335}">
  <cacheSource type="external" connectionId="4">
    <extLst>
      <ext xmlns:x14="http://schemas.microsoft.com/office/spreadsheetml/2009/9/main" uri="{F057638F-6D5F-4e77-A914-E7F072B9BCA8}">
        <x14:sourceConnection name="ThisWorkbookDataModel"/>
      </ext>
    </extLst>
  </cacheSource>
  <cacheFields count="0"/>
  <cacheHierarchies count="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data].[Order_ID]" caption="Order_ID" attribute="1" defaultMemberUniqueName="[salesdata].[Order_ID].[All]" allUniqueName="[salesdata].[Order_ID].[All]" dimensionUniqueName="[salesdata]" displayFolder="" count="0" memberValueDatatype="130" unbalanced="0"/>
    <cacheHierarchy uniqueName="[salesdata].[Date]" caption="Date" attribute="1" time="1" defaultMemberUniqueName="[salesdata].[Date].[All]" allUniqueName="[salesdata].[Date].[All]" dimensionUniqueName="[salesdata]" displayFolder="" count="0" memberValueDatatype="7" unbalanced="0"/>
    <cacheHierarchy uniqueName="[salesdata].[Customer_ID]" caption="Customer_ID" attribute="1" defaultMemberUniqueName="[salesdata].[Customer_ID].[All]" allUniqueName="[salesdata].[Customer_ID].[All]" dimensionUniqueName="[salesdata]" displayFolder="" count="0" memberValueDatatype="130" unbalanced="0"/>
    <cacheHierarchy uniqueName="[salesdata].[Product_Category]" caption="Product_Category" attribute="1" defaultMemberUniqueName="[salesdata].[Product_Category].[All]" allUniqueName="[salesdata].[Product_Category].[All]" dimensionUniqueName="[salesdata]" displayFolder="" count="2" memberValueDatatype="130" unbalanced="0"/>
    <cacheHierarchy uniqueName="[salesdata].[Product_Name]" caption="Product_Name" attribute="1" defaultMemberUniqueName="[salesdata].[Product_Name].[All]" allUniqueName="[salesdata].[Product_Name].[All]" dimensionUniqueName="[salesdata]" displayFolder="" count="0" memberValueDatatype="130" unbalanced="0"/>
    <cacheHierarchy uniqueName="[salesdata].[Quantity]" caption="Quantity" attribute="1" defaultMemberUniqueName="[salesdata].[Quantity].[All]" allUniqueName="[salesdata].[Quantity].[All]" dimensionUniqueName="[salesdata]" displayFolder="" count="0" memberValueDatatype="20" unbalanced="0"/>
    <cacheHierarchy uniqueName="[salesdata].[Unit_Price_INR]" caption="Unit_Price_INR" attribute="1" defaultMemberUniqueName="[salesdata].[Unit_Price_INR].[All]" allUniqueName="[salesdata].[Unit_Price_INR].[All]" dimensionUniqueName="[salesdata]" displayFolder="" count="0" memberValueDatatype="5" unbalanced="0"/>
    <cacheHierarchy uniqueName="[salesdata].[Total_Sales_INR]" caption="Total_Sales_INR" attribute="1" defaultMemberUniqueName="[salesdata].[Total_Sales_INR].[All]" allUniqueName="[salesdata].[Total_Sales_INR].[All]" dimensionUniqueName="[salesdata]" displayFolder="" count="0" memberValueDatatype="5" unbalanced="0"/>
    <cacheHierarchy uniqueName="[salesdata].[Sales_Cr]" caption="Sales_Cr" attribute="1" defaultMemberUniqueName="[salesdata].[Sales_Cr].[All]" allUniqueName="[salesdata].[Sales_Cr].[All]" dimensionUniqueName="[salesdata]" displayFolder="" count="0" memberValueDatatype="5" unbalanced="0"/>
    <cacheHierarchy uniqueName="[salesdata].[Payment_Method]" caption="Payment_Method" attribute="1" defaultMemberUniqueName="[salesdata].[Payment_Method].[All]" allUniqueName="[salesdata].[Payment_Method].[All]" dimensionUniqueName="[salesdata]" displayFolder="" count="0" memberValueDatatype="130" unbalanced="0"/>
    <cacheHierarchy uniqueName="[salesdata].[Delivery_Status]" caption="Delivery_Status" attribute="1" defaultMemberUniqueName="[salesdata].[Delivery_Status].[All]" allUniqueName="[salesdata].[Delivery_Status].[All]" dimensionUniqueName="[salesdata]" displayFolder="" count="0" memberValueDatatype="130" unbalanced="0"/>
    <cacheHierarchy uniqueName="[salesdata].[Review_Rating]" caption="Review_Rating" attribute="1" defaultMemberUniqueName="[salesdata].[Review_Rating].[All]" allUniqueName="[salesdata].[Review_Rating].[All]" dimensionUniqueName="[salesdata]" displayFolder="" count="0" memberValueDatatype="20" unbalanced="0"/>
    <cacheHierarchy uniqueName="[salesdata].[Review_Text]" caption="Review_Text" attribute="1" defaultMemberUniqueName="[salesdata].[Review_Text].[All]" allUniqueName="[salesdata].[Review_Text].[All]" dimensionUniqueName="[salesdata]" displayFolder="" count="0" memberValueDatatype="130" unbalanced="0"/>
    <cacheHierarchy uniqueName="[salesdata].[State]" caption="State" attribute="1" defaultMemberUniqueName="[salesdata].[State].[All]" allUniqueName="[salesdata].[State].[All]" dimensionUniqueName="[salesdata]" displayFolder="" count="2" memberValueDatatype="130" unbalanced="0"/>
    <cacheHierarchy uniqueName="[salesdata].[Country]" caption="Country" attribute="1" defaultMemberUniqueName="[salesdata].[Country].[All]" allUniqueName="[salesdata].[Country].[All]" dimensionUniqueName="[salesdata]" displayFolder="" count="0" memberValueDatatype="130" unbalanced="0"/>
    <cacheHierarchy uniqueName="[salesdata].[Month_name]" caption="Month_name" attribute="1" defaultMemberUniqueName="[salesdata].[Month_name].[All]" allUniqueName="[salesdata].[Month_name].[All]" dimensionUniqueName="[salesdata]" displayFolder="" count="2" memberValueDatatype="130" unbalanced="0"/>
    <cacheHierarchy uniqueName="[salesdata].[Month_number]" caption="Month_number" attribute="1" defaultMemberUniqueName="[salesdata].[Month_number].[All]" allUniqueName="[salesdata].[Month_number].[All]" dimensionUniqueName="[salesdata]" displayFolder="" count="0" memberValueDatatype="20" unbalanced="0"/>
    <cacheHierarchy uniqueName="[salesdata].[Quarter]" caption="Quarter" attribute="1" defaultMemberUniqueName="[salesdata].[Quarter].[All]" allUniqueName="[salesdata].[Quarter].[All]" dimensionUniqueName="[salesdata]" displayFolder="" count="0" memberValueDatatype="130" unbalanced="0"/>
    <cacheHierarchy uniqueName="[salesdata].[Price_bucket]" caption="Price_bucket" attribute="1" defaultMemberUniqueName="[salesdata].[Price_bucket].[All]" allUniqueName="[salesdata].[Price_bucket].[All]" dimensionUniqueName="[salesdata]" displayFolder="" count="0" memberValueDatatype="130" unbalanced="0"/>
    <cacheHierarchy uniqueName="[salesdata].[Year]" caption="Year" attribute="1" defaultMemberUniqueName="[salesdata].[Year].[All]" allUniqueName="[salesdata].[Year].[All]" dimensionUniqueName="[salesdata]" displayFolder="" count="0" memberValueDatatype="20" unbalanced="0"/>
    <cacheHierarchy uniqueName="[salesdata].[Is_returned]" caption="Is_returned" attribute="1" defaultMemberUniqueName="[salesdata].[Is_returned].[All]" allUniqueName="[salesdata].[Is_returned].[All]" dimensionUniqueName="[salesdata]" displayFolder="" count="0" memberValueDatatype="20" unbalanced="0"/>
    <cacheHierarchy uniqueName="[salesdata].[Rating_category]" caption="Rating_category" attribute="1" defaultMemberUniqueName="[salesdata].[Rating_category].[All]" allUniqueName="[salesdata].[Rating_category].[All]" dimensionUniqueName="[salesdata]" displayFolder="" count="0" memberValueDatatype="130" unbalanced="0"/>
    <cacheHierarchy uniqueName="[Measures].[Total Revenue]" caption="Total Revenue" measure="1" displayFolder="" measureGroup="salesdata" count="0"/>
    <cacheHierarchy uniqueName="[Measures].[Total orders]" caption="Total orders" measure="1" displayFolder="" measureGroup="salesdata" count="0"/>
    <cacheHierarchy uniqueName="[Measures].[Total quantity sold]" caption="Total quantity sold" measure="1" displayFolder="" measureGroup="salesdata" count="0"/>
    <cacheHierarchy uniqueName="[Measures].[Avg Order value]" caption="Avg Order value" measure="1" displayFolder="" measureGroup="salesdata" count="0"/>
    <cacheHierarchy uniqueName="[Measures].[Avg review rating]" caption="Avg review rating" measure="1" displayFolder="" measureGroup="salesdata" count="0"/>
    <cacheHierarchy uniqueName="[Measures].[Return Rate %]" caption="Return Rate %" measure="1" displayFolder="" measureGroup="salesdata" count="0"/>
    <cacheHierarchy uniqueName="[Measures].[Delivered orders]" caption="Delivered orders" measure="1" displayFolder="" measureGroup="salesdata" count="0"/>
    <cacheHierarchy uniqueName="[Measures].[Revenue from Delivered]" caption="Revenue from Delivered" measure="1" displayFolder="" measureGroup="salesdata" count="0"/>
    <cacheHierarchy uniqueName="[Measures].[Top Category revenue]" caption="Top Category revenue" measure="1" displayFolder="" measureGroup="salesdata" count="0"/>
    <cacheHierarchy uniqueName="[Measures].[__XL_Count salesdata]" caption="__XL_Count salesdata" measure="1" displayFolder="" measureGroup="sales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Month_number]" caption="Sum of Month_number" measure="1" displayFolder="" measureGroup="salesdata" count="0" hidden="1">
      <extLst>
        <ext xmlns:x15="http://schemas.microsoft.com/office/spreadsheetml/2010/11/main" uri="{B97F6D7D-B522-45F9-BDA1-12C45D357490}">
          <x15:cacheHierarchy aggregatedColumn="24"/>
        </ext>
      </extLst>
    </cacheHierarchy>
    <cacheHierarchy uniqueName="[Measures].[Sum of Total_Sales_INR]" caption="Sum of Total_Sales_INR" measure="1" displayFolder="" measureGroup="salesdata" count="0" hidden="1">
      <extLst>
        <ext xmlns:x15="http://schemas.microsoft.com/office/spreadsheetml/2010/11/main" uri="{B97F6D7D-B522-45F9-BDA1-12C45D357490}">
          <x15:cacheHierarchy aggregatedColumn="15"/>
        </ext>
      </extLst>
    </cacheHierarchy>
    <cacheHierarchy uniqueName="[Measures].[Sum of Sales_Cr]" caption="Sum of Sales_Cr" measure="1" displayFolder="" measureGroup="salesdata"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176691397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4EE129-D678-4EE3-954C-3D4CB67F1E5C}" name="PivotTable2" cacheId="8" applyNumberFormats="0" applyBorderFormats="0" applyFontFormats="0" applyPatternFormats="0" applyAlignmentFormats="0" applyWidthHeightFormats="1" dataCaption="Values" tag="933a20bc-0ed4-493a-a9e4-0611ae3743c0" updatedVersion="8" minRefreshableVersion="3" visualTotals="0" useAutoFormatting="1" subtotalHiddenItems="1" rowGrandTotals="0" colGrandTotals="0" itemPrintTitles="1" createdVersion="8" indent="0" compact="0" compactData="0" multipleFieldFilters="0" chartFormat="41">
  <location ref="A3:B15" firstHeaderRow="1" firstDataRow="1" firstDataCol="1"/>
  <pivotFields count="3">
    <pivotField dataField="1" compact="0" outline="0" subtotalTop="0" showAll="0" defaultSubtotal="0"/>
    <pivotField axis="axisRow" compact="0" allDrilled="1" outline="0" subtotalTop="0" showAll="0" nonAutoSortDefault="1" defaultSubtotal="0" defaultAttributeDrillState="1">
      <items count="12">
        <item x="0"/>
        <item x="1"/>
        <item x="2"/>
        <item x="3"/>
        <item x="4"/>
        <item x="5"/>
        <item x="6"/>
        <item x="7"/>
        <item x="8"/>
        <item x="9"/>
        <item x="10"/>
        <item x="11"/>
      </items>
    </pivotField>
    <pivotField compact="0" allDrilled="1" outline="0" subtotalTop="0" showAll="0" sortType="ascending" defaultSubtotal="0" defaultAttributeDrillState="1">
      <items count="12">
        <item x="0"/>
        <item x="1"/>
        <item x="2"/>
        <item x="3"/>
        <item x="4"/>
        <item x="5"/>
        <item x="6"/>
        <item x="7"/>
        <item x="8"/>
        <item x="9"/>
        <item x="10"/>
        <item x="11"/>
      </items>
    </pivotField>
  </pivotFields>
  <rowFields count="1">
    <field x="1"/>
  </rowFields>
  <rowItems count="12">
    <i>
      <x/>
    </i>
    <i>
      <x v="1"/>
    </i>
    <i>
      <x v="2"/>
    </i>
    <i>
      <x v="3"/>
    </i>
    <i>
      <x v="4"/>
    </i>
    <i>
      <x v="5"/>
    </i>
    <i>
      <x v="6"/>
    </i>
    <i>
      <x v="7"/>
    </i>
    <i>
      <x v="8"/>
    </i>
    <i>
      <x v="9"/>
    </i>
    <i>
      <x v="10"/>
    </i>
    <i>
      <x v="11"/>
    </i>
  </rowItems>
  <colItems count="1">
    <i/>
  </colItems>
  <dataFields count="1">
    <dataField fld="0" subtotal="count" baseField="1" baseItem="1" numFmtId="168"/>
  </dataFields>
  <chartFormats count="2">
    <chartFormat chart="33"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s>
  <pivotHierarchies count="45">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47DBF16-69E1-40B3-83DF-1A30003E634D}" name="PivotTable2" cacheId="2" applyNumberFormats="0" applyBorderFormats="0" applyFontFormats="0" applyPatternFormats="0" applyAlignmentFormats="0" applyWidthHeightFormats="1" dataCaption="Values" tag="04689ea9-951b-42d1-8377-e6467ae3b334" updatedVersion="8" minRefreshableVersion="3" visualTotals="0" useAutoFormatting="1" subtotalHiddenItems="1" rowGrandTotals="0" colGrandTotals="0" itemPrintTitles="1" createdVersion="8" indent="0" compact="0" compactData="0" multipleFieldFilters="0" chartFormat="3">
  <location ref="A3:B8" firstHeaderRow="1" firstDataRow="1" firstDataCol="1"/>
  <pivotFields count="4">
    <pivotField compact="0" allDrilled="1" outline="0" subtotalTop="0" showAll="0" sortType="ascending" defaultSubtotal="0" defaultAttributeDrillState="1">
      <items count="12">
        <item x="0"/>
        <item x="1"/>
        <item x="2"/>
        <item x="3"/>
        <item x="4"/>
        <item x="5"/>
        <item x="6"/>
        <item x="7"/>
        <item x="8"/>
        <item x="9"/>
        <item x="10"/>
        <item x="11"/>
      </items>
    </pivotField>
    <pivotField axis="axisRow" compact="0" allDrilled="1" outline="0"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s>
  <rowFields count="1">
    <field x="1"/>
  </rowFields>
  <rowItems count="5">
    <i>
      <x v="3"/>
    </i>
    <i>
      <x v="2"/>
    </i>
    <i>
      <x/>
    </i>
    <i>
      <x v="1"/>
    </i>
    <i>
      <x v="4"/>
    </i>
  </rowItems>
  <colItems count="1">
    <i/>
  </colItems>
  <dataFields count="1">
    <dataField name="Total sales Cr" fld="2" baseField="1" baseItem="3" numFmtId="2"/>
  </dataFields>
  <chartFormats count="2">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Hierarchies count="45">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sales Cr"/>
  </pivotHierarchies>
  <pivotTableStyleInfo name="PivotStyleLight16" showRowHeaders="1" showColHeaders="1" showRowStripes="0" showColStripes="0" showLastColumn="1"/>
  <filters count="1">
    <filter fld="1" type="count" id="8" iMeasureHier="44">
      <autoFilter ref="A1">
        <filterColumn colId="0">
          <top10 val="5" filterVal="5"/>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1E1022-47F5-4B6F-91E3-58C0A88C348C}" name="PivotTable2" cacheId="0" applyNumberFormats="0" applyBorderFormats="0" applyFontFormats="0" applyPatternFormats="0" applyAlignmentFormats="0" applyWidthHeightFormats="1" dataCaption="Values" tag="716f3714-3d83-4aef-b868-01b3d7dec6a7" updatedVersion="8" minRefreshableVersion="3" visualTotals="0" useAutoFormatting="1" subtotalHiddenItems="1" rowGrandTotals="0" colGrandTotals="0" itemPrintTitles="1" createdVersion="8" indent="0" compact="0" compactData="0" multipleFieldFilters="0" chartFormat="5">
  <location ref="A3:B6" firstHeaderRow="1" firstDataRow="1" firstDataCol="1"/>
  <pivotFields count="4">
    <pivotField dataField="1" compact="0" outline="0" subtotalTop="0" showAll="0" defaultSubtotal="0"/>
    <pivotField compact="0" allDrilled="1" outline="0" subtotalTop="0" showAll="0" sortType="ascending" defaultSubtotal="0" defaultAttributeDrillState="1">
      <items count="12">
        <item x="0"/>
        <item x="1"/>
        <item x="2"/>
        <item x="3"/>
        <item x="4"/>
        <item x="5"/>
        <item x="6"/>
        <item x="7"/>
        <item x="8"/>
        <item x="9"/>
        <item x="10"/>
        <item x="11"/>
      </items>
    </pivotField>
    <pivotField axis="axisRow" compact="0" allDrilled="1" outline="0"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2"/>
  </rowFields>
  <rowItems count="3">
    <i>
      <x v="2"/>
    </i>
    <i>
      <x v="1"/>
    </i>
    <i>
      <x/>
    </i>
  </rowItems>
  <colItems count="1">
    <i/>
  </colItems>
  <dataFields count="1">
    <dataField fld="0" subtotal="count" baseField="0" baseItem="0" numFmtId="164"/>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0"/>
          </reference>
        </references>
      </pivotArea>
    </chartFormat>
    <chartFormat chart="1" format="2">
      <pivotArea type="data" outline="0" fieldPosition="0">
        <references count="2">
          <reference field="4294967294" count="1" selected="0">
            <x v="0"/>
          </reference>
          <reference field="2" count="1" selected="0">
            <x v="1"/>
          </reference>
        </references>
      </pivotArea>
    </chartFormat>
    <chartFormat chart="1" format="3">
      <pivotArea type="data" outline="0" fieldPosition="0">
        <references count="2">
          <reference field="4294967294" count="1" selected="0">
            <x v="0"/>
          </reference>
          <reference field="2"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2" count="1" selected="0">
            <x v="2"/>
          </reference>
        </references>
      </pivotArea>
    </chartFormat>
    <chartFormat chart="4" format="10">
      <pivotArea type="data" outline="0" fieldPosition="0">
        <references count="2">
          <reference field="4294967294" count="1" selected="0">
            <x v="0"/>
          </reference>
          <reference field="2" count="1" selected="0">
            <x v="1"/>
          </reference>
        </references>
      </pivotArea>
    </chartFormat>
    <chartFormat chart="4" format="11">
      <pivotArea type="data" outline="0" fieldPosition="0">
        <references count="2">
          <reference field="4294967294" count="1" selected="0">
            <x v="0"/>
          </reference>
          <reference field="2" count="1" selected="0">
            <x v="0"/>
          </reference>
        </references>
      </pivotArea>
    </chartFormat>
  </chartFormats>
  <pivotHierarchies count="45">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DBC597-6CBD-40B8-8947-26B82652689E}" name="PivotTable2" cacheId="3" applyNumberFormats="0" applyBorderFormats="0" applyFontFormats="0" applyPatternFormats="0" applyAlignmentFormats="0" applyWidthHeightFormats="1" dataCaption="Values" tag="a15c38c3-3fa9-4b66-ba61-4d0a9b2420f9" updatedVersion="8" minRefreshableVersion="3" visualTotals="0" useAutoFormatting="1" subtotalHiddenItems="1" rowGrandTotals="0" colGrandTotals="0" itemPrintTitles="1" createdVersion="8" indent="0" compact="0" compactData="0" multipleFieldFilters="0" chartFormat="9">
  <location ref="A3:B7" firstHeaderRow="1" firstDataRow="1" firstDataCol="1"/>
  <pivotFields count="4">
    <pivotField dataField="1" compact="0" outline="0" subtotalTop="0" showAll="0" defaultSubtotal="0"/>
    <pivotField compact="0" allDrilled="1" outline="0" subtotalTop="0" showAll="0" sortType="ascending" defaultSubtotal="0" defaultAttributeDrillState="1">
      <items count="12">
        <item x="0"/>
        <item x="1"/>
        <item x="2"/>
        <item x="3"/>
        <item x="4"/>
        <item x="5"/>
        <item x="6"/>
        <item x="7"/>
        <item x="8"/>
        <item x="9"/>
        <item x="10"/>
        <item x="11"/>
      </items>
    </pivotField>
    <pivotField axis="axisRow" compact="0" allDrilled="1" outline="0" subtotalTop="0" showAll="0" dataSourceSort="1" defaultSubtotal="0" defaultAttributeDrillState="1">
      <items count="4">
        <item x="0"/>
        <item x="1"/>
        <item x="2"/>
        <item x="3"/>
      </items>
    </pivotField>
    <pivotField compact="0" allDrilled="1" outline="0" subtotalTop="0" showAll="0" dataSourceSort="1" defaultSubtotal="0" defaultAttributeDrillState="1"/>
  </pivotFields>
  <rowFields count="1">
    <field x="2"/>
  </rowFields>
  <rowItems count="4">
    <i>
      <x/>
    </i>
    <i>
      <x v="1"/>
    </i>
    <i>
      <x v="2"/>
    </i>
    <i>
      <x v="3"/>
    </i>
  </rowItems>
  <colItems count="1">
    <i/>
  </colItems>
  <dataFields count="1">
    <dataField fld="0" subtotal="count" baseField="0" baseItem="0"/>
  </dataFields>
  <chartFormats count="10">
    <chartFormat chart="6" format="0"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2" count="1" selected="0">
            <x v="0"/>
          </reference>
        </references>
      </pivotArea>
    </chartFormat>
    <chartFormat chart="6" format="3">
      <pivotArea type="data" outline="0" fieldPosition="0">
        <references count="2">
          <reference field="4294967294" count="1" selected="0">
            <x v="0"/>
          </reference>
          <reference field="2" count="1" selected="0">
            <x v="1"/>
          </reference>
        </references>
      </pivotArea>
    </chartFormat>
    <chartFormat chart="6" format="4">
      <pivotArea type="data" outline="0" fieldPosition="0">
        <references count="2">
          <reference field="4294967294" count="1" selected="0">
            <x v="0"/>
          </reference>
          <reference field="2" count="1" selected="0">
            <x v="2"/>
          </reference>
        </references>
      </pivotArea>
    </chartFormat>
    <chartFormat chart="6" format="5">
      <pivotArea type="data" outline="0" fieldPosition="0">
        <references count="2">
          <reference field="4294967294" count="1" selected="0">
            <x v="0"/>
          </reference>
          <reference field="2" count="1" selected="0">
            <x v="3"/>
          </reference>
        </references>
      </pivotArea>
    </chartFormat>
    <chartFormat chart="8" format="11" series="1">
      <pivotArea type="data" outline="0" fieldPosition="0">
        <references count="1">
          <reference field="4294967294" count="1" selected="0">
            <x v="0"/>
          </reference>
        </references>
      </pivotArea>
    </chartFormat>
    <chartFormat chart="8" format="12">
      <pivotArea type="data" outline="0" fieldPosition="0">
        <references count="2">
          <reference field="4294967294" count="1" selected="0">
            <x v="0"/>
          </reference>
          <reference field="2" count="1" selected="0">
            <x v="0"/>
          </reference>
        </references>
      </pivotArea>
    </chartFormat>
    <chartFormat chart="8" format="13">
      <pivotArea type="data" outline="0" fieldPosition="0">
        <references count="2">
          <reference field="4294967294" count="1" selected="0">
            <x v="0"/>
          </reference>
          <reference field="2" count="1" selected="0">
            <x v="1"/>
          </reference>
        </references>
      </pivotArea>
    </chartFormat>
    <chartFormat chart="8" format="14">
      <pivotArea type="data" outline="0" fieldPosition="0">
        <references count="2">
          <reference field="4294967294" count="1" selected="0">
            <x v="0"/>
          </reference>
          <reference field="2" count="1" selected="0">
            <x v="2"/>
          </reference>
        </references>
      </pivotArea>
    </chartFormat>
    <chartFormat chart="8" format="15">
      <pivotArea type="data" outline="0" fieldPosition="0">
        <references count="2">
          <reference field="4294967294" count="1" selected="0">
            <x v="0"/>
          </reference>
          <reference field="2" count="1" selected="0">
            <x v="3"/>
          </reference>
        </references>
      </pivotArea>
    </chartFormat>
  </chartFormats>
  <pivotHierarchies count="45">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6B33B35-A76D-464A-AF33-76080562E468}" name="PivotTable2" cacheId="1" applyNumberFormats="0" applyBorderFormats="0" applyFontFormats="0" applyPatternFormats="0" applyAlignmentFormats="0" applyWidthHeightFormats="1" dataCaption="Values" tag="05cd0fd5-f15a-4b8f-9223-8097266e8fcd" updatedVersion="8" minRefreshableVersion="3" visualTotals="0" useAutoFormatting="1" subtotalHiddenItems="1" rowGrandTotals="0" colGrandTotals="0" itemPrintTitles="1" createdVersion="8" indent="0" compact="0" compactData="0" multipleFieldFilters="0">
  <location ref="A3:E4" firstHeaderRow="0" firstDataRow="1" firstDataCol="0"/>
  <pivotFields count="7">
    <pivotField compact="0" allDrilled="1" outline="0" subtotalTop="0" showAll="0" sortType="ascending" defaultSubtotal="0" defaultAttributeDrillState="1">
      <items count="12">
        <item x="0"/>
        <item x="1"/>
        <item x="2"/>
        <item x="3"/>
        <item x="4"/>
        <item x="5"/>
        <item x="6"/>
        <item x="7"/>
        <item x="8"/>
        <item x="9"/>
        <item x="10"/>
        <item x="11"/>
      </items>
    </pivotField>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Items count="1">
    <i/>
  </rowItems>
  <colFields count="1">
    <field x="-2"/>
  </colFields>
  <colItems count="5">
    <i>
      <x/>
    </i>
    <i i="1">
      <x v="1"/>
    </i>
    <i i="2">
      <x v="2"/>
    </i>
    <i i="3">
      <x v="3"/>
    </i>
    <i i="4">
      <x v="4"/>
    </i>
  </colItems>
  <dataFields count="5">
    <dataField fld="1" subtotal="count" baseField="0" baseItem="0"/>
    <dataField fld="2" subtotal="count" baseField="0" baseItem="3" numFmtId="165"/>
    <dataField fld="3" subtotal="count" baseField="0" baseItem="0"/>
    <dataField name="Sum of Total_Sales_INR" fld="4" baseField="0" baseItem="0"/>
    <dataField name="Sum of Sales_Cr" fld="5" baseField="0" baseItem="0"/>
  </dataFields>
  <pivotHierarchies count="45">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CF5EC869-036F-4F21-A677-9EF9E530AA03}" autoFormatId="16" applyNumberFormats="0" applyBorderFormats="0" applyFontFormats="0" applyPatternFormats="0" applyAlignmentFormats="0" applyWidthHeightFormats="0">
  <queryTableRefresh nextId="16">
    <queryTableFields count="15">
      <queryTableField id="1" name="Order_ID" tableColumnId="1"/>
      <queryTableField id="2" name="Date" tableColumnId="2"/>
      <queryTableField id="3" name="Customer_ID" tableColumnId="3"/>
      <queryTableField id="4" name="Product_Category" tableColumnId="4"/>
      <queryTableField id="5" name="Product_Name" tableColumnId="5"/>
      <queryTableField id="6" name="Quantity" tableColumnId="6"/>
      <queryTableField id="7" name="Unit_Price_INR" tableColumnId="7"/>
      <queryTableField id="8" name="Total_Sales_INR" tableColumnId="8"/>
      <queryTableField id="15" dataBound="0" tableColumnId="16"/>
      <queryTableField id="9" name="Payment_Method" tableColumnId="9"/>
      <queryTableField id="10" name="Delivery_Status" tableColumnId="10"/>
      <queryTableField id="11" name="Review_Rating" tableColumnId="11"/>
      <queryTableField id="12" name="Review_Text" tableColumnId="12"/>
      <queryTableField id="13" name="State" tableColumnId="13"/>
      <queryTableField id="14" name="Country"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E36C1633-38BD-4630-9BB5-8DDDF95B25C4}" sourceName="[salesdata].[Month_name]">
  <pivotTables>
    <pivotTable tabId="7" name="PivotTable2"/>
    <pivotTable tabId="11" name="PivotTable2"/>
    <pivotTable tabId="6" name="PivotTable2"/>
    <pivotTable tabId="8" name="PivotTable2"/>
  </pivotTables>
  <data>
    <olap pivotCacheId="1766913971">
      <levels count="2">
        <level uniqueName="[salesdata].[Month_name].[(All)]" sourceCaption="(All)" count="0"/>
        <level uniqueName="[salesdata].[Month_name].[Month_name]" sourceCaption="Month_name" count="12">
          <ranges>
            <range startItem="0">
              <i n="[salesdata].[Month_name].&amp;[Jan]" c="Jan"/>
              <i n="[salesdata].[Month_name].&amp;[Feb]" c="Feb"/>
              <i n="[salesdata].[Month_name].&amp;[Mar]" c="Mar"/>
              <i n="[salesdata].[Month_name].&amp;[Apr]" c="Apr"/>
              <i n="[salesdata].[Month_name].&amp;[May]" c="May"/>
              <i n="[salesdata].[Month_name].&amp;[Jun]" c="Jun"/>
              <i n="[salesdata].[Month_name].&amp;[Jul]" c="Jul"/>
              <i n="[salesdata].[Month_name].&amp;[Aug]" c="Aug"/>
              <i n="[salesdata].[Month_name].&amp;[Sep]" c="Sep"/>
              <i n="[salesdata].[Month_name].&amp;[Oct]" c="Oct"/>
              <i n="[salesdata].[Month_name].&amp;[Nov]" c="Nov"/>
              <i n="[salesdata].[Month_name].&amp;[Dec]" c="Dec"/>
            </range>
          </ranges>
        </level>
      </levels>
      <selections count="1">
        <selection n="[salesdata].[Month_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CF22E362-A771-4D49-B1EA-A78519FD0E1F}" sourceName="[salesdata].[Product_Category]">
  <pivotTables>
    <pivotTable tabId="7" name="PivotTable2"/>
    <pivotTable tabId="11" name="PivotTable2"/>
    <pivotTable tabId="6" name="PivotTable2"/>
    <pivotTable tabId="8" name="PivotTable2"/>
  </pivotTables>
  <data>
    <olap pivotCacheId="1766913971">
      <levels count="2">
        <level uniqueName="[salesdata].[Product_Category].[(All)]" sourceCaption="(All)" count="0"/>
        <level uniqueName="[salesdata].[Product_Category].[Product_Category]" sourceCaption="Product_Category" count="5">
          <ranges>
            <range startItem="0">
              <i n="[salesdata].[Product_Category].&amp;[Beauty]" c="Beauty"/>
              <i n="[salesdata].[Product_Category].&amp;[Books]" c="Books"/>
              <i n="[salesdata].[Product_Category].&amp;[Clothing]" c="Clothing"/>
              <i n="[salesdata].[Product_Category].&amp;[Electronics]" c="Electronics"/>
              <i n="[salesdata].[Product_Category].&amp;[Home &amp; Kitchen]" c="Home &amp; Kitchen"/>
            </range>
          </ranges>
        </level>
      </levels>
      <selections count="1">
        <selection n="[salesdata].[Product_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0BB0372D-7162-41FD-ADD2-DD295BB2C3E0}" sourceName="[salesdata].[State]">
  <pivotTables>
    <pivotTable tabId="7" name="PivotTable2"/>
    <pivotTable tabId="11" name="PivotTable2"/>
    <pivotTable tabId="8" name="PivotTable2"/>
  </pivotTables>
  <data>
    <olap pivotCacheId="1766913971">
      <levels count="2">
        <level uniqueName="[salesdata].[State].[(All)]" sourceCaption="(All)" count="0"/>
        <level uniqueName="[salesdata].[State].[State]" sourceCaption="State" count="28" sortOrder="ascending">
          <ranges>
            <range startItem="0">
              <i n="[salesdata].[State].&amp;[Andhra Pradesh]" c="Andhra Pradesh"/>
              <i n="[salesdata].[State].&amp;[Arunachal Pradesh]" c="Arunachal Pradesh"/>
              <i n="[salesdata].[State].&amp;[Assam]" c="Assam"/>
              <i n="[salesdata].[State].&amp;[Bihar]" c="Bihar"/>
              <i n="[salesdata].[State].&amp;[Chhattisgarh]" c="Chhattisgarh"/>
              <i n="[salesdata].[State].&amp;[Goa]" c="Goa"/>
              <i n="[salesdata].[State].&amp;[Gujarat]" c="Gujarat"/>
              <i n="[salesdata].[State].&amp;[Haryana]" c="Haryana"/>
              <i n="[salesdata].[State].&amp;[Himachal Pradesh]" c="Himachal Pradesh"/>
              <i n="[salesdata].[State].&amp;[Jharkhand]" c="Jharkhand"/>
              <i n="[salesdata].[State].&amp;[Karnataka]" c="Karnataka"/>
              <i n="[salesdata].[State].&amp;[Kerala]" c="Kerala"/>
              <i n="[salesdata].[State].&amp;[Madhya Pradesh]" c="Madhya Pradesh"/>
              <i n="[salesdata].[State].&amp;[Maharashtra]" c="Maharashtra"/>
              <i n="[salesdata].[State].&amp;[Manipur]" c="Manipur"/>
              <i n="[salesdata].[State].&amp;[Meghalaya]" c="Meghalaya"/>
              <i n="[salesdata].[State].&amp;[Mizoram]" c="Mizoram"/>
              <i n="[salesdata].[State].&amp;[Nagaland]" c="Nagaland"/>
              <i n="[salesdata].[State].&amp;[Odisha]" c="Odisha"/>
              <i n="[salesdata].[State].&amp;[Punjab]" c="Punjab"/>
              <i n="[salesdata].[State].&amp;[Rajasthan]" c="Rajasthan"/>
              <i n="[salesdata].[State].&amp;[Sikkim]" c="Sikkim"/>
              <i n="[salesdata].[State].&amp;[Tamil Nadu]" c="Tamil Nadu"/>
              <i n="[salesdata].[State].&amp;[Telangana]" c="Telangana"/>
              <i n="[salesdata].[State].&amp;[Tripura]" c="Tripura"/>
              <i n="[salesdata].[State].&amp;[Uttar Pradesh]" c="Uttar Pradesh"/>
              <i n="[salesdata].[State].&amp;[Uttarakhand]" c="Uttarakhand"/>
              <i n="[salesdata].[State].&amp;[West Bengal]" c="West Bengal"/>
            </range>
          </ranges>
        </level>
      </levels>
      <selections count="1">
        <selection n="[salesdata].[St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ll Months" xr10:uid="{EFF89147-B5A8-41BF-A372-97E8263874E2}" cache="Slicer_Month_name" caption="All Months" columnCount="3" level="1" rowHeight="234950"/>
  <slicer name="Product_Category" xr10:uid="{9156D654-D579-47CD-9727-50492B513537}" cache="Slicer_Product_Category" caption="All Categories" columnCount="2" level="1" rowHeight="234950"/>
  <slicer name="State" xr10:uid="{E377C745-D378-4218-A419-760E66D470D7}" cache="Slicer_State" caption="All States" startItem="16" columnCount="4"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ll Months 1" xr10:uid="{48CDD42B-F988-49CC-AE4A-357735B46B98}" cache="Slicer_Month_name" caption="All Months" columnCount="3" level="1" style="Slicer Style 3" rowHeight="234950"/>
  <slicer name="Product_Category 1" xr10:uid="{61F128C2-944B-4C96-970E-D9EBE971F11B}" cache="Slicer_Product_Category" caption="All Categories" startItem="1" level="1" style="Slicer Style 3" rowHeight="234950"/>
  <slicer name="State 1" xr10:uid="{BBE87778-8D1C-4F92-AA4D-6C645C214008}" cache="Slicer_State" caption="All States" startItem="7" level="1" style="Slicer Style 3"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9B6757-EE7D-4A82-9727-B4BE59115052}" name="salesdata" displayName="salesdata" ref="A1:O15001" tableType="queryTable" totalsRowShown="0">
  <autoFilter ref="A1:O15001" xr:uid="{F49B6757-EE7D-4A82-9727-B4BE59115052}"/>
  <tableColumns count="15">
    <tableColumn id="1" xr3:uid="{77A3B385-37FF-4D21-A708-C986947CBAA7}" uniqueName="1" name="Order_ID" queryTableFieldId="1" dataDxfId="23"/>
    <tableColumn id="2" xr3:uid="{9106E1DD-6503-4C9D-8EC0-11F798CE808E}" uniqueName="2" name="Date" queryTableFieldId="2" dataDxfId="22"/>
    <tableColumn id="3" xr3:uid="{4E1AD5AF-2504-45D0-B044-C655CCADCD51}" uniqueName="3" name="Customer_ID" queryTableFieldId="3" dataDxfId="21"/>
    <tableColumn id="4" xr3:uid="{58C912C3-C7AD-4E81-B558-614AB6EE6C6E}" uniqueName="4" name="Product_Category" queryTableFieldId="4" dataDxfId="20"/>
    <tableColumn id="5" xr3:uid="{D350BB81-4DC9-478B-A9E2-58F26FC99BE1}" uniqueName="5" name="Product_Name" queryTableFieldId="5" dataDxfId="19"/>
    <tableColumn id="6" xr3:uid="{2C52C036-3AAE-42C8-839B-6E179F80A056}" uniqueName="6" name="Quantity" queryTableFieldId="6"/>
    <tableColumn id="7" xr3:uid="{114F5109-3820-4904-9CD4-6FB827DB5E3B}" uniqueName="7" name="Unit_Price_INR" queryTableFieldId="7"/>
    <tableColumn id="8" xr3:uid="{BF4D25C7-9E1E-4252-ACEF-34A7B6594156}" uniqueName="8" name="Total_Sales_INR" queryTableFieldId="8"/>
    <tableColumn id="16" xr3:uid="{5D139E16-7633-41EC-855B-E93C49CED943}" uniqueName="16" name="Sales_Cr" queryTableFieldId="15">
      <calculatedColumnFormula>salesdata[[#This Row],[Total_Sales_INR]]/10000000</calculatedColumnFormula>
    </tableColumn>
    <tableColumn id="9" xr3:uid="{9EDCC0CE-A6E3-43B4-9C7F-6FAAC312BACA}" uniqueName="9" name="Payment_Method" queryTableFieldId="9" dataDxfId="18"/>
    <tableColumn id="10" xr3:uid="{DF7A244A-1415-42A1-AA57-820F18B8C762}" uniqueName="10" name="Delivery_Status" queryTableFieldId="10" dataDxfId="17"/>
    <tableColumn id="11" xr3:uid="{6C038E4B-7CFA-425C-9865-79601C7C65DC}" uniqueName="11" name="Review_Rating" queryTableFieldId="11"/>
    <tableColumn id="12" xr3:uid="{AD899AEB-33DB-43D9-8FE3-9BBBFE7AA9DA}" uniqueName="12" name="Review_Text" queryTableFieldId="12" dataDxfId="16"/>
    <tableColumn id="13" xr3:uid="{905B44C0-790C-4A55-AF65-AB26A55DE50B}" uniqueName="13" name="State" queryTableFieldId="13" dataDxfId="15"/>
    <tableColumn id="14" xr3:uid="{20A4ED02-8718-454A-A221-600092C03A64}" uniqueName="14" name="Country" queryTableFieldId="14" dataDxfId="1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2A543-6B7B-4A78-A5B4-F585E11585FF}">
  <dimension ref="A1:O15001"/>
  <sheetViews>
    <sheetView topLeftCell="B1" zoomScale="87" workbookViewId="0">
      <selection activeCell="Q19" sqref="Q19"/>
    </sheetView>
  </sheetViews>
  <sheetFormatPr defaultRowHeight="14.4"/>
  <cols>
    <col min="1" max="1" width="10.77734375" bestFit="1" customWidth="1"/>
    <col min="2" max="2" width="10.33203125" bestFit="1" customWidth="1"/>
    <col min="3" max="3" width="14.109375" bestFit="1" customWidth="1"/>
    <col min="4" max="4" width="18.5546875" bestFit="1" customWidth="1"/>
    <col min="5" max="5" width="16" bestFit="1" customWidth="1"/>
    <col min="6" max="6" width="10.5546875" bestFit="1" customWidth="1"/>
    <col min="7" max="7" width="16" bestFit="1" customWidth="1"/>
    <col min="8" max="8" width="16.77734375" bestFit="1" customWidth="1"/>
    <col min="9" max="9" width="12" bestFit="1" customWidth="1"/>
    <col min="10" max="10" width="18.6640625" bestFit="1" customWidth="1"/>
    <col min="11" max="11" width="16.33203125" bestFit="1" customWidth="1"/>
    <col min="12" max="12" width="15.6640625" bestFit="1" customWidth="1"/>
    <col min="13" max="13" width="22.109375" bestFit="1" customWidth="1"/>
    <col min="14" max="14" width="16.109375" bestFit="1" customWidth="1"/>
    <col min="15" max="15" width="10" bestFit="1" customWidth="1"/>
  </cols>
  <sheetData>
    <row r="1" spans="1:15">
      <c r="A1" t="s">
        <v>0</v>
      </c>
      <c r="B1" t="s">
        <v>1</v>
      </c>
      <c r="C1" t="s">
        <v>2</v>
      </c>
      <c r="D1" t="s">
        <v>3</v>
      </c>
      <c r="E1" t="s">
        <v>4</v>
      </c>
      <c r="F1" t="s">
        <v>5</v>
      </c>
      <c r="G1" t="s">
        <v>6</v>
      </c>
      <c r="H1" t="s">
        <v>7</v>
      </c>
      <c r="I1" t="s">
        <v>22386</v>
      </c>
      <c r="J1" t="s">
        <v>8</v>
      </c>
      <c r="K1" t="s">
        <v>9</v>
      </c>
      <c r="L1" t="s">
        <v>10</v>
      </c>
      <c r="M1" t="s">
        <v>11</v>
      </c>
      <c r="N1" t="s">
        <v>12</v>
      </c>
      <c r="O1" t="s">
        <v>13</v>
      </c>
    </row>
    <row r="2" spans="1:15">
      <c r="A2" t="s">
        <v>14</v>
      </c>
      <c r="B2" s="1">
        <v>45682</v>
      </c>
      <c r="C2" t="s">
        <v>15</v>
      </c>
      <c r="D2" t="s">
        <v>16</v>
      </c>
      <c r="E2" t="s">
        <v>17</v>
      </c>
      <c r="F2">
        <v>2</v>
      </c>
      <c r="G2">
        <v>25574.41</v>
      </c>
      <c r="H2">
        <v>51148.82</v>
      </c>
      <c r="I2">
        <f>salesdata[[#This Row],[Total_Sales_INR]]/10000000</f>
        <v>5.1148820000000003E-3</v>
      </c>
      <c r="J2" t="s">
        <v>18</v>
      </c>
      <c r="K2" t="s">
        <v>19</v>
      </c>
      <c r="L2">
        <v>1</v>
      </c>
      <c r="M2" t="s">
        <v>20</v>
      </c>
      <c r="N2" t="s">
        <v>21</v>
      </c>
      <c r="O2" t="s">
        <v>22</v>
      </c>
    </row>
    <row r="3" spans="1:15">
      <c r="A3" t="s">
        <v>23</v>
      </c>
      <c r="B3" s="1">
        <v>45897</v>
      </c>
      <c r="C3" t="s">
        <v>24</v>
      </c>
      <c r="D3" t="s">
        <v>25</v>
      </c>
      <c r="E3" t="s">
        <v>26</v>
      </c>
      <c r="F3">
        <v>1</v>
      </c>
      <c r="G3">
        <v>19361.41</v>
      </c>
      <c r="H3">
        <v>19361.41</v>
      </c>
      <c r="I3">
        <f>salesdata[[#This Row],[Total_Sales_INR]]/10000000</f>
        <v>1.9361409999999999E-3</v>
      </c>
      <c r="J3" t="s">
        <v>27</v>
      </c>
      <c r="K3" t="s">
        <v>19</v>
      </c>
      <c r="L3">
        <v>5</v>
      </c>
      <c r="M3" t="s">
        <v>28</v>
      </c>
      <c r="N3" t="s">
        <v>29</v>
      </c>
      <c r="O3" t="s">
        <v>22</v>
      </c>
    </row>
    <row r="4" spans="1:15">
      <c r="A4" t="s">
        <v>30</v>
      </c>
      <c r="B4" s="1">
        <v>45715</v>
      </c>
      <c r="C4" t="s">
        <v>31</v>
      </c>
      <c r="D4" t="s">
        <v>32</v>
      </c>
      <c r="E4" t="s">
        <v>33</v>
      </c>
      <c r="F4">
        <v>3</v>
      </c>
      <c r="G4">
        <v>38476.22</v>
      </c>
      <c r="H4">
        <v>115428.66</v>
      </c>
      <c r="I4">
        <f>salesdata[[#This Row],[Total_Sales_INR]]/10000000</f>
        <v>1.1542866000000001E-2</v>
      </c>
      <c r="J4" t="s">
        <v>34</v>
      </c>
      <c r="K4" t="s">
        <v>35</v>
      </c>
      <c r="L4">
        <v>3</v>
      </c>
      <c r="M4" t="s">
        <v>36</v>
      </c>
      <c r="N4" t="s">
        <v>37</v>
      </c>
      <c r="O4" t="s">
        <v>22</v>
      </c>
    </row>
    <row r="5" spans="1:15">
      <c r="A5" t="s">
        <v>38</v>
      </c>
      <c r="B5" s="1">
        <v>45712</v>
      </c>
      <c r="C5" t="s">
        <v>39</v>
      </c>
      <c r="D5" t="s">
        <v>32</v>
      </c>
      <c r="E5" t="s">
        <v>40</v>
      </c>
      <c r="F5">
        <v>5</v>
      </c>
      <c r="G5">
        <v>38145.72</v>
      </c>
      <c r="H5">
        <v>190728.6</v>
      </c>
      <c r="I5">
        <f>salesdata[[#This Row],[Total_Sales_INR]]/10000000</f>
        <v>1.9072860000000001E-2</v>
      </c>
      <c r="J5" t="s">
        <v>18</v>
      </c>
      <c r="K5" t="s">
        <v>35</v>
      </c>
      <c r="L5">
        <v>5</v>
      </c>
      <c r="M5" t="s">
        <v>41</v>
      </c>
      <c r="N5" t="s">
        <v>42</v>
      </c>
      <c r="O5" t="s">
        <v>22</v>
      </c>
    </row>
    <row r="6" spans="1:15">
      <c r="A6" t="s">
        <v>43</v>
      </c>
      <c r="B6" s="1">
        <v>45823</v>
      </c>
      <c r="C6" t="s">
        <v>44</v>
      </c>
      <c r="D6" t="s">
        <v>45</v>
      </c>
      <c r="E6" t="s">
        <v>46</v>
      </c>
      <c r="F6">
        <v>5</v>
      </c>
      <c r="G6">
        <v>45940.98</v>
      </c>
      <c r="H6">
        <v>229704.9</v>
      </c>
      <c r="I6">
        <f>salesdata[[#This Row],[Total_Sales_INR]]/10000000</f>
        <v>2.297049E-2</v>
      </c>
      <c r="J6" t="s">
        <v>47</v>
      </c>
      <c r="K6" t="s">
        <v>35</v>
      </c>
      <c r="L6">
        <v>5</v>
      </c>
      <c r="M6" t="s">
        <v>41</v>
      </c>
      <c r="N6" t="s">
        <v>48</v>
      </c>
      <c r="O6" t="s">
        <v>22</v>
      </c>
    </row>
    <row r="7" spans="1:15">
      <c r="A7" t="s">
        <v>49</v>
      </c>
      <c r="B7" s="1">
        <v>45698</v>
      </c>
      <c r="C7" t="s">
        <v>50</v>
      </c>
      <c r="D7" t="s">
        <v>16</v>
      </c>
      <c r="E7" t="s">
        <v>17</v>
      </c>
      <c r="F7">
        <v>1</v>
      </c>
      <c r="G7">
        <v>12195.41</v>
      </c>
      <c r="H7">
        <v>12195.41</v>
      </c>
      <c r="I7">
        <f>salesdata[[#This Row],[Total_Sales_INR]]/10000000</f>
        <v>1.219541E-3</v>
      </c>
      <c r="J7" t="s">
        <v>34</v>
      </c>
      <c r="K7" t="s">
        <v>35</v>
      </c>
      <c r="L7">
        <v>5</v>
      </c>
      <c r="M7" t="s">
        <v>51</v>
      </c>
      <c r="N7" t="s">
        <v>52</v>
      </c>
      <c r="O7" t="s">
        <v>22</v>
      </c>
    </row>
    <row r="8" spans="1:15">
      <c r="A8" t="s">
        <v>53</v>
      </c>
      <c r="B8" s="1">
        <v>45793</v>
      </c>
      <c r="C8" t="s">
        <v>54</v>
      </c>
      <c r="D8" t="s">
        <v>45</v>
      </c>
      <c r="E8" t="s">
        <v>55</v>
      </c>
      <c r="F8">
        <v>4</v>
      </c>
      <c r="G8">
        <v>47353.06</v>
      </c>
      <c r="H8">
        <v>189412.24</v>
      </c>
      <c r="I8">
        <f>salesdata[[#This Row],[Total_Sales_INR]]/10000000</f>
        <v>1.8941224E-2</v>
      </c>
      <c r="J8" t="s">
        <v>34</v>
      </c>
      <c r="K8" t="s">
        <v>35</v>
      </c>
      <c r="L8">
        <v>2</v>
      </c>
      <c r="M8" t="s">
        <v>56</v>
      </c>
      <c r="N8" t="s">
        <v>57</v>
      </c>
      <c r="O8" t="s">
        <v>22</v>
      </c>
    </row>
    <row r="9" spans="1:15">
      <c r="A9" t="s">
        <v>58</v>
      </c>
      <c r="B9" s="1">
        <v>45882</v>
      </c>
      <c r="C9" t="s">
        <v>59</v>
      </c>
      <c r="D9" t="s">
        <v>45</v>
      </c>
      <c r="E9" t="s">
        <v>60</v>
      </c>
      <c r="F9">
        <v>4</v>
      </c>
      <c r="G9">
        <v>49758.44</v>
      </c>
      <c r="H9">
        <v>199033.76</v>
      </c>
      <c r="I9">
        <f>salesdata[[#This Row],[Total_Sales_INR]]/10000000</f>
        <v>1.9903376E-2</v>
      </c>
      <c r="J9" t="s">
        <v>34</v>
      </c>
      <c r="K9" t="s">
        <v>35</v>
      </c>
      <c r="L9">
        <v>3</v>
      </c>
      <c r="M9" t="s">
        <v>61</v>
      </c>
      <c r="N9" t="s">
        <v>62</v>
      </c>
      <c r="O9" t="s">
        <v>22</v>
      </c>
    </row>
    <row r="10" spans="1:15">
      <c r="A10" t="s">
        <v>63</v>
      </c>
      <c r="B10" s="1">
        <v>45775</v>
      </c>
      <c r="C10" t="s">
        <v>64</v>
      </c>
      <c r="D10" t="s">
        <v>45</v>
      </c>
      <c r="E10" t="s">
        <v>65</v>
      </c>
      <c r="F10">
        <v>3</v>
      </c>
      <c r="G10">
        <v>1247.51</v>
      </c>
      <c r="H10">
        <v>3742.53</v>
      </c>
      <c r="I10">
        <f>salesdata[[#This Row],[Total_Sales_INR]]/10000000</f>
        <v>3.7425300000000001E-4</v>
      </c>
      <c r="J10" t="s">
        <v>47</v>
      </c>
      <c r="K10" t="s">
        <v>35</v>
      </c>
      <c r="L10">
        <v>5</v>
      </c>
      <c r="M10" t="s">
        <v>28</v>
      </c>
      <c r="N10" t="s">
        <v>42</v>
      </c>
      <c r="O10" t="s">
        <v>22</v>
      </c>
    </row>
    <row r="11" spans="1:15">
      <c r="A11" t="s">
        <v>66</v>
      </c>
      <c r="B11" s="1">
        <v>45921</v>
      </c>
      <c r="C11" t="s">
        <v>67</v>
      </c>
      <c r="D11" t="s">
        <v>45</v>
      </c>
      <c r="E11" t="s">
        <v>65</v>
      </c>
      <c r="F11">
        <v>1</v>
      </c>
      <c r="G11">
        <v>43009.84</v>
      </c>
      <c r="H11">
        <v>43009.84</v>
      </c>
      <c r="I11">
        <f>salesdata[[#This Row],[Total_Sales_INR]]/10000000</f>
        <v>4.3009839999999999E-3</v>
      </c>
      <c r="J11" t="s">
        <v>27</v>
      </c>
      <c r="K11" t="s">
        <v>19</v>
      </c>
      <c r="L11">
        <v>1</v>
      </c>
      <c r="M11" t="s">
        <v>68</v>
      </c>
      <c r="N11" t="s">
        <v>69</v>
      </c>
      <c r="O11" t="s">
        <v>22</v>
      </c>
    </row>
    <row r="12" spans="1:15">
      <c r="A12" t="s">
        <v>70</v>
      </c>
      <c r="B12" s="1">
        <v>45953</v>
      </c>
      <c r="C12" t="s">
        <v>71</v>
      </c>
      <c r="D12" t="s">
        <v>45</v>
      </c>
      <c r="E12" t="s">
        <v>46</v>
      </c>
      <c r="F12">
        <v>2</v>
      </c>
      <c r="G12">
        <v>36222.959999999999</v>
      </c>
      <c r="H12">
        <v>72445.919999999998</v>
      </c>
      <c r="I12">
        <f>salesdata[[#This Row],[Total_Sales_INR]]/10000000</f>
        <v>7.2445920000000002E-3</v>
      </c>
      <c r="J12" t="s">
        <v>18</v>
      </c>
      <c r="K12" t="s">
        <v>72</v>
      </c>
      <c r="L12">
        <v>5</v>
      </c>
      <c r="M12" t="s">
        <v>73</v>
      </c>
      <c r="N12" t="s">
        <v>74</v>
      </c>
      <c r="O12" t="s">
        <v>22</v>
      </c>
    </row>
    <row r="13" spans="1:15">
      <c r="A13" t="s">
        <v>75</v>
      </c>
      <c r="B13" s="1">
        <v>45874</v>
      </c>
      <c r="C13" t="s">
        <v>76</v>
      </c>
      <c r="D13" t="s">
        <v>45</v>
      </c>
      <c r="E13" t="s">
        <v>65</v>
      </c>
      <c r="F13">
        <v>1</v>
      </c>
      <c r="G13">
        <v>33017.339999999997</v>
      </c>
      <c r="H13">
        <v>33017.339999999997</v>
      </c>
      <c r="I13">
        <f>salesdata[[#This Row],[Total_Sales_INR]]/10000000</f>
        <v>3.3017339999999997E-3</v>
      </c>
      <c r="J13" t="s">
        <v>34</v>
      </c>
      <c r="K13" t="s">
        <v>19</v>
      </c>
      <c r="L13">
        <v>3</v>
      </c>
      <c r="M13" t="s">
        <v>77</v>
      </c>
      <c r="N13" t="s">
        <v>78</v>
      </c>
      <c r="O13" t="s">
        <v>22</v>
      </c>
    </row>
    <row r="14" spans="1:15">
      <c r="A14" t="s">
        <v>79</v>
      </c>
      <c r="B14" s="1">
        <v>45785</v>
      </c>
      <c r="C14" t="s">
        <v>80</v>
      </c>
      <c r="D14" t="s">
        <v>32</v>
      </c>
      <c r="E14" t="s">
        <v>81</v>
      </c>
      <c r="F14">
        <v>4</v>
      </c>
      <c r="G14">
        <v>36465.040000000001</v>
      </c>
      <c r="H14">
        <v>145860.16</v>
      </c>
      <c r="I14">
        <f>salesdata[[#This Row],[Total_Sales_INR]]/10000000</f>
        <v>1.4586016E-2</v>
      </c>
      <c r="J14" t="s">
        <v>18</v>
      </c>
      <c r="K14" t="s">
        <v>19</v>
      </c>
      <c r="L14">
        <v>1</v>
      </c>
      <c r="M14" t="s">
        <v>68</v>
      </c>
      <c r="N14" t="s">
        <v>82</v>
      </c>
      <c r="O14" t="s">
        <v>22</v>
      </c>
    </row>
    <row r="15" spans="1:15">
      <c r="A15" t="s">
        <v>83</v>
      </c>
      <c r="B15" s="1">
        <v>45696</v>
      </c>
      <c r="C15" t="s">
        <v>84</v>
      </c>
      <c r="D15" t="s">
        <v>45</v>
      </c>
      <c r="E15" t="s">
        <v>85</v>
      </c>
      <c r="F15">
        <v>2</v>
      </c>
      <c r="G15">
        <v>14071.55</v>
      </c>
      <c r="H15">
        <v>28143.1</v>
      </c>
      <c r="I15">
        <f>salesdata[[#This Row],[Total_Sales_INR]]/10000000</f>
        <v>2.81431E-3</v>
      </c>
      <c r="J15" t="s">
        <v>47</v>
      </c>
      <c r="K15" t="s">
        <v>35</v>
      </c>
      <c r="L15">
        <v>2</v>
      </c>
      <c r="M15" t="s">
        <v>56</v>
      </c>
      <c r="N15" t="s">
        <v>62</v>
      </c>
      <c r="O15" t="s">
        <v>22</v>
      </c>
    </row>
    <row r="16" spans="1:15">
      <c r="A16" t="s">
        <v>86</v>
      </c>
      <c r="B16" s="1">
        <v>45904</v>
      </c>
      <c r="C16" t="s">
        <v>87</v>
      </c>
      <c r="D16" t="s">
        <v>32</v>
      </c>
      <c r="E16" t="s">
        <v>81</v>
      </c>
      <c r="F16">
        <v>2</v>
      </c>
      <c r="G16">
        <v>8482.2900000000009</v>
      </c>
      <c r="H16">
        <v>16964.580000000002</v>
      </c>
      <c r="I16">
        <f>salesdata[[#This Row],[Total_Sales_INR]]/10000000</f>
        <v>1.6964580000000001E-3</v>
      </c>
      <c r="J16" t="s">
        <v>34</v>
      </c>
      <c r="K16" t="s">
        <v>35</v>
      </c>
      <c r="L16">
        <v>4</v>
      </c>
      <c r="M16" t="s">
        <v>88</v>
      </c>
      <c r="N16" t="s">
        <v>37</v>
      </c>
      <c r="O16" t="s">
        <v>22</v>
      </c>
    </row>
    <row r="17" spans="1:15">
      <c r="A17" t="s">
        <v>89</v>
      </c>
      <c r="B17" s="1">
        <v>45804</v>
      </c>
      <c r="C17" t="s">
        <v>90</v>
      </c>
      <c r="D17" t="s">
        <v>25</v>
      </c>
      <c r="E17" t="s">
        <v>91</v>
      </c>
      <c r="F17">
        <v>4</v>
      </c>
      <c r="G17">
        <v>13407.11</v>
      </c>
      <c r="H17">
        <v>53628.44</v>
      </c>
      <c r="I17">
        <f>salesdata[[#This Row],[Total_Sales_INR]]/10000000</f>
        <v>5.3628440000000003E-3</v>
      </c>
      <c r="J17" t="s">
        <v>34</v>
      </c>
      <c r="K17" t="s">
        <v>35</v>
      </c>
      <c r="L17">
        <v>4</v>
      </c>
      <c r="M17" t="s">
        <v>88</v>
      </c>
      <c r="N17" t="s">
        <v>69</v>
      </c>
      <c r="O17" t="s">
        <v>22</v>
      </c>
    </row>
    <row r="18" spans="1:15">
      <c r="A18" t="s">
        <v>92</v>
      </c>
      <c r="B18" s="1">
        <v>45689</v>
      </c>
      <c r="C18" t="s">
        <v>93</v>
      </c>
      <c r="D18" t="s">
        <v>16</v>
      </c>
      <c r="E18" t="s">
        <v>17</v>
      </c>
      <c r="F18">
        <v>1</v>
      </c>
      <c r="G18">
        <v>29043.18</v>
      </c>
      <c r="H18">
        <v>29043.18</v>
      </c>
      <c r="I18">
        <f>salesdata[[#This Row],[Total_Sales_INR]]/10000000</f>
        <v>2.9043179999999999E-3</v>
      </c>
      <c r="J18" t="s">
        <v>47</v>
      </c>
      <c r="K18" t="s">
        <v>35</v>
      </c>
      <c r="L18">
        <v>5</v>
      </c>
      <c r="M18" t="s">
        <v>51</v>
      </c>
      <c r="N18" t="s">
        <v>94</v>
      </c>
      <c r="O18" t="s">
        <v>22</v>
      </c>
    </row>
    <row r="19" spans="1:15">
      <c r="A19" t="s">
        <v>95</v>
      </c>
      <c r="B19" s="1">
        <v>45699</v>
      </c>
      <c r="C19" t="s">
        <v>96</v>
      </c>
      <c r="D19" t="s">
        <v>25</v>
      </c>
      <c r="E19" t="s">
        <v>26</v>
      </c>
      <c r="F19">
        <v>5</v>
      </c>
      <c r="G19">
        <v>8040.15</v>
      </c>
      <c r="H19">
        <v>40200.75</v>
      </c>
      <c r="I19">
        <f>salesdata[[#This Row],[Total_Sales_INR]]/10000000</f>
        <v>4.0200749999999997E-3</v>
      </c>
      <c r="J19" t="s">
        <v>47</v>
      </c>
      <c r="K19" t="s">
        <v>19</v>
      </c>
      <c r="L19">
        <v>5</v>
      </c>
      <c r="M19" t="s">
        <v>28</v>
      </c>
      <c r="N19" t="s">
        <v>97</v>
      </c>
      <c r="O19" t="s">
        <v>22</v>
      </c>
    </row>
    <row r="20" spans="1:15">
      <c r="A20" t="s">
        <v>98</v>
      </c>
      <c r="B20" s="1">
        <v>45784</v>
      </c>
      <c r="C20" t="s">
        <v>99</v>
      </c>
      <c r="D20" t="s">
        <v>45</v>
      </c>
      <c r="E20" t="s">
        <v>85</v>
      </c>
      <c r="F20">
        <v>1</v>
      </c>
      <c r="G20">
        <v>47091.49</v>
      </c>
      <c r="H20">
        <v>47091.49</v>
      </c>
      <c r="I20">
        <f>salesdata[[#This Row],[Total_Sales_INR]]/10000000</f>
        <v>4.7091490000000001E-3</v>
      </c>
      <c r="J20" t="s">
        <v>47</v>
      </c>
      <c r="K20" t="s">
        <v>72</v>
      </c>
      <c r="L20">
        <v>5</v>
      </c>
      <c r="M20" t="s">
        <v>51</v>
      </c>
      <c r="N20" t="s">
        <v>94</v>
      </c>
      <c r="O20" t="s">
        <v>22</v>
      </c>
    </row>
    <row r="21" spans="1:15">
      <c r="A21" t="s">
        <v>100</v>
      </c>
      <c r="B21" s="1">
        <v>46000</v>
      </c>
      <c r="C21" t="s">
        <v>101</v>
      </c>
      <c r="D21" t="s">
        <v>102</v>
      </c>
      <c r="E21" t="s">
        <v>103</v>
      </c>
      <c r="F21">
        <v>3</v>
      </c>
      <c r="G21">
        <v>46748.37</v>
      </c>
      <c r="H21">
        <v>140245.10999999999</v>
      </c>
      <c r="I21">
        <f>salesdata[[#This Row],[Total_Sales_INR]]/10000000</f>
        <v>1.4024510999999998E-2</v>
      </c>
      <c r="J21" t="s">
        <v>18</v>
      </c>
      <c r="K21" t="s">
        <v>72</v>
      </c>
      <c r="L21">
        <v>2</v>
      </c>
      <c r="M21" t="s">
        <v>104</v>
      </c>
      <c r="N21" t="s">
        <v>37</v>
      </c>
      <c r="O21" t="s">
        <v>22</v>
      </c>
    </row>
    <row r="22" spans="1:15">
      <c r="A22" t="s">
        <v>105</v>
      </c>
      <c r="B22" s="1">
        <v>45662</v>
      </c>
      <c r="C22" t="s">
        <v>106</v>
      </c>
      <c r="D22" t="s">
        <v>45</v>
      </c>
      <c r="E22" t="s">
        <v>60</v>
      </c>
      <c r="F22">
        <v>4</v>
      </c>
      <c r="G22">
        <v>15945.62</v>
      </c>
      <c r="H22">
        <v>63782.48</v>
      </c>
      <c r="I22">
        <f>salesdata[[#This Row],[Total_Sales_INR]]/10000000</f>
        <v>6.3782480000000004E-3</v>
      </c>
      <c r="J22" t="s">
        <v>47</v>
      </c>
      <c r="K22" t="s">
        <v>35</v>
      </c>
      <c r="L22">
        <v>1</v>
      </c>
      <c r="M22" t="s">
        <v>107</v>
      </c>
      <c r="N22" t="s">
        <v>52</v>
      </c>
      <c r="O22" t="s">
        <v>22</v>
      </c>
    </row>
    <row r="23" spans="1:15">
      <c r="A23" t="s">
        <v>108</v>
      </c>
      <c r="B23" s="1">
        <v>45693</v>
      </c>
      <c r="C23" t="s">
        <v>109</v>
      </c>
      <c r="D23" t="s">
        <v>45</v>
      </c>
      <c r="E23" t="s">
        <v>46</v>
      </c>
      <c r="F23">
        <v>3</v>
      </c>
      <c r="G23">
        <v>6796.34</v>
      </c>
      <c r="H23">
        <v>20389.02</v>
      </c>
      <c r="I23">
        <f>salesdata[[#This Row],[Total_Sales_INR]]/10000000</f>
        <v>2.038902E-3</v>
      </c>
      <c r="J23" t="s">
        <v>27</v>
      </c>
      <c r="K23" t="s">
        <v>72</v>
      </c>
      <c r="L23">
        <v>3</v>
      </c>
      <c r="M23" t="s">
        <v>61</v>
      </c>
      <c r="N23" t="s">
        <v>74</v>
      </c>
      <c r="O23" t="s">
        <v>22</v>
      </c>
    </row>
    <row r="24" spans="1:15">
      <c r="A24" t="s">
        <v>110</v>
      </c>
      <c r="B24" s="1">
        <v>45662</v>
      </c>
      <c r="C24" t="s">
        <v>111</v>
      </c>
      <c r="D24" t="s">
        <v>25</v>
      </c>
      <c r="E24" t="s">
        <v>26</v>
      </c>
      <c r="F24">
        <v>3</v>
      </c>
      <c r="G24">
        <v>30661.55</v>
      </c>
      <c r="H24">
        <v>91984.65</v>
      </c>
      <c r="I24">
        <f>salesdata[[#This Row],[Total_Sales_INR]]/10000000</f>
        <v>9.1984649999999994E-3</v>
      </c>
      <c r="J24" t="s">
        <v>47</v>
      </c>
      <c r="K24" t="s">
        <v>35</v>
      </c>
      <c r="L24">
        <v>5</v>
      </c>
      <c r="M24" t="s">
        <v>41</v>
      </c>
      <c r="N24" t="s">
        <v>112</v>
      </c>
      <c r="O24" t="s">
        <v>22</v>
      </c>
    </row>
    <row r="25" spans="1:15">
      <c r="A25" t="s">
        <v>113</v>
      </c>
      <c r="B25" s="1">
        <v>45967</v>
      </c>
      <c r="C25" t="s">
        <v>114</v>
      </c>
      <c r="D25" t="s">
        <v>32</v>
      </c>
      <c r="E25" t="s">
        <v>81</v>
      </c>
      <c r="F25">
        <v>5</v>
      </c>
      <c r="G25">
        <v>7941.31</v>
      </c>
      <c r="H25">
        <v>39706.550000000003</v>
      </c>
      <c r="I25">
        <f>salesdata[[#This Row],[Total_Sales_INR]]/10000000</f>
        <v>3.970655E-3</v>
      </c>
      <c r="J25" t="s">
        <v>27</v>
      </c>
      <c r="K25" t="s">
        <v>35</v>
      </c>
      <c r="L25">
        <v>3</v>
      </c>
      <c r="M25" t="s">
        <v>115</v>
      </c>
      <c r="N25" t="s">
        <v>48</v>
      </c>
      <c r="O25" t="s">
        <v>22</v>
      </c>
    </row>
    <row r="26" spans="1:15">
      <c r="A26" t="s">
        <v>116</v>
      </c>
      <c r="B26" s="1">
        <v>45705</v>
      </c>
      <c r="C26" t="s">
        <v>117</v>
      </c>
      <c r="D26" t="s">
        <v>102</v>
      </c>
      <c r="E26" t="s">
        <v>118</v>
      </c>
      <c r="F26">
        <v>3</v>
      </c>
      <c r="G26">
        <v>45285.760000000002</v>
      </c>
      <c r="H26">
        <v>135857.28</v>
      </c>
      <c r="I26">
        <f>salesdata[[#This Row],[Total_Sales_INR]]/10000000</f>
        <v>1.3585728E-2</v>
      </c>
      <c r="J26" t="s">
        <v>27</v>
      </c>
      <c r="K26" t="s">
        <v>35</v>
      </c>
      <c r="L26">
        <v>1</v>
      </c>
      <c r="M26" t="s">
        <v>119</v>
      </c>
      <c r="N26" t="s">
        <v>120</v>
      </c>
      <c r="O26" t="s">
        <v>22</v>
      </c>
    </row>
    <row r="27" spans="1:15">
      <c r="A27" t="s">
        <v>121</v>
      </c>
      <c r="B27" s="1">
        <v>45940</v>
      </c>
      <c r="C27" t="s">
        <v>122</v>
      </c>
      <c r="D27" t="s">
        <v>16</v>
      </c>
      <c r="E27" t="s">
        <v>17</v>
      </c>
      <c r="F27">
        <v>3</v>
      </c>
      <c r="G27">
        <v>8246.7800000000007</v>
      </c>
      <c r="H27">
        <v>24740.34</v>
      </c>
      <c r="I27">
        <f>salesdata[[#This Row],[Total_Sales_INR]]/10000000</f>
        <v>2.474034E-3</v>
      </c>
      <c r="J27" t="s">
        <v>47</v>
      </c>
      <c r="K27" t="s">
        <v>35</v>
      </c>
      <c r="L27">
        <v>4</v>
      </c>
      <c r="M27" t="s">
        <v>123</v>
      </c>
      <c r="N27" t="s">
        <v>124</v>
      </c>
      <c r="O27" t="s">
        <v>22</v>
      </c>
    </row>
    <row r="28" spans="1:15">
      <c r="A28" t="s">
        <v>125</v>
      </c>
      <c r="B28" s="1">
        <v>45940</v>
      </c>
      <c r="C28" t="s">
        <v>126</v>
      </c>
      <c r="D28" t="s">
        <v>45</v>
      </c>
      <c r="E28" t="s">
        <v>46</v>
      </c>
      <c r="F28">
        <v>1</v>
      </c>
      <c r="G28">
        <v>41762.83</v>
      </c>
      <c r="H28">
        <v>41762.83</v>
      </c>
      <c r="I28">
        <f>salesdata[[#This Row],[Total_Sales_INR]]/10000000</f>
        <v>4.1762830000000003E-3</v>
      </c>
      <c r="J28" t="s">
        <v>34</v>
      </c>
      <c r="K28" t="s">
        <v>35</v>
      </c>
      <c r="L28">
        <v>5</v>
      </c>
      <c r="M28" t="s">
        <v>28</v>
      </c>
      <c r="N28" t="s">
        <v>127</v>
      </c>
      <c r="O28" t="s">
        <v>22</v>
      </c>
    </row>
    <row r="29" spans="1:15">
      <c r="A29" t="s">
        <v>128</v>
      </c>
      <c r="B29" s="1">
        <v>46007</v>
      </c>
      <c r="C29" t="s">
        <v>129</v>
      </c>
      <c r="D29" t="s">
        <v>16</v>
      </c>
      <c r="E29" t="s">
        <v>130</v>
      </c>
      <c r="F29">
        <v>1</v>
      </c>
      <c r="G29">
        <v>44966.45</v>
      </c>
      <c r="H29">
        <v>44966.45</v>
      </c>
      <c r="I29">
        <f>salesdata[[#This Row],[Total_Sales_INR]]/10000000</f>
        <v>4.4966449999999996E-3</v>
      </c>
      <c r="J29" t="s">
        <v>47</v>
      </c>
      <c r="K29" t="s">
        <v>72</v>
      </c>
      <c r="L29">
        <v>2</v>
      </c>
      <c r="M29" t="s">
        <v>56</v>
      </c>
      <c r="N29" t="s">
        <v>62</v>
      </c>
      <c r="O29" t="s">
        <v>22</v>
      </c>
    </row>
    <row r="30" spans="1:15">
      <c r="A30" t="s">
        <v>131</v>
      </c>
      <c r="B30" s="1">
        <v>45741</v>
      </c>
      <c r="C30" t="s">
        <v>132</v>
      </c>
      <c r="D30" t="s">
        <v>25</v>
      </c>
      <c r="E30" t="s">
        <v>26</v>
      </c>
      <c r="F30">
        <v>2</v>
      </c>
      <c r="G30">
        <v>46303.040000000001</v>
      </c>
      <c r="H30">
        <v>92606.080000000002</v>
      </c>
      <c r="I30">
        <f>salesdata[[#This Row],[Total_Sales_INR]]/10000000</f>
        <v>9.260608E-3</v>
      </c>
      <c r="J30" t="s">
        <v>34</v>
      </c>
      <c r="K30" t="s">
        <v>35</v>
      </c>
      <c r="L30">
        <v>2</v>
      </c>
      <c r="M30" t="s">
        <v>133</v>
      </c>
      <c r="N30" t="s">
        <v>134</v>
      </c>
      <c r="O30" t="s">
        <v>22</v>
      </c>
    </row>
    <row r="31" spans="1:15">
      <c r="A31" t="s">
        <v>135</v>
      </c>
      <c r="B31" s="1">
        <v>45853</v>
      </c>
      <c r="C31" t="s">
        <v>136</v>
      </c>
      <c r="D31" t="s">
        <v>16</v>
      </c>
      <c r="E31" t="s">
        <v>137</v>
      </c>
      <c r="F31">
        <v>2</v>
      </c>
      <c r="G31">
        <v>13486.92</v>
      </c>
      <c r="H31">
        <v>26973.84</v>
      </c>
      <c r="I31">
        <f>salesdata[[#This Row],[Total_Sales_INR]]/10000000</f>
        <v>2.6973840000000002E-3</v>
      </c>
      <c r="J31" t="s">
        <v>34</v>
      </c>
      <c r="K31" t="s">
        <v>35</v>
      </c>
      <c r="L31">
        <v>1</v>
      </c>
      <c r="M31" t="s">
        <v>20</v>
      </c>
      <c r="N31" t="s">
        <v>124</v>
      </c>
      <c r="O31" t="s">
        <v>22</v>
      </c>
    </row>
    <row r="32" spans="1:15">
      <c r="A32" t="s">
        <v>138</v>
      </c>
      <c r="B32" s="1">
        <v>45772</v>
      </c>
      <c r="C32" t="s">
        <v>139</v>
      </c>
      <c r="D32" t="s">
        <v>25</v>
      </c>
      <c r="E32" t="s">
        <v>140</v>
      </c>
      <c r="F32">
        <v>3</v>
      </c>
      <c r="G32">
        <v>41062.71</v>
      </c>
      <c r="H32">
        <v>123188.13</v>
      </c>
      <c r="I32">
        <f>salesdata[[#This Row],[Total_Sales_INR]]/10000000</f>
        <v>1.2318813E-2</v>
      </c>
      <c r="J32" t="s">
        <v>18</v>
      </c>
      <c r="K32" t="s">
        <v>72</v>
      </c>
      <c r="L32">
        <v>2</v>
      </c>
      <c r="M32" t="s">
        <v>141</v>
      </c>
      <c r="N32" t="s">
        <v>142</v>
      </c>
      <c r="O32" t="s">
        <v>22</v>
      </c>
    </row>
    <row r="33" spans="1:15">
      <c r="A33" t="s">
        <v>143</v>
      </c>
      <c r="B33" s="1">
        <v>45862</v>
      </c>
      <c r="C33" t="s">
        <v>144</v>
      </c>
      <c r="D33" t="s">
        <v>16</v>
      </c>
      <c r="E33" t="s">
        <v>145</v>
      </c>
      <c r="F33">
        <v>3</v>
      </c>
      <c r="G33">
        <v>17687.080000000002</v>
      </c>
      <c r="H33">
        <v>53061.24</v>
      </c>
      <c r="I33">
        <f>salesdata[[#This Row],[Total_Sales_INR]]/10000000</f>
        <v>5.3061239999999997E-3</v>
      </c>
      <c r="J33" t="s">
        <v>27</v>
      </c>
      <c r="K33" t="s">
        <v>35</v>
      </c>
      <c r="L33">
        <v>5</v>
      </c>
      <c r="M33" t="s">
        <v>28</v>
      </c>
      <c r="N33" t="s">
        <v>94</v>
      </c>
      <c r="O33" t="s">
        <v>22</v>
      </c>
    </row>
    <row r="34" spans="1:15">
      <c r="A34" t="s">
        <v>146</v>
      </c>
      <c r="B34" s="1">
        <v>45677</v>
      </c>
      <c r="C34" t="s">
        <v>147</v>
      </c>
      <c r="D34" t="s">
        <v>16</v>
      </c>
      <c r="E34" t="s">
        <v>17</v>
      </c>
      <c r="F34">
        <v>5</v>
      </c>
      <c r="G34">
        <v>48134.21</v>
      </c>
      <c r="H34">
        <v>240671.05</v>
      </c>
      <c r="I34">
        <f>salesdata[[#This Row],[Total_Sales_INR]]/10000000</f>
        <v>2.4067104999999998E-2</v>
      </c>
      <c r="J34" t="s">
        <v>34</v>
      </c>
      <c r="K34" t="s">
        <v>72</v>
      </c>
      <c r="L34">
        <v>3</v>
      </c>
      <c r="M34" t="s">
        <v>115</v>
      </c>
      <c r="N34" t="s">
        <v>52</v>
      </c>
      <c r="O34" t="s">
        <v>22</v>
      </c>
    </row>
    <row r="35" spans="1:15">
      <c r="A35" t="s">
        <v>148</v>
      </c>
      <c r="B35" s="1">
        <v>45755</v>
      </c>
      <c r="C35" t="s">
        <v>149</v>
      </c>
      <c r="D35" t="s">
        <v>25</v>
      </c>
      <c r="E35" t="s">
        <v>26</v>
      </c>
      <c r="F35">
        <v>5</v>
      </c>
      <c r="G35">
        <v>5959.16</v>
      </c>
      <c r="H35">
        <v>29795.8</v>
      </c>
      <c r="I35">
        <f>salesdata[[#This Row],[Total_Sales_INR]]/10000000</f>
        <v>2.9795799999999999E-3</v>
      </c>
      <c r="J35" t="s">
        <v>47</v>
      </c>
      <c r="K35" t="s">
        <v>19</v>
      </c>
      <c r="L35">
        <v>5</v>
      </c>
      <c r="M35" t="s">
        <v>73</v>
      </c>
      <c r="N35" t="s">
        <v>150</v>
      </c>
      <c r="O35" t="s">
        <v>22</v>
      </c>
    </row>
    <row r="36" spans="1:15">
      <c r="A36" t="s">
        <v>151</v>
      </c>
      <c r="B36" s="1">
        <v>45844</v>
      </c>
      <c r="C36" t="s">
        <v>152</v>
      </c>
      <c r="D36" t="s">
        <v>32</v>
      </c>
      <c r="E36" t="s">
        <v>33</v>
      </c>
      <c r="F36">
        <v>5</v>
      </c>
      <c r="G36">
        <v>34405.49</v>
      </c>
      <c r="H36">
        <v>172027.45</v>
      </c>
      <c r="I36">
        <f>salesdata[[#This Row],[Total_Sales_INR]]/10000000</f>
        <v>1.7202745000000002E-2</v>
      </c>
      <c r="J36" t="s">
        <v>47</v>
      </c>
      <c r="K36" t="s">
        <v>19</v>
      </c>
      <c r="L36">
        <v>2</v>
      </c>
      <c r="M36" t="s">
        <v>141</v>
      </c>
      <c r="N36" t="s">
        <v>120</v>
      </c>
      <c r="O36" t="s">
        <v>22</v>
      </c>
    </row>
    <row r="37" spans="1:15">
      <c r="A37" t="s">
        <v>153</v>
      </c>
      <c r="B37" s="1">
        <v>45917</v>
      </c>
      <c r="C37" t="s">
        <v>154</v>
      </c>
      <c r="D37" t="s">
        <v>102</v>
      </c>
      <c r="E37" t="s">
        <v>155</v>
      </c>
      <c r="F37">
        <v>1</v>
      </c>
      <c r="G37">
        <v>36043.760000000002</v>
      </c>
      <c r="H37">
        <v>36043.760000000002</v>
      </c>
      <c r="I37">
        <f>salesdata[[#This Row],[Total_Sales_INR]]/10000000</f>
        <v>3.6043760000000003E-3</v>
      </c>
      <c r="J37" t="s">
        <v>34</v>
      </c>
      <c r="K37" t="s">
        <v>72</v>
      </c>
      <c r="L37">
        <v>3</v>
      </c>
      <c r="M37" t="s">
        <v>36</v>
      </c>
      <c r="N37" t="s">
        <v>156</v>
      </c>
      <c r="O37" t="s">
        <v>22</v>
      </c>
    </row>
    <row r="38" spans="1:15">
      <c r="A38" t="s">
        <v>157</v>
      </c>
      <c r="B38" s="1">
        <v>46004</v>
      </c>
      <c r="C38" t="s">
        <v>158</v>
      </c>
      <c r="D38" t="s">
        <v>16</v>
      </c>
      <c r="E38" t="s">
        <v>159</v>
      </c>
      <c r="F38">
        <v>2</v>
      </c>
      <c r="G38">
        <v>9753.64</v>
      </c>
      <c r="H38">
        <v>19507.28</v>
      </c>
      <c r="I38">
        <f>salesdata[[#This Row],[Total_Sales_INR]]/10000000</f>
        <v>1.9507279999999999E-3</v>
      </c>
      <c r="J38" t="s">
        <v>27</v>
      </c>
      <c r="K38" t="s">
        <v>72</v>
      </c>
      <c r="L38">
        <v>4</v>
      </c>
      <c r="M38" t="s">
        <v>160</v>
      </c>
      <c r="N38" t="s">
        <v>69</v>
      </c>
      <c r="O38" t="s">
        <v>22</v>
      </c>
    </row>
    <row r="39" spans="1:15">
      <c r="A39" t="s">
        <v>161</v>
      </c>
      <c r="B39" s="1">
        <v>45968</v>
      </c>
      <c r="C39" t="s">
        <v>162</v>
      </c>
      <c r="D39" t="s">
        <v>32</v>
      </c>
      <c r="E39" t="s">
        <v>40</v>
      </c>
      <c r="F39">
        <v>3</v>
      </c>
      <c r="G39">
        <v>10667.1</v>
      </c>
      <c r="H39">
        <v>32001.3</v>
      </c>
      <c r="I39">
        <f>salesdata[[#This Row],[Total_Sales_INR]]/10000000</f>
        <v>3.2001299999999998E-3</v>
      </c>
      <c r="J39" t="s">
        <v>34</v>
      </c>
      <c r="K39" t="s">
        <v>72</v>
      </c>
      <c r="L39">
        <v>5</v>
      </c>
      <c r="M39" t="s">
        <v>73</v>
      </c>
      <c r="N39" t="s">
        <v>134</v>
      </c>
      <c r="O39" t="s">
        <v>22</v>
      </c>
    </row>
    <row r="40" spans="1:15">
      <c r="A40" t="s">
        <v>163</v>
      </c>
      <c r="B40" s="1">
        <v>45995</v>
      </c>
      <c r="C40" t="s">
        <v>164</v>
      </c>
      <c r="D40" t="s">
        <v>45</v>
      </c>
      <c r="E40" t="s">
        <v>46</v>
      </c>
      <c r="F40">
        <v>4</v>
      </c>
      <c r="G40">
        <v>39728.019999999997</v>
      </c>
      <c r="H40">
        <v>158912.07999999999</v>
      </c>
      <c r="I40">
        <f>salesdata[[#This Row],[Total_Sales_INR]]/10000000</f>
        <v>1.5891208E-2</v>
      </c>
      <c r="J40" t="s">
        <v>27</v>
      </c>
      <c r="K40" t="s">
        <v>19</v>
      </c>
      <c r="L40">
        <v>2</v>
      </c>
      <c r="M40" t="s">
        <v>56</v>
      </c>
      <c r="N40" t="s">
        <v>150</v>
      </c>
      <c r="O40" t="s">
        <v>22</v>
      </c>
    </row>
    <row r="41" spans="1:15">
      <c r="A41" t="s">
        <v>165</v>
      </c>
      <c r="B41" s="1">
        <v>45759</v>
      </c>
      <c r="C41" t="s">
        <v>166</v>
      </c>
      <c r="D41" t="s">
        <v>16</v>
      </c>
      <c r="E41" t="s">
        <v>145</v>
      </c>
      <c r="F41">
        <v>2</v>
      </c>
      <c r="G41">
        <v>33705.22</v>
      </c>
      <c r="H41">
        <v>67410.44</v>
      </c>
      <c r="I41">
        <f>salesdata[[#This Row],[Total_Sales_INR]]/10000000</f>
        <v>6.7410439999999999E-3</v>
      </c>
      <c r="J41" t="s">
        <v>47</v>
      </c>
      <c r="K41" t="s">
        <v>35</v>
      </c>
      <c r="L41">
        <v>2</v>
      </c>
      <c r="M41" t="s">
        <v>133</v>
      </c>
      <c r="N41" t="s">
        <v>167</v>
      </c>
      <c r="O41" t="s">
        <v>22</v>
      </c>
    </row>
    <row r="42" spans="1:15">
      <c r="A42" t="s">
        <v>168</v>
      </c>
      <c r="B42" s="1">
        <v>45757</v>
      </c>
      <c r="C42" t="s">
        <v>169</v>
      </c>
      <c r="D42" t="s">
        <v>25</v>
      </c>
      <c r="E42" t="s">
        <v>26</v>
      </c>
      <c r="F42">
        <v>1</v>
      </c>
      <c r="G42">
        <v>22879.73</v>
      </c>
      <c r="H42">
        <v>22879.73</v>
      </c>
      <c r="I42">
        <f>salesdata[[#This Row],[Total_Sales_INR]]/10000000</f>
        <v>2.287973E-3</v>
      </c>
      <c r="J42" t="s">
        <v>34</v>
      </c>
      <c r="K42" t="s">
        <v>72</v>
      </c>
      <c r="L42">
        <v>5</v>
      </c>
      <c r="M42" t="s">
        <v>170</v>
      </c>
      <c r="N42" t="s">
        <v>42</v>
      </c>
      <c r="O42" t="s">
        <v>22</v>
      </c>
    </row>
    <row r="43" spans="1:15">
      <c r="A43" t="s">
        <v>171</v>
      </c>
      <c r="B43" s="1">
        <v>45748</v>
      </c>
      <c r="C43" t="s">
        <v>172</v>
      </c>
      <c r="D43" t="s">
        <v>45</v>
      </c>
      <c r="E43" t="s">
        <v>65</v>
      </c>
      <c r="F43">
        <v>1</v>
      </c>
      <c r="G43">
        <v>38965.339999999997</v>
      </c>
      <c r="H43">
        <v>38965.339999999997</v>
      </c>
      <c r="I43">
        <f>salesdata[[#This Row],[Total_Sales_INR]]/10000000</f>
        <v>3.8965339999999997E-3</v>
      </c>
      <c r="J43" t="s">
        <v>34</v>
      </c>
      <c r="K43" t="s">
        <v>35</v>
      </c>
      <c r="L43">
        <v>2</v>
      </c>
      <c r="M43" t="s">
        <v>56</v>
      </c>
      <c r="N43" t="s">
        <v>173</v>
      </c>
      <c r="O43" t="s">
        <v>22</v>
      </c>
    </row>
    <row r="44" spans="1:15">
      <c r="A44" t="s">
        <v>174</v>
      </c>
      <c r="B44" s="1">
        <v>45999</v>
      </c>
      <c r="C44" t="s">
        <v>175</v>
      </c>
      <c r="D44" t="s">
        <v>45</v>
      </c>
      <c r="E44" t="s">
        <v>65</v>
      </c>
      <c r="F44">
        <v>4</v>
      </c>
      <c r="G44">
        <v>6840.29</v>
      </c>
      <c r="H44">
        <v>27361.16</v>
      </c>
      <c r="I44">
        <f>salesdata[[#This Row],[Total_Sales_INR]]/10000000</f>
        <v>2.7361159999999998E-3</v>
      </c>
      <c r="J44" t="s">
        <v>27</v>
      </c>
      <c r="K44" t="s">
        <v>72</v>
      </c>
      <c r="L44">
        <v>4</v>
      </c>
      <c r="M44" t="s">
        <v>160</v>
      </c>
      <c r="N44" t="s">
        <v>167</v>
      </c>
      <c r="O44" t="s">
        <v>22</v>
      </c>
    </row>
    <row r="45" spans="1:15">
      <c r="A45" t="s">
        <v>176</v>
      </c>
      <c r="B45" s="1">
        <v>45901</v>
      </c>
      <c r="C45" t="s">
        <v>177</v>
      </c>
      <c r="D45" t="s">
        <v>102</v>
      </c>
      <c r="E45" t="s">
        <v>118</v>
      </c>
      <c r="F45">
        <v>5</v>
      </c>
      <c r="G45">
        <v>22406.5</v>
      </c>
      <c r="H45">
        <v>112032.5</v>
      </c>
      <c r="I45">
        <f>salesdata[[#This Row],[Total_Sales_INR]]/10000000</f>
        <v>1.120325E-2</v>
      </c>
      <c r="J45" t="s">
        <v>27</v>
      </c>
      <c r="K45" t="s">
        <v>35</v>
      </c>
      <c r="L45">
        <v>2</v>
      </c>
      <c r="M45" t="s">
        <v>141</v>
      </c>
      <c r="N45" t="s">
        <v>178</v>
      </c>
      <c r="O45" t="s">
        <v>22</v>
      </c>
    </row>
    <row r="46" spans="1:15">
      <c r="A46" t="s">
        <v>179</v>
      </c>
      <c r="B46" s="1">
        <v>45804</v>
      </c>
      <c r="C46" t="s">
        <v>180</v>
      </c>
      <c r="D46" t="s">
        <v>102</v>
      </c>
      <c r="E46" t="s">
        <v>118</v>
      </c>
      <c r="F46">
        <v>2</v>
      </c>
      <c r="G46">
        <v>13874.95</v>
      </c>
      <c r="H46">
        <v>27749.9</v>
      </c>
      <c r="I46">
        <f>salesdata[[#This Row],[Total_Sales_INR]]/10000000</f>
        <v>2.7749900000000002E-3</v>
      </c>
      <c r="J46" t="s">
        <v>27</v>
      </c>
      <c r="K46" t="s">
        <v>72</v>
      </c>
      <c r="L46">
        <v>1</v>
      </c>
      <c r="M46" t="s">
        <v>181</v>
      </c>
      <c r="N46" t="s">
        <v>127</v>
      </c>
      <c r="O46" t="s">
        <v>22</v>
      </c>
    </row>
    <row r="47" spans="1:15">
      <c r="A47" t="s">
        <v>182</v>
      </c>
      <c r="B47" s="1">
        <v>46013</v>
      </c>
      <c r="C47" t="s">
        <v>183</v>
      </c>
      <c r="D47" t="s">
        <v>102</v>
      </c>
      <c r="E47" t="s">
        <v>184</v>
      </c>
      <c r="F47">
        <v>2</v>
      </c>
      <c r="G47">
        <v>7711.37</v>
      </c>
      <c r="H47">
        <v>15422.74</v>
      </c>
      <c r="I47">
        <f>salesdata[[#This Row],[Total_Sales_INR]]/10000000</f>
        <v>1.5422739999999999E-3</v>
      </c>
      <c r="J47" t="s">
        <v>18</v>
      </c>
      <c r="K47" t="s">
        <v>35</v>
      </c>
      <c r="L47">
        <v>4</v>
      </c>
      <c r="M47" t="s">
        <v>185</v>
      </c>
      <c r="N47" t="s">
        <v>178</v>
      </c>
      <c r="O47" t="s">
        <v>22</v>
      </c>
    </row>
    <row r="48" spans="1:15">
      <c r="A48" t="s">
        <v>186</v>
      </c>
      <c r="B48" s="1">
        <v>45763</v>
      </c>
      <c r="C48" t="s">
        <v>187</v>
      </c>
      <c r="D48" t="s">
        <v>25</v>
      </c>
      <c r="E48" t="s">
        <v>140</v>
      </c>
      <c r="F48">
        <v>5</v>
      </c>
      <c r="G48">
        <v>23403.03</v>
      </c>
      <c r="H48">
        <v>117015.15</v>
      </c>
      <c r="I48">
        <f>salesdata[[#This Row],[Total_Sales_INR]]/10000000</f>
        <v>1.1701514999999999E-2</v>
      </c>
      <c r="J48" t="s">
        <v>34</v>
      </c>
      <c r="K48" t="s">
        <v>19</v>
      </c>
      <c r="L48">
        <v>1</v>
      </c>
      <c r="M48" t="s">
        <v>119</v>
      </c>
      <c r="N48" t="s">
        <v>82</v>
      </c>
      <c r="O48" t="s">
        <v>22</v>
      </c>
    </row>
    <row r="49" spans="1:15">
      <c r="A49" t="s">
        <v>188</v>
      </c>
      <c r="B49" s="1">
        <v>45810</v>
      </c>
      <c r="C49" t="s">
        <v>189</v>
      </c>
      <c r="D49" t="s">
        <v>102</v>
      </c>
      <c r="E49" t="s">
        <v>118</v>
      </c>
      <c r="F49">
        <v>4</v>
      </c>
      <c r="G49">
        <v>493.62</v>
      </c>
      <c r="H49">
        <v>1974.48</v>
      </c>
      <c r="I49">
        <f>salesdata[[#This Row],[Total_Sales_INR]]/10000000</f>
        <v>1.97448E-4</v>
      </c>
      <c r="J49" t="s">
        <v>34</v>
      </c>
      <c r="K49" t="s">
        <v>19</v>
      </c>
      <c r="L49">
        <v>3</v>
      </c>
      <c r="M49" t="s">
        <v>190</v>
      </c>
      <c r="N49" t="s">
        <v>120</v>
      </c>
      <c r="O49" t="s">
        <v>22</v>
      </c>
    </row>
    <row r="50" spans="1:15">
      <c r="A50" t="s">
        <v>191</v>
      </c>
      <c r="B50" s="1">
        <v>45906</v>
      </c>
      <c r="C50" t="s">
        <v>192</v>
      </c>
      <c r="D50" t="s">
        <v>102</v>
      </c>
      <c r="E50" t="s">
        <v>193</v>
      </c>
      <c r="F50">
        <v>4</v>
      </c>
      <c r="G50">
        <v>11127.2</v>
      </c>
      <c r="H50">
        <v>44508.800000000003</v>
      </c>
      <c r="I50">
        <f>salesdata[[#This Row],[Total_Sales_INR]]/10000000</f>
        <v>4.4508799999999999E-3</v>
      </c>
      <c r="J50" t="s">
        <v>34</v>
      </c>
      <c r="K50" t="s">
        <v>72</v>
      </c>
      <c r="L50">
        <v>4</v>
      </c>
      <c r="M50" t="s">
        <v>185</v>
      </c>
      <c r="N50" t="s">
        <v>124</v>
      </c>
      <c r="O50" t="s">
        <v>22</v>
      </c>
    </row>
    <row r="51" spans="1:15">
      <c r="A51" t="s">
        <v>194</v>
      </c>
      <c r="B51" s="1">
        <v>45671</v>
      </c>
      <c r="C51" t="s">
        <v>195</v>
      </c>
      <c r="D51" t="s">
        <v>45</v>
      </c>
      <c r="E51" t="s">
        <v>85</v>
      </c>
      <c r="F51">
        <v>2</v>
      </c>
      <c r="G51">
        <v>49039.95</v>
      </c>
      <c r="H51">
        <v>98079.9</v>
      </c>
      <c r="I51">
        <f>salesdata[[#This Row],[Total_Sales_INR]]/10000000</f>
        <v>9.8079899999999991E-3</v>
      </c>
      <c r="J51" t="s">
        <v>47</v>
      </c>
      <c r="K51" t="s">
        <v>35</v>
      </c>
      <c r="L51">
        <v>5</v>
      </c>
      <c r="M51" t="s">
        <v>73</v>
      </c>
      <c r="N51" t="s">
        <v>57</v>
      </c>
      <c r="O51" t="s">
        <v>22</v>
      </c>
    </row>
    <row r="52" spans="1:15">
      <c r="A52" t="s">
        <v>196</v>
      </c>
      <c r="B52" s="1">
        <v>45825</v>
      </c>
      <c r="C52" t="s">
        <v>197</v>
      </c>
      <c r="D52" t="s">
        <v>45</v>
      </c>
      <c r="E52" t="s">
        <v>85</v>
      </c>
      <c r="F52">
        <v>2</v>
      </c>
      <c r="G52">
        <v>2704.17</v>
      </c>
      <c r="H52">
        <v>5408.34</v>
      </c>
      <c r="I52">
        <f>salesdata[[#This Row],[Total_Sales_INR]]/10000000</f>
        <v>5.4083400000000002E-4</v>
      </c>
      <c r="J52" t="s">
        <v>34</v>
      </c>
      <c r="K52" t="s">
        <v>72</v>
      </c>
      <c r="L52">
        <v>4</v>
      </c>
      <c r="M52" t="s">
        <v>198</v>
      </c>
      <c r="N52" t="s">
        <v>29</v>
      </c>
      <c r="O52" t="s">
        <v>22</v>
      </c>
    </row>
    <row r="53" spans="1:15">
      <c r="A53" t="s">
        <v>199</v>
      </c>
      <c r="B53" s="1">
        <v>45898</v>
      </c>
      <c r="C53" t="s">
        <v>200</v>
      </c>
      <c r="D53" t="s">
        <v>25</v>
      </c>
      <c r="E53" t="s">
        <v>140</v>
      </c>
      <c r="F53">
        <v>4</v>
      </c>
      <c r="G53">
        <v>12763.12</v>
      </c>
      <c r="H53">
        <v>51052.480000000003</v>
      </c>
      <c r="I53">
        <f>salesdata[[#This Row],[Total_Sales_INR]]/10000000</f>
        <v>5.1052480000000006E-3</v>
      </c>
      <c r="J53" t="s">
        <v>47</v>
      </c>
      <c r="K53" t="s">
        <v>72</v>
      </c>
      <c r="L53">
        <v>1</v>
      </c>
      <c r="M53" t="s">
        <v>20</v>
      </c>
      <c r="N53" t="s">
        <v>112</v>
      </c>
      <c r="O53" t="s">
        <v>22</v>
      </c>
    </row>
    <row r="54" spans="1:15">
      <c r="A54" t="s">
        <v>201</v>
      </c>
      <c r="B54" s="1">
        <v>45668</v>
      </c>
      <c r="C54" t="s">
        <v>202</v>
      </c>
      <c r="D54" t="s">
        <v>32</v>
      </c>
      <c r="E54" t="s">
        <v>81</v>
      </c>
      <c r="F54">
        <v>1</v>
      </c>
      <c r="G54">
        <v>47490.66</v>
      </c>
      <c r="H54">
        <v>47490.66</v>
      </c>
      <c r="I54">
        <f>salesdata[[#This Row],[Total_Sales_INR]]/10000000</f>
        <v>4.7490660000000006E-3</v>
      </c>
      <c r="J54" t="s">
        <v>18</v>
      </c>
      <c r="K54" t="s">
        <v>35</v>
      </c>
      <c r="L54">
        <v>2</v>
      </c>
      <c r="M54" t="s">
        <v>104</v>
      </c>
      <c r="N54" t="s">
        <v>37</v>
      </c>
      <c r="O54" t="s">
        <v>22</v>
      </c>
    </row>
    <row r="55" spans="1:15">
      <c r="A55" t="s">
        <v>203</v>
      </c>
      <c r="B55" s="1">
        <v>45846</v>
      </c>
      <c r="C55" t="s">
        <v>204</v>
      </c>
      <c r="D55" t="s">
        <v>32</v>
      </c>
      <c r="E55" t="s">
        <v>33</v>
      </c>
      <c r="F55">
        <v>2</v>
      </c>
      <c r="G55">
        <v>23358.69</v>
      </c>
      <c r="H55">
        <v>46717.38</v>
      </c>
      <c r="I55">
        <f>salesdata[[#This Row],[Total_Sales_INR]]/10000000</f>
        <v>4.6717379999999999E-3</v>
      </c>
      <c r="J55" t="s">
        <v>47</v>
      </c>
      <c r="K55" t="s">
        <v>35</v>
      </c>
      <c r="L55">
        <v>3</v>
      </c>
      <c r="M55" t="s">
        <v>115</v>
      </c>
      <c r="N55" t="s">
        <v>167</v>
      </c>
      <c r="O55" t="s">
        <v>22</v>
      </c>
    </row>
    <row r="56" spans="1:15">
      <c r="A56" t="s">
        <v>205</v>
      </c>
      <c r="B56" s="1">
        <v>46004</v>
      </c>
      <c r="C56" t="s">
        <v>206</v>
      </c>
      <c r="D56" t="s">
        <v>32</v>
      </c>
      <c r="E56" t="s">
        <v>33</v>
      </c>
      <c r="F56">
        <v>1</v>
      </c>
      <c r="G56">
        <v>46458.58</v>
      </c>
      <c r="H56">
        <v>46458.58</v>
      </c>
      <c r="I56">
        <f>salesdata[[#This Row],[Total_Sales_INR]]/10000000</f>
        <v>4.6458580000000001E-3</v>
      </c>
      <c r="J56" t="s">
        <v>34</v>
      </c>
      <c r="K56" t="s">
        <v>19</v>
      </c>
      <c r="L56">
        <v>5</v>
      </c>
      <c r="M56" t="s">
        <v>170</v>
      </c>
      <c r="N56" t="s">
        <v>173</v>
      </c>
      <c r="O56" t="s">
        <v>22</v>
      </c>
    </row>
    <row r="57" spans="1:15">
      <c r="A57" t="s">
        <v>207</v>
      </c>
      <c r="B57" s="1">
        <v>46008</v>
      </c>
      <c r="C57" t="s">
        <v>208</v>
      </c>
      <c r="D57" t="s">
        <v>32</v>
      </c>
      <c r="E57" t="s">
        <v>33</v>
      </c>
      <c r="F57">
        <v>2</v>
      </c>
      <c r="G57">
        <v>5274.69</v>
      </c>
      <c r="H57">
        <v>10549.38</v>
      </c>
      <c r="I57">
        <f>salesdata[[#This Row],[Total_Sales_INR]]/10000000</f>
        <v>1.0549379999999998E-3</v>
      </c>
      <c r="J57" t="s">
        <v>47</v>
      </c>
      <c r="K57" t="s">
        <v>72</v>
      </c>
      <c r="L57">
        <v>3</v>
      </c>
      <c r="M57" t="s">
        <v>190</v>
      </c>
      <c r="N57" t="s">
        <v>42</v>
      </c>
      <c r="O57" t="s">
        <v>22</v>
      </c>
    </row>
    <row r="58" spans="1:15">
      <c r="A58" t="s">
        <v>209</v>
      </c>
      <c r="B58" s="1">
        <v>45664</v>
      </c>
      <c r="C58" t="s">
        <v>210</v>
      </c>
      <c r="D58" t="s">
        <v>25</v>
      </c>
      <c r="E58" t="s">
        <v>140</v>
      </c>
      <c r="F58">
        <v>1</v>
      </c>
      <c r="G58">
        <v>25396.85</v>
      </c>
      <c r="H58">
        <v>25396.85</v>
      </c>
      <c r="I58">
        <f>salesdata[[#This Row],[Total_Sales_INR]]/10000000</f>
        <v>2.5396849999999999E-3</v>
      </c>
      <c r="J58" t="s">
        <v>34</v>
      </c>
      <c r="K58" t="s">
        <v>35</v>
      </c>
      <c r="L58">
        <v>3</v>
      </c>
      <c r="M58" t="s">
        <v>36</v>
      </c>
      <c r="N58" t="s">
        <v>37</v>
      </c>
      <c r="O58" t="s">
        <v>22</v>
      </c>
    </row>
    <row r="59" spans="1:15">
      <c r="A59" t="s">
        <v>211</v>
      </c>
      <c r="B59" s="1">
        <v>45991</v>
      </c>
      <c r="C59" t="s">
        <v>212</v>
      </c>
      <c r="D59" t="s">
        <v>16</v>
      </c>
      <c r="E59" t="s">
        <v>137</v>
      </c>
      <c r="F59">
        <v>2</v>
      </c>
      <c r="G59">
        <v>21887.26</v>
      </c>
      <c r="H59">
        <v>43774.52</v>
      </c>
      <c r="I59">
        <f>salesdata[[#This Row],[Total_Sales_INR]]/10000000</f>
        <v>4.3774519999999996E-3</v>
      </c>
      <c r="J59" t="s">
        <v>34</v>
      </c>
      <c r="K59" t="s">
        <v>72</v>
      </c>
      <c r="L59">
        <v>5</v>
      </c>
      <c r="M59" t="s">
        <v>73</v>
      </c>
      <c r="N59" t="s">
        <v>213</v>
      </c>
      <c r="O59" t="s">
        <v>22</v>
      </c>
    </row>
    <row r="60" spans="1:15">
      <c r="A60" t="s">
        <v>214</v>
      </c>
      <c r="B60" s="1">
        <v>45800</v>
      </c>
      <c r="C60" t="s">
        <v>215</v>
      </c>
      <c r="D60" t="s">
        <v>102</v>
      </c>
      <c r="E60" t="s">
        <v>155</v>
      </c>
      <c r="F60">
        <v>3</v>
      </c>
      <c r="G60">
        <v>42615.32</v>
      </c>
      <c r="H60">
        <v>127845.96</v>
      </c>
      <c r="I60">
        <f>salesdata[[#This Row],[Total_Sales_INR]]/10000000</f>
        <v>1.2784596000000001E-2</v>
      </c>
      <c r="J60" t="s">
        <v>18</v>
      </c>
      <c r="K60" t="s">
        <v>72</v>
      </c>
      <c r="L60">
        <v>1</v>
      </c>
      <c r="M60" t="s">
        <v>107</v>
      </c>
      <c r="N60" t="s">
        <v>216</v>
      </c>
      <c r="O60" t="s">
        <v>22</v>
      </c>
    </row>
    <row r="61" spans="1:15">
      <c r="A61" t="s">
        <v>217</v>
      </c>
      <c r="B61" s="1">
        <v>45751</v>
      </c>
      <c r="C61" t="s">
        <v>218</v>
      </c>
      <c r="D61" t="s">
        <v>102</v>
      </c>
      <c r="E61" t="s">
        <v>118</v>
      </c>
      <c r="F61">
        <v>3</v>
      </c>
      <c r="G61">
        <v>1629.26</v>
      </c>
      <c r="H61">
        <v>4887.78</v>
      </c>
      <c r="I61">
        <f>salesdata[[#This Row],[Total_Sales_INR]]/10000000</f>
        <v>4.8877799999999993E-4</v>
      </c>
      <c r="J61" t="s">
        <v>18</v>
      </c>
      <c r="K61" t="s">
        <v>72</v>
      </c>
      <c r="L61">
        <v>3</v>
      </c>
      <c r="M61" t="s">
        <v>115</v>
      </c>
      <c r="N61" t="s">
        <v>97</v>
      </c>
      <c r="O61" t="s">
        <v>22</v>
      </c>
    </row>
    <row r="62" spans="1:15">
      <c r="A62" t="s">
        <v>219</v>
      </c>
      <c r="B62" s="1">
        <v>45942</v>
      </c>
      <c r="C62" t="s">
        <v>220</v>
      </c>
      <c r="D62" t="s">
        <v>16</v>
      </c>
      <c r="E62" t="s">
        <v>130</v>
      </c>
      <c r="F62">
        <v>5</v>
      </c>
      <c r="G62">
        <v>35118.949999999997</v>
      </c>
      <c r="H62">
        <v>175594.75</v>
      </c>
      <c r="I62">
        <f>salesdata[[#This Row],[Total_Sales_INR]]/10000000</f>
        <v>1.7559475000000001E-2</v>
      </c>
      <c r="J62" t="s">
        <v>18</v>
      </c>
      <c r="K62" t="s">
        <v>35</v>
      </c>
      <c r="L62">
        <v>3</v>
      </c>
      <c r="M62" t="s">
        <v>61</v>
      </c>
      <c r="N62" t="s">
        <v>82</v>
      </c>
      <c r="O62" t="s">
        <v>22</v>
      </c>
    </row>
    <row r="63" spans="1:15">
      <c r="A63" t="s">
        <v>221</v>
      </c>
      <c r="B63" s="1">
        <v>45988</v>
      </c>
      <c r="C63" t="s">
        <v>222</v>
      </c>
      <c r="D63" t="s">
        <v>25</v>
      </c>
      <c r="E63" t="s">
        <v>223</v>
      </c>
      <c r="F63">
        <v>5</v>
      </c>
      <c r="G63">
        <v>37956.6</v>
      </c>
      <c r="H63">
        <v>189783</v>
      </c>
      <c r="I63">
        <f>salesdata[[#This Row],[Total_Sales_INR]]/10000000</f>
        <v>1.89783E-2</v>
      </c>
      <c r="J63" t="s">
        <v>34</v>
      </c>
      <c r="K63" t="s">
        <v>35</v>
      </c>
      <c r="L63">
        <v>4</v>
      </c>
      <c r="M63" t="s">
        <v>123</v>
      </c>
      <c r="N63" t="s">
        <v>127</v>
      </c>
      <c r="O63" t="s">
        <v>22</v>
      </c>
    </row>
    <row r="64" spans="1:15">
      <c r="A64" t="s">
        <v>224</v>
      </c>
      <c r="B64" s="1">
        <v>45997</v>
      </c>
      <c r="C64" t="s">
        <v>225</v>
      </c>
      <c r="D64" t="s">
        <v>16</v>
      </c>
      <c r="E64" t="s">
        <v>17</v>
      </c>
      <c r="F64">
        <v>4</v>
      </c>
      <c r="G64">
        <v>34651</v>
      </c>
      <c r="H64">
        <v>138604</v>
      </c>
      <c r="I64">
        <f>salesdata[[#This Row],[Total_Sales_INR]]/10000000</f>
        <v>1.38604E-2</v>
      </c>
      <c r="J64" t="s">
        <v>34</v>
      </c>
      <c r="K64" t="s">
        <v>19</v>
      </c>
      <c r="L64">
        <v>3</v>
      </c>
      <c r="M64" t="s">
        <v>190</v>
      </c>
      <c r="N64" t="s">
        <v>178</v>
      </c>
      <c r="O64" t="s">
        <v>22</v>
      </c>
    </row>
    <row r="65" spans="1:15">
      <c r="A65" t="s">
        <v>226</v>
      </c>
      <c r="B65" s="1">
        <v>45796</v>
      </c>
      <c r="C65" t="s">
        <v>227</v>
      </c>
      <c r="D65" t="s">
        <v>16</v>
      </c>
      <c r="E65" t="s">
        <v>137</v>
      </c>
      <c r="F65">
        <v>5</v>
      </c>
      <c r="G65">
        <v>16673.41</v>
      </c>
      <c r="H65">
        <v>83367.05</v>
      </c>
      <c r="I65">
        <f>salesdata[[#This Row],[Total_Sales_INR]]/10000000</f>
        <v>8.3367049999999998E-3</v>
      </c>
      <c r="J65" t="s">
        <v>27</v>
      </c>
      <c r="K65" t="s">
        <v>35</v>
      </c>
      <c r="L65">
        <v>4</v>
      </c>
      <c r="M65" t="s">
        <v>123</v>
      </c>
      <c r="N65" t="s">
        <v>48</v>
      </c>
      <c r="O65" t="s">
        <v>22</v>
      </c>
    </row>
    <row r="66" spans="1:15">
      <c r="A66" t="s">
        <v>228</v>
      </c>
      <c r="B66" s="1">
        <v>45756</v>
      </c>
      <c r="C66" t="s">
        <v>229</v>
      </c>
      <c r="D66" t="s">
        <v>45</v>
      </c>
      <c r="E66" t="s">
        <v>60</v>
      </c>
      <c r="F66">
        <v>1</v>
      </c>
      <c r="G66">
        <v>37195.480000000003</v>
      </c>
      <c r="H66">
        <v>37195.480000000003</v>
      </c>
      <c r="I66">
        <f>salesdata[[#This Row],[Total_Sales_INR]]/10000000</f>
        <v>3.7195480000000005E-3</v>
      </c>
      <c r="J66" t="s">
        <v>34</v>
      </c>
      <c r="K66" t="s">
        <v>72</v>
      </c>
      <c r="L66">
        <v>2</v>
      </c>
      <c r="M66" t="s">
        <v>56</v>
      </c>
      <c r="N66" t="s">
        <v>69</v>
      </c>
      <c r="O66" t="s">
        <v>22</v>
      </c>
    </row>
    <row r="67" spans="1:15">
      <c r="A67" t="s">
        <v>230</v>
      </c>
      <c r="B67" s="1">
        <v>45809</v>
      </c>
      <c r="C67" t="s">
        <v>231</v>
      </c>
      <c r="D67" t="s">
        <v>102</v>
      </c>
      <c r="E67" t="s">
        <v>103</v>
      </c>
      <c r="F67">
        <v>3</v>
      </c>
      <c r="G67">
        <v>49029.43</v>
      </c>
      <c r="H67">
        <v>147088.29</v>
      </c>
      <c r="I67">
        <f>salesdata[[#This Row],[Total_Sales_INR]]/10000000</f>
        <v>1.4708829000000001E-2</v>
      </c>
      <c r="J67" t="s">
        <v>27</v>
      </c>
      <c r="K67" t="s">
        <v>35</v>
      </c>
      <c r="L67">
        <v>2</v>
      </c>
      <c r="M67" t="s">
        <v>141</v>
      </c>
      <c r="N67" t="s">
        <v>94</v>
      </c>
      <c r="O67" t="s">
        <v>22</v>
      </c>
    </row>
    <row r="68" spans="1:15">
      <c r="A68" t="s">
        <v>232</v>
      </c>
      <c r="B68" s="1">
        <v>45941</v>
      </c>
      <c r="C68" t="s">
        <v>233</v>
      </c>
      <c r="D68" t="s">
        <v>32</v>
      </c>
      <c r="E68" t="s">
        <v>33</v>
      </c>
      <c r="F68">
        <v>2</v>
      </c>
      <c r="G68">
        <v>13860.7</v>
      </c>
      <c r="H68">
        <v>27721.4</v>
      </c>
      <c r="I68">
        <f>salesdata[[#This Row],[Total_Sales_INR]]/10000000</f>
        <v>2.7721400000000002E-3</v>
      </c>
      <c r="J68" t="s">
        <v>18</v>
      </c>
      <c r="K68" t="s">
        <v>19</v>
      </c>
      <c r="L68">
        <v>1</v>
      </c>
      <c r="M68" t="s">
        <v>68</v>
      </c>
      <c r="N68" t="s">
        <v>42</v>
      </c>
      <c r="O68" t="s">
        <v>22</v>
      </c>
    </row>
    <row r="69" spans="1:15">
      <c r="A69" t="s">
        <v>234</v>
      </c>
      <c r="B69" s="1">
        <v>45883</v>
      </c>
      <c r="C69" t="s">
        <v>235</v>
      </c>
      <c r="D69" t="s">
        <v>32</v>
      </c>
      <c r="E69" t="s">
        <v>81</v>
      </c>
      <c r="F69">
        <v>5</v>
      </c>
      <c r="G69">
        <v>14360.1</v>
      </c>
      <c r="H69">
        <v>71800.5</v>
      </c>
      <c r="I69">
        <f>salesdata[[#This Row],[Total_Sales_INR]]/10000000</f>
        <v>7.1800500000000003E-3</v>
      </c>
      <c r="J69" t="s">
        <v>18</v>
      </c>
      <c r="K69" t="s">
        <v>35</v>
      </c>
      <c r="L69">
        <v>4</v>
      </c>
      <c r="M69" t="s">
        <v>198</v>
      </c>
      <c r="N69" t="s">
        <v>57</v>
      </c>
      <c r="O69" t="s">
        <v>22</v>
      </c>
    </row>
    <row r="70" spans="1:15">
      <c r="A70" t="s">
        <v>236</v>
      </c>
      <c r="B70" s="1">
        <v>45953</v>
      </c>
      <c r="C70" t="s">
        <v>237</v>
      </c>
      <c r="D70" t="s">
        <v>25</v>
      </c>
      <c r="E70" t="s">
        <v>91</v>
      </c>
      <c r="F70">
        <v>1</v>
      </c>
      <c r="G70">
        <v>20155.23</v>
      </c>
      <c r="H70">
        <v>20155.23</v>
      </c>
      <c r="I70">
        <f>salesdata[[#This Row],[Total_Sales_INR]]/10000000</f>
        <v>2.015523E-3</v>
      </c>
      <c r="J70" t="s">
        <v>18</v>
      </c>
      <c r="K70" t="s">
        <v>35</v>
      </c>
      <c r="L70">
        <v>1</v>
      </c>
      <c r="M70" t="s">
        <v>107</v>
      </c>
      <c r="N70" t="s">
        <v>21</v>
      </c>
      <c r="O70" t="s">
        <v>22</v>
      </c>
    </row>
    <row r="71" spans="1:15">
      <c r="A71" t="s">
        <v>238</v>
      </c>
      <c r="B71" s="1">
        <v>45968</v>
      </c>
      <c r="C71" t="s">
        <v>239</v>
      </c>
      <c r="D71" t="s">
        <v>16</v>
      </c>
      <c r="E71" t="s">
        <v>145</v>
      </c>
      <c r="F71">
        <v>2</v>
      </c>
      <c r="G71">
        <v>6098.89</v>
      </c>
      <c r="H71">
        <v>12197.78</v>
      </c>
      <c r="I71">
        <f>salesdata[[#This Row],[Total_Sales_INR]]/10000000</f>
        <v>1.2197780000000001E-3</v>
      </c>
      <c r="J71" t="s">
        <v>34</v>
      </c>
      <c r="K71" t="s">
        <v>72</v>
      </c>
      <c r="L71">
        <v>4</v>
      </c>
      <c r="M71" t="s">
        <v>185</v>
      </c>
      <c r="N71" t="s">
        <v>74</v>
      </c>
      <c r="O71" t="s">
        <v>22</v>
      </c>
    </row>
    <row r="72" spans="1:15">
      <c r="A72" t="s">
        <v>240</v>
      </c>
      <c r="B72" s="1">
        <v>45688</v>
      </c>
      <c r="C72" t="s">
        <v>241</v>
      </c>
      <c r="D72" t="s">
        <v>16</v>
      </c>
      <c r="E72" t="s">
        <v>159</v>
      </c>
      <c r="F72">
        <v>4</v>
      </c>
      <c r="G72">
        <v>15407.94</v>
      </c>
      <c r="H72">
        <v>61631.76</v>
      </c>
      <c r="I72">
        <f>salesdata[[#This Row],[Total_Sales_INR]]/10000000</f>
        <v>6.1631760000000002E-3</v>
      </c>
      <c r="J72" t="s">
        <v>18</v>
      </c>
      <c r="K72" t="s">
        <v>19</v>
      </c>
      <c r="L72">
        <v>5</v>
      </c>
      <c r="M72" t="s">
        <v>170</v>
      </c>
      <c r="N72" t="s">
        <v>134</v>
      </c>
      <c r="O72" t="s">
        <v>22</v>
      </c>
    </row>
    <row r="73" spans="1:15">
      <c r="A73" t="s">
        <v>242</v>
      </c>
      <c r="B73" s="1">
        <v>45696</v>
      </c>
      <c r="C73" t="s">
        <v>243</v>
      </c>
      <c r="D73" t="s">
        <v>16</v>
      </c>
      <c r="E73" t="s">
        <v>145</v>
      </c>
      <c r="F73">
        <v>2</v>
      </c>
      <c r="G73">
        <v>12145.29</v>
      </c>
      <c r="H73">
        <v>24290.58</v>
      </c>
      <c r="I73">
        <f>salesdata[[#This Row],[Total_Sales_INR]]/10000000</f>
        <v>2.429058E-3</v>
      </c>
      <c r="J73" t="s">
        <v>47</v>
      </c>
      <c r="K73" t="s">
        <v>72</v>
      </c>
      <c r="L73">
        <v>5</v>
      </c>
      <c r="M73" t="s">
        <v>73</v>
      </c>
      <c r="N73" t="s">
        <v>213</v>
      </c>
      <c r="O73" t="s">
        <v>22</v>
      </c>
    </row>
    <row r="74" spans="1:15">
      <c r="A74" t="s">
        <v>244</v>
      </c>
      <c r="B74" s="1">
        <v>46019</v>
      </c>
      <c r="C74" t="s">
        <v>245</v>
      </c>
      <c r="D74" t="s">
        <v>102</v>
      </c>
      <c r="E74" t="s">
        <v>118</v>
      </c>
      <c r="F74">
        <v>3</v>
      </c>
      <c r="G74">
        <v>1825.46</v>
      </c>
      <c r="H74">
        <v>5476.38</v>
      </c>
      <c r="I74">
        <f>salesdata[[#This Row],[Total_Sales_INR]]/10000000</f>
        <v>5.4763800000000003E-4</v>
      </c>
      <c r="J74" t="s">
        <v>34</v>
      </c>
      <c r="K74" t="s">
        <v>35</v>
      </c>
      <c r="L74">
        <v>3</v>
      </c>
      <c r="M74" t="s">
        <v>61</v>
      </c>
      <c r="N74" t="s">
        <v>42</v>
      </c>
      <c r="O74" t="s">
        <v>22</v>
      </c>
    </row>
    <row r="75" spans="1:15">
      <c r="A75" t="s">
        <v>246</v>
      </c>
      <c r="B75" s="1">
        <v>45773</v>
      </c>
      <c r="C75" t="s">
        <v>247</v>
      </c>
      <c r="D75" t="s">
        <v>16</v>
      </c>
      <c r="E75" t="s">
        <v>159</v>
      </c>
      <c r="F75">
        <v>2</v>
      </c>
      <c r="G75">
        <v>21371.919999999998</v>
      </c>
      <c r="H75">
        <v>42743.839999999997</v>
      </c>
      <c r="I75">
        <f>salesdata[[#This Row],[Total_Sales_INR]]/10000000</f>
        <v>4.274384E-3</v>
      </c>
      <c r="J75" t="s">
        <v>27</v>
      </c>
      <c r="K75" t="s">
        <v>35</v>
      </c>
      <c r="L75">
        <v>5</v>
      </c>
      <c r="M75" t="s">
        <v>28</v>
      </c>
      <c r="N75" t="s">
        <v>127</v>
      </c>
      <c r="O75" t="s">
        <v>22</v>
      </c>
    </row>
    <row r="76" spans="1:15">
      <c r="A76" t="s">
        <v>248</v>
      </c>
      <c r="B76" s="1">
        <v>45805</v>
      </c>
      <c r="C76" t="s">
        <v>249</v>
      </c>
      <c r="D76" t="s">
        <v>32</v>
      </c>
      <c r="E76" t="s">
        <v>250</v>
      </c>
      <c r="F76">
        <v>3</v>
      </c>
      <c r="G76">
        <v>29833.19</v>
      </c>
      <c r="H76">
        <v>89499.57</v>
      </c>
      <c r="I76">
        <f>salesdata[[#This Row],[Total_Sales_INR]]/10000000</f>
        <v>8.9499570000000014E-3</v>
      </c>
      <c r="J76" t="s">
        <v>47</v>
      </c>
      <c r="K76" t="s">
        <v>72</v>
      </c>
      <c r="L76">
        <v>5</v>
      </c>
      <c r="M76" t="s">
        <v>41</v>
      </c>
      <c r="N76" t="s">
        <v>74</v>
      </c>
      <c r="O76" t="s">
        <v>22</v>
      </c>
    </row>
    <row r="77" spans="1:15">
      <c r="A77" t="s">
        <v>251</v>
      </c>
      <c r="B77" s="1">
        <v>45699</v>
      </c>
      <c r="C77" t="s">
        <v>252</v>
      </c>
      <c r="D77" t="s">
        <v>25</v>
      </c>
      <c r="E77" t="s">
        <v>140</v>
      </c>
      <c r="F77">
        <v>5</v>
      </c>
      <c r="G77">
        <v>27091.08</v>
      </c>
      <c r="H77">
        <v>135455.4</v>
      </c>
      <c r="I77">
        <f>salesdata[[#This Row],[Total_Sales_INR]]/10000000</f>
        <v>1.354554E-2</v>
      </c>
      <c r="J77" t="s">
        <v>34</v>
      </c>
      <c r="K77" t="s">
        <v>19</v>
      </c>
      <c r="L77">
        <v>4</v>
      </c>
      <c r="M77" t="s">
        <v>198</v>
      </c>
      <c r="N77" t="s">
        <v>127</v>
      </c>
      <c r="O77" t="s">
        <v>22</v>
      </c>
    </row>
    <row r="78" spans="1:15">
      <c r="A78" t="s">
        <v>253</v>
      </c>
      <c r="B78" s="1">
        <v>45958</v>
      </c>
      <c r="C78" t="s">
        <v>254</v>
      </c>
      <c r="D78" t="s">
        <v>102</v>
      </c>
      <c r="E78" t="s">
        <v>155</v>
      </c>
      <c r="F78">
        <v>1</v>
      </c>
      <c r="G78">
        <v>4748.08</v>
      </c>
      <c r="H78">
        <v>4748.08</v>
      </c>
      <c r="I78">
        <f>salesdata[[#This Row],[Total_Sales_INR]]/10000000</f>
        <v>4.7480800000000001E-4</v>
      </c>
      <c r="J78" t="s">
        <v>27</v>
      </c>
      <c r="K78" t="s">
        <v>19</v>
      </c>
      <c r="L78">
        <v>5</v>
      </c>
      <c r="M78" t="s">
        <v>28</v>
      </c>
      <c r="N78" t="s">
        <v>167</v>
      </c>
      <c r="O78" t="s">
        <v>22</v>
      </c>
    </row>
    <row r="79" spans="1:15">
      <c r="A79" t="s">
        <v>255</v>
      </c>
      <c r="B79" s="1">
        <v>45750</v>
      </c>
      <c r="C79" t="s">
        <v>256</v>
      </c>
      <c r="D79" t="s">
        <v>45</v>
      </c>
      <c r="E79" t="s">
        <v>85</v>
      </c>
      <c r="F79">
        <v>5</v>
      </c>
      <c r="G79">
        <v>32645.17</v>
      </c>
      <c r="H79">
        <v>163225.85</v>
      </c>
      <c r="I79">
        <f>salesdata[[#This Row],[Total_Sales_INR]]/10000000</f>
        <v>1.6322585000000001E-2</v>
      </c>
      <c r="J79" t="s">
        <v>34</v>
      </c>
      <c r="K79" t="s">
        <v>35</v>
      </c>
      <c r="L79">
        <v>3</v>
      </c>
      <c r="M79" t="s">
        <v>36</v>
      </c>
      <c r="N79" t="s">
        <v>173</v>
      </c>
      <c r="O79" t="s">
        <v>22</v>
      </c>
    </row>
    <row r="80" spans="1:15">
      <c r="A80" t="s">
        <v>257</v>
      </c>
      <c r="B80" s="1">
        <v>45740</v>
      </c>
      <c r="C80" t="s">
        <v>258</v>
      </c>
      <c r="D80" t="s">
        <v>16</v>
      </c>
      <c r="E80" t="s">
        <v>137</v>
      </c>
      <c r="F80">
        <v>3</v>
      </c>
      <c r="G80">
        <v>16188.7</v>
      </c>
      <c r="H80">
        <v>48566.1</v>
      </c>
      <c r="I80">
        <f>salesdata[[#This Row],[Total_Sales_INR]]/10000000</f>
        <v>4.8566099999999999E-3</v>
      </c>
      <c r="J80" t="s">
        <v>34</v>
      </c>
      <c r="K80" t="s">
        <v>19</v>
      </c>
      <c r="L80">
        <v>1</v>
      </c>
      <c r="M80" t="s">
        <v>68</v>
      </c>
      <c r="N80" t="s">
        <v>120</v>
      </c>
      <c r="O80" t="s">
        <v>22</v>
      </c>
    </row>
    <row r="81" spans="1:15">
      <c r="A81" t="s">
        <v>259</v>
      </c>
      <c r="B81" s="1">
        <v>45819</v>
      </c>
      <c r="C81" t="s">
        <v>260</v>
      </c>
      <c r="D81" t="s">
        <v>16</v>
      </c>
      <c r="E81" t="s">
        <v>137</v>
      </c>
      <c r="F81">
        <v>5</v>
      </c>
      <c r="G81">
        <v>2027.52</v>
      </c>
      <c r="H81">
        <v>10137.6</v>
      </c>
      <c r="I81">
        <f>salesdata[[#This Row],[Total_Sales_INR]]/10000000</f>
        <v>1.0137600000000001E-3</v>
      </c>
      <c r="J81" t="s">
        <v>27</v>
      </c>
      <c r="K81" t="s">
        <v>35</v>
      </c>
      <c r="L81">
        <v>1</v>
      </c>
      <c r="M81" t="s">
        <v>68</v>
      </c>
      <c r="N81" t="s">
        <v>112</v>
      </c>
      <c r="O81" t="s">
        <v>22</v>
      </c>
    </row>
    <row r="82" spans="1:15">
      <c r="A82" t="s">
        <v>261</v>
      </c>
      <c r="B82" s="1">
        <v>45754</v>
      </c>
      <c r="C82" t="s">
        <v>262</v>
      </c>
      <c r="D82" t="s">
        <v>102</v>
      </c>
      <c r="E82" t="s">
        <v>184</v>
      </c>
      <c r="F82">
        <v>5</v>
      </c>
      <c r="G82">
        <v>23206.42</v>
      </c>
      <c r="H82">
        <v>116032.1</v>
      </c>
      <c r="I82">
        <f>salesdata[[#This Row],[Total_Sales_INR]]/10000000</f>
        <v>1.1603210000000001E-2</v>
      </c>
      <c r="J82" t="s">
        <v>27</v>
      </c>
      <c r="K82" t="s">
        <v>19</v>
      </c>
      <c r="L82">
        <v>1</v>
      </c>
      <c r="M82" t="s">
        <v>68</v>
      </c>
      <c r="N82" t="s">
        <v>97</v>
      </c>
      <c r="O82" t="s">
        <v>22</v>
      </c>
    </row>
    <row r="83" spans="1:15">
      <c r="A83" t="s">
        <v>263</v>
      </c>
      <c r="B83" s="1">
        <v>45805</v>
      </c>
      <c r="C83" t="s">
        <v>264</v>
      </c>
      <c r="D83" t="s">
        <v>25</v>
      </c>
      <c r="E83" t="s">
        <v>91</v>
      </c>
      <c r="F83">
        <v>2</v>
      </c>
      <c r="G83">
        <v>13499.4</v>
      </c>
      <c r="H83">
        <v>26998.799999999999</v>
      </c>
      <c r="I83">
        <f>salesdata[[#This Row],[Total_Sales_INR]]/10000000</f>
        <v>2.69988E-3</v>
      </c>
      <c r="J83" t="s">
        <v>34</v>
      </c>
      <c r="K83" t="s">
        <v>35</v>
      </c>
      <c r="L83">
        <v>2</v>
      </c>
      <c r="M83" t="s">
        <v>265</v>
      </c>
      <c r="N83" t="s">
        <v>216</v>
      </c>
      <c r="O83" t="s">
        <v>22</v>
      </c>
    </row>
    <row r="84" spans="1:15">
      <c r="A84" t="s">
        <v>266</v>
      </c>
      <c r="B84" s="1">
        <v>45940</v>
      </c>
      <c r="C84" t="s">
        <v>267</v>
      </c>
      <c r="D84" t="s">
        <v>102</v>
      </c>
      <c r="E84" t="s">
        <v>193</v>
      </c>
      <c r="F84">
        <v>2</v>
      </c>
      <c r="G84">
        <v>15675.36</v>
      </c>
      <c r="H84">
        <v>31350.720000000001</v>
      </c>
      <c r="I84">
        <f>salesdata[[#This Row],[Total_Sales_INR]]/10000000</f>
        <v>3.135072E-3</v>
      </c>
      <c r="J84" t="s">
        <v>47</v>
      </c>
      <c r="K84" t="s">
        <v>35</v>
      </c>
      <c r="L84">
        <v>1</v>
      </c>
      <c r="M84" t="s">
        <v>119</v>
      </c>
      <c r="N84" t="s">
        <v>178</v>
      </c>
      <c r="O84" t="s">
        <v>22</v>
      </c>
    </row>
    <row r="85" spans="1:15">
      <c r="A85" t="s">
        <v>268</v>
      </c>
      <c r="B85" s="1">
        <v>45918</v>
      </c>
      <c r="C85" t="s">
        <v>269</v>
      </c>
      <c r="D85" t="s">
        <v>25</v>
      </c>
      <c r="E85" t="s">
        <v>91</v>
      </c>
      <c r="F85">
        <v>2</v>
      </c>
      <c r="G85">
        <v>25019.1</v>
      </c>
      <c r="H85">
        <v>50038.2</v>
      </c>
      <c r="I85">
        <f>salesdata[[#This Row],[Total_Sales_INR]]/10000000</f>
        <v>5.00382E-3</v>
      </c>
      <c r="J85" t="s">
        <v>34</v>
      </c>
      <c r="K85" t="s">
        <v>72</v>
      </c>
      <c r="L85">
        <v>3</v>
      </c>
      <c r="M85" t="s">
        <v>36</v>
      </c>
      <c r="N85" t="s">
        <v>142</v>
      </c>
      <c r="O85" t="s">
        <v>22</v>
      </c>
    </row>
    <row r="86" spans="1:15">
      <c r="A86" t="s">
        <v>270</v>
      </c>
      <c r="B86" s="1">
        <v>45964</v>
      </c>
      <c r="C86" t="s">
        <v>271</v>
      </c>
      <c r="D86" t="s">
        <v>45</v>
      </c>
      <c r="E86" t="s">
        <v>85</v>
      </c>
      <c r="F86">
        <v>5</v>
      </c>
      <c r="G86">
        <v>7403.17</v>
      </c>
      <c r="H86">
        <v>37015.85</v>
      </c>
      <c r="I86">
        <f>salesdata[[#This Row],[Total_Sales_INR]]/10000000</f>
        <v>3.7015849999999999E-3</v>
      </c>
      <c r="J86" t="s">
        <v>18</v>
      </c>
      <c r="K86" t="s">
        <v>35</v>
      </c>
      <c r="L86">
        <v>2</v>
      </c>
      <c r="M86" t="s">
        <v>141</v>
      </c>
      <c r="N86" t="s">
        <v>178</v>
      </c>
      <c r="O86" t="s">
        <v>22</v>
      </c>
    </row>
    <row r="87" spans="1:15">
      <c r="A87" t="s">
        <v>272</v>
      </c>
      <c r="B87" s="1">
        <v>45802</v>
      </c>
      <c r="C87" t="s">
        <v>273</v>
      </c>
      <c r="D87" t="s">
        <v>25</v>
      </c>
      <c r="E87" t="s">
        <v>140</v>
      </c>
      <c r="F87">
        <v>5</v>
      </c>
      <c r="G87">
        <v>13505.2</v>
      </c>
      <c r="H87">
        <v>67526</v>
      </c>
      <c r="I87">
        <f>salesdata[[#This Row],[Total_Sales_INR]]/10000000</f>
        <v>6.7526000000000001E-3</v>
      </c>
      <c r="J87" t="s">
        <v>34</v>
      </c>
      <c r="K87" t="s">
        <v>35</v>
      </c>
      <c r="L87">
        <v>1</v>
      </c>
      <c r="M87" t="s">
        <v>68</v>
      </c>
      <c r="N87" t="s">
        <v>178</v>
      </c>
      <c r="O87" t="s">
        <v>22</v>
      </c>
    </row>
    <row r="88" spans="1:15">
      <c r="A88" t="s">
        <v>274</v>
      </c>
      <c r="B88" s="1">
        <v>45851</v>
      </c>
      <c r="C88" t="s">
        <v>275</v>
      </c>
      <c r="D88" t="s">
        <v>102</v>
      </c>
      <c r="E88" t="s">
        <v>118</v>
      </c>
      <c r="F88">
        <v>3</v>
      </c>
      <c r="G88">
        <v>16755.509999999998</v>
      </c>
      <c r="H88">
        <v>50266.53</v>
      </c>
      <c r="I88">
        <f>salesdata[[#This Row],[Total_Sales_INR]]/10000000</f>
        <v>5.0266529999999999E-3</v>
      </c>
      <c r="J88" t="s">
        <v>27</v>
      </c>
      <c r="K88" t="s">
        <v>35</v>
      </c>
      <c r="L88">
        <v>5</v>
      </c>
      <c r="M88" t="s">
        <v>170</v>
      </c>
      <c r="N88" t="s">
        <v>69</v>
      </c>
      <c r="O88" t="s">
        <v>22</v>
      </c>
    </row>
    <row r="89" spans="1:15">
      <c r="A89" t="s">
        <v>276</v>
      </c>
      <c r="B89" s="1">
        <v>45680</v>
      </c>
      <c r="C89" t="s">
        <v>277</v>
      </c>
      <c r="D89" t="s">
        <v>102</v>
      </c>
      <c r="E89" t="s">
        <v>118</v>
      </c>
      <c r="F89">
        <v>2</v>
      </c>
      <c r="G89">
        <v>42829.45</v>
      </c>
      <c r="H89">
        <v>85658.9</v>
      </c>
      <c r="I89">
        <f>salesdata[[#This Row],[Total_Sales_INR]]/10000000</f>
        <v>8.5658899999999996E-3</v>
      </c>
      <c r="J89" t="s">
        <v>34</v>
      </c>
      <c r="K89" t="s">
        <v>19</v>
      </c>
      <c r="L89">
        <v>4</v>
      </c>
      <c r="M89" t="s">
        <v>185</v>
      </c>
      <c r="N89" t="s">
        <v>21</v>
      </c>
      <c r="O89" t="s">
        <v>22</v>
      </c>
    </row>
    <row r="90" spans="1:15">
      <c r="A90" t="s">
        <v>278</v>
      </c>
      <c r="B90" s="1">
        <v>45915</v>
      </c>
      <c r="C90" t="s">
        <v>279</v>
      </c>
      <c r="D90" t="s">
        <v>25</v>
      </c>
      <c r="E90" t="s">
        <v>280</v>
      </c>
      <c r="F90">
        <v>4</v>
      </c>
      <c r="G90">
        <v>48248.26</v>
      </c>
      <c r="H90">
        <v>192993.04</v>
      </c>
      <c r="I90">
        <f>salesdata[[#This Row],[Total_Sales_INR]]/10000000</f>
        <v>1.9299304E-2</v>
      </c>
      <c r="J90" t="s">
        <v>47</v>
      </c>
      <c r="K90" t="s">
        <v>72</v>
      </c>
      <c r="L90">
        <v>2</v>
      </c>
      <c r="M90" t="s">
        <v>265</v>
      </c>
      <c r="N90" t="s">
        <v>120</v>
      </c>
      <c r="O90" t="s">
        <v>22</v>
      </c>
    </row>
    <row r="91" spans="1:15">
      <c r="A91" t="s">
        <v>281</v>
      </c>
      <c r="B91" s="1">
        <v>45993</v>
      </c>
      <c r="C91" t="s">
        <v>282</v>
      </c>
      <c r="D91" t="s">
        <v>102</v>
      </c>
      <c r="E91" t="s">
        <v>118</v>
      </c>
      <c r="F91">
        <v>1</v>
      </c>
      <c r="G91">
        <v>36177.699999999997</v>
      </c>
      <c r="H91">
        <v>36177.699999999997</v>
      </c>
      <c r="I91">
        <f>salesdata[[#This Row],[Total_Sales_INR]]/10000000</f>
        <v>3.6177699999999998E-3</v>
      </c>
      <c r="J91" t="s">
        <v>47</v>
      </c>
      <c r="K91" t="s">
        <v>72</v>
      </c>
      <c r="L91">
        <v>4</v>
      </c>
      <c r="M91" t="s">
        <v>198</v>
      </c>
      <c r="N91" t="s">
        <v>94</v>
      </c>
      <c r="O91" t="s">
        <v>22</v>
      </c>
    </row>
    <row r="92" spans="1:15">
      <c r="A92" t="s">
        <v>283</v>
      </c>
      <c r="B92" s="1">
        <v>46003</v>
      </c>
      <c r="C92" t="s">
        <v>284</v>
      </c>
      <c r="D92" t="s">
        <v>16</v>
      </c>
      <c r="E92" t="s">
        <v>159</v>
      </c>
      <c r="F92">
        <v>4</v>
      </c>
      <c r="G92">
        <v>32561.87</v>
      </c>
      <c r="H92">
        <v>130247.48</v>
      </c>
      <c r="I92">
        <f>salesdata[[#This Row],[Total_Sales_INR]]/10000000</f>
        <v>1.3024747999999999E-2</v>
      </c>
      <c r="J92" t="s">
        <v>34</v>
      </c>
      <c r="K92" t="s">
        <v>72</v>
      </c>
      <c r="L92">
        <v>3</v>
      </c>
      <c r="M92" t="s">
        <v>36</v>
      </c>
      <c r="N92" t="s">
        <v>21</v>
      </c>
      <c r="O92" t="s">
        <v>22</v>
      </c>
    </row>
    <row r="93" spans="1:15">
      <c r="A93" t="s">
        <v>285</v>
      </c>
      <c r="B93" s="1">
        <v>45774</v>
      </c>
      <c r="C93" t="s">
        <v>286</v>
      </c>
      <c r="D93" t="s">
        <v>102</v>
      </c>
      <c r="E93" t="s">
        <v>184</v>
      </c>
      <c r="F93">
        <v>5</v>
      </c>
      <c r="G93">
        <v>3607.35</v>
      </c>
      <c r="H93">
        <v>18036.75</v>
      </c>
      <c r="I93">
        <f>salesdata[[#This Row],[Total_Sales_INR]]/10000000</f>
        <v>1.803675E-3</v>
      </c>
      <c r="J93" t="s">
        <v>34</v>
      </c>
      <c r="K93" t="s">
        <v>35</v>
      </c>
      <c r="L93">
        <v>3</v>
      </c>
      <c r="M93" t="s">
        <v>77</v>
      </c>
      <c r="N93" t="s">
        <v>97</v>
      </c>
      <c r="O93" t="s">
        <v>22</v>
      </c>
    </row>
    <row r="94" spans="1:15">
      <c r="A94" t="s">
        <v>287</v>
      </c>
      <c r="B94" s="1">
        <v>45824</v>
      </c>
      <c r="C94" t="s">
        <v>288</v>
      </c>
      <c r="D94" t="s">
        <v>25</v>
      </c>
      <c r="E94" t="s">
        <v>280</v>
      </c>
      <c r="F94">
        <v>3</v>
      </c>
      <c r="G94">
        <v>45190.52</v>
      </c>
      <c r="H94">
        <v>135571.56</v>
      </c>
      <c r="I94">
        <f>salesdata[[#This Row],[Total_Sales_INR]]/10000000</f>
        <v>1.3557155999999999E-2</v>
      </c>
      <c r="J94" t="s">
        <v>27</v>
      </c>
      <c r="K94" t="s">
        <v>72</v>
      </c>
      <c r="L94">
        <v>1</v>
      </c>
      <c r="M94" t="s">
        <v>181</v>
      </c>
      <c r="N94" t="s">
        <v>42</v>
      </c>
      <c r="O94" t="s">
        <v>22</v>
      </c>
    </row>
    <row r="95" spans="1:15">
      <c r="A95" t="s">
        <v>289</v>
      </c>
      <c r="B95" s="1">
        <v>46007</v>
      </c>
      <c r="C95" t="s">
        <v>290</v>
      </c>
      <c r="D95" t="s">
        <v>25</v>
      </c>
      <c r="E95" t="s">
        <v>280</v>
      </c>
      <c r="F95">
        <v>2</v>
      </c>
      <c r="G95">
        <v>26652.080000000002</v>
      </c>
      <c r="H95">
        <v>53304.160000000003</v>
      </c>
      <c r="I95">
        <f>salesdata[[#This Row],[Total_Sales_INR]]/10000000</f>
        <v>5.3304160000000001E-3</v>
      </c>
      <c r="J95" t="s">
        <v>18</v>
      </c>
      <c r="K95" t="s">
        <v>35</v>
      </c>
      <c r="L95">
        <v>5</v>
      </c>
      <c r="M95" t="s">
        <v>28</v>
      </c>
      <c r="N95" t="s">
        <v>82</v>
      </c>
      <c r="O95" t="s">
        <v>22</v>
      </c>
    </row>
    <row r="96" spans="1:15">
      <c r="A96" t="s">
        <v>291</v>
      </c>
      <c r="B96" s="1">
        <v>45956</v>
      </c>
      <c r="C96" t="s">
        <v>292</v>
      </c>
      <c r="D96" t="s">
        <v>102</v>
      </c>
      <c r="E96" t="s">
        <v>118</v>
      </c>
      <c r="F96">
        <v>5</v>
      </c>
      <c r="G96">
        <v>34220.1</v>
      </c>
      <c r="H96">
        <v>171100.5</v>
      </c>
      <c r="I96">
        <f>salesdata[[#This Row],[Total_Sales_INR]]/10000000</f>
        <v>1.7110050000000002E-2</v>
      </c>
      <c r="J96" t="s">
        <v>18</v>
      </c>
      <c r="K96" t="s">
        <v>72</v>
      </c>
      <c r="L96">
        <v>4</v>
      </c>
      <c r="M96" t="s">
        <v>198</v>
      </c>
      <c r="N96" t="s">
        <v>97</v>
      </c>
      <c r="O96" t="s">
        <v>22</v>
      </c>
    </row>
    <row r="97" spans="1:15">
      <c r="A97" t="s">
        <v>293</v>
      </c>
      <c r="B97" s="1">
        <v>45805</v>
      </c>
      <c r="C97" t="s">
        <v>294</v>
      </c>
      <c r="D97" t="s">
        <v>25</v>
      </c>
      <c r="E97" t="s">
        <v>140</v>
      </c>
      <c r="F97">
        <v>1</v>
      </c>
      <c r="G97">
        <v>44965.64</v>
      </c>
      <c r="H97">
        <v>44965.64</v>
      </c>
      <c r="I97">
        <f>salesdata[[#This Row],[Total_Sales_INR]]/10000000</f>
        <v>4.4965639999999998E-3</v>
      </c>
      <c r="J97" t="s">
        <v>18</v>
      </c>
      <c r="K97" t="s">
        <v>35</v>
      </c>
      <c r="L97">
        <v>4</v>
      </c>
      <c r="M97" t="s">
        <v>185</v>
      </c>
      <c r="N97" t="s">
        <v>142</v>
      </c>
      <c r="O97" t="s">
        <v>22</v>
      </c>
    </row>
    <row r="98" spans="1:15">
      <c r="A98" t="s">
        <v>295</v>
      </c>
      <c r="B98" s="1">
        <v>46011</v>
      </c>
      <c r="C98" t="s">
        <v>296</v>
      </c>
      <c r="D98" t="s">
        <v>16</v>
      </c>
      <c r="E98" t="s">
        <v>159</v>
      </c>
      <c r="F98">
        <v>3</v>
      </c>
      <c r="G98">
        <v>32019.15</v>
      </c>
      <c r="H98">
        <v>96057.45</v>
      </c>
      <c r="I98">
        <f>salesdata[[#This Row],[Total_Sales_INR]]/10000000</f>
        <v>9.6057449999999989E-3</v>
      </c>
      <c r="J98" t="s">
        <v>34</v>
      </c>
      <c r="K98" t="s">
        <v>72</v>
      </c>
      <c r="L98">
        <v>4</v>
      </c>
      <c r="M98" t="s">
        <v>88</v>
      </c>
      <c r="N98" t="s">
        <v>37</v>
      </c>
      <c r="O98" t="s">
        <v>22</v>
      </c>
    </row>
    <row r="99" spans="1:15">
      <c r="A99" t="s">
        <v>297</v>
      </c>
      <c r="B99" s="1">
        <v>45841</v>
      </c>
      <c r="C99" t="s">
        <v>298</v>
      </c>
      <c r="D99" t="s">
        <v>25</v>
      </c>
      <c r="E99" t="s">
        <v>223</v>
      </c>
      <c r="F99">
        <v>1</v>
      </c>
      <c r="G99">
        <v>12012.84</v>
      </c>
      <c r="H99">
        <v>12012.84</v>
      </c>
      <c r="I99">
        <f>salesdata[[#This Row],[Total_Sales_INR]]/10000000</f>
        <v>1.2012839999999999E-3</v>
      </c>
      <c r="J99" t="s">
        <v>27</v>
      </c>
      <c r="K99" t="s">
        <v>35</v>
      </c>
      <c r="L99">
        <v>5</v>
      </c>
      <c r="M99" t="s">
        <v>73</v>
      </c>
      <c r="N99" t="s">
        <v>29</v>
      </c>
      <c r="O99" t="s">
        <v>22</v>
      </c>
    </row>
    <row r="100" spans="1:15">
      <c r="A100" t="s">
        <v>299</v>
      </c>
      <c r="B100" s="1">
        <v>45968</v>
      </c>
      <c r="C100" t="s">
        <v>300</v>
      </c>
      <c r="D100" t="s">
        <v>16</v>
      </c>
      <c r="E100" t="s">
        <v>145</v>
      </c>
      <c r="F100">
        <v>5</v>
      </c>
      <c r="G100">
        <v>43280.36</v>
      </c>
      <c r="H100">
        <v>216401.8</v>
      </c>
      <c r="I100">
        <f>salesdata[[#This Row],[Total_Sales_INR]]/10000000</f>
        <v>2.1640179999999998E-2</v>
      </c>
      <c r="J100" t="s">
        <v>27</v>
      </c>
      <c r="K100" t="s">
        <v>35</v>
      </c>
      <c r="L100">
        <v>1</v>
      </c>
      <c r="M100" t="s">
        <v>107</v>
      </c>
      <c r="N100" t="s">
        <v>74</v>
      </c>
      <c r="O100" t="s">
        <v>22</v>
      </c>
    </row>
    <row r="101" spans="1:15">
      <c r="A101" t="s">
        <v>301</v>
      </c>
      <c r="B101" s="1">
        <v>45979</v>
      </c>
      <c r="C101" t="s">
        <v>302</v>
      </c>
      <c r="D101" t="s">
        <v>16</v>
      </c>
      <c r="E101" t="s">
        <v>17</v>
      </c>
      <c r="F101">
        <v>2</v>
      </c>
      <c r="G101">
        <v>31120.38</v>
      </c>
      <c r="H101">
        <v>62240.76</v>
      </c>
      <c r="I101">
        <f>salesdata[[#This Row],[Total_Sales_INR]]/10000000</f>
        <v>6.2240760000000003E-3</v>
      </c>
      <c r="J101" t="s">
        <v>47</v>
      </c>
      <c r="K101" t="s">
        <v>72</v>
      </c>
      <c r="L101">
        <v>2</v>
      </c>
      <c r="M101" t="s">
        <v>104</v>
      </c>
      <c r="N101" t="s">
        <v>142</v>
      </c>
      <c r="O101" t="s">
        <v>22</v>
      </c>
    </row>
    <row r="102" spans="1:15">
      <c r="A102" t="s">
        <v>303</v>
      </c>
      <c r="B102" s="1">
        <v>45809</v>
      </c>
      <c r="C102" t="s">
        <v>304</v>
      </c>
      <c r="D102" t="s">
        <v>32</v>
      </c>
      <c r="E102" t="s">
        <v>33</v>
      </c>
      <c r="F102">
        <v>3</v>
      </c>
      <c r="G102">
        <v>36671.519999999997</v>
      </c>
      <c r="H102">
        <v>110014.56</v>
      </c>
      <c r="I102">
        <f>salesdata[[#This Row],[Total_Sales_INR]]/10000000</f>
        <v>1.1001456E-2</v>
      </c>
      <c r="J102" t="s">
        <v>34</v>
      </c>
      <c r="K102" t="s">
        <v>35</v>
      </c>
      <c r="L102">
        <v>1</v>
      </c>
      <c r="M102" t="s">
        <v>20</v>
      </c>
      <c r="N102" t="s">
        <v>112</v>
      </c>
      <c r="O102" t="s">
        <v>22</v>
      </c>
    </row>
    <row r="103" spans="1:15">
      <c r="A103" t="s">
        <v>305</v>
      </c>
      <c r="B103" s="1">
        <v>45742</v>
      </c>
      <c r="C103" t="s">
        <v>306</v>
      </c>
      <c r="D103" t="s">
        <v>45</v>
      </c>
      <c r="E103" t="s">
        <v>46</v>
      </c>
      <c r="F103">
        <v>3</v>
      </c>
      <c r="G103">
        <v>26636.45</v>
      </c>
      <c r="H103">
        <v>79909.350000000006</v>
      </c>
      <c r="I103">
        <f>salesdata[[#This Row],[Total_Sales_INR]]/10000000</f>
        <v>7.9909350000000011E-3</v>
      </c>
      <c r="J103" t="s">
        <v>34</v>
      </c>
      <c r="K103" t="s">
        <v>72</v>
      </c>
      <c r="L103">
        <v>3</v>
      </c>
      <c r="M103" t="s">
        <v>115</v>
      </c>
      <c r="N103" t="s">
        <v>173</v>
      </c>
      <c r="O103" t="s">
        <v>22</v>
      </c>
    </row>
    <row r="104" spans="1:15">
      <c r="A104" t="s">
        <v>307</v>
      </c>
      <c r="B104" s="1">
        <v>46004</v>
      </c>
      <c r="C104" t="s">
        <v>308</v>
      </c>
      <c r="D104" t="s">
        <v>32</v>
      </c>
      <c r="E104" t="s">
        <v>309</v>
      </c>
      <c r="F104">
        <v>1</v>
      </c>
      <c r="G104">
        <v>7209.7</v>
      </c>
      <c r="H104">
        <v>7209.7</v>
      </c>
      <c r="I104">
        <f>salesdata[[#This Row],[Total_Sales_INR]]/10000000</f>
        <v>7.2097000000000003E-4</v>
      </c>
      <c r="J104" t="s">
        <v>27</v>
      </c>
      <c r="K104" t="s">
        <v>35</v>
      </c>
      <c r="L104">
        <v>2</v>
      </c>
      <c r="M104" t="s">
        <v>104</v>
      </c>
      <c r="N104" t="s">
        <v>120</v>
      </c>
      <c r="O104" t="s">
        <v>22</v>
      </c>
    </row>
    <row r="105" spans="1:15">
      <c r="A105" t="s">
        <v>310</v>
      </c>
      <c r="B105" s="1">
        <v>46002</v>
      </c>
      <c r="C105" t="s">
        <v>311</v>
      </c>
      <c r="D105" t="s">
        <v>32</v>
      </c>
      <c r="E105" t="s">
        <v>40</v>
      </c>
      <c r="F105">
        <v>5</v>
      </c>
      <c r="G105">
        <v>6354.72</v>
      </c>
      <c r="H105">
        <v>31773.599999999999</v>
      </c>
      <c r="I105">
        <f>salesdata[[#This Row],[Total_Sales_INR]]/10000000</f>
        <v>3.1773599999999997E-3</v>
      </c>
      <c r="J105" t="s">
        <v>34</v>
      </c>
      <c r="K105" t="s">
        <v>19</v>
      </c>
      <c r="L105">
        <v>3</v>
      </c>
      <c r="M105" t="s">
        <v>115</v>
      </c>
      <c r="N105" t="s">
        <v>97</v>
      </c>
      <c r="O105" t="s">
        <v>22</v>
      </c>
    </row>
    <row r="106" spans="1:15">
      <c r="A106" t="s">
        <v>312</v>
      </c>
      <c r="B106" s="1">
        <v>45825</v>
      </c>
      <c r="C106" t="s">
        <v>313</v>
      </c>
      <c r="D106" t="s">
        <v>32</v>
      </c>
      <c r="E106" t="s">
        <v>250</v>
      </c>
      <c r="F106">
        <v>4</v>
      </c>
      <c r="G106">
        <v>1446.23</v>
      </c>
      <c r="H106">
        <v>5784.92</v>
      </c>
      <c r="I106">
        <f>salesdata[[#This Row],[Total_Sales_INR]]/10000000</f>
        <v>5.78492E-4</v>
      </c>
      <c r="J106" t="s">
        <v>47</v>
      </c>
      <c r="K106" t="s">
        <v>19</v>
      </c>
      <c r="L106">
        <v>5</v>
      </c>
      <c r="M106" t="s">
        <v>73</v>
      </c>
      <c r="N106" t="s">
        <v>94</v>
      </c>
      <c r="O106" t="s">
        <v>22</v>
      </c>
    </row>
    <row r="107" spans="1:15">
      <c r="A107" t="s">
        <v>314</v>
      </c>
      <c r="B107" s="1">
        <v>45813</v>
      </c>
      <c r="C107" t="s">
        <v>315</v>
      </c>
      <c r="D107" t="s">
        <v>16</v>
      </c>
      <c r="E107" t="s">
        <v>137</v>
      </c>
      <c r="F107">
        <v>1</v>
      </c>
      <c r="G107">
        <v>7160.9</v>
      </c>
      <c r="H107">
        <v>7160.9</v>
      </c>
      <c r="I107">
        <f>salesdata[[#This Row],[Total_Sales_INR]]/10000000</f>
        <v>7.1608999999999996E-4</v>
      </c>
      <c r="J107" t="s">
        <v>47</v>
      </c>
      <c r="K107" t="s">
        <v>35</v>
      </c>
      <c r="L107">
        <v>1</v>
      </c>
      <c r="M107" t="s">
        <v>20</v>
      </c>
      <c r="N107" t="s">
        <v>37</v>
      </c>
      <c r="O107" t="s">
        <v>22</v>
      </c>
    </row>
    <row r="108" spans="1:15">
      <c r="A108" t="s">
        <v>316</v>
      </c>
      <c r="B108" s="1">
        <v>45872</v>
      </c>
      <c r="C108" t="s">
        <v>317</v>
      </c>
      <c r="D108" t="s">
        <v>102</v>
      </c>
      <c r="E108" t="s">
        <v>193</v>
      </c>
      <c r="F108">
        <v>4</v>
      </c>
      <c r="G108">
        <v>22791.46</v>
      </c>
      <c r="H108">
        <v>91165.84</v>
      </c>
      <c r="I108">
        <f>salesdata[[#This Row],[Total_Sales_INR]]/10000000</f>
        <v>9.1165840000000005E-3</v>
      </c>
      <c r="J108" t="s">
        <v>34</v>
      </c>
      <c r="K108" t="s">
        <v>19</v>
      </c>
      <c r="L108">
        <v>5</v>
      </c>
      <c r="M108" t="s">
        <v>28</v>
      </c>
      <c r="N108" t="s">
        <v>74</v>
      </c>
      <c r="O108" t="s">
        <v>22</v>
      </c>
    </row>
    <row r="109" spans="1:15">
      <c r="A109" t="s">
        <v>318</v>
      </c>
      <c r="B109" s="1">
        <v>45674</v>
      </c>
      <c r="C109" t="s">
        <v>319</v>
      </c>
      <c r="D109" t="s">
        <v>25</v>
      </c>
      <c r="E109" t="s">
        <v>26</v>
      </c>
      <c r="F109">
        <v>4</v>
      </c>
      <c r="G109">
        <v>46964.84</v>
      </c>
      <c r="H109">
        <v>187859.36</v>
      </c>
      <c r="I109">
        <f>salesdata[[#This Row],[Total_Sales_INR]]/10000000</f>
        <v>1.8785936E-2</v>
      </c>
      <c r="J109" t="s">
        <v>18</v>
      </c>
      <c r="K109" t="s">
        <v>72</v>
      </c>
      <c r="L109">
        <v>3</v>
      </c>
      <c r="M109" t="s">
        <v>36</v>
      </c>
      <c r="N109" t="s">
        <v>21</v>
      </c>
      <c r="O109" t="s">
        <v>22</v>
      </c>
    </row>
    <row r="110" spans="1:15">
      <c r="A110" t="s">
        <v>320</v>
      </c>
      <c r="B110" s="1">
        <v>45936</v>
      </c>
      <c r="C110" t="s">
        <v>321</v>
      </c>
      <c r="D110" t="s">
        <v>45</v>
      </c>
      <c r="E110" t="s">
        <v>60</v>
      </c>
      <c r="F110">
        <v>1</v>
      </c>
      <c r="G110">
        <v>49050.2</v>
      </c>
      <c r="H110">
        <v>49050.2</v>
      </c>
      <c r="I110">
        <f>salesdata[[#This Row],[Total_Sales_INR]]/10000000</f>
        <v>4.9050199999999995E-3</v>
      </c>
      <c r="J110" t="s">
        <v>47</v>
      </c>
      <c r="K110" t="s">
        <v>72</v>
      </c>
      <c r="L110">
        <v>3</v>
      </c>
      <c r="M110" t="s">
        <v>115</v>
      </c>
      <c r="N110" t="s">
        <v>150</v>
      </c>
      <c r="O110" t="s">
        <v>22</v>
      </c>
    </row>
    <row r="111" spans="1:15">
      <c r="A111" t="s">
        <v>322</v>
      </c>
      <c r="B111" s="1">
        <v>45986</v>
      </c>
      <c r="C111" t="s">
        <v>323</v>
      </c>
      <c r="D111" t="s">
        <v>45</v>
      </c>
      <c r="E111" t="s">
        <v>65</v>
      </c>
      <c r="F111">
        <v>4</v>
      </c>
      <c r="G111">
        <v>4765.34</v>
      </c>
      <c r="H111">
        <v>19061.36</v>
      </c>
      <c r="I111">
        <f>salesdata[[#This Row],[Total_Sales_INR]]/10000000</f>
        <v>1.9061360000000001E-3</v>
      </c>
      <c r="J111" t="s">
        <v>47</v>
      </c>
      <c r="K111" t="s">
        <v>72</v>
      </c>
      <c r="L111">
        <v>2</v>
      </c>
      <c r="M111" t="s">
        <v>133</v>
      </c>
      <c r="N111" t="s">
        <v>216</v>
      </c>
      <c r="O111" t="s">
        <v>22</v>
      </c>
    </row>
    <row r="112" spans="1:15">
      <c r="A112" t="s">
        <v>324</v>
      </c>
      <c r="B112" s="1">
        <v>45764</v>
      </c>
      <c r="C112" t="s">
        <v>325</v>
      </c>
      <c r="D112" t="s">
        <v>45</v>
      </c>
      <c r="E112" t="s">
        <v>46</v>
      </c>
      <c r="F112">
        <v>2</v>
      </c>
      <c r="G112">
        <v>3616.79</v>
      </c>
      <c r="H112">
        <v>7233.58</v>
      </c>
      <c r="I112">
        <f>salesdata[[#This Row],[Total_Sales_INR]]/10000000</f>
        <v>7.2335800000000001E-4</v>
      </c>
      <c r="J112" t="s">
        <v>18</v>
      </c>
      <c r="K112" t="s">
        <v>72</v>
      </c>
      <c r="L112">
        <v>5</v>
      </c>
      <c r="M112" t="s">
        <v>170</v>
      </c>
      <c r="N112" t="s">
        <v>134</v>
      </c>
      <c r="O112" t="s">
        <v>22</v>
      </c>
    </row>
    <row r="113" spans="1:15">
      <c r="A113" t="s">
        <v>326</v>
      </c>
      <c r="B113" s="1">
        <v>45724</v>
      </c>
      <c r="C113" t="s">
        <v>327</v>
      </c>
      <c r="D113" t="s">
        <v>102</v>
      </c>
      <c r="E113" t="s">
        <v>184</v>
      </c>
      <c r="F113">
        <v>3</v>
      </c>
      <c r="G113">
        <v>42948.63</v>
      </c>
      <c r="H113">
        <v>128845.89</v>
      </c>
      <c r="I113">
        <f>salesdata[[#This Row],[Total_Sales_INR]]/10000000</f>
        <v>1.2884589E-2</v>
      </c>
      <c r="J113" t="s">
        <v>27</v>
      </c>
      <c r="K113" t="s">
        <v>35</v>
      </c>
      <c r="L113">
        <v>2</v>
      </c>
      <c r="M113" t="s">
        <v>265</v>
      </c>
      <c r="N113" t="s">
        <v>134</v>
      </c>
      <c r="O113" t="s">
        <v>22</v>
      </c>
    </row>
    <row r="114" spans="1:15">
      <c r="A114" t="s">
        <v>328</v>
      </c>
      <c r="B114" s="1">
        <v>45959</v>
      </c>
      <c r="C114" t="s">
        <v>329</v>
      </c>
      <c r="D114" t="s">
        <v>32</v>
      </c>
      <c r="E114" t="s">
        <v>250</v>
      </c>
      <c r="F114">
        <v>1</v>
      </c>
      <c r="G114">
        <v>18040.47</v>
      </c>
      <c r="H114">
        <v>18040.47</v>
      </c>
      <c r="I114">
        <f>salesdata[[#This Row],[Total_Sales_INR]]/10000000</f>
        <v>1.804047E-3</v>
      </c>
      <c r="J114" t="s">
        <v>47</v>
      </c>
      <c r="K114" t="s">
        <v>35</v>
      </c>
      <c r="L114">
        <v>2</v>
      </c>
      <c r="M114" t="s">
        <v>141</v>
      </c>
      <c r="N114" t="s">
        <v>57</v>
      </c>
      <c r="O114" t="s">
        <v>22</v>
      </c>
    </row>
    <row r="115" spans="1:15">
      <c r="A115" t="s">
        <v>330</v>
      </c>
      <c r="B115" s="1">
        <v>45901</v>
      </c>
      <c r="C115" t="s">
        <v>331</v>
      </c>
      <c r="D115" t="s">
        <v>32</v>
      </c>
      <c r="E115" t="s">
        <v>250</v>
      </c>
      <c r="F115">
        <v>4</v>
      </c>
      <c r="G115">
        <v>26399.06</v>
      </c>
      <c r="H115">
        <v>105596.24</v>
      </c>
      <c r="I115">
        <f>salesdata[[#This Row],[Total_Sales_INR]]/10000000</f>
        <v>1.0559624E-2</v>
      </c>
      <c r="J115" t="s">
        <v>27</v>
      </c>
      <c r="K115" t="s">
        <v>19</v>
      </c>
      <c r="L115">
        <v>1</v>
      </c>
      <c r="M115" t="s">
        <v>107</v>
      </c>
      <c r="N115" t="s">
        <v>74</v>
      </c>
      <c r="O115" t="s">
        <v>22</v>
      </c>
    </row>
    <row r="116" spans="1:15">
      <c r="A116" t="s">
        <v>332</v>
      </c>
      <c r="B116" s="1">
        <v>45680</v>
      </c>
      <c r="C116" t="s">
        <v>333</v>
      </c>
      <c r="D116" t="s">
        <v>32</v>
      </c>
      <c r="E116" t="s">
        <v>309</v>
      </c>
      <c r="F116">
        <v>5</v>
      </c>
      <c r="G116">
        <v>11233.18</v>
      </c>
      <c r="H116">
        <v>56165.9</v>
      </c>
      <c r="I116">
        <f>salesdata[[#This Row],[Total_Sales_INR]]/10000000</f>
        <v>5.6165900000000003E-3</v>
      </c>
      <c r="J116" t="s">
        <v>27</v>
      </c>
      <c r="K116" t="s">
        <v>72</v>
      </c>
      <c r="L116">
        <v>5</v>
      </c>
      <c r="M116" t="s">
        <v>28</v>
      </c>
      <c r="N116" t="s">
        <v>216</v>
      </c>
      <c r="O116" t="s">
        <v>22</v>
      </c>
    </row>
    <row r="117" spans="1:15">
      <c r="A117" t="s">
        <v>334</v>
      </c>
      <c r="B117" s="1">
        <v>45909</v>
      </c>
      <c r="C117" t="s">
        <v>335</v>
      </c>
      <c r="D117" t="s">
        <v>32</v>
      </c>
      <c r="E117" t="s">
        <v>309</v>
      </c>
      <c r="F117">
        <v>4</v>
      </c>
      <c r="G117">
        <v>21428.43</v>
      </c>
      <c r="H117">
        <v>85713.72</v>
      </c>
      <c r="I117">
        <f>salesdata[[#This Row],[Total_Sales_INR]]/10000000</f>
        <v>8.5713720000000007E-3</v>
      </c>
      <c r="J117" t="s">
        <v>47</v>
      </c>
      <c r="K117" t="s">
        <v>35</v>
      </c>
      <c r="L117">
        <v>1</v>
      </c>
      <c r="M117" t="s">
        <v>181</v>
      </c>
      <c r="N117" t="s">
        <v>57</v>
      </c>
      <c r="O117" t="s">
        <v>22</v>
      </c>
    </row>
    <row r="118" spans="1:15">
      <c r="A118" t="s">
        <v>336</v>
      </c>
      <c r="B118" s="1">
        <v>45982</v>
      </c>
      <c r="C118" t="s">
        <v>337</v>
      </c>
      <c r="D118" t="s">
        <v>102</v>
      </c>
      <c r="E118" t="s">
        <v>193</v>
      </c>
      <c r="F118">
        <v>1</v>
      </c>
      <c r="G118">
        <v>6484.34</v>
      </c>
      <c r="H118">
        <v>6484.34</v>
      </c>
      <c r="I118">
        <f>salesdata[[#This Row],[Total_Sales_INR]]/10000000</f>
        <v>6.4843400000000003E-4</v>
      </c>
      <c r="J118" t="s">
        <v>27</v>
      </c>
      <c r="K118" t="s">
        <v>72</v>
      </c>
      <c r="L118">
        <v>5</v>
      </c>
      <c r="M118" t="s">
        <v>51</v>
      </c>
      <c r="N118" t="s">
        <v>124</v>
      </c>
      <c r="O118" t="s">
        <v>22</v>
      </c>
    </row>
    <row r="119" spans="1:15">
      <c r="A119" t="s">
        <v>338</v>
      </c>
      <c r="B119" s="1">
        <v>45708</v>
      </c>
      <c r="C119" t="s">
        <v>339</v>
      </c>
      <c r="D119" t="s">
        <v>102</v>
      </c>
      <c r="E119" t="s">
        <v>155</v>
      </c>
      <c r="F119">
        <v>4</v>
      </c>
      <c r="G119">
        <v>25376.44</v>
      </c>
      <c r="H119">
        <v>101505.76</v>
      </c>
      <c r="I119">
        <f>salesdata[[#This Row],[Total_Sales_INR]]/10000000</f>
        <v>1.0150576E-2</v>
      </c>
      <c r="J119" t="s">
        <v>18</v>
      </c>
      <c r="K119" t="s">
        <v>72</v>
      </c>
      <c r="L119">
        <v>4</v>
      </c>
      <c r="M119" t="s">
        <v>185</v>
      </c>
      <c r="N119" t="s">
        <v>150</v>
      </c>
      <c r="O119" t="s">
        <v>22</v>
      </c>
    </row>
    <row r="120" spans="1:15">
      <c r="A120" t="s">
        <v>340</v>
      </c>
      <c r="B120" s="1">
        <v>45870</v>
      </c>
      <c r="C120" t="s">
        <v>341</v>
      </c>
      <c r="D120" t="s">
        <v>45</v>
      </c>
      <c r="E120" t="s">
        <v>85</v>
      </c>
      <c r="F120">
        <v>3</v>
      </c>
      <c r="G120">
        <v>41405.480000000003</v>
      </c>
      <c r="H120">
        <v>124216.44</v>
      </c>
      <c r="I120">
        <f>salesdata[[#This Row],[Total_Sales_INR]]/10000000</f>
        <v>1.2421644000000001E-2</v>
      </c>
      <c r="J120" t="s">
        <v>27</v>
      </c>
      <c r="K120" t="s">
        <v>72</v>
      </c>
      <c r="L120">
        <v>4</v>
      </c>
      <c r="M120" t="s">
        <v>198</v>
      </c>
      <c r="N120" t="s">
        <v>173</v>
      </c>
      <c r="O120" t="s">
        <v>22</v>
      </c>
    </row>
    <row r="121" spans="1:15">
      <c r="A121" t="s">
        <v>342</v>
      </c>
      <c r="B121" s="1">
        <v>45692</v>
      </c>
      <c r="C121" t="s">
        <v>343</v>
      </c>
      <c r="D121" t="s">
        <v>16</v>
      </c>
      <c r="E121" t="s">
        <v>130</v>
      </c>
      <c r="F121">
        <v>2</v>
      </c>
      <c r="G121">
        <v>34403.69</v>
      </c>
      <c r="H121">
        <v>68807.38</v>
      </c>
      <c r="I121">
        <f>salesdata[[#This Row],[Total_Sales_INR]]/10000000</f>
        <v>6.8807380000000008E-3</v>
      </c>
      <c r="J121" t="s">
        <v>47</v>
      </c>
      <c r="K121" t="s">
        <v>35</v>
      </c>
      <c r="L121">
        <v>4</v>
      </c>
      <c r="M121" t="s">
        <v>185</v>
      </c>
      <c r="N121" t="s">
        <v>120</v>
      </c>
      <c r="O121" t="s">
        <v>22</v>
      </c>
    </row>
    <row r="122" spans="1:15">
      <c r="A122" t="s">
        <v>344</v>
      </c>
      <c r="B122" s="1">
        <v>45945</v>
      </c>
      <c r="C122" t="s">
        <v>345</v>
      </c>
      <c r="D122" t="s">
        <v>32</v>
      </c>
      <c r="E122" t="s">
        <v>40</v>
      </c>
      <c r="F122">
        <v>2</v>
      </c>
      <c r="G122">
        <v>27907.26</v>
      </c>
      <c r="H122">
        <v>55814.52</v>
      </c>
      <c r="I122">
        <f>salesdata[[#This Row],[Total_Sales_INR]]/10000000</f>
        <v>5.5814519999999998E-3</v>
      </c>
      <c r="J122" t="s">
        <v>47</v>
      </c>
      <c r="K122" t="s">
        <v>72</v>
      </c>
      <c r="L122">
        <v>5</v>
      </c>
      <c r="M122" t="s">
        <v>41</v>
      </c>
      <c r="N122" t="s">
        <v>42</v>
      </c>
      <c r="O122" t="s">
        <v>22</v>
      </c>
    </row>
    <row r="123" spans="1:15">
      <c r="A123" t="s">
        <v>346</v>
      </c>
      <c r="B123" s="1">
        <v>45711</v>
      </c>
      <c r="C123" t="s">
        <v>347</v>
      </c>
      <c r="D123" t="s">
        <v>25</v>
      </c>
      <c r="E123" t="s">
        <v>91</v>
      </c>
      <c r="F123">
        <v>3</v>
      </c>
      <c r="G123">
        <v>30100.42</v>
      </c>
      <c r="H123">
        <v>90301.26</v>
      </c>
      <c r="I123">
        <f>salesdata[[#This Row],[Total_Sales_INR]]/10000000</f>
        <v>9.0301259999999994E-3</v>
      </c>
      <c r="J123" t="s">
        <v>18</v>
      </c>
      <c r="K123" t="s">
        <v>35</v>
      </c>
      <c r="L123">
        <v>3</v>
      </c>
      <c r="M123" t="s">
        <v>36</v>
      </c>
      <c r="N123" t="s">
        <v>69</v>
      </c>
      <c r="O123" t="s">
        <v>22</v>
      </c>
    </row>
    <row r="124" spans="1:15">
      <c r="A124" t="s">
        <v>348</v>
      </c>
      <c r="B124" s="1">
        <v>45716</v>
      </c>
      <c r="C124" t="s">
        <v>349</v>
      </c>
      <c r="D124" t="s">
        <v>45</v>
      </c>
      <c r="E124" t="s">
        <v>65</v>
      </c>
      <c r="F124">
        <v>3</v>
      </c>
      <c r="G124">
        <v>42299.6</v>
      </c>
      <c r="H124">
        <v>126898.8</v>
      </c>
      <c r="I124">
        <f>salesdata[[#This Row],[Total_Sales_INR]]/10000000</f>
        <v>1.2689880000000001E-2</v>
      </c>
      <c r="J124" t="s">
        <v>18</v>
      </c>
      <c r="K124" t="s">
        <v>72</v>
      </c>
      <c r="L124">
        <v>3</v>
      </c>
      <c r="M124" t="s">
        <v>190</v>
      </c>
      <c r="N124" t="s">
        <v>48</v>
      </c>
      <c r="O124" t="s">
        <v>22</v>
      </c>
    </row>
    <row r="125" spans="1:15">
      <c r="A125" t="s">
        <v>350</v>
      </c>
      <c r="B125" s="1">
        <v>45672</v>
      </c>
      <c r="C125" t="s">
        <v>351</v>
      </c>
      <c r="D125" t="s">
        <v>102</v>
      </c>
      <c r="E125" t="s">
        <v>103</v>
      </c>
      <c r="F125">
        <v>5</v>
      </c>
      <c r="G125">
        <v>1507.44</v>
      </c>
      <c r="H125">
        <v>7537.2</v>
      </c>
      <c r="I125">
        <f>salesdata[[#This Row],[Total_Sales_INR]]/10000000</f>
        <v>7.5371999999999993E-4</v>
      </c>
      <c r="J125" t="s">
        <v>27</v>
      </c>
      <c r="K125" t="s">
        <v>19</v>
      </c>
      <c r="L125">
        <v>3</v>
      </c>
      <c r="M125" t="s">
        <v>115</v>
      </c>
      <c r="N125" t="s">
        <v>94</v>
      </c>
      <c r="O125" t="s">
        <v>22</v>
      </c>
    </row>
    <row r="126" spans="1:15">
      <c r="A126" t="s">
        <v>352</v>
      </c>
      <c r="B126" s="1">
        <v>45947</v>
      </c>
      <c r="C126" t="s">
        <v>353</v>
      </c>
      <c r="D126" t="s">
        <v>16</v>
      </c>
      <c r="E126" t="s">
        <v>130</v>
      </c>
      <c r="F126">
        <v>1</v>
      </c>
      <c r="G126">
        <v>9234</v>
      </c>
      <c r="H126">
        <v>9234</v>
      </c>
      <c r="I126">
        <f>salesdata[[#This Row],[Total_Sales_INR]]/10000000</f>
        <v>9.234E-4</v>
      </c>
      <c r="J126" t="s">
        <v>47</v>
      </c>
      <c r="K126" t="s">
        <v>35</v>
      </c>
      <c r="L126">
        <v>2</v>
      </c>
      <c r="M126" t="s">
        <v>265</v>
      </c>
      <c r="N126" t="s">
        <v>150</v>
      </c>
      <c r="O126" t="s">
        <v>22</v>
      </c>
    </row>
    <row r="127" spans="1:15">
      <c r="A127" t="s">
        <v>354</v>
      </c>
      <c r="B127" s="1">
        <v>45832</v>
      </c>
      <c r="C127" t="s">
        <v>355</v>
      </c>
      <c r="D127" t="s">
        <v>32</v>
      </c>
      <c r="E127" t="s">
        <v>33</v>
      </c>
      <c r="F127">
        <v>2</v>
      </c>
      <c r="G127">
        <v>18934.48</v>
      </c>
      <c r="H127">
        <v>37868.959999999999</v>
      </c>
      <c r="I127">
        <f>salesdata[[#This Row],[Total_Sales_INR]]/10000000</f>
        <v>3.7868960000000001E-3</v>
      </c>
      <c r="J127" t="s">
        <v>27</v>
      </c>
      <c r="K127" t="s">
        <v>72</v>
      </c>
      <c r="L127">
        <v>4</v>
      </c>
      <c r="M127" t="s">
        <v>198</v>
      </c>
      <c r="N127" t="s">
        <v>69</v>
      </c>
      <c r="O127" t="s">
        <v>22</v>
      </c>
    </row>
    <row r="128" spans="1:15">
      <c r="A128" t="s">
        <v>356</v>
      </c>
      <c r="B128" s="1">
        <v>45738</v>
      </c>
      <c r="C128" t="s">
        <v>357</v>
      </c>
      <c r="D128" t="s">
        <v>102</v>
      </c>
      <c r="E128" t="s">
        <v>103</v>
      </c>
      <c r="F128">
        <v>1</v>
      </c>
      <c r="G128">
        <v>44190.44</v>
      </c>
      <c r="H128">
        <v>44190.44</v>
      </c>
      <c r="I128">
        <f>salesdata[[#This Row],[Total_Sales_INR]]/10000000</f>
        <v>4.4190440000000004E-3</v>
      </c>
      <c r="J128" t="s">
        <v>47</v>
      </c>
      <c r="K128" t="s">
        <v>72</v>
      </c>
      <c r="L128">
        <v>2</v>
      </c>
      <c r="M128" t="s">
        <v>104</v>
      </c>
      <c r="N128" t="s">
        <v>97</v>
      </c>
      <c r="O128" t="s">
        <v>22</v>
      </c>
    </row>
    <row r="129" spans="1:15">
      <c r="A129" t="s">
        <v>358</v>
      </c>
      <c r="B129" s="1">
        <v>45768</v>
      </c>
      <c r="C129" t="s">
        <v>359</v>
      </c>
      <c r="D129" t="s">
        <v>25</v>
      </c>
      <c r="E129" t="s">
        <v>223</v>
      </c>
      <c r="F129">
        <v>5</v>
      </c>
      <c r="G129">
        <v>22213.8</v>
      </c>
      <c r="H129">
        <v>111069</v>
      </c>
      <c r="I129">
        <f>salesdata[[#This Row],[Total_Sales_INR]]/10000000</f>
        <v>1.1106899999999999E-2</v>
      </c>
      <c r="J129" t="s">
        <v>47</v>
      </c>
      <c r="K129" t="s">
        <v>72</v>
      </c>
      <c r="L129">
        <v>3</v>
      </c>
      <c r="M129" t="s">
        <v>36</v>
      </c>
      <c r="N129" t="s">
        <v>360</v>
      </c>
      <c r="O129" t="s">
        <v>22</v>
      </c>
    </row>
    <row r="130" spans="1:15">
      <c r="A130" t="s">
        <v>361</v>
      </c>
      <c r="B130" s="1">
        <v>45681</v>
      </c>
      <c r="C130" t="s">
        <v>362</v>
      </c>
      <c r="D130" t="s">
        <v>32</v>
      </c>
      <c r="E130" t="s">
        <v>40</v>
      </c>
      <c r="F130">
        <v>5</v>
      </c>
      <c r="G130">
        <v>24434.31</v>
      </c>
      <c r="H130">
        <v>122171.55</v>
      </c>
      <c r="I130">
        <f>salesdata[[#This Row],[Total_Sales_INR]]/10000000</f>
        <v>1.2217155E-2</v>
      </c>
      <c r="J130" t="s">
        <v>34</v>
      </c>
      <c r="K130" t="s">
        <v>19</v>
      </c>
      <c r="L130">
        <v>3</v>
      </c>
      <c r="M130" t="s">
        <v>77</v>
      </c>
      <c r="N130" t="s">
        <v>173</v>
      </c>
      <c r="O130" t="s">
        <v>22</v>
      </c>
    </row>
    <row r="131" spans="1:15">
      <c r="A131" t="s">
        <v>363</v>
      </c>
      <c r="B131" s="1">
        <v>45788</v>
      </c>
      <c r="C131" t="s">
        <v>364</v>
      </c>
      <c r="D131" t="s">
        <v>32</v>
      </c>
      <c r="E131" t="s">
        <v>250</v>
      </c>
      <c r="F131">
        <v>3</v>
      </c>
      <c r="G131">
        <v>47277.14</v>
      </c>
      <c r="H131">
        <v>141831.42000000001</v>
      </c>
      <c r="I131">
        <f>salesdata[[#This Row],[Total_Sales_INR]]/10000000</f>
        <v>1.4183142000000001E-2</v>
      </c>
      <c r="J131" t="s">
        <v>27</v>
      </c>
      <c r="K131" t="s">
        <v>35</v>
      </c>
      <c r="L131">
        <v>2</v>
      </c>
      <c r="M131" t="s">
        <v>265</v>
      </c>
      <c r="N131" t="s">
        <v>97</v>
      </c>
      <c r="O131" t="s">
        <v>22</v>
      </c>
    </row>
    <row r="132" spans="1:15">
      <c r="A132" t="s">
        <v>365</v>
      </c>
      <c r="B132" s="1">
        <v>46018</v>
      </c>
      <c r="C132" t="s">
        <v>366</v>
      </c>
      <c r="D132" t="s">
        <v>25</v>
      </c>
      <c r="E132" t="s">
        <v>223</v>
      </c>
      <c r="F132">
        <v>2</v>
      </c>
      <c r="G132">
        <v>6633.45</v>
      </c>
      <c r="H132">
        <v>13266.9</v>
      </c>
      <c r="I132">
        <f>salesdata[[#This Row],[Total_Sales_INR]]/10000000</f>
        <v>1.3266899999999999E-3</v>
      </c>
      <c r="J132" t="s">
        <v>27</v>
      </c>
      <c r="K132" t="s">
        <v>35</v>
      </c>
      <c r="L132">
        <v>5</v>
      </c>
      <c r="M132" t="s">
        <v>73</v>
      </c>
      <c r="N132" t="s">
        <v>112</v>
      </c>
      <c r="O132" t="s">
        <v>22</v>
      </c>
    </row>
    <row r="133" spans="1:15">
      <c r="A133" t="s">
        <v>367</v>
      </c>
      <c r="B133" s="1">
        <v>45818</v>
      </c>
      <c r="C133" t="s">
        <v>368</v>
      </c>
      <c r="D133" t="s">
        <v>32</v>
      </c>
      <c r="E133" t="s">
        <v>309</v>
      </c>
      <c r="F133">
        <v>1</v>
      </c>
      <c r="G133">
        <v>23095.759999999998</v>
      </c>
      <c r="H133">
        <v>23095.759999999998</v>
      </c>
      <c r="I133">
        <f>salesdata[[#This Row],[Total_Sales_INR]]/10000000</f>
        <v>2.3095759999999998E-3</v>
      </c>
      <c r="J133" t="s">
        <v>34</v>
      </c>
      <c r="K133" t="s">
        <v>19</v>
      </c>
      <c r="L133">
        <v>1</v>
      </c>
      <c r="M133" t="s">
        <v>68</v>
      </c>
      <c r="N133" t="s">
        <v>156</v>
      </c>
      <c r="O133" t="s">
        <v>22</v>
      </c>
    </row>
    <row r="134" spans="1:15">
      <c r="A134" t="s">
        <v>369</v>
      </c>
      <c r="B134" s="1">
        <v>45745</v>
      </c>
      <c r="C134" t="s">
        <v>370</v>
      </c>
      <c r="D134" t="s">
        <v>16</v>
      </c>
      <c r="E134" t="s">
        <v>145</v>
      </c>
      <c r="F134">
        <v>4</v>
      </c>
      <c r="G134">
        <v>1238.6600000000001</v>
      </c>
      <c r="H134">
        <v>4954.6400000000003</v>
      </c>
      <c r="I134">
        <f>salesdata[[#This Row],[Total_Sales_INR]]/10000000</f>
        <v>4.9546400000000004E-4</v>
      </c>
      <c r="J134" t="s">
        <v>27</v>
      </c>
      <c r="K134" t="s">
        <v>35</v>
      </c>
      <c r="L134">
        <v>3</v>
      </c>
      <c r="M134" t="s">
        <v>36</v>
      </c>
      <c r="N134" t="s">
        <v>120</v>
      </c>
      <c r="O134" t="s">
        <v>22</v>
      </c>
    </row>
    <row r="135" spans="1:15">
      <c r="A135" t="s">
        <v>371</v>
      </c>
      <c r="B135" s="1">
        <v>45698</v>
      </c>
      <c r="C135" t="s">
        <v>372</v>
      </c>
      <c r="D135" t="s">
        <v>32</v>
      </c>
      <c r="E135" t="s">
        <v>250</v>
      </c>
      <c r="F135">
        <v>4</v>
      </c>
      <c r="G135">
        <v>29525.79</v>
      </c>
      <c r="H135">
        <v>118103.16</v>
      </c>
      <c r="I135">
        <f>salesdata[[#This Row],[Total_Sales_INR]]/10000000</f>
        <v>1.1810316E-2</v>
      </c>
      <c r="J135" t="s">
        <v>27</v>
      </c>
      <c r="K135" t="s">
        <v>19</v>
      </c>
      <c r="L135">
        <v>5</v>
      </c>
      <c r="M135" t="s">
        <v>41</v>
      </c>
      <c r="N135" t="s">
        <v>156</v>
      </c>
      <c r="O135" t="s">
        <v>22</v>
      </c>
    </row>
    <row r="136" spans="1:15">
      <c r="A136" t="s">
        <v>373</v>
      </c>
      <c r="B136" s="1">
        <v>45929</v>
      </c>
      <c r="C136" t="s">
        <v>374</v>
      </c>
      <c r="D136" t="s">
        <v>45</v>
      </c>
      <c r="E136" t="s">
        <v>60</v>
      </c>
      <c r="F136">
        <v>2</v>
      </c>
      <c r="G136">
        <v>4003.69</v>
      </c>
      <c r="H136">
        <v>8007.38</v>
      </c>
      <c r="I136">
        <f>salesdata[[#This Row],[Total_Sales_INR]]/10000000</f>
        <v>8.0073800000000006E-4</v>
      </c>
      <c r="J136" t="s">
        <v>18</v>
      </c>
      <c r="K136" t="s">
        <v>72</v>
      </c>
      <c r="L136">
        <v>1</v>
      </c>
      <c r="M136" t="s">
        <v>181</v>
      </c>
      <c r="N136" t="s">
        <v>74</v>
      </c>
      <c r="O136" t="s">
        <v>22</v>
      </c>
    </row>
    <row r="137" spans="1:15">
      <c r="A137" t="s">
        <v>375</v>
      </c>
      <c r="B137" s="1">
        <v>45746</v>
      </c>
      <c r="C137" t="s">
        <v>376</v>
      </c>
      <c r="D137" t="s">
        <v>45</v>
      </c>
      <c r="E137" t="s">
        <v>55</v>
      </c>
      <c r="F137">
        <v>1</v>
      </c>
      <c r="G137">
        <v>7492.92</v>
      </c>
      <c r="H137">
        <v>7492.92</v>
      </c>
      <c r="I137">
        <f>salesdata[[#This Row],[Total_Sales_INR]]/10000000</f>
        <v>7.4929200000000004E-4</v>
      </c>
      <c r="J137" t="s">
        <v>47</v>
      </c>
      <c r="K137" t="s">
        <v>35</v>
      </c>
      <c r="L137">
        <v>2</v>
      </c>
      <c r="M137" t="s">
        <v>104</v>
      </c>
      <c r="N137" t="s">
        <v>29</v>
      </c>
      <c r="O137" t="s">
        <v>22</v>
      </c>
    </row>
    <row r="138" spans="1:15">
      <c r="A138" t="s">
        <v>377</v>
      </c>
      <c r="B138" s="1">
        <v>45987</v>
      </c>
      <c r="C138" t="s">
        <v>378</v>
      </c>
      <c r="D138" t="s">
        <v>25</v>
      </c>
      <c r="E138" t="s">
        <v>26</v>
      </c>
      <c r="F138">
        <v>5</v>
      </c>
      <c r="G138">
        <v>22555.48</v>
      </c>
      <c r="H138">
        <v>112777.4</v>
      </c>
      <c r="I138">
        <f>salesdata[[#This Row],[Total_Sales_INR]]/10000000</f>
        <v>1.127774E-2</v>
      </c>
      <c r="J138" t="s">
        <v>27</v>
      </c>
      <c r="K138" t="s">
        <v>35</v>
      </c>
      <c r="L138">
        <v>5</v>
      </c>
      <c r="M138" t="s">
        <v>73</v>
      </c>
      <c r="N138" t="s">
        <v>37</v>
      </c>
      <c r="O138" t="s">
        <v>22</v>
      </c>
    </row>
    <row r="139" spans="1:15">
      <c r="A139" t="s">
        <v>379</v>
      </c>
      <c r="B139" s="1">
        <v>45960</v>
      </c>
      <c r="C139" t="s">
        <v>380</v>
      </c>
      <c r="D139" t="s">
        <v>32</v>
      </c>
      <c r="E139" t="s">
        <v>309</v>
      </c>
      <c r="F139">
        <v>4</v>
      </c>
      <c r="G139">
        <v>31642.98</v>
      </c>
      <c r="H139">
        <v>126571.92</v>
      </c>
      <c r="I139">
        <f>salesdata[[#This Row],[Total_Sales_INR]]/10000000</f>
        <v>1.2657191999999999E-2</v>
      </c>
      <c r="J139" t="s">
        <v>27</v>
      </c>
      <c r="K139" t="s">
        <v>19</v>
      </c>
      <c r="L139">
        <v>3</v>
      </c>
      <c r="M139" t="s">
        <v>77</v>
      </c>
      <c r="N139" t="s">
        <v>37</v>
      </c>
      <c r="O139" t="s">
        <v>22</v>
      </c>
    </row>
    <row r="140" spans="1:15">
      <c r="A140" t="s">
        <v>381</v>
      </c>
      <c r="B140" s="1">
        <v>45804</v>
      </c>
      <c r="C140" t="s">
        <v>382</v>
      </c>
      <c r="D140" t="s">
        <v>16</v>
      </c>
      <c r="E140" t="s">
        <v>137</v>
      </c>
      <c r="F140">
        <v>4</v>
      </c>
      <c r="G140">
        <v>2072.84</v>
      </c>
      <c r="H140">
        <v>8291.36</v>
      </c>
      <c r="I140">
        <f>salesdata[[#This Row],[Total_Sales_INR]]/10000000</f>
        <v>8.2913600000000007E-4</v>
      </c>
      <c r="J140" t="s">
        <v>47</v>
      </c>
      <c r="K140" t="s">
        <v>19</v>
      </c>
      <c r="L140">
        <v>3</v>
      </c>
      <c r="M140" t="s">
        <v>190</v>
      </c>
      <c r="N140" t="s">
        <v>120</v>
      </c>
      <c r="O140" t="s">
        <v>22</v>
      </c>
    </row>
    <row r="141" spans="1:15">
      <c r="A141" t="s">
        <v>383</v>
      </c>
      <c r="B141" s="1">
        <v>45888</v>
      </c>
      <c r="C141" t="s">
        <v>384</v>
      </c>
      <c r="D141" t="s">
        <v>102</v>
      </c>
      <c r="E141" t="s">
        <v>118</v>
      </c>
      <c r="F141">
        <v>4</v>
      </c>
      <c r="G141">
        <v>29100.400000000001</v>
      </c>
      <c r="H141">
        <v>116401.60000000001</v>
      </c>
      <c r="I141">
        <f>salesdata[[#This Row],[Total_Sales_INR]]/10000000</f>
        <v>1.164016E-2</v>
      </c>
      <c r="J141" t="s">
        <v>27</v>
      </c>
      <c r="K141" t="s">
        <v>19</v>
      </c>
      <c r="L141">
        <v>1</v>
      </c>
      <c r="M141" t="s">
        <v>68</v>
      </c>
      <c r="N141" t="s">
        <v>29</v>
      </c>
      <c r="O141" t="s">
        <v>22</v>
      </c>
    </row>
    <row r="142" spans="1:15">
      <c r="A142" t="s">
        <v>385</v>
      </c>
      <c r="B142" s="1">
        <v>45701</v>
      </c>
      <c r="C142" t="s">
        <v>386</v>
      </c>
      <c r="D142" t="s">
        <v>102</v>
      </c>
      <c r="E142" t="s">
        <v>193</v>
      </c>
      <c r="F142">
        <v>1</v>
      </c>
      <c r="G142">
        <v>22636.05</v>
      </c>
      <c r="H142">
        <v>22636.05</v>
      </c>
      <c r="I142">
        <f>salesdata[[#This Row],[Total_Sales_INR]]/10000000</f>
        <v>2.2636050000000001E-3</v>
      </c>
      <c r="J142" t="s">
        <v>18</v>
      </c>
      <c r="K142" t="s">
        <v>35</v>
      </c>
      <c r="L142">
        <v>3</v>
      </c>
      <c r="M142" t="s">
        <v>61</v>
      </c>
      <c r="N142" t="s">
        <v>48</v>
      </c>
      <c r="O142" t="s">
        <v>22</v>
      </c>
    </row>
    <row r="143" spans="1:15">
      <c r="A143" t="s">
        <v>387</v>
      </c>
      <c r="B143" s="1">
        <v>45844</v>
      </c>
      <c r="C143" t="s">
        <v>388</v>
      </c>
      <c r="D143" t="s">
        <v>25</v>
      </c>
      <c r="E143" t="s">
        <v>223</v>
      </c>
      <c r="F143">
        <v>5</v>
      </c>
      <c r="G143">
        <v>26232.85</v>
      </c>
      <c r="H143">
        <v>131164.25</v>
      </c>
      <c r="I143">
        <f>salesdata[[#This Row],[Total_Sales_INR]]/10000000</f>
        <v>1.3116424999999999E-2</v>
      </c>
      <c r="J143" t="s">
        <v>27</v>
      </c>
      <c r="K143" t="s">
        <v>72</v>
      </c>
      <c r="L143">
        <v>2</v>
      </c>
      <c r="M143" t="s">
        <v>104</v>
      </c>
      <c r="N143" t="s">
        <v>52</v>
      </c>
      <c r="O143" t="s">
        <v>22</v>
      </c>
    </row>
    <row r="144" spans="1:15">
      <c r="A144" t="s">
        <v>389</v>
      </c>
      <c r="B144" s="1">
        <v>45691</v>
      </c>
      <c r="C144" t="s">
        <v>390</v>
      </c>
      <c r="D144" t="s">
        <v>16</v>
      </c>
      <c r="E144" t="s">
        <v>159</v>
      </c>
      <c r="F144">
        <v>1</v>
      </c>
      <c r="G144">
        <v>39503.5</v>
      </c>
      <c r="H144">
        <v>39503.5</v>
      </c>
      <c r="I144">
        <f>salesdata[[#This Row],[Total_Sales_INR]]/10000000</f>
        <v>3.95035E-3</v>
      </c>
      <c r="J144" t="s">
        <v>47</v>
      </c>
      <c r="K144" t="s">
        <v>19</v>
      </c>
      <c r="L144">
        <v>3</v>
      </c>
      <c r="M144" t="s">
        <v>36</v>
      </c>
      <c r="N144" t="s">
        <v>48</v>
      </c>
      <c r="O144" t="s">
        <v>22</v>
      </c>
    </row>
    <row r="145" spans="1:15">
      <c r="A145" t="s">
        <v>391</v>
      </c>
      <c r="B145" s="1">
        <v>45699</v>
      </c>
      <c r="C145" t="s">
        <v>392</v>
      </c>
      <c r="D145" t="s">
        <v>16</v>
      </c>
      <c r="E145" t="s">
        <v>130</v>
      </c>
      <c r="F145">
        <v>5</v>
      </c>
      <c r="G145">
        <v>43689.33</v>
      </c>
      <c r="H145">
        <v>218446.65</v>
      </c>
      <c r="I145">
        <f>salesdata[[#This Row],[Total_Sales_INR]]/10000000</f>
        <v>2.1844664999999999E-2</v>
      </c>
      <c r="J145" t="s">
        <v>27</v>
      </c>
      <c r="K145" t="s">
        <v>72</v>
      </c>
      <c r="L145">
        <v>3</v>
      </c>
      <c r="M145" t="s">
        <v>36</v>
      </c>
      <c r="N145" t="s">
        <v>173</v>
      </c>
      <c r="O145" t="s">
        <v>22</v>
      </c>
    </row>
    <row r="146" spans="1:15">
      <c r="A146" t="s">
        <v>393</v>
      </c>
      <c r="B146" s="1">
        <v>45987</v>
      </c>
      <c r="C146" t="s">
        <v>394</v>
      </c>
      <c r="D146" t="s">
        <v>45</v>
      </c>
      <c r="E146" t="s">
        <v>46</v>
      </c>
      <c r="F146">
        <v>1</v>
      </c>
      <c r="G146">
        <v>15617.18</v>
      </c>
      <c r="H146">
        <v>15617.18</v>
      </c>
      <c r="I146">
        <f>salesdata[[#This Row],[Total_Sales_INR]]/10000000</f>
        <v>1.5617180000000001E-3</v>
      </c>
      <c r="J146" t="s">
        <v>18</v>
      </c>
      <c r="K146" t="s">
        <v>19</v>
      </c>
      <c r="L146">
        <v>4</v>
      </c>
      <c r="M146" t="s">
        <v>160</v>
      </c>
      <c r="N146" t="s">
        <v>178</v>
      </c>
      <c r="O146" t="s">
        <v>22</v>
      </c>
    </row>
    <row r="147" spans="1:15">
      <c r="A147" t="s">
        <v>395</v>
      </c>
      <c r="B147" s="1">
        <v>45816</v>
      </c>
      <c r="C147" t="s">
        <v>396</v>
      </c>
      <c r="D147" t="s">
        <v>32</v>
      </c>
      <c r="E147" t="s">
        <v>309</v>
      </c>
      <c r="F147">
        <v>5</v>
      </c>
      <c r="G147">
        <v>18219.04</v>
      </c>
      <c r="H147">
        <v>91095.2</v>
      </c>
      <c r="I147">
        <f>salesdata[[#This Row],[Total_Sales_INR]]/10000000</f>
        <v>9.1095199999999994E-3</v>
      </c>
      <c r="J147" t="s">
        <v>18</v>
      </c>
      <c r="K147" t="s">
        <v>72</v>
      </c>
      <c r="L147">
        <v>3</v>
      </c>
      <c r="M147" t="s">
        <v>36</v>
      </c>
      <c r="N147" t="s">
        <v>74</v>
      </c>
      <c r="O147" t="s">
        <v>22</v>
      </c>
    </row>
    <row r="148" spans="1:15">
      <c r="A148" t="s">
        <v>397</v>
      </c>
      <c r="B148" s="1">
        <v>45709</v>
      </c>
      <c r="C148" t="s">
        <v>398</v>
      </c>
      <c r="D148" t="s">
        <v>45</v>
      </c>
      <c r="E148" t="s">
        <v>55</v>
      </c>
      <c r="F148">
        <v>2</v>
      </c>
      <c r="G148">
        <v>7916.27</v>
      </c>
      <c r="H148">
        <v>15832.54</v>
      </c>
      <c r="I148">
        <f>salesdata[[#This Row],[Total_Sales_INR]]/10000000</f>
        <v>1.5832540000000001E-3</v>
      </c>
      <c r="J148" t="s">
        <v>47</v>
      </c>
      <c r="K148" t="s">
        <v>19</v>
      </c>
      <c r="L148">
        <v>3</v>
      </c>
      <c r="M148" t="s">
        <v>115</v>
      </c>
      <c r="N148" t="s">
        <v>156</v>
      </c>
      <c r="O148" t="s">
        <v>22</v>
      </c>
    </row>
    <row r="149" spans="1:15">
      <c r="A149" t="s">
        <v>399</v>
      </c>
      <c r="B149" s="1">
        <v>45750</v>
      </c>
      <c r="C149" t="s">
        <v>400</v>
      </c>
      <c r="D149" t="s">
        <v>102</v>
      </c>
      <c r="E149" t="s">
        <v>193</v>
      </c>
      <c r="F149">
        <v>5</v>
      </c>
      <c r="G149">
        <v>18960.650000000001</v>
      </c>
      <c r="H149">
        <v>94803.25</v>
      </c>
      <c r="I149">
        <f>salesdata[[#This Row],[Total_Sales_INR]]/10000000</f>
        <v>9.4803249999999995E-3</v>
      </c>
      <c r="J149" t="s">
        <v>34</v>
      </c>
      <c r="K149" t="s">
        <v>35</v>
      </c>
      <c r="L149">
        <v>2</v>
      </c>
      <c r="M149" t="s">
        <v>104</v>
      </c>
      <c r="N149" t="s">
        <v>78</v>
      </c>
      <c r="O149" t="s">
        <v>22</v>
      </c>
    </row>
    <row r="150" spans="1:15">
      <c r="A150" t="s">
        <v>401</v>
      </c>
      <c r="B150" s="1">
        <v>45777</v>
      </c>
      <c r="C150" t="s">
        <v>402</v>
      </c>
      <c r="D150" t="s">
        <v>16</v>
      </c>
      <c r="E150" t="s">
        <v>17</v>
      </c>
      <c r="F150">
        <v>4</v>
      </c>
      <c r="G150">
        <v>30607.65</v>
      </c>
      <c r="H150">
        <v>122430.6</v>
      </c>
      <c r="I150">
        <f>salesdata[[#This Row],[Total_Sales_INR]]/10000000</f>
        <v>1.224306E-2</v>
      </c>
      <c r="J150" t="s">
        <v>18</v>
      </c>
      <c r="K150" t="s">
        <v>72</v>
      </c>
      <c r="L150">
        <v>4</v>
      </c>
      <c r="M150" t="s">
        <v>185</v>
      </c>
      <c r="N150" t="s">
        <v>360</v>
      </c>
      <c r="O150" t="s">
        <v>22</v>
      </c>
    </row>
    <row r="151" spans="1:15">
      <c r="A151" t="s">
        <v>403</v>
      </c>
      <c r="B151" s="1">
        <v>45802</v>
      </c>
      <c r="C151" t="s">
        <v>404</v>
      </c>
      <c r="D151" t="s">
        <v>45</v>
      </c>
      <c r="E151" t="s">
        <v>60</v>
      </c>
      <c r="F151">
        <v>5</v>
      </c>
      <c r="G151">
        <v>49225.1</v>
      </c>
      <c r="H151">
        <v>246125.5</v>
      </c>
      <c r="I151">
        <f>salesdata[[#This Row],[Total_Sales_INR]]/10000000</f>
        <v>2.461255E-2</v>
      </c>
      <c r="J151" t="s">
        <v>34</v>
      </c>
      <c r="K151" t="s">
        <v>35</v>
      </c>
      <c r="L151">
        <v>4</v>
      </c>
      <c r="M151" t="s">
        <v>88</v>
      </c>
      <c r="N151" t="s">
        <v>42</v>
      </c>
      <c r="O151" t="s">
        <v>22</v>
      </c>
    </row>
    <row r="152" spans="1:15">
      <c r="A152" t="s">
        <v>405</v>
      </c>
      <c r="B152" s="1">
        <v>45848</v>
      </c>
      <c r="C152" t="s">
        <v>406</v>
      </c>
      <c r="D152" t="s">
        <v>102</v>
      </c>
      <c r="E152" t="s">
        <v>193</v>
      </c>
      <c r="F152">
        <v>3</v>
      </c>
      <c r="G152">
        <v>2798.55</v>
      </c>
      <c r="H152">
        <v>8395.65</v>
      </c>
      <c r="I152">
        <f>salesdata[[#This Row],[Total_Sales_INR]]/10000000</f>
        <v>8.3956500000000002E-4</v>
      </c>
      <c r="J152" t="s">
        <v>47</v>
      </c>
      <c r="K152" t="s">
        <v>72</v>
      </c>
      <c r="L152">
        <v>4</v>
      </c>
      <c r="M152" t="s">
        <v>123</v>
      </c>
      <c r="N152" t="s">
        <v>134</v>
      </c>
      <c r="O152" t="s">
        <v>22</v>
      </c>
    </row>
    <row r="153" spans="1:15">
      <c r="A153" t="s">
        <v>407</v>
      </c>
      <c r="B153" s="1">
        <v>45881</v>
      </c>
      <c r="C153" t="s">
        <v>408</v>
      </c>
      <c r="D153" t="s">
        <v>45</v>
      </c>
      <c r="E153" t="s">
        <v>60</v>
      </c>
      <c r="F153">
        <v>4</v>
      </c>
      <c r="G153">
        <v>45284.25</v>
      </c>
      <c r="H153">
        <v>181137</v>
      </c>
      <c r="I153">
        <f>salesdata[[#This Row],[Total_Sales_INR]]/10000000</f>
        <v>1.81137E-2</v>
      </c>
      <c r="J153" t="s">
        <v>18</v>
      </c>
      <c r="K153" t="s">
        <v>72</v>
      </c>
      <c r="L153">
        <v>2</v>
      </c>
      <c r="M153" t="s">
        <v>141</v>
      </c>
      <c r="N153" t="s">
        <v>57</v>
      </c>
      <c r="O153" t="s">
        <v>22</v>
      </c>
    </row>
    <row r="154" spans="1:15">
      <c r="A154" t="s">
        <v>409</v>
      </c>
      <c r="B154" s="1">
        <v>45778</v>
      </c>
      <c r="C154" t="s">
        <v>410</v>
      </c>
      <c r="D154" t="s">
        <v>32</v>
      </c>
      <c r="E154" t="s">
        <v>309</v>
      </c>
      <c r="F154">
        <v>1</v>
      </c>
      <c r="G154">
        <v>19943.41</v>
      </c>
      <c r="H154">
        <v>19943.41</v>
      </c>
      <c r="I154">
        <f>salesdata[[#This Row],[Total_Sales_INR]]/10000000</f>
        <v>1.9943410000000002E-3</v>
      </c>
      <c r="J154" t="s">
        <v>47</v>
      </c>
      <c r="K154" t="s">
        <v>72</v>
      </c>
      <c r="L154">
        <v>3</v>
      </c>
      <c r="M154" t="s">
        <v>61</v>
      </c>
      <c r="N154" t="s">
        <v>127</v>
      </c>
      <c r="O154" t="s">
        <v>22</v>
      </c>
    </row>
    <row r="155" spans="1:15">
      <c r="A155" t="s">
        <v>411</v>
      </c>
      <c r="B155" s="1">
        <v>45732</v>
      </c>
      <c r="C155" t="s">
        <v>412</v>
      </c>
      <c r="D155" t="s">
        <v>32</v>
      </c>
      <c r="E155" t="s">
        <v>40</v>
      </c>
      <c r="F155">
        <v>1</v>
      </c>
      <c r="G155">
        <v>41990.98</v>
      </c>
      <c r="H155">
        <v>41990.98</v>
      </c>
      <c r="I155">
        <f>salesdata[[#This Row],[Total_Sales_INR]]/10000000</f>
        <v>4.1990980000000001E-3</v>
      </c>
      <c r="J155" t="s">
        <v>47</v>
      </c>
      <c r="K155" t="s">
        <v>72</v>
      </c>
      <c r="L155">
        <v>3</v>
      </c>
      <c r="M155" t="s">
        <v>36</v>
      </c>
      <c r="N155" t="s">
        <v>167</v>
      </c>
      <c r="O155" t="s">
        <v>22</v>
      </c>
    </row>
    <row r="156" spans="1:15">
      <c r="A156" t="s">
        <v>413</v>
      </c>
      <c r="B156" s="1">
        <v>45667</v>
      </c>
      <c r="C156" t="s">
        <v>414</v>
      </c>
      <c r="D156" t="s">
        <v>45</v>
      </c>
      <c r="E156" t="s">
        <v>85</v>
      </c>
      <c r="F156">
        <v>4</v>
      </c>
      <c r="G156">
        <v>30844.34</v>
      </c>
      <c r="H156">
        <v>123377.36</v>
      </c>
      <c r="I156">
        <f>salesdata[[#This Row],[Total_Sales_INR]]/10000000</f>
        <v>1.2337736E-2</v>
      </c>
      <c r="J156" t="s">
        <v>18</v>
      </c>
      <c r="K156" t="s">
        <v>35</v>
      </c>
      <c r="L156">
        <v>1</v>
      </c>
      <c r="M156" t="s">
        <v>107</v>
      </c>
      <c r="N156" t="s">
        <v>156</v>
      </c>
      <c r="O156" t="s">
        <v>22</v>
      </c>
    </row>
    <row r="157" spans="1:15">
      <c r="A157" t="s">
        <v>415</v>
      </c>
      <c r="B157" s="1">
        <v>45779</v>
      </c>
      <c r="C157" t="s">
        <v>416</v>
      </c>
      <c r="D157" t="s">
        <v>102</v>
      </c>
      <c r="E157" t="s">
        <v>103</v>
      </c>
      <c r="F157">
        <v>4</v>
      </c>
      <c r="G157">
        <v>5737.11</v>
      </c>
      <c r="H157">
        <v>22948.44</v>
      </c>
      <c r="I157">
        <f>salesdata[[#This Row],[Total_Sales_INR]]/10000000</f>
        <v>2.2948439999999999E-3</v>
      </c>
      <c r="J157" t="s">
        <v>47</v>
      </c>
      <c r="K157" t="s">
        <v>35</v>
      </c>
      <c r="L157">
        <v>3</v>
      </c>
      <c r="M157" t="s">
        <v>61</v>
      </c>
      <c r="N157" t="s">
        <v>97</v>
      </c>
      <c r="O157" t="s">
        <v>22</v>
      </c>
    </row>
    <row r="158" spans="1:15">
      <c r="A158" t="s">
        <v>417</v>
      </c>
      <c r="B158" s="1">
        <v>45963</v>
      </c>
      <c r="C158" t="s">
        <v>418</v>
      </c>
      <c r="D158" t="s">
        <v>25</v>
      </c>
      <c r="E158" t="s">
        <v>26</v>
      </c>
      <c r="F158">
        <v>4</v>
      </c>
      <c r="G158">
        <v>3327.8</v>
      </c>
      <c r="H158">
        <v>13311.2</v>
      </c>
      <c r="I158">
        <f>salesdata[[#This Row],[Total_Sales_INR]]/10000000</f>
        <v>1.3311200000000001E-3</v>
      </c>
      <c r="J158" t="s">
        <v>47</v>
      </c>
      <c r="K158" t="s">
        <v>19</v>
      </c>
      <c r="L158">
        <v>4</v>
      </c>
      <c r="M158" t="s">
        <v>160</v>
      </c>
      <c r="N158" t="s">
        <v>142</v>
      </c>
      <c r="O158" t="s">
        <v>22</v>
      </c>
    </row>
    <row r="159" spans="1:15">
      <c r="A159" t="s">
        <v>419</v>
      </c>
      <c r="B159" s="1">
        <v>45972</v>
      </c>
      <c r="C159" t="s">
        <v>420</v>
      </c>
      <c r="D159" t="s">
        <v>102</v>
      </c>
      <c r="E159" t="s">
        <v>193</v>
      </c>
      <c r="F159">
        <v>2</v>
      </c>
      <c r="G159">
        <v>14705.34</v>
      </c>
      <c r="H159">
        <v>29410.68</v>
      </c>
      <c r="I159">
        <f>salesdata[[#This Row],[Total_Sales_INR]]/10000000</f>
        <v>2.9410680000000002E-3</v>
      </c>
      <c r="J159" t="s">
        <v>18</v>
      </c>
      <c r="K159" t="s">
        <v>19</v>
      </c>
      <c r="L159">
        <v>1</v>
      </c>
      <c r="M159" t="s">
        <v>68</v>
      </c>
      <c r="N159" t="s">
        <v>124</v>
      </c>
      <c r="O159" t="s">
        <v>22</v>
      </c>
    </row>
    <row r="160" spans="1:15">
      <c r="A160" t="s">
        <v>421</v>
      </c>
      <c r="B160" s="1">
        <v>45927</v>
      </c>
      <c r="C160" t="s">
        <v>422</v>
      </c>
      <c r="D160" t="s">
        <v>45</v>
      </c>
      <c r="E160" t="s">
        <v>65</v>
      </c>
      <c r="F160">
        <v>5</v>
      </c>
      <c r="G160">
        <v>48737.79</v>
      </c>
      <c r="H160">
        <v>243688.95</v>
      </c>
      <c r="I160">
        <f>salesdata[[#This Row],[Total_Sales_INR]]/10000000</f>
        <v>2.4368895000000002E-2</v>
      </c>
      <c r="J160" t="s">
        <v>47</v>
      </c>
      <c r="K160" t="s">
        <v>72</v>
      </c>
      <c r="L160">
        <v>1</v>
      </c>
      <c r="M160" t="s">
        <v>68</v>
      </c>
      <c r="N160" t="s">
        <v>21</v>
      </c>
      <c r="O160" t="s">
        <v>22</v>
      </c>
    </row>
    <row r="161" spans="1:15">
      <c r="A161" t="s">
        <v>423</v>
      </c>
      <c r="B161" s="1">
        <v>45840</v>
      </c>
      <c r="C161" t="s">
        <v>424</v>
      </c>
      <c r="D161" t="s">
        <v>32</v>
      </c>
      <c r="E161" t="s">
        <v>309</v>
      </c>
      <c r="F161">
        <v>3</v>
      </c>
      <c r="G161">
        <v>12831.78</v>
      </c>
      <c r="H161">
        <v>38495.339999999997</v>
      </c>
      <c r="I161">
        <f>salesdata[[#This Row],[Total_Sales_INR]]/10000000</f>
        <v>3.8495339999999995E-3</v>
      </c>
      <c r="J161" t="s">
        <v>27</v>
      </c>
      <c r="K161" t="s">
        <v>35</v>
      </c>
      <c r="L161">
        <v>1</v>
      </c>
      <c r="M161" t="s">
        <v>119</v>
      </c>
      <c r="N161" t="s">
        <v>52</v>
      </c>
      <c r="O161" t="s">
        <v>22</v>
      </c>
    </row>
    <row r="162" spans="1:15">
      <c r="A162" t="s">
        <v>425</v>
      </c>
      <c r="B162" s="1">
        <v>45831</v>
      </c>
      <c r="C162" t="s">
        <v>426</v>
      </c>
      <c r="D162" t="s">
        <v>102</v>
      </c>
      <c r="E162" t="s">
        <v>155</v>
      </c>
      <c r="F162">
        <v>2</v>
      </c>
      <c r="G162">
        <v>2407.92</v>
      </c>
      <c r="H162">
        <v>4815.84</v>
      </c>
      <c r="I162">
        <f>salesdata[[#This Row],[Total_Sales_INR]]/10000000</f>
        <v>4.8158400000000002E-4</v>
      </c>
      <c r="J162" t="s">
        <v>34</v>
      </c>
      <c r="K162" t="s">
        <v>19</v>
      </c>
      <c r="L162">
        <v>5</v>
      </c>
      <c r="M162" t="s">
        <v>73</v>
      </c>
      <c r="N162" t="s">
        <v>82</v>
      </c>
      <c r="O162" t="s">
        <v>22</v>
      </c>
    </row>
    <row r="163" spans="1:15">
      <c r="A163" t="s">
        <v>427</v>
      </c>
      <c r="B163" s="1">
        <v>45676</v>
      </c>
      <c r="C163" t="s">
        <v>428</v>
      </c>
      <c r="D163" t="s">
        <v>45</v>
      </c>
      <c r="E163" t="s">
        <v>55</v>
      </c>
      <c r="F163">
        <v>1</v>
      </c>
      <c r="G163">
        <v>35859.040000000001</v>
      </c>
      <c r="H163">
        <v>35859.040000000001</v>
      </c>
      <c r="I163">
        <f>salesdata[[#This Row],[Total_Sales_INR]]/10000000</f>
        <v>3.585904E-3</v>
      </c>
      <c r="J163" t="s">
        <v>18</v>
      </c>
      <c r="K163" t="s">
        <v>35</v>
      </c>
      <c r="L163">
        <v>4</v>
      </c>
      <c r="M163" t="s">
        <v>88</v>
      </c>
      <c r="N163" t="s">
        <v>42</v>
      </c>
      <c r="O163" t="s">
        <v>22</v>
      </c>
    </row>
    <row r="164" spans="1:15">
      <c r="A164" t="s">
        <v>429</v>
      </c>
      <c r="B164" s="1">
        <v>45900</v>
      </c>
      <c r="C164" t="s">
        <v>430</v>
      </c>
      <c r="D164" t="s">
        <v>32</v>
      </c>
      <c r="E164" t="s">
        <v>40</v>
      </c>
      <c r="F164">
        <v>3</v>
      </c>
      <c r="G164">
        <v>25866.1</v>
      </c>
      <c r="H164">
        <v>77598.3</v>
      </c>
      <c r="I164">
        <f>salesdata[[#This Row],[Total_Sales_INR]]/10000000</f>
        <v>7.7598300000000005E-3</v>
      </c>
      <c r="J164" t="s">
        <v>47</v>
      </c>
      <c r="K164" t="s">
        <v>19</v>
      </c>
      <c r="L164">
        <v>5</v>
      </c>
      <c r="M164" t="s">
        <v>170</v>
      </c>
      <c r="N164" t="s">
        <v>173</v>
      </c>
      <c r="O164" t="s">
        <v>22</v>
      </c>
    </row>
    <row r="165" spans="1:15">
      <c r="A165" t="s">
        <v>431</v>
      </c>
      <c r="B165" s="1">
        <v>45797</v>
      </c>
      <c r="C165" t="s">
        <v>432</v>
      </c>
      <c r="D165" t="s">
        <v>16</v>
      </c>
      <c r="E165" t="s">
        <v>130</v>
      </c>
      <c r="F165">
        <v>1</v>
      </c>
      <c r="G165">
        <v>43316.75</v>
      </c>
      <c r="H165">
        <v>43316.75</v>
      </c>
      <c r="I165">
        <f>salesdata[[#This Row],[Total_Sales_INR]]/10000000</f>
        <v>4.3316750000000001E-3</v>
      </c>
      <c r="J165" t="s">
        <v>27</v>
      </c>
      <c r="K165" t="s">
        <v>72</v>
      </c>
      <c r="L165">
        <v>3</v>
      </c>
      <c r="M165" t="s">
        <v>36</v>
      </c>
      <c r="N165" t="s">
        <v>173</v>
      </c>
      <c r="O165" t="s">
        <v>22</v>
      </c>
    </row>
    <row r="166" spans="1:15">
      <c r="A166" t="s">
        <v>433</v>
      </c>
      <c r="B166" s="1">
        <v>46012</v>
      </c>
      <c r="C166" t="s">
        <v>434</v>
      </c>
      <c r="D166" t="s">
        <v>25</v>
      </c>
      <c r="E166" t="s">
        <v>223</v>
      </c>
      <c r="F166">
        <v>3</v>
      </c>
      <c r="G166">
        <v>48691.43</v>
      </c>
      <c r="H166">
        <v>146074.29</v>
      </c>
      <c r="I166">
        <f>salesdata[[#This Row],[Total_Sales_INR]]/10000000</f>
        <v>1.4607429000000002E-2</v>
      </c>
      <c r="J166" t="s">
        <v>27</v>
      </c>
      <c r="K166" t="s">
        <v>19</v>
      </c>
      <c r="L166">
        <v>4</v>
      </c>
      <c r="M166" t="s">
        <v>198</v>
      </c>
      <c r="N166" t="s">
        <v>82</v>
      </c>
      <c r="O166" t="s">
        <v>22</v>
      </c>
    </row>
    <row r="167" spans="1:15">
      <c r="A167" t="s">
        <v>435</v>
      </c>
      <c r="B167" s="1">
        <v>45937</v>
      </c>
      <c r="C167" t="s">
        <v>436</v>
      </c>
      <c r="D167" t="s">
        <v>32</v>
      </c>
      <c r="E167" t="s">
        <v>309</v>
      </c>
      <c r="F167">
        <v>1</v>
      </c>
      <c r="G167">
        <v>21644.240000000002</v>
      </c>
      <c r="H167">
        <v>21644.240000000002</v>
      </c>
      <c r="I167">
        <f>salesdata[[#This Row],[Total_Sales_INR]]/10000000</f>
        <v>2.1644240000000003E-3</v>
      </c>
      <c r="J167" t="s">
        <v>27</v>
      </c>
      <c r="K167" t="s">
        <v>35</v>
      </c>
      <c r="L167">
        <v>2</v>
      </c>
      <c r="M167" t="s">
        <v>265</v>
      </c>
      <c r="N167" t="s">
        <v>112</v>
      </c>
      <c r="O167" t="s">
        <v>22</v>
      </c>
    </row>
    <row r="168" spans="1:15">
      <c r="A168" t="s">
        <v>437</v>
      </c>
      <c r="B168" s="1">
        <v>45743</v>
      </c>
      <c r="C168" t="s">
        <v>438</v>
      </c>
      <c r="D168" t="s">
        <v>16</v>
      </c>
      <c r="E168" t="s">
        <v>130</v>
      </c>
      <c r="F168">
        <v>3</v>
      </c>
      <c r="G168">
        <v>22406.61</v>
      </c>
      <c r="H168">
        <v>67219.83</v>
      </c>
      <c r="I168">
        <f>salesdata[[#This Row],[Total_Sales_INR]]/10000000</f>
        <v>6.721983E-3</v>
      </c>
      <c r="J168" t="s">
        <v>27</v>
      </c>
      <c r="K168" t="s">
        <v>72</v>
      </c>
      <c r="L168">
        <v>4</v>
      </c>
      <c r="M168" t="s">
        <v>123</v>
      </c>
      <c r="N168" t="s">
        <v>78</v>
      </c>
      <c r="O168" t="s">
        <v>22</v>
      </c>
    </row>
    <row r="169" spans="1:15">
      <c r="A169" t="s">
        <v>439</v>
      </c>
      <c r="B169" s="1">
        <v>45696</v>
      </c>
      <c r="C169" t="s">
        <v>440</v>
      </c>
      <c r="D169" t="s">
        <v>16</v>
      </c>
      <c r="E169" t="s">
        <v>159</v>
      </c>
      <c r="F169">
        <v>4</v>
      </c>
      <c r="G169">
        <v>13872.86</v>
      </c>
      <c r="H169">
        <v>55491.44</v>
      </c>
      <c r="I169">
        <f>salesdata[[#This Row],[Total_Sales_INR]]/10000000</f>
        <v>5.5491440000000006E-3</v>
      </c>
      <c r="J169" t="s">
        <v>27</v>
      </c>
      <c r="K169" t="s">
        <v>19</v>
      </c>
      <c r="L169">
        <v>1</v>
      </c>
      <c r="M169" t="s">
        <v>20</v>
      </c>
      <c r="N169" t="s">
        <v>120</v>
      </c>
      <c r="O169" t="s">
        <v>22</v>
      </c>
    </row>
    <row r="170" spans="1:15">
      <c r="A170" t="s">
        <v>441</v>
      </c>
      <c r="B170" s="1">
        <v>45675</v>
      </c>
      <c r="C170" t="s">
        <v>442</v>
      </c>
      <c r="D170" t="s">
        <v>32</v>
      </c>
      <c r="E170" t="s">
        <v>250</v>
      </c>
      <c r="F170">
        <v>5</v>
      </c>
      <c r="G170">
        <v>33968.83</v>
      </c>
      <c r="H170">
        <v>169844.15</v>
      </c>
      <c r="I170">
        <f>salesdata[[#This Row],[Total_Sales_INR]]/10000000</f>
        <v>1.6984414999999999E-2</v>
      </c>
      <c r="J170" t="s">
        <v>47</v>
      </c>
      <c r="K170" t="s">
        <v>35</v>
      </c>
      <c r="L170">
        <v>4</v>
      </c>
      <c r="M170" t="s">
        <v>198</v>
      </c>
      <c r="N170" t="s">
        <v>37</v>
      </c>
      <c r="O170" t="s">
        <v>22</v>
      </c>
    </row>
    <row r="171" spans="1:15">
      <c r="A171" t="s">
        <v>443</v>
      </c>
      <c r="B171" s="1">
        <v>46005</v>
      </c>
      <c r="C171" t="s">
        <v>444</v>
      </c>
      <c r="D171" t="s">
        <v>16</v>
      </c>
      <c r="E171" t="s">
        <v>137</v>
      </c>
      <c r="F171">
        <v>5</v>
      </c>
      <c r="G171">
        <v>1812.79</v>
      </c>
      <c r="H171">
        <v>9063.9500000000007</v>
      </c>
      <c r="I171">
        <f>salesdata[[#This Row],[Total_Sales_INR]]/10000000</f>
        <v>9.0639500000000005E-4</v>
      </c>
      <c r="J171" t="s">
        <v>27</v>
      </c>
      <c r="K171" t="s">
        <v>72</v>
      </c>
      <c r="L171">
        <v>2</v>
      </c>
      <c r="M171" t="s">
        <v>104</v>
      </c>
      <c r="N171" t="s">
        <v>127</v>
      </c>
      <c r="O171" t="s">
        <v>22</v>
      </c>
    </row>
    <row r="172" spans="1:15">
      <c r="A172" t="s">
        <v>445</v>
      </c>
      <c r="B172" s="1">
        <v>45818</v>
      </c>
      <c r="C172" t="s">
        <v>446</v>
      </c>
      <c r="D172" t="s">
        <v>32</v>
      </c>
      <c r="E172" t="s">
        <v>33</v>
      </c>
      <c r="F172">
        <v>2</v>
      </c>
      <c r="G172">
        <v>26567.1</v>
      </c>
      <c r="H172">
        <v>53134.2</v>
      </c>
      <c r="I172">
        <f>salesdata[[#This Row],[Total_Sales_INR]]/10000000</f>
        <v>5.3134200000000001E-3</v>
      </c>
      <c r="J172" t="s">
        <v>18</v>
      </c>
      <c r="K172" t="s">
        <v>35</v>
      </c>
      <c r="L172">
        <v>4</v>
      </c>
      <c r="M172" t="s">
        <v>123</v>
      </c>
      <c r="N172" t="s">
        <v>62</v>
      </c>
      <c r="O172" t="s">
        <v>22</v>
      </c>
    </row>
    <row r="173" spans="1:15">
      <c r="A173" t="s">
        <v>447</v>
      </c>
      <c r="B173" s="1">
        <v>45718</v>
      </c>
      <c r="C173" t="s">
        <v>448</v>
      </c>
      <c r="D173" t="s">
        <v>45</v>
      </c>
      <c r="E173" t="s">
        <v>85</v>
      </c>
      <c r="F173">
        <v>5</v>
      </c>
      <c r="G173">
        <v>19471.97</v>
      </c>
      <c r="H173">
        <v>97359.85</v>
      </c>
      <c r="I173">
        <f>salesdata[[#This Row],[Total_Sales_INR]]/10000000</f>
        <v>9.7359850000000008E-3</v>
      </c>
      <c r="J173" t="s">
        <v>27</v>
      </c>
      <c r="K173" t="s">
        <v>19</v>
      </c>
      <c r="L173">
        <v>5</v>
      </c>
      <c r="M173" t="s">
        <v>73</v>
      </c>
      <c r="N173" t="s">
        <v>21</v>
      </c>
      <c r="O173" t="s">
        <v>22</v>
      </c>
    </row>
    <row r="174" spans="1:15">
      <c r="A174" t="s">
        <v>449</v>
      </c>
      <c r="B174" s="1">
        <v>45760</v>
      </c>
      <c r="C174" t="s">
        <v>450</v>
      </c>
      <c r="D174" t="s">
        <v>45</v>
      </c>
      <c r="E174" t="s">
        <v>46</v>
      </c>
      <c r="F174">
        <v>3</v>
      </c>
      <c r="G174">
        <v>34760.239999999998</v>
      </c>
      <c r="H174">
        <v>104280.72</v>
      </c>
      <c r="I174">
        <f>salesdata[[#This Row],[Total_Sales_INR]]/10000000</f>
        <v>1.0428072E-2</v>
      </c>
      <c r="J174" t="s">
        <v>18</v>
      </c>
      <c r="K174" t="s">
        <v>35</v>
      </c>
      <c r="L174">
        <v>4</v>
      </c>
      <c r="M174" t="s">
        <v>185</v>
      </c>
      <c r="N174" t="s">
        <v>29</v>
      </c>
      <c r="O174" t="s">
        <v>22</v>
      </c>
    </row>
    <row r="175" spans="1:15">
      <c r="A175" t="s">
        <v>451</v>
      </c>
      <c r="B175" s="1">
        <v>45999</v>
      </c>
      <c r="C175" t="s">
        <v>452</v>
      </c>
      <c r="D175" t="s">
        <v>45</v>
      </c>
      <c r="E175" t="s">
        <v>85</v>
      </c>
      <c r="F175">
        <v>1</v>
      </c>
      <c r="G175">
        <v>40563.56</v>
      </c>
      <c r="H175">
        <v>40563.56</v>
      </c>
      <c r="I175">
        <f>salesdata[[#This Row],[Total_Sales_INR]]/10000000</f>
        <v>4.0563559999999997E-3</v>
      </c>
      <c r="J175" t="s">
        <v>47</v>
      </c>
      <c r="K175" t="s">
        <v>19</v>
      </c>
      <c r="L175">
        <v>3</v>
      </c>
      <c r="M175" t="s">
        <v>190</v>
      </c>
      <c r="N175" t="s">
        <v>167</v>
      </c>
      <c r="O175" t="s">
        <v>22</v>
      </c>
    </row>
    <row r="176" spans="1:15">
      <c r="A176" t="s">
        <v>453</v>
      </c>
      <c r="B176" s="1">
        <v>45843</v>
      </c>
      <c r="C176" t="s">
        <v>454</v>
      </c>
      <c r="D176" t="s">
        <v>16</v>
      </c>
      <c r="E176" t="s">
        <v>130</v>
      </c>
      <c r="F176">
        <v>2</v>
      </c>
      <c r="G176">
        <v>35648.089999999997</v>
      </c>
      <c r="H176">
        <v>71296.179999999993</v>
      </c>
      <c r="I176">
        <f>salesdata[[#This Row],[Total_Sales_INR]]/10000000</f>
        <v>7.129617999999999E-3</v>
      </c>
      <c r="J176" t="s">
        <v>18</v>
      </c>
      <c r="K176" t="s">
        <v>35</v>
      </c>
      <c r="L176">
        <v>2</v>
      </c>
      <c r="M176" t="s">
        <v>133</v>
      </c>
      <c r="N176" t="s">
        <v>21</v>
      </c>
      <c r="O176" t="s">
        <v>22</v>
      </c>
    </row>
    <row r="177" spans="1:15">
      <c r="A177" t="s">
        <v>455</v>
      </c>
      <c r="B177" s="1">
        <v>45951</v>
      </c>
      <c r="C177" t="s">
        <v>456</v>
      </c>
      <c r="D177" t="s">
        <v>45</v>
      </c>
      <c r="E177" t="s">
        <v>55</v>
      </c>
      <c r="F177">
        <v>4</v>
      </c>
      <c r="G177">
        <v>1508.94</v>
      </c>
      <c r="H177">
        <v>6035.76</v>
      </c>
      <c r="I177">
        <f>salesdata[[#This Row],[Total_Sales_INR]]/10000000</f>
        <v>6.0357599999999998E-4</v>
      </c>
      <c r="J177" t="s">
        <v>34</v>
      </c>
      <c r="K177" t="s">
        <v>19</v>
      </c>
      <c r="L177">
        <v>5</v>
      </c>
      <c r="M177" t="s">
        <v>170</v>
      </c>
      <c r="N177" t="s">
        <v>37</v>
      </c>
      <c r="O177" t="s">
        <v>22</v>
      </c>
    </row>
    <row r="178" spans="1:15">
      <c r="A178" t="s">
        <v>457</v>
      </c>
      <c r="B178" s="1">
        <v>45927</v>
      </c>
      <c r="C178" t="s">
        <v>458</v>
      </c>
      <c r="D178" t="s">
        <v>102</v>
      </c>
      <c r="E178" t="s">
        <v>184</v>
      </c>
      <c r="F178">
        <v>1</v>
      </c>
      <c r="G178">
        <v>15602.68</v>
      </c>
      <c r="H178">
        <v>15602.68</v>
      </c>
      <c r="I178">
        <f>salesdata[[#This Row],[Total_Sales_INR]]/10000000</f>
        <v>1.5602680000000001E-3</v>
      </c>
      <c r="J178" t="s">
        <v>34</v>
      </c>
      <c r="K178" t="s">
        <v>19</v>
      </c>
      <c r="L178">
        <v>4</v>
      </c>
      <c r="M178" t="s">
        <v>123</v>
      </c>
      <c r="N178" t="s">
        <v>134</v>
      </c>
      <c r="O178" t="s">
        <v>22</v>
      </c>
    </row>
    <row r="179" spans="1:15">
      <c r="A179" t="s">
        <v>459</v>
      </c>
      <c r="B179" s="1">
        <v>45834</v>
      </c>
      <c r="C179" t="s">
        <v>460</v>
      </c>
      <c r="D179" t="s">
        <v>45</v>
      </c>
      <c r="E179" t="s">
        <v>60</v>
      </c>
      <c r="F179">
        <v>1</v>
      </c>
      <c r="G179">
        <v>22608.73</v>
      </c>
      <c r="H179">
        <v>22608.73</v>
      </c>
      <c r="I179">
        <f>salesdata[[#This Row],[Total_Sales_INR]]/10000000</f>
        <v>2.260873E-3</v>
      </c>
      <c r="J179" t="s">
        <v>18</v>
      </c>
      <c r="K179" t="s">
        <v>35</v>
      </c>
      <c r="L179">
        <v>5</v>
      </c>
      <c r="M179" t="s">
        <v>73</v>
      </c>
      <c r="N179" t="s">
        <v>120</v>
      </c>
      <c r="O179" t="s">
        <v>22</v>
      </c>
    </row>
    <row r="180" spans="1:15">
      <c r="A180" t="s">
        <v>461</v>
      </c>
      <c r="B180" s="1">
        <v>45742</v>
      </c>
      <c r="C180" t="s">
        <v>462</v>
      </c>
      <c r="D180" t="s">
        <v>102</v>
      </c>
      <c r="E180" t="s">
        <v>184</v>
      </c>
      <c r="F180">
        <v>1</v>
      </c>
      <c r="G180">
        <v>26001.49</v>
      </c>
      <c r="H180">
        <v>26001.49</v>
      </c>
      <c r="I180">
        <f>salesdata[[#This Row],[Total_Sales_INR]]/10000000</f>
        <v>2.6001489999999999E-3</v>
      </c>
      <c r="J180" t="s">
        <v>27</v>
      </c>
      <c r="K180" t="s">
        <v>19</v>
      </c>
      <c r="L180">
        <v>3</v>
      </c>
      <c r="M180" t="s">
        <v>61</v>
      </c>
      <c r="N180" t="s">
        <v>134</v>
      </c>
      <c r="O180" t="s">
        <v>22</v>
      </c>
    </row>
    <row r="181" spans="1:15">
      <c r="A181" t="s">
        <v>463</v>
      </c>
      <c r="B181" s="1">
        <v>45758</v>
      </c>
      <c r="C181" t="s">
        <v>464</v>
      </c>
      <c r="D181" t="s">
        <v>16</v>
      </c>
      <c r="E181" t="s">
        <v>159</v>
      </c>
      <c r="F181">
        <v>3</v>
      </c>
      <c r="G181">
        <v>42327.5</v>
      </c>
      <c r="H181">
        <v>126982.5</v>
      </c>
      <c r="I181">
        <f>salesdata[[#This Row],[Total_Sales_INR]]/10000000</f>
        <v>1.2698249999999999E-2</v>
      </c>
      <c r="J181" t="s">
        <v>18</v>
      </c>
      <c r="K181" t="s">
        <v>19</v>
      </c>
      <c r="L181">
        <v>3</v>
      </c>
      <c r="M181" t="s">
        <v>115</v>
      </c>
      <c r="N181" t="s">
        <v>97</v>
      </c>
      <c r="O181" t="s">
        <v>22</v>
      </c>
    </row>
    <row r="182" spans="1:15">
      <c r="A182" t="s">
        <v>465</v>
      </c>
      <c r="B182" s="1">
        <v>45961</v>
      </c>
      <c r="C182" t="s">
        <v>466</v>
      </c>
      <c r="D182" t="s">
        <v>102</v>
      </c>
      <c r="E182" t="s">
        <v>103</v>
      </c>
      <c r="F182">
        <v>1</v>
      </c>
      <c r="G182">
        <v>25228.14</v>
      </c>
      <c r="H182">
        <v>25228.14</v>
      </c>
      <c r="I182">
        <f>salesdata[[#This Row],[Total_Sales_INR]]/10000000</f>
        <v>2.522814E-3</v>
      </c>
      <c r="J182" t="s">
        <v>18</v>
      </c>
      <c r="K182" t="s">
        <v>19</v>
      </c>
      <c r="L182">
        <v>2</v>
      </c>
      <c r="M182" t="s">
        <v>56</v>
      </c>
      <c r="N182" t="s">
        <v>150</v>
      </c>
      <c r="O182" t="s">
        <v>22</v>
      </c>
    </row>
    <row r="183" spans="1:15">
      <c r="A183" t="s">
        <v>467</v>
      </c>
      <c r="B183" s="1">
        <v>45699</v>
      </c>
      <c r="C183" t="s">
        <v>468</v>
      </c>
      <c r="D183" t="s">
        <v>102</v>
      </c>
      <c r="E183" t="s">
        <v>155</v>
      </c>
      <c r="F183">
        <v>5</v>
      </c>
      <c r="G183">
        <v>2251.48</v>
      </c>
      <c r="H183">
        <v>11257.4</v>
      </c>
      <c r="I183">
        <f>salesdata[[#This Row],[Total_Sales_INR]]/10000000</f>
        <v>1.1257399999999999E-3</v>
      </c>
      <c r="J183" t="s">
        <v>27</v>
      </c>
      <c r="K183" t="s">
        <v>19</v>
      </c>
      <c r="L183">
        <v>1</v>
      </c>
      <c r="M183" t="s">
        <v>20</v>
      </c>
      <c r="N183" t="s">
        <v>167</v>
      </c>
      <c r="O183" t="s">
        <v>22</v>
      </c>
    </row>
    <row r="184" spans="1:15">
      <c r="A184" t="s">
        <v>469</v>
      </c>
      <c r="B184" s="1">
        <v>45979</v>
      </c>
      <c r="C184" t="s">
        <v>470</v>
      </c>
      <c r="D184" t="s">
        <v>102</v>
      </c>
      <c r="E184" t="s">
        <v>118</v>
      </c>
      <c r="F184">
        <v>5</v>
      </c>
      <c r="G184">
        <v>32021.759999999998</v>
      </c>
      <c r="H184">
        <v>160108.79999999999</v>
      </c>
      <c r="I184">
        <f>salesdata[[#This Row],[Total_Sales_INR]]/10000000</f>
        <v>1.6010879999999998E-2</v>
      </c>
      <c r="J184" t="s">
        <v>27</v>
      </c>
      <c r="K184" t="s">
        <v>19</v>
      </c>
      <c r="L184">
        <v>4</v>
      </c>
      <c r="M184" t="s">
        <v>198</v>
      </c>
      <c r="N184" t="s">
        <v>213</v>
      </c>
      <c r="O184" t="s">
        <v>22</v>
      </c>
    </row>
    <row r="185" spans="1:15">
      <c r="A185" t="s">
        <v>471</v>
      </c>
      <c r="B185" s="1">
        <v>46010</v>
      </c>
      <c r="C185" t="s">
        <v>472</v>
      </c>
      <c r="D185" t="s">
        <v>25</v>
      </c>
      <c r="E185" t="s">
        <v>280</v>
      </c>
      <c r="F185">
        <v>4</v>
      </c>
      <c r="G185">
        <v>15012.21</v>
      </c>
      <c r="H185">
        <v>60048.84</v>
      </c>
      <c r="I185">
        <f>salesdata[[#This Row],[Total_Sales_INR]]/10000000</f>
        <v>6.0048839999999994E-3</v>
      </c>
      <c r="J185" t="s">
        <v>18</v>
      </c>
      <c r="K185" t="s">
        <v>72</v>
      </c>
      <c r="L185">
        <v>1</v>
      </c>
      <c r="M185" t="s">
        <v>68</v>
      </c>
      <c r="N185" t="s">
        <v>52</v>
      </c>
      <c r="O185" t="s">
        <v>22</v>
      </c>
    </row>
    <row r="186" spans="1:15">
      <c r="A186" t="s">
        <v>473</v>
      </c>
      <c r="B186" s="1">
        <v>45818</v>
      </c>
      <c r="C186" t="s">
        <v>474</v>
      </c>
      <c r="D186" t="s">
        <v>25</v>
      </c>
      <c r="E186" t="s">
        <v>223</v>
      </c>
      <c r="F186">
        <v>2</v>
      </c>
      <c r="G186">
        <v>17141.59</v>
      </c>
      <c r="H186">
        <v>34283.18</v>
      </c>
      <c r="I186">
        <f>salesdata[[#This Row],[Total_Sales_INR]]/10000000</f>
        <v>3.4283180000000001E-3</v>
      </c>
      <c r="J186" t="s">
        <v>27</v>
      </c>
      <c r="K186" t="s">
        <v>72</v>
      </c>
      <c r="L186">
        <v>2</v>
      </c>
      <c r="M186" t="s">
        <v>133</v>
      </c>
      <c r="N186" t="s">
        <v>142</v>
      </c>
      <c r="O186" t="s">
        <v>22</v>
      </c>
    </row>
    <row r="187" spans="1:15">
      <c r="A187" t="s">
        <v>475</v>
      </c>
      <c r="B187" s="1">
        <v>45896</v>
      </c>
      <c r="C187" t="s">
        <v>476</v>
      </c>
      <c r="D187" t="s">
        <v>16</v>
      </c>
      <c r="E187" t="s">
        <v>159</v>
      </c>
      <c r="F187">
        <v>5</v>
      </c>
      <c r="G187">
        <v>5487.96</v>
      </c>
      <c r="H187">
        <v>27439.8</v>
      </c>
      <c r="I187">
        <f>salesdata[[#This Row],[Total_Sales_INR]]/10000000</f>
        <v>2.74398E-3</v>
      </c>
      <c r="J187" t="s">
        <v>27</v>
      </c>
      <c r="K187" t="s">
        <v>72</v>
      </c>
      <c r="L187">
        <v>2</v>
      </c>
      <c r="M187" t="s">
        <v>133</v>
      </c>
      <c r="N187" t="s">
        <v>112</v>
      </c>
      <c r="O187" t="s">
        <v>22</v>
      </c>
    </row>
    <row r="188" spans="1:15">
      <c r="A188" t="s">
        <v>477</v>
      </c>
      <c r="B188" s="1">
        <v>45973</v>
      </c>
      <c r="C188" t="s">
        <v>478</v>
      </c>
      <c r="D188" t="s">
        <v>45</v>
      </c>
      <c r="E188" t="s">
        <v>65</v>
      </c>
      <c r="F188">
        <v>1</v>
      </c>
      <c r="G188">
        <v>14652.56</v>
      </c>
      <c r="H188">
        <v>14652.56</v>
      </c>
      <c r="I188">
        <f>salesdata[[#This Row],[Total_Sales_INR]]/10000000</f>
        <v>1.4652559999999999E-3</v>
      </c>
      <c r="J188" t="s">
        <v>18</v>
      </c>
      <c r="K188" t="s">
        <v>35</v>
      </c>
      <c r="L188">
        <v>4</v>
      </c>
      <c r="M188" t="s">
        <v>198</v>
      </c>
      <c r="N188" t="s">
        <v>62</v>
      </c>
      <c r="O188" t="s">
        <v>22</v>
      </c>
    </row>
    <row r="189" spans="1:15">
      <c r="A189" t="s">
        <v>479</v>
      </c>
      <c r="B189" s="1">
        <v>45921</v>
      </c>
      <c r="C189" t="s">
        <v>480</v>
      </c>
      <c r="D189" t="s">
        <v>102</v>
      </c>
      <c r="E189" t="s">
        <v>155</v>
      </c>
      <c r="F189">
        <v>2</v>
      </c>
      <c r="G189">
        <v>38203.440000000002</v>
      </c>
      <c r="H189">
        <v>76406.880000000005</v>
      </c>
      <c r="I189">
        <f>salesdata[[#This Row],[Total_Sales_INR]]/10000000</f>
        <v>7.6406880000000005E-3</v>
      </c>
      <c r="J189" t="s">
        <v>34</v>
      </c>
      <c r="K189" t="s">
        <v>72</v>
      </c>
      <c r="L189">
        <v>4</v>
      </c>
      <c r="M189" t="s">
        <v>185</v>
      </c>
      <c r="N189" t="s">
        <v>29</v>
      </c>
      <c r="O189" t="s">
        <v>22</v>
      </c>
    </row>
    <row r="190" spans="1:15">
      <c r="A190" t="s">
        <v>481</v>
      </c>
      <c r="B190" s="1">
        <v>45768</v>
      </c>
      <c r="C190" t="s">
        <v>482</v>
      </c>
      <c r="D190" t="s">
        <v>32</v>
      </c>
      <c r="E190" t="s">
        <v>81</v>
      </c>
      <c r="F190">
        <v>4</v>
      </c>
      <c r="G190">
        <v>25371.13</v>
      </c>
      <c r="H190">
        <v>101484.52</v>
      </c>
      <c r="I190">
        <f>salesdata[[#This Row],[Total_Sales_INR]]/10000000</f>
        <v>1.0148452000000001E-2</v>
      </c>
      <c r="J190" t="s">
        <v>47</v>
      </c>
      <c r="K190" t="s">
        <v>35</v>
      </c>
      <c r="L190">
        <v>2</v>
      </c>
      <c r="M190" t="s">
        <v>141</v>
      </c>
      <c r="N190" t="s">
        <v>29</v>
      </c>
      <c r="O190" t="s">
        <v>22</v>
      </c>
    </row>
    <row r="191" spans="1:15">
      <c r="A191" t="s">
        <v>483</v>
      </c>
      <c r="B191" s="1">
        <v>45713</v>
      </c>
      <c r="C191" t="s">
        <v>484</v>
      </c>
      <c r="D191" t="s">
        <v>25</v>
      </c>
      <c r="E191" t="s">
        <v>26</v>
      </c>
      <c r="F191">
        <v>4</v>
      </c>
      <c r="G191">
        <v>14430.27</v>
      </c>
      <c r="H191">
        <v>57721.08</v>
      </c>
      <c r="I191">
        <f>salesdata[[#This Row],[Total_Sales_INR]]/10000000</f>
        <v>5.7721079999999998E-3</v>
      </c>
      <c r="J191" t="s">
        <v>18</v>
      </c>
      <c r="K191" t="s">
        <v>72</v>
      </c>
      <c r="L191">
        <v>1</v>
      </c>
      <c r="M191" t="s">
        <v>181</v>
      </c>
      <c r="N191" t="s">
        <v>120</v>
      </c>
      <c r="O191" t="s">
        <v>22</v>
      </c>
    </row>
    <row r="192" spans="1:15">
      <c r="A192" t="s">
        <v>485</v>
      </c>
      <c r="B192" s="1">
        <v>45945</v>
      </c>
      <c r="C192" t="s">
        <v>486</v>
      </c>
      <c r="D192" t="s">
        <v>25</v>
      </c>
      <c r="E192" t="s">
        <v>140</v>
      </c>
      <c r="F192">
        <v>1</v>
      </c>
      <c r="G192">
        <v>20148.96</v>
      </c>
      <c r="H192">
        <v>20148.96</v>
      </c>
      <c r="I192">
        <f>salesdata[[#This Row],[Total_Sales_INR]]/10000000</f>
        <v>2.014896E-3</v>
      </c>
      <c r="J192" t="s">
        <v>27</v>
      </c>
      <c r="K192" t="s">
        <v>19</v>
      </c>
      <c r="L192">
        <v>5</v>
      </c>
      <c r="M192" t="s">
        <v>41</v>
      </c>
      <c r="N192" t="s">
        <v>78</v>
      </c>
      <c r="O192" t="s">
        <v>22</v>
      </c>
    </row>
    <row r="193" spans="1:15">
      <c r="A193" t="s">
        <v>487</v>
      </c>
      <c r="B193" s="1">
        <v>45801</v>
      </c>
      <c r="C193" t="s">
        <v>488</v>
      </c>
      <c r="D193" t="s">
        <v>32</v>
      </c>
      <c r="E193" t="s">
        <v>309</v>
      </c>
      <c r="F193">
        <v>5</v>
      </c>
      <c r="G193">
        <v>22627.65</v>
      </c>
      <c r="H193">
        <v>113138.25</v>
      </c>
      <c r="I193">
        <f>salesdata[[#This Row],[Total_Sales_INR]]/10000000</f>
        <v>1.1313825E-2</v>
      </c>
      <c r="J193" t="s">
        <v>18</v>
      </c>
      <c r="K193" t="s">
        <v>35</v>
      </c>
      <c r="L193">
        <v>5</v>
      </c>
      <c r="M193" t="s">
        <v>73</v>
      </c>
      <c r="N193" t="s">
        <v>134</v>
      </c>
      <c r="O193" t="s">
        <v>22</v>
      </c>
    </row>
    <row r="194" spans="1:15">
      <c r="A194" t="s">
        <v>489</v>
      </c>
      <c r="B194" s="1">
        <v>45759</v>
      </c>
      <c r="C194" t="s">
        <v>490</v>
      </c>
      <c r="D194" t="s">
        <v>16</v>
      </c>
      <c r="E194" t="s">
        <v>130</v>
      </c>
      <c r="F194">
        <v>5</v>
      </c>
      <c r="G194">
        <v>46959.64</v>
      </c>
      <c r="H194">
        <v>234798.2</v>
      </c>
      <c r="I194">
        <f>salesdata[[#This Row],[Total_Sales_INR]]/10000000</f>
        <v>2.3479820000000002E-2</v>
      </c>
      <c r="J194" t="s">
        <v>34</v>
      </c>
      <c r="K194" t="s">
        <v>19</v>
      </c>
      <c r="L194">
        <v>2</v>
      </c>
      <c r="M194" t="s">
        <v>265</v>
      </c>
      <c r="N194" t="s">
        <v>142</v>
      </c>
      <c r="O194" t="s">
        <v>22</v>
      </c>
    </row>
    <row r="195" spans="1:15">
      <c r="A195" t="s">
        <v>491</v>
      </c>
      <c r="B195" s="1">
        <v>45923</v>
      </c>
      <c r="C195" t="s">
        <v>492</v>
      </c>
      <c r="D195" t="s">
        <v>32</v>
      </c>
      <c r="E195" t="s">
        <v>81</v>
      </c>
      <c r="F195">
        <v>2</v>
      </c>
      <c r="G195">
        <v>35736.870000000003</v>
      </c>
      <c r="H195">
        <v>71473.740000000005</v>
      </c>
      <c r="I195">
        <f>salesdata[[#This Row],[Total_Sales_INR]]/10000000</f>
        <v>7.1473740000000006E-3</v>
      </c>
      <c r="J195" t="s">
        <v>18</v>
      </c>
      <c r="K195" t="s">
        <v>19</v>
      </c>
      <c r="L195">
        <v>4</v>
      </c>
      <c r="M195" t="s">
        <v>160</v>
      </c>
      <c r="N195" t="s">
        <v>78</v>
      </c>
      <c r="O195" t="s">
        <v>22</v>
      </c>
    </row>
    <row r="196" spans="1:15">
      <c r="A196" t="s">
        <v>493</v>
      </c>
      <c r="B196" s="1">
        <v>45973</v>
      </c>
      <c r="C196" t="s">
        <v>494</v>
      </c>
      <c r="D196" t="s">
        <v>45</v>
      </c>
      <c r="E196" t="s">
        <v>60</v>
      </c>
      <c r="F196">
        <v>5</v>
      </c>
      <c r="G196">
        <v>16062.8</v>
      </c>
      <c r="H196">
        <v>80314</v>
      </c>
      <c r="I196">
        <f>salesdata[[#This Row],[Total_Sales_INR]]/10000000</f>
        <v>8.0313999999999993E-3</v>
      </c>
      <c r="J196" t="s">
        <v>27</v>
      </c>
      <c r="K196" t="s">
        <v>19</v>
      </c>
      <c r="L196">
        <v>4</v>
      </c>
      <c r="M196" t="s">
        <v>160</v>
      </c>
      <c r="N196" t="s">
        <v>167</v>
      </c>
      <c r="O196" t="s">
        <v>22</v>
      </c>
    </row>
    <row r="197" spans="1:15">
      <c r="A197" t="s">
        <v>495</v>
      </c>
      <c r="B197" s="1">
        <v>45846</v>
      </c>
      <c r="C197" t="s">
        <v>496</v>
      </c>
      <c r="D197" t="s">
        <v>102</v>
      </c>
      <c r="E197" t="s">
        <v>118</v>
      </c>
      <c r="F197">
        <v>5</v>
      </c>
      <c r="G197">
        <v>15129.57</v>
      </c>
      <c r="H197">
        <v>75647.850000000006</v>
      </c>
      <c r="I197">
        <f>salesdata[[#This Row],[Total_Sales_INR]]/10000000</f>
        <v>7.564785000000001E-3</v>
      </c>
      <c r="J197" t="s">
        <v>47</v>
      </c>
      <c r="K197" t="s">
        <v>72</v>
      </c>
      <c r="L197">
        <v>1</v>
      </c>
      <c r="M197" t="s">
        <v>107</v>
      </c>
      <c r="N197" t="s">
        <v>127</v>
      </c>
      <c r="O197" t="s">
        <v>22</v>
      </c>
    </row>
    <row r="198" spans="1:15">
      <c r="A198" t="s">
        <v>497</v>
      </c>
      <c r="B198" s="1">
        <v>45953</v>
      </c>
      <c r="C198" t="s">
        <v>498</v>
      </c>
      <c r="D198" t="s">
        <v>16</v>
      </c>
      <c r="E198" t="s">
        <v>145</v>
      </c>
      <c r="F198">
        <v>5</v>
      </c>
      <c r="G198">
        <v>23834.59</v>
      </c>
      <c r="H198">
        <v>119172.95</v>
      </c>
      <c r="I198">
        <f>salesdata[[#This Row],[Total_Sales_INR]]/10000000</f>
        <v>1.1917295E-2</v>
      </c>
      <c r="J198" t="s">
        <v>47</v>
      </c>
      <c r="K198" t="s">
        <v>19</v>
      </c>
      <c r="L198">
        <v>5</v>
      </c>
      <c r="M198" t="s">
        <v>73</v>
      </c>
      <c r="N198" t="s">
        <v>97</v>
      </c>
      <c r="O198" t="s">
        <v>22</v>
      </c>
    </row>
    <row r="199" spans="1:15">
      <c r="A199" t="s">
        <v>499</v>
      </c>
      <c r="B199" s="1">
        <v>45733</v>
      </c>
      <c r="C199" t="s">
        <v>500</v>
      </c>
      <c r="D199" t="s">
        <v>45</v>
      </c>
      <c r="E199" t="s">
        <v>46</v>
      </c>
      <c r="F199">
        <v>5</v>
      </c>
      <c r="G199">
        <v>38775.39</v>
      </c>
      <c r="H199">
        <v>193876.95</v>
      </c>
      <c r="I199">
        <f>salesdata[[#This Row],[Total_Sales_INR]]/10000000</f>
        <v>1.9387695E-2</v>
      </c>
      <c r="J199" t="s">
        <v>47</v>
      </c>
      <c r="K199" t="s">
        <v>19</v>
      </c>
      <c r="L199">
        <v>4</v>
      </c>
      <c r="M199" t="s">
        <v>123</v>
      </c>
      <c r="N199" t="s">
        <v>213</v>
      </c>
      <c r="O199" t="s">
        <v>22</v>
      </c>
    </row>
    <row r="200" spans="1:15">
      <c r="A200" t="s">
        <v>501</v>
      </c>
      <c r="B200" s="1">
        <v>45869</v>
      </c>
      <c r="C200" t="s">
        <v>502</v>
      </c>
      <c r="D200" t="s">
        <v>45</v>
      </c>
      <c r="E200" t="s">
        <v>65</v>
      </c>
      <c r="F200">
        <v>4</v>
      </c>
      <c r="G200">
        <v>15821.89</v>
      </c>
      <c r="H200">
        <v>63287.56</v>
      </c>
      <c r="I200">
        <f>salesdata[[#This Row],[Total_Sales_INR]]/10000000</f>
        <v>6.3287559999999996E-3</v>
      </c>
      <c r="J200" t="s">
        <v>34</v>
      </c>
      <c r="K200" t="s">
        <v>19</v>
      </c>
      <c r="L200">
        <v>2</v>
      </c>
      <c r="M200" t="s">
        <v>56</v>
      </c>
      <c r="N200" t="s">
        <v>216</v>
      </c>
      <c r="O200" t="s">
        <v>22</v>
      </c>
    </row>
    <row r="201" spans="1:15">
      <c r="A201" t="s">
        <v>503</v>
      </c>
      <c r="B201" s="1">
        <v>45824</v>
      </c>
      <c r="C201" t="s">
        <v>504</v>
      </c>
      <c r="D201" t="s">
        <v>25</v>
      </c>
      <c r="E201" t="s">
        <v>91</v>
      </c>
      <c r="F201">
        <v>2</v>
      </c>
      <c r="G201">
        <v>26030.42</v>
      </c>
      <c r="H201">
        <v>52060.84</v>
      </c>
      <c r="I201">
        <f>salesdata[[#This Row],[Total_Sales_INR]]/10000000</f>
        <v>5.2060839999999997E-3</v>
      </c>
      <c r="J201" t="s">
        <v>34</v>
      </c>
      <c r="K201" t="s">
        <v>72</v>
      </c>
      <c r="L201">
        <v>5</v>
      </c>
      <c r="M201" t="s">
        <v>170</v>
      </c>
      <c r="N201" t="s">
        <v>97</v>
      </c>
      <c r="O201" t="s">
        <v>22</v>
      </c>
    </row>
    <row r="202" spans="1:15">
      <c r="A202" t="s">
        <v>505</v>
      </c>
      <c r="B202" s="1">
        <v>45970</v>
      </c>
      <c r="C202" t="s">
        <v>506</v>
      </c>
      <c r="D202" t="s">
        <v>25</v>
      </c>
      <c r="E202" t="s">
        <v>26</v>
      </c>
      <c r="F202">
        <v>3</v>
      </c>
      <c r="G202">
        <v>27404.41</v>
      </c>
      <c r="H202">
        <v>82213.23</v>
      </c>
      <c r="I202">
        <f>salesdata[[#This Row],[Total_Sales_INR]]/10000000</f>
        <v>8.2213229999999991E-3</v>
      </c>
      <c r="J202" t="s">
        <v>18</v>
      </c>
      <c r="K202" t="s">
        <v>35</v>
      </c>
      <c r="L202">
        <v>3</v>
      </c>
      <c r="M202" t="s">
        <v>115</v>
      </c>
      <c r="N202" t="s">
        <v>78</v>
      </c>
      <c r="O202" t="s">
        <v>22</v>
      </c>
    </row>
    <row r="203" spans="1:15">
      <c r="A203" t="s">
        <v>507</v>
      </c>
      <c r="B203" s="1">
        <v>45805</v>
      </c>
      <c r="C203" t="s">
        <v>508</v>
      </c>
      <c r="D203" t="s">
        <v>102</v>
      </c>
      <c r="E203" t="s">
        <v>155</v>
      </c>
      <c r="F203">
        <v>2</v>
      </c>
      <c r="G203">
        <v>47085.98</v>
      </c>
      <c r="H203">
        <v>94171.96</v>
      </c>
      <c r="I203">
        <f>salesdata[[#This Row],[Total_Sales_INR]]/10000000</f>
        <v>9.4171960000000009E-3</v>
      </c>
      <c r="J203" t="s">
        <v>34</v>
      </c>
      <c r="K203" t="s">
        <v>72</v>
      </c>
      <c r="L203">
        <v>3</v>
      </c>
      <c r="M203" t="s">
        <v>36</v>
      </c>
      <c r="N203" t="s">
        <v>82</v>
      </c>
      <c r="O203" t="s">
        <v>22</v>
      </c>
    </row>
    <row r="204" spans="1:15">
      <c r="A204" t="s">
        <v>509</v>
      </c>
      <c r="B204" s="1">
        <v>46004</v>
      </c>
      <c r="C204" t="s">
        <v>510</v>
      </c>
      <c r="D204" t="s">
        <v>16</v>
      </c>
      <c r="E204" t="s">
        <v>159</v>
      </c>
      <c r="F204">
        <v>3</v>
      </c>
      <c r="G204">
        <v>14531.91</v>
      </c>
      <c r="H204">
        <v>43595.73</v>
      </c>
      <c r="I204">
        <f>salesdata[[#This Row],[Total_Sales_INR]]/10000000</f>
        <v>4.3595730000000003E-3</v>
      </c>
      <c r="J204" t="s">
        <v>34</v>
      </c>
      <c r="K204" t="s">
        <v>72</v>
      </c>
      <c r="L204">
        <v>5</v>
      </c>
      <c r="M204" t="s">
        <v>41</v>
      </c>
      <c r="N204" t="s">
        <v>69</v>
      </c>
      <c r="O204" t="s">
        <v>22</v>
      </c>
    </row>
    <row r="205" spans="1:15">
      <c r="A205" t="s">
        <v>511</v>
      </c>
      <c r="B205" s="1">
        <v>45835</v>
      </c>
      <c r="C205" t="s">
        <v>512</v>
      </c>
      <c r="D205" t="s">
        <v>45</v>
      </c>
      <c r="E205" t="s">
        <v>60</v>
      </c>
      <c r="F205">
        <v>1</v>
      </c>
      <c r="G205">
        <v>14523.99</v>
      </c>
      <c r="H205">
        <v>14523.99</v>
      </c>
      <c r="I205">
        <f>salesdata[[#This Row],[Total_Sales_INR]]/10000000</f>
        <v>1.4523990000000001E-3</v>
      </c>
      <c r="J205" t="s">
        <v>27</v>
      </c>
      <c r="K205" t="s">
        <v>19</v>
      </c>
      <c r="L205">
        <v>1</v>
      </c>
      <c r="M205" t="s">
        <v>68</v>
      </c>
      <c r="N205" t="s">
        <v>156</v>
      </c>
      <c r="O205" t="s">
        <v>22</v>
      </c>
    </row>
    <row r="206" spans="1:15">
      <c r="A206" t="s">
        <v>513</v>
      </c>
      <c r="B206" s="1">
        <v>46014</v>
      </c>
      <c r="C206" t="s">
        <v>514</v>
      </c>
      <c r="D206" t="s">
        <v>45</v>
      </c>
      <c r="E206" t="s">
        <v>55</v>
      </c>
      <c r="F206">
        <v>5</v>
      </c>
      <c r="G206">
        <v>13702.41</v>
      </c>
      <c r="H206">
        <v>68512.05</v>
      </c>
      <c r="I206">
        <f>salesdata[[#This Row],[Total_Sales_INR]]/10000000</f>
        <v>6.851205E-3</v>
      </c>
      <c r="J206" t="s">
        <v>18</v>
      </c>
      <c r="K206" t="s">
        <v>35</v>
      </c>
      <c r="L206">
        <v>5</v>
      </c>
      <c r="M206" t="s">
        <v>51</v>
      </c>
      <c r="N206" t="s">
        <v>178</v>
      </c>
      <c r="O206" t="s">
        <v>22</v>
      </c>
    </row>
    <row r="207" spans="1:15">
      <c r="A207" t="s">
        <v>515</v>
      </c>
      <c r="B207" s="1">
        <v>45773</v>
      </c>
      <c r="C207" t="s">
        <v>516</v>
      </c>
      <c r="D207" t="s">
        <v>102</v>
      </c>
      <c r="E207" t="s">
        <v>193</v>
      </c>
      <c r="F207">
        <v>2</v>
      </c>
      <c r="G207">
        <v>2728.12</v>
      </c>
      <c r="H207">
        <v>5456.24</v>
      </c>
      <c r="I207">
        <f>salesdata[[#This Row],[Total_Sales_INR]]/10000000</f>
        <v>5.4562399999999998E-4</v>
      </c>
      <c r="J207" t="s">
        <v>47</v>
      </c>
      <c r="K207" t="s">
        <v>35</v>
      </c>
      <c r="L207">
        <v>5</v>
      </c>
      <c r="M207" t="s">
        <v>73</v>
      </c>
      <c r="N207" t="s">
        <v>134</v>
      </c>
      <c r="O207" t="s">
        <v>22</v>
      </c>
    </row>
    <row r="208" spans="1:15">
      <c r="A208" t="s">
        <v>517</v>
      </c>
      <c r="B208" s="1">
        <v>45660</v>
      </c>
      <c r="C208" t="s">
        <v>518</v>
      </c>
      <c r="D208" t="s">
        <v>16</v>
      </c>
      <c r="E208" t="s">
        <v>137</v>
      </c>
      <c r="F208">
        <v>1</v>
      </c>
      <c r="G208">
        <v>34123.360000000001</v>
      </c>
      <c r="H208">
        <v>34123.360000000001</v>
      </c>
      <c r="I208">
        <f>salesdata[[#This Row],[Total_Sales_INR]]/10000000</f>
        <v>3.4123360000000002E-3</v>
      </c>
      <c r="J208" t="s">
        <v>34</v>
      </c>
      <c r="K208" t="s">
        <v>19</v>
      </c>
      <c r="L208">
        <v>2</v>
      </c>
      <c r="M208" t="s">
        <v>104</v>
      </c>
      <c r="N208" t="s">
        <v>142</v>
      </c>
      <c r="O208" t="s">
        <v>22</v>
      </c>
    </row>
    <row r="209" spans="1:15">
      <c r="A209" t="s">
        <v>519</v>
      </c>
      <c r="B209" s="1">
        <v>45703</v>
      </c>
      <c r="C209" t="s">
        <v>520</v>
      </c>
      <c r="D209" t="s">
        <v>25</v>
      </c>
      <c r="E209" t="s">
        <v>280</v>
      </c>
      <c r="F209">
        <v>3</v>
      </c>
      <c r="G209">
        <v>16194.15</v>
      </c>
      <c r="H209">
        <v>48582.45</v>
      </c>
      <c r="I209">
        <f>salesdata[[#This Row],[Total_Sales_INR]]/10000000</f>
        <v>4.8582449999999998E-3</v>
      </c>
      <c r="J209" t="s">
        <v>47</v>
      </c>
      <c r="K209" t="s">
        <v>35</v>
      </c>
      <c r="L209">
        <v>1</v>
      </c>
      <c r="M209" t="s">
        <v>68</v>
      </c>
      <c r="N209" t="s">
        <v>37</v>
      </c>
      <c r="O209" t="s">
        <v>22</v>
      </c>
    </row>
    <row r="210" spans="1:15">
      <c r="A210" t="s">
        <v>521</v>
      </c>
      <c r="B210" s="1">
        <v>45806</v>
      </c>
      <c r="C210" t="s">
        <v>522</v>
      </c>
      <c r="D210" t="s">
        <v>45</v>
      </c>
      <c r="E210" t="s">
        <v>65</v>
      </c>
      <c r="F210">
        <v>4</v>
      </c>
      <c r="G210">
        <v>39440.44</v>
      </c>
      <c r="H210">
        <v>157761.76</v>
      </c>
      <c r="I210">
        <f>salesdata[[#This Row],[Total_Sales_INR]]/10000000</f>
        <v>1.5776175999999999E-2</v>
      </c>
      <c r="J210" t="s">
        <v>47</v>
      </c>
      <c r="K210" t="s">
        <v>72</v>
      </c>
      <c r="L210">
        <v>2</v>
      </c>
      <c r="M210" t="s">
        <v>56</v>
      </c>
      <c r="N210" t="s">
        <v>134</v>
      </c>
      <c r="O210" t="s">
        <v>22</v>
      </c>
    </row>
    <row r="211" spans="1:15">
      <c r="A211" t="s">
        <v>523</v>
      </c>
      <c r="B211" s="1">
        <v>45926</v>
      </c>
      <c r="C211" t="s">
        <v>524</v>
      </c>
      <c r="D211" t="s">
        <v>102</v>
      </c>
      <c r="E211" t="s">
        <v>184</v>
      </c>
      <c r="F211">
        <v>3</v>
      </c>
      <c r="G211">
        <v>14371.17</v>
      </c>
      <c r="H211">
        <v>43113.51</v>
      </c>
      <c r="I211">
        <f>salesdata[[#This Row],[Total_Sales_INR]]/10000000</f>
        <v>4.3113510000000006E-3</v>
      </c>
      <c r="J211" t="s">
        <v>18</v>
      </c>
      <c r="K211" t="s">
        <v>19</v>
      </c>
      <c r="L211">
        <v>5</v>
      </c>
      <c r="M211" t="s">
        <v>73</v>
      </c>
      <c r="N211" t="s">
        <v>78</v>
      </c>
      <c r="O211" t="s">
        <v>22</v>
      </c>
    </row>
    <row r="212" spans="1:15">
      <c r="A212" t="s">
        <v>525</v>
      </c>
      <c r="B212" s="1">
        <v>45989</v>
      </c>
      <c r="C212" t="s">
        <v>526</v>
      </c>
      <c r="D212" t="s">
        <v>16</v>
      </c>
      <c r="E212" t="s">
        <v>17</v>
      </c>
      <c r="F212">
        <v>1</v>
      </c>
      <c r="G212">
        <v>16668.07</v>
      </c>
      <c r="H212">
        <v>16668.07</v>
      </c>
      <c r="I212">
        <f>salesdata[[#This Row],[Total_Sales_INR]]/10000000</f>
        <v>1.666807E-3</v>
      </c>
      <c r="J212" t="s">
        <v>18</v>
      </c>
      <c r="K212" t="s">
        <v>35</v>
      </c>
      <c r="L212">
        <v>4</v>
      </c>
      <c r="M212" t="s">
        <v>198</v>
      </c>
      <c r="N212" t="s">
        <v>62</v>
      </c>
      <c r="O212" t="s">
        <v>22</v>
      </c>
    </row>
    <row r="213" spans="1:15">
      <c r="A213" t="s">
        <v>527</v>
      </c>
      <c r="B213" s="1">
        <v>45876</v>
      </c>
      <c r="C213" t="s">
        <v>528</v>
      </c>
      <c r="D213" t="s">
        <v>16</v>
      </c>
      <c r="E213" t="s">
        <v>159</v>
      </c>
      <c r="F213">
        <v>2</v>
      </c>
      <c r="G213">
        <v>8939.65</v>
      </c>
      <c r="H213">
        <v>17879.3</v>
      </c>
      <c r="I213">
        <f>salesdata[[#This Row],[Total_Sales_INR]]/10000000</f>
        <v>1.7879299999999999E-3</v>
      </c>
      <c r="J213" t="s">
        <v>27</v>
      </c>
      <c r="K213" t="s">
        <v>35</v>
      </c>
      <c r="L213">
        <v>4</v>
      </c>
      <c r="M213" t="s">
        <v>185</v>
      </c>
      <c r="N213" t="s">
        <v>82</v>
      </c>
      <c r="O213" t="s">
        <v>22</v>
      </c>
    </row>
    <row r="214" spans="1:15">
      <c r="A214" t="s">
        <v>529</v>
      </c>
      <c r="B214" s="1">
        <v>45661</v>
      </c>
      <c r="C214" t="s">
        <v>530</v>
      </c>
      <c r="D214" t="s">
        <v>32</v>
      </c>
      <c r="E214" t="s">
        <v>250</v>
      </c>
      <c r="F214">
        <v>2</v>
      </c>
      <c r="G214">
        <v>23977.21</v>
      </c>
      <c r="H214">
        <v>47954.42</v>
      </c>
      <c r="I214">
        <f>salesdata[[#This Row],[Total_Sales_INR]]/10000000</f>
        <v>4.7954419999999996E-3</v>
      </c>
      <c r="J214" t="s">
        <v>34</v>
      </c>
      <c r="K214" t="s">
        <v>35</v>
      </c>
      <c r="L214">
        <v>2</v>
      </c>
      <c r="M214" t="s">
        <v>104</v>
      </c>
      <c r="N214" t="s">
        <v>150</v>
      </c>
      <c r="O214" t="s">
        <v>22</v>
      </c>
    </row>
    <row r="215" spans="1:15">
      <c r="A215" t="s">
        <v>531</v>
      </c>
      <c r="B215" s="1">
        <v>45663</v>
      </c>
      <c r="C215" t="s">
        <v>532</v>
      </c>
      <c r="D215" t="s">
        <v>16</v>
      </c>
      <c r="E215" t="s">
        <v>130</v>
      </c>
      <c r="F215">
        <v>3</v>
      </c>
      <c r="G215">
        <v>29206.55</v>
      </c>
      <c r="H215">
        <v>87619.65</v>
      </c>
      <c r="I215">
        <f>salesdata[[#This Row],[Total_Sales_INR]]/10000000</f>
        <v>8.761965E-3</v>
      </c>
      <c r="J215" t="s">
        <v>27</v>
      </c>
      <c r="K215" t="s">
        <v>19</v>
      </c>
      <c r="L215">
        <v>5</v>
      </c>
      <c r="M215" t="s">
        <v>170</v>
      </c>
      <c r="N215" t="s">
        <v>360</v>
      </c>
      <c r="O215" t="s">
        <v>22</v>
      </c>
    </row>
    <row r="216" spans="1:15">
      <c r="A216" t="s">
        <v>533</v>
      </c>
      <c r="B216" s="1">
        <v>46009</v>
      </c>
      <c r="C216" t="s">
        <v>534</v>
      </c>
      <c r="D216" t="s">
        <v>32</v>
      </c>
      <c r="E216" t="s">
        <v>81</v>
      </c>
      <c r="F216">
        <v>4</v>
      </c>
      <c r="G216">
        <v>15478.96</v>
      </c>
      <c r="H216">
        <v>61915.839999999997</v>
      </c>
      <c r="I216">
        <f>salesdata[[#This Row],[Total_Sales_INR]]/10000000</f>
        <v>6.191584E-3</v>
      </c>
      <c r="J216" t="s">
        <v>27</v>
      </c>
      <c r="K216" t="s">
        <v>19</v>
      </c>
      <c r="L216">
        <v>4</v>
      </c>
      <c r="M216" t="s">
        <v>123</v>
      </c>
      <c r="N216" t="s">
        <v>62</v>
      </c>
      <c r="O216" t="s">
        <v>22</v>
      </c>
    </row>
    <row r="217" spans="1:15">
      <c r="A217" t="s">
        <v>535</v>
      </c>
      <c r="B217" s="1">
        <v>45902</v>
      </c>
      <c r="C217" t="s">
        <v>536</v>
      </c>
      <c r="D217" t="s">
        <v>16</v>
      </c>
      <c r="E217" t="s">
        <v>130</v>
      </c>
      <c r="F217">
        <v>5</v>
      </c>
      <c r="G217">
        <v>11198.29</v>
      </c>
      <c r="H217">
        <v>55991.45</v>
      </c>
      <c r="I217">
        <f>salesdata[[#This Row],[Total_Sales_INR]]/10000000</f>
        <v>5.5991449999999998E-3</v>
      </c>
      <c r="J217" t="s">
        <v>34</v>
      </c>
      <c r="K217" t="s">
        <v>19</v>
      </c>
      <c r="L217">
        <v>2</v>
      </c>
      <c r="M217" t="s">
        <v>56</v>
      </c>
      <c r="N217" t="s">
        <v>167</v>
      </c>
      <c r="O217" t="s">
        <v>22</v>
      </c>
    </row>
    <row r="218" spans="1:15">
      <c r="A218" t="s">
        <v>537</v>
      </c>
      <c r="B218" s="1">
        <v>45998</v>
      </c>
      <c r="C218" t="s">
        <v>538</v>
      </c>
      <c r="D218" t="s">
        <v>16</v>
      </c>
      <c r="E218" t="s">
        <v>137</v>
      </c>
      <c r="F218">
        <v>5</v>
      </c>
      <c r="G218">
        <v>45657.29</v>
      </c>
      <c r="H218">
        <v>228286.45</v>
      </c>
      <c r="I218">
        <f>salesdata[[#This Row],[Total_Sales_INR]]/10000000</f>
        <v>2.2828645000000002E-2</v>
      </c>
      <c r="J218" t="s">
        <v>18</v>
      </c>
      <c r="K218" t="s">
        <v>19</v>
      </c>
      <c r="L218">
        <v>5</v>
      </c>
      <c r="M218" t="s">
        <v>51</v>
      </c>
      <c r="N218" t="s">
        <v>178</v>
      </c>
      <c r="O218" t="s">
        <v>22</v>
      </c>
    </row>
    <row r="219" spans="1:15">
      <c r="A219" t="s">
        <v>539</v>
      </c>
      <c r="B219" s="1">
        <v>45697</v>
      </c>
      <c r="C219" t="s">
        <v>540</v>
      </c>
      <c r="D219" t="s">
        <v>32</v>
      </c>
      <c r="E219" t="s">
        <v>33</v>
      </c>
      <c r="F219">
        <v>4</v>
      </c>
      <c r="G219">
        <v>26503.02</v>
      </c>
      <c r="H219">
        <v>106012.08</v>
      </c>
      <c r="I219">
        <f>salesdata[[#This Row],[Total_Sales_INR]]/10000000</f>
        <v>1.0601208000000001E-2</v>
      </c>
      <c r="J219" t="s">
        <v>47</v>
      </c>
      <c r="K219" t="s">
        <v>19</v>
      </c>
      <c r="L219">
        <v>3</v>
      </c>
      <c r="M219" t="s">
        <v>190</v>
      </c>
      <c r="N219" t="s">
        <v>216</v>
      </c>
      <c r="O219" t="s">
        <v>22</v>
      </c>
    </row>
    <row r="220" spans="1:15">
      <c r="A220" t="s">
        <v>541</v>
      </c>
      <c r="B220" s="1">
        <v>45924</v>
      </c>
      <c r="C220" t="s">
        <v>542</v>
      </c>
      <c r="D220" t="s">
        <v>45</v>
      </c>
      <c r="E220" t="s">
        <v>46</v>
      </c>
      <c r="F220">
        <v>5</v>
      </c>
      <c r="G220">
        <v>7662.65</v>
      </c>
      <c r="H220">
        <v>38313.25</v>
      </c>
      <c r="I220">
        <f>salesdata[[#This Row],[Total_Sales_INR]]/10000000</f>
        <v>3.831325E-3</v>
      </c>
      <c r="J220" t="s">
        <v>47</v>
      </c>
      <c r="K220" t="s">
        <v>19</v>
      </c>
      <c r="L220">
        <v>3</v>
      </c>
      <c r="M220" t="s">
        <v>61</v>
      </c>
      <c r="N220" t="s">
        <v>124</v>
      </c>
      <c r="O220" t="s">
        <v>22</v>
      </c>
    </row>
    <row r="221" spans="1:15">
      <c r="A221" t="s">
        <v>543</v>
      </c>
      <c r="B221" s="1">
        <v>45686</v>
      </c>
      <c r="C221" t="s">
        <v>544</v>
      </c>
      <c r="D221" t="s">
        <v>102</v>
      </c>
      <c r="E221" t="s">
        <v>118</v>
      </c>
      <c r="F221">
        <v>1</v>
      </c>
      <c r="G221">
        <v>44964.69</v>
      </c>
      <c r="H221">
        <v>44964.69</v>
      </c>
      <c r="I221">
        <f>salesdata[[#This Row],[Total_Sales_INR]]/10000000</f>
        <v>4.4964690000000003E-3</v>
      </c>
      <c r="J221" t="s">
        <v>18</v>
      </c>
      <c r="K221" t="s">
        <v>19</v>
      </c>
      <c r="L221">
        <v>4</v>
      </c>
      <c r="M221" t="s">
        <v>185</v>
      </c>
      <c r="N221" t="s">
        <v>213</v>
      </c>
      <c r="O221" t="s">
        <v>22</v>
      </c>
    </row>
    <row r="222" spans="1:15">
      <c r="A222" t="s">
        <v>545</v>
      </c>
      <c r="B222" s="1">
        <v>45669</v>
      </c>
      <c r="C222" t="s">
        <v>546</v>
      </c>
      <c r="D222" t="s">
        <v>25</v>
      </c>
      <c r="E222" t="s">
        <v>26</v>
      </c>
      <c r="F222">
        <v>1</v>
      </c>
      <c r="G222">
        <v>28028.1</v>
      </c>
      <c r="H222">
        <v>28028.1</v>
      </c>
      <c r="I222">
        <f>salesdata[[#This Row],[Total_Sales_INR]]/10000000</f>
        <v>2.8028099999999998E-3</v>
      </c>
      <c r="J222" t="s">
        <v>27</v>
      </c>
      <c r="K222" t="s">
        <v>35</v>
      </c>
      <c r="L222">
        <v>3</v>
      </c>
      <c r="M222" t="s">
        <v>61</v>
      </c>
      <c r="N222" t="s">
        <v>74</v>
      </c>
      <c r="O222" t="s">
        <v>22</v>
      </c>
    </row>
    <row r="223" spans="1:15">
      <c r="A223" t="s">
        <v>547</v>
      </c>
      <c r="B223" s="1">
        <v>45935</v>
      </c>
      <c r="C223" t="s">
        <v>548</v>
      </c>
      <c r="D223" t="s">
        <v>102</v>
      </c>
      <c r="E223" t="s">
        <v>184</v>
      </c>
      <c r="F223">
        <v>1</v>
      </c>
      <c r="G223">
        <v>21300.13</v>
      </c>
      <c r="H223">
        <v>21300.13</v>
      </c>
      <c r="I223">
        <f>salesdata[[#This Row],[Total_Sales_INR]]/10000000</f>
        <v>2.130013E-3</v>
      </c>
      <c r="J223" t="s">
        <v>47</v>
      </c>
      <c r="K223" t="s">
        <v>72</v>
      </c>
      <c r="L223">
        <v>1</v>
      </c>
      <c r="M223" t="s">
        <v>119</v>
      </c>
      <c r="N223" t="s">
        <v>57</v>
      </c>
      <c r="O223" t="s">
        <v>22</v>
      </c>
    </row>
    <row r="224" spans="1:15">
      <c r="A224" t="s">
        <v>549</v>
      </c>
      <c r="B224" s="1">
        <v>45849</v>
      </c>
      <c r="C224" t="s">
        <v>550</v>
      </c>
      <c r="D224" t="s">
        <v>16</v>
      </c>
      <c r="E224" t="s">
        <v>137</v>
      </c>
      <c r="F224">
        <v>2</v>
      </c>
      <c r="G224">
        <v>38494.81</v>
      </c>
      <c r="H224">
        <v>76989.62</v>
      </c>
      <c r="I224">
        <f>salesdata[[#This Row],[Total_Sales_INR]]/10000000</f>
        <v>7.6989619999999993E-3</v>
      </c>
      <c r="J224" t="s">
        <v>34</v>
      </c>
      <c r="K224" t="s">
        <v>72</v>
      </c>
      <c r="L224">
        <v>4</v>
      </c>
      <c r="M224" t="s">
        <v>185</v>
      </c>
      <c r="N224" t="s">
        <v>74</v>
      </c>
      <c r="O224" t="s">
        <v>22</v>
      </c>
    </row>
    <row r="225" spans="1:15">
      <c r="A225" t="s">
        <v>551</v>
      </c>
      <c r="B225" s="1">
        <v>45718</v>
      </c>
      <c r="C225" t="s">
        <v>552</v>
      </c>
      <c r="D225" t="s">
        <v>32</v>
      </c>
      <c r="E225" t="s">
        <v>33</v>
      </c>
      <c r="F225">
        <v>2</v>
      </c>
      <c r="G225">
        <v>32746</v>
      </c>
      <c r="H225">
        <v>65492</v>
      </c>
      <c r="I225">
        <f>salesdata[[#This Row],[Total_Sales_INR]]/10000000</f>
        <v>6.5491999999999998E-3</v>
      </c>
      <c r="J225" t="s">
        <v>34</v>
      </c>
      <c r="K225" t="s">
        <v>19</v>
      </c>
      <c r="L225">
        <v>3</v>
      </c>
      <c r="M225" t="s">
        <v>61</v>
      </c>
      <c r="N225" t="s">
        <v>48</v>
      </c>
      <c r="O225" t="s">
        <v>22</v>
      </c>
    </row>
    <row r="226" spans="1:15">
      <c r="A226" t="s">
        <v>553</v>
      </c>
      <c r="B226" s="1">
        <v>46002</v>
      </c>
      <c r="C226" t="s">
        <v>554</v>
      </c>
      <c r="D226" t="s">
        <v>45</v>
      </c>
      <c r="E226" t="s">
        <v>65</v>
      </c>
      <c r="F226">
        <v>1</v>
      </c>
      <c r="G226">
        <v>48928.84</v>
      </c>
      <c r="H226">
        <v>48928.84</v>
      </c>
      <c r="I226">
        <f>salesdata[[#This Row],[Total_Sales_INR]]/10000000</f>
        <v>4.8928839999999993E-3</v>
      </c>
      <c r="J226" t="s">
        <v>34</v>
      </c>
      <c r="K226" t="s">
        <v>19</v>
      </c>
      <c r="L226">
        <v>4</v>
      </c>
      <c r="M226" t="s">
        <v>185</v>
      </c>
      <c r="N226" t="s">
        <v>42</v>
      </c>
      <c r="O226" t="s">
        <v>22</v>
      </c>
    </row>
    <row r="227" spans="1:15">
      <c r="A227" t="s">
        <v>555</v>
      </c>
      <c r="B227" s="1">
        <v>45754</v>
      </c>
      <c r="C227" t="s">
        <v>556</v>
      </c>
      <c r="D227" t="s">
        <v>45</v>
      </c>
      <c r="E227" t="s">
        <v>55</v>
      </c>
      <c r="F227">
        <v>4</v>
      </c>
      <c r="G227">
        <v>17438.75</v>
      </c>
      <c r="H227">
        <v>69755</v>
      </c>
      <c r="I227">
        <f>salesdata[[#This Row],[Total_Sales_INR]]/10000000</f>
        <v>6.9754999999999999E-3</v>
      </c>
      <c r="J227" t="s">
        <v>47</v>
      </c>
      <c r="K227" t="s">
        <v>19</v>
      </c>
      <c r="L227">
        <v>3</v>
      </c>
      <c r="M227" t="s">
        <v>36</v>
      </c>
      <c r="N227" t="s">
        <v>42</v>
      </c>
      <c r="O227" t="s">
        <v>22</v>
      </c>
    </row>
    <row r="228" spans="1:15">
      <c r="A228" t="s">
        <v>557</v>
      </c>
      <c r="B228" s="1">
        <v>45962</v>
      </c>
      <c r="C228" t="s">
        <v>558</v>
      </c>
      <c r="D228" t="s">
        <v>102</v>
      </c>
      <c r="E228" t="s">
        <v>184</v>
      </c>
      <c r="F228">
        <v>2</v>
      </c>
      <c r="G228">
        <v>10462.86</v>
      </c>
      <c r="H228">
        <v>20925.72</v>
      </c>
      <c r="I228">
        <f>salesdata[[#This Row],[Total_Sales_INR]]/10000000</f>
        <v>2.092572E-3</v>
      </c>
      <c r="J228" t="s">
        <v>34</v>
      </c>
      <c r="K228" t="s">
        <v>19</v>
      </c>
      <c r="L228">
        <v>1</v>
      </c>
      <c r="M228" t="s">
        <v>119</v>
      </c>
      <c r="N228" t="s">
        <v>29</v>
      </c>
      <c r="O228" t="s">
        <v>22</v>
      </c>
    </row>
    <row r="229" spans="1:15">
      <c r="A229" t="s">
        <v>559</v>
      </c>
      <c r="B229" s="1">
        <v>45769</v>
      </c>
      <c r="C229" t="s">
        <v>560</v>
      </c>
      <c r="D229" t="s">
        <v>45</v>
      </c>
      <c r="E229" t="s">
        <v>65</v>
      </c>
      <c r="F229">
        <v>4</v>
      </c>
      <c r="G229">
        <v>22060.35</v>
      </c>
      <c r="H229">
        <v>88241.4</v>
      </c>
      <c r="I229">
        <f>salesdata[[#This Row],[Total_Sales_INR]]/10000000</f>
        <v>8.8241399999999994E-3</v>
      </c>
      <c r="J229" t="s">
        <v>18</v>
      </c>
      <c r="K229" t="s">
        <v>19</v>
      </c>
      <c r="L229">
        <v>5</v>
      </c>
      <c r="M229" t="s">
        <v>41</v>
      </c>
      <c r="N229" t="s">
        <v>360</v>
      </c>
      <c r="O229" t="s">
        <v>22</v>
      </c>
    </row>
    <row r="230" spans="1:15">
      <c r="A230" t="s">
        <v>561</v>
      </c>
      <c r="B230" s="1">
        <v>45779</v>
      </c>
      <c r="C230" t="s">
        <v>562</v>
      </c>
      <c r="D230" t="s">
        <v>45</v>
      </c>
      <c r="E230" t="s">
        <v>46</v>
      </c>
      <c r="F230">
        <v>3</v>
      </c>
      <c r="G230">
        <v>28958.25</v>
      </c>
      <c r="H230">
        <v>86874.75</v>
      </c>
      <c r="I230">
        <f>salesdata[[#This Row],[Total_Sales_INR]]/10000000</f>
        <v>8.6874750000000001E-3</v>
      </c>
      <c r="J230" t="s">
        <v>18</v>
      </c>
      <c r="K230" t="s">
        <v>19</v>
      </c>
      <c r="L230">
        <v>3</v>
      </c>
      <c r="M230" t="s">
        <v>190</v>
      </c>
      <c r="N230" t="s">
        <v>216</v>
      </c>
      <c r="O230" t="s">
        <v>22</v>
      </c>
    </row>
    <row r="231" spans="1:15">
      <c r="A231" t="s">
        <v>563</v>
      </c>
      <c r="B231" s="1">
        <v>45960</v>
      </c>
      <c r="C231" t="s">
        <v>564</v>
      </c>
      <c r="D231" t="s">
        <v>45</v>
      </c>
      <c r="E231" t="s">
        <v>85</v>
      </c>
      <c r="F231">
        <v>3</v>
      </c>
      <c r="G231">
        <v>13902.67</v>
      </c>
      <c r="H231">
        <v>41708.01</v>
      </c>
      <c r="I231">
        <f>salesdata[[#This Row],[Total_Sales_INR]]/10000000</f>
        <v>4.170801E-3</v>
      </c>
      <c r="J231" t="s">
        <v>34</v>
      </c>
      <c r="K231" t="s">
        <v>19</v>
      </c>
      <c r="L231">
        <v>5</v>
      </c>
      <c r="M231" t="s">
        <v>73</v>
      </c>
      <c r="N231" t="s">
        <v>42</v>
      </c>
      <c r="O231" t="s">
        <v>22</v>
      </c>
    </row>
    <row r="232" spans="1:15">
      <c r="A232" t="s">
        <v>565</v>
      </c>
      <c r="B232" s="1">
        <v>46014</v>
      </c>
      <c r="C232" t="s">
        <v>566</v>
      </c>
      <c r="D232" t="s">
        <v>32</v>
      </c>
      <c r="E232" t="s">
        <v>40</v>
      </c>
      <c r="F232">
        <v>4</v>
      </c>
      <c r="G232">
        <v>39333.07</v>
      </c>
      <c r="H232">
        <v>157332.28</v>
      </c>
      <c r="I232">
        <f>salesdata[[#This Row],[Total_Sales_INR]]/10000000</f>
        <v>1.5733227999999998E-2</v>
      </c>
      <c r="J232" t="s">
        <v>34</v>
      </c>
      <c r="K232" t="s">
        <v>35</v>
      </c>
      <c r="L232">
        <v>3</v>
      </c>
      <c r="M232" t="s">
        <v>115</v>
      </c>
      <c r="N232" t="s">
        <v>134</v>
      </c>
      <c r="O232" t="s">
        <v>22</v>
      </c>
    </row>
    <row r="233" spans="1:15">
      <c r="A233" t="s">
        <v>567</v>
      </c>
      <c r="B233" s="1">
        <v>45811</v>
      </c>
      <c r="C233" t="s">
        <v>568</v>
      </c>
      <c r="D233" t="s">
        <v>25</v>
      </c>
      <c r="E233" t="s">
        <v>280</v>
      </c>
      <c r="F233">
        <v>5</v>
      </c>
      <c r="G233">
        <v>23781.24</v>
      </c>
      <c r="H233">
        <v>118906.2</v>
      </c>
      <c r="I233">
        <f>salesdata[[#This Row],[Total_Sales_INR]]/10000000</f>
        <v>1.1890619999999999E-2</v>
      </c>
      <c r="J233" t="s">
        <v>34</v>
      </c>
      <c r="K233" t="s">
        <v>35</v>
      </c>
      <c r="L233">
        <v>2</v>
      </c>
      <c r="M233" t="s">
        <v>56</v>
      </c>
      <c r="N233" t="s">
        <v>37</v>
      </c>
      <c r="O233" t="s">
        <v>22</v>
      </c>
    </row>
    <row r="234" spans="1:15">
      <c r="A234" t="s">
        <v>569</v>
      </c>
      <c r="B234" s="1">
        <v>45782</v>
      </c>
      <c r="C234" t="s">
        <v>570</v>
      </c>
      <c r="D234" t="s">
        <v>25</v>
      </c>
      <c r="E234" t="s">
        <v>223</v>
      </c>
      <c r="F234">
        <v>5</v>
      </c>
      <c r="G234">
        <v>26593.59</v>
      </c>
      <c r="H234">
        <v>132967.95000000001</v>
      </c>
      <c r="I234">
        <f>salesdata[[#This Row],[Total_Sales_INR]]/10000000</f>
        <v>1.3296795000000002E-2</v>
      </c>
      <c r="J234" t="s">
        <v>18</v>
      </c>
      <c r="K234" t="s">
        <v>72</v>
      </c>
      <c r="L234">
        <v>4</v>
      </c>
      <c r="M234" t="s">
        <v>123</v>
      </c>
      <c r="N234" t="s">
        <v>134</v>
      </c>
      <c r="O234" t="s">
        <v>22</v>
      </c>
    </row>
    <row r="235" spans="1:15">
      <c r="A235" t="s">
        <v>571</v>
      </c>
      <c r="B235" s="1">
        <v>45684</v>
      </c>
      <c r="C235" t="s">
        <v>572</v>
      </c>
      <c r="D235" t="s">
        <v>25</v>
      </c>
      <c r="E235" t="s">
        <v>140</v>
      </c>
      <c r="F235">
        <v>1</v>
      </c>
      <c r="G235">
        <v>26874.65</v>
      </c>
      <c r="H235">
        <v>26874.65</v>
      </c>
      <c r="I235">
        <f>salesdata[[#This Row],[Total_Sales_INR]]/10000000</f>
        <v>2.687465E-3</v>
      </c>
      <c r="J235" t="s">
        <v>34</v>
      </c>
      <c r="K235" t="s">
        <v>19</v>
      </c>
      <c r="L235">
        <v>2</v>
      </c>
      <c r="M235" t="s">
        <v>56</v>
      </c>
      <c r="N235" t="s">
        <v>156</v>
      </c>
      <c r="O235" t="s">
        <v>22</v>
      </c>
    </row>
    <row r="236" spans="1:15">
      <c r="A236" t="s">
        <v>573</v>
      </c>
      <c r="B236" s="1">
        <v>46001</v>
      </c>
      <c r="C236" t="s">
        <v>574</v>
      </c>
      <c r="D236" t="s">
        <v>102</v>
      </c>
      <c r="E236" t="s">
        <v>184</v>
      </c>
      <c r="F236">
        <v>1</v>
      </c>
      <c r="G236">
        <v>9570.5300000000007</v>
      </c>
      <c r="H236">
        <v>9570.5300000000007</v>
      </c>
      <c r="I236">
        <f>salesdata[[#This Row],[Total_Sales_INR]]/10000000</f>
        <v>9.5705300000000003E-4</v>
      </c>
      <c r="J236" t="s">
        <v>34</v>
      </c>
      <c r="K236" t="s">
        <v>35</v>
      </c>
      <c r="L236">
        <v>5</v>
      </c>
      <c r="M236" t="s">
        <v>41</v>
      </c>
      <c r="N236" t="s">
        <v>156</v>
      </c>
      <c r="O236" t="s">
        <v>22</v>
      </c>
    </row>
    <row r="237" spans="1:15">
      <c r="A237" t="s">
        <v>575</v>
      </c>
      <c r="B237" s="1">
        <v>45903</v>
      </c>
      <c r="C237" t="s">
        <v>576</v>
      </c>
      <c r="D237" t="s">
        <v>16</v>
      </c>
      <c r="E237" t="s">
        <v>145</v>
      </c>
      <c r="F237">
        <v>2</v>
      </c>
      <c r="G237">
        <v>46870.559999999998</v>
      </c>
      <c r="H237">
        <v>93741.119999999995</v>
      </c>
      <c r="I237">
        <f>salesdata[[#This Row],[Total_Sales_INR]]/10000000</f>
        <v>9.3741119999999987E-3</v>
      </c>
      <c r="J237" t="s">
        <v>18</v>
      </c>
      <c r="K237" t="s">
        <v>72</v>
      </c>
      <c r="L237">
        <v>1</v>
      </c>
      <c r="M237" t="s">
        <v>20</v>
      </c>
      <c r="N237" t="s">
        <v>21</v>
      </c>
      <c r="O237" t="s">
        <v>22</v>
      </c>
    </row>
    <row r="238" spans="1:15">
      <c r="A238" t="s">
        <v>577</v>
      </c>
      <c r="B238" s="1">
        <v>45990</v>
      </c>
      <c r="C238" t="s">
        <v>578</v>
      </c>
      <c r="D238" t="s">
        <v>102</v>
      </c>
      <c r="E238" t="s">
        <v>155</v>
      </c>
      <c r="F238">
        <v>3</v>
      </c>
      <c r="G238">
        <v>19156.95</v>
      </c>
      <c r="H238">
        <v>57470.85</v>
      </c>
      <c r="I238">
        <f>salesdata[[#This Row],[Total_Sales_INR]]/10000000</f>
        <v>5.7470849999999999E-3</v>
      </c>
      <c r="J238" t="s">
        <v>27</v>
      </c>
      <c r="K238" t="s">
        <v>72</v>
      </c>
      <c r="L238">
        <v>5</v>
      </c>
      <c r="M238" t="s">
        <v>41</v>
      </c>
      <c r="N238" t="s">
        <v>360</v>
      </c>
      <c r="O238" t="s">
        <v>22</v>
      </c>
    </row>
    <row r="239" spans="1:15">
      <c r="A239" t="s">
        <v>579</v>
      </c>
      <c r="B239" s="1">
        <v>45821</v>
      </c>
      <c r="C239" t="s">
        <v>580</v>
      </c>
      <c r="D239" t="s">
        <v>102</v>
      </c>
      <c r="E239" t="s">
        <v>118</v>
      </c>
      <c r="F239">
        <v>4</v>
      </c>
      <c r="G239">
        <v>5110.6899999999996</v>
      </c>
      <c r="H239">
        <v>20442.759999999998</v>
      </c>
      <c r="I239">
        <f>salesdata[[#This Row],[Total_Sales_INR]]/10000000</f>
        <v>2.0442759999999998E-3</v>
      </c>
      <c r="J239" t="s">
        <v>27</v>
      </c>
      <c r="K239" t="s">
        <v>72</v>
      </c>
      <c r="L239">
        <v>4</v>
      </c>
      <c r="M239" t="s">
        <v>185</v>
      </c>
      <c r="N239" t="s">
        <v>37</v>
      </c>
      <c r="O239" t="s">
        <v>22</v>
      </c>
    </row>
    <row r="240" spans="1:15">
      <c r="A240" t="s">
        <v>581</v>
      </c>
      <c r="B240" s="1">
        <v>45791</v>
      </c>
      <c r="C240" t="s">
        <v>582</v>
      </c>
      <c r="D240" t="s">
        <v>32</v>
      </c>
      <c r="E240" t="s">
        <v>33</v>
      </c>
      <c r="F240">
        <v>2</v>
      </c>
      <c r="G240">
        <v>37114.370000000003</v>
      </c>
      <c r="H240">
        <v>74228.740000000005</v>
      </c>
      <c r="I240">
        <f>salesdata[[#This Row],[Total_Sales_INR]]/10000000</f>
        <v>7.4228740000000003E-3</v>
      </c>
      <c r="J240" t="s">
        <v>27</v>
      </c>
      <c r="K240" t="s">
        <v>35</v>
      </c>
      <c r="L240">
        <v>1</v>
      </c>
      <c r="M240" t="s">
        <v>20</v>
      </c>
      <c r="N240" t="s">
        <v>142</v>
      </c>
      <c r="O240" t="s">
        <v>22</v>
      </c>
    </row>
    <row r="241" spans="1:15">
      <c r="A241" t="s">
        <v>583</v>
      </c>
      <c r="B241" s="1">
        <v>45913</v>
      </c>
      <c r="C241" t="s">
        <v>584</v>
      </c>
      <c r="D241" t="s">
        <v>16</v>
      </c>
      <c r="E241" t="s">
        <v>17</v>
      </c>
      <c r="F241">
        <v>4</v>
      </c>
      <c r="G241">
        <v>28575.52</v>
      </c>
      <c r="H241">
        <v>114302.08</v>
      </c>
      <c r="I241">
        <f>salesdata[[#This Row],[Total_Sales_INR]]/10000000</f>
        <v>1.1430208000000001E-2</v>
      </c>
      <c r="J241" t="s">
        <v>27</v>
      </c>
      <c r="K241" t="s">
        <v>72</v>
      </c>
      <c r="L241">
        <v>2</v>
      </c>
      <c r="M241" t="s">
        <v>104</v>
      </c>
      <c r="N241" t="s">
        <v>120</v>
      </c>
      <c r="O241" t="s">
        <v>22</v>
      </c>
    </row>
    <row r="242" spans="1:15">
      <c r="A242" t="s">
        <v>585</v>
      </c>
      <c r="B242" s="1">
        <v>45908</v>
      </c>
      <c r="C242" t="s">
        <v>586</v>
      </c>
      <c r="D242" t="s">
        <v>25</v>
      </c>
      <c r="E242" t="s">
        <v>280</v>
      </c>
      <c r="F242">
        <v>3</v>
      </c>
      <c r="G242">
        <v>8629.43</v>
      </c>
      <c r="H242">
        <v>25888.29</v>
      </c>
      <c r="I242">
        <f>salesdata[[#This Row],[Total_Sales_INR]]/10000000</f>
        <v>2.588829E-3</v>
      </c>
      <c r="J242" t="s">
        <v>47</v>
      </c>
      <c r="K242" t="s">
        <v>19</v>
      </c>
      <c r="L242">
        <v>5</v>
      </c>
      <c r="M242" t="s">
        <v>28</v>
      </c>
      <c r="N242" t="s">
        <v>78</v>
      </c>
      <c r="O242" t="s">
        <v>22</v>
      </c>
    </row>
    <row r="243" spans="1:15">
      <c r="A243" t="s">
        <v>587</v>
      </c>
      <c r="B243" s="1">
        <v>45692</v>
      </c>
      <c r="C243" t="s">
        <v>588</v>
      </c>
      <c r="D243" t="s">
        <v>32</v>
      </c>
      <c r="E243" t="s">
        <v>81</v>
      </c>
      <c r="F243">
        <v>1</v>
      </c>
      <c r="G243">
        <v>20737.13</v>
      </c>
      <c r="H243">
        <v>20737.13</v>
      </c>
      <c r="I243">
        <f>salesdata[[#This Row],[Total_Sales_INR]]/10000000</f>
        <v>2.073713E-3</v>
      </c>
      <c r="J243" t="s">
        <v>47</v>
      </c>
      <c r="K243" t="s">
        <v>35</v>
      </c>
      <c r="L243">
        <v>2</v>
      </c>
      <c r="M243" t="s">
        <v>56</v>
      </c>
      <c r="N243" t="s">
        <v>127</v>
      </c>
      <c r="O243" t="s">
        <v>22</v>
      </c>
    </row>
    <row r="244" spans="1:15">
      <c r="A244" t="s">
        <v>589</v>
      </c>
      <c r="B244" s="1">
        <v>45905</v>
      </c>
      <c r="C244" t="s">
        <v>590</v>
      </c>
      <c r="D244" t="s">
        <v>25</v>
      </c>
      <c r="E244" t="s">
        <v>140</v>
      </c>
      <c r="F244">
        <v>1</v>
      </c>
      <c r="G244">
        <v>30968.19</v>
      </c>
      <c r="H244">
        <v>30968.19</v>
      </c>
      <c r="I244">
        <f>salesdata[[#This Row],[Total_Sales_INR]]/10000000</f>
        <v>3.0968189999999998E-3</v>
      </c>
      <c r="J244" t="s">
        <v>47</v>
      </c>
      <c r="K244" t="s">
        <v>35</v>
      </c>
      <c r="L244">
        <v>5</v>
      </c>
      <c r="M244" t="s">
        <v>51</v>
      </c>
      <c r="N244" t="s">
        <v>82</v>
      </c>
      <c r="O244" t="s">
        <v>22</v>
      </c>
    </row>
    <row r="245" spans="1:15">
      <c r="A245" t="s">
        <v>591</v>
      </c>
      <c r="B245" s="1">
        <v>45932</v>
      </c>
      <c r="C245" t="s">
        <v>592</v>
      </c>
      <c r="D245" t="s">
        <v>102</v>
      </c>
      <c r="E245" t="s">
        <v>118</v>
      </c>
      <c r="F245">
        <v>1</v>
      </c>
      <c r="G245">
        <v>1032.96</v>
      </c>
      <c r="H245">
        <v>1032.96</v>
      </c>
      <c r="I245">
        <f>salesdata[[#This Row],[Total_Sales_INR]]/10000000</f>
        <v>1.0329600000000001E-4</v>
      </c>
      <c r="J245" t="s">
        <v>47</v>
      </c>
      <c r="K245" t="s">
        <v>19</v>
      </c>
      <c r="L245">
        <v>3</v>
      </c>
      <c r="M245" t="s">
        <v>36</v>
      </c>
      <c r="N245" t="s">
        <v>52</v>
      </c>
      <c r="O245" t="s">
        <v>22</v>
      </c>
    </row>
    <row r="246" spans="1:15">
      <c r="A246" t="s">
        <v>593</v>
      </c>
      <c r="B246" s="1">
        <v>45756</v>
      </c>
      <c r="C246" t="s">
        <v>594</v>
      </c>
      <c r="D246" t="s">
        <v>45</v>
      </c>
      <c r="E246" t="s">
        <v>65</v>
      </c>
      <c r="F246">
        <v>1</v>
      </c>
      <c r="G246">
        <v>26314.39</v>
      </c>
      <c r="H246">
        <v>26314.39</v>
      </c>
      <c r="I246">
        <f>salesdata[[#This Row],[Total_Sales_INR]]/10000000</f>
        <v>2.6314389999999997E-3</v>
      </c>
      <c r="J246" t="s">
        <v>27</v>
      </c>
      <c r="K246" t="s">
        <v>72</v>
      </c>
      <c r="L246">
        <v>2</v>
      </c>
      <c r="M246" t="s">
        <v>141</v>
      </c>
      <c r="N246" t="s">
        <v>69</v>
      </c>
      <c r="O246" t="s">
        <v>22</v>
      </c>
    </row>
    <row r="247" spans="1:15">
      <c r="A247" t="s">
        <v>595</v>
      </c>
      <c r="B247" s="1">
        <v>45947</v>
      </c>
      <c r="C247" t="s">
        <v>596</v>
      </c>
      <c r="D247" t="s">
        <v>25</v>
      </c>
      <c r="E247" t="s">
        <v>91</v>
      </c>
      <c r="F247">
        <v>3</v>
      </c>
      <c r="G247">
        <v>47973.03</v>
      </c>
      <c r="H247">
        <v>143919.09</v>
      </c>
      <c r="I247">
        <f>salesdata[[#This Row],[Total_Sales_INR]]/10000000</f>
        <v>1.4391909E-2</v>
      </c>
      <c r="J247" t="s">
        <v>18</v>
      </c>
      <c r="K247" t="s">
        <v>72</v>
      </c>
      <c r="L247">
        <v>4</v>
      </c>
      <c r="M247" t="s">
        <v>123</v>
      </c>
      <c r="N247" t="s">
        <v>37</v>
      </c>
      <c r="O247" t="s">
        <v>22</v>
      </c>
    </row>
    <row r="248" spans="1:15">
      <c r="A248" t="s">
        <v>597</v>
      </c>
      <c r="B248" s="1">
        <v>45901</v>
      </c>
      <c r="C248" t="s">
        <v>288</v>
      </c>
      <c r="D248" t="s">
        <v>32</v>
      </c>
      <c r="E248" t="s">
        <v>81</v>
      </c>
      <c r="F248">
        <v>4</v>
      </c>
      <c r="G248">
        <v>19087.349999999999</v>
      </c>
      <c r="H248">
        <v>76349.399999999994</v>
      </c>
      <c r="I248">
        <f>salesdata[[#This Row],[Total_Sales_INR]]/10000000</f>
        <v>7.6349399999999998E-3</v>
      </c>
      <c r="J248" t="s">
        <v>47</v>
      </c>
      <c r="K248" t="s">
        <v>19</v>
      </c>
      <c r="L248">
        <v>5</v>
      </c>
      <c r="M248" t="s">
        <v>170</v>
      </c>
      <c r="N248" t="s">
        <v>134</v>
      </c>
      <c r="O248" t="s">
        <v>22</v>
      </c>
    </row>
    <row r="249" spans="1:15">
      <c r="A249" t="s">
        <v>598</v>
      </c>
      <c r="B249" s="1">
        <v>45947</v>
      </c>
      <c r="C249" t="s">
        <v>599</v>
      </c>
      <c r="D249" t="s">
        <v>32</v>
      </c>
      <c r="E249" t="s">
        <v>309</v>
      </c>
      <c r="F249">
        <v>4</v>
      </c>
      <c r="G249">
        <v>32316.38</v>
      </c>
      <c r="H249">
        <v>129265.52</v>
      </c>
      <c r="I249">
        <f>salesdata[[#This Row],[Total_Sales_INR]]/10000000</f>
        <v>1.2926552000000001E-2</v>
      </c>
      <c r="J249" t="s">
        <v>47</v>
      </c>
      <c r="K249" t="s">
        <v>35</v>
      </c>
      <c r="L249">
        <v>3</v>
      </c>
      <c r="M249" t="s">
        <v>61</v>
      </c>
      <c r="N249" t="s">
        <v>29</v>
      </c>
      <c r="O249" t="s">
        <v>22</v>
      </c>
    </row>
    <row r="250" spans="1:15">
      <c r="A250" t="s">
        <v>600</v>
      </c>
      <c r="B250" s="1">
        <v>46008</v>
      </c>
      <c r="C250" t="s">
        <v>601</v>
      </c>
      <c r="D250" t="s">
        <v>102</v>
      </c>
      <c r="E250" t="s">
        <v>118</v>
      </c>
      <c r="F250">
        <v>3</v>
      </c>
      <c r="G250">
        <v>2518.79</v>
      </c>
      <c r="H250">
        <v>7556.37</v>
      </c>
      <c r="I250">
        <f>salesdata[[#This Row],[Total_Sales_INR]]/10000000</f>
        <v>7.5563699999999998E-4</v>
      </c>
      <c r="J250" t="s">
        <v>47</v>
      </c>
      <c r="K250" t="s">
        <v>35</v>
      </c>
      <c r="L250">
        <v>1</v>
      </c>
      <c r="M250" t="s">
        <v>181</v>
      </c>
      <c r="N250" t="s">
        <v>94</v>
      </c>
      <c r="O250" t="s">
        <v>22</v>
      </c>
    </row>
    <row r="251" spans="1:15">
      <c r="A251" t="s">
        <v>602</v>
      </c>
      <c r="B251" s="1">
        <v>45697</v>
      </c>
      <c r="C251" t="s">
        <v>603</v>
      </c>
      <c r="D251" t="s">
        <v>32</v>
      </c>
      <c r="E251" t="s">
        <v>250</v>
      </c>
      <c r="F251">
        <v>5</v>
      </c>
      <c r="G251">
        <v>7380.74</v>
      </c>
      <c r="H251">
        <v>36903.699999999997</v>
      </c>
      <c r="I251">
        <f>salesdata[[#This Row],[Total_Sales_INR]]/10000000</f>
        <v>3.6903699999999997E-3</v>
      </c>
      <c r="J251" t="s">
        <v>18</v>
      </c>
      <c r="K251" t="s">
        <v>19</v>
      </c>
      <c r="L251">
        <v>4</v>
      </c>
      <c r="M251" t="s">
        <v>88</v>
      </c>
      <c r="N251" t="s">
        <v>69</v>
      </c>
      <c r="O251" t="s">
        <v>22</v>
      </c>
    </row>
    <row r="252" spans="1:15">
      <c r="A252" t="s">
        <v>604</v>
      </c>
      <c r="B252" s="1">
        <v>46010</v>
      </c>
      <c r="C252" t="s">
        <v>605</v>
      </c>
      <c r="D252" t="s">
        <v>102</v>
      </c>
      <c r="E252" t="s">
        <v>118</v>
      </c>
      <c r="F252">
        <v>5</v>
      </c>
      <c r="G252">
        <v>16720.150000000001</v>
      </c>
      <c r="H252">
        <v>83600.75</v>
      </c>
      <c r="I252">
        <f>salesdata[[#This Row],[Total_Sales_INR]]/10000000</f>
        <v>8.3600749999999998E-3</v>
      </c>
      <c r="J252" t="s">
        <v>27</v>
      </c>
      <c r="K252" t="s">
        <v>35</v>
      </c>
      <c r="L252">
        <v>2</v>
      </c>
      <c r="M252" t="s">
        <v>265</v>
      </c>
      <c r="N252" t="s">
        <v>94</v>
      </c>
      <c r="O252" t="s">
        <v>22</v>
      </c>
    </row>
    <row r="253" spans="1:15">
      <c r="A253" t="s">
        <v>606</v>
      </c>
      <c r="B253" s="1">
        <v>45962</v>
      </c>
      <c r="C253" t="s">
        <v>607</v>
      </c>
      <c r="D253" t="s">
        <v>25</v>
      </c>
      <c r="E253" t="s">
        <v>280</v>
      </c>
      <c r="F253">
        <v>1</v>
      </c>
      <c r="G253">
        <v>17161.52</v>
      </c>
      <c r="H253">
        <v>17161.52</v>
      </c>
      <c r="I253">
        <f>salesdata[[#This Row],[Total_Sales_INR]]/10000000</f>
        <v>1.7161520000000001E-3</v>
      </c>
      <c r="J253" t="s">
        <v>27</v>
      </c>
      <c r="K253" t="s">
        <v>35</v>
      </c>
      <c r="L253">
        <v>5</v>
      </c>
      <c r="M253" t="s">
        <v>41</v>
      </c>
      <c r="N253" t="s">
        <v>213</v>
      </c>
      <c r="O253" t="s">
        <v>22</v>
      </c>
    </row>
    <row r="254" spans="1:15">
      <c r="A254" t="s">
        <v>608</v>
      </c>
      <c r="B254" s="1">
        <v>45879</v>
      </c>
      <c r="C254" t="s">
        <v>609</v>
      </c>
      <c r="D254" t="s">
        <v>25</v>
      </c>
      <c r="E254" t="s">
        <v>223</v>
      </c>
      <c r="F254">
        <v>2</v>
      </c>
      <c r="G254">
        <v>17919.400000000001</v>
      </c>
      <c r="H254">
        <v>35838.800000000003</v>
      </c>
      <c r="I254">
        <f>salesdata[[#This Row],[Total_Sales_INR]]/10000000</f>
        <v>3.5838800000000002E-3</v>
      </c>
      <c r="J254" t="s">
        <v>34</v>
      </c>
      <c r="K254" t="s">
        <v>35</v>
      </c>
      <c r="L254">
        <v>4</v>
      </c>
      <c r="M254" t="s">
        <v>160</v>
      </c>
      <c r="N254" t="s">
        <v>173</v>
      </c>
      <c r="O254" t="s">
        <v>22</v>
      </c>
    </row>
    <row r="255" spans="1:15">
      <c r="A255" t="s">
        <v>610</v>
      </c>
      <c r="B255" s="1">
        <v>45852</v>
      </c>
      <c r="C255" t="s">
        <v>611</v>
      </c>
      <c r="D255" t="s">
        <v>16</v>
      </c>
      <c r="E255" t="s">
        <v>17</v>
      </c>
      <c r="F255">
        <v>1</v>
      </c>
      <c r="G255">
        <v>4285.49</v>
      </c>
      <c r="H255">
        <v>4285.49</v>
      </c>
      <c r="I255">
        <f>salesdata[[#This Row],[Total_Sales_INR]]/10000000</f>
        <v>4.2854899999999997E-4</v>
      </c>
      <c r="J255" t="s">
        <v>34</v>
      </c>
      <c r="K255" t="s">
        <v>72</v>
      </c>
      <c r="L255">
        <v>2</v>
      </c>
      <c r="M255" t="s">
        <v>141</v>
      </c>
      <c r="N255" t="s">
        <v>21</v>
      </c>
      <c r="O255" t="s">
        <v>22</v>
      </c>
    </row>
    <row r="256" spans="1:15">
      <c r="A256" t="s">
        <v>612</v>
      </c>
      <c r="B256" s="1">
        <v>45842</v>
      </c>
      <c r="C256" t="s">
        <v>613</v>
      </c>
      <c r="D256" t="s">
        <v>32</v>
      </c>
      <c r="E256" t="s">
        <v>81</v>
      </c>
      <c r="F256">
        <v>1</v>
      </c>
      <c r="G256">
        <v>47159.42</v>
      </c>
      <c r="H256">
        <v>47159.42</v>
      </c>
      <c r="I256">
        <f>salesdata[[#This Row],[Total_Sales_INR]]/10000000</f>
        <v>4.7159419999999999E-3</v>
      </c>
      <c r="J256" t="s">
        <v>47</v>
      </c>
      <c r="K256" t="s">
        <v>35</v>
      </c>
      <c r="L256">
        <v>4</v>
      </c>
      <c r="M256" t="s">
        <v>123</v>
      </c>
      <c r="N256" t="s">
        <v>97</v>
      </c>
      <c r="O256" t="s">
        <v>22</v>
      </c>
    </row>
    <row r="257" spans="1:15">
      <c r="A257" t="s">
        <v>614</v>
      </c>
      <c r="B257" s="1">
        <v>45866</v>
      </c>
      <c r="C257" t="s">
        <v>615</v>
      </c>
      <c r="D257" t="s">
        <v>45</v>
      </c>
      <c r="E257" t="s">
        <v>85</v>
      </c>
      <c r="F257">
        <v>4</v>
      </c>
      <c r="G257">
        <v>27937.85</v>
      </c>
      <c r="H257">
        <v>111751.4</v>
      </c>
      <c r="I257">
        <f>salesdata[[#This Row],[Total_Sales_INR]]/10000000</f>
        <v>1.117514E-2</v>
      </c>
      <c r="J257" t="s">
        <v>47</v>
      </c>
      <c r="K257" t="s">
        <v>35</v>
      </c>
      <c r="L257">
        <v>5</v>
      </c>
      <c r="M257" t="s">
        <v>41</v>
      </c>
      <c r="N257" t="s">
        <v>178</v>
      </c>
      <c r="O257" t="s">
        <v>22</v>
      </c>
    </row>
    <row r="258" spans="1:15">
      <c r="A258" t="s">
        <v>616</v>
      </c>
      <c r="B258" s="1">
        <v>45855</v>
      </c>
      <c r="C258" t="s">
        <v>617</v>
      </c>
      <c r="D258" t="s">
        <v>102</v>
      </c>
      <c r="E258" t="s">
        <v>184</v>
      </c>
      <c r="F258">
        <v>5</v>
      </c>
      <c r="G258">
        <v>29982.58</v>
      </c>
      <c r="H258">
        <v>149912.9</v>
      </c>
      <c r="I258">
        <f>salesdata[[#This Row],[Total_Sales_INR]]/10000000</f>
        <v>1.4991289999999999E-2</v>
      </c>
      <c r="J258" t="s">
        <v>27</v>
      </c>
      <c r="K258" t="s">
        <v>72</v>
      </c>
      <c r="L258">
        <v>3</v>
      </c>
      <c r="M258" t="s">
        <v>36</v>
      </c>
      <c r="N258" t="s">
        <v>112</v>
      </c>
      <c r="O258" t="s">
        <v>22</v>
      </c>
    </row>
    <row r="259" spans="1:15">
      <c r="A259" t="s">
        <v>618</v>
      </c>
      <c r="B259" s="1">
        <v>46008</v>
      </c>
      <c r="C259" t="s">
        <v>619</v>
      </c>
      <c r="D259" t="s">
        <v>32</v>
      </c>
      <c r="E259" t="s">
        <v>33</v>
      </c>
      <c r="F259">
        <v>2</v>
      </c>
      <c r="G259">
        <v>28683.63</v>
      </c>
      <c r="H259">
        <v>57367.26</v>
      </c>
      <c r="I259">
        <f>salesdata[[#This Row],[Total_Sales_INR]]/10000000</f>
        <v>5.7367260000000002E-3</v>
      </c>
      <c r="J259" t="s">
        <v>18</v>
      </c>
      <c r="K259" t="s">
        <v>35</v>
      </c>
      <c r="L259">
        <v>2</v>
      </c>
      <c r="M259" t="s">
        <v>141</v>
      </c>
      <c r="N259" t="s">
        <v>78</v>
      </c>
      <c r="O259" t="s">
        <v>22</v>
      </c>
    </row>
    <row r="260" spans="1:15">
      <c r="A260" t="s">
        <v>620</v>
      </c>
      <c r="B260" s="1">
        <v>45880</v>
      </c>
      <c r="C260" t="s">
        <v>621</v>
      </c>
      <c r="D260" t="s">
        <v>16</v>
      </c>
      <c r="E260" t="s">
        <v>130</v>
      </c>
      <c r="F260">
        <v>4</v>
      </c>
      <c r="G260">
        <v>7467.55</v>
      </c>
      <c r="H260">
        <v>29870.2</v>
      </c>
      <c r="I260">
        <f>salesdata[[#This Row],[Total_Sales_INR]]/10000000</f>
        <v>2.98702E-3</v>
      </c>
      <c r="J260" t="s">
        <v>34</v>
      </c>
      <c r="K260" t="s">
        <v>72</v>
      </c>
      <c r="L260">
        <v>2</v>
      </c>
      <c r="M260" t="s">
        <v>104</v>
      </c>
      <c r="N260" t="s">
        <v>112</v>
      </c>
      <c r="O260" t="s">
        <v>22</v>
      </c>
    </row>
    <row r="261" spans="1:15">
      <c r="A261" t="s">
        <v>622</v>
      </c>
      <c r="B261" s="1">
        <v>45962</v>
      </c>
      <c r="C261" t="s">
        <v>623</v>
      </c>
      <c r="D261" t="s">
        <v>32</v>
      </c>
      <c r="E261" t="s">
        <v>40</v>
      </c>
      <c r="F261">
        <v>3</v>
      </c>
      <c r="G261">
        <v>47222.27</v>
      </c>
      <c r="H261">
        <v>141666.81</v>
      </c>
      <c r="I261">
        <f>salesdata[[#This Row],[Total_Sales_INR]]/10000000</f>
        <v>1.4166681E-2</v>
      </c>
      <c r="J261" t="s">
        <v>34</v>
      </c>
      <c r="K261" t="s">
        <v>35</v>
      </c>
      <c r="L261">
        <v>4</v>
      </c>
      <c r="M261" t="s">
        <v>88</v>
      </c>
      <c r="N261" t="s">
        <v>167</v>
      </c>
      <c r="O261" t="s">
        <v>22</v>
      </c>
    </row>
    <row r="262" spans="1:15">
      <c r="A262" t="s">
        <v>624</v>
      </c>
      <c r="B262" s="1">
        <v>45852</v>
      </c>
      <c r="C262" t="s">
        <v>625</v>
      </c>
      <c r="D262" t="s">
        <v>16</v>
      </c>
      <c r="E262" t="s">
        <v>145</v>
      </c>
      <c r="F262">
        <v>4</v>
      </c>
      <c r="G262">
        <v>16744.419999999998</v>
      </c>
      <c r="H262">
        <v>66977.679999999993</v>
      </c>
      <c r="I262">
        <f>salesdata[[#This Row],[Total_Sales_INR]]/10000000</f>
        <v>6.6977679999999989E-3</v>
      </c>
      <c r="J262" t="s">
        <v>34</v>
      </c>
      <c r="K262" t="s">
        <v>72</v>
      </c>
      <c r="L262">
        <v>5</v>
      </c>
      <c r="M262" t="s">
        <v>73</v>
      </c>
      <c r="N262" t="s">
        <v>74</v>
      </c>
      <c r="O262" t="s">
        <v>22</v>
      </c>
    </row>
    <row r="263" spans="1:15">
      <c r="A263" t="s">
        <v>626</v>
      </c>
      <c r="B263" s="1">
        <v>45903</v>
      </c>
      <c r="C263" t="s">
        <v>101</v>
      </c>
      <c r="D263" t="s">
        <v>102</v>
      </c>
      <c r="E263" t="s">
        <v>193</v>
      </c>
      <c r="F263">
        <v>3</v>
      </c>
      <c r="G263">
        <v>16169.12</v>
      </c>
      <c r="H263">
        <v>48507.360000000001</v>
      </c>
      <c r="I263">
        <f>salesdata[[#This Row],[Total_Sales_INR]]/10000000</f>
        <v>4.8507360000000005E-3</v>
      </c>
      <c r="J263" t="s">
        <v>18</v>
      </c>
      <c r="K263" t="s">
        <v>72</v>
      </c>
      <c r="L263">
        <v>2</v>
      </c>
      <c r="M263" t="s">
        <v>141</v>
      </c>
      <c r="N263" t="s">
        <v>74</v>
      </c>
      <c r="O263" t="s">
        <v>22</v>
      </c>
    </row>
    <row r="264" spans="1:15">
      <c r="A264" t="s">
        <v>627</v>
      </c>
      <c r="B264" s="1">
        <v>45850</v>
      </c>
      <c r="C264" t="s">
        <v>628</v>
      </c>
      <c r="D264" t="s">
        <v>16</v>
      </c>
      <c r="E264" t="s">
        <v>137</v>
      </c>
      <c r="F264">
        <v>5</v>
      </c>
      <c r="G264">
        <v>39142.32</v>
      </c>
      <c r="H264">
        <v>195711.6</v>
      </c>
      <c r="I264">
        <f>salesdata[[#This Row],[Total_Sales_INR]]/10000000</f>
        <v>1.9571160000000001E-2</v>
      </c>
      <c r="J264" t="s">
        <v>34</v>
      </c>
      <c r="K264" t="s">
        <v>72</v>
      </c>
      <c r="L264">
        <v>3</v>
      </c>
      <c r="M264" t="s">
        <v>77</v>
      </c>
      <c r="N264" t="s">
        <v>42</v>
      </c>
      <c r="O264" t="s">
        <v>22</v>
      </c>
    </row>
    <row r="265" spans="1:15">
      <c r="A265" t="s">
        <v>629</v>
      </c>
      <c r="B265" s="1">
        <v>46007</v>
      </c>
      <c r="C265" t="s">
        <v>630</v>
      </c>
      <c r="D265" t="s">
        <v>102</v>
      </c>
      <c r="E265" t="s">
        <v>193</v>
      </c>
      <c r="F265">
        <v>5</v>
      </c>
      <c r="G265">
        <v>49863.79</v>
      </c>
      <c r="H265">
        <v>249318.95</v>
      </c>
      <c r="I265">
        <f>salesdata[[#This Row],[Total_Sales_INR]]/10000000</f>
        <v>2.4931895000000003E-2</v>
      </c>
      <c r="J265" t="s">
        <v>34</v>
      </c>
      <c r="K265" t="s">
        <v>19</v>
      </c>
      <c r="L265">
        <v>2</v>
      </c>
      <c r="M265" t="s">
        <v>133</v>
      </c>
      <c r="N265" t="s">
        <v>150</v>
      </c>
      <c r="O265" t="s">
        <v>22</v>
      </c>
    </row>
    <row r="266" spans="1:15">
      <c r="A266" t="s">
        <v>631</v>
      </c>
      <c r="B266" s="1">
        <v>46002</v>
      </c>
      <c r="C266" t="s">
        <v>632</v>
      </c>
      <c r="D266" t="s">
        <v>25</v>
      </c>
      <c r="E266" t="s">
        <v>140</v>
      </c>
      <c r="F266">
        <v>1</v>
      </c>
      <c r="G266">
        <v>40984.49</v>
      </c>
      <c r="H266">
        <v>40984.49</v>
      </c>
      <c r="I266">
        <f>salesdata[[#This Row],[Total_Sales_INR]]/10000000</f>
        <v>4.0984489999999997E-3</v>
      </c>
      <c r="J266" t="s">
        <v>18</v>
      </c>
      <c r="K266" t="s">
        <v>19</v>
      </c>
      <c r="L266">
        <v>4</v>
      </c>
      <c r="M266" t="s">
        <v>198</v>
      </c>
      <c r="N266" t="s">
        <v>62</v>
      </c>
      <c r="O266" t="s">
        <v>22</v>
      </c>
    </row>
    <row r="267" spans="1:15">
      <c r="A267" t="s">
        <v>633</v>
      </c>
      <c r="B267" s="1">
        <v>45695</v>
      </c>
      <c r="C267" t="s">
        <v>634</v>
      </c>
      <c r="D267" t="s">
        <v>45</v>
      </c>
      <c r="E267" t="s">
        <v>60</v>
      </c>
      <c r="F267">
        <v>2</v>
      </c>
      <c r="G267">
        <v>35818.769999999997</v>
      </c>
      <c r="H267">
        <v>71637.539999999994</v>
      </c>
      <c r="I267">
        <f>salesdata[[#This Row],[Total_Sales_INR]]/10000000</f>
        <v>7.1637539999999996E-3</v>
      </c>
      <c r="J267" t="s">
        <v>34</v>
      </c>
      <c r="K267" t="s">
        <v>19</v>
      </c>
      <c r="L267">
        <v>4</v>
      </c>
      <c r="M267" t="s">
        <v>185</v>
      </c>
      <c r="N267" t="s">
        <v>48</v>
      </c>
      <c r="O267" t="s">
        <v>22</v>
      </c>
    </row>
    <row r="268" spans="1:15">
      <c r="A268" t="s">
        <v>635</v>
      </c>
      <c r="B268" s="1">
        <v>46017</v>
      </c>
      <c r="C268" t="s">
        <v>636</v>
      </c>
      <c r="D268" t="s">
        <v>102</v>
      </c>
      <c r="E268" t="s">
        <v>103</v>
      </c>
      <c r="F268">
        <v>4</v>
      </c>
      <c r="G268">
        <v>27273.53</v>
      </c>
      <c r="H268">
        <v>109094.12</v>
      </c>
      <c r="I268">
        <f>salesdata[[#This Row],[Total_Sales_INR]]/10000000</f>
        <v>1.0909412E-2</v>
      </c>
      <c r="J268" t="s">
        <v>47</v>
      </c>
      <c r="K268" t="s">
        <v>35</v>
      </c>
      <c r="L268">
        <v>3</v>
      </c>
      <c r="M268" t="s">
        <v>61</v>
      </c>
      <c r="N268" t="s">
        <v>37</v>
      </c>
      <c r="O268" t="s">
        <v>22</v>
      </c>
    </row>
    <row r="269" spans="1:15">
      <c r="A269" t="s">
        <v>637</v>
      </c>
      <c r="B269" s="1">
        <v>45827</v>
      </c>
      <c r="C269" t="s">
        <v>638</v>
      </c>
      <c r="D269" t="s">
        <v>16</v>
      </c>
      <c r="E269" t="s">
        <v>17</v>
      </c>
      <c r="F269">
        <v>5</v>
      </c>
      <c r="G269">
        <v>2405.98</v>
      </c>
      <c r="H269">
        <v>12029.9</v>
      </c>
      <c r="I269">
        <f>salesdata[[#This Row],[Total_Sales_INR]]/10000000</f>
        <v>1.2029899999999999E-3</v>
      </c>
      <c r="J269" t="s">
        <v>47</v>
      </c>
      <c r="K269" t="s">
        <v>35</v>
      </c>
      <c r="L269">
        <v>4</v>
      </c>
      <c r="M269" t="s">
        <v>123</v>
      </c>
      <c r="N269" t="s">
        <v>74</v>
      </c>
      <c r="O269" t="s">
        <v>22</v>
      </c>
    </row>
    <row r="270" spans="1:15">
      <c r="A270" t="s">
        <v>639</v>
      </c>
      <c r="B270" s="1">
        <v>45955</v>
      </c>
      <c r="C270" t="s">
        <v>640</v>
      </c>
      <c r="D270" t="s">
        <v>16</v>
      </c>
      <c r="E270" t="s">
        <v>17</v>
      </c>
      <c r="F270">
        <v>5</v>
      </c>
      <c r="G270">
        <v>37393.279999999999</v>
      </c>
      <c r="H270">
        <v>186966.39999999999</v>
      </c>
      <c r="I270">
        <f>salesdata[[#This Row],[Total_Sales_INR]]/10000000</f>
        <v>1.869664E-2</v>
      </c>
      <c r="J270" t="s">
        <v>34</v>
      </c>
      <c r="K270" t="s">
        <v>72</v>
      </c>
      <c r="L270">
        <v>5</v>
      </c>
      <c r="M270" t="s">
        <v>73</v>
      </c>
      <c r="N270" t="s">
        <v>48</v>
      </c>
      <c r="O270" t="s">
        <v>22</v>
      </c>
    </row>
    <row r="271" spans="1:15">
      <c r="A271" t="s">
        <v>641</v>
      </c>
      <c r="B271" s="1">
        <v>45905</v>
      </c>
      <c r="C271" t="s">
        <v>642</v>
      </c>
      <c r="D271" t="s">
        <v>25</v>
      </c>
      <c r="E271" t="s">
        <v>26</v>
      </c>
      <c r="F271">
        <v>5</v>
      </c>
      <c r="G271">
        <v>7707.1</v>
      </c>
      <c r="H271">
        <v>38535.5</v>
      </c>
      <c r="I271">
        <f>salesdata[[#This Row],[Total_Sales_INR]]/10000000</f>
        <v>3.8535499999999999E-3</v>
      </c>
      <c r="J271" t="s">
        <v>27</v>
      </c>
      <c r="K271" t="s">
        <v>72</v>
      </c>
      <c r="L271">
        <v>1</v>
      </c>
      <c r="M271" t="s">
        <v>119</v>
      </c>
      <c r="N271" t="s">
        <v>74</v>
      </c>
      <c r="O271" t="s">
        <v>22</v>
      </c>
    </row>
    <row r="272" spans="1:15">
      <c r="A272" t="s">
        <v>643</v>
      </c>
      <c r="B272" s="1">
        <v>45763</v>
      </c>
      <c r="C272" t="s">
        <v>644</v>
      </c>
      <c r="D272" t="s">
        <v>32</v>
      </c>
      <c r="E272" t="s">
        <v>250</v>
      </c>
      <c r="F272">
        <v>3</v>
      </c>
      <c r="G272">
        <v>15732.14</v>
      </c>
      <c r="H272">
        <v>47196.42</v>
      </c>
      <c r="I272">
        <f>salesdata[[#This Row],[Total_Sales_INR]]/10000000</f>
        <v>4.7196419999999996E-3</v>
      </c>
      <c r="J272" t="s">
        <v>34</v>
      </c>
      <c r="K272" t="s">
        <v>72</v>
      </c>
      <c r="L272">
        <v>4</v>
      </c>
      <c r="M272" t="s">
        <v>185</v>
      </c>
      <c r="N272" t="s">
        <v>62</v>
      </c>
      <c r="O272" t="s">
        <v>22</v>
      </c>
    </row>
    <row r="273" spans="1:15">
      <c r="A273" t="s">
        <v>645</v>
      </c>
      <c r="B273" s="1">
        <v>45680</v>
      </c>
      <c r="C273" t="s">
        <v>646</v>
      </c>
      <c r="D273" t="s">
        <v>32</v>
      </c>
      <c r="E273" t="s">
        <v>309</v>
      </c>
      <c r="F273">
        <v>4</v>
      </c>
      <c r="G273">
        <v>16081.69</v>
      </c>
      <c r="H273">
        <v>64326.76</v>
      </c>
      <c r="I273">
        <f>salesdata[[#This Row],[Total_Sales_INR]]/10000000</f>
        <v>6.432676E-3</v>
      </c>
      <c r="J273" t="s">
        <v>47</v>
      </c>
      <c r="K273" t="s">
        <v>72</v>
      </c>
      <c r="L273">
        <v>3</v>
      </c>
      <c r="M273" t="s">
        <v>77</v>
      </c>
      <c r="N273" t="s">
        <v>42</v>
      </c>
      <c r="O273" t="s">
        <v>22</v>
      </c>
    </row>
    <row r="274" spans="1:15">
      <c r="A274" t="s">
        <v>647</v>
      </c>
      <c r="B274" s="1">
        <v>45827</v>
      </c>
      <c r="C274" t="s">
        <v>648</v>
      </c>
      <c r="D274" t="s">
        <v>45</v>
      </c>
      <c r="E274" t="s">
        <v>55</v>
      </c>
      <c r="F274">
        <v>5</v>
      </c>
      <c r="G274">
        <v>8887.77</v>
      </c>
      <c r="H274">
        <v>44438.85</v>
      </c>
      <c r="I274">
        <f>salesdata[[#This Row],[Total_Sales_INR]]/10000000</f>
        <v>4.4438849999999998E-3</v>
      </c>
      <c r="J274" t="s">
        <v>34</v>
      </c>
      <c r="K274" t="s">
        <v>35</v>
      </c>
      <c r="L274">
        <v>2</v>
      </c>
      <c r="M274" t="s">
        <v>104</v>
      </c>
      <c r="N274" t="s">
        <v>94</v>
      </c>
      <c r="O274" t="s">
        <v>22</v>
      </c>
    </row>
    <row r="275" spans="1:15">
      <c r="A275" t="s">
        <v>649</v>
      </c>
      <c r="B275" s="1">
        <v>45759</v>
      </c>
      <c r="C275" t="s">
        <v>650</v>
      </c>
      <c r="D275" t="s">
        <v>45</v>
      </c>
      <c r="E275" t="s">
        <v>55</v>
      </c>
      <c r="F275">
        <v>4</v>
      </c>
      <c r="G275">
        <v>19900</v>
      </c>
      <c r="H275">
        <v>79600</v>
      </c>
      <c r="I275">
        <f>salesdata[[#This Row],[Total_Sales_INR]]/10000000</f>
        <v>7.9600000000000001E-3</v>
      </c>
      <c r="J275" t="s">
        <v>34</v>
      </c>
      <c r="K275" t="s">
        <v>72</v>
      </c>
      <c r="L275">
        <v>5</v>
      </c>
      <c r="M275" t="s">
        <v>28</v>
      </c>
      <c r="N275" t="s">
        <v>97</v>
      </c>
      <c r="O275" t="s">
        <v>22</v>
      </c>
    </row>
    <row r="276" spans="1:15">
      <c r="A276" t="s">
        <v>651</v>
      </c>
      <c r="B276" s="1">
        <v>45953</v>
      </c>
      <c r="C276" t="s">
        <v>652</v>
      </c>
      <c r="D276" t="s">
        <v>45</v>
      </c>
      <c r="E276" t="s">
        <v>55</v>
      </c>
      <c r="F276">
        <v>3</v>
      </c>
      <c r="G276">
        <v>37665.81</v>
      </c>
      <c r="H276">
        <v>112997.43</v>
      </c>
      <c r="I276">
        <f>salesdata[[#This Row],[Total_Sales_INR]]/10000000</f>
        <v>1.1299742999999999E-2</v>
      </c>
      <c r="J276" t="s">
        <v>18</v>
      </c>
      <c r="K276" t="s">
        <v>72</v>
      </c>
      <c r="L276">
        <v>1</v>
      </c>
      <c r="M276" t="s">
        <v>181</v>
      </c>
      <c r="N276" t="s">
        <v>57</v>
      </c>
      <c r="O276" t="s">
        <v>22</v>
      </c>
    </row>
    <row r="277" spans="1:15">
      <c r="A277" t="s">
        <v>653</v>
      </c>
      <c r="B277" s="1">
        <v>45928</v>
      </c>
      <c r="C277" t="s">
        <v>654</v>
      </c>
      <c r="D277" t="s">
        <v>45</v>
      </c>
      <c r="E277" t="s">
        <v>85</v>
      </c>
      <c r="F277">
        <v>1</v>
      </c>
      <c r="G277">
        <v>13265.2</v>
      </c>
      <c r="H277">
        <v>13265.2</v>
      </c>
      <c r="I277">
        <f>salesdata[[#This Row],[Total_Sales_INR]]/10000000</f>
        <v>1.3265200000000001E-3</v>
      </c>
      <c r="J277" t="s">
        <v>34</v>
      </c>
      <c r="K277" t="s">
        <v>19</v>
      </c>
      <c r="L277">
        <v>4</v>
      </c>
      <c r="M277" t="s">
        <v>185</v>
      </c>
      <c r="N277" t="s">
        <v>74</v>
      </c>
      <c r="O277" t="s">
        <v>22</v>
      </c>
    </row>
    <row r="278" spans="1:15">
      <c r="A278" t="s">
        <v>655</v>
      </c>
      <c r="B278" s="1">
        <v>45974</v>
      </c>
      <c r="C278" t="s">
        <v>656</v>
      </c>
      <c r="D278" t="s">
        <v>102</v>
      </c>
      <c r="E278" t="s">
        <v>184</v>
      </c>
      <c r="F278">
        <v>3</v>
      </c>
      <c r="G278">
        <v>17728.849999999999</v>
      </c>
      <c r="H278">
        <v>53186.55</v>
      </c>
      <c r="I278">
        <f>salesdata[[#This Row],[Total_Sales_INR]]/10000000</f>
        <v>5.3186550000000003E-3</v>
      </c>
      <c r="J278" t="s">
        <v>27</v>
      </c>
      <c r="K278" t="s">
        <v>19</v>
      </c>
      <c r="L278">
        <v>4</v>
      </c>
      <c r="M278" t="s">
        <v>160</v>
      </c>
      <c r="N278" t="s">
        <v>42</v>
      </c>
      <c r="O278" t="s">
        <v>22</v>
      </c>
    </row>
    <row r="279" spans="1:15">
      <c r="A279" t="s">
        <v>657</v>
      </c>
      <c r="B279" s="1">
        <v>45717</v>
      </c>
      <c r="C279" t="s">
        <v>658</v>
      </c>
      <c r="D279" t="s">
        <v>32</v>
      </c>
      <c r="E279" t="s">
        <v>250</v>
      </c>
      <c r="F279">
        <v>3</v>
      </c>
      <c r="G279">
        <v>6069.51</v>
      </c>
      <c r="H279">
        <v>18208.53</v>
      </c>
      <c r="I279">
        <f>salesdata[[#This Row],[Total_Sales_INR]]/10000000</f>
        <v>1.8208529999999999E-3</v>
      </c>
      <c r="J279" t="s">
        <v>27</v>
      </c>
      <c r="K279" t="s">
        <v>19</v>
      </c>
      <c r="L279">
        <v>3</v>
      </c>
      <c r="M279" t="s">
        <v>61</v>
      </c>
      <c r="N279" t="s">
        <v>57</v>
      </c>
      <c r="O279" t="s">
        <v>22</v>
      </c>
    </row>
    <row r="280" spans="1:15">
      <c r="A280" t="s">
        <v>659</v>
      </c>
      <c r="B280" s="1">
        <v>45854</v>
      </c>
      <c r="C280" t="s">
        <v>660</v>
      </c>
      <c r="D280" t="s">
        <v>102</v>
      </c>
      <c r="E280" t="s">
        <v>118</v>
      </c>
      <c r="F280">
        <v>4</v>
      </c>
      <c r="G280">
        <v>29902.01</v>
      </c>
      <c r="H280">
        <v>119608.04</v>
      </c>
      <c r="I280">
        <f>salesdata[[#This Row],[Total_Sales_INR]]/10000000</f>
        <v>1.1960803999999998E-2</v>
      </c>
      <c r="J280" t="s">
        <v>18</v>
      </c>
      <c r="K280" t="s">
        <v>72</v>
      </c>
      <c r="L280">
        <v>5</v>
      </c>
      <c r="M280" t="s">
        <v>51</v>
      </c>
      <c r="N280" t="s">
        <v>127</v>
      </c>
      <c r="O280" t="s">
        <v>22</v>
      </c>
    </row>
    <row r="281" spans="1:15">
      <c r="A281" t="s">
        <v>661</v>
      </c>
      <c r="B281" s="1">
        <v>45753</v>
      </c>
      <c r="C281" t="s">
        <v>662</v>
      </c>
      <c r="D281" t="s">
        <v>45</v>
      </c>
      <c r="E281" t="s">
        <v>46</v>
      </c>
      <c r="F281">
        <v>2</v>
      </c>
      <c r="G281">
        <v>24584.17</v>
      </c>
      <c r="H281">
        <v>49168.34</v>
      </c>
      <c r="I281">
        <f>salesdata[[#This Row],[Total_Sales_INR]]/10000000</f>
        <v>4.9168339999999993E-3</v>
      </c>
      <c r="J281" t="s">
        <v>34</v>
      </c>
      <c r="K281" t="s">
        <v>19</v>
      </c>
      <c r="L281">
        <v>2</v>
      </c>
      <c r="M281" t="s">
        <v>265</v>
      </c>
      <c r="N281" t="s">
        <v>150</v>
      </c>
      <c r="O281" t="s">
        <v>22</v>
      </c>
    </row>
    <row r="282" spans="1:15">
      <c r="A282" t="s">
        <v>663</v>
      </c>
      <c r="B282" s="1">
        <v>45945</v>
      </c>
      <c r="C282" t="s">
        <v>664</v>
      </c>
      <c r="D282" t="s">
        <v>16</v>
      </c>
      <c r="E282" t="s">
        <v>145</v>
      </c>
      <c r="F282">
        <v>4</v>
      </c>
      <c r="G282">
        <v>6999.43</v>
      </c>
      <c r="H282">
        <v>27997.72</v>
      </c>
      <c r="I282">
        <f>salesdata[[#This Row],[Total_Sales_INR]]/10000000</f>
        <v>2.7997720000000003E-3</v>
      </c>
      <c r="J282" t="s">
        <v>34</v>
      </c>
      <c r="K282" t="s">
        <v>72</v>
      </c>
      <c r="L282">
        <v>4</v>
      </c>
      <c r="M282" t="s">
        <v>185</v>
      </c>
      <c r="N282" t="s">
        <v>42</v>
      </c>
      <c r="O282" t="s">
        <v>22</v>
      </c>
    </row>
    <row r="283" spans="1:15">
      <c r="A283" t="s">
        <v>665</v>
      </c>
      <c r="B283" s="1">
        <v>45673</v>
      </c>
      <c r="C283" t="s">
        <v>666</v>
      </c>
      <c r="D283" t="s">
        <v>25</v>
      </c>
      <c r="E283" t="s">
        <v>223</v>
      </c>
      <c r="F283">
        <v>4</v>
      </c>
      <c r="G283">
        <v>8529.2199999999993</v>
      </c>
      <c r="H283">
        <v>34116.879999999997</v>
      </c>
      <c r="I283">
        <f>salesdata[[#This Row],[Total_Sales_INR]]/10000000</f>
        <v>3.4116879999999995E-3</v>
      </c>
      <c r="J283" t="s">
        <v>27</v>
      </c>
      <c r="K283" t="s">
        <v>35</v>
      </c>
      <c r="L283">
        <v>5</v>
      </c>
      <c r="M283" t="s">
        <v>41</v>
      </c>
      <c r="N283" t="s">
        <v>78</v>
      </c>
      <c r="O283" t="s">
        <v>22</v>
      </c>
    </row>
    <row r="284" spans="1:15">
      <c r="A284" t="s">
        <v>667</v>
      </c>
      <c r="B284" s="1">
        <v>45947</v>
      </c>
      <c r="C284" t="s">
        <v>668</v>
      </c>
      <c r="D284" t="s">
        <v>45</v>
      </c>
      <c r="E284" t="s">
        <v>46</v>
      </c>
      <c r="F284">
        <v>3</v>
      </c>
      <c r="G284">
        <v>8576.81</v>
      </c>
      <c r="H284">
        <v>25730.43</v>
      </c>
      <c r="I284">
        <f>salesdata[[#This Row],[Total_Sales_INR]]/10000000</f>
        <v>2.5730430000000001E-3</v>
      </c>
      <c r="J284" t="s">
        <v>47</v>
      </c>
      <c r="K284" t="s">
        <v>19</v>
      </c>
      <c r="L284">
        <v>4</v>
      </c>
      <c r="M284" t="s">
        <v>123</v>
      </c>
      <c r="N284" t="s">
        <v>74</v>
      </c>
      <c r="O284" t="s">
        <v>22</v>
      </c>
    </row>
    <row r="285" spans="1:15">
      <c r="A285" t="s">
        <v>669</v>
      </c>
      <c r="B285" s="1">
        <v>45883</v>
      </c>
      <c r="C285" t="s">
        <v>670</v>
      </c>
      <c r="D285" t="s">
        <v>16</v>
      </c>
      <c r="E285" t="s">
        <v>159</v>
      </c>
      <c r="F285">
        <v>3</v>
      </c>
      <c r="G285">
        <v>27193.759999999998</v>
      </c>
      <c r="H285">
        <v>81581.279999999999</v>
      </c>
      <c r="I285">
        <f>salesdata[[#This Row],[Total_Sales_INR]]/10000000</f>
        <v>8.1581280000000006E-3</v>
      </c>
      <c r="J285" t="s">
        <v>18</v>
      </c>
      <c r="K285" t="s">
        <v>72</v>
      </c>
      <c r="L285">
        <v>1</v>
      </c>
      <c r="M285" t="s">
        <v>119</v>
      </c>
      <c r="N285" t="s">
        <v>120</v>
      </c>
      <c r="O285" t="s">
        <v>22</v>
      </c>
    </row>
    <row r="286" spans="1:15">
      <c r="A286" t="s">
        <v>671</v>
      </c>
      <c r="B286" s="1">
        <v>45702</v>
      </c>
      <c r="C286" t="s">
        <v>672</v>
      </c>
      <c r="D286" t="s">
        <v>45</v>
      </c>
      <c r="E286" t="s">
        <v>60</v>
      </c>
      <c r="F286">
        <v>1</v>
      </c>
      <c r="G286">
        <v>22596.67</v>
      </c>
      <c r="H286">
        <v>22596.67</v>
      </c>
      <c r="I286">
        <f>salesdata[[#This Row],[Total_Sales_INR]]/10000000</f>
        <v>2.2596669999999999E-3</v>
      </c>
      <c r="J286" t="s">
        <v>47</v>
      </c>
      <c r="K286" t="s">
        <v>35</v>
      </c>
      <c r="L286">
        <v>3</v>
      </c>
      <c r="M286" t="s">
        <v>61</v>
      </c>
      <c r="N286" t="s">
        <v>21</v>
      </c>
      <c r="O286" t="s">
        <v>22</v>
      </c>
    </row>
    <row r="287" spans="1:15">
      <c r="A287" t="s">
        <v>673</v>
      </c>
      <c r="B287" s="1">
        <v>45973</v>
      </c>
      <c r="C287" t="s">
        <v>674</v>
      </c>
      <c r="D287" t="s">
        <v>102</v>
      </c>
      <c r="E287" t="s">
        <v>155</v>
      </c>
      <c r="F287">
        <v>5</v>
      </c>
      <c r="G287">
        <v>31711.98</v>
      </c>
      <c r="H287">
        <v>158559.9</v>
      </c>
      <c r="I287">
        <f>salesdata[[#This Row],[Total_Sales_INR]]/10000000</f>
        <v>1.585599E-2</v>
      </c>
      <c r="J287" t="s">
        <v>18</v>
      </c>
      <c r="K287" t="s">
        <v>35</v>
      </c>
      <c r="L287">
        <v>2</v>
      </c>
      <c r="M287" t="s">
        <v>265</v>
      </c>
      <c r="N287" t="s">
        <v>360</v>
      </c>
      <c r="O287" t="s">
        <v>22</v>
      </c>
    </row>
    <row r="288" spans="1:15">
      <c r="A288" t="s">
        <v>675</v>
      </c>
      <c r="B288" s="1">
        <v>45744</v>
      </c>
      <c r="C288" t="s">
        <v>676</v>
      </c>
      <c r="D288" t="s">
        <v>102</v>
      </c>
      <c r="E288" t="s">
        <v>155</v>
      </c>
      <c r="F288">
        <v>5</v>
      </c>
      <c r="G288">
        <v>14198.03</v>
      </c>
      <c r="H288">
        <v>70990.149999999994</v>
      </c>
      <c r="I288">
        <f>salesdata[[#This Row],[Total_Sales_INR]]/10000000</f>
        <v>7.0990149999999993E-3</v>
      </c>
      <c r="J288" t="s">
        <v>27</v>
      </c>
      <c r="K288" t="s">
        <v>72</v>
      </c>
      <c r="L288">
        <v>5</v>
      </c>
      <c r="M288" t="s">
        <v>51</v>
      </c>
      <c r="N288" t="s">
        <v>69</v>
      </c>
      <c r="O288" t="s">
        <v>22</v>
      </c>
    </row>
    <row r="289" spans="1:15">
      <c r="A289" t="s">
        <v>677</v>
      </c>
      <c r="B289" s="1">
        <v>45688</v>
      </c>
      <c r="C289" t="s">
        <v>678</v>
      </c>
      <c r="D289" t="s">
        <v>16</v>
      </c>
      <c r="E289" t="s">
        <v>159</v>
      </c>
      <c r="F289">
        <v>1</v>
      </c>
      <c r="G289">
        <v>6952.33</v>
      </c>
      <c r="H289">
        <v>6952.33</v>
      </c>
      <c r="I289">
        <f>salesdata[[#This Row],[Total_Sales_INR]]/10000000</f>
        <v>6.9523299999999996E-4</v>
      </c>
      <c r="J289" t="s">
        <v>18</v>
      </c>
      <c r="K289" t="s">
        <v>19</v>
      </c>
      <c r="L289">
        <v>4</v>
      </c>
      <c r="M289" t="s">
        <v>88</v>
      </c>
      <c r="N289" t="s">
        <v>37</v>
      </c>
      <c r="O289" t="s">
        <v>22</v>
      </c>
    </row>
    <row r="290" spans="1:15">
      <c r="A290" t="s">
        <v>679</v>
      </c>
      <c r="B290" s="1">
        <v>45908</v>
      </c>
      <c r="C290" t="s">
        <v>680</v>
      </c>
      <c r="D290" t="s">
        <v>45</v>
      </c>
      <c r="E290" t="s">
        <v>55</v>
      </c>
      <c r="F290">
        <v>3</v>
      </c>
      <c r="G290">
        <v>41458.39</v>
      </c>
      <c r="H290">
        <v>124375.17</v>
      </c>
      <c r="I290">
        <f>salesdata[[#This Row],[Total_Sales_INR]]/10000000</f>
        <v>1.2437517E-2</v>
      </c>
      <c r="J290" t="s">
        <v>27</v>
      </c>
      <c r="K290" t="s">
        <v>19</v>
      </c>
      <c r="L290">
        <v>4</v>
      </c>
      <c r="M290" t="s">
        <v>185</v>
      </c>
      <c r="N290" t="s">
        <v>156</v>
      </c>
      <c r="O290" t="s">
        <v>22</v>
      </c>
    </row>
    <row r="291" spans="1:15">
      <c r="A291" t="s">
        <v>681</v>
      </c>
      <c r="B291" s="1">
        <v>45864</v>
      </c>
      <c r="C291" t="s">
        <v>682</v>
      </c>
      <c r="D291" t="s">
        <v>25</v>
      </c>
      <c r="E291" t="s">
        <v>223</v>
      </c>
      <c r="F291">
        <v>1</v>
      </c>
      <c r="G291">
        <v>31754.66</v>
      </c>
      <c r="H291">
        <v>31754.66</v>
      </c>
      <c r="I291">
        <f>salesdata[[#This Row],[Total_Sales_INR]]/10000000</f>
        <v>3.1754660000000001E-3</v>
      </c>
      <c r="J291" t="s">
        <v>27</v>
      </c>
      <c r="K291" t="s">
        <v>19</v>
      </c>
      <c r="L291">
        <v>1</v>
      </c>
      <c r="M291" t="s">
        <v>181</v>
      </c>
      <c r="N291" t="s">
        <v>29</v>
      </c>
      <c r="O291" t="s">
        <v>22</v>
      </c>
    </row>
    <row r="292" spans="1:15">
      <c r="A292" t="s">
        <v>683</v>
      </c>
      <c r="B292" s="1">
        <v>45892</v>
      </c>
      <c r="C292" t="s">
        <v>684</v>
      </c>
      <c r="D292" t="s">
        <v>25</v>
      </c>
      <c r="E292" t="s">
        <v>223</v>
      </c>
      <c r="F292">
        <v>3</v>
      </c>
      <c r="G292">
        <v>29181.39</v>
      </c>
      <c r="H292">
        <v>87544.17</v>
      </c>
      <c r="I292">
        <f>salesdata[[#This Row],[Total_Sales_INR]]/10000000</f>
        <v>8.7544170000000004E-3</v>
      </c>
      <c r="J292" t="s">
        <v>47</v>
      </c>
      <c r="K292" t="s">
        <v>19</v>
      </c>
      <c r="L292">
        <v>1</v>
      </c>
      <c r="M292" t="s">
        <v>68</v>
      </c>
      <c r="N292" t="s">
        <v>48</v>
      </c>
      <c r="O292" t="s">
        <v>22</v>
      </c>
    </row>
    <row r="293" spans="1:15">
      <c r="A293" t="s">
        <v>685</v>
      </c>
      <c r="B293" s="1">
        <v>45803</v>
      </c>
      <c r="C293" t="s">
        <v>686</v>
      </c>
      <c r="D293" t="s">
        <v>45</v>
      </c>
      <c r="E293" t="s">
        <v>85</v>
      </c>
      <c r="F293">
        <v>2</v>
      </c>
      <c r="G293">
        <v>24836.799999999999</v>
      </c>
      <c r="H293">
        <v>49673.599999999999</v>
      </c>
      <c r="I293">
        <f>salesdata[[#This Row],[Total_Sales_INR]]/10000000</f>
        <v>4.9673599999999997E-3</v>
      </c>
      <c r="J293" t="s">
        <v>18</v>
      </c>
      <c r="K293" t="s">
        <v>19</v>
      </c>
      <c r="L293">
        <v>3</v>
      </c>
      <c r="M293" t="s">
        <v>36</v>
      </c>
      <c r="N293" t="s">
        <v>48</v>
      </c>
      <c r="O293" t="s">
        <v>22</v>
      </c>
    </row>
    <row r="294" spans="1:15">
      <c r="A294" t="s">
        <v>687</v>
      </c>
      <c r="B294" s="1">
        <v>45666</v>
      </c>
      <c r="C294" t="s">
        <v>688</v>
      </c>
      <c r="D294" t="s">
        <v>16</v>
      </c>
      <c r="E294" t="s">
        <v>145</v>
      </c>
      <c r="F294">
        <v>1</v>
      </c>
      <c r="G294">
        <v>5158.82</v>
      </c>
      <c r="H294">
        <v>5158.82</v>
      </c>
      <c r="I294">
        <f>salesdata[[#This Row],[Total_Sales_INR]]/10000000</f>
        <v>5.1588199999999995E-4</v>
      </c>
      <c r="J294" t="s">
        <v>18</v>
      </c>
      <c r="K294" t="s">
        <v>72</v>
      </c>
      <c r="L294">
        <v>4</v>
      </c>
      <c r="M294" t="s">
        <v>185</v>
      </c>
      <c r="N294" t="s">
        <v>360</v>
      </c>
      <c r="O294" t="s">
        <v>22</v>
      </c>
    </row>
    <row r="295" spans="1:15">
      <c r="A295" t="s">
        <v>689</v>
      </c>
      <c r="B295" s="1">
        <v>45990</v>
      </c>
      <c r="C295" t="s">
        <v>690</v>
      </c>
      <c r="D295" t="s">
        <v>32</v>
      </c>
      <c r="E295" t="s">
        <v>309</v>
      </c>
      <c r="F295">
        <v>2</v>
      </c>
      <c r="G295">
        <v>49785.56</v>
      </c>
      <c r="H295">
        <v>99571.12</v>
      </c>
      <c r="I295">
        <f>salesdata[[#This Row],[Total_Sales_INR]]/10000000</f>
        <v>9.9571119999999989E-3</v>
      </c>
      <c r="J295" t="s">
        <v>18</v>
      </c>
      <c r="K295" t="s">
        <v>72</v>
      </c>
      <c r="L295">
        <v>2</v>
      </c>
      <c r="M295" t="s">
        <v>265</v>
      </c>
      <c r="N295" t="s">
        <v>74</v>
      </c>
      <c r="O295" t="s">
        <v>22</v>
      </c>
    </row>
    <row r="296" spans="1:15">
      <c r="A296" t="s">
        <v>691</v>
      </c>
      <c r="B296" s="1">
        <v>45684</v>
      </c>
      <c r="C296" t="s">
        <v>692</v>
      </c>
      <c r="D296" t="s">
        <v>16</v>
      </c>
      <c r="E296" t="s">
        <v>130</v>
      </c>
      <c r="F296">
        <v>1</v>
      </c>
      <c r="G296">
        <v>18717.82</v>
      </c>
      <c r="H296">
        <v>18717.82</v>
      </c>
      <c r="I296">
        <f>salesdata[[#This Row],[Total_Sales_INR]]/10000000</f>
        <v>1.871782E-3</v>
      </c>
      <c r="J296" t="s">
        <v>27</v>
      </c>
      <c r="K296" t="s">
        <v>19</v>
      </c>
      <c r="L296">
        <v>2</v>
      </c>
      <c r="M296" t="s">
        <v>133</v>
      </c>
      <c r="N296" t="s">
        <v>124</v>
      </c>
      <c r="O296" t="s">
        <v>22</v>
      </c>
    </row>
    <row r="297" spans="1:15">
      <c r="A297" t="s">
        <v>693</v>
      </c>
      <c r="B297" s="1">
        <v>45697</v>
      </c>
      <c r="C297" t="s">
        <v>694</v>
      </c>
      <c r="D297" t="s">
        <v>25</v>
      </c>
      <c r="E297" t="s">
        <v>91</v>
      </c>
      <c r="F297">
        <v>1</v>
      </c>
      <c r="G297">
        <v>254.1</v>
      </c>
      <c r="H297">
        <v>254.1</v>
      </c>
      <c r="I297">
        <f>salesdata[[#This Row],[Total_Sales_INR]]/10000000</f>
        <v>2.5409999999999999E-5</v>
      </c>
      <c r="J297" t="s">
        <v>18</v>
      </c>
      <c r="K297" t="s">
        <v>19</v>
      </c>
      <c r="L297">
        <v>4</v>
      </c>
      <c r="M297" t="s">
        <v>185</v>
      </c>
      <c r="N297" t="s">
        <v>360</v>
      </c>
      <c r="O297" t="s">
        <v>22</v>
      </c>
    </row>
    <row r="298" spans="1:15">
      <c r="A298" t="s">
        <v>695</v>
      </c>
      <c r="B298" s="1">
        <v>46013</v>
      </c>
      <c r="C298" t="s">
        <v>696</v>
      </c>
      <c r="D298" t="s">
        <v>32</v>
      </c>
      <c r="E298" t="s">
        <v>81</v>
      </c>
      <c r="F298">
        <v>3</v>
      </c>
      <c r="G298">
        <v>40892.03</v>
      </c>
      <c r="H298">
        <v>122676.09</v>
      </c>
      <c r="I298">
        <f>salesdata[[#This Row],[Total_Sales_INR]]/10000000</f>
        <v>1.2267609E-2</v>
      </c>
      <c r="J298" t="s">
        <v>34</v>
      </c>
      <c r="K298" t="s">
        <v>35</v>
      </c>
      <c r="L298">
        <v>4</v>
      </c>
      <c r="M298" t="s">
        <v>88</v>
      </c>
      <c r="N298" t="s">
        <v>124</v>
      </c>
      <c r="O298" t="s">
        <v>22</v>
      </c>
    </row>
    <row r="299" spans="1:15">
      <c r="A299" t="s">
        <v>697</v>
      </c>
      <c r="B299" s="1">
        <v>45811</v>
      </c>
      <c r="C299" t="s">
        <v>698</v>
      </c>
      <c r="D299" t="s">
        <v>25</v>
      </c>
      <c r="E299" t="s">
        <v>91</v>
      </c>
      <c r="F299">
        <v>1</v>
      </c>
      <c r="G299">
        <v>5339.44</v>
      </c>
      <c r="H299">
        <v>5339.44</v>
      </c>
      <c r="I299">
        <f>salesdata[[#This Row],[Total_Sales_INR]]/10000000</f>
        <v>5.3394399999999996E-4</v>
      </c>
      <c r="J299" t="s">
        <v>34</v>
      </c>
      <c r="K299" t="s">
        <v>35</v>
      </c>
      <c r="L299">
        <v>3</v>
      </c>
      <c r="M299" t="s">
        <v>61</v>
      </c>
      <c r="N299" t="s">
        <v>52</v>
      </c>
      <c r="O299" t="s">
        <v>22</v>
      </c>
    </row>
    <row r="300" spans="1:15">
      <c r="A300" t="s">
        <v>699</v>
      </c>
      <c r="B300" s="1">
        <v>45883</v>
      </c>
      <c r="C300" t="s">
        <v>700</v>
      </c>
      <c r="D300" t="s">
        <v>32</v>
      </c>
      <c r="E300" t="s">
        <v>33</v>
      </c>
      <c r="F300">
        <v>5</v>
      </c>
      <c r="G300">
        <v>622.04</v>
      </c>
      <c r="H300">
        <v>3110.2</v>
      </c>
      <c r="I300">
        <f>salesdata[[#This Row],[Total_Sales_INR]]/10000000</f>
        <v>3.1101999999999996E-4</v>
      </c>
      <c r="J300" t="s">
        <v>18</v>
      </c>
      <c r="K300" t="s">
        <v>19</v>
      </c>
      <c r="L300">
        <v>2</v>
      </c>
      <c r="M300" t="s">
        <v>133</v>
      </c>
      <c r="N300" t="s">
        <v>69</v>
      </c>
      <c r="O300" t="s">
        <v>22</v>
      </c>
    </row>
    <row r="301" spans="1:15">
      <c r="A301" t="s">
        <v>701</v>
      </c>
      <c r="B301" s="1">
        <v>45709</v>
      </c>
      <c r="C301" t="s">
        <v>702</v>
      </c>
      <c r="D301" t="s">
        <v>25</v>
      </c>
      <c r="E301" t="s">
        <v>26</v>
      </c>
      <c r="F301">
        <v>4</v>
      </c>
      <c r="G301">
        <v>43026.13</v>
      </c>
      <c r="H301">
        <v>172104.52</v>
      </c>
      <c r="I301">
        <f>salesdata[[#This Row],[Total_Sales_INR]]/10000000</f>
        <v>1.7210451999999998E-2</v>
      </c>
      <c r="J301" t="s">
        <v>47</v>
      </c>
      <c r="K301" t="s">
        <v>19</v>
      </c>
      <c r="L301">
        <v>1</v>
      </c>
      <c r="M301" t="s">
        <v>68</v>
      </c>
      <c r="N301" t="s">
        <v>167</v>
      </c>
      <c r="O301" t="s">
        <v>22</v>
      </c>
    </row>
    <row r="302" spans="1:15">
      <c r="A302" t="s">
        <v>703</v>
      </c>
      <c r="B302" s="1">
        <v>45799</v>
      </c>
      <c r="C302" t="s">
        <v>704</v>
      </c>
      <c r="D302" t="s">
        <v>16</v>
      </c>
      <c r="E302" t="s">
        <v>137</v>
      </c>
      <c r="F302">
        <v>3</v>
      </c>
      <c r="G302">
        <v>39595.620000000003</v>
      </c>
      <c r="H302">
        <v>118786.86</v>
      </c>
      <c r="I302">
        <f>salesdata[[#This Row],[Total_Sales_INR]]/10000000</f>
        <v>1.1878685999999999E-2</v>
      </c>
      <c r="J302" t="s">
        <v>18</v>
      </c>
      <c r="K302" t="s">
        <v>19</v>
      </c>
      <c r="L302">
        <v>2</v>
      </c>
      <c r="M302" t="s">
        <v>56</v>
      </c>
      <c r="N302" t="s">
        <v>167</v>
      </c>
      <c r="O302" t="s">
        <v>22</v>
      </c>
    </row>
    <row r="303" spans="1:15">
      <c r="A303" t="s">
        <v>705</v>
      </c>
      <c r="B303" s="1">
        <v>45995</v>
      </c>
      <c r="C303" t="s">
        <v>706</v>
      </c>
      <c r="D303" t="s">
        <v>102</v>
      </c>
      <c r="E303" t="s">
        <v>103</v>
      </c>
      <c r="F303">
        <v>3</v>
      </c>
      <c r="G303">
        <v>38992.69</v>
      </c>
      <c r="H303">
        <v>116978.07</v>
      </c>
      <c r="I303">
        <f>salesdata[[#This Row],[Total_Sales_INR]]/10000000</f>
        <v>1.1697807000000001E-2</v>
      </c>
      <c r="J303" t="s">
        <v>18</v>
      </c>
      <c r="K303" t="s">
        <v>19</v>
      </c>
      <c r="L303">
        <v>1</v>
      </c>
      <c r="M303" t="s">
        <v>107</v>
      </c>
      <c r="N303" t="s">
        <v>21</v>
      </c>
      <c r="O303" t="s">
        <v>22</v>
      </c>
    </row>
    <row r="304" spans="1:15">
      <c r="A304" t="s">
        <v>707</v>
      </c>
      <c r="B304" s="1">
        <v>45780</v>
      </c>
      <c r="C304" t="s">
        <v>708</v>
      </c>
      <c r="D304" t="s">
        <v>102</v>
      </c>
      <c r="E304" t="s">
        <v>193</v>
      </c>
      <c r="F304">
        <v>4</v>
      </c>
      <c r="G304">
        <v>14917.99</v>
      </c>
      <c r="H304">
        <v>59671.96</v>
      </c>
      <c r="I304">
        <f>salesdata[[#This Row],[Total_Sales_INR]]/10000000</f>
        <v>5.9671960000000001E-3</v>
      </c>
      <c r="J304" t="s">
        <v>34</v>
      </c>
      <c r="K304" t="s">
        <v>35</v>
      </c>
      <c r="L304">
        <v>1</v>
      </c>
      <c r="M304" t="s">
        <v>20</v>
      </c>
      <c r="N304" t="s">
        <v>52</v>
      </c>
      <c r="O304" t="s">
        <v>22</v>
      </c>
    </row>
    <row r="305" spans="1:15">
      <c r="A305" t="s">
        <v>709</v>
      </c>
      <c r="B305" s="1">
        <v>45842</v>
      </c>
      <c r="C305" t="s">
        <v>710</v>
      </c>
      <c r="D305" t="s">
        <v>25</v>
      </c>
      <c r="E305" t="s">
        <v>26</v>
      </c>
      <c r="F305">
        <v>1</v>
      </c>
      <c r="G305">
        <v>26508.67</v>
      </c>
      <c r="H305">
        <v>26508.67</v>
      </c>
      <c r="I305">
        <f>salesdata[[#This Row],[Total_Sales_INR]]/10000000</f>
        <v>2.6508669999999999E-3</v>
      </c>
      <c r="J305" t="s">
        <v>18</v>
      </c>
      <c r="K305" t="s">
        <v>72</v>
      </c>
      <c r="L305">
        <v>1</v>
      </c>
      <c r="M305" t="s">
        <v>107</v>
      </c>
      <c r="N305" t="s">
        <v>178</v>
      </c>
      <c r="O305" t="s">
        <v>22</v>
      </c>
    </row>
    <row r="306" spans="1:15">
      <c r="A306" t="s">
        <v>711</v>
      </c>
      <c r="B306" s="1">
        <v>45695</v>
      </c>
      <c r="C306" t="s">
        <v>712</v>
      </c>
      <c r="D306" t="s">
        <v>25</v>
      </c>
      <c r="E306" t="s">
        <v>140</v>
      </c>
      <c r="F306">
        <v>5</v>
      </c>
      <c r="G306">
        <v>34210.51</v>
      </c>
      <c r="H306">
        <v>171052.55</v>
      </c>
      <c r="I306">
        <f>salesdata[[#This Row],[Total_Sales_INR]]/10000000</f>
        <v>1.7105255E-2</v>
      </c>
      <c r="J306" t="s">
        <v>47</v>
      </c>
      <c r="K306" t="s">
        <v>35</v>
      </c>
      <c r="L306">
        <v>4</v>
      </c>
      <c r="M306" t="s">
        <v>198</v>
      </c>
      <c r="N306" t="s">
        <v>52</v>
      </c>
      <c r="O306" t="s">
        <v>22</v>
      </c>
    </row>
    <row r="307" spans="1:15">
      <c r="A307" t="s">
        <v>713</v>
      </c>
      <c r="B307" s="1">
        <v>45917</v>
      </c>
      <c r="C307" t="s">
        <v>714</v>
      </c>
      <c r="D307" t="s">
        <v>45</v>
      </c>
      <c r="E307" t="s">
        <v>65</v>
      </c>
      <c r="F307">
        <v>1</v>
      </c>
      <c r="G307">
        <v>47444.26</v>
      </c>
      <c r="H307">
        <v>47444.26</v>
      </c>
      <c r="I307">
        <f>salesdata[[#This Row],[Total_Sales_INR]]/10000000</f>
        <v>4.7444260000000004E-3</v>
      </c>
      <c r="J307" t="s">
        <v>34</v>
      </c>
      <c r="K307" t="s">
        <v>72</v>
      </c>
      <c r="L307">
        <v>4</v>
      </c>
      <c r="M307" t="s">
        <v>185</v>
      </c>
      <c r="N307" t="s">
        <v>52</v>
      </c>
      <c r="O307" t="s">
        <v>22</v>
      </c>
    </row>
    <row r="308" spans="1:15">
      <c r="A308" t="s">
        <v>715</v>
      </c>
      <c r="B308" s="1">
        <v>45700</v>
      </c>
      <c r="C308" t="s">
        <v>716</v>
      </c>
      <c r="D308" t="s">
        <v>32</v>
      </c>
      <c r="E308" t="s">
        <v>33</v>
      </c>
      <c r="F308">
        <v>5</v>
      </c>
      <c r="G308">
        <v>30879.14</v>
      </c>
      <c r="H308">
        <v>154395.70000000001</v>
      </c>
      <c r="I308">
        <f>salesdata[[#This Row],[Total_Sales_INR]]/10000000</f>
        <v>1.5439570000000001E-2</v>
      </c>
      <c r="J308" t="s">
        <v>47</v>
      </c>
      <c r="K308" t="s">
        <v>19</v>
      </c>
      <c r="L308">
        <v>3</v>
      </c>
      <c r="M308" t="s">
        <v>61</v>
      </c>
      <c r="N308" t="s">
        <v>112</v>
      </c>
      <c r="O308" t="s">
        <v>22</v>
      </c>
    </row>
    <row r="309" spans="1:15">
      <c r="A309" t="s">
        <v>717</v>
      </c>
      <c r="B309" s="1">
        <v>45816</v>
      </c>
      <c r="C309" t="s">
        <v>718</v>
      </c>
      <c r="D309" t="s">
        <v>45</v>
      </c>
      <c r="E309" t="s">
        <v>46</v>
      </c>
      <c r="F309">
        <v>3</v>
      </c>
      <c r="G309">
        <v>19658.43</v>
      </c>
      <c r="H309">
        <v>58975.29</v>
      </c>
      <c r="I309">
        <f>salesdata[[#This Row],[Total_Sales_INR]]/10000000</f>
        <v>5.8975290000000003E-3</v>
      </c>
      <c r="J309" t="s">
        <v>18</v>
      </c>
      <c r="K309" t="s">
        <v>35</v>
      </c>
      <c r="L309">
        <v>1</v>
      </c>
      <c r="M309" t="s">
        <v>20</v>
      </c>
      <c r="N309" t="s">
        <v>127</v>
      </c>
      <c r="O309" t="s">
        <v>22</v>
      </c>
    </row>
    <row r="310" spans="1:15">
      <c r="A310" t="s">
        <v>719</v>
      </c>
      <c r="B310" s="1">
        <v>45686</v>
      </c>
      <c r="C310" t="s">
        <v>154</v>
      </c>
      <c r="D310" t="s">
        <v>32</v>
      </c>
      <c r="E310" t="s">
        <v>309</v>
      </c>
      <c r="F310">
        <v>1</v>
      </c>
      <c r="G310">
        <v>22777.919999999998</v>
      </c>
      <c r="H310">
        <v>22777.919999999998</v>
      </c>
      <c r="I310">
        <f>salesdata[[#This Row],[Total_Sales_INR]]/10000000</f>
        <v>2.2777919999999998E-3</v>
      </c>
      <c r="J310" t="s">
        <v>18</v>
      </c>
      <c r="K310" t="s">
        <v>35</v>
      </c>
      <c r="L310">
        <v>5</v>
      </c>
      <c r="M310" t="s">
        <v>28</v>
      </c>
      <c r="N310" t="s">
        <v>29</v>
      </c>
      <c r="O310" t="s">
        <v>22</v>
      </c>
    </row>
    <row r="311" spans="1:15">
      <c r="A311" t="s">
        <v>720</v>
      </c>
      <c r="B311" s="1">
        <v>45925</v>
      </c>
      <c r="C311" t="s">
        <v>721</v>
      </c>
      <c r="D311" t="s">
        <v>45</v>
      </c>
      <c r="E311" t="s">
        <v>65</v>
      </c>
      <c r="F311">
        <v>2</v>
      </c>
      <c r="G311">
        <v>24921.360000000001</v>
      </c>
      <c r="H311">
        <v>49842.720000000001</v>
      </c>
      <c r="I311">
        <f>salesdata[[#This Row],[Total_Sales_INR]]/10000000</f>
        <v>4.9842720000000005E-3</v>
      </c>
      <c r="J311" t="s">
        <v>27</v>
      </c>
      <c r="K311" t="s">
        <v>35</v>
      </c>
      <c r="L311">
        <v>3</v>
      </c>
      <c r="M311" t="s">
        <v>115</v>
      </c>
      <c r="N311" t="s">
        <v>57</v>
      </c>
      <c r="O311" t="s">
        <v>22</v>
      </c>
    </row>
    <row r="312" spans="1:15">
      <c r="A312" t="s">
        <v>722</v>
      </c>
      <c r="B312" s="1">
        <v>45829</v>
      </c>
      <c r="C312" t="s">
        <v>723</v>
      </c>
      <c r="D312" t="s">
        <v>45</v>
      </c>
      <c r="E312" t="s">
        <v>60</v>
      </c>
      <c r="F312">
        <v>1</v>
      </c>
      <c r="G312">
        <v>38617.230000000003</v>
      </c>
      <c r="H312">
        <v>38617.230000000003</v>
      </c>
      <c r="I312">
        <f>salesdata[[#This Row],[Total_Sales_INR]]/10000000</f>
        <v>3.8617230000000005E-3</v>
      </c>
      <c r="J312" t="s">
        <v>27</v>
      </c>
      <c r="K312" t="s">
        <v>19</v>
      </c>
      <c r="L312">
        <v>1</v>
      </c>
      <c r="M312" t="s">
        <v>119</v>
      </c>
      <c r="N312" t="s">
        <v>21</v>
      </c>
      <c r="O312" t="s">
        <v>22</v>
      </c>
    </row>
    <row r="313" spans="1:15">
      <c r="A313" t="s">
        <v>724</v>
      </c>
      <c r="B313" s="1">
        <v>45842</v>
      </c>
      <c r="C313" t="s">
        <v>725</v>
      </c>
      <c r="D313" t="s">
        <v>16</v>
      </c>
      <c r="E313" t="s">
        <v>159</v>
      </c>
      <c r="F313">
        <v>1</v>
      </c>
      <c r="G313">
        <v>24908.15</v>
      </c>
      <c r="H313">
        <v>24908.15</v>
      </c>
      <c r="I313">
        <f>salesdata[[#This Row],[Total_Sales_INR]]/10000000</f>
        <v>2.490815E-3</v>
      </c>
      <c r="J313" t="s">
        <v>34</v>
      </c>
      <c r="K313" t="s">
        <v>19</v>
      </c>
      <c r="L313">
        <v>5</v>
      </c>
      <c r="M313" t="s">
        <v>170</v>
      </c>
      <c r="N313" t="s">
        <v>97</v>
      </c>
      <c r="O313" t="s">
        <v>22</v>
      </c>
    </row>
    <row r="314" spans="1:15">
      <c r="A314" t="s">
        <v>726</v>
      </c>
      <c r="B314" s="1">
        <v>46003</v>
      </c>
      <c r="C314" t="s">
        <v>727</v>
      </c>
      <c r="D314" t="s">
        <v>16</v>
      </c>
      <c r="E314" t="s">
        <v>17</v>
      </c>
      <c r="F314">
        <v>3</v>
      </c>
      <c r="G314">
        <v>38711.78</v>
      </c>
      <c r="H314">
        <v>116135.34</v>
      </c>
      <c r="I314">
        <f>salesdata[[#This Row],[Total_Sales_INR]]/10000000</f>
        <v>1.1613534E-2</v>
      </c>
      <c r="J314" t="s">
        <v>18</v>
      </c>
      <c r="K314" t="s">
        <v>19</v>
      </c>
      <c r="L314">
        <v>5</v>
      </c>
      <c r="M314" t="s">
        <v>51</v>
      </c>
      <c r="N314" t="s">
        <v>97</v>
      </c>
      <c r="O314" t="s">
        <v>22</v>
      </c>
    </row>
    <row r="315" spans="1:15">
      <c r="A315" t="s">
        <v>728</v>
      </c>
      <c r="B315" s="1">
        <v>45844</v>
      </c>
      <c r="C315" t="s">
        <v>729</v>
      </c>
      <c r="D315" t="s">
        <v>32</v>
      </c>
      <c r="E315" t="s">
        <v>81</v>
      </c>
      <c r="F315">
        <v>1</v>
      </c>
      <c r="G315">
        <v>12378.66</v>
      </c>
      <c r="H315">
        <v>12378.66</v>
      </c>
      <c r="I315">
        <f>salesdata[[#This Row],[Total_Sales_INR]]/10000000</f>
        <v>1.237866E-3</v>
      </c>
      <c r="J315" t="s">
        <v>18</v>
      </c>
      <c r="K315" t="s">
        <v>35</v>
      </c>
      <c r="L315">
        <v>4</v>
      </c>
      <c r="M315" t="s">
        <v>123</v>
      </c>
      <c r="N315" t="s">
        <v>167</v>
      </c>
      <c r="O315" t="s">
        <v>22</v>
      </c>
    </row>
    <row r="316" spans="1:15">
      <c r="A316" t="s">
        <v>730</v>
      </c>
      <c r="B316" s="1">
        <v>45821</v>
      </c>
      <c r="C316" t="s">
        <v>731</v>
      </c>
      <c r="D316" t="s">
        <v>102</v>
      </c>
      <c r="E316" t="s">
        <v>118</v>
      </c>
      <c r="F316">
        <v>2</v>
      </c>
      <c r="G316">
        <v>16225.74</v>
      </c>
      <c r="H316">
        <v>32451.48</v>
      </c>
      <c r="I316">
        <f>salesdata[[#This Row],[Total_Sales_INR]]/10000000</f>
        <v>3.2451479999999998E-3</v>
      </c>
      <c r="J316" t="s">
        <v>47</v>
      </c>
      <c r="K316" t="s">
        <v>19</v>
      </c>
      <c r="L316">
        <v>4</v>
      </c>
      <c r="M316" t="s">
        <v>198</v>
      </c>
      <c r="N316" t="s">
        <v>57</v>
      </c>
      <c r="O316" t="s">
        <v>22</v>
      </c>
    </row>
    <row r="317" spans="1:15">
      <c r="A317" t="s">
        <v>732</v>
      </c>
      <c r="B317" s="1">
        <v>45681</v>
      </c>
      <c r="C317" t="s">
        <v>733</v>
      </c>
      <c r="D317" t="s">
        <v>32</v>
      </c>
      <c r="E317" t="s">
        <v>33</v>
      </c>
      <c r="F317">
        <v>1</v>
      </c>
      <c r="G317">
        <v>9131.35</v>
      </c>
      <c r="H317">
        <v>9131.35</v>
      </c>
      <c r="I317">
        <f>salesdata[[#This Row],[Total_Sales_INR]]/10000000</f>
        <v>9.1313500000000003E-4</v>
      </c>
      <c r="J317" t="s">
        <v>47</v>
      </c>
      <c r="K317" t="s">
        <v>72</v>
      </c>
      <c r="L317">
        <v>5</v>
      </c>
      <c r="M317" t="s">
        <v>41</v>
      </c>
      <c r="N317" t="s">
        <v>173</v>
      </c>
      <c r="O317" t="s">
        <v>22</v>
      </c>
    </row>
    <row r="318" spans="1:15">
      <c r="A318" t="s">
        <v>734</v>
      </c>
      <c r="B318" s="1">
        <v>45846</v>
      </c>
      <c r="C318" t="s">
        <v>735</v>
      </c>
      <c r="D318" t="s">
        <v>16</v>
      </c>
      <c r="E318" t="s">
        <v>130</v>
      </c>
      <c r="F318">
        <v>1</v>
      </c>
      <c r="G318">
        <v>27743.95</v>
      </c>
      <c r="H318">
        <v>27743.95</v>
      </c>
      <c r="I318">
        <f>salesdata[[#This Row],[Total_Sales_INR]]/10000000</f>
        <v>2.7743950000000002E-3</v>
      </c>
      <c r="J318" t="s">
        <v>27</v>
      </c>
      <c r="K318" t="s">
        <v>19</v>
      </c>
      <c r="L318">
        <v>1</v>
      </c>
      <c r="M318" t="s">
        <v>181</v>
      </c>
      <c r="N318" t="s">
        <v>29</v>
      </c>
      <c r="O318" t="s">
        <v>22</v>
      </c>
    </row>
    <row r="319" spans="1:15">
      <c r="A319" t="s">
        <v>736</v>
      </c>
      <c r="B319" s="1">
        <v>45758</v>
      </c>
      <c r="C319" t="s">
        <v>737</v>
      </c>
      <c r="D319" t="s">
        <v>102</v>
      </c>
      <c r="E319" t="s">
        <v>193</v>
      </c>
      <c r="F319">
        <v>4</v>
      </c>
      <c r="G319">
        <v>18540.03</v>
      </c>
      <c r="H319">
        <v>74160.12</v>
      </c>
      <c r="I319">
        <f>salesdata[[#This Row],[Total_Sales_INR]]/10000000</f>
        <v>7.4160119999999996E-3</v>
      </c>
      <c r="J319" t="s">
        <v>18</v>
      </c>
      <c r="K319" t="s">
        <v>35</v>
      </c>
      <c r="L319">
        <v>4</v>
      </c>
      <c r="M319" t="s">
        <v>123</v>
      </c>
      <c r="N319" t="s">
        <v>150</v>
      </c>
      <c r="O319" t="s">
        <v>22</v>
      </c>
    </row>
    <row r="320" spans="1:15">
      <c r="A320" t="s">
        <v>738</v>
      </c>
      <c r="B320" s="1">
        <v>45829</v>
      </c>
      <c r="C320" t="s">
        <v>739</v>
      </c>
      <c r="D320" t="s">
        <v>25</v>
      </c>
      <c r="E320" t="s">
        <v>91</v>
      </c>
      <c r="F320">
        <v>2</v>
      </c>
      <c r="G320">
        <v>27168.95</v>
      </c>
      <c r="H320">
        <v>54337.9</v>
      </c>
      <c r="I320">
        <f>salesdata[[#This Row],[Total_Sales_INR]]/10000000</f>
        <v>5.43379E-3</v>
      </c>
      <c r="J320" t="s">
        <v>34</v>
      </c>
      <c r="K320" t="s">
        <v>19</v>
      </c>
      <c r="L320">
        <v>1</v>
      </c>
      <c r="M320" t="s">
        <v>181</v>
      </c>
      <c r="N320" t="s">
        <v>124</v>
      </c>
      <c r="O320" t="s">
        <v>22</v>
      </c>
    </row>
    <row r="321" spans="1:15">
      <c r="A321" t="s">
        <v>740</v>
      </c>
      <c r="B321" s="1">
        <v>45909</v>
      </c>
      <c r="C321" t="s">
        <v>472</v>
      </c>
      <c r="D321" t="s">
        <v>32</v>
      </c>
      <c r="E321" t="s">
        <v>250</v>
      </c>
      <c r="F321">
        <v>5</v>
      </c>
      <c r="G321">
        <v>49159.16</v>
      </c>
      <c r="H321">
        <v>245795.8</v>
      </c>
      <c r="I321">
        <f>salesdata[[#This Row],[Total_Sales_INR]]/10000000</f>
        <v>2.457958E-2</v>
      </c>
      <c r="J321" t="s">
        <v>18</v>
      </c>
      <c r="K321" t="s">
        <v>19</v>
      </c>
      <c r="L321">
        <v>4</v>
      </c>
      <c r="M321" t="s">
        <v>198</v>
      </c>
      <c r="N321" t="s">
        <v>127</v>
      </c>
      <c r="O321" t="s">
        <v>22</v>
      </c>
    </row>
    <row r="322" spans="1:15">
      <c r="A322" t="s">
        <v>741</v>
      </c>
      <c r="B322" s="1">
        <v>45869</v>
      </c>
      <c r="C322" t="s">
        <v>742</v>
      </c>
      <c r="D322" t="s">
        <v>32</v>
      </c>
      <c r="E322" t="s">
        <v>81</v>
      </c>
      <c r="F322">
        <v>2</v>
      </c>
      <c r="G322">
        <v>44884.92</v>
      </c>
      <c r="H322">
        <v>89769.84</v>
      </c>
      <c r="I322">
        <f>salesdata[[#This Row],[Total_Sales_INR]]/10000000</f>
        <v>8.9769840000000004E-3</v>
      </c>
      <c r="J322" t="s">
        <v>34</v>
      </c>
      <c r="K322" t="s">
        <v>19</v>
      </c>
      <c r="L322">
        <v>5</v>
      </c>
      <c r="M322" t="s">
        <v>28</v>
      </c>
      <c r="N322" t="s">
        <v>167</v>
      </c>
      <c r="O322" t="s">
        <v>22</v>
      </c>
    </row>
    <row r="323" spans="1:15">
      <c r="A323" t="s">
        <v>743</v>
      </c>
      <c r="B323" s="1">
        <v>45696</v>
      </c>
      <c r="C323" t="s">
        <v>744</v>
      </c>
      <c r="D323" t="s">
        <v>102</v>
      </c>
      <c r="E323" t="s">
        <v>184</v>
      </c>
      <c r="F323">
        <v>5</v>
      </c>
      <c r="G323">
        <v>6848.99</v>
      </c>
      <c r="H323">
        <v>34244.949999999997</v>
      </c>
      <c r="I323">
        <f>salesdata[[#This Row],[Total_Sales_INR]]/10000000</f>
        <v>3.4244949999999996E-3</v>
      </c>
      <c r="J323" t="s">
        <v>34</v>
      </c>
      <c r="K323" t="s">
        <v>19</v>
      </c>
      <c r="L323">
        <v>4</v>
      </c>
      <c r="M323" t="s">
        <v>88</v>
      </c>
      <c r="N323" t="s">
        <v>74</v>
      </c>
      <c r="O323" t="s">
        <v>22</v>
      </c>
    </row>
    <row r="324" spans="1:15">
      <c r="A324" t="s">
        <v>745</v>
      </c>
      <c r="B324" s="1">
        <v>46016</v>
      </c>
      <c r="C324" t="s">
        <v>746</v>
      </c>
      <c r="D324" t="s">
        <v>45</v>
      </c>
      <c r="E324" t="s">
        <v>60</v>
      </c>
      <c r="F324">
        <v>3</v>
      </c>
      <c r="G324">
        <v>42575.5</v>
      </c>
      <c r="H324">
        <v>127726.5</v>
      </c>
      <c r="I324">
        <f>salesdata[[#This Row],[Total_Sales_INR]]/10000000</f>
        <v>1.277265E-2</v>
      </c>
      <c r="J324" t="s">
        <v>27</v>
      </c>
      <c r="K324" t="s">
        <v>72</v>
      </c>
      <c r="L324">
        <v>4</v>
      </c>
      <c r="M324" t="s">
        <v>198</v>
      </c>
      <c r="N324" t="s">
        <v>69</v>
      </c>
      <c r="O324" t="s">
        <v>22</v>
      </c>
    </row>
    <row r="325" spans="1:15">
      <c r="A325" t="s">
        <v>747</v>
      </c>
      <c r="B325" s="1">
        <v>45713</v>
      </c>
      <c r="C325" t="s">
        <v>748</v>
      </c>
      <c r="D325" t="s">
        <v>45</v>
      </c>
      <c r="E325" t="s">
        <v>65</v>
      </c>
      <c r="F325">
        <v>2</v>
      </c>
      <c r="G325">
        <v>6978.37</v>
      </c>
      <c r="H325">
        <v>13956.74</v>
      </c>
      <c r="I325">
        <f>salesdata[[#This Row],[Total_Sales_INR]]/10000000</f>
        <v>1.395674E-3</v>
      </c>
      <c r="J325" t="s">
        <v>47</v>
      </c>
      <c r="K325" t="s">
        <v>35</v>
      </c>
      <c r="L325">
        <v>5</v>
      </c>
      <c r="M325" t="s">
        <v>73</v>
      </c>
      <c r="N325" t="s">
        <v>69</v>
      </c>
      <c r="O325" t="s">
        <v>22</v>
      </c>
    </row>
    <row r="326" spans="1:15">
      <c r="A326" t="s">
        <v>749</v>
      </c>
      <c r="B326" s="1">
        <v>45764</v>
      </c>
      <c r="C326" t="s">
        <v>750</v>
      </c>
      <c r="D326" t="s">
        <v>25</v>
      </c>
      <c r="E326" t="s">
        <v>140</v>
      </c>
      <c r="F326">
        <v>4</v>
      </c>
      <c r="G326">
        <v>6212.69</v>
      </c>
      <c r="H326">
        <v>24850.76</v>
      </c>
      <c r="I326">
        <f>salesdata[[#This Row],[Total_Sales_INR]]/10000000</f>
        <v>2.4850759999999997E-3</v>
      </c>
      <c r="J326" t="s">
        <v>27</v>
      </c>
      <c r="K326" t="s">
        <v>72</v>
      </c>
      <c r="L326">
        <v>3</v>
      </c>
      <c r="M326" t="s">
        <v>115</v>
      </c>
      <c r="N326" t="s">
        <v>37</v>
      </c>
      <c r="O326" t="s">
        <v>22</v>
      </c>
    </row>
    <row r="327" spans="1:15">
      <c r="A327" t="s">
        <v>751</v>
      </c>
      <c r="B327" s="1">
        <v>46018</v>
      </c>
      <c r="C327" t="s">
        <v>752</v>
      </c>
      <c r="D327" t="s">
        <v>32</v>
      </c>
      <c r="E327" t="s">
        <v>81</v>
      </c>
      <c r="F327">
        <v>2</v>
      </c>
      <c r="G327">
        <v>40418.33</v>
      </c>
      <c r="H327">
        <v>80836.66</v>
      </c>
      <c r="I327">
        <f>salesdata[[#This Row],[Total_Sales_INR]]/10000000</f>
        <v>8.0836659999999998E-3</v>
      </c>
      <c r="J327" t="s">
        <v>18</v>
      </c>
      <c r="K327" t="s">
        <v>72</v>
      </c>
      <c r="L327">
        <v>3</v>
      </c>
      <c r="M327" t="s">
        <v>61</v>
      </c>
      <c r="N327" t="s">
        <v>112</v>
      </c>
      <c r="O327" t="s">
        <v>22</v>
      </c>
    </row>
    <row r="328" spans="1:15">
      <c r="A328" t="s">
        <v>753</v>
      </c>
      <c r="B328" s="1">
        <v>46004</v>
      </c>
      <c r="C328" t="s">
        <v>754</v>
      </c>
      <c r="D328" t="s">
        <v>32</v>
      </c>
      <c r="E328" t="s">
        <v>250</v>
      </c>
      <c r="F328">
        <v>3</v>
      </c>
      <c r="G328">
        <v>19932.97</v>
      </c>
      <c r="H328">
        <v>59798.91</v>
      </c>
      <c r="I328">
        <f>salesdata[[#This Row],[Total_Sales_INR]]/10000000</f>
        <v>5.9798910000000002E-3</v>
      </c>
      <c r="J328" t="s">
        <v>27</v>
      </c>
      <c r="K328" t="s">
        <v>35</v>
      </c>
      <c r="L328">
        <v>1</v>
      </c>
      <c r="M328" t="s">
        <v>119</v>
      </c>
      <c r="N328" t="s">
        <v>156</v>
      </c>
      <c r="O328" t="s">
        <v>22</v>
      </c>
    </row>
    <row r="329" spans="1:15">
      <c r="A329" t="s">
        <v>755</v>
      </c>
      <c r="B329" s="1">
        <v>45706</v>
      </c>
      <c r="C329" t="s">
        <v>756</v>
      </c>
      <c r="D329" t="s">
        <v>25</v>
      </c>
      <c r="E329" t="s">
        <v>223</v>
      </c>
      <c r="F329">
        <v>5</v>
      </c>
      <c r="G329">
        <v>37454.31</v>
      </c>
      <c r="H329">
        <v>187271.55</v>
      </c>
      <c r="I329">
        <f>salesdata[[#This Row],[Total_Sales_INR]]/10000000</f>
        <v>1.8727154999999999E-2</v>
      </c>
      <c r="J329" t="s">
        <v>47</v>
      </c>
      <c r="K329" t="s">
        <v>35</v>
      </c>
      <c r="L329">
        <v>2</v>
      </c>
      <c r="M329" t="s">
        <v>265</v>
      </c>
      <c r="N329" t="s">
        <v>52</v>
      </c>
      <c r="O329" t="s">
        <v>22</v>
      </c>
    </row>
    <row r="330" spans="1:15">
      <c r="A330" t="s">
        <v>757</v>
      </c>
      <c r="B330" s="1">
        <v>45848</v>
      </c>
      <c r="C330" t="s">
        <v>758</v>
      </c>
      <c r="D330" t="s">
        <v>32</v>
      </c>
      <c r="E330" t="s">
        <v>81</v>
      </c>
      <c r="F330">
        <v>2</v>
      </c>
      <c r="G330">
        <v>6709.62</v>
      </c>
      <c r="H330">
        <v>13419.24</v>
      </c>
      <c r="I330">
        <f>salesdata[[#This Row],[Total_Sales_INR]]/10000000</f>
        <v>1.341924E-3</v>
      </c>
      <c r="J330" t="s">
        <v>27</v>
      </c>
      <c r="K330" t="s">
        <v>35</v>
      </c>
      <c r="L330">
        <v>4</v>
      </c>
      <c r="M330" t="s">
        <v>123</v>
      </c>
      <c r="N330" t="s">
        <v>142</v>
      </c>
      <c r="O330" t="s">
        <v>22</v>
      </c>
    </row>
    <row r="331" spans="1:15">
      <c r="A331" t="s">
        <v>759</v>
      </c>
      <c r="B331" s="1">
        <v>45827</v>
      </c>
      <c r="C331" t="s">
        <v>476</v>
      </c>
      <c r="D331" t="s">
        <v>32</v>
      </c>
      <c r="E331" t="s">
        <v>250</v>
      </c>
      <c r="F331">
        <v>4</v>
      </c>
      <c r="G331">
        <v>40503.07</v>
      </c>
      <c r="H331">
        <v>162012.28</v>
      </c>
      <c r="I331">
        <f>salesdata[[#This Row],[Total_Sales_INR]]/10000000</f>
        <v>1.6201228000000002E-2</v>
      </c>
      <c r="J331" t="s">
        <v>47</v>
      </c>
      <c r="K331" t="s">
        <v>72</v>
      </c>
      <c r="L331">
        <v>1</v>
      </c>
      <c r="M331" t="s">
        <v>119</v>
      </c>
      <c r="N331" t="s">
        <v>120</v>
      </c>
      <c r="O331" t="s">
        <v>22</v>
      </c>
    </row>
    <row r="332" spans="1:15">
      <c r="A332" t="s">
        <v>760</v>
      </c>
      <c r="B332" s="1">
        <v>45912</v>
      </c>
      <c r="C332" t="s">
        <v>761</v>
      </c>
      <c r="D332" t="s">
        <v>45</v>
      </c>
      <c r="E332" t="s">
        <v>46</v>
      </c>
      <c r="F332">
        <v>4</v>
      </c>
      <c r="G332">
        <v>41119.93</v>
      </c>
      <c r="H332">
        <v>164479.72</v>
      </c>
      <c r="I332">
        <f>salesdata[[#This Row],[Total_Sales_INR]]/10000000</f>
        <v>1.6447972000000002E-2</v>
      </c>
      <c r="J332" t="s">
        <v>34</v>
      </c>
      <c r="K332" t="s">
        <v>19</v>
      </c>
      <c r="L332">
        <v>4</v>
      </c>
      <c r="M332" t="s">
        <v>185</v>
      </c>
      <c r="N332" t="s">
        <v>112</v>
      </c>
      <c r="O332" t="s">
        <v>22</v>
      </c>
    </row>
    <row r="333" spans="1:15">
      <c r="A333" t="s">
        <v>762</v>
      </c>
      <c r="B333" s="1">
        <v>45801</v>
      </c>
      <c r="C333" t="s">
        <v>763</v>
      </c>
      <c r="D333" t="s">
        <v>45</v>
      </c>
      <c r="E333" t="s">
        <v>60</v>
      </c>
      <c r="F333">
        <v>2</v>
      </c>
      <c r="G333">
        <v>45433.55</v>
      </c>
      <c r="H333">
        <v>90867.1</v>
      </c>
      <c r="I333">
        <f>salesdata[[#This Row],[Total_Sales_INR]]/10000000</f>
        <v>9.0867100000000013E-3</v>
      </c>
      <c r="J333" t="s">
        <v>18</v>
      </c>
      <c r="K333" t="s">
        <v>35</v>
      </c>
      <c r="L333">
        <v>3</v>
      </c>
      <c r="M333" t="s">
        <v>190</v>
      </c>
      <c r="N333" t="s">
        <v>74</v>
      </c>
      <c r="O333" t="s">
        <v>22</v>
      </c>
    </row>
    <row r="334" spans="1:15">
      <c r="A334" t="s">
        <v>764</v>
      </c>
      <c r="B334" s="1">
        <v>45868</v>
      </c>
      <c r="C334" t="s">
        <v>765</v>
      </c>
      <c r="D334" t="s">
        <v>102</v>
      </c>
      <c r="E334" t="s">
        <v>103</v>
      </c>
      <c r="F334">
        <v>2</v>
      </c>
      <c r="G334">
        <v>32434.46</v>
      </c>
      <c r="H334">
        <v>64868.92</v>
      </c>
      <c r="I334">
        <f>salesdata[[#This Row],[Total_Sales_INR]]/10000000</f>
        <v>6.4868920000000002E-3</v>
      </c>
      <c r="J334" t="s">
        <v>47</v>
      </c>
      <c r="K334" t="s">
        <v>35</v>
      </c>
      <c r="L334">
        <v>4</v>
      </c>
      <c r="M334" t="s">
        <v>198</v>
      </c>
      <c r="N334" t="s">
        <v>127</v>
      </c>
      <c r="O334" t="s">
        <v>22</v>
      </c>
    </row>
    <row r="335" spans="1:15">
      <c r="A335" t="s">
        <v>766</v>
      </c>
      <c r="B335" s="1">
        <v>45785</v>
      </c>
      <c r="C335" t="s">
        <v>767</v>
      </c>
      <c r="D335" t="s">
        <v>25</v>
      </c>
      <c r="E335" t="s">
        <v>280</v>
      </c>
      <c r="F335">
        <v>4</v>
      </c>
      <c r="G335">
        <v>10133</v>
      </c>
      <c r="H335">
        <v>40532</v>
      </c>
      <c r="I335">
        <f>salesdata[[#This Row],[Total_Sales_INR]]/10000000</f>
        <v>4.0531999999999999E-3</v>
      </c>
      <c r="J335" t="s">
        <v>47</v>
      </c>
      <c r="K335" t="s">
        <v>72</v>
      </c>
      <c r="L335">
        <v>5</v>
      </c>
      <c r="M335" t="s">
        <v>41</v>
      </c>
      <c r="N335" t="s">
        <v>42</v>
      </c>
      <c r="O335" t="s">
        <v>22</v>
      </c>
    </row>
    <row r="336" spans="1:15">
      <c r="A336" t="s">
        <v>768</v>
      </c>
      <c r="B336" s="1">
        <v>45915</v>
      </c>
      <c r="C336" t="s">
        <v>769</v>
      </c>
      <c r="D336" t="s">
        <v>25</v>
      </c>
      <c r="E336" t="s">
        <v>26</v>
      </c>
      <c r="F336">
        <v>4</v>
      </c>
      <c r="G336">
        <v>17332.900000000001</v>
      </c>
      <c r="H336">
        <v>69331.600000000006</v>
      </c>
      <c r="I336">
        <f>salesdata[[#This Row],[Total_Sales_INR]]/10000000</f>
        <v>6.9331600000000007E-3</v>
      </c>
      <c r="J336" t="s">
        <v>34</v>
      </c>
      <c r="K336" t="s">
        <v>72</v>
      </c>
      <c r="L336">
        <v>5</v>
      </c>
      <c r="M336" t="s">
        <v>170</v>
      </c>
      <c r="N336" t="s">
        <v>112</v>
      </c>
      <c r="O336" t="s">
        <v>22</v>
      </c>
    </row>
    <row r="337" spans="1:15">
      <c r="A337" t="s">
        <v>770</v>
      </c>
      <c r="B337" s="1">
        <v>45687</v>
      </c>
      <c r="C337" t="s">
        <v>771</v>
      </c>
      <c r="D337" t="s">
        <v>32</v>
      </c>
      <c r="E337" t="s">
        <v>40</v>
      </c>
      <c r="F337">
        <v>5</v>
      </c>
      <c r="G337">
        <v>11107.21</v>
      </c>
      <c r="H337">
        <v>55536.05</v>
      </c>
      <c r="I337">
        <f>salesdata[[#This Row],[Total_Sales_INR]]/10000000</f>
        <v>5.5536050000000005E-3</v>
      </c>
      <c r="J337" t="s">
        <v>27</v>
      </c>
      <c r="K337" t="s">
        <v>19</v>
      </c>
      <c r="L337">
        <v>3</v>
      </c>
      <c r="M337" t="s">
        <v>61</v>
      </c>
      <c r="N337" t="s">
        <v>124</v>
      </c>
      <c r="O337" t="s">
        <v>22</v>
      </c>
    </row>
    <row r="338" spans="1:15">
      <c r="A338" t="s">
        <v>772</v>
      </c>
      <c r="B338" s="1">
        <v>45931</v>
      </c>
      <c r="C338" t="s">
        <v>773</v>
      </c>
      <c r="D338" t="s">
        <v>45</v>
      </c>
      <c r="E338" t="s">
        <v>65</v>
      </c>
      <c r="F338">
        <v>2</v>
      </c>
      <c r="G338">
        <v>32911.85</v>
      </c>
      <c r="H338">
        <v>65823.7</v>
      </c>
      <c r="I338">
        <f>salesdata[[#This Row],[Total_Sales_INR]]/10000000</f>
        <v>6.5823699999999997E-3</v>
      </c>
      <c r="J338" t="s">
        <v>18</v>
      </c>
      <c r="K338" t="s">
        <v>19</v>
      </c>
      <c r="L338">
        <v>3</v>
      </c>
      <c r="M338" t="s">
        <v>36</v>
      </c>
      <c r="N338" t="s">
        <v>127</v>
      </c>
      <c r="O338" t="s">
        <v>22</v>
      </c>
    </row>
    <row r="339" spans="1:15">
      <c r="A339" t="s">
        <v>774</v>
      </c>
      <c r="B339" s="1">
        <v>46015</v>
      </c>
      <c r="C339" t="s">
        <v>775</v>
      </c>
      <c r="D339" t="s">
        <v>16</v>
      </c>
      <c r="E339" t="s">
        <v>17</v>
      </c>
      <c r="F339">
        <v>2</v>
      </c>
      <c r="G339">
        <v>11980.25</v>
      </c>
      <c r="H339">
        <v>23960.5</v>
      </c>
      <c r="I339">
        <f>salesdata[[#This Row],[Total_Sales_INR]]/10000000</f>
        <v>2.3960499999999998E-3</v>
      </c>
      <c r="J339" t="s">
        <v>47</v>
      </c>
      <c r="K339" t="s">
        <v>19</v>
      </c>
      <c r="L339">
        <v>3</v>
      </c>
      <c r="M339" t="s">
        <v>115</v>
      </c>
      <c r="N339" t="s">
        <v>127</v>
      </c>
      <c r="O339" t="s">
        <v>22</v>
      </c>
    </row>
    <row r="340" spans="1:15">
      <c r="A340" t="s">
        <v>776</v>
      </c>
      <c r="B340" s="1">
        <v>45910</v>
      </c>
      <c r="C340" t="s">
        <v>777</v>
      </c>
      <c r="D340" t="s">
        <v>102</v>
      </c>
      <c r="E340" t="s">
        <v>103</v>
      </c>
      <c r="F340">
        <v>2</v>
      </c>
      <c r="G340">
        <v>28242.82</v>
      </c>
      <c r="H340">
        <v>56485.64</v>
      </c>
      <c r="I340">
        <f>salesdata[[#This Row],[Total_Sales_INR]]/10000000</f>
        <v>5.648564E-3</v>
      </c>
      <c r="J340" t="s">
        <v>27</v>
      </c>
      <c r="K340" t="s">
        <v>35</v>
      </c>
      <c r="L340">
        <v>2</v>
      </c>
      <c r="M340" t="s">
        <v>104</v>
      </c>
      <c r="N340" t="s">
        <v>37</v>
      </c>
      <c r="O340" t="s">
        <v>22</v>
      </c>
    </row>
    <row r="341" spans="1:15">
      <c r="A341" t="s">
        <v>778</v>
      </c>
      <c r="B341" s="1">
        <v>45668</v>
      </c>
      <c r="C341" t="s">
        <v>594</v>
      </c>
      <c r="D341" t="s">
        <v>32</v>
      </c>
      <c r="E341" t="s">
        <v>81</v>
      </c>
      <c r="F341">
        <v>1</v>
      </c>
      <c r="G341">
        <v>11784.64</v>
      </c>
      <c r="H341">
        <v>11784.64</v>
      </c>
      <c r="I341">
        <f>salesdata[[#This Row],[Total_Sales_INR]]/10000000</f>
        <v>1.1784639999999999E-3</v>
      </c>
      <c r="J341" t="s">
        <v>34</v>
      </c>
      <c r="K341" t="s">
        <v>35</v>
      </c>
      <c r="L341">
        <v>2</v>
      </c>
      <c r="M341" t="s">
        <v>141</v>
      </c>
      <c r="N341" t="s">
        <v>167</v>
      </c>
      <c r="O341" t="s">
        <v>22</v>
      </c>
    </row>
    <row r="342" spans="1:15">
      <c r="A342" t="s">
        <v>779</v>
      </c>
      <c r="B342" s="1">
        <v>45823</v>
      </c>
      <c r="C342" t="s">
        <v>780</v>
      </c>
      <c r="D342" t="s">
        <v>102</v>
      </c>
      <c r="E342" t="s">
        <v>193</v>
      </c>
      <c r="F342">
        <v>2</v>
      </c>
      <c r="G342">
        <v>17169.8</v>
      </c>
      <c r="H342">
        <v>34339.599999999999</v>
      </c>
      <c r="I342">
        <f>salesdata[[#This Row],[Total_Sales_INR]]/10000000</f>
        <v>3.4339599999999998E-3</v>
      </c>
      <c r="J342" t="s">
        <v>47</v>
      </c>
      <c r="K342" t="s">
        <v>35</v>
      </c>
      <c r="L342">
        <v>2</v>
      </c>
      <c r="M342" t="s">
        <v>56</v>
      </c>
      <c r="N342" t="s">
        <v>57</v>
      </c>
      <c r="O342" t="s">
        <v>22</v>
      </c>
    </row>
    <row r="343" spans="1:15">
      <c r="A343" t="s">
        <v>781</v>
      </c>
      <c r="B343" s="1">
        <v>45849</v>
      </c>
      <c r="C343" t="s">
        <v>782</v>
      </c>
      <c r="D343" t="s">
        <v>45</v>
      </c>
      <c r="E343" t="s">
        <v>65</v>
      </c>
      <c r="F343">
        <v>5</v>
      </c>
      <c r="G343">
        <v>43061.34</v>
      </c>
      <c r="H343">
        <v>215306.7</v>
      </c>
      <c r="I343">
        <f>salesdata[[#This Row],[Total_Sales_INR]]/10000000</f>
        <v>2.1530670000000002E-2</v>
      </c>
      <c r="J343" t="s">
        <v>47</v>
      </c>
      <c r="K343" t="s">
        <v>72</v>
      </c>
      <c r="L343">
        <v>1</v>
      </c>
      <c r="M343" t="s">
        <v>181</v>
      </c>
      <c r="N343" t="s">
        <v>97</v>
      </c>
      <c r="O343" t="s">
        <v>22</v>
      </c>
    </row>
    <row r="344" spans="1:15">
      <c r="A344" t="s">
        <v>783</v>
      </c>
      <c r="B344" s="1">
        <v>45985</v>
      </c>
      <c r="C344" t="s">
        <v>784</v>
      </c>
      <c r="D344" t="s">
        <v>16</v>
      </c>
      <c r="E344" t="s">
        <v>17</v>
      </c>
      <c r="F344">
        <v>2</v>
      </c>
      <c r="G344">
        <v>36671.129999999997</v>
      </c>
      <c r="H344">
        <v>73342.259999999995</v>
      </c>
      <c r="I344">
        <f>salesdata[[#This Row],[Total_Sales_INR]]/10000000</f>
        <v>7.3342259999999992E-3</v>
      </c>
      <c r="J344" t="s">
        <v>27</v>
      </c>
      <c r="K344" t="s">
        <v>35</v>
      </c>
      <c r="L344">
        <v>4</v>
      </c>
      <c r="M344" t="s">
        <v>160</v>
      </c>
      <c r="N344" t="s">
        <v>37</v>
      </c>
      <c r="O344" t="s">
        <v>22</v>
      </c>
    </row>
    <row r="345" spans="1:15">
      <c r="A345" t="s">
        <v>785</v>
      </c>
      <c r="B345" s="1">
        <v>45851</v>
      </c>
      <c r="C345" t="s">
        <v>786</v>
      </c>
      <c r="D345" t="s">
        <v>102</v>
      </c>
      <c r="E345" t="s">
        <v>155</v>
      </c>
      <c r="F345">
        <v>2</v>
      </c>
      <c r="G345">
        <v>33343.480000000003</v>
      </c>
      <c r="H345">
        <v>66686.960000000006</v>
      </c>
      <c r="I345">
        <f>salesdata[[#This Row],[Total_Sales_INR]]/10000000</f>
        <v>6.6686960000000009E-3</v>
      </c>
      <c r="J345" t="s">
        <v>27</v>
      </c>
      <c r="K345" t="s">
        <v>35</v>
      </c>
      <c r="L345">
        <v>2</v>
      </c>
      <c r="M345" t="s">
        <v>133</v>
      </c>
      <c r="N345" t="s">
        <v>216</v>
      </c>
      <c r="O345" t="s">
        <v>22</v>
      </c>
    </row>
    <row r="346" spans="1:15">
      <c r="A346" t="s">
        <v>787</v>
      </c>
      <c r="B346" s="1">
        <v>45674</v>
      </c>
      <c r="C346" t="s">
        <v>788</v>
      </c>
      <c r="D346" t="s">
        <v>32</v>
      </c>
      <c r="E346" t="s">
        <v>33</v>
      </c>
      <c r="F346">
        <v>4</v>
      </c>
      <c r="G346">
        <v>42567.7</v>
      </c>
      <c r="H346">
        <v>170270.8</v>
      </c>
      <c r="I346">
        <f>salesdata[[#This Row],[Total_Sales_INR]]/10000000</f>
        <v>1.702708E-2</v>
      </c>
      <c r="J346" t="s">
        <v>27</v>
      </c>
      <c r="K346" t="s">
        <v>19</v>
      </c>
      <c r="L346">
        <v>5</v>
      </c>
      <c r="M346" t="s">
        <v>170</v>
      </c>
      <c r="N346" t="s">
        <v>62</v>
      </c>
      <c r="O346" t="s">
        <v>22</v>
      </c>
    </row>
    <row r="347" spans="1:15">
      <c r="A347" t="s">
        <v>789</v>
      </c>
      <c r="B347" s="1">
        <v>45779</v>
      </c>
      <c r="C347" t="s">
        <v>790</v>
      </c>
      <c r="D347" t="s">
        <v>102</v>
      </c>
      <c r="E347" t="s">
        <v>184</v>
      </c>
      <c r="F347">
        <v>4</v>
      </c>
      <c r="G347">
        <v>7204.04</v>
      </c>
      <c r="H347">
        <v>28816.16</v>
      </c>
      <c r="I347">
        <f>salesdata[[#This Row],[Total_Sales_INR]]/10000000</f>
        <v>2.881616E-3</v>
      </c>
      <c r="J347" t="s">
        <v>27</v>
      </c>
      <c r="K347" t="s">
        <v>35</v>
      </c>
      <c r="L347">
        <v>1</v>
      </c>
      <c r="M347" t="s">
        <v>119</v>
      </c>
      <c r="N347" t="s">
        <v>42</v>
      </c>
      <c r="O347" t="s">
        <v>22</v>
      </c>
    </row>
    <row r="348" spans="1:15">
      <c r="A348" t="s">
        <v>791</v>
      </c>
      <c r="B348" s="1">
        <v>46012</v>
      </c>
      <c r="C348" t="s">
        <v>792</v>
      </c>
      <c r="D348" t="s">
        <v>16</v>
      </c>
      <c r="E348" t="s">
        <v>137</v>
      </c>
      <c r="F348">
        <v>1</v>
      </c>
      <c r="G348">
        <v>13407.58</v>
      </c>
      <c r="H348">
        <v>13407.58</v>
      </c>
      <c r="I348">
        <f>salesdata[[#This Row],[Total_Sales_INR]]/10000000</f>
        <v>1.3407580000000001E-3</v>
      </c>
      <c r="J348" t="s">
        <v>27</v>
      </c>
      <c r="K348" t="s">
        <v>72</v>
      </c>
      <c r="L348">
        <v>2</v>
      </c>
      <c r="M348" t="s">
        <v>265</v>
      </c>
      <c r="N348" t="s">
        <v>134</v>
      </c>
      <c r="O348" t="s">
        <v>22</v>
      </c>
    </row>
    <row r="349" spans="1:15">
      <c r="A349" t="s">
        <v>793</v>
      </c>
      <c r="B349" s="1">
        <v>45743</v>
      </c>
      <c r="C349" t="s">
        <v>794</v>
      </c>
      <c r="D349" t="s">
        <v>32</v>
      </c>
      <c r="E349" t="s">
        <v>81</v>
      </c>
      <c r="F349">
        <v>4</v>
      </c>
      <c r="G349">
        <v>22023.360000000001</v>
      </c>
      <c r="H349">
        <v>88093.440000000002</v>
      </c>
      <c r="I349">
        <f>salesdata[[#This Row],[Total_Sales_INR]]/10000000</f>
        <v>8.8093440000000002E-3</v>
      </c>
      <c r="J349" t="s">
        <v>34</v>
      </c>
      <c r="K349" t="s">
        <v>72</v>
      </c>
      <c r="L349">
        <v>4</v>
      </c>
      <c r="M349" t="s">
        <v>198</v>
      </c>
      <c r="N349" t="s">
        <v>127</v>
      </c>
      <c r="O349" t="s">
        <v>22</v>
      </c>
    </row>
    <row r="350" spans="1:15">
      <c r="A350" t="s">
        <v>795</v>
      </c>
      <c r="B350" s="1">
        <v>45991</v>
      </c>
      <c r="C350" t="s">
        <v>796</v>
      </c>
      <c r="D350" t="s">
        <v>102</v>
      </c>
      <c r="E350" t="s">
        <v>118</v>
      </c>
      <c r="F350">
        <v>1</v>
      </c>
      <c r="G350">
        <v>41474.589999999997</v>
      </c>
      <c r="H350">
        <v>41474.589999999997</v>
      </c>
      <c r="I350">
        <f>salesdata[[#This Row],[Total_Sales_INR]]/10000000</f>
        <v>4.147459E-3</v>
      </c>
      <c r="J350" t="s">
        <v>18</v>
      </c>
      <c r="K350" t="s">
        <v>72</v>
      </c>
      <c r="L350">
        <v>5</v>
      </c>
      <c r="M350" t="s">
        <v>28</v>
      </c>
      <c r="N350" t="s">
        <v>74</v>
      </c>
      <c r="O350" t="s">
        <v>22</v>
      </c>
    </row>
    <row r="351" spans="1:15">
      <c r="A351" t="s">
        <v>797</v>
      </c>
      <c r="B351" s="1">
        <v>45695</v>
      </c>
      <c r="C351" t="s">
        <v>798</v>
      </c>
      <c r="D351" t="s">
        <v>32</v>
      </c>
      <c r="E351" t="s">
        <v>40</v>
      </c>
      <c r="F351">
        <v>1</v>
      </c>
      <c r="G351">
        <v>16072.1</v>
      </c>
      <c r="H351">
        <v>16072.1</v>
      </c>
      <c r="I351">
        <f>salesdata[[#This Row],[Total_Sales_INR]]/10000000</f>
        <v>1.60721E-3</v>
      </c>
      <c r="J351" t="s">
        <v>18</v>
      </c>
      <c r="K351" t="s">
        <v>72</v>
      </c>
      <c r="L351">
        <v>1</v>
      </c>
      <c r="M351" t="s">
        <v>20</v>
      </c>
      <c r="N351" t="s">
        <v>142</v>
      </c>
      <c r="O351" t="s">
        <v>22</v>
      </c>
    </row>
    <row r="352" spans="1:15">
      <c r="A352" t="s">
        <v>799</v>
      </c>
      <c r="B352" s="1">
        <v>45905</v>
      </c>
      <c r="C352" t="s">
        <v>800</v>
      </c>
      <c r="D352" t="s">
        <v>32</v>
      </c>
      <c r="E352" t="s">
        <v>33</v>
      </c>
      <c r="F352">
        <v>1</v>
      </c>
      <c r="G352">
        <v>17029.939999999999</v>
      </c>
      <c r="H352">
        <v>17029.939999999999</v>
      </c>
      <c r="I352">
        <f>salesdata[[#This Row],[Total_Sales_INR]]/10000000</f>
        <v>1.7029939999999998E-3</v>
      </c>
      <c r="J352" t="s">
        <v>34</v>
      </c>
      <c r="K352" t="s">
        <v>19</v>
      </c>
      <c r="L352">
        <v>5</v>
      </c>
      <c r="M352" t="s">
        <v>170</v>
      </c>
      <c r="N352" t="s">
        <v>52</v>
      </c>
      <c r="O352" t="s">
        <v>22</v>
      </c>
    </row>
    <row r="353" spans="1:15">
      <c r="A353" t="s">
        <v>801</v>
      </c>
      <c r="B353" s="1">
        <v>45763</v>
      </c>
      <c r="C353" t="s">
        <v>802</v>
      </c>
      <c r="D353" t="s">
        <v>102</v>
      </c>
      <c r="E353" t="s">
        <v>118</v>
      </c>
      <c r="F353">
        <v>2</v>
      </c>
      <c r="G353">
        <v>2867.08</v>
      </c>
      <c r="H353">
        <v>5734.16</v>
      </c>
      <c r="I353">
        <f>salesdata[[#This Row],[Total_Sales_INR]]/10000000</f>
        <v>5.7341599999999999E-4</v>
      </c>
      <c r="J353" t="s">
        <v>34</v>
      </c>
      <c r="K353" t="s">
        <v>19</v>
      </c>
      <c r="L353">
        <v>3</v>
      </c>
      <c r="M353" t="s">
        <v>190</v>
      </c>
      <c r="N353" t="s">
        <v>360</v>
      </c>
      <c r="O353" t="s">
        <v>22</v>
      </c>
    </row>
    <row r="354" spans="1:15">
      <c r="A354" t="s">
        <v>803</v>
      </c>
      <c r="B354" s="1">
        <v>45683</v>
      </c>
      <c r="C354" t="s">
        <v>804</v>
      </c>
      <c r="D354" t="s">
        <v>102</v>
      </c>
      <c r="E354" t="s">
        <v>155</v>
      </c>
      <c r="F354">
        <v>3</v>
      </c>
      <c r="G354">
        <v>15010.55</v>
      </c>
      <c r="H354">
        <v>45031.65</v>
      </c>
      <c r="I354">
        <f>salesdata[[#This Row],[Total_Sales_INR]]/10000000</f>
        <v>4.5031649999999999E-3</v>
      </c>
      <c r="J354" t="s">
        <v>34</v>
      </c>
      <c r="K354" t="s">
        <v>35</v>
      </c>
      <c r="L354">
        <v>1</v>
      </c>
      <c r="M354" t="s">
        <v>119</v>
      </c>
      <c r="N354" t="s">
        <v>360</v>
      </c>
      <c r="O354" t="s">
        <v>22</v>
      </c>
    </row>
    <row r="355" spans="1:15">
      <c r="A355" t="s">
        <v>805</v>
      </c>
      <c r="B355" s="1">
        <v>45903</v>
      </c>
      <c r="C355" t="s">
        <v>806</v>
      </c>
      <c r="D355" t="s">
        <v>16</v>
      </c>
      <c r="E355" t="s">
        <v>145</v>
      </c>
      <c r="F355">
        <v>4</v>
      </c>
      <c r="G355">
        <v>4563.8900000000003</v>
      </c>
      <c r="H355">
        <v>18255.560000000001</v>
      </c>
      <c r="I355">
        <f>salesdata[[#This Row],[Total_Sales_INR]]/10000000</f>
        <v>1.8255560000000001E-3</v>
      </c>
      <c r="J355" t="s">
        <v>47</v>
      </c>
      <c r="K355" t="s">
        <v>35</v>
      </c>
      <c r="L355">
        <v>5</v>
      </c>
      <c r="M355" t="s">
        <v>170</v>
      </c>
      <c r="N355" t="s">
        <v>69</v>
      </c>
      <c r="O355" t="s">
        <v>22</v>
      </c>
    </row>
    <row r="356" spans="1:15">
      <c r="A356" t="s">
        <v>807</v>
      </c>
      <c r="B356" s="1">
        <v>45815</v>
      </c>
      <c r="C356" t="s">
        <v>808</v>
      </c>
      <c r="D356" t="s">
        <v>45</v>
      </c>
      <c r="E356" t="s">
        <v>60</v>
      </c>
      <c r="F356">
        <v>1</v>
      </c>
      <c r="G356">
        <v>23783.82</v>
      </c>
      <c r="H356">
        <v>23783.82</v>
      </c>
      <c r="I356">
        <f>salesdata[[#This Row],[Total_Sales_INR]]/10000000</f>
        <v>2.3783820000000001E-3</v>
      </c>
      <c r="J356" t="s">
        <v>34</v>
      </c>
      <c r="K356" t="s">
        <v>72</v>
      </c>
      <c r="L356">
        <v>1</v>
      </c>
      <c r="M356" t="s">
        <v>181</v>
      </c>
      <c r="N356" t="s">
        <v>127</v>
      </c>
      <c r="O356" t="s">
        <v>22</v>
      </c>
    </row>
    <row r="357" spans="1:15">
      <c r="A357" t="s">
        <v>809</v>
      </c>
      <c r="B357" s="1">
        <v>45847</v>
      </c>
      <c r="C357" t="s">
        <v>810</v>
      </c>
      <c r="D357" t="s">
        <v>32</v>
      </c>
      <c r="E357" t="s">
        <v>33</v>
      </c>
      <c r="F357">
        <v>4</v>
      </c>
      <c r="G357">
        <v>9407.08</v>
      </c>
      <c r="H357">
        <v>37628.32</v>
      </c>
      <c r="I357">
        <f>salesdata[[#This Row],[Total_Sales_INR]]/10000000</f>
        <v>3.7628319999999998E-3</v>
      </c>
      <c r="J357" t="s">
        <v>34</v>
      </c>
      <c r="K357" t="s">
        <v>35</v>
      </c>
      <c r="L357">
        <v>4</v>
      </c>
      <c r="M357" t="s">
        <v>198</v>
      </c>
      <c r="N357" t="s">
        <v>173</v>
      </c>
      <c r="O357" t="s">
        <v>22</v>
      </c>
    </row>
    <row r="358" spans="1:15">
      <c r="A358" t="s">
        <v>811</v>
      </c>
      <c r="B358" s="1">
        <v>45946</v>
      </c>
      <c r="C358" t="s">
        <v>812</v>
      </c>
      <c r="D358" t="s">
        <v>25</v>
      </c>
      <c r="E358" t="s">
        <v>223</v>
      </c>
      <c r="F358">
        <v>3</v>
      </c>
      <c r="G358">
        <v>11466.87</v>
      </c>
      <c r="H358">
        <v>34400.61</v>
      </c>
      <c r="I358">
        <f>salesdata[[#This Row],[Total_Sales_INR]]/10000000</f>
        <v>3.4400609999999999E-3</v>
      </c>
      <c r="J358" t="s">
        <v>18</v>
      </c>
      <c r="K358" t="s">
        <v>19</v>
      </c>
      <c r="L358">
        <v>3</v>
      </c>
      <c r="M358" t="s">
        <v>77</v>
      </c>
      <c r="N358" t="s">
        <v>57</v>
      </c>
      <c r="O358" t="s">
        <v>22</v>
      </c>
    </row>
    <row r="359" spans="1:15">
      <c r="A359" t="s">
        <v>813</v>
      </c>
      <c r="B359" s="1">
        <v>45774</v>
      </c>
      <c r="C359" t="s">
        <v>814</v>
      </c>
      <c r="D359" t="s">
        <v>32</v>
      </c>
      <c r="E359" t="s">
        <v>40</v>
      </c>
      <c r="F359">
        <v>5</v>
      </c>
      <c r="G359">
        <v>20816.54</v>
      </c>
      <c r="H359">
        <v>104082.7</v>
      </c>
      <c r="I359">
        <f>salesdata[[#This Row],[Total_Sales_INR]]/10000000</f>
        <v>1.0408269999999999E-2</v>
      </c>
      <c r="J359" t="s">
        <v>34</v>
      </c>
      <c r="K359" t="s">
        <v>19</v>
      </c>
      <c r="L359">
        <v>5</v>
      </c>
      <c r="M359" t="s">
        <v>73</v>
      </c>
      <c r="N359" t="s">
        <v>142</v>
      </c>
      <c r="O359" t="s">
        <v>22</v>
      </c>
    </row>
    <row r="360" spans="1:15">
      <c r="A360" t="s">
        <v>815</v>
      </c>
      <c r="B360" s="1">
        <v>45811</v>
      </c>
      <c r="C360" t="s">
        <v>816</v>
      </c>
      <c r="D360" t="s">
        <v>102</v>
      </c>
      <c r="E360" t="s">
        <v>118</v>
      </c>
      <c r="F360">
        <v>5</v>
      </c>
      <c r="G360">
        <v>44106.36</v>
      </c>
      <c r="H360">
        <v>220531.8</v>
      </c>
      <c r="I360">
        <f>salesdata[[#This Row],[Total_Sales_INR]]/10000000</f>
        <v>2.2053179999999999E-2</v>
      </c>
      <c r="J360" t="s">
        <v>34</v>
      </c>
      <c r="K360" t="s">
        <v>19</v>
      </c>
      <c r="L360">
        <v>4</v>
      </c>
      <c r="M360" t="s">
        <v>123</v>
      </c>
      <c r="N360" t="s">
        <v>173</v>
      </c>
      <c r="O360" t="s">
        <v>22</v>
      </c>
    </row>
    <row r="361" spans="1:15">
      <c r="A361" t="s">
        <v>817</v>
      </c>
      <c r="B361" s="1">
        <v>45733</v>
      </c>
      <c r="C361" t="s">
        <v>818</v>
      </c>
      <c r="D361" t="s">
        <v>102</v>
      </c>
      <c r="E361" t="s">
        <v>103</v>
      </c>
      <c r="F361">
        <v>5</v>
      </c>
      <c r="G361">
        <v>40062.43</v>
      </c>
      <c r="H361">
        <v>200312.15</v>
      </c>
      <c r="I361">
        <f>salesdata[[#This Row],[Total_Sales_INR]]/10000000</f>
        <v>2.0031214999999998E-2</v>
      </c>
      <c r="J361" t="s">
        <v>34</v>
      </c>
      <c r="K361" t="s">
        <v>35</v>
      </c>
      <c r="L361">
        <v>5</v>
      </c>
      <c r="M361" t="s">
        <v>170</v>
      </c>
      <c r="N361" t="s">
        <v>62</v>
      </c>
      <c r="O361" t="s">
        <v>22</v>
      </c>
    </row>
    <row r="362" spans="1:15">
      <c r="A362" t="s">
        <v>819</v>
      </c>
      <c r="B362" s="1">
        <v>46007</v>
      </c>
      <c r="C362" t="s">
        <v>820</v>
      </c>
      <c r="D362" t="s">
        <v>45</v>
      </c>
      <c r="E362" t="s">
        <v>55</v>
      </c>
      <c r="F362">
        <v>2</v>
      </c>
      <c r="G362">
        <v>2325.2600000000002</v>
      </c>
      <c r="H362">
        <v>4650.5200000000004</v>
      </c>
      <c r="I362">
        <f>salesdata[[#This Row],[Total_Sales_INR]]/10000000</f>
        <v>4.6505200000000003E-4</v>
      </c>
      <c r="J362" t="s">
        <v>18</v>
      </c>
      <c r="K362" t="s">
        <v>19</v>
      </c>
      <c r="L362">
        <v>1</v>
      </c>
      <c r="M362" t="s">
        <v>20</v>
      </c>
      <c r="N362" t="s">
        <v>173</v>
      </c>
      <c r="O362" t="s">
        <v>22</v>
      </c>
    </row>
    <row r="363" spans="1:15">
      <c r="A363" t="s">
        <v>821</v>
      </c>
      <c r="B363" s="1">
        <v>45702</v>
      </c>
      <c r="C363" t="s">
        <v>822</v>
      </c>
      <c r="D363" t="s">
        <v>102</v>
      </c>
      <c r="E363" t="s">
        <v>155</v>
      </c>
      <c r="F363">
        <v>3</v>
      </c>
      <c r="G363">
        <v>45558.06</v>
      </c>
      <c r="H363">
        <v>136674.18</v>
      </c>
      <c r="I363">
        <f>salesdata[[#This Row],[Total_Sales_INR]]/10000000</f>
        <v>1.3667417999999999E-2</v>
      </c>
      <c r="J363" t="s">
        <v>34</v>
      </c>
      <c r="K363" t="s">
        <v>19</v>
      </c>
      <c r="L363">
        <v>1</v>
      </c>
      <c r="M363" t="s">
        <v>181</v>
      </c>
      <c r="N363" t="s">
        <v>120</v>
      </c>
      <c r="O363" t="s">
        <v>22</v>
      </c>
    </row>
    <row r="364" spans="1:15">
      <c r="A364" t="s">
        <v>823</v>
      </c>
      <c r="B364" s="1">
        <v>46016</v>
      </c>
      <c r="C364" t="s">
        <v>824</v>
      </c>
      <c r="D364" t="s">
        <v>16</v>
      </c>
      <c r="E364" t="s">
        <v>159</v>
      </c>
      <c r="F364">
        <v>4</v>
      </c>
      <c r="G364">
        <v>45874.66</v>
      </c>
      <c r="H364">
        <v>183498.64</v>
      </c>
      <c r="I364">
        <f>salesdata[[#This Row],[Total_Sales_INR]]/10000000</f>
        <v>1.8349864E-2</v>
      </c>
      <c r="J364" t="s">
        <v>34</v>
      </c>
      <c r="K364" t="s">
        <v>35</v>
      </c>
      <c r="L364">
        <v>1</v>
      </c>
      <c r="M364" t="s">
        <v>68</v>
      </c>
      <c r="N364" t="s">
        <v>124</v>
      </c>
      <c r="O364" t="s">
        <v>22</v>
      </c>
    </row>
    <row r="365" spans="1:15">
      <c r="A365" t="s">
        <v>825</v>
      </c>
      <c r="B365" s="1">
        <v>45712</v>
      </c>
      <c r="C365" t="s">
        <v>826</v>
      </c>
      <c r="D365" t="s">
        <v>45</v>
      </c>
      <c r="E365" t="s">
        <v>55</v>
      </c>
      <c r="F365">
        <v>5</v>
      </c>
      <c r="G365">
        <v>29479.119999999999</v>
      </c>
      <c r="H365">
        <v>147395.6</v>
      </c>
      <c r="I365">
        <f>salesdata[[#This Row],[Total_Sales_INR]]/10000000</f>
        <v>1.4739560000000001E-2</v>
      </c>
      <c r="J365" t="s">
        <v>27</v>
      </c>
      <c r="K365" t="s">
        <v>19</v>
      </c>
      <c r="L365">
        <v>1</v>
      </c>
      <c r="M365" t="s">
        <v>181</v>
      </c>
      <c r="N365" t="s">
        <v>124</v>
      </c>
      <c r="O365" t="s">
        <v>22</v>
      </c>
    </row>
    <row r="366" spans="1:15">
      <c r="A366" t="s">
        <v>827</v>
      </c>
      <c r="B366" s="1">
        <v>45969</v>
      </c>
      <c r="C366" t="s">
        <v>828</v>
      </c>
      <c r="D366" t="s">
        <v>25</v>
      </c>
      <c r="E366" t="s">
        <v>140</v>
      </c>
      <c r="F366">
        <v>4</v>
      </c>
      <c r="G366">
        <v>32808.43</v>
      </c>
      <c r="H366">
        <v>131233.72</v>
      </c>
      <c r="I366">
        <f>salesdata[[#This Row],[Total_Sales_INR]]/10000000</f>
        <v>1.3123371999999999E-2</v>
      </c>
      <c r="J366" t="s">
        <v>47</v>
      </c>
      <c r="K366" t="s">
        <v>35</v>
      </c>
      <c r="L366">
        <v>5</v>
      </c>
      <c r="M366" t="s">
        <v>41</v>
      </c>
      <c r="N366" t="s">
        <v>112</v>
      </c>
      <c r="O366" t="s">
        <v>22</v>
      </c>
    </row>
    <row r="367" spans="1:15">
      <c r="A367" t="s">
        <v>829</v>
      </c>
      <c r="B367" s="1">
        <v>45677</v>
      </c>
      <c r="C367" t="s">
        <v>372</v>
      </c>
      <c r="D367" t="s">
        <v>25</v>
      </c>
      <c r="E367" t="s">
        <v>280</v>
      </c>
      <c r="F367">
        <v>5</v>
      </c>
      <c r="G367">
        <v>30511.03</v>
      </c>
      <c r="H367">
        <v>152555.15</v>
      </c>
      <c r="I367">
        <f>salesdata[[#This Row],[Total_Sales_INR]]/10000000</f>
        <v>1.5255514999999999E-2</v>
      </c>
      <c r="J367" t="s">
        <v>27</v>
      </c>
      <c r="K367" t="s">
        <v>19</v>
      </c>
      <c r="L367">
        <v>4</v>
      </c>
      <c r="M367" t="s">
        <v>88</v>
      </c>
      <c r="N367" t="s">
        <v>213</v>
      </c>
      <c r="O367" t="s">
        <v>22</v>
      </c>
    </row>
    <row r="368" spans="1:15">
      <c r="A368" t="s">
        <v>830</v>
      </c>
      <c r="B368" s="1">
        <v>45830</v>
      </c>
      <c r="C368" t="s">
        <v>831</v>
      </c>
      <c r="D368" t="s">
        <v>32</v>
      </c>
      <c r="E368" t="s">
        <v>309</v>
      </c>
      <c r="F368">
        <v>3</v>
      </c>
      <c r="G368">
        <v>44872.160000000003</v>
      </c>
      <c r="H368">
        <v>134616.48000000001</v>
      </c>
      <c r="I368">
        <f>salesdata[[#This Row],[Total_Sales_INR]]/10000000</f>
        <v>1.3461648000000001E-2</v>
      </c>
      <c r="J368" t="s">
        <v>27</v>
      </c>
      <c r="K368" t="s">
        <v>72</v>
      </c>
      <c r="L368">
        <v>1</v>
      </c>
      <c r="M368" t="s">
        <v>68</v>
      </c>
      <c r="N368" t="s">
        <v>52</v>
      </c>
      <c r="O368" t="s">
        <v>22</v>
      </c>
    </row>
    <row r="369" spans="1:15">
      <c r="A369" t="s">
        <v>832</v>
      </c>
      <c r="B369" s="1">
        <v>45822</v>
      </c>
      <c r="C369" t="s">
        <v>833</v>
      </c>
      <c r="D369" t="s">
        <v>32</v>
      </c>
      <c r="E369" t="s">
        <v>250</v>
      </c>
      <c r="F369">
        <v>2</v>
      </c>
      <c r="G369">
        <v>15163.93</v>
      </c>
      <c r="H369">
        <v>30327.86</v>
      </c>
      <c r="I369">
        <f>salesdata[[#This Row],[Total_Sales_INR]]/10000000</f>
        <v>3.032786E-3</v>
      </c>
      <c r="J369" t="s">
        <v>34</v>
      </c>
      <c r="K369" t="s">
        <v>19</v>
      </c>
      <c r="L369">
        <v>4</v>
      </c>
      <c r="M369" t="s">
        <v>123</v>
      </c>
      <c r="N369" t="s">
        <v>94</v>
      </c>
      <c r="O369" t="s">
        <v>22</v>
      </c>
    </row>
    <row r="370" spans="1:15">
      <c r="A370" t="s">
        <v>834</v>
      </c>
      <c r="B370" s="1">
        <v>45906</v>
      </c>
      <c r="C370" t="s">
        <v>835</v>
      </c>
      <c r="D370" t="s">
        <v>45</v>
      </c>
      <c r="E370" t="s">
        <v>85</v>
      </c>
      <c r="F370">
        <v>2</v>
      </c>
      <c r="G370">
        <v>45688.95</v>
      </c>
      <c r="H370">
        <v>91377.9</v>
      </c>
      <c r="I370">
        <f>salesdata[[#This Row],[Total_Sales_INR]]/10000000</f>
        <v>9.1377899999999998E-3</v>
      </c>
      <c r="J370" t="s">
        <v>27</v>
      </c>
      <c r="K370" t="s">
        <v>35</v>
      </c>
      <c r="L370">
        <v>4</v>
      </c>
      <c r="M370" t="s">
        <v>160</v>
      </c>
      <c r="N370" t="s">
        <v>29</v>
      </c>
      <c r="O370" t="s">
        <v>22</v>
      </c>
    </row>
    <row r="371" spans="1:15">
      <c r="A371" t="s">
        <v>836</v>
      </c>
      <c r="B371" s="1">
        <v>45727</v>
      </c>
      <c r="C371" t="s">
        <v>837</v>
      </c>
      <c r="D371" t="s">
        <v>45</v>
      </c>
      <c r="E371" t="s">
        <v>65</v>
      </c>
      <c r="F371">
        <v>3</v>
      </c>
      <c r="G371">
        <v>35536.559999999998</v>
      </c>
      <c r="H371">
        <v>106609.68</v>
      </c>
      <c r="I371">
        <f>salesdata[[#This Row],[Total_Sales_INR]]/10000000</f>
        <v>1.0660968E-2</v>
      </c>
      <c r="J371" t="s">
        <v>47</v>
      </c>
      <c r="K371" t="s">
        <v>35</v>
      </c>
      <c r="L371">
        <v>4</v>
      </c>
      <c r="M371" t="s">
        <v>88</v>
      </c>
      <c r="N371" t="s">
        <v>124</v>
      </c>
      <c r="O371" t="s">
        <v>22</v>
      </c>
    </row>
    <row r="372" spans="1:15">
      <c r="A372" t="s">
        <v>838</v>
      </c>
      <c r="B372" s="1">
        <v>45842</v>
      </c>
      <c r="C372" t="s">
        <v>839</v>
      </c>
      <c r="D372" t="s">
        <v>45</v>
      </c>
      <c r="E372" t="s">
        <v>65</v>
      </c>
      <c r="F372">
        <v>2</v>
      </c>
      <c r="G372">
        <v>1846.94</v>
      </c>
      <c r="H372">
        <v>3693.88</v>
      </c>
      <c r="I372">
        <f>salesdata[[#This Row],[Total_Sales_INR]]/10000000</f>
        <v>3.6938800000000001E-4</v>
      </c>
      <c r="J372" t="s">
        <v>27</v>
      </c>
      <c r="K372" t="s">
        <v>72</v>
      </c>
      <c r="L372">
        <v>1</v>
      </c>
      <c r="M372" t="s">
        <v>68</v>
      </c>
      <c r="N372" t="s">
        <v>37</v>
      </c>
      <c r="O372" t="s">
        <v>22</v>
      </c>
    </row>
    <row r="373" spans="1:15">
      <c r="A373" t="s">
        <v>840</v>
      </c>
      <c r="B373" s="1">
        <v>45848</v>
      </c>
      <c r="C373" t="s">
        <v>841</v>
      </c>
      <c r="D373" t="s">
        <v>102</v>
      </c>
      <c r="E373" t="s">
        <v>118</v>
      </c>
      <c r="F373">
        <v>1</v>
      </c>
      <c r="G373">
        <v>34122.480000000003</v>
      </c>
      <c r="H373">
        <v>34122.480000000003</v>
      </c>
      <c r="I373">
        <f>salesdata[[#This Row],[Total_Sales_INR]]/10000000</f>
        <v>3.4122480000000001E-3</v>
      </c>
      <c r="J373" t="s">
        <v>34</v>
      </c>
      <c r="K373" t="s">
        <v>35</v>
      </c>
      <c r="L373">
        <v>2</v>
      </c>
      <c r="M373" t="s">
        <v>104</v>
      </c>
      <c r="N373" t="s">
        <v>21</v>
      </c>
      <c r="O373" t="s">
        <v>22</v>
      </c>
    </row>
    <row r="374" spans="1:15">
      <c r="A374" t="s">
        <v>842</v>
      </c>
      <c r="B374" s="1">
        <v>46010</v>
      </c>
      <c r="C374" t="s">
        <v>286</v>
      </c>
      <c r="D374" t="s">
        <v>102</v>
      </c>
      <c r="E374" t="s">
        <v>103</v>
      </c>
      <c r="F374">
        <v>3</v>
      </c>
      <c r="G374">
        <v>17343.599999999999</v>
      </c>
      <c r="H374">
        <v>52030.8</v>
      </c>
      <c r="I374">
        <f>salesdata[[#This Row],[Total_Sales_INR]]/10000000</f>
        <v>5.2030800000000006E-3</v>
      </c>
      <c r="J374" t="s">
        <v>27</v>
      </c>
      <c r="K374" t="s">
        <v>35</v>
      </c>
      <c r="L374">
        <v>3</v>
      </c>
      <c r="M374" t="s">
        <v>36</v>
      </c>
      <c r="N374" t="s">
        <v>94</v>
      </c>
      <c r="O374" t="s">
        <v>22</v>
      </c>
    </row>
    <row r="375" spans="1:15">
      <c r="A375" t="s">
        <v>843</v>
      </c>
      <c r="B375" s="1">
        <v>45771</v>
      </c>
      <c r="C375" t="s">
        <v>844</v>
      </c>
      <c r="D375" t="s">
        <v>32</v>
      </c>
      <c r="E375" t="s">
        <v>250</v>
      </c>
      <c r="F375">
        <v>5</v>
      </c>
      <c r="G375">
        <v>39035.54</v>
      </c>
      <c r="H375">
        <v>195177.7</v>
      </c>
      <c r="I375">
        <f>salesdata[[#This Row],[Total_Sales_INR]]/10000000</f>
        <v>1.951777E-2</v>
      </c>
      <c r="J375" t="s">
        <v>18</v>
      </c>
      <c r="K375" t="s">
        <v>72</v>
      </c>
      <c r="L375">
        <v>2</v>
      </c>
      <c r="M375" t="s">
        <v>104</v>
      </c>
      <c r="N375" t="s">
        <v>360</v>
      </c>
      <c r="O375" t="s">
        <v>22</v>
      </c>
    </row>
    <row r="376" spans="1:15">
      <c r="A376" t="s">
        <v>845</v>
      </c>
      <c r="B376" s="1">
        <v>45989</v>
      </c>
      <c r="C376" t="s">
        <v>846</v>
      </c>
      <c r="D376" t="s">
        <v>102</v>
      </c>
      <c r="E376" t="s">
        <v>184</v>
      </c>
      <c r="F376">
        <v>1</v>
      </c>
      <c r="G376">
        <v>23810.04</v>
      </c>
      <c r="H376">
        <v>23810.04</v>
      </c>
      <c r="I376">
        <f>salesdata[[#This Row],[Total_Sales_INR]]/10000000</f>
        <v>2.3810039999999999E-3</v>
      </c>
      <c r="J376" t="s">
        <v>47</v>
      </c>
      <c r="K376" t="s">
        <v>35</v>
      </c>
      <c r="L376">
        <v>2</v>
      </c>
      <c r="M376" t="s">
        <v>141</v>
      </c>
      <c r="N376" t="s">
        <v>156</v>
      </c>
      <c r="O376" t="s">
        <v>22</v>
      </c>
    </row>
    <row r="377" spans="1:15">
      <c r="A377" t="s">
        <v>847</v>
      </c>
      <c r="B377" s="1">
        <v>45836</v>
      </c>
      <c r="C377" t="s">
        <v>848</v>
      </c>
      <c r="D377" t="s">
        <v>102</v>
      </c>
      <c r="E377" t="s">
        <v>155</v>
      </c>
      <c r="F377">
        <v>3</v>
      </c>
      <c r="G377">
        <v>21305.58</v>
      </c>
      <c r="H377">
        <v>63916.74</v>
      </c>
      <c r="I377">
        <f>salesdata[[#This Row],[Total_Sales_INR]]/10000000</f>
        <v>6.391674E-3</v>
      </c>
      <c r="J377" t="s">
        <v>27</v>
      </c>
      <c r="K377" t="s">
        <v>35</v>
      </c>
      <c r="L377">
        <v>4</v>
      </c>
      <c r="M377" t="s">
        <v>185</v>
      </c>
      <c r="N377" t="s">
        <v>69</v>
      </c>
      <c r="O377" t="s">
        <v>22</v>
      </c>
    </row>
    <row r="378" spans="1:15">
      <c r="A378" t="s">
        <v>849</v>
      </c>
      <c r="B378" s="1">
        <v>45661</v>
      </c>
      <c r="C378" t="s">
        <v>850</v>
      </c>
      <c r="D378" t="s">
        <v>16</v>
      </c>
      <c r="E378" t="s">
        <v>159</v>
      </c>
      <c r="F378">
        <v>5</v>
      </c>
      <c r="G378">
        <v>19978.2</v>
      </c>
      <c r="H378">
        <v>99891</v>
      </c>
      <c r="I378">
        <f>salesdata[[#This Row],[Total_Sales_INR]]/10000000</f>
        <v>9.9891000000000008E-3</v>
      </c>
      <c r="J378" t="s">
        <v>27</v>
      </c>
      <c r="K378" t="s">
        <v>19</v>
      </c>
      <c r="L378">
        <v>1</v>
      </c>
      <c r="M378" t="s">
        <v>107</v>
      </c>
      <c r="N378" t="s">
        <v>213</v>
      </c>
      <c r="O378" t="s">
        <v>22</v>
      </c>
    </row>
    <row r="379" spans="1:15">
      <c r="A379" t="s">
        <v>851</v>
      </c>
      <c r="B379" s="1">
        <v>45690</v>
      </c>
      <c r="C379" t="s">
        <v>852</v>
      </c>
      <c r="D379" t="s">
        <v>102</v>
      </c>
      <c r="E379" t="s">
        <v>155</v>
      </c>
      <c r="F379">
        <v>3</v>
      </c>
      <c r="G379">
        <v>34283.769999999997</v>
      </c>
      <c r="H379">
        <v>102851.31</v>
      </c>
      <c r="I379">
        <f>salesdata[[#This Row],[Total_Sales_INR]]/10000000</f>
        <v>1.0285130999999999E-2</v>
      </c>
      <c r="J379" t="s">
        <v>27</v>
      </c>
      <c r="K379" t="s">
        <v>19</v>
      </c>
      <c r="L379">
        <v>4</v>
      </c>
      <c r="M379" t="s">
        <v>198</v>
      </c>
      <c r="N379" t="s">
        <v>69</v>
      </c>
      <c r="O379" t="s">
        <v>22</v>
      </c>
    </row>
    <row r="380" spans="1:15">
      <c r="A380" t="s">
        <v>853</v>
      </c>
      <c r="B380" s="1">
        <v>45781</v>
      </c>
      <c r="C380" t="s">
        <v>854</v>
      </c>
      <c r="D380" t="s">
        <v>16</v>
      </c>
      <c r="E380" t="s">
        <v>130</v>
      </c>
      <c r="F380">
        <v>3</v>
      </c>
      <c r="G380">
        <v>9580.33</v>
      </c>
      <c r="H380">
        <v>28740.99</v>
      </c>
      <c r="I380">
        <f>salesdata[[#This Row],[Total_Sales_INR]]/10000000</f>
        <v>2.8740990000000002E-3</v>
      </c>
      <c r="J380" t="s">
        <v>34</v>
      </c>
      <c r="K380" t="s">
        <v>19</v>
      </c>
      <c r="L380">
        <v>5</v>
      </c>
      <c r="M380" t="s">
        <v>41</v>
      </c>
      <c r="N380" t="s">
        <v>57</v>
      </c>
      <c r="O380" t="s">
        <v>22</v>
      </c>
    </row>
    <row r="381" spans="1:15">
      <c r="A381" t="s">
        <v>855</v>
      </c>
      <c r="B381" s="1">
        <v>45872</v>
      </c>
      <c r="C381" t="s">
        <v>856</v>
      </c>
      <c r="D381" t="s">
        <v>45</v>
      </c>
      <c r="E381" t="s">
        <v>65</v>
      </c>
      <c r="F381">
        <v>4</v>
      </c>
      <c r="G381">
        <v>49873.96</v>
      </c>
      <c r="H381">
        <v>199495.84</v>
      </c>
      <c r="I381">
        <f>salesdata[[#This Row],[Total_Sales_INR]]/10000000</f>
        <v>1.9949583999999999E-2</v>
      </c>
      <c r="J381" t="s">
        <v>34</v>
      </c>
      <c r="K381" t="s">
        <v>19</v>
      </c>
      <c r="L381">
        <v>3</v>
      </c>
      <c r="M381" t="s">
        <v>77</v>
      </c>
      <c r="N381" t="s">
        <v>48</v>
      </c>
      <c r="O381" t="s">
        <v>22</v>
      </c>
    </row>
    <row r="382" spans="1:15">
      <c r="A382" t="s">
        <v>857</v>
      </c>
      <c r="B382" s="1">
        <v>46009</v>
      </c>
      <c r="C382" t="s">
        <v>858</v>
      </c>
      <c r="D382" t="s">
        <v>102</v>
      </c>
      <c r="E382" t="s">
        <v>103</v>
      </c>
      <c r="F382">
        <v>2</v>
      </c>
      <c r="G382">
        <v>17289.72</v>
      </c>
      <c r="H382">
        <v>34579.440000000002</v>
      </c>
      <c r="I382">
        <f>salesdata[[#This Row],[Total_Sales_INR]]/10000000</f>
        <v>3.4579440000000001E-3</v>
      </c>
      <c r="J382" t="s">
        <v>34</v>
      </c>
      <c r="K382" t="s">
        <v>19</v>
      </c>
      <c r="L382">
        <v>2</v>
      </c>
      <c r="M382" t="s">
        <v>141</v>
      </c>
      <c r="N382" t="s">
        <v>29</v>
      </c>
      <c r="O382" t="s">
        <v>22</v>
      </c>
    </row>
    <row r="383" spans="1:15">
      <c r="A383" t="s">
        <v>859</v>
      </c>
      <c r="B383" s="1">
        <v>45750</v>
      </c>
      <c r="C383" t="s">
        <v>436</v>
      </c>
      <c r="D383" t="s">
        <v>102</v>
      </c>
      <c r="E383" t="s">
        <v>155</v>
      </c>
      <c r="F383">
        <v>2</v>
      </c>
      <c r="G383">
        <v>42063.81</v>
      </c>
      <c r="H383">
        <v>84127.62</v>
      </c>
      <c r="I383">
        <f>salesdata[[#This Row],[Total_Sales_INR]]/10000000</f>
        <v>8.412761999999999E-3</v>
      </c>
      <c r="J383" t="s">
        <v>47</v>
      </c>
      <c r="K383" t="s">
        <v>72</v>
      </c>
      <c r="L383">
        <v>5</v>
      </c>
      <c r="M383" t="s">
        <v>170</v>
      </c>
      <c r="N383" t="s">
        <v>37</v>
      </c>
      <c r="O383" t="s">
        <v>22</v>
      </c>
    </row>
    <row r="384" spans="1:15">
      <c r="A384" t="s">
        <v>860</v>
      </c>
      <c r="B384" s="1">
        <v>45993</v>
      </c>
      <c r="C384" t="s">
        <v>861</v>
      </c>
      <c r="D384" t="s">
        <v>16</v>
      </c>
      <c r="E384" t="s">
        <v>159</v>
      </c>
      <c r="F384">
        <v>2</v>
      </c>
      <c r="G384">
        <v>47356.78</v>
      </c>
      <c r="H384">
        <v>94713.56</v>
      </c>
      <c r="I384">
        <f>salesdata[[#This Row],[Total_Sales_INR]]/10000000</f>
        <v>9.4713560000000002E-3</v>
      </c>
      <c r="J384" t="s">
        <v>18</v>
      </c>
      <c r="K384" t="s">
        <v>72</v>
      </c>
      <c r="L384">
        <v>3</v>
      </c>
      <c r="M384" t="s">
        <v>61</v>
      </c>
      <c r="N384" t="s">
        <v>57</v>
      </c>
      <c r="O384" t="s">
        <v>22</v>
      </c>
    </row>
    <row r="385" spans="1:15">
      <c r="A385" t="s">
        <v>862</v>
      </c>
      <c r="B385" s="1">
        <v>45808</v>
      </c>
      <c r="C385" t="s">
        <v>863</v>
      </c>
      <c r="D385" t="s">
        <v>16</v>
      </c>
      <c r="E385" t="s">
        <v>137</v>
      </c>
      <c r="F385">
        <v>3</v>
      </c>
      <c r="G385">
        <v>18709.79</v>
      </c>
      <c r="H385">
        <v>56129.37</v>
      </c>
      <c r="I385">
        <f>salesdata[[#This Row],[Total_Sales_INR]]/10000000</f>
        <v>5.6129370000000001E-3</v>
      </c>
      <c r="J385" t="s">
        <v>47</v>
      </c>
      <c r="K385" t="s">
        <v>72</v>
      </c>
      <c r="L385">
        <v>5</v>
      </c>
      <c r="M385" t="s">
        <v>28</v>
      </c>
      <c r="N385" t="s">
        <v>29</v>
      </c>
      <c r="O385" t="s">
        <v>22</v>
      </c>
    </row>
    <row r="386" spans="1:15">
      <c r="A386" t="s">
        <v>864</v>
      </c>
      <c r="B386" s="1">
        <v>45914</v>
      </c>
      <c r="C386" t="s">
        <v>865</v>
      </c>
      <c r="D386" t="s">
        <v>102</v>
      </c>
      <c r="E386" t="s">
        <v>103</v>
      </c>
      <c r="F386">
        <v>5</v>
      </c>
      <c r="G386">
        <v>3746.54</v>
      </c>
      <c r="H386">
        <v>18732.7</v>
      </c>
      <c r="I386">
        <f>salesdata[[#This Row],[Total_Sales_INR]]/10000000</f>
        <v>1.87327E-3</v>
      </c>
      <c r="J386" t="s">
        <v>34</v>
      </c>
      <c r="K386" t="s">
        <v>19</v>
      </c>
      <c r="L386">
        <v>2</v>
      </c>
      <c r="M386" t="s">
        <v>141</v>
      </c>
      <c r="N386" t="s">
        <v>150</v>
      </c>
      <c r="O386" t="s">
        <v>22</v>
      </c>
    </row>
    <row r="387" spans="1:15">
      <c r="A387" t="s">
        <v>866</v>
      </c>
      <c r="B387" s="1">
        <v>45833</v>
      </c>
      <c r="C387" t="s">
        <v>867</v>
      </c>
      <c r="D387" t="s">
        <v>25</v>
      </c>
      <c r="E387" t="s">
        <v>91</v>
      </c>
      <c r="F387">
        <v>2</v>
      </c>
      <c r="G387">
        <v>7040.79</v>
      </c>
      <c r="H387">
        <v>14081.58</v>
      </c>
      <c r="I387">
        <f>salesdata[[#This Row],[Total_Sales_INR]]/10000000</f>
        <v>1.4081580000000001E-3</v>
      </c>
      <c r="J387" t="s">
        <v>34</v>
      </c>
      <c r="K387" t="s">
        <v>35</v>
      </c>
      <c r="L387">
        <v>2</v>
      </c>
      <c r="M387" t="s">
        <v>141</v>
      </c>
      <c r="N387" t="s">
        <v>57</v>
      </c>
      <c r="O387" t="s">
        <v>22</v>
      </c>
    </row>
    <row r="388" spans="1:15">
      <c r="A388" t="s">
        <v>868</v>
      </c>
      <c r="B388" s="1">
        <v>45818</v>
      </c>
      <c r="C388" t="s">
        <v>869</v>
      </c>
      <c r="D388" t="s">
        <v>45</v>
      </c>
      <c r="E388" t="s">
        <v>65</v>
      </c>
      <c r="F388">
        <v>4</v>
      </c>
      <c r="G388">
        <v>16764.95</v>
      </c>
      <c r="H388">
        <v>67059.8</v>
      </c>
      <c r="I388">
        <f>salesdata[[#This Row],[Total_Sales_INR]]/10000000</f>
        <v>6.7059800000000003E-3</v>
      </c>
      <c r="J388" t="s">
        <v>47</v>
      </c>
      <c r="K388" t="s">
        <v>72</v>
      </c>
      <c r="L388">
        <v>2</v>
      </c>
      <c r="M388" t="s">
        <v>141</v>
      </c>
      <c r="N388" t="s">
        <v>57</v>
      </c>
      <c r="O388" t="s">
        <v>22</v>
      </c>
    </row>
    <row r="389" spans="1:15">
      <c r="A389" t="s">
        <v>870</v>
      </c>
      <c r="B389" s="1">
        <v>45703</v>
      </c>
      <c r="C389" t="s">
        <v>871</v>
      </c>
      <c r="D389" t="s">
        <v>45</v>
      </c>
      <c r="E389" t="s">
        <v>55</v>
      </c>
      <c r="F389">
        <v>5</v>
      </c>
      <c r="G389">
        <v>38271.29</v>
      </c>
      <c r="H389">
        <v>191356.45</v>
      </c>
      <c r="I389">
        <f>salesdata[[#This Row],[Total_Sales_INR]]/10000000</f>
        <v>1.9135645E-2</v>
      </c>
      <c r="J389" t="s">
        <v>34</v>
      </c>
      <c r="K389" t="s">
        <v>19</v>
      </c>
      <c r="L389">
        <v>4</v>
      </c>
      <c r="M389" t="s">
        <v>185</v>
      </c>
      <c r="N389" t="s">
        <v>48</v>
      </c>
      <c r="O389" t="s">
        <v>22</v>
      </c>
    </row>
    <row r="390" spans="1:15">
      <c r="A390" t="s">
        <v>872</v>
      </c>
      <c r="B390" s="1">
        <v>45931</v>
      </c>
      <c r="C390" t="s">
        <v>873</v>
      </c>
      <c r="D390" t="s">
        <v>25</v>
      </c>
      <c r="E390" t="s">
        <v>223</v>
      </c>
      <c r="F390">
        <v>4</v>
      </c>
      <c r="G390">
        <v>19289.16</v>
      </c>
      <c r="H390">
        <v>77156.639999999999</v>
      </c>
      <c r="I390">
        <f>salesdata[[#This Row],[Total_Sales_INR]]/10000000</f>
        <v>7.7156639999999997E-3</v>
      </c>
      <c r="J390" t="s">
        <v>27</v>
      </c>
      <c r="K390" t="s">
        <v>35</v>
      </c>
      <c r="L390">
        <v>1</v>
      </c>
      <c r="M390" t="s">
        <v>181</v>
      </c>
      <c r="N390" t="s">
        <v>360</v>
      </c>
      <c r="O390" t="s">
        <v>22</v>
      </c>
    </row>
    <row r="391" spans="1:15">
      <c r="A391" t="s">
        <v>874</v>
      </c>
      <c r="B391" s="1">
        <v>45773</v>
      </c>
      <c r="C391" t="s">
        <v>875</v>
      </c>
      <c r="D391" t="s">
        <v>102</v>
      </c>
      <c r="E391" t="s">
        <v>193</v>
      </c>
      <c r="F391">
        <v>1</v>
      </c>
      <c r="G391">
        <v>33902.06</v>
      </c>
      <c r="H391">
        <v>33902.06</v>
      </c>
      <c r="I391">
        <f>salesdata[[#This Row],[Total_Sales_INR]]/10000000</f>
        <v>3.3902059999999998E-3</v>
      </c>
      <c r="J391" t="s">
        <v>27</v>
      </c>
      <c r="K391" t="s">
        <v>35</v>
      </c>
      <c r="L391">
        <v>2</v>
      </c>
      <c r="M391" t="s">
        <v>265</v>
      </c>
      <c r="N391" t="s">
        <v>78</v>
      </c>
      <c r="O391" t="s">
        <v>22</v>
      </c>
    </row>
    <row r="392" spans="1:15">
      <c r="A392" t="s">
        <v>876</v>
      </c>
      <c r="B392" s="1">
        <v>45681</v>
      </c>
      <c r="C392" t="s">
        <v>877</v>
      </c>
      <c r="D392" t="s">
        <v>25</v>
      </c>
      <c r="E392" t="s">
        <v>26</v>
      </c>
      <c r="F392">
        <v>5</v>
      </c>
      <c r="G392">
        <v>15444.53</v>
      </c>
      <c r="H392">
        <v>77222.649999999994</v>
      </c>
      <c r="I392">
        <f>salesdata[[#This Row],[Total_Sales_INR]]/10000000</f>
        <v>7.722264999999999E-3</v>
      </c>
      <c r="J392" t="s">
        <v>27</v>
      </c>
      <c r="K392" t="s">
        <v>72</v>
      </c>
      <c r="L392">
        <v>1</v>
      </c>
      <c r="M392" t="s">
        <v>107</v>
      </c>
      <c r="N392" t="s">
        <v>127</v>
      </c>
      <c r="O392" t="s">
        <v>22</v>
      </c>
    </row>
    <row r="393" spans="1:15">
      <c r="A393" t="s">
        <v>878</v>
      </c>
      <c r="B393" s="1">
        <v>45833</v>
      </c>
      <c r="C393" t="s">
        <v>879</v>
      </c>
      <c r="D393" t="s">
        <v>102</v>
      </c>
      <c r="E393" t="s">
        <v>103</v>
      </c>
      <c r="F393">
        <v>3</v>
      </c>
      <c r="G393">
        <v>21796.53</v>
      </c>
      <c r="H393">
        <v>65389.59</v>
      </c>
      <c r="I393">
        <f>salesdata[[#This Row],[Total_Sales_INR]]/10000000</f>
        <v>6.5389589999999996E-3</v>
      </c>
      <c r="J393" t="s">
        <v>27</v>
      </c>
      <c r="K393" t="s">
        <v>35</v>
      </c>
      <c r="L393">
        <v>2</v>
      </c>
      <c r="M393" t="s">
        <v>133</v>
      </c>
      <c r="N393" t="s">
        <v>78</v>
      </c>
      <c r="O393" t="s">
        <v>22</v>
      </c>
    </row>
    <row r="394" spans="1:15">
      <c r="A394" t="s">
        <v>880</v>
      </c>
      <c r="B394" s="1">
        <v>45766</v>
      </c>
      <c r="C394" t="s">
        <v>881</v>
      </c>
      <c r="D394" t="s">
        <v>25</v>
      </c>
      <c r="E394" t="s">
        <v>91</v>
      </c>
      <c r="F394">
        <v>2</v>
      </c>
      <c r="G394">
        <v>11371.2</v>
      </c>
      <c r="H394">
        <v>22742.400000000001</v>
      </c>
      <c r="I394">
        <f>salesdata[[#This Row],[Total_Sales_INR]]/10000000</f>
        <v>2.2742400000000003E-3</v>
      </c>
      <c r="J394" t="s">
        <v>18</v>
      </c>
      <c r="K394" t="s">
        <v>35</v>
      </c>
      <c r="L394">
        <v>2</v>
      </c>
      <c r="M394" t="s">
        <v>141</v>
      </c>
      <c r="N394" t="s">
        <v>142</v>
      </c>
      <c r="O394" t="s">
        <v>22</v>
      </c>
    </row>
    <row r="395" spans="1:15">
      <c r="A395" t="s">
        <v>882</v>
      </c>
      <c r="B395" s="1">
        <v>45682</v>
      </c>
      <c r="C395" t="s">
        <v>883</v>
      </c>
      <c r="D395" t="s">
        <v>32</v>
      </c>
      <c r="E395" t="s">
        <v>309</v>
      </c>
      <c r="F395">
        <v>3</v>
      </c>
      <c r="G395">
        <v>38608.230000000003</v>
      </c>
      <c r="H395">
        <v>115824.69</v>
      </c>
      <c r="I395">
        <f>salesdata[[#This Row],[Total_Sales_INR]]/10000000</f>
        <v>1.1582469E-2</v>
      </c>
      <c r="J395" t="s">
        <v>47</v>
      </c>
      <c r="K395" t="s">
        <v>19</v>
      </c>
      <c r="L395">
        <v>5</v>
      </c>
      <c r="M395" t="s">
        <v>28</v>
      </c>
      <c r="N395" t="s">
        <v>57</v>
      </c>
      <c r="O395" t="s">
        <v>22</v>
      </c>
    </row>
    <row r="396" spans="1:15">
      <c r="A396" t="s">
        <v>884</v>
      </c>
      <c r="B396" s="1">
        <v>45938</v>
      </c>
      <c r="C396" t="s">
        <v>885</v>
      </c>
      <c r="D396" t="s">
        <v>32</v>
      </c>
      <c r="E396" t="s">
        <v>81</v>
      </c>
      <c r="F396">
        <v>4</v>
      </c>
      <c r="G396">
        <v>22326.85</v>
      </c>
      <c r="H396">
        <v>89307.4</v>
      </c>
      <c r="I396">
        <f>salesdata[[#This Row],[Total_Sales_INR]]/10000000</f>
        <v>8.9307399999999995E-3</v>
      </c>
      <c r="J396" t="s">
        <v>34</v>
      </c>
      <c r="K396" t="s">
        <v>19</v>
      </c>
      <c r="L396">
        <v>1</v>
      </c>
      <c r="M396" t="s">
        <v>20</v>
      </c>
      <c r="N396" t="s">
        <v>78</v>
      </c>
      <c r="O396" t="s">
        <v>22</v>
      </c>
    </row>
    <row r="397" spans="1:15">
      <c r="A397" t="s">
        <v>886</v>
      </c>
      <c r="B397" s="1">
        <v>45997</v>
      </c>
      <c r="C397" t="s">
        <v>887</v>
      </c>
      <c r="D397" t="s">
        <v>45</v>
      </c>
      <c r="E397" t="s">
        <v>65</v>
      </c>
      <c r="F397">
        <v>3</v>
      </c>
      <c r="G397">
        <v>21159.4</v>
      </c>
      <c r="H397">
        <v>63478.2</v>
      </c>
      <c r="I397">
        <f>salesdata[[#This Row],[Total_Sales_INR]]/10000000</f>
        <v>6.3478199999999997E-3</v>
      </c>
      <c r="J397" t="s">
        <v>27</v>
      </c>
      <c r="K397" t="s">
        <v>19</v>
      </c>
      <c r="L397">
        <v>1</v>
      </c>
      <c r="M397" t="s">
        <v>107</v>
      </c>
      <c r="N397" t="s">
        <v>42</v>
      </c>
      <c r="O397" t="s">
        <v>22</v>
      </c>
    </row>
    <row r="398" spans="1:15">
      <c r="A398" t="s">
        <v>888</v>
      </c>
      <c r="B398" s="1">
        <v>45718</v>
      </c>
      <c r="C398" t="s">
        <v>889</v>
      </c>
      <c r="D398" t="s">
        <v>45</v>
      </c>
      <c r="E398" t="s">
        <v>85</v>
      </c>
      <c r="F398">
        <v>1</v>
      </c>
      <c r="G398">
        <v>25676.92</v>
      </c>
      <c r="H398">
        <v>25676.92</v>
      </c>
      <c r="I398">
        <f>salesdata[[#This Row],[Total_Sales_INR]]/10000000</f>
        <v>2.5676919999999999E-3</v>
      </c>
      <c r="J398" t="s">
        <v>47</v>
      </c>
      <c r="K398" t="s">
        <v>35</v>
      </c>
      <c r="L398">
        <v>5</v>
      </c>
      <c r="M398" t="s">
        <v>73</v>
      </c>
      <c r="N398" t="s">
        <v>127</v>
      </c>
      <c r="O398" t="s">
        <v>22</v>
      </c>
    </row>
    <row r="399" spans="1:15">
      <c r="A399" t="s">
        <v>890</v>
      </c>
      <c r="B399" s="1">
        <v>45761</v>
      </c>
      <c r="C399" t="s">
        <v>891</v>
      </c>
      <c r="D399" t="s">
        <v>45</v>
      </c>
      <c r="E399" t="s">
        <v>46</v>
      </c>
      <c r="F399">
        <v>2</v>
      </c>
      <c r="G399">
        <v>38942.35</v>
      </c>
      <c r="H399">
        <v>77884.7</v>
      </c>
      <c r="I399">
        <f>salesdata[[#This Row],[Total_Sales_INR]]/10000000</f>
        <v>7.7884699999999996E-3</v>
      </c>
      <c r="J399" t="s">
        <v>34</v>
      </c>
      <c r="K399" t="s">
        <v>72</v>
      </c>
      <c r="L399">
        <v>5</v>
      </c>
      <c r="M399" t="s">
        <v>170</v>
      </c>
      <c r="N399" t="s">
        <v>142</v>
      </c>
      <c r="O399" t="s">
        <v>22</v>
      </c>
    </row>
    <row r="400" spans="1:15">
      <c r="A400" t="s">
        <v>892</v>
      </c>
      <c r="B400" s="1">
        <v>45827</v>
      </c>
      <c r="C400" t="s">
        <v>893</v>
      </c>
      <c r="D400" t="s">
        <v>32</v>
      </c>
      <c r="E400" t="s">
        <v>33</v>
      </c>
      <c r="F400">
        <v>4</v>
      </c>
      <c r="G400">
        <v>45535.76</v>
      </c>
      <c r="H400">
        <v>182143.04</v>
      </c>
      <c r="I400">
        <f>salesdata[[#This Row],[Total_Sales_INR]]/10000000</f>
        <v>1.8214304000000001E-2</v>
      </c>
      <c r="J400" t="s">
        <v>47</v>
      </c>
      <c r="K400" t="s">
        <v>35</v>
      </c>
      <c r="L400">
        <v>4</v>
      </c>
      <c r="M400" t="s">
        <v>123</v>
      </c>
      <c r="N400" t="s">
        <v>42</v>
      </c>
      <c r="O400" t="s">
        <v>22</v>
      </c>
    </row>
    <row r="401" spans="1:15">
      <c r="A401" t="s">
        <v>894</v>
      </c>
      <c r="B401" s="1">
        <v>45919</v>
      </c>
      <c r="C401" t="s">
        <v>895</v>
      </c>
      <c r="D401" t="s">
        <v>32</v>
      </c>
      <c r="E401" t="s">
        <v>33</v>
      </c>
      <c r="F401">
        <v>4</v>
      </c>
      <c r="G401">
        <v>7627.4</v>
      </c>
      <c r="H401">
        <v>30509.599999999999</v>
      </c>
      <c r="I401">
        <f>salesdata[[#This Row],[Total_Sales_INR]]/10000000</f>
        <v>3.0509599999999997E-3</v>
      </c>
      <c r="J401" t="s">
        <v>47</v>
      </c>
      <c r="K401" t="s">
        <v>72</v>
      </c>
      <c r="L401">
        <v>1</v>
      </c>
      <c r="M401" t="s">
        <v>20</v>
      </c>
      <c r="N401" t="s">
        <v>82</v>
      </c>
      <c r="O401" t="s">
        <v>22</v>
      </c>
    </row>
    <row r="402" spans="1:15">
      <c r="A402" t="s">
        <v>896</v>
      </c>
      <c r="B402" s="1">
        <v>45747</v>
      </c>
      <c r="C402" t="s">
        <v>897</v>
      </c>
      <c r="D402" t="s">
        <v>25</v>
      </c>
      <c r="E402" t="s">
        <v>140</v>
      </c>
      <c r="F402">
        <v>3</v>
      </c>
      <c r="G402">
        <v>23321.01</v>
      </c>
      <c r="H402">
        <v>69963.03</v>
      </c>
      <c r="I402">
        <f>salesdata[[#This Row],[Total_Sales_INR]]/10000000</f>
        <v>6.9963029999999997E-3</v>
      </c>
      <c r="J402" t="s">
        <v>27</v>
      </c>
      <c r="K402" t="s">
        <v>72</v>
      </c>
      <c r="L402">
        <v>1</v>
      </c>
      <c r="M402" t="s">
        <v>181</v>
      </c>
      <c r="N402" t="s">
        <v>42</v>
      </c>
      <c r="O402" t="s">
        <v>22</v>
      </c>
    </row>
    <row r="403" spans="1:15">
      <c r="A403" t="s">
        <v>898</v>
      </c>
      <c r="B403" s="1">
        <v>45662</v>
      </c>
      <c r="C403" t="s">
        <v>899</v>
      </c>
      <c r="D403" t="s">
        <v>25</v>
      </c>
      <c r="E403" t="s">
        <v>91</v>
      </c>
      <c r="F403">
        <v>1</v>
      </c>
      <c r="G403">
        <v>42592.05</v>
      </c>
      <c r="H403">
        <v>42592.05</v>
      </c>
      <c r="I403">
        <f>salesdata[[#This Row],[Total_Sales_INR]]/10000000</f>
        <v>4.2592050000000003E-3</v>
      </c>
      <c r="J403" t="s">
        <v>18</v>
      </c>
      <c r="K403" t="s">
        <v>72</v>
      </c>
      <c r="L403">
        <v>1</v>
      </c>
      <c r="M403" t="s">
        <v>181</v>
      </c>
      <c r="N403" t="s">
        <v>21</v>
      </c>
      <c r="O403" t="s">
        <v>22</v>
      </c>
    </row>
    <row r="404" spans="1:15">
      <c r="A404" t="s">
        <v>900</v>
      </c>
      <c r="B404" s="1">
        <v>45848</v>
      </c>
      <c r="C404" t="s">
        <v>901</v>
      </c>
      <c r="D404" t="s">
        <v>25</v>
      </c>
      <c r="E404" t="s">
        <v>26</v>
      </c>
      <c r="F404">
        <v>3</v>
      </c>
      <c r="G404">
        <v>43948.08</v>
      </c>
      <c r="H404">
        <v>131844.24</v>
      </c>
      <c r="I404">
        <f>salesdata[[#This Row],[Total_Sales_INR]]/10000000</f>
        <v>1.3184423999999998E-2</v>
      </c>
      <c r="J404" t="s">
        <v>18</v>
      </c>
      <c r="K404" t="s">
        <v>35</v>
      </c>
      <c r="L404">
        <v>1</v>
      </c>
      <c r="M404" t="s">
        <v>68</v>
      </c>
      <c r="N404" t="s">
        <v>127</v>
      </c>
      <c r="O404" t="s">
        <v>22</v>
      </c>
    </row>
    <row r="405" spans="1:15">
      <c r="A405" t="s">
        <v>902</v>
      </c>
      <c r="B405" s="1">
        <v>45873</v>
      </c>
      <c r="C405" t="s">
        <v>903</v>
      </c>
      <c r="D405" t="s">
        <v>25</v>
      </c>
      <c r="E405" t="s">
        <v>223</v>
      </c>
      <c r="F405">
        <v>3</v>
      </c>
      <c r="G405">
        <v>41818.28</v>
      </c>
      <c r="H405">
        <v>125454.84</v>
      </c>
      <c r="I405">
        <f>salesdata[[#This Row],[Total_Sales_INR]]/10000000</f>
        <v>1.2545483999999999E-2</v>
      </c>
      <c r="J405" t="s">
        <v>47</v>
      </c>
      <c r="K405" t="s">
        <v>35</v>
      </c>
      <c r="L405">
        <v>4</v>
      </c>
      <c r="M405" t="s">
        <v>123</v>
      </c>
      <c r="N405" t="s">
        <v>74</v>
      </c>
      <c r="O405" t="s">
        <v>22</v>
      </c>
    </row>
    <row r="406" spans="1:15">
      <c r="A406" t="s">
        <v>904</v>
      </c>
      <c r="B406" s="1">
        <v>45949</v>
      </c>
      <c r="C406" t="s">
        <v>264</v>
      </c>
      <c r="D406" t="s">
        <v>45</v>
      </c>
      <c r="E406" t="s">
        <v>65</v>
      </c>
      <c r="F406">
        <v>4</v>
      </c>
      <c r="G406">
        <v>45579.09</v>
      </c>
      <c r="H406">
        <v>182316.36</v>
      </c>
      <c r="I406">
        <f>salesdata[[#This Row],[Total_Sales_INR]]/10000000</f>
        <v>1.8231635999999999E-2</v>
      </c>
      <c r="J406" t="s">
        <v>18</v>
      </c>
      <c r="K406" t="s">
        <v>19</v>
      </c>
      <c r="L406">
        <v>4</v>
      </c>
      <c r="M406" t="s">
        <v>185</v>
      </c>
      <c r="N406" t="s">
        <v>173</v>
      </c>
      <c r="O406" t="s">
        <v>22</v>
      </c>
    </row>
    <row r="407" spans="1:15">
      <c r="A407" t="s">
        <v>905</v>
      </c>
      <c r="B407" s="1">
        <v>45905</v>
      </c>
      <c r="C407" t="s">
        <v>906</v>
      </c>
      <c r="D407" t="s">
        <v>16</v>
      </c>
      <c r="E407" t="s">
        <v>159</v>
      </c>
      <c r="F407">
        <v>1</v>
      </c>
      <c r="G407">
        <v>43156.27</v>
      </c>
      <c r="H407">
        <v>43156.27</v>
      </c>
      <c r="I407">
        <f>salesdata[[#This Row],[Total_Sales_INR]]/10000000</f>
        <v>4.3156269999999998E-3</v>
      </c>
      <c r="J407" t="s">
        <v>47</v>
      </c>
      <c r="K407" t="s">
        <v>72</v>
      </c>
      <c r="L407">
        <v>2</v>
      </c>
      <c r="M407" t="s">
        <v>104</v>
      </c>
      <c r="N407" t="s">
        <v>167</v>
      </c>
      <c r="O407" t="s">
        <v>22</v>
      </c>
    </row>
    <row r="408" spans="1:15">
      <c r="A408" t="s">
        <v>907</v>
      </c>
      <c r="B408" s="1">
        <v>46018</v>
      </c>
      <c r="C408" t="s">
        <v>908</v>
      </c>
      <c r="D408" t="s">
        <v>32</v>
      </c>
      <c r="E408" t="s">
        <v>81</v>
      </c>
      <c r="F408">
        <v>3</v>
      </c>
      <c r="G408">
        <v>32817.68</v>
      </c>
      <c r="H408">
        <v>98453.04</v>
      </c>
      <c r="I408">
        <f>salesdata[[#This Row],[Total_Sales_INR]]/10000000</f>
        <v>9.8453039999999992E-3</v>
      </c>
      <c r="J408" t="s">
        <v>18</v>
      </c>
      <c r="K408" t="s">
        <v>19</v>
      </c>
      <c r="L408">
        <v>1</v>
      </c>
      <c r="M408" t="s">
        <v>181</v>
      </c>
      <c r="N408" t="s">
        <v>48</v>
      </c>
      <c r="O408" t="s">
        <v>22</v>
      </c>
    </row>
    <row r="409" spans="1:15">
      <c r="A409" t="s">
        <v>909</v>
      </c>
      <c r="B409" s="1">
        <v>45904</v>
      </c>
      <c r="C409" t="s">
        <v>910</v>
      </c>
      <c r="D409" t="s">
        <v>102</v>
      </c>
      <c r="E409" t="s">
        <v>103</v>
      </c>
      <c r="F409">
        <v>5</v>
      </c>
      <c r="G409">
        <v>4943.0600000000004</v>
      </c>
      <c r="H409">
        <v>24715.3</v>
      </c>
      <c r="I409">
        <f>salesdata[[#This Row],[Total_Sales_INR]]/10000000</f>
        <v>2.47153E-3</v>
      </c>
      <c r="J409" t="s">
        <v>34</v>
      </c>
      <c r="K409" t="s">
        <v>35</v>
      </c>
      <c r="L409">
        <v>2</v>
      </c>
      <c r="M409" t="s">
        <v>56</v>
      </c>
      <c r="N409" t="s">
        <v>74</v>
      </c>
      <c r="O409" t="s">
        <v>22</v>
      </c>
    </row>
    <row r="410" spans="1:15">
      <c r="A410" t="s">
        <v>911</v>
      </c>
      <c r="B410" s="1">
        <v>45916</v>
      </c>
      <c r="C410" t="s">
        <v>912</v>
      </c>
      <c r="D410" t="s">
        <v>102</v>
      </c>
      <c r="E410" t="s">
        <v>184</v>
      </c>
      <c r="F410">
        <v>1</v>
      </c>
      <c r="G410">
        <v>32241.26</v>
      </c>
      <c r="H410">
        <v>32241.26</v>
      </c>
      <c r="I410">
        <f>salesdata[[#This Row],[Total_Sales_INR]]/10000000</f>
        <v>3.2241259999999999E-3</v>
      </c>
      <c r="J410" t="s">
        <v>34</v>
      </c>
      <c r="K410" t="s">
        <v>35</v>
      </c>
      <c r="L410">
        <v>2</v>
      </c>
      <c r="M410" t="s">
        <v>265</v>
      </c>
      <c r="N410" t="s">
        <v>48</v>
      </c>
      <c r="O410" t="s">
        <v>22</v>
      </c>
    </row>
    <row r="411" spans="1:15">
      <c r="A411" t="s">
        <v>913</v>
      </c>
      <c r="B411" s="1">
        <v>45683</v>
      </c>
      <c r="C411" t="s">
        <v>914</v>
      </c>
      <c r="D411" t="s">
        <v>25</v>
      </c>
      <c r="E411" t="s">
        <v>140</v>
      </c>
      <c r="F411">
        <v>2</v>
      </c>
      <c r="G411">
        <v>16678.560000000001</v>
      </c>
      <c r="H411">
        <v>33357.120000000003</v>
      </c>
      <c r="I411">
        <f>salesdata[[#This Row],[Total_Sales_INR]]/10000000</f>
        <v>3.3357120000000002E-3</v>
      </c>
      <c r="J411" t="s">
        <v>18</v>
      </c>
      <c r="K411" t="s">
        <v>19</v>
      </c>
      <c r="L411">
        <v>3</v>
      </c>
      <c r="M411" t="s">
        <v>36</v>
      </c>
      <c r="N411" t="s">
        <v>82</v>
      </c>
      <c r="O411" t="s">
        <v>22</v>
      </c>
    </row>
    <row r="412" spans="1:15">
      <c r="A412" t="s">
        <v>915</v>
      </c>
      <c r="B412" s="1">
        <v>45887</v>
      </c>
      <c r="C412" t="s">
        <v>916</v>
      </c>
      <c r="D412" t="s">
        <v>25</v>
      </c>
      <c r="E412" t="s">
        <v>280</v>
      </c>
      <c r="F412">
        <v>1</v>
      </c>
      <c r="G412">
        <v>23062.91</v>
      </c>
      <c r="H412">
        <v>23062.91</v>
      </c>
      <c r="I412">
        <f>salesdata[[#This Row],[Total_Sales_INR]]/10000000</f>
        <v>2.3062909999999998E-3</v>
      </c>
      <c r="J412" t="s">
        <v>34</v>
      </c>
      <c r="K412" t="s">
        <v>72</v>
      </c>
      <c r="L412">
        <v>5</v>
      </c>
      <c r="M412" t="s">
        <v>41</v>
      </c>
      <c r="N412" t="s">
        <v>57</v>
      </c>
      <c r="O412" t="s">
        <v>22</v>
      </c>
    </row>
    <row r="413" spans="1:15">
      <c r="A413" t="s">
        <v>917</v>
      </c>
      <c r="B413" s="1">
        <v>45676</v>
      </c>
      <c r="C413" t="s">
        <v>918</v>
      </c>
      <c r="D413" t="s">
        <v>32</v>
      </c>
      <c r="E413" t="s">
        <v>309</v>
      </c>
      <c r="F413">
        <v>1</v>
      </c>
      <c r="G413">
        <v>5311.64</v>
      </c>
      <c r="H413">
        <v>5311.64</v>
      </c>
      <c r="I413">
        <f>salesdata[[#This Row],[Total_Sales_INR]]/10000000</f>
        <v>5.3116399999999999E-4</v>
      </c>
      <c r="J413" t="s">
        <v>47</v>
      </c>
      <c r="K413" t="s">
        <v>35</v>
      </c>
      <c r="L413">
        <v>4</v>
      </c>
      <c r="M413" t="s">
        <v>160</v>
      </c>
      <c r="N413" t="s">
        <v>82</v>
      </c>
      <c r="O413" t="s">
        <v>22</v>
      </c>
    </row>
    <row r="414" spans="1:15">
      <c r="A414" t="s">
        <v>919</v>
      </c>
      <c r="B414" s="1">
        <v>45832</v>
      </c>
      <c r="C414" t="s">
        <v>920</v>
      </c>
      <c r="D414" t="s">
        <v>102</v>
      </c>
      <c r="E414" t="s">
        <v>155</v>
      </c>
      <c r="F414">
        <v>5</v>
      </c>
      <c r="G414">
        <v>28204.16</v>
      </c>
      <c r="H414">
        <v>141020.79999999999</v>
      </c>
      <c r="I414">
        <f>salesdata[[#This Row],[Total_Sales_INR]]/10000000</f>
        <v>1.4102079999999999E-2</v>
      </c>
      <c r="J414" t="s">
        <v>47</v>
      </c>
      <c r="K414" t="s">
        <v>35</v>
      </c>
      <c r="L414">
        <v>4</v>
      </c>
      <c r="M414" t="s">
        <v>185</v>
      </c>
      <c r="N414" t="s">
        <v>42</v>
      </c>
      <c r="O414" t="s">
        <v>22</v>
      </c>
    </row>
    <row r="415" spans="1:15">
      <c r="A415" t="s">
        <v>921</v>
      </c>
      <c r="B415" s="1">
        <v>45889</v>
      </c>
      <c r="C415" t="s">
        <v>922</v>
      </c>
      <c r="D415" t="s">
        <v>16</v>
      </c>
      <c r="E415" t="s">
        <v>159</v>
      </c>
      <c r="F415">
        <v>5</v>
      </c>
      <c r="G415">
        <v>30077.57</v>
      </c>
      <c r="H415">
        <v>150387.85</v>
      </c>
      <c r="I415">
        <f>salesdata[[#This Row],[Total_Sales_INR]]/10000000</f>
        <v>1.5038785000000001E-2</v>
      </c>
      <c r="J415" t="s">
        <v>47</v>
      </c>
      <c r="K415" t="s">
        <v>19</v>
      </c>
      <c r="L415">
        <v>3</v>
      </c>
      <c r="M415" t="s">
        <v>61</v>
      </c>
      <c r="N415" t="s">
        <v>52</v>
      </c>
      <c r="O415" t="s">
        <v>22</v>
      </c>
    </row>
    <row r="416" spans="1:15">
      <c r="A416" t="s">
        <v>923</v>
      </c>
      <c r="B416" s="1">
        <v>45938</v>
      </c>
      <c r="C416" t="s">
        <v>924</v>
      </c>
      <c r="D416" t="s">
        <v>32</v>
      </c>
      <c r="E416" t="s">
        <v>40</v>
      </c>
      <c r="F416">
        <v>3</v>
      </c>
      <c r="G416">
        <v>41528.22</v>
      </c>
      <c r="H416">
        <v>124584.66</v>
      </c>
      <c r="I416">
        <f>salesdata[[#This Row],[Total_Sales_INR]]/10000000</f>
        <v>1.2458466E-2</v>
      </c>
      <c r="J416" t="s">
        <v>27</v>
      </c>
      <c r="K416" t="s">
        <v>19</v>
      </c>
      <c r="L416">
        <v>3</v>
      </c>
      <c r="M416" t="s">
        <v>77</v>
      </c>
      <c r="N416" t="s">
        <v>21</v>
      </c>
      <c r="O416" t="s">
        <v>22</v>
      </c>
    </row>
    <row r="417" spans="1:15">
      <c r="A417" t="s">
        <v>925</v>
      </c>
      <c r="B417" s="1">
        <v>45712</v>
      </c>
      <c r="C417" t="s">
        <v>926</v>
      </c>
      <c r="D417" t="s">
        <v>32</v>
      </c>
      <c r="E417" t="s">
        <v>250</v>
      </c>
      <c r="F417">
        <v>4</v>
      </c>
      <c r="G417">
        <v>7194.37</v>
      </c>
      <c r="H417">
        <v>28777.48</v>
      </c>
      <c r="I417">
        <f>salesdata[[#This Row],[Total_Sales_INR]]/10000000</f>
        <v>2.8777479999999999E-3</v>
      </c>
      <c r="J417" t="s">
        <v>18</v>
      </c>
      <c r="K417" t="s">
        <v>35</v>
      </c>
      <c r="L417">
        <v>4</v>
      </c>
      <c r="M417" t="s">
        <v>123</v>
      </c>
      <c r="N417" t="s">
        <v>48</v>
      </c>
      <c r="O417" t="s">
        <v>22</v>
      </c>
    </row>
    <row r="418" spans="1:15">
      <c r="A418" t="s">
        <v>927</v>
      </c>
      <c r="B418" s="1">
        <v>45831</v>
      </c>
      <c r="C418" t="s">
        <v>928</v>
      </c>
      <c r="D418" t="s">
        <v>25</v>
      </c>
      <c r="E418" t="s">
        <v>280</v>
      </c>
      <c r="F418">
        <v>4</v>
      </c>
      <c r="G418">
        <v>41262.800000000003</v>
      </c>
      <c r="H418">
        <v>165051.20000000001</v>
      </c>
      <c r="I418">
        <f>salesdata[[#This Row],[Total_Sales_INR]]/10000000</f>
        <v>1.6505120000000002E-2</v>
      </c>
      <c r="J418" t="s">
        <v>34</v>
      </c>
      <c r="K418" t="s">
        <v>35</v>
      </c>
      <c r="L418">
        <v>2</v>
      </c>
      <c r="M418" t="s">
        <v>56</v>
      </c>
      <c r="N418" t="s">
        <v>48</v>
      </c>
      <c r="O418" t="s">
        <v>22</v>
      </c>
    </row>
    <row r="419" spans="1:15">
      <c r="A419" t="s">
        <v>929</v>
      </c>
      <c r="B419" s="1">
        <v>45726</v>
      </c>
      <c r="C419" t="s">
        <v>930</v>
      </c>
      <c r="D419" t="s">
        <v>32</v>
      </c>
      <c r="E419" t="s">
        <v>309</v>
      </c>
      <c r="F419">
        <v>4</v>
      </c>
      <c r="G419">
        <v>32991.14</v>
      </c>
      <c r="H419">
        <v>131964.56</v>
      </c>
      <c r="I419">
        <f>salesdata[[#This Row],[Total_Sales_INR]]/10000000</f>
        <v>1.3196456000000001E-2</v>
      </c>
      <c r="J419" t="s">
        <v>47</v>
      </c>
      <c r="K419" t="s">
        <v>19</v>
      </c>
      <c r="L419">
        <v>5</v>
      </c>
      <c r="M419" t="s">
        <v>28</v>
      </c>
      <c r="N419" t="s">
        <v>78</v>
      </c>
      <c r="O419" t="s">
        <v>22</v>
      </c>
    </row>
    <row r="420" spans="1:15">
      <c r="A420" t="s">
        <v>931</v>
      </c>
      <c r="B420" s="1">
        <v>45748</v>
      </c>
      <c r="C420" t="s">
        <v>932</v>
      </c>
      <c r="D420" t="s">
        <v>102</v>
      </c>
      <c r="E420" t="s">
        <v>118</v>
      </c>
      <c r="F420">
        <v>5</v>
      </c>
      <c r="G420">
        <v>24250.01</v>
      </c>
      <c r="H420">
        <v>121250.05</v>
      </c>
      <c r="I420">
        <f>salesdata[[#This Row],[Total_Sales_INR]]/10000000</f>
        <v>1.2125004999999999E-2</v>
      </c>
      <c r="J420" t="s">
        <v>18</v>
      </c>
      <c r="K420" t="s">
        <v>35</v>
      </c>
      <c r="L420">
        <v>5</v>
      </c>
      <c r="M420" t="s">
        <v>73</v>
      </c>
      <c r="N420" t="s">
        <v>150</v>
      </c>
      <c r="O420" t="s">
        <v>22</v>
      </c>
    </row>
    <row r="421" spans="1:15">
      <c r="A421" t="s">
        <v>933</v>
      </c>
      <c r="B421" s="1">
        <v>45872</v>
      </c>
      <c r="C421" t="s">
        <v>934</v>
      </c>
      <c r="D421" t="s">
        <v>102</v>
      </c>
      <c r="E421" t="s">
        <v>103</v>
      </c>
      <c r="F421">
        <v>3</v>
      </c>
      <c r="G421">
        <v>25304.68</v>
      </c>
      <c r="H421">
        <v>75914.039999999994</v>
      </c>
      <c r="I421">
        <f>salesdata[[#This Row],[Total_Sales_INR]]/10000000</f>
        <v>7.5914039999999995E-3</v>
      </c>
      <c r="J421" t="s">
        <v>27</v>
      </c>
      <c r="K421" t="s">
        <v>72</v>
      </c>
      <c r="L421">
        <v>4</v>
      </c>
      <c r="M421" t="s">
        <v>198</v>
      </c>
      <c r="N421" t="s">
        <v>120</v>
      </c>
      <c r="O421" t="s">
        <v>22</v>
      </c>
    </row>
    <row r="422" spans="1:15">
      <c r="A422" t="s">
        <v>935</v>
      </c>
      <c r="B422" s="1">
        <v>46016</v>
      </c>
      <c r="C422" t="s">
        <v>936</v>
      </c>
      <c r="D422" t="s">
        <v>16</v>
      </c>
      <c r="E422" t="s">
        <v>137</v>
      </c>
      <c r="F422">
        <v>2</v>
      </c>
      <c r="G422">
        <v>7081.36</v>
      </c>
      <c r="H422">
        <v>14162.72</v>
      </c>
      <c r="I422">
        <f>salesdata[[#This Row],[Total_Sales_INR]]/10000000</f>
        <v>1.4162719999999999E-3</v>
      </c>
      <c r="J422" t="s">
        <v>27</v>
      </c>
      <c r="K422" t="s">
        <v>19</v>
      </c>
      <c r="L422">
        <v>5</v>
      </c>
      <c r="M422" t="s">
        <v>51</v>
      </c>
      <c r="N422" t="s">
        <v>69</v>
      </c>
      <c r="O422" t="s">
        <v>22</v>
      </c>
    </row>
    <row r="423" spans="1:15">
      <c r="A423" t="s">
        <v>937</v>
      </c>
      <c r="B423" s="1">
        <v>45806</v>
      </c>
      <c r="C423" t="s">
        <v>938</v>
      </c>
      <c r="D423" t="s">
        <v>16</v>
      </c>
      <c r="E423" t="s">
        <v>159</v>
      </c>
      <c r="F423">
        <v>2</v>
      </c>
      <c r="G423">
        <v>10204.280000000001</v>
      </c>
      <c r="H423">
        <v>20408.560000000001</v>
      </c>
      <c r="I423">
        <f>salesdata[[#This Row],[Total_Sales_INR]]/10000000</f>
        <v>2.0408560000000002E-3</v>
      </c>
      <c r="J423" t="s">
        <v>18</v>
      </c>
      <c r="K423" t="s">
        <v>19</v>
      </c>
      <c r="L423">
        <v>5</v>
      </c>
      <c r="M423" t="s">
        <v>170</v>
      </c>
      <c r="N423" t="s">
        <v>21</v>
      </c>
      <c r="O423" t="s">
        <v>22</v>
      </c>
    </row>
    <row r="424" spans="1:15">
      <c r="A424" t="s">
        <v>939</v>
      </c>
      <c r="B424" s="1">
        <v>45945</v>
      </c>
      <c r="C424" t="s">
        <v>940</v>
      </c>
      <c r="D424" t="s">
        <v>102</v>
      </c>
      <c r="E424" t="s">
        <v>103</v>
      </c>
      <c r="F424">
        <v>3</v>
      </c>
      <c r="G424">
        <v>35575.57</v>
      </c>
      <c r="H424">
        <v>106726.71</v>
      </c>
      <c r="I424">
        <f>salesdata[[#This Row],[Total_Sales_INR]]/10000000</f>
        <v>1.0672671E-2</v>
      </c>
      <c r="J424" t="s">
        <v>34</v>
      </c>
      <c r="K424" t="s">
        <v>19</v>
      </c>
      <c r="L424">
        <v>3</v>
      </c>
      <c r="M424" t="s">
        <v>190</v>
      </c>
      <c r="N424" t="s">
        <v>94</v>
      </c>
      <c r="O424" t="s">
        <v>22</v>
      </c>
    </row>
    <row r="425" spans="1:15">
      <c r="A425" t="s">
        <v>941</v>
      </c>
      <c r="B425" s="1">
        <v>45853</v>
      </c>
      <c r="C425" t="s">
        <v>942</v>
      </c>
      <c r="D425" t="s">
        <v>16</v>
      </c>
      <c r="E425" t="s">
        <v>137</v>
      </c>
      <c r="F425">
        <v>1</v>
      </c>
      <c r="G425">
        <v>26231.95</v>
      </c>
      <c r="H425">
        <v>26231.95</v>
      </c>
      <c r="I425">
        <f>salesdata[[#This Row],[Total_Sales_INR]]/10000000</f>
        <v>2.623195E-3</v>
      </c>
      <c r="J425" t="s">
        <v>47</v>
      </c>
      <c r="K425" t="s">
        <v>19</v>
      </c>
      <c r="L425">
        <v>1</v>
      </c>
      <c r="M425" t="s">
        <v>119</v>
      </c>
      <c r="N425" t="s">
        <v>150</v>
      </c>
      <c r="O425" t="s">
        <v>22</v>
      </c>
    </row>
    <row r="426" spans="1:15">
      <c r="A426" t="s">
        <v>943</v>
      </c>
      <c r="B426" s="1">
        <v>45732</v>
      </c>
      <c r="C426" t="s">
        <v>944</v>
      </c>
      <c r="D426" t="s">
        <v>45</v>
      </c>
      <c r="E426" t="s">
        <v>60</v>
      </c>
      <c r="F426">
        <v>2</v>
      </c>
      <c r="G426">
        <v>49179.91</v>
      </c>
      <c r="H426">
        <v>98359.82</v>
      </c>
      <c r="I426">
        <f>salesdata[[#This Row],[Total_Sales_INR]]/10000000</f>
        <v>9.8359820000000001E-3</v>
      </c>
      <c r="J426" t="s">
        <v>27</v>
      </c>
      <c r="K426" t="s">
        <v>35</v>
      </c>
      <c r="L426">
        <v>3</v>
      </c>
      <c r="M426" t="s">
        <v>190</v>
      </c>
      <c r="N426" t="s">
        <v>74</v>
      </c>
      <c r="O426" t="s">
        <v>22</v>
      </c>
    </row>
    <row r="427" spans="1:15">
      <c r="A427" t="s">
        <v>945</v>
      </c>
      <c r="B427" s="1">
        <v>45772</v>
      </c>
      <c r="C427" t="s">
        <v>946</v>
      </c>
      <c r="D427" t="s">
        <v>32</v>
      </c>
      <c r="E427" t="s">
        <v>40</v>
      </c>
      <c r="F427">
        <v>4</v>
      </c>
      <c r="G427">
        <v>5303.5</v>
      </c>
      <c r="H427">
        <v>21214</v>
      </c>
      <c r="I427">
        <f>salesdata[[#This Row],[Total_Sales_INR]]/10000000</f>
        <v>2.1213999999999998E-3</v>
      </c>
      <c r="J427" t="s">
        <v>18</v>
      </c>
      <c r="K427" t="s">
        <v>19</v>
      </c>
      <c r="L427">
        <v>5</v>
      </c>
      <c r="M427" t="s">
        <v>41</v>
      </c>
      <c r="N427" t="s">
        <v>120</v>
      </c>
      <c r="O427" t="s">
        <v>22</v>
      </c>
    </row>
    <row r="428" spans="1:15">
      <c r="A428" t="s">
        <v>947</v>
      </c>
      <c r="B428" s="1">
        <v>45940</v>
      </c>
      <c r="C428" t="s">
        <v>948</v>
      </c>
      <c r="D428" t="s">
        <v>32</v>
      </c>
      <c r="E428" t="s">
        <v>309</v>
      </c>
      <c r="F428">
        <v>4</v>
      </c>
      <c r="G428">
        <v>20945</v>
      </c>
      <c r="H428">
        <v>83780</v>
      </c>
      <c r="I428">
        <f>salesdata[[#This Row],[Total_Sales_INR]]/10000000</f>
        <v>8.378E-3</v>
      </c>
      <c r="J428" t="s">
        <v>47</v>
      </c>
      <c r="K428" t="s">
        <v>19</v>
      </c>
      <c r="L428">
        <v>3</v>
      </c>
      <c r="M428" t="s">
        <v>115</v>
      </c>
      <c r="N428" t="s">
        <v>173</v>
      </c>
      <c r="O428" t="s">
        <v>22</v>
      </c>
    </row>
    <row r="429" spans="1:15">
      <c r="A429" t="s">
        <v>949</v>
      </c>
      <c r="B429" s="1">
        <v>45959</v>
      </c>
      <c r="C429" t="s">
        <v>294</v>
      </c>
      <c r="D429" t="s">
        <v>45</v>
      </c>
      <c r="E429" t="s">
        <v>46</v>
      </c>
      <c r="F429">
        <v>4</v>
      </c>
      <c r="G429">
        <v>41533.18</v>
      </c>
      <c r="H429">
        <v>166132.72</v>
      </c>
      <c r="I429">
        <f>salesdata[[#This Row],[Total_Sales_INR]]/10000000</f>
        <v>1.6613272000000002E-2</v>
      </c>
      <c r="J429" t="s">
        <v>18</v>
      </c>
      <c r="K429" t="s">
        <v>19</v>
      </c>
      <c r="L429">
        <v>3</v>
      </c>
      <c r="M429" t="s">
        <v>61</v>
      </c>
      <c r="N429" t="s">
        <v>156</v>
      </c>
      <c r="O429" t="s">
        <v>22</v>
      </c>
    </row>
    <row r="430" spans="1:15">
      <c r="A430" t="s">
        <v>950</v>
      </c>
      <c r="B430" s="1">
        <v>45753</v>
      </c>
      <c r="C430" t="s">
        <v>951</v>
      </c>
      <c r="D430" t="s">
        <v>16</v>
      </c>
      <c r="E430" t="s">
        <v>137</v>
      </c>
      <c r="F430">
        <v>2</v>
      </c>
      <c r="G430">
        <v>49175.98</v>
      </c>
      <c r="H430">
        <v>98351.96</v>
      </c>
      <c r="I430">
        <f>salesdata[[#This Row],[Total_Sales_INR]]/10000000</f>
        <v>9.8351960000000009E-3</v>
      </c>
      <c r="J430" t="s">
        <v>47</v>
      </c>
      <c r="K430" t="s">
        <v>72</v>
      </c>
      <c r="L430">
        <v>1</v>
      </c>
      <c r="M430" t="s">
        <v>119</v>
      </c>
      <c r="N430" t="s">
        <v>21</v>
      </c>
      <c r="O430" t="s">
        <v>22</v>
      </c>
    </row>
    <row r="431" spans="1:15">
      <c r="A431" t="s">
        <v>952</v>
      </c>
      <c r="B431" s="1">
        <v>45957</v>
      </c>
      <c r="C431" t="s">
        <v>953</v>
      </c>
      <c r="D431" t="s">
        <v>25</v>
      </c>
      <c r="E431" t="s">
        <v>140</v>
      </c>
      <c r="F431">
        <v>5</v>
      </c>
      <c r="G431">
        <v>13359.13</v>
      </c>
      <c r="H431">
        <v>66795.649999999994</v>
      </c>
      <c r="I431">
        <f>salesdata[[#This Row],[Total_Sales_INR]]/10000000</f>
        <v>6.6795649999999993E-3</v>
      </c>
      <c r="J431" t="s">
        <v>47</v>
      </c>
      <c r="K431" t="s">
        <v>72</v>
      </c>
      <c r="L431">
        <v>2</v>
      </c>
      <c r="M431" t="s">
        <v>104</v>
      </c>
      <c r="N431" t="s">
        <v>97</v>
      </c>
      <c r="O431" t="s">
        <v>22</v>
      </c>
    </row>
    <row r="432" spans="1:15">
      <c r="A432" t="s">
        <v>954</v>
      </c>
      <c r="B432" s="1">
        <v>45684</v>
      </c>
      <c r="C432" t="s">
        <v>416</v>
      </c>
      <c r="D432" t="s">
        <v>45</v>
      </c>
      <c r="E432" t="s">
        <v>65</v>
      </c>
      <c r="F432">
        <v>2</v>
      </c>
      <c r="G432">
        <v>46445.69</v>
      </c>
      <c r="H432">
        <v>92891.38</v>
      </c>
      <c r="I432">
        <f>salesdata[[#This Row],[Total_Sales_INR]]/10000000</f>
        <v>9.2891380000000006E-3</v>
      </c>
      <c r="J432" t="s">
        <v>34</v>
      </c>
      <c r="K432" t="s">
        <v>19</v>
      </c>
      <c r="L432">
        <v>5</v>
      </c>
      <c r="M432" t="s">
        <v>51</v>
      </c>
      <c r="N432" t="s">
        <v>213</v>
      </c>
      <c r="O432" t="s">
        <v>22</v>
      </c>
    </row>
    <row r="433" spans="1:15">
      <c r="A433" t="s">
        <v>955</v>
      </c>
      <c r="B433" s="1">
        <v>45924</v>
      </c>
      <c r="C433" t="s">
        <v>956</v>
      </c>
      <c r="D433" t="s">
        <v>16</v>
      </c>
      <c r="E433" t="s">
        <v>145</v>
      </c>
      <c r="F433">
        <v>3</v>
      </c>
      <c r="G433">
        <v>26364.67</v>
      </c>
      <c r="H433">
        <v>79094.009999999995</v>
      </c>
      <c r="I433">
        <f>salesdata[[#This Row],[Total_Sales_INR]]/10000000</f>
        <v>7.9094009999999999E-3</v>
      </c>
      <c r="J433" t="s">
        <v>18</v>
      </c>
      <c r="K433" t="s">
        <v>72</v>
      </c>
      <c r="L433">
        <v>2</v>
      </c>
      <c r="M433" t="s">
        <v>56</v>
      </c>
      <c r="N433" t="s">
        <v>112</v>
      </c>
      <c r="O433" t="s">
        <v>22</v>
      </c>
    </row>
    <row r="434" spans="1:15">
      <c r="A434" t="s">
        <v>957</v>
      </c>
      <c r="B434" s="1">
        <v>45997</v>
      </c>
      <c r="C434" t="s">
        <v>958</v>
      </c>
      <c r="D434" t="s">
        <v>102</v>
      </c>
      <c r="E434" t="s">
        <v>118</v>
      </c>
      <c r="F434">
        <v>1</v>
      </c>
      <c r="G434">
        <v>17600.27</v>
      </c>
      <c r="H434">
        <v>17600.27</v>
      </c>
      <c r="I434">
        <f>salesdata[[#This Row],[Total_Sales_INR]]/10000000</f>
        <v>1.7600269999999999E-3</v>
      </c>
      <c r="J434" t="s">
        <v>27</v>
      </c>
      <c r="K434" t="s">
        <v>72</v>
      </c>
      <c r="L434">
        <v>2</v>
      </c>
      <c r="M434" t="s">
        <v>141</v>
      </c>
      <c r="N434" t="s">
        <v>150</v>
      </c>
      <c r="O434" t="s">
        <v>22</v>
      </c>
    </row>
    <row r="435" spans="1:15">
      <c r="A435" t="s">
        <v>959</v>
      </c>
      <c r="B435" s="1">
        <v>45990</v>
      </c>
      <c r="C435" t="s">
        <v>960</v>
      </c>
      <c r="D435" t="s">
        <v>45</v>
      </c>
      <c r="E435" t="s">
        <v>46</v>
      </c>
      <c r="F435">
        <v>5</v>
      </c>
      <c r="G435">
        <v>23847.89</v>
      </c>
      <c r="H435">
        <v>119239.45</v>
      </c>
      <c r="I435">
        <f>salesdata[[#This Row],[Total_Sales_INR]]/10000000</f>
        <v>1.1923945E-2</v>
      </c>
      <c r="J435" t="s">
        <v>47</v>
      </c>
      <c r="K435" t="s">
        <v>19</v>
      </c>
      <c r="L435">
        <v>5</v>
      </c>
      <c r="M435" t="s">
        <v>41</v>
      </c>
      <c r="N435" t="s">
        <v>134</v>
      </c>
      <c r="O435" t="s">
        <v>22</v>
      </c>
    </row>
    <row r="436" spans="1:15">
      <c r="A436" t="s">
        <v>961</v>
      </c>
      <c r="B436" s="1">
        <v>45678</v>
      </c>
      <c r="C436" t="s">
        <v>962</v>
      </c>
      <c r="D436" t="s">
        <v>25</v>
      </c>
      <c r="E436" t="s">
        <v>280</v>
      </c>
      <c r="F436">
        <v>5</v>
      </c>
      <c r="G436">
        <v>45946.64</v>
      </c>
      <c r="H436">
        <v>229733.2</v>
      </c>
      <c r="I436">
        <f>salesdata[[#This Row],[Total_Sales_INR]]/10000000</f>
        <v>2.2973320000000002E-2</v>
      </c>
      <c r="J436" t="s">
        <v>34</v>
      </c>
      <c r="K436" t="s">
        <v>35</v>
      </c>
      <c r="L436">
        <v>2</v>
      </c>
      <c r="M436" t="s">
        <v>104</v>
      </c>
      <c r="N436" t="s">
        <v>42</v>
      </c>
      <c r="O436" t="s">
        <v>22</v>
      </c>
    </row>
    <row r="437" spans="1:15">
      <c r="A437" t="s">
        <v>963</v>
      </c>
      <c r="B437" s="1">
        <v>45849</v>
      </c>
      <c r="C437" t="s">
        <v>964</v>
      </c>
      <c r="D437" t="s">
        <v>16</v>
      </c>
      <c r="E437" t="s">
        <v>159</v>
      </c>
      <c r="F437">
        <v>3</v>
      </c>
      <c r="G437">
        <v>1430.35</v>
      </c>
      <c r="H437">
        <v>4291.05</v>
      </c>
      <c r="I437">
        <f>salesdata[[#This Row],[Total_Sales_INR]]/10000000</f>
        <v>4.2910499999999999E-4</v>
      </c>
      <c r="J437" t="s">
        <v>34</v>
      </c>
      <c r="K437" t="s">
        <v>72</v>
      </c>
      <c r="L437">
        <v>5</v>
      </c>
      <c r="M437" t="s">
        <v>28</v>
      </c>
      <c r="N437" t="s">
        <v>62</v>
      </c>
      <c r="O437" t="s">
        <v>22</v>
      </c>
    </row>
    <row r="438" spans="1:15">
      <c r="A438" t="s">
        <v>965</v>
      </c>
      <c r="B438" s="1">
        <v>45743</v>
      </c>
      <c r="C438" t="s">
        <v>966</v>
      </c>
      <c r="D438" t="s">
        <v>16</v>
      </c>
      <c r="E438" t="s">
        <v>17</v>
      </c>
      <c r="F438">
        <v>3</v>
      </c>
      <c r="G438">
        <v>25791.96</v>
      </c>
      <c r="H438">
        <v>77375.88</v>
      </c>
      <c r="I438">
        <f>salesdata[[#This Row],[Total_Sales_INR]]/10000000</f>
        <v>7.7375880000000001E-3</v>
      </c>
      <c r="J438" t="s">
        <v>47</v>
      </c>
      <c r="K438" t="s">
        <v>19</v>
      </c>
      <c r="L438">
        <v>1</v>
      </c>
      <c r="M438" t="s">
        <v>119</v>
      </c>
      <c r="N438" t="s">
        <v>112</v>
      </c>
      <c r="O438" t="s">
        <v>22</v>
      </c>
    </row>
    <row r="439" spans="1:15">
      <c r="A439" t="s">
        <v>967</v>
      </c>
      <c r="B439" s="1">
        <v>45933</v>
      </c>
      <c r="C439" t="s">
        <v>968</v>
      </c>
      <c r="D439" t="s">
        <v>45</v>
      </c>
      <c r="E439" t="s">
        <v>55</v>
      </c>
      <c r="F439">
        <v>4</v>
      </c>
      <c r="G439">
        <v>41816.120000000003</v>
      </c>
      <c r="H439">
        <v>167264.48000000001</v>
      </c>
      <c r="I439">
        <f>salesdata[[#This Row],[Total_Sales_INR]]/10000000</f>
        <v>1.6726448000000001E-2</v>
      </c>
      <c r="J439" t="s">
        <v>47</v>
      </c>
      <c r="K439" t="s">
        <v>19</v>
      </c>
      <c r="L439">
        <v>2</v>
      </c>
      <c r="M439" t="s">
        <v>133</v>
      </c>
      <c r="N439" t="s">
        <v>82</v>
      </c>
      <c r="O439" t="s">
        <v>22</v>
      </c>
    </row>
    <row r="440" spans="1:15">
      <c r="A440" t="s">
        <v>969</v>
      </c>
      <c r="B440" s="1">
        <v>45685</v>
      </c>
      <c r="C440" t="s">
        <v>970</v>
      </c>
      <c r="D440" t="s">
        <v>32</v>
      </c>
      <c r="E440" t="s">
        <v>309</v>
      </c>
      <c r="F440">
        <v>3</v>
      </c>
      <c r="G440">
        <v>2086.7399999999998</v>
      </c>
      <c r="H440">
        <v>6260.22</v>
      </c>
      <c r="I440">
        <f>salesdata[[#This Row],[Total_Sales_INR]]/10000000</f>
        <v>6.2602200000000006E-4</v>
      </c>
      <c r="J440" t="s">
        <v>27</v>
      </c>
      <c r="K440" t="s">
        <v>19</v>
      </c>
      <c r="L440">
        <v>1</v>
      </c>
      <c r="M440" t="s">
        <v>119</v>
      </c>
      <c r="N440" t="s">
        <v>48</v>
      </c>
      <c r="O440" t="s">
        <v>22</v>
      </c>
    </row>
    <row r="441" spans="1:15">
      <c r="A441" t="s">
        <v>971</v>
      </c>
      <c r="B441" s="1">
        <v>45980</v>
      </c>
      <c r="C441" t="s">
        <v>972</v>
      </c>
      <c r="D441" t="s">
        <v>102</v>
      </c>
      <c r="E441" t="s">
        <v>193</v>
      </c>
      <c r="F441">
        <v>3</v>
      </c>
      <c r="G441">
        <v>20500.11</v>
      </c>
      <c r="H441">
        <v>61500.33</v>
      </c>
      <c r="I441">
        <f>salesdata[[#This Row],[Total_Sales_INR]]/10000000</f>
        <v>6.1500330000000001E-3</v>
      </c>
      <c r="J441" t="s">
        <v>34</v>
      </c>
      <c r="K441" t="s">
        <v>72</v>
      </c>
      <c r="L441">
        <v>4</v>
      </c>
      <c r="M441" t="s">
        <v>123</v>
      </c>
      <c r="N441" t="s">
        <v>167</v>
      </c>
      <c r="O441" t="s">
        <v>22</v>
      </c>
    </row>
    <row r="442" spans="1:15">
      <c r="A442" t="s">
        <v>973</v>
      </c>
      <c r="B442" s="1">
        <v>45690</v>
      </c>
      <c r="C442" t="s">
        <v>974</v>
      </c>
      <c r="D442" t="s">
        <v>25</v>
      </c>
      <c r="E442" t="s">
        <v>91</v>
      </c>
      <c r="F442">
        <v>5</v>
      </c>
      <c r="G442">
        <v>493.77</v>
      </c>
      <c r="H442">
        <v>2468.85</v>
      </c>
      <c r="I442">
        <f>salesdata[[#This Row],[Total_Sales_INR]]/10000000</f>
        <v>2.4688499999999996E-4</v>
      </c>
      <c r="J442" t="s">
        <v>47</v>
      </c>
      <c r="K442" t="s">
        <v>72</v>
      </c>
      <c r="L442">
        <v>5</v>
      </c>
      <c r="M442" t="s">
        <v>51</v>
      </c>
      <c r="N442" t="s">
        <v>42</v>
      </c>
      <c r="O442" t="s">
        <v>22</v>
      </c>
    </row>
    <row r="443" spans="1:15">
      <c r="A443" t="s">
        <v>975</v>
      </c>
      <c r="B443" s="1">
        <v>45882</v>
      </c>
      <c r="C443" t="s">
        <v>976</v>
      </c>
      <c r="D443" t="s">
        <v>32</v>
      </c>
      <c r="E443" t="s">
        <v>40</v>
      </c>
      <c r="F443">
        <v>3</v>
      </c>
      <c r="G443">
        <v>30406.98</v>
      </c>
      <c r="H443">
        <v>91220.94</v>
      </c>
      <c r="I443">
        <f>salesdata[[#This Row],[Total_Sales_INR]]/10000000</f>
        <v>9.1220940000000007E-3</v>
      </c>
      <c r="J443" t="s">
        <v>34</v>
      </c>
      <c r="K443" t="s">
        <v>19</v>
      </c>
      <c r="L443">
        <v>3</v>
      </c>
      <c r="M443" t="s">
        <v>77</v>
      </c>
      <c r="N443" t="s">
        <v>37</v>
      </c>
      <c r="O443" t="s">
        <v>22</v>
      </c>
    </row>
    <row r="444" spans="1:15">
      <c r="A444" t="s">
        <v>977</v>
      </c>
      <c r="B444" s="1">
        <v>45937</v>
      </c>
      <c r="C444" t="s">
        <v>978</v>
      </c>
      <c r="D444" t="s">
        <v>25</v>
      </c>
      <c r="E444" t="s">
        <v>280</v>
      </c>
      <c r="F444">
        <v>5</v>
      </c>
      <c r="G444">
        <v>11149.31</v>
      </c>
      <c r="H444">
        <v>55746.55</v>
      </c>
      <c r="I444">
        <f>salesdata[[#This Row],[Total_Sales_INR]]/10000000</f>
        <v>5.5746550000000004E-3</v>
      </c>
      <c r="J444" t="s">
        <v>18</v>
      </c>
      <c r="K444" t="s">
        <v>72</v>
      </c>
      <c r="L444">
        <v>4</v>
      </c>
      <c r="M444" t="s">
        <v>198</v>
      </c>
      <c r="N444" t="s">
        <v>69</v>
      </c>
      <c r="O444" t="s">
        <v>22</v>
      </c>
    </row>
    <row r="445" spans="1:15">
      <c r="A445" t="s">
        <v>979</v>
      </c>
      <c r="B445" s="1">
        <v>45660</v>
      </c>
      <c r="C445" t="s">
        <v>980</v>
      </c>
      <c r="D445" t="s">
        <v>32</v>
      </c>
      <c r="E445" t="s">
        <v>33</v>
      </c>
      <c r="F445">
        <v>5</v>
      </c>
      <c r="G445">
        <v>7240.42</v>
      </c>
      <c r="H445">
        <v>36202.1</v>
      </c>
      <c r="I445">
        <f>salesdata[[#This Row],[Total_Sales_INR]]/10000000</f>
        <v>3.62021E-3</v>
      </c>
      <c r="J445" t="s">
        <v>47</v>
      </c>
      <c r="K445" t="s">
        <v>72</v>
      </c>
      <c r="L445">
        <v>1</v>
      </c>
      <c r="M445" t="s">
        <v>20</v>
      </c>
      <c r="N445" t="s">
        <v>78</v>
      </c>
      <c r="O445" t="s">
        <v>22</v>
      </c>
    </row>
    <row r="446" spans="1:15">
      <c r="A446" t="s">
        <v>981</v>
      </c>
      <c r="B446" s="1">
        <v>45730</v>
      </c>
      <c r="C446" t="s">
        <v>982</v>
      </c>
      <c r="D446" t="s">
        <v>16</v>
      </c>
      <c r="E446" t="s">
        <v>17</v>
      </c>
      <c r="F446">
        <v>4</v>
      </c>
      <c r="G446">
        <v>45300.28</v>
      </c>
      <c r="H446">
        <v>181201.12</v>
      </c>
      <c r="I446">
        <f>salesdata[[#This Row],[Total_Sales_INR]]/10000000</f>
        <v>1.8120112000000001E-2</v>
      </c>
      <c r="J446" t="s">
        <v>18</v>
      </c>
      <c r="K446" t="s">
        <v>35</v>
      </c>
      <c r="L446">
        <v>5</v>
      </c>
      <c r="M446" t="s">
        <v>51</v>
      </c>
      <c r="N446" t="s">
        <v>120</v>
      </c>
      <c r="O446" t="s">
        <v>22</v>
      </c>
    </row>
    <row r="447" spans="1:15">
      <c r="A447" t="s">
        <v>983</v>
      </c>
      <c r="B447" s="1">
        <v>45685</v>
      </c>
      <c r="C447" t="s">
        <v>984</v>
      </c>
      <c r="D447" t="s">
        <v>16</v>
      </c>
      <c r="E447" t="s">
        <v>17</v>
      </c>
      <c r="F447">
        <v>1</v>
      </c>
      <c r="G447">
        <v>9231.6299999999992</v>
      </c>
      <c r="H447">
        <v>9231.6299999999992</v>
      </c>
      <c r="I447">
        <f>salesdata[[#This Row],[Total_Sales_INR]]/10000000</f>
        <v>9.2316299999999996E-4</v>
      </c>
      <c r="J447" t="s">
        <v>34</v>
      </c>
      <c r="K447" t="s">
        <v>19</v>
      </c>
      <c r="L447">
        <v>5</v>
      </c>
      <c r="M447" t="s">
        <v>51</v>
      </c>
      <c r="N447" t="s">
        <v>156</v>
      </c>
      <c r="O447" t="s">
        <v>22</v>
      </c>
    </row>
    <row r="448" spans="1:15">
      <c r="A448" t="s">
        <v>985</v>
      </c>
      <c r="B448" s="1">
        <v>45955</v>
      </c>
      <c r="C448" t="s">
        <v>784</v>
      </c>
      <c r="D448" t="s">
        <v>32</v>
      </c>
      <c r="E448" t="s">
        <v>40</v>
      </c>
      <c r="F448">
        <v>1</v>
      </c>
      <c r="G448">
        <v>12684.24</v>
      </c>
      <c r="H448">
        <v>12684.24</v>
      </c>
      <c r="I448">
        <f>salesdata[[#This Row],[Total_Sales_INR]]/10000000</f>
        <v>1.268424E-3</v>
      </c>
      <c r="J448" t="s">
        <v>27</v>
      </c>
      <c r="K448" t="s">
        <v>72</v>
      </c>
      <c r="L448">
        <v>2</v>
      </c>
      <c r="M448" t="s">
        <v>133</v>
      </c>
      <c r="N448" t="s">
        <v>178</v>
      </c>
      <c r="O448" t="s">
        <v>22</v>
      </c>
    </row>
    <row r="449" spans="1:15">
      <c r="A449" t="s">
        <v>986</v>
      </c>
      <c r="B449" s="1">
        <v>45820</v>
      </c>
      <c r="C449" t="s">
        <v>987</v>
      </c>
      <c r="D449" t="s">
        <v>45</v>
      </c>
      <c r="E449" t="s">
        <v>65</v>
      </c>
      <c r="F449">
        <v>3</v>
      </c>
      <c r="G449">
        <v>31051.89</v>
      </c>
      <c r="H449">
        <v>93155.67</v>
      </c>
      <c r="I449">
        <f>salesdata[[#This Row],[Total_Sales_INR]]/10000000</f>
        <v>9.3155670000000003E-3</v>
      </c>
      <c r="J449" t="s">
        <v>34</v>
      </c>
      <c r="K449" t="s">
        <v>72</v>
      </c>
      <c r="L449">
        <v>2</v>
      </c>
      <c r="M449" t="s">
        <v>56</v>
      </c>
      <c r="N449" t="s">
        <v>42</v>
      </c>
      <c r="O449" t="s">
        <v>22</v>
      </c>
    </row>
    <row r="450" spans="1:15">
      <c r="A450" t="s">
        <v>988</v>
      </c>
      <c r="B450" s="1">
        <v>45819</v>
      </c>
      <c r="C450" t="s">
        <v>989</v>
      </c>
      <c r="D450" t="s">
        <v>16</v>
      </c>
      <c r="E450" t="s">
        <v>159</v>
      </c>
      <c r="F450">
        <v>2</v>
      </c>
      <c r="G450">
        <v>28364.49</v>
      </c>
      <c r="H450">
        <v>56728.98</v>
      </c>
      <c r="I450">
        <f>salesdata[[#This Row],[Total_Sales_INR]]/10000000</f>
        <v>5.672898E-3</v>
      </c>
      <c r="J450" t="s">
        <v>18</v>
      </c>
      <c r="K450" t="s">
        <v>35</v>
      </c>
      <c r="L450">
        <v>3</v>
      </c>
      <c r="M450" t="s">
        <v>115</v>
      </c>
      <c r="N450" t="s">
        <v>74</v>
      </c>
      <c r="O450" t="s">
        <v>22</v>
      </c>
    </row>
    <row r="451" spans="1:15">
      <c r="A451" t="s">
        <v>990</v>
      </c>
      <c r="B451" s="1">
        <v>45726</v>
      </c>
      <c r="C451" t="s">
        <v>991</v>
      </c>
      <c r="D451" t="s">
        <v>45</v>
      </c>
      <c r="E451" t="s">
        <v>55</v>
      </c>
      <c r="F451">
        <v>4</v>
      </c>
      <c r="G451">
        <v>13978.66</v>
      </c>
      <c r="H451">
        <v>55914.64</v>
      </c>
      <c r="I451">
        <f>salesdata[[#This Row],[Total_Sales_INR]]/10000000</f>
        <v>5.591464E-3</v>
      </c>
      <c r="J451" t="s">
        <v>34</v>
      </c>
      <c r="K451" t="s">
        <v>72</v>
      </c>
      <c r="L451">
        <v>3</v>
      </c>
      <c r="M451" t="s">
        <v>36</v>
      </c>
      <c r="N451" t="s">
        <v>178</v>
      </c>
      <c r="O451" t="s">
        <v>22</v>
      </c>
    </row>
    <row r="452" spans="1:15">
      <c r="A452" t="s">
        <v>992</v>
      </c>
      <c r="B452" s="1">
        <v>45988</v>
      </c>
      <c r="C452" t="s">
        <v>993</v>
      </c>
      <c r="D452" t="s">
        <v>16</v>
      </c>
      <c r="E452" t="s">
        <v>130</v>
      </c>
      <c r="F452">
        <v>4</v>
      </c>
      <c r="G452">
        <v>27673.26</v>
      </c>
      <c r="H452">
        <v>110693.04</v>
      </c>
      <c r="I452">
        <f>salesdata[[#This Row],[Total_Sales_INR]]/10000000</f>
        <v>1.1069303999999999E-2</v>
      </c>
      <c r="J452" t="s">
        <v>27</v>
      </c>
      <c r="K452" t="s">
        <v>35</v>
      </c>
      <c r="L452">
        <v>2</v>
      </c>
      <c r="M452" t="s">
        <v>56</v>
      </c>
      <c r="N452" t="s">
        <v>213</v>
      </c>
      <c r="O452" t="s">
        <v>22</v>
      </c>
    </row>
    <row r="453" spans="1:15">
      <c r="A453" t="s">
        <v>994</v>
      </c>
      <c r="B453" s="1">
        <v>45917</v>
      </c>
      <c r="C453" t="s">
        <v>995</v>
      </c>
      <c r="D453" t="s">
        <v>45</v>
      </c>
      <c r="E453" t="s">
        <v>60</v>
      </c>
      <c r="F453">
        <v>1</v>
      </c>
      <c r="G453">
        <v>36425.78</v>
      </c>
      <c r="H453">
        <v>36425.78</v>
      </c>
      <c r="I453">
        <f>salesdata[[#This Row],[Total_Sales_INR]]/10000000</f>
        <v>3.642578E-3</v>
      </c>
      <c r="J453" t="s">
        <v>34</v>
      </c>
      <c r="K453" t="s">
        <v>19</v>
      </c>
      <c r="L453">
        <v>1</v>
      </c>
      <c r="M453" t="s">
        <v>20</v>
      </c>
      <c r="N453" t="s">
        <v>142</v>
      </c>
      <c r="O453" t="s">
        <v>22</v>
      </c>
    </row>
    <row r="454" spans="1:15">
      <c r="A454" t="s">
        <v>996</v>
      </c>
      <c r="B454" s="1">
        <v>45899</v>
      </c>
      <c r="C454" t="s">
        <v>997</v>
      </c>
      <c r="D454" t="s">
        <v>32</v>
      </c>
      <c r="E454" t="s">
        <v>33</v>
      </c>
      <c r="F454">
        <v>3</v>
      </c>
      <c r="G454">
        <v>27264.77</v>
      </c>
      <c r="H454">
        <v>81794.31</v>
      </c>
      <c r="I454">
        <f>salesdata[[#This Row],[Total_Sales_INR]]/10000000</f>
        <v>8.1794309999999992E-3</v>
      </c>
      <c r="J454" t="s">
        <v>27</v>
      </c>
      <c r="K454" t="s">
        <v>72</v>
      </c>
      <c r="L454">
        <v>5</v>
      </c>
      <c r="M454" t="s">
        <v>170</v>
      </c>
      <c r="N454" t="s">
        <v>112</v>
      </c>
      <c r="O454" t="s">
        <v>22</v>
      </c>
    </row>
    <row r="455" spans="1:15">
      <c r="A455" t="s">
        <v>998</v>
      </c>
      <c r="B455" s="1">
        <v>45704</v>
      </c>
      <c r="C455" t="s">
        <v>999</v>
      </c>
      <c r="D455" t="s">
        <v>102</v>
      </c>
      <c r="E455" t="s">
        <v>155</v>
      </c>
      <c r="F455">
        <v>2</v>
      </c>
      <c r="G455">
        <v>23342.12</v>
      </c>
      <c r="H455">
        <v>46684.24</v>
      </c>
      <c r="I455">
        <f>salesdata[[#This Row],[Total_Sales_INR]]/10000000</f>
        <v>4.668424E-3</v>
      </c>
      <c r="J455" t="s">
        <v>27</v>
      </c>
      <c r="K455" t="s">
        <v>19</v>
      </c>
      <c r="L455">
        <v>5</v>
      </c>
      <c r="M455" t="s">
        <v>28</v>
      </c>
      <c r="N455" t="s">
        <v>216</v>
      </c>
      <c r="O455" t="s">
        <v>22</v>
      </c>
    </row>
    <row r="456" spans="1:15">
      <c r="A456" t="s">
        <v>1000</v>
      </c>
      <c r="B456" s="1">
        <v>45886</v>
      </c>
      <c r="C456" t="s">
        <v>1001</v>
      </c>
      <c r="D456" t="s">
        <v>45</v>
      </c>
      <c r="E456" t="s">
        <v>46</v>
      </c>
      <c r="F456">
        <v>2</v>
      </c>
      <c r="G456">
        <v>37908.86</v>
      </c>
      <c r="H456">
        <v>75817.72</v>
      </c>
      <c r="I456">
        <f>salesdata[[#This Row],[Total_Sales_INR]]/10000000</f>
        <v>7.5817720000000005E-3</v>
      </c>
      <c r="J456" t="s">
        <v>18</v>
      </c>
      <c r="K456" t="s">
        <v>19</v>
      </c>
      <c r="L456">
        <v>2</v>
      </c>
      <c r="M456" t="s">
        <v>56</v>
      </c>
      <c r="N456" t="s">
        <v>37</v>
      </c>
      <c r="O456" t="s">
        <v>22</v>
      </c>
    </row>
    <row r="457" spans="1:15">
      <c r="A457" t="s">
        <v>1002</v>
      </c>
      <c r="B457" s="1">
        <v>45776</v>
      </c>
      <c r="C457" t="s">
        <v>1003</v>
      </c>
      <c r="D457" t="s">
        <v>45</v>
      </c>
      <c r="E457" t="s">
        <v>85</v>
      </c>
      <c r="F457">
        <v>3</v>
      </c>
      <c r="G457">
        <v>2212.91</v>
      </c>
      <c r="H457">
        <v>6638.73</v>
      </c>
      <c r="I457">
        <f>salesdata[[#This Row],[Total_Sales_INR]]/10000000</f>
        <v>6.6387299999999994E-4</v>
      </c>
      <c r="J457" t="s">
        <v>27</v>
      </c>
      <c r="K457" t="s">
        <v>72</v>
      </c>
      <c r="L457">
        <v>4</v>
      </c>
      <c r="M457" t="s">
        <v>88</v>
      </c>
      <c r="N457" t="s">
        <v>94</v>
      </c>
      <c r="O457" t="s">
        <v>22</v>
      </c>
    </row>
    <row r="458" spans="1:15">
      <c r="A458" t="s">
        <v>1004</v>
      </c>
      <c r="B458" s="1">
        <v>45856</v>
      </c>
      <c r="C458" t="s">
        <v>1005</v>
      </c>
      <c r="D458" t="s">
        <v>32</v>
      </c>
      <c r="E458" t="s">
        <v>250</v>
      </c>
      <c r="F458">
        <v>5</v>
      </c>
      <c r="G458">
        <v>45404.76</v>
      </c>
      <c r="H458">
        <v>227023.8</v>
      </c>
      <c r="I458">
        <f>salesdata[[#This Row],[Total_Sales_INR]]/10000000</f>
        <v>2.2702379999999998E-2</v>
      </c>
      <c r="J458" t="s">
        <v>34</v>
      </c>
      <c r="K458" t="s">
        <v>35</v>
      </c>
      <c r="L458">
        <v>3</v>
      </c>
      <c r="M458" t="s">
        <v>77</v>
      </c>
      <c r="N458" t="s">
        <v>213</v>
      </c>
      <c r="O458" t="s">
        <v>22</v>
      </c>
    </row>
    <row r="459" spans="1:15">
      <c r="A459" t="s">
        <v>1006</v>
      </c>
      <c r="B459" s="1">
        <v>45792</v>
      </c>
      <c r="C459" t="s">
        <v>1007</v>
      </c>
      <c r="D459" t="s">
        <v>16</v>
      </c>
      <c r="E459" t="s">
        <v>145</v>
      </c>
      <c r="F459">
        <v>5</v>
      </c>
      <c r="G459">
        <v>31751.64</v>
      </c>
      <c r="H459">
        <v>158758.20000000001</v>
      </c>
      <c r="I459">
        <f>salesdata[[#This Row],[Total_Sales_INR]]/10000000</f>
        <v>1.5875820000000002E-2</v>
      </c>
      <c r="J459" t="s">
        <v>18</v>
      </c>
      <c r="K459" t="s">
        <v>72</v>
      </c>
      <c r="L459">
        <v>3</v>
      </c>
      <c r="M459" t="s">
        <v>36</v>
      </c>
      <c r="N459" t="s">
        <v>82</v>
      </c>
      <c r="O459" t="s">
        <v>22</v>
      </c>
    </row>
    <row r="460" spans="1:15">
      <c r="A460" t="s">
        <v>1008</v>
      </c>
      <c r="B460" s="1">
        <v>45772</v>
      </c>
      <c r="C460" t="s">
        <v>1009</v>
      </c>
      <c r="D460" t="s">
        <v>16</v>
      </c>
      <c r="E460" t="s">
        <v>159</v>
      </c>
      <c r="F460">
        <v>1</v>
      </c>
      <c r="G460">
        <v>25929.81</v>
      </c>
      <c r="H460">
        <v>25929.81</v>
      </c>
      <c r="I460">
        <f>salesdata[[#This Row],[Total_Sales_INR]]/10000000</f>
        <v>2.5929810000000003E-3</v>
      </c>
      <c r="J460" t="s">
        <v>34</v>
      </c>
      <c r="K460" t="s">
        <v>72</v>
      </c>
      <c r="L460">
        <v>4</v>
      </c>
      <c r="M460" t="s">
        <v>198</v>
      </c>
      <c r="N460" t="s">
        <v>124</v>
      </c>
      <c r="O460" t="s">
        <v>22</v>
      </c>
    </row>
    <row r="461" spans="1:15">
      <c r="A461" t="s">
        <v>1010</v>
      </c>
      <c r="B461" s="1">
        <v>45883</v>
      </c>
      <c r="C461" t="s">
        <v>1011</v>
      </c>
      <c r="D461" t="s">
        <v>25</v>
      </c>
      <c r="E461" t="s">
        <v>223</v>
      </c>
      <c r="F461">
        <v>5</v>
      </c>
      <c r="G461">
        <v>528.55999999999995</v>
      </c>
      <c r="H461">
        <v>2642.8</v>
      </c>
      <c r="I461">
        <f>salesdata[[#This Row],[Total_Sales_INR]]/10000000</f>
        <v>2.6428000000000004E-4</v>
      </c>
      <c r="J461" t="s">
        <v>18</v>
      </c>
      <c r="K461" t="s">
        <v>35</v>
      </c>
      <c r="L461">
        <v>2</v>
      </c>
      <c r="M461" t="s">
        <v>56</v>
      </c>
      <c r="N461" t="s">
        <v>97</v>
      </c>
      <c r="O461" t="s">
        <v>22</v>
      </c>
    </row>
    <row r="462" spans="1:15">
      <c r="A462" t="s">
        <v>1012</v>
      </c>
      <c r="B462" s="1">
        <v>45966</v>
      </c>
      <c r="C462" t="s">
        <v>1013</v>
      </c>
      <c r="D462" t="s">
        <v>16</v>
      </c>
      <c r="E462" t="s">
        <v>17</v>
      </c>
      <c r="F462">
        <v>2</v>
      </c>
      <c r="G462">
        <v>9507.9</v>
      </c>
      <c r="H462">
        <v>19015.8</v>
      </c>
      <c r="I462">
        <f>salesdata[[#This Row],[Total_Sales_INR]]/10000000</f>
        <v>1.9015799999999999E-3</v>
      </c>
      <c r="J462" t="s">
        <v>18</v>
      </c>
      <c r="K462" t="s">
        <v>72</v>
      </c>
      <c r="L462">
        <v>3</v>
      </c>
      <c r="M462" t="s">
        <v>115</v>
      </c>
      <c r="N462" t="s">
        <v>78</v>
      </c>
      <c r="O462" t="s">
        <v>22</v>
      </c>
    </row>
    <row r="463" spans="1:15">
      <c r="A463" t="s">
        <v>1014</v>
      </c>
      <c r="B463" s="1">
        <v>45740</v>
      </c>
      <c r="C463" t="s">
        <v>1015</v>
      </c>
      <c r="D463" t="s">
        <v>32</v>
      </c>
      <c r="E463" t="s">
        <v>309</v>
      </c>
      <c r="F463">
        <v>4</v>
      </c>
      <c r="G463">
        <v>24055.25</v>
      </c>
      <c r="H463">
        <v>96221</v>
      </c>
      <c r="I463">
        <f>salesdata[[#This Row],[Total_Sales_INR]]/10000000</f>
        <v>9.6220999999999998E-3</v>
      </c>
      <c r="J463" t="s">
        <v>47</v>
      </c>
      <c r="K463" t="s">
        <v>35</v>
      </c>
      <c r="L463">
        <v>5</v>
      </c>
      <c r="M463" t="s">
        <v>28</v>
      </c>
      <c r="N463" t="s">
        <v>62</v>
      </c>
      <c r="O463" t="s">
        <v>22</v>
      </c>
    </row>
    <row r="464" spans="1:15">
      <c r="A464" t="s">
        <v>1016</v>
      </c>
      <c r="B464" s="1">
        <v>45678</v>
      </c>
      <c r="C464" t="s">
        <v>1017</v>
      </c>
      <c r="D464" t="s">
        <v>45</v>
      </c>
      <c r="E464" t="s">
        <v>46</v>
      </c>
      <c r="F464">
        <v>5</v>
      </c>
      <c r="G464">
        <v>8224.23</v>
      </c>
      <c r="H464">
        <v>41121.15</v>
      </c>
      <c r="I464">
        <f>salesdata[[#This Row],[Total_Sales_INR]]/10000000</f>
        <v>4.1121150000000004E-3</v>
      </c>
      <c r="J464" t="s">
        <v>47</v>
      </c>
      <c r="K464" t="s">
        <v>35</v>
      </c>
      <c r="L464">
        <v>5</v>
      </c>
      <c r="M464" t="s">
        <v>41</v>
      </c>
      <c r="N464" t="s">
        <v>21</v>
      </c>
      <c r="O464" t="s">
        <v>22</v>
      </c>
    </row>
    <row r="465" spans="1:15">
      <c r="A465" t="s">
        <v>1018</v>
      </c>
      <c r="B465" s="1">
        <v>45984</v>
      </c>
      <c r="C465" t="s">
        <v>1019</v>
      </c>
      <c r="D465" t="s">
        <v>45</v>
      </c>
      <c r="E465" t="s">
        <v>46</v>
      </c>
      <c r="F465">
        <v>4</v>
      </c>
      <c r="G465">
        <v>30048</v>
      </c>
      <c r="H465">
        <v>120192</v>
      </c>
      <c r="I465">
        <f>salesdata[[#This Row],[Total_Sales_INR]]/10000000</f>
        <v>1.2019200000000001E-2</v>
      </c>
      <c r="J465" t="s">
        <v>27</v>
      </c>
      <c r="K465" t="s">
        <v>35</v>
      </c>
      <c r="L465">
        <v>5</v>
      </c>
      <c r="M465" t="s">
        <v>170</v>
      </c>
      <c r="N465" t="s">
        <v>216</v>
      </c>
      <c r="O465" t="s">
        <v>22</v>
      </c>
    </row>
    <row r="466" spans="1:15">
      <c r="A466" t="s">
        <v>1020</v>
      </c>
      <c r="B466" s="1">
        <v>45770</v>
      </c>
      <c r="C466" t="s">
        <v>458</v>
      </c>
      <c r="D466" t="s">
        <v>25</v>
      </c>
      <c r="E466" t="s">
        <v>26</v>
      </c>
      <c r="F466">
        <v>4</v>
      </c>
      <c r="G466">
        <v>43391.66</v>
      </c>
      <c r="H466">
        <v>173566.64</v>
      </c>
      <c r="I466">
        <f>salesdata[[#This Row],[Total_Sales_INR]]/10000000</f>
        <v>1.7356664000000001E-2</v>
      </c>
      <c r="J466" t="s">
        <v>18</v>
      </c>
      <c r="K466" t="s">
        <v>19</v>
      </c>
      <c r="L466">
        <v>2</v>
      </c>
      <c r="M466" t="s">
        <v>133</v>
      </c>
      <c r="N466" t="s">
        <v>37</v>
      </c>
      <c r="O466" t="s">
        <v>22</v>
      </c>
    </row>
    <row r="467" spans="1:15">
      <c r="A467" t="s">
        <v>1021</v>
      </c>
      <c r="B467" s="1">
        <v>45890</v>
      </c>
      <c r="C467" t="s">
        <v>1022</v>
      </c>
      <c r="D467" t="s">
        <v>102</v>
      </c>
      <c r="E467" t="s">
        <v>103</v>
      </c>
      <c r="F467">
        <v>3</v>
      </c>
      <c r="G467">
        <v>8552.5400000000009</v>
      </c>
      <c r="H467">
        <v>25657.62</v>
      </c>
      <c r="I467">
        <f>salesdata[[#This Row],[Total_Sales_INR]]/10000000</f>
        <v>2.5657620000000001E-3</v>
      </c>
      <c r="J467" t="s">
        <v>18</v>
      </c>
      <c r="K467" t="s">
        <v>72</v>
      </c>
      <c r="L467">
        <v>3</v>
      </c>
      <c r="M467" t="s">
        <v>36</v>
      </c>
      <c r="N467" t="s">
        <v>213</v>
      </c>
      <c r="O467" t="s">
        <v>22</v>
      </c>
    </row>
    <row r="468" spans="1:15">
      <c r="A468" t="s">
        <v>1023</v>
      </c>
      <c r="B468" s="1">
        <v>46008</v>
      </c>
      <c r="C468" t="s">
        <v>1024</v>
      </c>
      <c r="D468" t="s">
        <v>45</v>
      </c>
      <c r="E468" t="s">
        <v>65</v>
      </c>
      <c r="F468">
        <v>1</v>
      </c>
      <c r="G468">
        <v>10276.959999999999</v>
      </c>
      <c r="H468">
        <v>10276.959999999999</v>
      </c>
      <c r="I468">
        <f>salesdata[[#This Row],[Total_Sales_INR]]/10000000</f>
        <v>1.0276959999999998E-3</v>
      </c>
      <c r="J468" t="s">
        <v>18</v>
      </c>
      <c r="K468" t="s">
        <v>19</v>
      </c>
      <c r="L468">
        <v>5</v>
      </c>
      <c r="M468" t="s">
        <v>28</v>
      </c>
      <c r="N468" t="s">
        <v>21</v>
      </c>
      <c r="O468" t="s">
        <v>22</v>
      </c>
    </row>
    <row r="469" spans="1:15">
      <c r="A469" t="s">
        <v>1025</v>
      </c>
      <c r="B469" s="1">
        <v>45915</v>
      </c>
      <c r="C469" t="s">
        <v>1026</v>
      </c>
      <c r="D469" t="s">
        <v>45</v>
      </c>
      <c r="E469" t="s">
        <v>85</v>
      </c>
      <c r="F469">
        <v>5</v>
      </c>
      <c r="G469">
        <v>30070.73</v>
      </c>
      <c r="H469">
        <v>150353.65</v>
      </c>
      <c r="I469">
        <f>salesdata[[#This Row],[Total_Sales_INR]]/10000000</f>
        <v>1.5035365E-2</v>
      </c>
      <c r="J469" t="s">
        <v>47</v>
      </c>
      <c r="K469" t="s">
        <v>72</v>
      </c>
      <c r="L469">
        <v>5</v>
      </c>
      <c r="M469" t="s">
        <v>170</v>
      </c>
      <c r="N469" t="s">
        <v>167</v>
      </c>
      <c r="O469" t="s">
        <v>22</v>
      </c>
    </row>
    <row r="470" spans="1:15">
      <c r="A470" t="s">
        <v>1027</v>
      </c>
      <c r="B470" s="1">
        <v>45925</v>
      </c>
      <c r="C470" t="s">
        <v>1028</v>
      </c>
      <c r="D470" t="s">
        <v>102</v>
      </c>
      <c r="E470" t="s">
        <v>103</v>
      </c>
      <c r="F470">
        <v>1</v>
      </c>
      <c r="G470">
        <v>44869.05</v>
      </c>
      <c r="H470">
        <v>44869.05</v>
      </c>
      <c r="I470">
        <f>salesdata[[#This Row],[Total_Sales_INR]]/10000000</f>
        <v>4.4869050000000002E-3</v>
      </c>
      <c r="J470" t="s">
        <v>27</v>
      </c>
      <c r="K470" t="s">
        <v>35</v>
      </c>
      <c r="L470">
        <v>4</v>
      </c>
      <c r="M470" t="s">
        <v>160</v>
      </c>
      <c r="N470" t="s">
        <v>156</v>
      </c>
      <c r="O470" t="s">
        <v>22</v>
      </c>
    </row>
    <row r="471" spans="1:15">
      <c r="A471" t="s">
        <v>1029</v>
      </c>
      <c r="B471" s="1">
        <v>45837</v>
      </c>
      <c r="C471" t="s">
        <v>1030</v>
      </c>
      <c r="D471" t="s">
        <v>25</v>
      </c>
      <c r="E471" t="s">
        <v>280</v>
      </c>
      <c r="F471">
        <v>4</v>
      </c>
      <c r="G471">
        <v>39519.870000000003</v>
      </c>
      <c r="H471">
        <v>158079.48000000001</v>
      </c>
      <c r="I471">
        <f>salesdata[[#This Row],[Total_Sales_INR]]/10000000</f>
        <v>1.5807948000000002E-2</v>
      </c>
      <c r="J471" t="s">
        <v>34</v>
      </c>
      <c r="K471" t="s">
        <v>35</v>
      </c>
      <c r="L471">
        <v>4</v>
      </c>
      <c r="M471" t="s">
        <v>198</v>
      </c>
      <c r="N471" t="s">
        <v>120</v>
      </c>
      <c r="O471" t="s">
        <v>22</v>
      </c>
    </row>
    <row r="472" spans="1:15">
      <c r="A472" t="s">
        <v>1031</v>
      </c>
      <c r="B472" s="1">
        <v>45867</v>
      </c>
      <c r="C472" t="s">
        <v>1032</v>
      </c>
      <c r="D472" t="s">
        <v>25</v>
      </c>
      <c r="E472" t="s">
        <v>280</v>
      </c>
      <c r="F472">
        <v>1</v>
      </c>
      <c r="G472">
        <v>14306.68</v>
      </c>
      <c r="H472">
        <v>14306.68</v>
      </c>
      <c r="I472">
        <f>salesdata[[#This Row],[Total_Sales_INR]]/10000000</f>
        <v>1.430668E-3</v>
      </c>
      <c r="J472" t="s">
        <v>18</v>
      </c>
      <c r="K472" t="s">
        <v>35</v>
      </c>
      <c r="L472">
        <v>5</v>
      </c>
      <c r="M472" t="s">
        <v>28</v>
      </c>
      <c r="N472" t="s">
        <v>167</v>
      </c>
      <c r="O472" t="s">
        <v>22</v>
      </c>
    </row>
    <row r="473" spans="1:15">
      <c r="A473" t="s">
        <v>1033</v>
      </c>
      <c r="B473" s="1">
        <v>45993</v>
      </c>
      <c r="C473" t="s">
        <v>1034</v>
      </c>
      <c r="D473" t="s">
        <v>102</v>
      </c>
      <c r="E473" t="s">
        <v>103</v>
      </c>
      <c r="F473">
        <v>1</v>
      </c>
      <c r="G473">
        <v>26084.14</v>
      </c>
      <c r="H473">
        <v>26084.14</v>
      </c>
      <c r="I473">
        <f>salesdata[[#This Row],[Total_Sales_INR]]/10000000</f>
        <v>2.6084139999999999E-3</v>
      </c>
      <c r="J473" t="s">
        <v>27</v>
      </c>
      <c r="K473" t="s">
        <v>72</v>
      </c>
      <c r="L473">
        <v>4</v>
      </c>
      <c r="M473" t="s">
        <v>198</v>
      </c>
      <c r="N473" t="s">
        <v>167</v>
      </c>
      <c r="O473" t="s">
        <v>22</v>
      </c>
    </row>
    <row r="474" spans="1:15">
      <c r="A474" t="s">
        <v>1035</v>
      </c>
      <c r="B474" s="1">
        <v>45791</v>
      </c>
      <c r="C474" t="s">
        <v>1036</v>
      </c>
      <c r="D474" t="s">
        <v>32</v>
      </c>
      <c r="E474" t="s">
        <v>250</v>
      </c>
      <c r="F474">
        <v>4</v>
      </c>
      <c r="G474">
        <v>32648.48</v>
      </c>
      <c r="H474">
        <v>130593.92</v>
      </c>
      <c r="I474">
        <f>salesdata[[#This Row],[Total_Sales_INR]]/10000000</f>
        <v>1.3059392E-2</v>
      </c>
      <c r="J474" t="s">
        <v>34</v>
      </c>
      <c r="K474" t="s">
        <v>19</v>
      </c>
      <c r="L474">
        <v>3</v>
      </c>
      <c r="M474" t="s">
        <v>115</v>
      </c>
      <c r="N474" t="s">
        <v>29</v>
      </c>
      <c r="O474" t="s">
        <v>22</v>
      </c>
    </row>
    <row r="475" spans="1:15">
      <c r="A475" t="s">
        <v>1037</v>
      </c>
      <c r="B475" s="1">
        <v>45940</v>
      </c>
      <c r="C475" t="s">
        <v>1038</v>
      </c>
      <c r="D475" t="s">
        <v>102</v>
      </c>
      <c r="E475" t="s">
        <v>155</v>
      </c>
      <c r="F475">
        <v>4</v>
      </c>
      <c r="G475">
        <v>37797.599999999999</v>
      </c>
      <c r="H475">
        <v>151190.39999999999</v>
      </c>
      <c r="I475">
        <f>salesdata[[#This Row],[Total_Sales_INR]]/10000000</f>
        <v>1.511904E-2</v>
      </c>
      <c r="J475" t="s">
        <v>18</v>
      </c>
      <c r="K475" t="s">
        <v>72</v>
      </c>
      <c r="L475">
        <v>4</v>
      </c>
      <c r="M475" t="s">
        <v>160</v>
      </c>
      <c r="N475" t="s">
        <v>37</v>
      </c>
      <c r="O475" t="s">
        <v>22</v>
      </c>
    </row>
    <row r="476" spans="1:15">
      <c r="A476" t="s">
        <v>1039</v>
      </c>
      <c r="B476" s="1">
        <v>45834</v>
      </c>
      <c r="C476" t="s">
        <v>1040</v>
      </c>
      <c r="D476" t="s">
        <v>102</v>
      </c>
      <c r="E476" t="s">
        <v>118</v>
      </c>
      <c r="F476">
        <v>3</v>
      </c>
      <c r="G476">
        <v>49427.71</v>
      </c>
      <c r="H476">
        <v>148283.13</v>
      </c>
      <c r="I476">
        <f>salesdata[[#This Row],[Total_Sales_INR]]/10000000</f>
        <v>1.4828313000000001E-2</v>
      </c>
      <c r="J476" t="s">
        <v>18</v>
      </c>
      <c r="K476" t="s">
        <v>19</v>
      </c>
      <c r="L476">
        <v>5</v>
      </c>
      <c r="M476" t="s">
        <v>28</v>
      </c>
      <c r="N476" t="s">
        <v>156</v>
      </c>
      <c r="O476" t="s">
        <v>22</v>
      </c>
    </row>
    <row r="477" spans="1:15">
      <c r="A477" t="s">
        <v>1041</v>
      </c>
      <c r="B477" s="1">
        <v>45863</v>
      </c>
      <c r="C477" t="s">
        <v>1042</v>
      </c>
      <c r="D477" t="s">
        <v>45</v>
      </c>
      <c r="E477" t="s">
        <v>85</v>
      </c>
      <c r="F477">
        <v>2</v>
      </c>
      <c r="G477">
        <v>5193.88</v>
      </c>
      <c r="H477">
        <v>10387.76</v>
      </c>
      <c r="I477">
        <f>salesdata[[#This Row],[Total_Sales_INR]]/10000000</f>
        <v>1.0387759999999999E-3</v>
      </c>
      <c r="J477" t="s">
        <v>47</v>
      </c>
      <c r="K477" t="s">
        <v>35</v>
      </c>
      <c r="L477">
        <v>5</v>
      </c>
      <c r="M477" t="s">
        <v>73</v>
      </c>
      <c r="N477" t="s">
        <v>120</v>
      </c>
      <c r="O477" t="s">
        <v>22</v>
      </c>
    </row>
    <row r="478" spans="1:15">
      <c r="A478" t="s">
        <v>1043</v>
      </c>
      <c r="B478" s="1">
        <v>45880</v>
      </c>
      <c r="C478" t="s">
        <v>1044</v>
      </c>
      <c r="D478" t="s">
        <v>32</v>
      </c>
      <c r="E478" t="s">
        <v>81</v>
      </c>
      <c r="F478">
        <v>2</v>
      </c>
      <c r="G478">
        <v>23689.1</v>
      </c>
      <c r="H478">
        <v>47378.2</v>
      </c>
      <c r="I478">
        <f>salesdata[[#This Row],[Total_Sales_INR]]/10000000</f>
        <v>4.7378199999999994E-3</v>
      </c>
      <c r="J478" t="s">
        <v>47</v>
      </c>
      <c r="K478" t="s">
        <v>72</v>
      </c>
      <c r="L478">
        <v>5</v>
      </c>
      <c r="M478" t="s">
        <v>170</v>
      </c>
      <c r="N478" t="s">
        <v>213</v>
      </c>
      <c r="O478" t="s">
        <v>22</v>
      </c>
    </row>
    <row r="479" spans="1:15">
      <c r="A479" t="s">
        <v>1045</v>
      </c>
      <c r="B479" s="1">
        <v>45863</v>
      </c>
      <c r="C479" t="s">
        <v>1046</v>
      </c>
      <c r="D479" t="s">
        <v>16</v>
      </c>
      <c r="E479" t="s">
        <v>145</v>
      </c>
      <c r="F479">
        <v>5</v>
      </c>
      <c r="G479">
        <v>2080.2199999999998</v>
      </c>
      <c r="H479">
        <v>10401.1</v>
      </c>
      <c r="I479">
        <f>salesdata[[#This Row],[Total_Sales_INR]]/10000000</f>
        <v>1.0401100000000001E-3</v>
      </c>
      <c r="J479" t="s">
        <v>27</v>
      </c>
      <c r="K479" t="s">
        <v>19</v>
      </c>
      <c r="L479">
        <v>4</v>
      </c>
      <c r="M479" t="s">
        <v>160</v>
      </c>
      <c r="N479" t="s">
        <v>82</v>
      </c>
      <c r="O479" t="s">
        <v>22</v>
      </c>
    </row>
    <row r="480" spans="1:15">
      <c r="A480" t="s">
        <v>1047</v>
      </c>
      <c r="B480" s="1">
        <v>45994</v>
      </c>
      <c r="C480" t="s">
        <v>1048</v>
      </c>
      <c r="D480" t="s">
        <v>32</v>
      </c>
      <c r="E480" t="s">
        <v>250</v>
      </c>
      <c r="F480">
        <v>4</v>
      </c>
      <c r="G480">
        <v>22060.81</v>
      </c>
      <c r="H480">
        <v>88243.24</v>
      </c>
      <c r="I480">
        <f>salesdata[[#This Row],[Total_Sales_INR]]/10000000</f>
        <v>8.8243239999999997E-3</v>
      </c>
      <c r="J480" t="s">
        <v>27</v>
      </c>
      <c r="K480" t="s">
        <v>35</v>
      </c>
      <c r="L480">
        <v>2</v>
      </c>
      <c r="M480" t="s">
        <v>265</v>
      </c>
      <c r="N480" t="s">
        <v>69</v>
      </c>
      <c r="O480" t="s">
        <v>22</v>
      </c>
    </row>
    <row r="481" spans="1:15">
      <c r="A481" t="s">
        <v>1049</v>
      </c>
      <c r="B481" s="1">
        <v>45744</v>
      </c>
      <c r="C481" t="s">
        <v>1050</v>
      </c>
      <c r="D481" t="s">
        <v>102</v>
      </c>
      <c r="E481" t="s">
        <v>103</v>
      </c>
      <c r="F481">
        <v>5</v>
      </c>
      <c r="G481">
        <v>34982.800000000003</v>
      </c>
      <c r="H481">
        <v>174914</v>
      </c>
      <c r="I481">
        <f>salesdata[[#This Row],[Total_Sales_INR]]/10000000</f>
        <v>1.7491400000000001E-2</v>
      </c>
      <c r="J481" t="s">
        <v>27</v>
      </c>
      <c r="K481" t="s">
        <v>35</v>
      </c>
      <c r="L481">
        <v>5</v>
      </c>
      <c r="M481" t="s">
        <v>28</v>
      </c>
      <c r="N481" t="s">
        <v>94</v>
      </c>
      <c r="O481" t="s">
        <v>22</v>
      </c>
    </row>
    <row r="482" spans="1:15">
      <c r="A482" t="s">
        <v>1051</v>
      </c>
      <c r="B482" s="1">
        <v>46000</v>
      </c>
      <c r="C482" t="s">
        <v>1052</v>
      </c>
      <c r="D482" t="s">
        <v>45</v>
      </c>
      <c r="E482" t="s">
        <v>65</v>
      </c>
      <c r="F482">
        <v>3</v>
      </c>
      <c r="G482">
        <v>39027.71</v>
      </c>
      <c r="H482">
        <v>117083.13</v>
      </c>
      <c r="I482">
        <f>salesdata[[#This Row],[Total_Sales_INR]]/10000000</f>
        <v>1.1708313E-2</v>
      </c>
      <c r="J482" t="s">
        <v>34</v>
      </c>
      <c r="K482" t="s">
        <v>19</v>
      </c>
      <c r="L482">
        <v>3</v>
      </c>
      <c r="M482" t="s">
        <v>61</v>
      </c>
      <c r="N482" t="s">
        <v>150</v>
      </c>
      <c r="O482" t="s">
        <v>22</v>
      </c>
    </row>
    <row r="483" spans="1:15">
      <c r="A483" t="s">
        <v>1053</v>
      </c>
      <c r="B483" s="1">
        <v>45803</v>
      </c>
      <c r="C483" t="s">
        <v>1054</v>
      </c>
      <c r="D483" t="s">
        <v>102</v>
      </c>
      <c r="E483" t="s">
        <v>184</v>
      </c>
      <c r="F483">
        <v>1</v>
      </c>
      <c r="G483">
        <v>45975.040000000001</v>
      </c>
      <c r="H483">
        <v>45975.040000000001</v>
      </c>
      <c r="I483">
        <f>salesdata[[#This Row],[Total_Sales_INR]]/10000000</f>
        <v>4.5975040000000005E-3</v>
      </c>
      <c r="J483" t="s">
        <v>27</v>
      </c>
      <c r="K483" t="s">
        <v>72</v>
      </c>
      <c r="L483">
        <v>5</v>
      </c>
      <c r="M483" t="s">
        <v>170</v>
      </c>
      <c r="N483" t="s">
        <v>69</v>
      </c>
      <c r="O483" t="s">
        <v>22</v>
      </c>
    </row>
    <row r="484" spans="1:15">
      <c r="A484" t="s">
        <v>1055</v>
      </c>
      <c r="B484" s="1">
        <v>45660</v>
      </c>
      <c r="C484" t="s">
        <v>1056</v>
      </c>
      <c r="D484" t="s">
        <v>102</v>
      </c>
      <c r="E484" t="s">
        <v>193</v>
      </c>
      <c r="F484">
        <v>4</v>
      </c>
      <c r="G484">
        <v>46499.75</v>
      </c>
      <c r="H484">
        <v>185999</v>
      </c>
      <c r="I484">
        <f>salesdata[[#This Row],[Total_Sales_INR]]/10000000</f>
        <v>1.8599899999999999E-2</v>
      </c>
      <c r="J484" t="s">
        <v>18</v>
      </c>
      <c r="K484" t="s">
        <v>72</v>
      </c>
      <c r="L484">
        <v>5</v>
      </c>
      <c r="M484" t="s">
        <v>51</v>
      </c>
      <c r="N484" t="s">
        <v>21</v>
      </c>
      <c r="O484" t="s">
        <v>22</v>
      </c>
    </row>
    <row r="485" spans="1:15">
      <c r="A485" t="s">
        <v>1057</v>
      </c>
      <c r="B485" s="1">
        <v>45717</v>
      </c>
      <c r="C485" t="s">
        <v>1058</v>
      </c>
      <c r="D485" t="s">
        <v>32</v>
      </c>
      <c r="E485" t="s">
        <v>33</v>
      </c>
      <c r="F485">
        <v>1</v>
      </c>
      <c r="G485">
        <v>25257.82</v>
      </c>
      <c r="H485">
        <v>25257.82</v>
      </c>
      <c r="I485">
        <f>salesdata[[#This Row],[Total_Sales_INR]]/10000000</f>
        <v>2.5257819999999999E-3</v>
      </c>
      <c r="J485" t="s">
        <v>27</v>
      </c>
      <c r="K485" t="s">
        <v>19</v>
      </c>
      <c r="L485">
        <v>3</v>
      </c>
      <c r="M485" t="s">
        <v>190</v>
      </c>
      <c r="N485" t="s">
        <v>97</v>
      </c>
      <c r="O485" t="s">
        <v>22</v>
      </c>
    </row>
    <row r="486" spans="1:15">
      <c r="A486" t="s">
        <v>1059</v>
      </c>
      <c r="B486" s="1">
        <v>45831</v>
      </c>
      <c r="C486" t="s">
        <v>1060</v>
      </c>
      <c r="D486" t="s">
        <v>16</v>
      </c>
      <c r="E486" t="s">
        <v>137</v>
      </c>
      <c r="F486">
        <v>4</v>
      </c>
      <c r="G486">
        <v>28245.8</v>
      </c>
      <c r="H486">
        <v>112983.2</v>
      </c>
      <c r="I486">
        <f>salesdata[[#This Row],[Total_Sales_INR]]/10000000</f>
        <v>1.1298319999999999E-2</v>
      </c>
      <c r="J486" t="s">
        <v>34</v>
      </c>
      <c r="K486" t="s">
        <v>19</v>
      </c>
      <c r="L486">
        <v>2</v>
      </c>
      <c r="M486" t="s">
        <v>265</v>
      </c>
      <c r="N486" t="s">
        <v>127</v>
      </c>
      <c r="O486" t="s">
        <v>22</v>
      </c>
    </row>
    <row r="487" spans="1:15">
      <c r="A487" t="s">
        <v>1061</v>
      </c>
      <c r="B487" s="1">
        <v>46004</v>
      </c>
      <c r="C487" t="s">
        <v>1062</v>
      </c>
      <c r="D487" t="s">
        <v>25</v>
      </c>
      <c r="E487" t="s">
        <v>91</v>
      </c>
      <c r="F487">
        <v>3</v>
      </c>
      <c r="G487">
        <v>3564.2</v>
      </c>
      <c r="H487">
        <v>10692.6</v>
      </c>
      <c r="I487">
        <f>salesdata[[#This Row],[Total_Sales_INR]]/10000000</f>
        <v>1.06926E-3</v>
      </c>
      <c r="J487" t="s">
        <v>27</v>
      </c>
      <c r="K487" t="s">
        <v>72</v>
      </c>
      <c r="L487">
        <v>2</v>
      </c>
      <c r="M487" t="s">
        <v>141</v>
      </c>
      <c r="N487" t="s">
        <v>120</v>
      </c>
      <c r="O487" t="s">
        <v>22</v>
      </c>
    </row>
    <row r="488" spans="1:15">
      <c r="A488" t="s">
        <v>1063</v>
      </c>
      <c r="B488" s="1">
        <v>45785</v>
      </c>
      <c r="C488" t="s">
        <v>1064</v>
      </c>
      <c r="D488" t="s">
        <v>102</v>
      </c>
      <c r="E488" t="s">
        <v>103</v>
      </c>
      <c r="F488">
        <v>1</v>
      </c>
      <c r="G488">
        <v>35100.76</v>
      </c>
      <c r="H488">
        <v>35100.76</v>
      </c>
      <c r="I488">
        <f>salesdata[[#This Row],[Total_Sales_INR]]/10000000</f>
        <v>3.510076E-3</v>
      </c>
      <c r="J488" t="s">
        <v>47</v>
      </c>
      <c r="K488" t="s">
        <v>72</v>
      </c>
      <c r="L488">
        <v>3</v>
      </c>
      <c r="M488" t="s">
        <v>115</v>
      </c>
      <c r="N488" t="s">
        <v>78</v>
      </c>
      <c r="O488" t="s">
        <v>22</v>
      </c>
    </row>
    <row r="489" spans="1:15">
      <c r="A489" t="s">
        <v>1065</v>
      </c>
      <c r="B489" s="1">
        <v>45769</v>
      </c>
      <c r="C489" t="s">
        <v>1066</v>
      </c>
      <c r="D489" t="s">
        <v>32</v>
      </c>
      <c r="E489" t="s">
        <v>33</v>
      </c>
      <c r="F489">
        <v>2</v>
      </c>
      <c r="G489">
        <v>23932.46</v>
      </c>
      <c r="H489">
        <v>47864.92</v>
      </c>
      <c r="I489">
        <f>salesdata[[#This Row],[Total_Sales_INR]]/10000000</f>
        <v>4.7864919999999998E-3</v>
      </c>
      <c r="J489" t="s">
        <v>18</v>
      </c>
      <c r="K489" t="s">
        <v>19</v>
      </c>
      <c r="L489">
        <v>3</v>
      </c>
      <c r="M489" t="s">
        <v>61</v>
      </c>
      <c r="N489" t="s">
        <v>360</v>
      </c>
      <c r="O489" t="s">
        <v>22</v>
      </c>
    </row>
    <row r="490" spans="1:15">
      <c r="A490" t="s">
        <v>1067</v>
      </c>
      <c r="B490" s="1">
        <v>45763</v>
      </c>
      <c r="C490" t="s">
        <v>1068</v>
      </c>
      <c r="D490" t="s">
        <v>25</v>
      </c>
      <c r="E490" t="s">
        <v>280</v>
      </c>
      <c r="F490">
        <v>2</v>
      </c>
      <c r="G490">
        <v>36824.370000000003</v>
      </c>
      <c r="H490">
        <v>73648.740000000005</v>
      </c>
      <c r="I490">
        <f>salesdata[[#This Row],[Total_Sales_INR]]/10000000</f>
        <v>7.3648740000000004E-3</v>
      </c>
      <c r="J490" t="s">
        <v>18</v>
      </c>
      <c r="K490" t="s">
        <v>35</v>
      </c>
      <c r="L490">
        <v>3</v>
      </c>
      <c r="M490" t="s">
        <v>190</v>
      </c>
      <c r="N490" t="s">
        <v>120</v>
      </c>
      <c r="O490" t="s">
        <v>22</v>
      </c>
    </row>
    <row r="491" spans="1:15">
      <c r="A491" t="s">
        <v>1069</v>
      </c>
      <c r="B491" s="1">
        <v>46004</v>
      </c>
      <c r="C491" t="s">
        <v>315</v>
      </c>
      <c r="D491" t="s">
        <v>16</v>
      </c>
      <c r="E491" t="s">
        <v>17</v>
      </c>
      <c r="F491">
        <v>1</v>
      </c>
      <c r="G491">
        <v>6169.95</v>
      </c>
      <c r="H491">
        <v>6169.95</v>
      </c>
      <c r="I491">
        <f>salesdata[[#This Row],[Total_Sales_INR]]/10000000</f>
        <v>6.1699499999999996E-4</v>
      </c>
      <c r="J491" t="s">
        <v>47</v>
      </c>
      <c r="K491" t="s">
        <v>19</v>
      </c>
      <c r="L491">
        <v>1</v>
      </c>
      <c r="M491" t="s">
        <v>119</v>
      </c>
      <c r="N491" t="s">
        <v>127</v>
      </c>
      <c r="O491" t="s">
        <v>22</v>
      </c>
    </row>
    <row r="492" spans="1:15">
      <c r="A492" t="s">
        <v>1070</v>
      </c>
      <c r="B492" s="1">
        <v>45798</v>
      </c>
      <c r="C492" t="s">
        <v>222</v>
      </c>
      <c r="D492" t="s">
        <v>25</v>
      </c>
      <c r="E492" t="s">
        <v>140</v>
      </c>
      <c r="F492">
        <v>5</v>
      </c>
      <c r="G492">
        <v>15907.76</v>
      </c>
      <c r="H492">
        <v>79538.8</v>
      </c>
      <c r="I492">
        <f>salesdata[[#This Row],[Total_Sales_INR]]/10000000</f>
        <v>7.95388E-3</v>
      </c>
      <c r="J492" t="s">
        <v>18</v>
      </c>
      <c r="K492" t="s">
        <v>19</v>
      </c>
      <c r="L492">
        <v>5</v>
      </c>
      <c r="M492" t="s">
        <v>41</v>
      </c>
      <c r="N492" t="s">
        <v>57</v>
      </c>
      <c r="O492" t="s">
        <v>22</v>
      </c>
    </row>
    <row r="493" spans="1:15">
      <c r="A493" t="s">
        <v>1071</v>
      </c>
      <c r="B493" s="1">
        <v>45874</v>
      </c>
      <c r="C493" t="s">
        <v>1072</v>
      </c>
      <c r="D493" t="s">
        <v>25</v>
      </c>
      <c r="E493" t="s">
        <v>280</v>
      </c>
      <c r="F493">
        <v>5</v>
      </c>
      <c r="G493">
        <v>6586.65</v>
      </c>
      <c r="H493">
        <v>32933.25</v>
      </c>
      <c r="I493">
        <f>salesdata[[#This Row],[Total_Sales_INR]]/10000000</f>
        <v>3.2933250000000002E-3</v>
      </c>
      <c r="J493" t="s">
        <v>47</v>
      </c>
      <c r="K493" t="s">
        <v>19</v>
      </c>
      <c r="L493">
        <v>5</v>
      </c>
      <c r="M493" t="s">
        <v>41</v>
      </c>
      <c r="N493" t="s">
        <v>42</v>
      </c>
      <c r="O493" t="s">
        <v>22</v>
      </c>
    </row>
    <row r="494" spans="1:15">
      <c r="A494" t="s">
        <v>1073</v>
      </c>
      <c r="B494" s="1">
        <v>45893</v>
      </c>
      <c r="C494" t="s">
        <v>1074</v>
      </c>
      <c r="D494" t="s">
        <v>25</v>
      </c>
      <c r="E494" t="s">
        <v>280</v>
      </c>
      <c r="F494">
        <v>4</v>
      </c>
      <c r="G494">
        <v>48830.06</v>
      </c>
      <c r="H494">
        <v>195320.24</v>
      </c>
      <c r="I494">
        <f>salesdata[[#This Row],[Total_Sales_INR]]/10000000</f>
        <v>1.9532023999999999E-2</v>
      </c>
      <c r="J494" t="s">
        <v>47</v>
      </c>
      <c r="K494" t="s">
        <v>35</v>
      </c>
      <c r="L494">
        <v>5</v>
      </c>
      <c r="M494" t="s">
        <v>170</v>
      </c>
      <c r="N494" t="s">
        <v>97</v>
      </c>
      <c r="O494" t="s">
        <v>22</v>
      </c>
    </row>
    <row r="495" spans="1:15">
      <c r="A495" t="s">
        <v>1075</v>
      </c>
      <c r="B495" s="1">
        <v>45790</v>
      </c>
      <c r="C495" t="s">
        <v>1076</v>
      </c>
      <c r="D495" t="s">
        <v>25</v>
      </c>
      <c r="E495" t="s">
        <v>26</v>
      </c>
      <c r="F495">
        <v>1</v>
      </c>
      <c r="G495">
        <v>16406.72</v>
      </c>
      <c r="H495">
        <v>16406.72</v>
      </c>
      <c r="I495">
        <f>salesdata[[#This Row],[Total_Sales_INR]]/10000000</f>
        <v>1.6406720000000001E-3</v>
      </c>
      <c r="J495" t="s">
        <v>27</v>
      </c>
      <c r="K495" t="s">
        <v>35</v>
      </c>
      <c r="L495">
        <v>5</v>
      </c>
      <c r="M495" t="s">
        <v>41</v>
      </c>
      <c r="N495" t="s">
        <v>52</v>
      </c>
      <c r="O495" t="s">
        <v>22</v>
      </c>
    </row>
    <row r="496" spans="1:15">
      <c r="A496" t="s">
        <v>1077</v>
      </c>
      <c r="B496" s="1">
        <v>45875</v>
      </c>
      <c r="C496" t="s">
        <v>1078</v>
      </c>
      <c r="D496" t="s">
        <v>25</v>
      </c>
      <c r="E496" t="s">
        <v>26</v>
      </c>
      <c r="F496">
        <v>3</v>
      </c>
      <c r="G496">
        <v>18423.02</v>
      </c>
      <c r="H496">
        <v>55269.06</v>
      </c>
      <c r="I496">
        <f>salesdata[[#This Row],[Total_Sales_INR]]/10000000</f>
        <v>5.5269059999999998E-3</v>
      </c>
      <c r="J496" t="s">
        <v>34</v>
      </c>
      <c r="K496" t="s">
        <v>19</v>
      </c>
      <c r="L496">
        <v>4</v>
      </c>
      <c r="M496" t="s">
        <v>198</v>
      </c>
      <c r="N496" t="s">
        <v>216</v>
      </c>
      <c r="O496" t="s">
        <v>22</v>
      </c>
    </row>
    <row r="497" spans="1:15">
      <c r="A497" t="s">
        <v>1079</v>
      </c>
      <c r="B497" s="1">
        <v>45725</v>
      </c>
      <c r="C497" t="s">
        <v>1080</v>
      </c>
      <c r="D497" t="s">
        <v>16</v>
      </c>
      <c r="E497" t="s">
        <v>137</v>
      </c>
      <c r="F497">
        <v>3</v>
      </c>
      <c r="G497">
        <v>22646.3</v>
      </c>
      <c r="H497">
        <v>67938.899999999994</v>
      </c>
      <c r="I497">
        <f>salesdata[[#This Row],[Total_Sales_INR]]/10000000</f>
        <v>6.7938899999999995E-3</v>
      </c>
      <c r="J497" t="s">
        <v>47</v>
      </c>
      <c r="K497" t="s">
        <v>19</v>
      </c>
      <c r="L497">
        <v>5</v>
      </c>
      <c r="M497" t="s">
        <v>41</v>
      </c>
      <c r="N497" t="s">
        <v>120</v>
      </c>
      <c r="O497" t="s">
        <v>22</v>
      </c>
    </row>
    <row r="498" spans="1:15">
      <c r="A498" t="s">
        <v>1081</v>
      </c>
      <c r="B498" s="1">
        <v>45732</v>
      </c>
      <c r="C498" t="s">
        <v>1082</v>
      </c>
      <c r="D498" t="s">
        <v>45</v>
      </c>
      <c r="E498" t="s">
        <v>46</v>
      </c>
      <c r="F498">
        <v>4</v>
      </c>
      <c r="G498">
        <v>42844.18</v>
      </c>
      <c r="H498">
        <v>171376.72</v>
      </c>
      <c r="I498">
        <f>salesdata[[#This Row],[Total_Sales_INR]]/10000000</f>
        <v>1.7137672E-2</v>
      </c>
      <c r="J498" t="s">
        <v>34</v>
      </c>
      <c r="K498" t="s">
        <v>35</v>
      </c>
      <c r="L498">
        <v>2</v>
      </c>
      <c r="M498" t="s">
        <v>133</v>
      </c>
      <c r="N498" t="s">
        <v>57</v>
      </c>
      <c r="O498" t="s">
        <v>22</v>
      </c>
    </row>
    <row r="499" spans="1:15">
      <c r="A499" t="s">
        <v>1083</v>
      </c>
      <c r="B499" s="1">
        <v>45931</v>
      </c>
      <c r="C499" t="s">
        <v>1084</v>
      </c>
      <c r="D499" t="s">
        <v>25</v>
      </c>
      <c r="E499" t="s">
        <v>223</v>
      </c>
      <c r="F499">
        <v>2</v>
      </c>
      <c r="G499">
        <v>49778.98</v>
      </c>
      <c r="H499">
        <v>99557.96</v>
      </c>
      <c r="I499">
        <f>salesdata[[#This Row],[Total_Sales_INR]]/10000000</f>
        <v>9.9557960000000011E-3</v>
      </c>
      <c r="J499" t="s">
        <v>34</v>
      </c>
      <c r="K499" t="s">
        <v>72</v>
      </c>
      <c r="L499">
        <v>5</v>
      </c>
      <c r="M499" t="s">
        <v>41</v>
      </c>
      <c r="N499" t="s">
        <v>62</v>
      </c>
      <c r="O499" t="s">
        <v>22</v>
      </c>
    </row>
    <row r="500" spans="1:15">
      <c r="A500" t="s">
        <v>1085</v>
      </c>
      <c r="B500" s="1">
        <v>45688</v>
      </c>
      <c r="C500" t="s">
        <v>1086</v>
      </c>
      <c r="D500" t="s">
        <v>102</v>
      </c>
      <c r="E500" t="s">
        <v>103</v>
      </c>
      <c r="F500">
        <v>1</v>
      </c>
      <c r="G500">
        <v>20040.41</v>
      </c>
      <c r="H500">
        <v>20040.41</v>
      </c>
      <c r="I500">
        <f>salesdata[[#This Row],[Total_Sales_INR]]/10000000</f>
        <v>2.0040409999999998E-3</v>
      </c>
      <c r="J500" t="s">
        <v>27</v>
      </c>
      <c r="K500" t="s">
        <v>72</v>
      </c>
      <c r="L500">
        <v>2</v>
      </c>
      <c r="M500" t="s">
        <v>265</v>
      </c>
      <c r="N500" t="s">
        <v>150</v>
      </c>
      <c r="O500" t="s">
        <v>22</v>
      </c>
    </row>
    <row r="501" spans="1:15">
      <c r="A501" t="s">
        <v>1087</v>
      </c>
      <c r="B501" s="1">
        <v>45943</v>
      </c>
      <c r="C501" t="s">
        <v>1088</v>
      </c>
      <c r="D501" t="s">
        <v>25</v>
      </c>
      <c r="E501" t="s">
        <v>140</v>
      </c>
      <c r="F501">
        <v>3</v>
      </c>
      <c r="G501">
        <v>18175.91</v>
      </c>
      <c r="H501">
        <v>54527.73</v>
      </c>
      <c r="I501">
        <f>salesdata[[#This Row],[Total_Sales_INR]]/10000000</f>
        <v>5.4527730000000002E-3</v>
      </c>
      <c r="J501" t="s">
        <v>27</v>
      </c>
      <c r="K501" t="s">
        <v>35</v>
      </c>
      <c r="L501">
        <v>5</v>
      </c>
      <c r="M501" t="s">
        <v>73</v>
      </c>
      <c r="N501" t="s">
        <v>134</v>
      </c>
      <c r="O501" t="s">
        <v>22</v>
      </c>
    </row>
    <row r="502" spans="1:15">
      <c r="A502" t="s">
        <v>1089</v>
      </c>
      <c r="B502" s="1">
        <v>45990</v>
      </c>
      <c r="C502" t="s">
        <v>1090</v>
      </c>
      <c r="D502" t="s">
        <v>32</v>
      </c>
      <c r="E502" t="s">
        <v>40</v>
      </c>
      <c r="F502">
        <v>5</v>
      </c>
      <c r="G502">
        <v>10108.11</v>
      </c>
      <c r="H502">
        <v>50540.55</v>
      </c>
      <c r="I502">
        <f>salesdata[[#This Row],[Total_Sales_INR]]/10000000</f>
        <v>5.054055E-3</v>
      </c>
      <c r="J502" t="s">
        <v>18</v>
      </c>
      <c r="K502" t="s">
        <v>72</v>
      </c>
      <c r="L502">
        <v>5</v>
      </c>
      <c r="M502" t="s">
        <v>41</v>
      </c>
      <c r="N502" t="s">
        <v>156</v>
      </c>
      <c r="O502" t="s">
        <v>22</v>
      </c>
    </row>
    <row r="503" spans="1:15">
      <c r="A503" t="s">
        <v>1091</v>
      </c>
      <c r="B503" s="1">
        <v>45698</v>
      </c>
      <c r="C503" t="s">
        <v>1092</v>
      </c>
      <c r="D503" t="s">
        <v>16</v>
      </c>
      <c r="E503" t="s">
        <v>159</v>
      </c>
      <c r="F503">
        <v>4</v>
      </c>
      <c r="G503">
        <v>38782.269999999997</v>
      </c>
      <c r="H503">
        <v>155129.07999999999</v>
      </c>
      <c r="I503">
        <f>salesdata[[#This Row],[Total_Sales_INR]]/10000000</f>
        <v>1.5512907999999999E-2</v>
      </c>
      <c r="J503" t="s">
        <v>27</v>
      </c>
      <c r="K503" t="s">
        <v>72</v>
      </c>
      <c r="L503">
        <v>4</v>
      </c>
      <c r="M503" t="s">
        <v>88</v>
      </c>
      <c r="N503" t="s">
        <v>97</v>
      </c>
      <c r="O503" t="s">
        <v>22</v>
      </c>
    </row>
    <row r="504" spans="1:15">
      <c r="A504" t="s">
        <v>1093</v>
      </c>
      <c r="B504" s="1">
        <v>45865</v>
      </c>
      <c r="C504" t="s">
        <v>1094</v>
      </c>
      <c r="D504" t="s">
        <v>45</v>
      </c>
      <c r="E504" t="s">
        <v>60</v>
      </c>
      <c r="F504">
        <v>4</v>
      </c>
      <c r="G504">
        <v>31637.42</v>
      </c>
      <c r="H504">
        <v>126549.68</v>
      </c>
      <c r="I504">
        <f>salesdata[[#This Row],[Total_Sales_INR]]/10000000</f>
        <v>1.2654967999999999E-2</v>
      </c>
      <c r="J504" t="s">
        <v>47</v>
      </c>
      <c r="K504" t="s">
        <v>35</v>
      </c>
      <c r="L504">
        <v>5</v>
      </c>
      <c r="M504" t="s">
        <v>41</v>
      </c>
      <c r="N504" t="s">
        <v>120</v>
      </c>
      <c r="O504" t="s">
        <v>22</v>
      </c>
    </row>
    <row r="505" spans="1:15">
      <c r="A505" t="s">
        <v>1095</v>
      </c>
      <c r="B505" s="1">
        <v>45967</v>
      </c>
      <c r="C505" t="s">
        <v>1096</v>
      </c>
      <c r="D505" t="s">
        <v>45</v>
      </c>
      <c r="E505" t="s">
        <v>60</v>
      </c>
      <c r="F505">
        <v>3</v>
      </c>
      <c r="G505">
        <v>32720.05</v>
      </c>
      <c r="H505">
        <v>98160.15</v>
      </c>
      <c r="I505">
        <f>salesdata[[#This Row],[Total_Sales_INR]]/10000000</f>
        <v>9.8160149999999991E-3</v>
      </c>
      <c r="J505" t="s">
        <v>27</v>
      </c>
      <c r="K505" t="s">
        <v>72</v>
      </c>
      <c r="L505">
        <v>3</v>
      </c>
      <c r="M505" t="s">
        <v>115</v>
      </c>
      <c r="N505" t="s">
        <v>142</v>
      </c>
      <c r="O505" t="s">
        <v>22</v>
      </c>
    </row>
    <row r="506" spans="1:15">
      <c r="A506" t="s">
        <v>1097</v>
      </c>
      <c r="B506" s="1">
        <v>45669</v>
      </c>
      <c r="C506" t="s">
        <v>1098</v>
      </c>
      <c r="D506" t="s">
        <v>102</v>
      </c>
      <c r="E506" t="s">
        <v>103</v>
      </c>
      <c r="F506">
        <v>4</v>
      </c>
      <c r="G506">
        <v>20816.66</v>
      </c>
      <c r="H506">
        <v>83266.64</v>
      </c>
      <c r="I506">
        <f>salesdata[[#This Row],[Total_Sales_INR]]/10000000</f>
        <v>8.3266639999999992E-3</v>
      </c>
      <c r="J506" t="s">
        <v>18</v>
      </c>
      <c r="K506" t="s">
        <v>19</v>
      </c>
      <c r="L506">
        <v>2</v>
      </c>
      <c r="M506" t="s">
        <v>141</v>
      </c>
      <c r="N506" t="s">
        <v>29</v>
      </c>
      <c r="O506" t="s">
        <v>22</v>
      </c>
    </row>
    <row r="507" spans="1:15">
      <c r="A507" t="s">
        <v>1099</v>
      </c>
      <c r="B507" s="1">
        <v>45690</v>
      </c>
      <c r="C507" t="s">
        <v>1100</v>
      </c>
      <c r="D507" t="s">
        <v>32</v>
      </c>
      <c r="E507" t="s">
        <v>250</v>
      </c>
      <c r="F507">
        <v>2</v>
      </c>
      <c r="G507">
        <v>19972.87</v>
      </c>
      <c r="H507">
        <v>39945.74</v>
      </c>
      <c r="I507">
        <f>salesdata[[#This Row],[Total_Sales_INR]]/10000000</f>
        <v>3.9945739999999999E-3</v>
      </c>
      <c r="J507" t="s">
        <v>47</v>
      </c>
      <c r="K507" t="s">
        <v>35</v>
      </c>
      <c r="L507">
        <v>1</v>
      </c>
      <c r="M507" t="s">
        <v>68</v>
      </c>
      <c r="N507" t="s">
        <v>112</v>
      </c>
      <c r="O507" t="s">
        <v>22</v>
      </c>
    </row>
    <row r="508" spans="1:15">
      <c r="A508" t="s">
        <v>1101</v>
      </c>
      <c r="B508" s="1">
        <v>45701</v>
      </c>
      <c r="C508" t="s">
        <v>1102</v>
      </c>
      <c r="D508" t="s">
        <v>102</v>
      </c>
      <c r="E508" t="s">
        <v>184</v>
      </c>
      <c r="F508">
        <v>1</v>
      </c>
      <c r="G508">
        <v>13270.12</v>
      </c>
      <c r="H508">
        <v>13270.12</v>
      </c>
      <c r="I508">
        <f>salesdata[[#This Row],[Total_Sales_INR]]/10000000</f>
        <v>1.327012E-3</v>
      </c>
      <c r="J508" t="s">
        <v>27</v>
      </c>
      <c r="K508" t="s">
        <v>35</v>
      </c>
      <c r="L508">
        <v>2</v>
      </c>
      <c r="M508" t="s">
        <v>133</v>
      </c>
      <c r="N508" t="s">
        <v>37</v>
      </c>
      <c r="O508" t="s">
        <v>22</v>
      </c>
    </row>
    <row r="509" spans="1:15">
      <c r="A509" t="s">
        <v>1103</v>
      </c>
      <c r="B509" s="1">
        <v>45672</v>
      </c>
      <c r="C509" t="s">
        <v>1104</v>
      </c>
      <c r="D509" t="s">
        <v>16</v>
      </c>
      <c r="E509" t="s">
        <v>137</v>
      </c>
      <c r="F509">
        <v>2</v>
      </c>
      <c r="G509">
        <v>6737.6</v>
      </c>
      <c r="H509">
        <v>13475.2</v>
      </c>
      <c r="I509">
        <f>salesdata[[#This Row],[Total_Sales_INR]]/10000000</f>
        <v>1.3475200000000001E-3</v>
      </c>
      <c r="J509" t="s">
        <v>27</v>
      </c>
      <c r="K509" t="s">
        <v>72</v>
      </c>
      <c r="L509">
        <v>2</v>
      </c>
      <c r="M509" t="s">
        <v>104</v>
      </c>
      <c r="N509" t="s">
        <v>94</v>
      </c>
      <c r="O509" t="s">
        <v>22</v>
      </c>
    </row>
    <row r="510" spans="1:15">
      <c r="A510" t="s">
        <v>1105</v>
      </c>
      <c r="B510" s="1">
        <v>46015</v>
      </c>
      <c r="C510" t="s">
        <v>1106</v>
      </c>
      <c r="D510" t="s">
        <v>25</v>
      </c>
      <c r="E510" t="s">
        <v>26</v>
      </c>
      <c r="F510">
        <v>3</v>
      </c>
      <c r="G510">
        <v>27517.55</v>
      </c>
      <c r="H510">
        <v>82552.649999999994</v>
      </c>
      <c r="I510">
        <f>salesdata[[#This Row],[Total_Sales_INR]]/10000000</f>
        <v>8.2552649999999995E-3</v>
      </c>
      <c r="J510" t="s">
        <v>18</v>
      </c>
      <c r="K510" t="s">
        <v>19</v>
      </c>
      <c r="L510">
        <v>2</v>
      </c>
      <c r="M510" t="s">
        <v>56</v>
      </c>
      <c r="N510" t="s">
        <v>52</v>
      </c>
      <c r="O510" t="s">
        <v>22</v>
      </c>
    </row>
    <row r="511" spans="1:15">
      <c r="A511" t="s">
        <v>1107</v>
      </c>
      <c r="B511" s="1">
        <v>45816</v>
      </c>
      <c r="C511" t="s">
        <v>1108</v>
      </c>
      <c r="D511" t="s">
        <v>25</v>
      </c>
      <c r="E511" t="s">
        <v>26</v>
      </c>
      <c r="F511">
        <v>4</v>
      </c>
      <c r="G511">
        <v>26268.3</v>
      </c>
      <c r="H511">
        <v>105073.2</v>
      </c>
      <c r="I511">
        <f>salesdata[[#This Row],[Total_Sales_INR]]/10000000</f>
        <v>1.0507320000000001E-2</v>
      </c>
      <c r="J511" t="s">
        <v>34</v>
      </c>
      <c r="K511" t="s">
        <v>19</v>
      </c>
      <c r="L511">
        <v>5</v>
      </c>
      <c r="M511" t="s">
        <v>170</v>
      </c>
      <c r="N511" t="s">
        <v>37</v>
      </c>
      <c r="O511" t="s">
        <v>22</v>
      </c>
    </row>
    <row r="512" spans="1:15">
      <c r="A512" t="s">
        <v>1109</v>
      </c>
      <c r="B512" s="1">
        <v>45737</v>
      </c>
      <c r="C512" t="s">
        <v>1110</v>
      </c>
      <c r="D512" t="s">
        <v>32</v>
      </c>
      <c r="E512" t="s">
        <v>309</v>
      </c>
      <c r="F512">
        <v>3</v>
      </c>
      <c r="G512">
        <v>18416.009999999998</v>
      </c>
      <c r="H512">
        <v>55248.03</v>
      </c>
      <c r="I512">
        <f>salesdata[[#This Row],[Total_Sales_INR]]/10000000</f>
        <v>5.524803E-3</v>
      </c>
      <c r="J512" t="s">
        <v>47</v>
      </c>
      <c r="K512" t="s">
        <v>35</v>
      </c>
      <c r="L512">
        <v>3</v>
      </c>
      <c r="M512" t="s">
        <v>190</v>
      </c>
      <c r="N512" t="s">
        <v>62</v>
      </c>
      <c r="O512" t="s">
        <v>22</v>
      </c>
    </row>
    <row r="513" spans="1:15">
      <c r="A513" t="s">
        <v>1111</v>
      </c>
      <c r="B513" s="1">
        <v>46010</v>
      </c>
      <c r="C513" t="s">
        <v>1112</v>
      </c>
      <c r="D513" t="s">
        <v>45</v>
      </c>
      <c r="E513" t="s">
        <v>60</v>
      </c>
      <c r="F513">
        <v>3</v>
      </c>
      <c r="G513">
        <v>23566.06</v>
      </c>
      <c r="H513">
        <v>70698.179999999993</v>
      </c>
      <c r="I513">
        <f>salesdata[[#This Row],[Total_Sales_INR]]/10000000</f>
        <v>7.0698179999999994E-3</v>
      </c>
      <c r="J513" t="s">
        <v>34</v>
      </c>
      <c r="K513" t="s">
        <v>72</v>
      </c>
      <c r="L513">
        <v>1</v>
      </c>
      <c r="M513" t="s">
        <v>119</v>
      </c>
      <c r="N513" t="s">
        <v>167</v>
      </c>
      <c r="O513" t="s">
        <v>22</v>
      </c>
    </row>
    <row r="514" spans="1:15">
      <c r="A514" t="s">
        <v>1113</v>
      </c>
      <c r="B514" s="1">
        <v>45938</v>
      </c>
      <c r="C514" t="s">
        <v>1114</v>
      </c>
      <c r="D514" t="s">
        <v>25</v>
      </c>
      <c r="E514" t="s">
        <v>140</v>
      </c>
      <c r="F514">
        <v>5</v>
      </c>
      <c r="G514">
        <v>11714.53</v>
      </c>
      <c r="H514">
        <v>58572.65</v>
      </c>
      <c r="I514">
        <f>salesdata[[#This Row],[Total_Sales_INR]]/10000000</f>
        <v>5.8572650000000004E-3</v>
      </c>
      <c r="J514" t="s">
        <v>18</v>
      </c>
      <c r="K514" t="s">
        <v>72</v>
      </c>
      <c r="L514">
        <v>1</v>
      </c>
      <c r="M514" t="s">
        <v>107</v>
      </c>
      <c r="N514" t="s">
        <v>42</v>
      </c>
      <c r="O514" t="s">
        <v>22</v>
      </c>
    </row>
    <row r="515" spans="1:15">
      <c r="A515" t="s">
        <v>1115</v>
      </c>
      <c r="B515" s="1">
        <v>45851</v>
      </c>
      <c r="C515" t="s">
        <v>1116</v>
      </c>
      <c r="D515" t="s">
        <v>25</v>
      </c>
      <c r="E515" t="s">
        <v>223</v>
      </c>
      <c r="F515">
        <v>2</v>
      </c>
      <c r="G515">
        <v>8330.82</v>
      </c>
      <c r="H515">
        <v>16661.64</v>
      </c>
      <c r="I515">
        <f>salesdata[[#This Row],[Total_Sales_INR]]/10000000</f>
        <v>1.6661639999999999E-3</v>
      </c>
      <c r="J515" t="s">
        <v>27</v>
      </c>
      <c r="K515" t="s">
        <v>35</v>
      </c>
      <c r="L515">
        <v>4</v>
      </c>
      <c r="M515" t="s">
        <v>185</v>
      </c>
      <c r="N515" t="s">
        <v>94</v>
      </c>
      <c r="O515" t="s">
        <v>22</v>
      </c>
    </row>
    <row r="516" spans="1:15">
      <c r="A516" t="s">
        <v>1117</v>
      </c>
      <c r="B516" s="1">
        <v>45803</v>
      </c>
      <c r="C516" t="s">
        <v>1118</v>
      </c>
      <c r="D516" t="s">
        <v>45</v>
      </c>
      <c r="E516" t="s">
        <v>46</v>
      </c>
      <c r="F516">
        <v>5</v>
      </c>
      <c r="G516">
        <v>40417.230000000003</v>
      </c>
      <c r="H516">
        <v>202086.15</v>
      </c>
      <c r="I516">
        <f>salesdata[[#This Row],[Total_Sales_INR]]/10000000</f>
        <v>2.0208614999999999E-2</v>
      </c>
      <c r="J516" t="s">
        <v>27</v>
      </c>
      <c r="K516" t="s">
        <v>72</v>
      </c>
      <c r="L516">
        <v>3</v>
      </c>
      <c r="M516" t="s">
        <v>61</v>
      </c>
      <c r="N516" t="s">
        <v>156</v>
      </c>
      <c r="O516" t="s">
        <v>22</v>
      </c>
    </row>
    <row r="517" spans="1:15">
      <c r="A517" t="s">
        <v>1119</v>
      </c>
      <c r="B517" s="1">
        <v>45974</v>
      </c>
      <c r="C517" t="s">
        <v>1120</v>
      </c>
      <c r="D517" t="s">
        <v>32</v>
      </c>
      <c r="E517" t="s">
        <v>250</v>
      </c>
      <c r="F517">
        <v>2</v>
      </c>
      <c r="G517">
        <v>14621.85</v>
      </c>
      <c r="H517">
        <v>29243.7</v>
      </c>
      <c r="I517">
        <f>salesdata[[#This Row],[Total_Sales_INR]]/10000000</f>
        <v>2.9243699999999999E-3</v>
      </c>
      <c r="J517" t="s">
        <v>27</v>
      </c>
      <c r="K517" t="s">
        <v>19</v>
      </c>
      <c r="L517">
        <v>4</v>
      </c>
      <c r="M517" t="s">
        <v>160</v>
      </c>
      <c r="N517" t="s">
        <v>37</v>
      </c>
      <c r="O517" t="s">
        <v>22</v>
      </c>
    </row>
    <row r="518" spans="1:15">
      <c r="A518" t="s">
        <v>1121</v>
      </c>
      <c r="B518" s="1">
        <v>45931</v>
      </c>
      <c r="C518" t="s">
        <v>1122</v>
      </c>
      <c r="D518" t="s">
        <v>25</v>
      </c>
      <c r="E518" t="s">
        <v>280</v>
      </c>
      <c r="F518">
        <v>3</v>
      </c>
      <c r="G518">
        <v>1165.8900000000001</v>
      </c>
      <c r="H518">
        <v>3497.67</v>
      </c>
      <c r="I518">
        <f>salesdata[[#This Row],[Total_Sales_INR]]/10000000</f>
        <v>3.4976700000000001E-4</v>
      </c>
      <c r="J518" t="s">
        <v>18</v>
      </c>
      <c r="K518" t="s">
        <v>35</v>
      </c>
      <c r="L518">
        <v>1</v>
      </c>
      <c r="M518" t="s">
        <v>181</v>
      </c>
      <c r="N518" t="s">
        <v>57</v>
      </c>
      <c r="O518" t="s">
        <v>22</v>
      </c>
    </row>
    <row r="519" spans="1:15">
      <c r="A519" t="s">
        <v>1123</v>
      </c>
      <c r="B519" s="1">
        <v>45704</v>
      </c>
      <c r="C519" t="s">
        <v>1124</v>
      </c>
      <c r="D519" t="s">
        <v>16</v>
      </c>
      <c r="E519" t="s">
        <v>17</v>
      </c>
      <c r="F519">
        <v>4</v>
      </c>
      <c r="G519">
        <v>36409.93</v>
      </c>
      <c r="H519">
        <v>145639.72</v>
      </c>
      <c r="I519">
        <f>salesdata[[#This Row],[Total_Sales_INR]]/10000000</f>
        <v>1.4563972E-2</v>
      </c>
      <c r="J519" t="s">
        <v>47</v>
      </c>
      <c r="K519" t="s">
        <v>72</v>
      </c>
      <c r="L519">
        <v>2</v>
      </c>
      <c r="M519" t="s">
        <v>133</v>
      </c>
      <c r="N519" t="s">
        <v>216</v>
      </c>
      <c r="O519" t="s">
        <v>22</v>
      </c>
    </row>
    <row r="520" spans="1:15">
      <c r="A520" t="s">
        <v>1125</v>
      </c>
      <c r="B520" s="1">
        <v>45848</v>
      </c>
      <c r="C520" t="s">
        <v>1126</v>
      </c>
      <c r="D520" t="s">
        <v>16</v>
      </c>
      <c r="E520" t="s">
        <v>137</v>
      </c>
      <c r="F520">
        <v>3</v>
      </c>
      <c r="G520">
        <v>39329.120000000003</v>
      </c>
      <c r="H520">
        <v>117987.36</v>
      </c>
      <c r="I520">
        <f>salesdata[[#This Row],[Total_Sales_INR]]/10000000</f>
        <v>1.1798736000000001E-2</v>
      </c>
      <c r="J520" t="s">
        <v>47</v>
      </c>
      <c r="K520" t="s">
        <v>72</v>
      </c>
      <c r="L520">
        <v>4</v>
      </c>
      <c r="M520" t="s">
        <v>123</v>
      </c>
      <c r="N520" t="s">
        <v>178</v>
      </c>
      <c r="O520" t="s">
        <v>22</v>
      </c>
    </row>
    <row r="521" spans="1:15">
      <c r="A521" t="s">
        <v>1127</v>
      </c>
      <c r="B521" s="1">
        <v>45936</v>
      </c>
      <c r="C521" t="s">
        <v>1128</v>
      </c>
      <c r="D521" t="s">
        <v>45</v>
      </c>
      <c r="E521" t="s">
        <v>65</v>
      </c>
      <c r="F521">
        <v>3</v>
      </c>
      <c r="G521">
        <v>38827.51</v>
      </c>
      <c r="H521">
        <v>116482.53</v>
      </c>
      <c r="I521">
        <f>salesdata[[#This Row],[Total_Sales_INR]]/10000000</f>
        <v>1.1648252999999999E-2</v>
      </c>
      <c r="J521" t="s">
        <v>18</v>
      </c>
      <c r="K521" t="s">
        <v>35</v>
      </c>
      <c r="L521">
        <v>1</v>
      </c>
      <c r="M521" t="s">
        <v>181</v>
      </c>
      <c r="N521" t="s">
        <v>48</v>
      </c>
      <c r="O521" t="s">
        <v>22</v>
      </c>
    </row>
    <row r="522" spans="1:15">
      <c r="A522" t="s">
        <v>1129</v>
      </c>
      <c r="B522" s="1">
        <v>45855</v>
      </c>
      <c r="C522" t="s">
        <v>1130</v>
      </c>
      <c r="D522" t="s">
        <v>25</v>
      </c>
      <c r="E522" t="s">
        <v>91</v>
      </c>
      <c r="F522">
        <v>1</v>
      </c>
      <c r="G522">
        <v>48735.01</v>
      </c>
      <c r="H522">
        <v>48735.01</v>
      </c>
      <c r="I522">
        <f>salesdata[[#This Row],[Total_Sales_INR]]/10000000</f>
        <v>4.8735010000000006E-3</v>
      </c>
      <c r="J522" t="s">
        <v>18</v>
      </c>
      <c r="K522" t="s">
        <v>19</v>
      </c>
      <c r="L522">
        <v>2</v>
      </c>
      <c r="M522" t="s">
        <v>265</v>
      </c>
      <c r="N522" t="s">
        <v>37</v>
      </c>
      <c r="O522" t="s">
        <v>22</v>
      </c>
    </row>
    <row r="523" spans="1:15">
      <c r="A523" t="s">
        <v>1131</v>
      </c>
      <c r="B523" s="1">
        <v>45900</v>
      </c>
      <c r="C523" t="s">
        <v>1132</v>
      </c>
      <c r="D523" t="s">
        <v>45</v>
      </c>
      <c r="E523" t="s">
        <v>85</v>
      </c>
      <c r="F523">
        <v>1</v>
      </c>
      <c r="G523">
        <v>26152.73</v>
      </c>
      <c r="H523">
        <v>26152.73</v>
      </c>
      <c r="I523">
        <f>salesdata[[#This Row],[Total_Sales_INR]]/10000000</f>
        <v>2.615273E-3</v>
      </c>
      <c r="J523" t="s">
        <v>27</v>
      </c>
      <c r="K523" t="s">
        <v>72</v>
      </c>
      <c r="L523">
        <v>2</v>
      </c>
      <c r="M523" t="s">
        <v>133</v>
      </c>
      <c r="N523" t="s">
        <v>156</v>
      </c>
      <c r="O523" t="s">
        <v>22</v>
      </c>
    </row>
    <row r="524" spans="1:15">
      <c r="A524" t="s">
        <v>1133</v>
      </c>
      <c r="B524" s="1">
        <v>45984</v>
      </c>
      <c r="C524" t="s">
        <v>1134</v>
      </c>
      <c r="D524" t="s">
        <v>32</v>
      </c>
      <c r="E524" t="s">
        <v>33</v>
      </c>
      <c r="F524">
        <v>5</v>
      </c>
      <c r="G524">
        <v>6282.65</v>
      </c>
      <c r="H524">
        <v>31413.25</v>
      </c>
      <c r="I524">
        <f>salesdata[[#This Row],[Total_Sales_INR]]/10000000</f>
        <v>3.1413249999999999E-3</v>
      </c>
      <c r="J524" t="s">
        <v>18</v>
      </c>
      <c r="K524" t="s">
        <v>72</v>
      </c>
      <c r="L524">
        <v>4</v>
      </c>
      <c r="M524" t="s">
        <v>123</v>
      </c>
      <c r="N524" t="s">
        <v>52</v>
      </c>
      <c r="O524" t="s">
        <v>22</v>
      </c>
    </row>
    <row r="525" spans="1:15">
      <c r="A525" t="s">
        <v>1135</v>
      </c>
      <c r="B525" s="1">
        <v>45665</v>
      </c>
      <c r="C525" t="s">
        <v>1136</v>
      </c>
      <c r="D525" t="s">
        <v>45</v>
      </c>
      <c r="E525" t="s">
        <v>65</v>
      </c>
      <c r="F525">
        <v>2</v>
      </c>
      <c r="G525">
        <v>31718.87</v>
      </c>
      <c r="H525">
        <v>63437.74</v>
      </c>
      <c r="I525">
        <f>salesdata[[#This Row],[Total_Sales_INR]]/10000000</f>
        <v>6.3437739999999999E-3</v>
      </c>
      <c r="J525" t="s">
        <v>27</v>
      </c>
      <c r="K525" t="s">
        <v>19</v>
      </c>
      <c r="L525">
        <v>3</v>
      </c>
      <c r="M525" t="s">
        <v>77</v>
      </c>
      <c r="N525" t="s">
        <v>156</v>
      </c>
      <c r="O525" t="s">
        <v>22</v>
      </c>
    </row>
    <row r="526" spans="1:15">
      <c r="A526" t="s">
        <v>1137</v>
      </c>
      <c r="B526" s="1">
        <v>46011</v>
      </c>
      <c r="C526" t="s">
        <v>1138</v>
      </c>
      <c r="D526" t="s">
        <v>25</v>
      </c>
      <c r="E526" t="s">
        <v>280</v>
      </c>
      <c r="F526">
        <v>1</v>
      </c>
      <c r="G526">
        <v>48447.98</v>
      </c>
      <c r="H526">
        <v>48447.98</v>
      </c>
      <c r="I526">
        <f>salesdata[[#This Row],[Total_Sales_INR]]/10000000</f>
        <v>4.844798E-3</v>
      </c>
      <c r="J526" t="s">
        <v>18</v>
      </c>
      <c r="K526" t="s">
        <v>72</v>
      </c>
      <c r="L526">
        <v>5</v>
      </c>
      <c r="M526" t="s">
        <v>28</v>
      </c>
      <c r="N526" t="s">
        <v>57</v>
      </c>
      <c r="O526" t="s">
        <v>22</v>
      </c>
    </row>
    <row r="527" spans="1:15">
      <c r="A527" t="s">
        <v>1139</v>
      </c>
      <c r="B527" s="1">
        <v>45831</v>
      </c>
      <c r="C527" t="s">
        <v>1140</v>
      </c>
      <c r="D527" t="s">
        <v>45</v>
      </c>
      <c r="E527" t="s">
        <v>55</v>
      </c>
      <c r="F527">
        <v>4</v>
      </c>
      <c r="G527">
        <v>4751.8</v>
      </c>
      <c r="H527">
        <v>19007.2</v>
      </c>
      <c r="I527">
        <f>salesdata[[#This Row],[Total_Sales_INR]]/10000000</f>
        <v>1.9007200000000001E-3</v>
      </c>
      <c r="J527" t="s">
        <v>47</v>
      </c>
      <c r="K527" t="s">
        <v>72</v>
      </c>
      <c r="L527">
        <v>5</v>
      </c>
      <c r="M527" t="s">
        <v>170</v>
      </c>
      <c r="N527" t="s">
        <v>213</v>
      </c>
      <c r="O527" t="s">
        <v>22</v>
      </c>
    </row>
    <row r="528" spans="1:15">
      <c r="A528" t="s">
        <v>1141</v>
      </c>
      <c r="B528" s="1">
        <v>45943</v>
      </c>
      <c r="C528" t="s">
        <v>1142</v>
      </c>
      <c r="D528" t="s">
        <v>102</v>
      </c>
      <c r="E528" t="s">
        <v>184</v>
      </c>
      <c r="F528">
        <v>2</v>
      </c>
      <c r="G528">
        <v>24494.58</v>
      </c>
      <c r="H528">
        <v>48989.16</v>
      </c>
      <c r="I528">
        <f>salesdata[[#This Row],[Total_Sales_INR]]/10000000</f>
        <v>4.8989160000000006E-3</v>
      </c>
      <c r="J528" t="s">
        <v>34</v>
      </c>
      <c r="K528" t="s">
        <v>19</v>
      </c>
      <c r="L528">
        <v>3</v>
      </c>
      <c r="M528" t="s">
        <v>61</v>
      </c>
      <c r="N528" t="s">
        <v>178</v>
      </c>
      <c r="O528" t="s">
        <v>22</v>
      </c>
    </row>
    <row r="529" spans="1:15">
      <c r="A529" t="s">
        <v>1143</v>
      </c>
      <c r="B529" s="1">
        <v>45678</v>
      </c>
      <c r="C529" t="s">
        <v>1144</v>
      </c>
      <c r="D529" t="s">
        <v>32</v>
      </c>
      <c r="E529" t="s">
        <v>309</v>
      </c>
      <c r="F529">
        <v>3</v>
      </c>
      <c r="G529">
        <v>36275.08</v>
      </c>
      <c r="H529">
        <v>108825.24</v>
      </c>
      <c r="I529">
        <f>salesdata[[#This Row],[Total_Sales_INR]]/10000000</f>
        <v>1.0882524000000001E-2</v>
      </c>
      <c r="J529" t="s">
        <v>34</v>
      </c>
      <c r="K529" t="s">
        <v>19</v>
      </c>
      <c r="L529">
        <v>3</v>
      </c>
      <c r="M529" t="s">
        <v>115</v>
      </c>
      <c r="N529" t="s">
        <v>124</v>
      </c>
      <c r="O529" t="s">
        <v>22</v>
      </c>
    </row>
    <row r="530" spans="1:15">
      <c r="A530" t="s">
        <v>1145</v>
      </c>
      <c r="B530" s="1">
        <v>45836</v>
      </c>
      <c r="C530" t="s">
        <v>1146</v>
      </c>
      <c r="D530" t="s">
        <v>102</v>
      </c>
      <c r="E530" t="s">
        <v>118</v>
      </c>
      <c r="F530">
        <v>2</v>
      </c>
      <c r="G530">
        <v>28421.75</v>
      </c>
      <c r="H530">
        <v>56843.5</v>
      </c>
      <c r="I530">
        <f>salesdata[[#This Row],[Total_Sales_INR]]/10000000</f>
        <v>5.6843500000000003E-3</v>
      </c>
      <c r="J530" t="s">
        <v>34</v>
      </c>
      <c r="K530" t="s">
        <v>72</v>
      </c>
      <c r="L530">
        <v>5</v>
      </c>
      <c r="M530" t="s">
        <v>51</v>
      </c>
      <c r="N530" t="s">
        <v>127</v>
      </c>
      <c r="O530" t="s">
        <v>22</v>
      </c>
    </row>
    <row r="531" spans="1:15">
      <c r="A531" t="s">
        <v>1147</v>
      </c>
      <c r="B531" s="1">
        <v>45809</v>
      </c>
      <c r="C531" t="s">
        <v>1148</v>
      </c>
      <c r="D531" t="s">
        <v>102</v>
      </c>
      <c r="E531" t="s">
        <v>193</v>
      </c>
      <c r="F531">
        <v>1</v>
      </c>
      <c r="G531">
        <v>26650.639999999999</v>
      </c>
      <c r="H531">
        <v>26650.639999999999</v>
      </c>
      <c r="I531">
        <f>salesdata[[#This Row],[Total_Sales_INR]]/10000000</f>
        <v>2.665064E-3</v>
      </c>
      <c r="J531" t="s">
        <v>27</v>
      </c>
      <c r="K531" t="s">
        <v>72</v>
      </c>
      <c r="L531">
        <v>4</v>
      </c>
      <c r="M531" t="s">
        <v>123</v>
      </c>
      <c r="N531" t="s">
        <v>57</v>
      </c>
      <c r="O531" t="s">
        <v>22</v>
      </c>
    </row>
    <row r="532" spans="1:15">
      <c r="A532" t="s">
        <v>1149</v>
      </c>
      <c r="B532" s="1">
        <v>45844</v>
      </c>
      <c r="C532" t="s">
        <v>1150</v>
      </c>
      <c r="D532" t="s">
        <v>102</v>
      </c>
      <c r="E532" t="s">
        <v>118</v>
      </c>
      <c r="F532">
        <v>2</v>
      </c>
      <c r="G532">
        <v>44170.03</v>
      </c>
      <c r="H532">
        <v>88340.06</v>
      </c>
      <c r="I532">
        <f>salesdata[[#This Row],[Total_Sales_INR]]/10000000</f>
        <v>8.8340060000000001E-3</v>
      </c>
      <c r="J532" t="s">
        <v>27</v>
      </c>
      <c r="K532" t="s">
        <v>19</v>
      </c>
      <c r="L532">
        <v>5</v>
      </c>
      <c r="M532" t="s">
        <v>28</v>
      </c>
      <c r="N532" t="s">
        <v>178</v>
      </c>
      <c r="O532" t="s">
        <v>22</v>
      </c>
    </row>
    <row r="533" spans="1:15">
      <c r="A533" t="s">
        <v>1151</v>
      </c>
      <c r="B533" s="1">
        <v>45940</v>
      </c>
      <c r="C533" t="s">
        <v>1152</v>
      </c>
      <c r="D533" t="s">
        <v>102</v>
      </c>
      <c r="E533" t="s">
        <v>118</v>
      </c>
      <c r="F533">
        <v>2</v>
      </c>
      <c r="G533">
        <v>26298.67</v>
      </c>
      <c r="H533">
        <v>52597.34</v>
      </c>
      <c r="I533">
        <f>salesdata[[#This Row],[Total_Sales_INR]]/10000000</f>
        <v>5.2597339999999994E-3</v>
      </c>
      <c r="J533" t="s">
        <v>27</v>
      </c>
      <c r="K533" t="s">
        <v>72</v>
      </c>
      <c r="L533">
        <v>4</v>
      </c>
      <c r="M533" t="s">
        <v>185</v>
      </c>
      <c r="N533" t="s">
        <v>69</v>
      </c>
      <c r="O533" t="s">
        <v>22</v>
      </c>
    </row>
    <row r="534" spans="1:15">
      <c r="A534" t="s">
        <v>1153</v>
      </c>
      <c r="B534" s="1">
        <v>45680</v>
      </c>
      <c r="C534" t="s">
        <v>1154</v>
      </c>
      <c r="D534" t="s">
        <v>16</v>
      </c>
      <c r="E534" t="s">
        <v>145</v>
      </c>
      <c r="F534">
        <v>1</v>
      </c>
      <c r="G534">
        <v>26255.39</v>
      </c>
      <c r="H534">
        <v>26255.39</v>
      </c>
      <c r="I534">
        <f>salesdata[[#This Row],[Total_Sales_INR]]/10000000</f>
        <v>2.6255390000000001E-3</v>
      </c>
      <c r="J534" t="s">
        <v>18</v>
      </c>
      <c r="K534" t="s">
        <v>35</v>
      </c>
      <c r="L534">
        <v>1</v>
      </c>
      <c r="M534" t="s">
        <v>20</v>
      </c>
      <c r="N534" t="s">
        <v>21</v>
      </c>
      <c r="O534" t="s">
        <v>22</v>
      </c>
    </row>
    <row r="535" spans="1:15">
      <c r="A535" t="s">
        <v>1155</v>
      </c>
      <c r="B535" s="1">
        <v>45986</v>
      </c>
      <c r="C535" t="s">
        <v>1156</v>
      </c>
      <c r="D535" t="s">
        <v>32</v>
      </c>
      <c r="E535" t="s">
        <v>309</v>
      </c>
      <c r="F535">
        <v>2</v>
      </c>
      <c r="G535">
        <v>5117.93</v>
      </c>
      <c r="H535">
        <v>10235.86</v>
      </c>
      <c r="I535">
        <f>salesdata[[#This Row],[Total_Sales_INR]]/10000000</f>
        <v>1.0235860000000002E-3</v>
      </c>
      <c r="J535" t="s">
        <v>34</v>
      </c>
      <c r="K535" t="s">
        <v>19</v>
      </c>
      <c r="L535">
        <v>5</v>
      </c>
      <c r="M535" t="s">
        <v>51</v>
      </c>
      <c r="N535" t="s">
        <v>74</v>
      </c>
      <c r="O535" t="s">
        <v>22</v>
      </c>
    </row>
    <row r="536" spans="1:15">
      <c r="A536" t="s">
        <v>1157</v>
      </c>
      <c r="B536" s="1">
        <v>45694</v>
      </c>
      <c r="C536" t="s">
        <v>1158</v>
      </c>
      <c r="D536" t="s">
        <v>102</v>
      </c>
      <c r="E536" t="s">
        <v>155</v>
      </c>
      <c r="F536">
        <v>1</v>
      </c>
      <c r="G536">
        <v>18444.43</v>
      </c>
      <c r="H536">
        <v>18444.43</v>
      </c>
      <c r="I536">
        <f>salesdata[[#This Row],[Total_Sales_INR]]/10000000</f>
        <v>1.8444430000000001E-3</v>
      </c>
      <c r="J536" t="s">
        <v>18</v>
      </c>
      <c r="K536" t="s">
        <v>19</v>
      </c>
      <c r="L536">
        <v>5</v>
      </c>
      <c r="M536" t="s">
        <v>73</v>
      </c>
      <c r="N536" t="s">
        <v>21</v>
      </c>
      <c r="O536" t="s">
        <v>22</v>
      </c>
    </row>
    <row r="537" spans="1:15">
      <c r="A537" t="s">
        <v>1159</v>
      </c>
      <c r="B537" s="1">
        <v>45846</v>
      </c>
      <c r="C537" t="s">
        <v>1160</v>
      </c>
      <c r="D537" t="s">
        <v>32</v>
      </c>
      <c r="E537" t="s">
        <v>309</v>
      </c>
      <c r="F537">
        <v>1</v>
      </c>
      <c r="G537">
        <v>18174.12</v>
      </c>
      <c r="H537">
        <v>18174.12</v>
      </c>
      <c r="I537">
        <f>salesdata[[#This Row],[Total_Sales_INR]]/10000000</f>
        <v>1.8174119999999998E-3</v>
      </c>
      <c r="J537" t="s">
        <v>27</v>
      </c>
      <c r="K537" t="s">
        <v>19</v>
      </c>
      <c r="L537">
        <v>4</v>
      </c>
      <c r="M537" t="s">
        <v>123</v>
      </c>
      <c r="N537" t="s">
        <v>167</v>
      </c>
      <c r="O537" t="s">
        <v>22</v>
      </c>
    </row>
    <row r="538" spans="1:15">
      <c r="A538" t="s">
        <v>1161</v>
      </c>
      <c r="B538" s="1">
        <v>45707</v>
      </c>
      <c r="C538" t="s">
        <v>1162</v>
      </c>
      <c r="D538" t="s">
        <v>32</v>
      </c>
      <c r="E538" t="s">
        <v>40</v>
      </c>
      <c r="F538">
        <v>1</v>
      </c>
      <c r="G538">
        <v>47241.25</v>
      </c>
      <c r="H538">
        <v>47241.25</v>
      </c>
      <c r="I538">
        <f>salesdata[[#This Row],[Total_Sales_INR]]/10000000</f>
        <v>4.724125E-3</v>
      </c>
      <c r="J538" t="s">
        <v>18</v>
      </c>
      <c r="K538" t="s">
        <v>19</v>
      </c>
      <c r="L538">
        <v>5</v>
      </c>
      <c r="M538" t="s">
        <v>73</v>
      </c>
      <c r="N538" t="s">
        <v>178</v>
      </c>
      <c r="O538" t="s">
        <v>22</v>
      </c>
    </row>
    <row r="539" spans="1:15">
      <c r="A539" t="s">
        <v>1163</v>
      </c>
      <c r="B539" s="1">
        <v>45978</v>
      </c>
      <c r="C539" t="s">
        <v>1164</v>
      </c>
      <c r="D539" t="s">
        <v>45</v>
      </c>
      <c r="E539" t="s">
        <v>55</v>
      </c>
      <c r="F539">
        <v>5</v>
      </c>
      <c r="G539">
        <v>32912.449999999997</v>
      </c>
      <c r="H539">
        <v>164562.25</v>
      </c>
      <c r="I539">
        <f>salesdata[[#This Row],[Total_Sales_INR]]/10000000</f>
        <v>1.6456225000000001E-2</v>
      </c>
      <c r="J539" t="s">
        <v>34</v>
      </c>
      <c r="K539" t="s">
        <v>19</v>
      </c>
      <c r="L539">
        <v>5</v>
      </c>
      <c r="M539" t="s">
        <v>28</v>
      </c>
      <c r="N539" t="s">
        <v>134</v>
      </c>
      <c r="O539" t="s">
        <v>22</v>
      </c>
    </row>
    <row r="540" spans="1:15">
      <c r="A540" t="s">
        <v>1165</v>
      </c>
      <c r="B540" s="1">
        <v>45711</v>
      </c>
      <c r="C540" t="s">
        <v>1166</v>
      </c>
      <c r="D540" t="s">
        <v>102</v>
      </c>
      <c r="E540" t="s">
        <v>155</v>
      </c>
      <c r="F540">
        <v>4</v>
      </c>
      <c r="G540">
        <v>35187.01</v>
      </c>
      <c r="H540">
        <v>140748.04</v>
      </c>
      <c r="I540">
        <f>salesdata[[#This Row],[Total_Sales_INR]]/10000000</f>
        <v>1.4074804000000002E-2</v>
      </c>
      <c r="J540" t="s">
        <v>18</v>
      </c>
      <c r="K540" t="s">
        <v>19</v>
      </c>
      <c r="L540">
        <v>4</v>
      </c>
      <c r="M540" t="s">
        <v>185</v>
      </c>
      <c r="N540" t="s">
        <v>37</v>
      </c>
      <c r="O540" t="s">
        <v>22</v>
      </c>
    </row>
    <row r="541" spans="1:15">
      <c r="A541" t="s">
        <v>1167</v>
      </c>
      <c r="B541" s="1">
        <v>45884</v>
      </c>
      <c r="C541" t="s">
        <v>1168</v>
      </c>
      <c r="D541" t="s">
        <v>102</v>
      </c>
      <c r="E541" t="s">
        <v>155</v>
      </c>
      <c r="F541">
        <v>2</v>
      </c>
      <c r="G541">
        <v>26788.240000000002</v>
      </c>
      <c r="H541">
        <v>53576.480000000003</v>
      </c>
      <c r="I541">
        <f>salesdata[[#This Row],[Total_Sales_INR]]/10000000</f>
        <v>5.3576480000000004E-3</v>
      </c>
      <c r="J541" t="s">
        <v>27</v>
      </c>
      <c r="K541" t="s">
        <v>19</v>
      </c>
      <c r="L541">
        <v>5</v>
      </c>
      <c r="M541" t="s">
        <v>41</v>
      </c>
      <c r="N541" t="s">
        <v>127</v>
      </c>
      <c r="O541" t="s">
        <v>22</v>
      </c>
    </row>
    <row r="542" spans="1:15">
      <c r="A542" t="s">
        <v>1169</v>
      </c>
      <c r="B542" s="1">
        <v>45969</v>
      </c>
      <c r="C542" t="s">
        <v>1170</v>
      </c>
      <c r="D542" t="s">
        <v>16</v>
      </c>
      <c r="E542" t="s">
        <v>137</v>
      </c>
      <c r="F542">
        <v>4</v>
      </c>
      <c r="G542">
        <v>41342.519999999997</v>
      </c>
      <c r="H542">
        <v>165370.07999999999</v>
      </c>
      <c r="I542">
        <f>salesdata[[#This Row],[Total_Sales_INR]]/10000000</f>
        <v>1.6537007999999999E-2</v>
      </c>
      <c r="J542" t="s">
        <v>18</v>
      </c>
      <c r="K542" t="s">
        <v>72</v>
      </c>
      <c r="L542">
        <v>3</v>
      </c>
      <c r="M542" t="s">
        <v>190</v>
      </c>
      <c r="N542" t="s">
        <v>52</v>
      </c>
      <c r="O542" t="s">
        <v>22</v>
      </c>
    </row>
    <row r="543" spans="1:15">
      <c r="A543" t="s">
        <v>1171</v>
      </c>
      <c r="B543" s="1">
        <v>45658</v>
      </c>
      <c r="C543" t="s">
        <v>1172</v>
      </c>
      <c r="D543" t="s">
        <v>16</v>
      </c>
      <c r="E543" t="s">
        <v>130</v>
      </c>
      <c r="F543">
        <v>4</v>
      </c>
      <c r="G543">
        <v>22485.49</v>
      </c>
      <c r="H543">
        <v>89941.96</v>
      </c>
      <c r="I543">
        <f>salesdata[[#This Row],[Total_Sales_INR]]/10000000</f>
        <v>8.9941960000000012E-3</v>
      </c>
      <c r="J543" t="s">
        <v>27</v>
      </c>
      <c r="K543" t="s">
        <v>19</v>
      </c>
      <c r="L543">
        <v>4</v>
      </c>
      <c r="M543" t="s">
        <v>123</v>
      </c>
      <c r="N543" t="s">
        <v>82</v>
      </c>
      <c r="O543" t="s">
        <v>22</v>
      </c>
    </row>
    <row r="544" spans="1:15">
      <c r="A544" t="s">
        <v>1173</v>
      </c>
      <c r="B544" s="1">
        <v>45767</v>
      </c>
      <c r="C544" t="s">
        <v>1174</v>
      </c>
      <c r="D544" t="s">
        <v>102</v>
      </c>
      <c r="E544" t="s">
        <v>193</v>
      </c>
      <c r="F544">
        <v>3</v>
      </c>
      <c r="G544">
        <v>527.13</v>
      </c>
      <c r="H544">
        <v>1581.39</v>
      </c>
      <c r="I544">
        <f>salesdata[[#This Row],[Total_Sales_INR]]/10000000</f>
        <v>1.5813900000000001E-4</v>
      </c>
      <c r="J544" t="s">
        <v>47</v>
      </c>
      <c r="K544" t="s">
        <v>19</v>
      </c>
      <c r="L544">
        <v>2</v>
      </c>
      <c r="M544" t="s">
        <v>141</v>
      </c>
      <c r="N544" t="s">
        <v>29</v>
      </c>
      <c r="O544" t="s">
        <v>22</v>
      </c>
    </row>
    <row r="545" spans="1:15">
      <c r="A545" t="s">
        <v>1175</v>
      </c>
      <c r="B545" s="1">
        <v>45737</v>
      </c>
      <c r="C545" t="s">
        <v>1176</v>
      </c>
      <c r="D545" t="s">
        <v>102</v>
      </c>
      <c r="E545" t="s">
        <v>103</v>
      </c>
      <c r="F545">
        <v>5</v>
      </c>
      <c r="G545">
        <v>28619.279999999999</v>
      </c>
      <c r="H545">
        <v>143096.4</v>
      </c>
      <c r="I545">
        <f>salesdata[[#This Row],[Total_Sales_INR]]/10000000</f>
        <v>1.430964E-2</v>
      </c>
      <c r="J545" t="s">
        <v>47</v>
      </c>
      <c r="K545" t="s">
        <v>72</v>
      </c>
      <c r="L545">
        <v>5</v>
      </c>
      <c r="M545" t="s">
        <v>41</v>
      </c>
      <c r="N545" t="s">
        <v>156</v>
      </c>
      <c r="O545" t="s">
        <v>22</v>
      </c>
    </row>
    <row r="546" spans="1:15">
      <c r="A546" t="s">
        <v>1177</v>
      </c>
      <c r="B546" s="1">
        <v>45785</v>
      </c>
      <c r="C546" t="s">
        <v>1178</v>
      </c>
      <c r="D546" t="s">
        <v>45</v>
      </c>
      <c r="E546" t="s">
        <v>55</v>
      </c>
      <c r="F546">
        <v>3</v>
      </c>
      <c r="G546">
        <v>18480.73</v>
      </c>
      <c r="H546">
        <v>55442.19</v>
      </c>
      <c r="I546">
        <f>salesdata[[#This Row],[Total_Sales_INR]]/10000000</f>
        <v>5.5442190000000004E-3</v>
      </c>
      <c r="J546" t="s">
        <v>27</v>
      </c>
      <c r="K546" t="s">
        <v>72</v>
      </c>
      <c r="L546">
        <v>5</v>
      </c>
      <c r="M546" t="s">
        <v>28</v>
      </c>
      <c r="N546" t="s">
        <v>74</v>
      </c>
      <c r="O546" t="s">
        <v>22</v>
      </c>
    </row>
    <row r="547" spans="1:15">
      <c r="A547" t="s">
        <v>1179</v>
      </c>
      <c r="B547" s="1">
        <v>45824</v>
      </c>
      <c r="C547" t="s">
        <v>1180</v>
      </c>
      <c r="D547" t="s">
        <v>102</v>
      </c>
      <c r="E547" t="s">
        <v>118</v>
      </c>
      <c r="F547">
        <v>5</v>
      </c>
      <c r="G547">
        <v>45910.51</v>
      </c>
      <c r="H547">
        <v>229552.55</v>
      </c>
      <c r="I547">
        <f>salesdata[[#This Row],[Total_Sales_INR]]/10000000</f>
        <v>2.2955254999999997E-2</v>
      </c>
      <c r="J547" t="s">
        <v>18</v>
      </c>
      <c r="K547" t="s">
        <v>72</v>
      </c>
      <c r="L547">
        <v>1</v>
      </c>
      <c r="M547" t="s">
        <v>107</v>
      </c>
      <c r="N547" t="s">
        <v>127</v>
      </c>
      <c r="O547" t="s">
        <v>22</v>
      </c>
    </row>
    <row r="548" spans="1:15">
      <c r="A548" t="s">
        <v>1181</v>
      </c>
      <c r="B548" s="1">
        <v>45853</v>
      </c>
      <c r="C548" t="s">
        <v>1182</v>
      </c>
      <c r="D548" t="s">
        <v>32</v>
      </c>
      <c r="E548" t="s">
        <v>33</v>
      </c>
      <c r="F548">
        <v>3</v>
      </c>
      <c r="G548">
        <v>2061.11</v>
      </c>
      <c r="H548">
        <v>6183.33</v>
      </c>
      <c r="I548">
        <f>salesdata[[#This Row],[Total_Sales_INR]]/10000000</f>
        <v>6.1833299999999999E-4</v>
      </c>
      <c r="J548" t="s">
        <v>47</v>
      </c>
      <c r="K548" t="s">
        <v>72</v>
      </c>
      <c r="L548">
        <v>5</v>
      </c>
      <c r="M548" t="s">
        <v>41</v>
      </c>
      <c r="N548" t="s">
        <v>142</v>
      </c>
      <c r="O548" t="s">
        <v>22</v>
      </c>
    </row>
    <row r="549" spans="1:15">
      <c r="A549" t="s">
        <v>1183</v>
      </c>
      <c r="B549" s="1">
        <v>45992</v>
      </c>
      <c r="C549" t="s">
        <v>1184</v>
      </c>
      <c r="D549" t="s">
        <v>25</v>
      </c>
      <c r="E549" t="s">
        <v>223</v>
      </c>
      <c r="F549">
        <v>1</v>
      </c>
      <c r="G549">
        <v>43515.37</v>
      </c>
      <c r="H549">
        <v>43515.37</v>
      </c>
      <c r="I549">
        <f>salesdata[[#This Row],[Total_Sales_INR]]/10000000</f>
        <v>4.3515369999999999E-3</v>
      </c>
      <c r="J549" t="s">
        <v>34</v>
      </c>
      <c r="K549" t="s">
        <v>35</v>
      </c>
      <c r="L549">
        <v>2</v>
      </c>
      <c r="M549" t="s">
        <v>141</v>
      </c>
      <c r="N549" t="s">
        <v>124</v>
      </c>
      <c r="O549" t="s">
        <v>22</v>
      </c>
    </row>
    <row r="550" spans="1:15">
      <c r="A550" t="s">
        <v>1185</v>
      </c>
      <c r="B550" s="1">
        <v>45825</v>
      </c>
      <c r="C550" t="s">
        <v>1186</v>
      </c>
      <c r="D550" t="s">
        <v>102</v>
      </c>
      <c r="E550" t="s">
        <v>184</v>
      </c>
      <c r="F550">
        <v>3</v>
      </c>
      <c r="G550">
        <v>27088.5</v>
      </c>
      <c r="H550">
        <v>81265.5</v>
      </c>
      <c r="I550">
        <f>salesdata[[#This Row],[Total_Sales_INR]]/10000000</f>
        <v>8.1265499999999997E-3</v>
      </c>
      <c r="J550" t="s">
        <v>18</v>
      </c>
      <c r="K550" t="s">
        <v>35</v>
      </c>
      <c r="L550">
        <v>2</v>
      </c>
      <c r="M550" t="s">
        <v>265</v>
      </c>
      <c r="N550" t="s">
        <v>124</v>
      </c>
      <c r="O550" t="s">
        <v>22</v>
      </c>
    </row>
    <row r="551" spans="1:15">
      <c r="A551" t="s">
        <v>1187</v>
      </c>
      <c r="B551" s="1">
        <v>45771</v>
      </c>
      <c r="C551" t="s">
        <v>1188</v>
      </c>
      <c r="D551" t="s">
        <v>25</v>
      </c>
      <c r="E551" t="s">
        <v>223</v>
      </c>
      <c r="F551">
        <v>5</v>
      </c>
      <c r="G551">
        <v>28847.69</v>
      </c>
      <c r="H551">
        <v>144238.45000000001</v>
      </c>
      <c r="I551">
        <f>salesdata[[#This Row],[Total_Sales_INR]]/10000000</f>
        <v>1.4423845000000001E-2</v>
      </c>
      <c r="J551" t="s">
        <v>27</v>
      </c>
      <c r="K551" t="s">
        <v>72</v>
      </c>
      <c r="L551">
        <v>1</v>
      </c>
      <c r="M551" t="s">
        <v>20</v>
      </c>
      <c r="N551" t="s">
        <v>142</v>
      </c>
      <c r="O551" t="s">
        <v>22</v>
      </c>
    </row>
    <row r="552" spans="1:15">
      <c r="A552" t="s">
        <v>1189</v>
      </c>
      <c r="B552" s="1">
        <v>45938</v>
      </c>
      <c r="C552" t="s">
        <v>1190</v>
      </c>
      <c r="D552" t="s">
        <v>45</v>
      </c>
      <c r="E552" t="s">
        <v>60</v>
      </c>
      <c r="F552">
        <v>1</v>
      </c>
      <c r="G552">
        <v>23897.56</v>
      </c>
      <c r="H552">
        <v>23897.56</v>
      </c>
      <c r="I552">
        <f>salesdata[[#This Row],[Total_Sales_INR]]/10000000</f>
        <v>2.3897560000000003E-3</v>
      </c>
      <c r="J552" t="s">
        <v>27</v>
      </c>
      <c r="K552" t="s">
        <v>35</v>
      </c>
      <c r="L552">
        <v>1</v>
      </c>
      <c r="M552" t="s">
        <v>68</v>
      </c>
      <c r="N552" t="s">
        <v>52</v>
      </c>
      <c r="O552" t="s">
        <v>22</v>
      </c>
    </row>
    <row r="553" spans="1:15">
      <c r="A553" t="s">
        <v>1191</v>
      </c>
      <c r="B553" s="1">
        <v>45944</v>
      </c>
      <c r="C553" t="s">
        <v>1192</v>
      </c>
      <c r="D553" t="s">
        <v>102</v>
      </c>
      <c r="E553" t="s">
        <v>118</v>
      </c>
      <c r="F553">
        <v>2</v>
      </c>
      <c r="G553">
        <v>38149.24</v>
      </c>
      <c r="H553">
        <v>76298.48</v>
      </c>
      <c r="I553">
        <f>salesdata[[#This Row],[Total_Sales_INR]]/10000000</f>
        <v>7.6298479999999998E-3</v>
      </c>
      <c r="J553" t="s">
        <v>34</v>
      </c>
      <c r="K553" t="s">
        <v>72</v>
      </c>
      <c r="L553">
        <v>4</v>
      </c>
      <c r="M553" t="s">
        <v>160</v>
      </c>
      <c r="N553" t="s">
        <v>62</v>
      </c>
      <c r="O553" t="s">
        <v>22</v>
      </c>
    </row>
    <row r="554" spans="1:15">
      <c r="A554" t="s">
        <v>1193</v>
      </c>
      <c r="B554" s="1">
        <v>45784</v>
      </c>
      <c r="C554" t="s">
        <v>1194</v>
      </c>
      <c r="D554" t="s">
        <v>45</v>
      </c>
      <c r="E554" t="s">
        <v>46</v>
      </c>
      <c r="F554">
        <v>5</v>
      </c>
      <c r="G554">
        <v>49854.52</v>
      </c>
      <c r="H554">
        <v>249272.6</v>
      </c>
      <c r="I554">
        <f>salesdata[[#This Row],[Total_Sales_INR]]/10000000</f>
        <v>2.492726E-2</v>
      </c>
      <c r="J554" t="s">
        <v>47</v>
      </c>
      <c r="K554" t="s">
        <v>72</v>
      </c>
      <c r="L554">
        <v>5</v>
      </c>
      <c r="M554" t="s">
        <v>73</v>
      </c>
      <c r="N554" t="s">
        <v>142</v>
      </c>
      <c r="O554" t="s">
        <v>22</v>
      </c>
    </row>
    <row r="555" spans="1:15">
      <c r="A555" t="s">
        <v>1195</v>
      </c>
      <c r="B555" s="1">
        <v>45874</v>
      </c>
      <c r="C555" t="s">
        <v>1196</v>
      </c>
      <c r="D555" t="s">
        <v>16</v>
      </c>
      <c r="E555" t="s">
        <v>159</v>
      </c>
      <c r="F555">
        <v>1</v>
      </c>
      <c r="G555">
        <v>5803.99</v>
      </c>
      <c r="H555">
        <v>5803.99</v>
      </c>
      <c r="I555">
        <f>salesdata[[#This Row],[Total_Sales_INR]]/10000000</f>
        <v>5.80399E-4</v>
      </c>
      <c r="J555" t="s">
        <v>27</v>
      </c>
      <c r="K555" t="s">
        <v>35</v>
      </c>
      <c r="L555">
        <v>4</v>
      </c>
      <c r="M555" t="s">
        <v>198</v>
      </c>
      <c r="N555" t="s">
        <v>29</v>
      </c>
      <c r="O555" t="s">
        <v>22</v>
      </c>
    </row>
    <row r="556" spans="1:15">
      <c r="A556" t="s">
        <v>1197</v>
      </c>
      <c r="B556" s="1">
        <v>45837</v>
      </c>
      <c r="C556" t="s">
        <v>1198</v>
      </c>
      <c r="D556" t="s">
        <v>16</v>
      </c>
      <c r="E556" t="s">
        <v>159</v>
      </c>
      <c r="F556">
        <v>1</v>
      </c>
      <c r="G556">
        <v>38530.129999999997</v>
      </c>
      <c r="H556">
        <v>38530.129999999997</v>
      </c>
      <c r="I556">
        <f>salesdata[[#This Row],[Total_Sales_INR]]/10000000</f>
        <v>3.8530129999999998E-3</v>
      </c>
      <c r="J556" t="s">
        <v>18</v>
      </c>
      <c r="K556" t="s">
        <v>72</v>
      </c>
      <c r="L556">
        <v>2</v>
      </c>
      <c r="M556" t="s">
        <v>265</v>
      </c>
      <c r="N556" t="s">
        <v>150</v>
      </c>
      <c r="O556" t="s">
        <v>22</v>
      </c>
    </row>
    <row r="557" spans="1:15">
      <c r="A557" t="s">
        <v>1199</v>
      </c>
      <c r="B557" s="1">
        <v>45715</v>
      </c>
      <c r="C557" t="s">
        <v>1200</v>
      </c>
      <c r="D557" t="s">
        <v>45</v>
      </c>
      <c r="E557" t="s">
        <v>55</v>
      </c>
      <c r="F557">
        <v>3</v>
      </c>
      <c r="G557">
        <v>7968.36</v>
      </c>
      <c r="H557">
        <v>23905.08</v>
      </c>
      <c r="I557">
        <f>salesdata[[#This Row],[Total_Sales_INR]]/10000000</f>
        <v>2.3905080000000004E-3</v>
      </c>
      <c r="J557" t="s">
        <v>18</v>
      </c>
      <c r="K557" t="s">
        <v>19</v>
      </c>
      <c r="L557">
        <v>1</v>
      </c>
      <c r="M557" t="s">
        <v>20</v>
      </c>
      <c r="N557" t="s">
        <v>124</v>
      </c>
      <c r="O557" t="s">
        <v>22</v>
      </c>
    </row>
    <row r="558" spans="1:15">
      <c r="A558" t="s">
        <v>1201</v>
      </c>
      <c r="B558" s="1">
        <v>45814</v>
      </c>
      <c r="C558" t="s">
        <v>177</v>
      </c>
      <c r="D558" t="s">
        <v>16</v>
      </c>
      <c r="E558" t="s">
        <v>145</v>
      </c>
      <c r="F558">
        <v>3</v>
      </c>
      <c r="G558">
        <v>34751</v>
      </c>
      <c r="H558">
        <v>104253</v>
      </c>
      <c r="I558">
        <f>salesdata[[#This Row],[Total_Sales_INR]]/10000000</f>
        <v>1.04253E-2</v>
      </c>
      <c r="J558" t="s">
        <v>34</v>
      </c>
      <c r="K558" t="s">
        <v>35</v>
      </c>
      <c r="L558">
        <v>1</v>
      </c>
      <c r="M558" t="s">
        <v>181</v>
      </c>
      <c r="N558" t="s">
        <v>52</v>
      </c>
      <c r="O558" t="s">
        <v>22</v>
      </c>
    </row>
    <row r="559" spans="1:15">
      <c r="A559" t="s">
        <v>1202</v>
      </c>
      <c r="B559" s="1">
        <v>45790</v>
      </c>
      <c r="C559" t="s">
        <v>1203</v>
      </c>
      <c r="D559" t="s">
        <v>45</v>
      </c>
      <c r="E559" t="s">
        <v>46</v>
      </c>
      <c r="F559">
        <v>2</v>
      </c>
      <c r="G559">
        <v>10349.31</v>
      </c>
      <c r="H559">
        <v>20698.62</v>
      </c>
      <c r="I559">
        <f>salesdata[[#This Row],[Total_Sales_INR]]/10000000</f>
        <v>2.069862E-3</v>
      </c>
      <c r="J559" t="s">
        <v>34</v>
      </c>
      <c r="K559" t="s">
        <v>19</v>
      </c>
      <c r="L559">
        <v>5</v>
      </c>
      <c r="M559" t="s">
        <v>170</v>
      </c>
      <c r="N559" t="s">
        <v>124</v>
      </c>
      <c r="O559" t="s">
        <v>22</v>
      </c>
    </row>
    <row r="560" spans="1:15">
      <c r="A560" t="s">
        <v>1204</v>
      </c>
      <c r="B560" s="1">
        <v>45680</v>
      </c>
      <c r="C560" t="s">
        <v>1205</v>
      </c>
      <c r="D560" t="s">
        <v>32</v>
      </c>
      <c r="E560" t="s">
        <v>309</v>
      </c>
      <c r="F560">
        <v>5</v>
      </c>
      <c r="G560">
        <v>45320.81</v>
      </c>
      <c r="H560">
        <v>226604.05</v>
      </c>
      <c r="I560">
        <f>salesdata[[#This Row],[Total_Sales_INR]]/10000000</f>
        <v>2.2660404999999998E-2</v>
      </c>
      <c r="J560" t="s">
        <v>18</v>
      </c>
      <c r="K560" t="s">
        <v>35</v>
      </c>
      <c r="L560">
        <v>5</v>
      </c>
      <c r="M560" t="s">
        <v>41</v>
      </c>
      <c r="N560" t="s">
        <v>21</v>
      </c>
      <c r="O560" t="s">
        <v>22</v>
      </c>
    </row>
    <row r="561" spans="1:15">
      <c r="A561" t="s">
        <v>1206</v>
      </c>
      <c r="B561" s="1">
        <v>45692</v>
      </c>
      <c r="C561" t="s">
        <v>1207</v>
      </c>
      <c r="D561" t="s">
        <v>45</v>
      </c>
      <c r="E561" t="s">
        <v>46</v>
      </c>
      <c r="F561">
        <v>3</v>
      </c>
      <c r="G561">
        <v>2843.65</v>
      </c>
      <c r="H561">
        <v>8530.9500000000007</v>
      </c>
      <c r="I561">
        <f>salesdata[[#This Row],[Total_Sales_INR]]/10000000</f>
        <v>8.5309500000000011E-4</v>
      </c>
      <c r="J561" t="s">
        <v>27</v>
      </c>
      <c r="K561" t="s">
        <v>19</v>
      </c>
      <c r="L561">
        <v>1</v>
      </c>
      <c r="M561" t="s">
        <v>181</v>
      </c>
      <c r="N561" t="s">
        <v>127</v>
      </c>
      <c r="O561" t="s">
        <v>22</v>
      </c>
    </row>
    <row r="562" spans="1:15">
      <c r="A562" t="s">
        <v>1208</v>
      </c>
      <c r="B562" s="1">
        <v>45776</v>
      </c>
      <c r="C562" t="s">
        <v>619</v>
      </c>
      <c r="D562" t="s">
        <v>32</v>
      </c>
      <c r="E562" t="s">
        <v>81</v>
      </c>
      <c r="F562">
        <v>3</v>
      </c>
      <c r="G562">
        <v>43397.04</v>
      </c>
      <c r="H562">
        <v>130191.12</v>
      </c>
      <c r="I562">
        <f>salesdata[[#This Row],[Total_Sales_INR]]/10000000</f>
        <v>1.3019111999999999E-2</v>
      </c>
      <c r="J562" t="s">
        <v>47</v>
      </c>
      <c r="K562" t="s">
        <v>72</v>
      </c>
      <c r="L562">
        <v>4</v>
      </c>
      <c r="M562" t="s">
        <v>185</v>
      </c>
      <c r="N562" t="s">
        <v>29</v>
      </c>
      <c r="O562" t="s">
        <v>22</v>
      </c>
    </row>
    <row r="563" spans="1:15">
      <c r="A563" t="s">
        <v>1209</v>
      </c>
      <c r="B563" s="1">
        <v>45892</v>
      </c>
      <c r="C563" t="s">
        <v>1210</v>
      </c>
      <c r="D563" t="s">
        <v>102</v>
      </c>
      <c r="E563" t="s">
        <v>103</v>
      </c>
      <c r="F563">
        <v>1</v>
      </c>
      <c r="G563">
        <v>9483.59</v>
      </c>
      <c r="H563">
        <v>9483.59</v>
      </c>
      <c r="I563">
        <f>salesdata[[#This Row],[Total_Sales_INR]]/10000000</f>
        <v>9.4835899999999996E-4</v>
      </c>
      <c r="J563" t="s">
        <v>47</v>
      </c>
      <c r="K563" t="s">
        <v>35</v>
      </c>
      <c r="L563">
        <v>5</v>
      </c>
      <c r="M563" t="s">
        <v>51</v>
      </c>
      <c r="N563" t="s">
        <v>124</v>
      </c>
      <c r="O563" t="s">
        <v>22</v>
      </c>
    </row>
    <row r="564" spans="1:15">
      <c r="A564" t="s">
        <v>1211</v>
      </c>
      <c r="B564" s="1">
        <v>45667</v>
      </c>
      <c r="C564" t="s">
        <v>1212</v>
      </c>
      <c r="D564" t="s">
        <v>16</v>
      </c>
      <c r="E564" t="s">
        <v>130</v>
      </c>
      <c r="F564">
        <v>4</v>
      </c>
      <c r="G564">
        <v>19791.310000000001</v>
      </c>
      <c r="H564">
        <v>79165.240000000005</v>
      </c>
      <c r="I564">
        <f>salesdata[[#This Row],[Total_Sales_INR]]/10000000</f>
        <v>7.9165240000000012E-3</v>
      </c>
      <c r="J564" t="s">
        <v>27</v>
      </c>
      <c r="K564" t="s">
        <v>72</v>
      </c>
      <c r="L564">
        <v>2</v>
      </c>
      <c r="M564" t="s">
        <v>141</v>
      </c>
      <c r="N564" t="s">
        <v>74</v>
      </c>
      <c r="O564" t="s">
        <v>22</v>
      </c>
    </row>
    <row r="565" spans="1:15">
      <c r="A565" t="s">
        <v>1213</v>
      </c>
      <c r="B565" s="1">
        <v>45856</v>
      </c>
      <c r="C565" t="s">
        <v>1214</v>
      </c>
      <c r="D565" t="s">
        <v>45</v>
      </c>
      <c r="E565" t="s">
        <v>46</v>
      </c>
      <c r="F565">
        <v>3</v>
      </c>
      <c r="G565">
        <v>40632.26</v>
      </c>
      <c r="H565">
        <v>121896.78</v>
      </c>
      <c r="I565">
        <f>salesdata[[#This Row],[Total_Sales_INR]]/10000000</f>
        <v>1.2189678000000001E-2</v>
      </c>
      <c r="J565" t="s">
        <v>27</v>
      </c>
      <c r="K565" t="s">
        <v>35</v>
      </c>
      <c r="L565">
        <v>3</v>
      </c>
      <c r="M565" t="s">
        <v>61</v>
      </c>
      <c r="N565" t="s">
        <v>120</v>
      </c>
      <c r="O565" t="s">
        <v>22</v>
      </c>
    </row>
    <row r="566" spans="1:15">
      <c r="A566" t="s">
        <v>1215</v>
      </c>
      <c r="B566" s="1">
        <v>45924</v>
      </c>
      <c r="C566" t="s">
        <v>1216</v>
      </c>
      <c r="D566" t="s">
        <v>16</v>
      </c>
      <c r="E566" t="s">
        <v>137</v>
      </c>
      <c r="F566">
        <v>2</v>
      </c>
      <c r="G566">
        <v>4572.1899999999996</v>
      </c>
      <c r="H566">
        <v>9144.3799999999992</v>
      </c>
      <c r="I566">
        <f>salesdata[[#This Row],[Total_Sales_INR]]/10000000</f>
        <v>9.1443799999999995E-4</v>
      </c>
      <c r="J566" t="s">
        <v>34</v>
      </c>
      <c r="K566" t="s">
        <v>35</v>
      </c>
      <c r="L566">
        <v>4</v>
      </c>
      <c r="M566" t="s">
        <v>160</v>
      </c>
      <c r="N566" t="s">
        <v>142</v>
      </c>
      <c r="O566" t="s">
        <v>22</v>
      </c>
    </row>
    <row r="567" spans="1:15">
      <c r="A567" t="s">
        <v>1217</v>
      </c>
      <c r="B567" s="1">
        <v>45887</v>
      </c>
      <c r="C567" t="s">
        <v>1218</v>
      </c>
      <c r="D567" t="s">
        <v>45</v>
      </c>
      <c r="E567" t="s">
        <v>85</v>
      </c>
      <c r="F567">
        <v>3</v>
      </c>
      <c r="G567">
        <v>45504.82</v>
      </c>
      <c r="H567">
        <v>136514.46</v>
      </c>
      <c r="I567">
        <f>salesdata[[#This Row],[Total_Sales_INR]]/10000000</f>
        <v>1.3651445999999999E-2</v>
      </c>
      <c r="J567" t="s">
        <v>18</v>
      </c>
      <c r="K567" t="s">
        <v>35</v>
      </c>
      <c r="L567">
        <v>3</v>
      </c>
      <c r="M567" t="s">
        <v>61</v>
      </c>
      <c r="N567" t="s">
        <v>124</v>
      </c>
      <c r="O567" t="s">
        <v>22</v>
      </c>
    </row>
    <row r="568" spans="1:15">
      <c r="A568" t="s">
        <v>1219</v>
      </c>
      <c r="B568" s="1">
        <v>46010</v>
      </c>
      <c r="C568" t="s">
        <v>1220</v>
      </c>
      <c r="D568" t="s">
        <v>102</v>
      </c>
      <c r="E568" t="s">
        <v>103</v>
      </c>
      <c r="F568">
        <v>2</v>
      </c>
      <c r="G568">
        <v>43156.87</v>
      </c>
      <c r="H568">
        <v>86313.74</v>
      </c>
      <c r="I568">
        <f>salesdata[[#This Row],[Total_Sales_INR]]/10000000</f>
        <v>8.6313740000000007E-3</v>
      </c>
      <c r="J568" t="s">
        <v>18</v>
      </c>
      <c r="K568" t="s">
        <v>72</v>
      </c>
      <c r="L568">
        <v>3</v>
      </c>
      <c r="M568" t="s">
        <v>61</v>
      </c>
      <c r="N568" t="s">
        <v>94</v>
      </c>
      <c r="O568" t="s">
        <v>22</v>
      </c>
    </row>
    <row r="569" spans="1:15">
      <c r="A569" t="s">
        <v>1221</v>
      </c>
      <c r="B569" s="1">
        <v>45718</v>
      </c>
      <c r="C569" t="s">
        <v>1222</v>
      </c>
      <c r="D569" t="s">
        <v>102</v>
      </c>
      <c r="E569" t="s">
        <v>193</v>
      </c>
      <c r="F569">
        <v>3</v>
      </c>
      <c r="G569">
        <v>3577.14</v>
      </c>
      <c r="H569">
        <v>10731.42</v>
      </c>
      <c r="I569">
        <f>salesdata[[#This Row],[Total_Sales_INR]]/10000000</f>
        <v>1.073142E-3</v>
      </c>
      <c r="J569" t="s">
        <v>27</v>
      </c>
      <c r="K569" t="s">
        <v>35</v>
      </c>
      <c r="L569">
        <v>5</v>
      </c>
      <c r="M569" t="s">
        <v>28</v>
      </c>
      <c r="N569" t="s">
        <v>167</v>
      </c>
      <c r="O569" t="s">
        <v>22</v>
      </c>
    </row>
    <row r="570" spans="1:15">
      <c r="A570" t="s">
        <v>1223</v>
      </c>
      <c r="B570" s="1">
        <v>45735</v>
      </c>
      <c r="C570" t="s">
        <v>1224</v>
      </c>
      <c r="D570" t="s">
        <v>16</v>
      </c>
      <c r="E570" t="s">
        <v>137</v>
      </c>
      <c r="F570">
        <v>4</v>
      </c>
      <c r="G570">
        <v>15306.74</v>
      </c>
      <c r="H570">
        <v>61226.96</v>
      </c>
      <c r="I570">
        <f>salesdata[[#This Row],[Total_Sales_INR]]/10000000</f>
        <v>6.1226959999999995E-3</v>
      </c>
      <c r="J570" t="s">
        <v>47</v>
      </c>
      <c r="K570" t="s">
        <v>35</v>
      </c>
      <c r="L570">
        <v>3</v>
      </c>
      <c r="M570" t="s">
        <v>61</v>
      </c>
      <c r="N570" t="s">
        <v>173</v>
      </c>
      <c r="O570" t="s">
        <v>22</v>
      </c>
    </row>
    <row r="571" spans="1:15">
      <c r="A571" t="s">
        <v>1225</v>
      </c>
      <c r="B571" s="1">
        <v>45971</v>
      </c>
      <c r="C571" t="s">
        <v>1226</v>
      </c>
      <c r="D571" t="s">
        <v>32</v>
      </c>
      <c r="E571" t="s">
        <v>33</v>
      </c>
      <c r="F571">
        <v>5</v>
      </c>
      <c r="G571">
        <v>13489.76</v>
      </c>
      <c r="H571">
        <v>67448.800000000003</v>
      </c>
      <c r="I571">
        <f>salesdata[[#This Row],[Total_Sales_INR]]/10000000</f>
        <v>6.74488E-3</v>
      </c>
      <c r="J571" t="s">
        <v>18</v>
      </c>
      <c r="K571" t="s">
        <v>35</v>
      </c>
      <c r="L571">
        <v>5</v>
      </c>
      <c r="M571" t="s">
        <v>28</v>
      </c>
      <c r="N571" t="s">
        <v>127</v>
      </c>
      <c r="O571" t="s">
        <v>22</v>
      </c>
    </row>
    <row r="572" spans="1:15">
      <c r="A572" t="s">
        <v>1227</v>
      </c>
      <c r="B572" s="1">
        <v>45898</v>
      </c>
      <c r="C572" t="s">
        <v>1228</v>
      </c>
      <c r="D572" t="s">
        <v>16</v>
      </c>
      <c r="E572" t="s">
        <v>145</v>
      </c>
      <c r="F572">
        <v>4</v>
      </c>
      <c r="G572">
        <v>6877.51</v>
      </c>
      <c r="H572">
        <v>27510.04</v>
      </c>
      <c r="I572">
        <f>salesdata[[#This Row],[Total_Sales_INR]]/10000000</f>
        <v>2.751004E-3</v>
      </c>
      <c r="J572" t="s">
        <v>18</v>
      </c>
      <c r="K572" t="s">
        <v>72</v>
      </c>
      <c r="L572">
        <v>5</v>
      </c>
      <c r="M572" t="s">
        <v>73</v>
      </c>
      <c r="N572" t="s">
        <v>57</v>
      </c>
      <c r="O572" t="s">
        <v>22</v>
      </c>
    </row>
    <row r="573" spans="1:15">
      <c r="A573" t="s">
        <v>1229</v>
      </c>
      <c r="B573" s="1">
        <v>45867</v>
      </c>
      <c r="C573" t="s">
        <v>1230</v>
      </c>
      <c r="D573" t="s">
        <v>25</v>
      </c>
      <c r="E573" t="s">
        <v>280</v>
      </c>
      <c r="F573">
        <v>2</v>
      </c>
      <c r="G573">
        <v>9824.34</v>
      </c>
      <c r="H573">
        <v>19648.68</v>
      </c>
      <c r="I573">
        <f>salesdata[[#This Row],[Total_Sales_INR]]/10000000</f>
        <v>1.9648679999999998E-3</v>
      </c>
      <c r="J573" t="s">
        <v>27</v>
      </c>
      <c r="K573" t="s">
        <v>72</v>
      </c>
      <c r="L573">
        <v>1</v>
      </c>
      <c r="M573" t="s">
        <v>20</v>
      </c>
      <c r="N573" t="s">
        <v>127</v>
      </c>
      <c r="O573" t="s">
        <v>22</v>
      </c>
    </row>
    <row r="574" spans="1:15">
      <c r="A574" t="s">
        <v>1231</v>
      </c>
      <c r="B574" s="1">
        <v>45973</v>
      </c>
      <c r="C574" t="s">
        <v>1232</v>
      </c>
      <c r="D574" t="s">
        <v>45</v>
      </c>
      <c r="E574" t="s">
        <v>55</v>
      </c>
      <c r="F574">
        <v>1</v>
      </c>
      <c r="G574">
        <v>9018.49</v>
      </c>
      <c r="H574">
        <v>9018.49</v>
      </c>
      <c r="I574">
        <f>salesdata[[#This Row],[Total_Sales_INR]]/10000000</f>
        <v>9.0184900000000003E-4</v>
      </c>
      <c r="J574" t="s">
        <v>27</v>
      </c>
      <c r="K574" t="s">
        <v>72</v>
      </c>
      <c r="L574">
        <v>4</v>
      </c>
      <c r="M574" t="s">
        <v>88</v>
      </c>
      <c r="N574" t="s">
        <v>360</v>
      </c>
      <c r="O574" t="s">
        <v>22</v>
      </c>
    </row>
    <row r="575" spans="1:15">
      <c r="A575" t="s">
        <v>1233</v>
      </c>
      <c r="B575" s="1">
        <v>45818</v>
      </c>
      <c r="C575" t="s">
        <v>1234</v>
      </c>
      <c r="D575" t="s">
        <v>25</v>
      </c>
      <c r="E575" t="s">
        <v>223</v>
      </c>
      <c r="F575">
        <v>1</v>
      </c>
      <c r="G575">
        <v>30474.91</v>
      </c>
      <c r="H575">
        <v>30474.91</v>
      </c>
      <c r="I575">
        <f>salesdata[[#This Row],[Total_Sales_INR]]/10000000</f>
        <v>3.0474909999999998E-3</v>
      </c>
      <c r="J575" t="s">
        <v>47</v>
      </c>
      <c r="K575" t="s">
        <v>19</v>
      </c>
      <c r="L575">
        <v>4</v>
      </c>
      <c r="M575" t="s">
        <v>123</v>
      </c>
      <c r="N575" t="s">
        <v>74</v>
      </c>
      <c r="O575" t="s">
        <v>22</v>
      </c>
    </row>
    <row r="576" spans="1:15">
      <c r="A576" t="s">
        <v>1235</v>
      </c>
      <c r="B576" s="1">
        <v>45923</v>
      </c>
      <c r="C576" t="s">
        <v>1236</v>
      </c>
      <c r="D576" t="s">
        <v>25</v>
      </c>
      <c r="E576" t="s">
        <v>223</v>
      </c>
      <c r="F576">
        <v>1</v>
      </c>
      <c r="G576">
        <v>43913.440000000002</v>
      </c>
      <c r="H576">
        <v>43913.440000000002</v>
      </c>
      <c r="I576">
        <f>salesdata[[#This Row],[Total_Sales_INR]]/10000000</f>
        <v>4.3913440000000002E-3</v>
      </c>
      <c r="J576" t="s">
        <v>34</v>
      </c>
      <c r="K576" t="s">
        <v>19</v>
      </c>
      <c r="L576">
        <v>2</v>
      </c>
      <c r="M576" t="s">
        <v>265</v>
      </c>
      <c r="N576" t="s">
        <v>69</v>
      </c>
      <c r="O576" t="s">
        <v>22</v>
      </c>
    </row>
    <row r="577" spans="1:15">
      <c r="A577" t="s">
        <v>1237</v>
      </c>
      <c r="B577" s="1">
        <v>45755</v>
      </c>
      <c r="C577" t="s">
        <v>1238</v>
      </c>
      <c r="D577" t="s">
        <v>102</v>
      </c>
      <c r="E577" t="s">
        <v>118</v>
      </c>
      <c r="F577">
        <v>5</v>
      </c>
      <c r="G577">
        <v>38304.959999999999</v>
      </c>
      <c r="H577">
        <v>191524.8</v>
      </c>
      <c r="I577">
        <f>salesdata[[#This Row],[Total_Sales_INR]]/10000000</f>
        <v>1.915248E-2</v>
      </c>
      <c r="J577" t="s">
        <v>34</v>
      </c>
      <c r="K577" t="s">
        <v>72</v>
      </c>
      <c r="L577">
        <v>1</v>
      </c>
      <c r="M577" t="s">
        <v>181</v>
      </c>
      <c r="N577" t="s">
        <v>216</v>
      </c>
      <c r="O577" t="s">
        <v>22</v>
      </c>
    </row>
    <row r="578" spans="1:15">
      <c r="A578" t="s">
        <v>1239</v>
      </c>
      <c r="B578" s="1">
        <v>45685</v>
      </c>
      <c r="C578" t="s">
        <v>1240</v>
      </c>
      <c r="D578" t="s">
        <v>16</v>
      </c>
      <c r="E578" t="s">
        <v>137</v>
      </c>
      <c r="F578">
        <v>2</v>
      </c>
      <c r="G578">
        <v>21238.62</v>
      </c>
      <c r="H578">
        <v>42477.24</v>
      </c>
      <c r="I578">
        <f>salesdata[[#This Row],[Total_Sales_INR]]/10000000</f>
        <v>4.2477239999999996E-3</v>
      </c>
      <c r="J578" t="s">
        <v>18</v>
      </c>
      <c r="K578" t="s">
        <v>72</v>
      </c>
      <c r="L578">
        <v>5</v>
      </c>
      <c r="M578" t="s">
        <v>73</v>
      </c>
      <c r="N578" t="s">
        <v>112</v>
      </c>
      <c r="O578" t="s">
        <v>22</v>
      </c>
    </row>
    <row r="579" spans="1:15">
      <c r="A579" t="s">
        <v>1241</v>
      </c>
      <c r="B579" s="1">
        <v>46014</v>
      </c>
      <c r="C579" t="s">
        <v>1242</v>
      </c>
      <c r="D579" t="s">
        <v>32</v>
      </c>
      <c r="E579" t="s">
        <v>33</v>
      </c>
      <c r="F579">
        <v>1</v>
      </c>
      <c r="G579">
        <v>9152.6200000000008</v>
      </c>
      <c r="H579">
        <v>9152.6200000000008</v>
      </c>
      <c r="I579">
        <f>salesdata[[#This Row],[Total_Sales_INR]]/10000000</f>
        <v>9.1526200000000013E-4</v>
      </c>
      <c r="J579" t="s">
        <v>18</v>
      </c>
      <c r="K579" t="s">
        <v>72</v>
      </c>
      <c r="L579">
        <v>5</v>
      </c>
      <c r="M579" t="s">
        <v>73</v>
      </c>
      <c r="N579" t="s">
        <v>178</v>
      </c>
      <c r="O579" t="s">
        <v>22</v>
      </c>
    </row>
    <row r="580" spans="1:15">
      <c r="A580" t="s">
        <v>1243</v>
      </c>
      <c r="B580" s="1">
        <v>46022</v>
      </c>
      <c r="C580" t="s">
        <v>1244</v>
      </c>
      <c r="D580" t="s">
        <v>16</v>
      </c>
      <c r="E580" t="s">
        <v>137</v>
      </c>
      <c r="F580">
        <v>1</v>
      </c>
      <c r="G580">
        <v>9108.15</v>
      </c>
      <c r="H580">
        <v>9108.15</v>
      </c>
      <c r="I580">
        <f>salesdata[[#This Row],[Total_Sales_INR]]/10000000</f>
        <v>9.1081499999999993E-4</v>
      </c>
      <c r="J580" t="s">
        <v>34</v>
      </c>
      <c r="K580" t="s">
        <v>35</v>
      </c>
      <c r="L580">
        <v>5</v>
      </c>
      <c r="M580" t="s">
        <v>41</v>
      </c>
      <c r="N580" t="s">
        <v>213</v>
      </c>
      <c r="O580" t="s">
        <v>22</v>
      </c>
    </row>
    <row r="581" spans="1:15">
      <c r="A581" t="s">
        <v>1245</v>
      </c>
      <c r="B581" s="1">
        <v>45982</v>
      </c>
      <c r="C581" t="s">
        <v>1246</v>
      </c>
      <c r="D581" t="s">
        <v>16</v>
      </c>
      <c r="E581" t="s">
        <v>17</v>
      </c>
      <c r="F581">
        <v>1</v>
      </c>
      <c r="G581">
        <v>4741.32</v>
      </c>
      <c r="H581">
        <v>4741.32</v>
      </c>
      <c r="I581">
        <f>salesdata[[#This Row],[Total_Sales_INR]]/10000000</f>
        <v>4.7413199999999999E-4</v>
      </c>
      <c r="J581" t="s">
        <v>47</v>
      </c>
      <c r="K581" t="s">
        <v>19</v>
      </c>
      <c r="L581">
        <v>4</v>
      </c>
      <c r="M581" t="s">
        <v>185</v>
      </c>
      <c r="N581" t="s">
        <v>216</v>
      </c>
      <c r="O581" t="s">
        <v>22</v>
      </c>
    </row>
    <row r="582" spans="1:15">
      <c r="A582" t="s">
        <v>1247</v>
      </c>
      <c r="B582" s="1">
        <v>45680</v>
      </c>
      <c r="C582" t="s">
        <v>1248</v>
      </c>
      <c r="D582" t="s">
        <v>102</v>
      </c>
      <c r="E582" t="s">
        <v>103</v>
      </c>
      <c r="F582">
        <v>2</v>
      </c>
      <c r="G582">
        <v>19058.2</v>
      </c>
      <c r="H582">
        <v>38116.400000000001</v>
      </c>
      <c r="I582">
        <f>salesdata[[#This Row],[Total_Sales_INR]]/10000000</f>
        <v>3.8116400000000003E-3</v>
      </c>
      <c r="J582" t="s">
        <v>27</v>
      </c>
      <c r="K582" t="s">
        <v>19</v>
      </c>
      <c r="L582">
        <v>4</v>
      </c>
      <c r="M582" t="s">
        <v>88</v>
      </c>
      <c r="N582" t="s">
        <v>124</v>
      </c>
      <c r="O582" t="s">
        <v>22</v>
      </c>
    </row>
    <row r="583" spans="1:15">
      <c r="A583" t="s">
        <v>1249</v>
      </c>
      <c r="B583" s="1">
        <v>45872</v>
      </c>
      <c r="C583" t="s">
        <v>1250</v>
      </c>
      <c r="D583" t="s">
        <v>45</v>
      </c>
      <c r="E583" t="s">
        <v>55</v>
      </c>
      <c r="F583">
        <v>2</v>
      </c>
      <c r="G583">
        <v>38504.01</v>
      </c>
      <c r="H583">
        <v>77008.02</v>
      </c>
      <c r="I583">
        <f>salesdata[[#This Row],[Total_Sales_INR]]/10000000</f>
        <v>7.7008020000000005E-3</v>
      </c>
      <c r="J583" t="s">
        <v>27</v>
      </c>
      <c r="K583" t="s">
        <v>19</v>
      </c>
      <c r="L583">
        <v>1</v>
      </c>
      <c r="M583" t="s">
        <v>68</v>
      </c>
      <c r="N583" t="s">
        <v>127</v>
      </c>
      <c r="O583" t="s">
        <v>22</v>
      </c>
    </row>
    <row r="584" spans="1:15">
      <c r="A584" t="s">
        <v>1251</v>
      </c>
      <c r="B584" s="1">
        <v>45659</v>
      </c>
      <c r="C584" t="s">
        <v>1252</v>
      </c>
      <c r="D584" t="s">
        <v>16</v>
      </c>
      <c r="E584" t="s">
        <v>17</v>
      </c>
      <c r="F584">
        <v>1</v>
      </c>
      <c r="G584">
        <v>44947.39</v>
      </c>
      <c r="H584">
        <v>44947.39</v>
      </c>
      <c r="I584">
        <f>salesdata[[#This Row],[Total_Sales_INR]]/10000000</f>
        <v>4.4947390000000002E-3</v>
      </c>
      <c r="J584" t="s">
        <v>47</v>
      </c>
      <c r="K584" t="s">
        <v>72</v>
      </c>
      <c r="L584">
        <v>2</v>
      </c>
      <c r="M584" t="s">
        <v>104</v>
      </c>
      <c r="N584" t="s">
        <v>74</v>
      </c>
      <c r="O584" t="s">
        <v>22</v>
      </c>
    </row>
    <row r="585" spans="1:15">
      <c r="A585" t="s">
        <v>1253</v>
      </c>
      <c r="B585" s="1">
        <v>45779</v>
      </c>
      <c r="C585" t="s">
        <v>1254</v>
      </c>
      <c r="D585" t="s">
        <v>25</v>
      </c>
      <c r="E585" t="s">
        <v>26</v>
      </c>
      <c r="F585">
        <v>1</v>
      </c>
      <c r="G585">
        <v>30477.599999999999</v>
      </c>
      <c r="H585">
        <v>30477.599999999999</v>
      </c>
      <c r="I585">
        <f>salesdata[[#This Row],[Total_Sales_INR]]/10000000</f>
        <v>3.0477600000000001E-3</v>
      </c>
      <c r="J585" t="s">
        <v>34</v>
      </c>
      <c r="K585" t="s">
        <v>72</v>
      </c>
      <c r="L585">
        <v>4</v>
      </c>
      <c r="M585" t="s">
        <v>185</v>
      </c>
      <c r="N585" t="s">
        <v>74</v>
      </c>
      <c r="O585" t="s">
        <v>22</v>
      </c>
    </row>
    <row r="586" spans="1:15">
      <c r="A586" t="s">
        <v>1255</v>
      </c>
      <c r="B586" s="1">
        <v>45938</v>
      </c>
      <c r="C586" t="s">
        <v>1256</v>
      </c>
      <c r="D586" t="s">
        <v>25</v>
      </c>
      <c r="E586" t="s">
        <v>91</v>
      </c>
      <c r="F586">
        <v>5</v>
      </c>
      <c r="G586">
        <v>30085.08</v>
      </c>
      <c r="H586">
        <v>150425.4</v>
      </c>
      <c r="I586">
        <f>salesdata[[#This Row],[Total_Sales_INR]]/10000000</f>
        <v>1.504254E-2</v>
      </c>
      <c r="J586" t="s">
        <v>18</v>
      </c>
      <c r="K586" t="s">
        <v>35</v>
      </c>
      <c r="L586">
        <v>2</v>
      </c>
      <c r="M586" t="s">
        <v>133</v>
      </c>
      <c r="N586" t="s">
        <v>62</v>
      </c>
      <c r="O586" t="s">
        <v>22</v>
      </c>
    </row>
    <row r="587" spans="1:15">
      <c r="A587" t="s">
        <v>1257</v>
      </c>
      <c r="B587" s="1">
        <v>45999</v>
      </c>
      <c r="C587" t="s">
        <v>39</v>
      </c>
      <c r="D587" t="s">
        <v>45</v>
      </c>
      <c r="E587" t="s">
        <v>65</v>
      </c>
      <c r="F587">
        <v>3</v>
      </c>
      <c r="G587">
        <v>2028.71</v>
      </c>
      <c r="H587">
        <v>6086.13</v>
      </c>
      <c r="I587">
        <f>salesdata[[#This Row],[Total_Sales_INR]]/10000000</f>
        <v>6.0861300000000004E-4</v>
      </c>
      <c r="J587" t="s">
        <v>27</v>
      </c>
      <c r="K587" t="s">
        <v>35</v>
      </c>
      <c r="L587">
        <v>1</v>
      </c>
      <c r="M587" t="s">
        <v>119</v>
      </c>
      <c r="N587" t="s">
        <v>21</v>
      </c>
      <c r="O587" t="s">
        <v>22</v>
      </c>
    </row>
    <row r="588" spans="1:15">
      <c r="A588" t="s">
        <v>1258</v>
      </c>
      <c r="B588" s="1">
        <v>45970</v>
      </c>
      <c r="C588" t="s">
        <v>1259</v>
      </c>
      <c r="D588" t="s">
        <v>32</v>
      </c>
      <c r="E588" t="s">
        <v>309</v>
      </c>
      <c r="F588">
        <v>2</v>
      </c>
      <c r="G588">
        <v>8234.49</v>
      </c>
      <c r="H588">
        <v>16468.98</v>
      </c>
      <c r="I588">
        <f>salesdata[[#This Row],[Total_Sales_INR]]/10000000</f>
        <v>1.6468979999999999E-3</v>
      </c>
      <c r="J588" t="s">
        <v>34</v>
      </c>
      <c r="K588" t="s">
        <v>19</v>
      </c>
      <c r="L588">
        <v>3</v>
      </c>
      <c r="M588" t="s">
        <v>190</v>
      </c>
      <c r="N588" t="s">
        <v>69</v>
      </c>
      <c r="O588" t="s">
        <v>22</v>
      </c>
    </row>
    <row r="589" spans="1:15">
      <c r="A589" t="s">
        <v>1260</v>
      </c>
      <c r="B589" s="1">
        <v>45846</v>
      </c>
      <c r="C589" t="s">
        <v>1261</v>
      </c>
      <c r="D589" t="s">
        <v>16</v>
      </c>
      <c r="E589" t="s">
        <v>145</v>
      </c>
      <c r="F589">
        <v>1</v>
      </c>
      <c r="G589">
        <v>38471.9</v>
      </c>
      <c r="H589">
        <v>38471.9</v>
      </c>
      <c r="I589">
        <f>salesdata[[#This Row],[Total_Sales_INR]]/10000000</f>
        <v>3.8471900000000003E-3</v>
      </c>
      <c r="J589" t="s">
        <v>47</v>
      </c>
      <c r="K589" t="s">
        <v>72</v>
      </c>
      <c r="L589">
        <v>3</v>
      </c>
      <c r="M589" t="s">
        <v>190</v>
      </c>
      <c r="N589" t="s">
        <v>173</v>
      </c>
      <c r="O589" t="s">
        <v>22</v>
      </c>
    </row>
    <row r="590" spans="1:15">
      <c r="A590" t="s">
        <v>1262</v>
      </c>
      <c r="B590" s="1">
        <v>45826</v>
      </c>
      <c r="C590" t="s">
        <v>1263</v>
      </c>
      <c r="D590" t="s">
        <v>32</v>
      </c>
      <c r="E590" t="s">
        <v>40</v>
      </c>
      <c r="F590">
        <v>4</v>
      </c>
      <c r="G590">
        <v>6900.38</v>
      </c>
      <c r="H590">
        <v>27601.52</v>
      </c>
      <c r="I590">
        <f>salesdata[[#This Row],[Total_Sales_INR]]/10000000</f>
        <v>2.7601520000000001E-3</v>
      </c>
      <c r="J590" t="s">
        <v>34</v>
      </c>
      <c r="K590" t="s">
        <v>19</v>
      </c>
      <c r="L590">
        <v>3</v>
      </c>
      <c r="M590" t="s">
        <v>61</v>
      </c>
      <c r="N590" t="s">
        <v>150</v>
      </c>
      <c r="O590" t="s">
        <v>22</v>
      </c>
    </row>
    <row r="591" spans="1:15">
      <c r="A591" t="s">
        <v>1264</v>
      </c>
      <c r="B591" s="1">
        <v>45702</v>
      </c>
      <c r="C591" t="s">
        <v>1265</v>
      </c>
      <c r="D591" t="s">
        <v>45</v>
      </c>
      <c r="E591" t="s">
        <v>46</v>
      </c>
      <c r="F591">
        <v>1</v>
      </c>
      <c r="G591">
        <v>5643.25</v>
      </c>
      <c r="H591">
        <v>5643.25</v>
      </c>
      <c r="I591">
        <f>salesdata[[#This Row],[Total_Sales_INR]]/10000000</f>
        <v>5.6432499999999996E-4</v>
      </c>
      <c r="J591" t="s">
        <v>27</v>
      </c>
      <c r="K591" t="s">
        <v>72</v>
      </c>
      <c r="L591">
        <v>5</v>
      </c>
      <c r="M591" t="s">
        <v>51</v>
      </c>
      <c r="N591" t="s">
        <v>120</v>
      </c>
      <c r="O591" t="s">
        <v>22</v>
      </c>
    </row>
    <row r="592" spans="1:15">
      <c r="A592" t="s">
        <v>1266</v>
      </c>
      <c r="B592" s="1">
        <v>45839</v>
      </c>
      <c r="C592" t="s">
        <v>1267</v>
      </c>
      <c r="D592" t="s">
        <v>16</v>
      </c>
      <c r="E592" t="s">
        <v>130</v>
      </c>
      <c r="F592">
        <v>5</v>
      </c>
      <c r="G592">
        <v>28842.11</v>
      </c>
      <c r="H592">
        <v>144210.54999999999</v>
      </c>
      <c r="I592">
        <f>salesdata[[#This Row],[Total_Sales_INR]]/10000000</f>
        <v>1.4421054999999999E-2</v>
      </c>
      <c r="J592" t="s">
        <v>34</v>
      </c>
      <c r="K592" t="s">
        <v>19</v>
      </c>
      <c r="L592">
        <v>5</v>
      </c>
      <c r="M592" t="s">
        <v>73</v>
      </c>
      <c r="N592" t="s">
        <v>127</v>
      </c>
      <c r="O592" t="s">
        <v>22</v>
      </c>
    </row>
    <row r="593" spans="1:15">
      <c r="A593" t="s">
        <v>1268</v>
      </c>
      <c r="B593" s="1">
        <v>45757</v>
      </c>
      <c r="C593" t="s">
        <v>1269</v>
      </c>
      <c r="D593" t="s">
        <v>25</v>
      </c>
      <c r="E593" t="s">
        <v>280</v>
      </c>
      <c r="F593">
        <v>5</v>
      </c>
      <c r="G593">
        <v>11789.54</v>
      </c>
      <c r="H593">
        <v>58947.7</v>
      </c>
      <c r="I593">
        <f>salesdata[[#This Row],[Total_Sales_INR]]/10000000</f>
        <v>5.8947699999999997E-3</v>
      </c>
      <c r="J593" t="s">
        <v>47</v>
      </c>
      <c r="K593" t="s">
        <v>35</v>
      </c>
      <c r="L593">
        <v>3</v>
      </c>
      <c r="M593" t="s">
        <v>36</v>
      </c>
      <c r="N593" t="s">
        <v>42</v>
      </c>
      <c r="O593" t="s">
        <v>22</v>
      </c>
    </row>
    <row r="594" spans="1:15">
      <c r="A594" t="s">
        <v>1270</v>
      </c>
      <c r="B594" s="1">
        <v>45681</v>
      </c>
      <c r="C594" t="s">
        <v>1271</v>
      </c>
      <c r="D594" t="s">
        <v>32</v>
      </c>
      <c r="E594" t="s">
        <v>250</v>
      </c>
      <c r="F594">
        <v>5</v>
      </c>
      <c r="G594">
        <v>49949.55</v>
      </c>
      <c r="H594">
        <v>249747.75</v>
      </c>
      <c r="I594">
        <f>salesdata[[#This Row],[Total_Sales_INR]]/10000000</f>
        <v>2.4974775000000001E-2</v>
      </c>
      <c r="J594" t="s">
        <v>27</v>
      </c>
      <c r="K594" t="s">
        <v>19</v>
      </c>
      <c r="L594">
        <v>4</v>
      </c>
      <c r="M594" t="s">
        <v>88</v>
      </c>
      <c r="N594" t="s">
        <v>134</v>
      </c>
      <c r="O594" t="s">
        <v>22</v>
      </c>
    </row>
    <row r="595" spans="1:15">
      <c r="A595" t="s">
        <v>1272</v>
      </c>
      <c r="B595" s="1">
        <v>45815</v>
      </c>
      <c r="C595" t="s">
        <v>1273</v>
      </c>
      <c r="D595" t="s">
        <v>32</v>
      </c>
      <c r="E595" t="s">
        <v>250</v>
      </c>
      <c r="F595">
        <v>3</v>
      </c>
      <c r="G595">
        <v>12869.99</v>
      </c>
      <c r="H595">
        <v>38609.97</v>
      </c>
      <c r="I595">
        <f>salesdata[[#This Row],[Total_Sales_INR]]/10000000</f>
        <v>3.8609970000000001E-3</v>
      </c>
      <c r="J595" t="s">
        <v>27</v>
      </c>
      <c r="K595" t="s">
        <v>35</v>
      </c>
      <c r="L595">
        <v>1</v>
      </c>
      <c r="M595" t="s">
        <v>119</v>
      </c>
      <c r="N595" t="s">
        <v>120</v>
      </c>
      <c r="O595" t="s">
        <v>22</v>
      </c>
    </row>
    <row r="596" spans="1:15">
      <c r="A596" t="s">
        <v>1274</v>
      </c>
      <c r="B596" s="1">
        <v>45672</v>
      </c>
      <c r="C596" t="s">
        <v>1275</v>
      </c>
      <c r="D596" t="s">
        <v>16</v>
      </c>
      <c r="E596" t="s">
        <v>130</v>
      </c>
      <c r="F596">
        <v>4</v>
      </c>
      <c r="G596">
        <v>36274.949999999997</v>
      </c>
      <c r="H596">
        <v>145099.79999999999</v>
      </c>
      <c r="I596">
        <f>salesdata[[#This Row],[Total_Sales_INR]]/10000000</f>
        <v>1.4509979999999999E-2</v>
      </c>
      <c r="J596" t="s">
        <v>18</v>
      </c>
      <c r="K596" t="s">
        <v>72</v>
      </c>
      <c r="L596">
        <v>5</v>
      </c>
      <c r="M596" t="s">
        <v>41</v>
      </c>
      <c r="N596" t="s">
        <v>178</v>
      </c>
      <c r="O596" t="s">
        <v>22</v>
      </c>
    </row>
    <row r="597" spans="1:15">
      <c r="A597" t="s">
        <v>1276</v>
      </c>
      <c r="B597" s="1">
        <v>45737</v>
      </c>
      <c r="C597" t="s">
        <v>1277</v>
      </c>
      <c r="D597" t="s">
        <v>25</v>
      </c>
      <c r="E597" t="s">
        <v>223</v>
      </c>
      <c r="F597">
        <v>1</v>
      </c>
      <c r="G597">
        <v>32353.48</v>
      </c>
      <c r="H597">
        <v>32353.48</v>
      </c>
      <c r="I597">
        <f>salesdata[[#This Row],[Total_Sales_INR]]/10000000</f>
        <v>3.2353479999999999E-3</v>
      </c>
      <c r="J597" t="s">
        <v>27</v>
      </c>
      <c r="K597" t="s">
        <v>72</v>
      </c>
      <c r="L597">
        <v>4</v>
      </c>
      <c r="M597" t="s">
        <v>185</v>
      </c>
      <c r="N597" t="s">
        <v>97</v>
      </c>
      <c r="O597" t="s">
        <v>22</v>
      </c>
    </row>
    <row r="598" spans="1:15">
      <c r="A598" t="s">
        <v>1278</v>
      </c>
      <c r="B598" s="1">
        <v>45942</v>
      </c>
      <c r="C598" t="s">
        <v>1279</v>
      </c>
      <c r="D598" t="s">
        <v>32</v>
      </c>
      <c r="E598" t="s">
        <v>33</v>
      </c>
      <c r="F598">
        <v>3</v>
      </c>
      <c r="G598">
        <v>28334.14</v>
      </c>
      <c r="H598">
        <v>85002.42</v>
      </c>
      <c r="I598">
        <f>salesdata[[#This Row],[Total_Sales_INR]]/10000000</f>
        <v>8.5002419999999999E-3</v>
      </c>
      <c r="J598" t="s">
        <v>47</v>
      </c>
      <c r="K598" t="s">
        <v>35</v>
      </c>
      <c r="L598">
        <v>3</v>
      </c>
      <c r="M598" t="s">
        <v>190</v>
      </c>
      <c r="N598" t="s">
        <v>78</v>
      </c>
      <c r="O598" t="s">
        <v>22</v>
      </c>
    </row>
    <row r="599" spans="1:15">
      <c r="A599" t="s">
        <v>1280</v>
      </c>
      <c r="B599" s="1">
        <v>45673</v>
      </c>
      <c r="C599" t="s">
        <v>1281</v>
      </c>
      <c r="D599" t="s">
        <v>16</v>
      </c>
      <c r="E599" t="s">
        <v>130</v>
      </c>
      <c r="F599">
        <v>1</v>
      </c>
      <c r="G599">
        <v>48486.74</v>
      </c>
      <c r="H599">
        <v>48486.74</v>
      </c>
      <c r="I599">
        <f>salesdata[[#This Row],[Total_Sales_INR]]/10000000</f>
        <v>4.8486739999999999E-3</v>
      </c>
      <c r="J599" t="s">
        <v>34</v>
      </c>
      <c r="K599" t="s">
        <v>19</v>
      </c>
      <c r="L599">
        <v>3</v>
      </c>
      <c r="M599" t="s">
        <v>190</v>
      </c>
      <c r="N599" t="s">
        <v>173</v>
      </c>
      <c r="O599" t="s">
        <v>22</v>
      </c>
    </row>
    <row r="600" spans="1:15">
      <c r="A600" t="s">
        <v>1282</v>
      </c>
      <c r="B600" s="1">
        <v>45717</v>
      </c>
      <c r="C600" t="s">
        <v>1283</v>
      </c>
      <c r="D600" t="s">
        <v>45</v>
      </c>
      <c r="E600" t="s">
        <v>46</v>
      </c>
      <c r="F600">
        <v>5</v>
      </c>
      <c r="G600">
        <v>19600.400000000001</v>
      </c>
      <c r="H600">
        <v>98002</v>
      </c>
      <c r="I600">
        <f>salesdata[[#This Row],[Total_Sales_INR]]/10000000</f>
        <v>9.8002000000000002E-3</v>
      </c>
      <c r="J600" t="s">
        <v>27</v>
      </c>
      <c r="K600" t="s">
        <v>19</v>
      </c>
      <c r="L600">
        <v>5</v>
      </c>
      <c r="M600" t="s">
        <v>28</v>
      </c>
      <c r="N600" t="s">
        <v>21</v>
      </c>
      <c r="O600" t="s">
        <v>22</v>
      </c>
    </row>
    <row r="601" spans="1:15">
      <c r="A601" t="s">
        <v>1284</v>
      </c>
      <c r="B601" s="1">
        <v>45848</v>
      </c>
      <c r="C601" t="s">
        <v>750</v>
      </c>
      <c r="D601" t="s">
        <v>16</v>
      </c>
      <c r="E601" t="s">
        <v>137</v>
      </c>
      <c r="F601">
        <v>1</v>
      </c>
      <c r="G601">
        <v>24953.31</v>
      </c>
      <c r="H601">
        <v>24953.31</v>
      </c>
      <c r="I601">
        <f>salesdata[[#This Row],[Total_Sales_INR]]/10000000</f>
        <v>2.4953309999999999E-3</v>
      </c>
      <c r="J601" t="s">
        <v>27</v>
      </c>
      <c r="K601" t="s">
        <v>35</v>
      </c>
      <c r="L601">
        <v>2</v>
      </c>
      <c r="M601" t="s">
        <v>56</v>
      </c>
      <c r="N601" t="s">
        <v>216</v>
      </c>
      <c r="O601" t="s">
        <v>22</v>
      </c>
    </row>
    <row r="602" spans="1:15">
      <c r="A602" t="s">
        <v>1285</v>
      </c>
      <c r="B602" s="1">
        <v>45761</v>
      </c>
      <c r="C602" t="s">
        <v>1286</v>
      </c>
      <c r="D602" t="s">
        <v>16</v>
      </c>
      <c r="E602" t="s">
        <v>17</v>
      </c>
      <c r="F602">
        <v>1</v>
      </c>
      <c r="G602">
        <v>18835.939999999999</v>
      </c>
      <c r="H602">
        <v>18835.939999999999</v>
      </c>
      <c r="I602">
        <f>salesdata[[#This Row],[Total_Sales_INR]]/10000000</f>
        <v>1.8835939999999999E-3</v>
      </c>
      <c r="J602" t="s">
        <v>34</v>
      </c>
      <c r="K602" t="s">
        <v>19</v>
      </c>
      <c r="L602">
        <v>1</v>
      </c>
      <c r="M602" t="s">
        <v>119</v>
      </c>
      <c r="N602" t="s">
        <v>37</v>
      </c>
      <c r="O602" t="s">
        <v>22</v>
      </c>
    </row>
    <row r="603" spans="1:15">
      <c r="A603" t="s">
        <v>1287</v>
      </c>
      <c r="B603" s="1">
        <v>45926</v>
      </c>
      <c r="C603" t="s">
        <v>1288</v>
      </c>
      <c r="D603" t="s">
        <v>25</v>
      </c>
      <c r="E603" t="s">
        <v>26</v>
      </c>
      <c r="F603">
        <v>2</v>
      </c>
      <c r="G603">
        <v>9672.5400000000009</v>
      </c>
      <c r="H603">
        <v>19345.080000000002</v>
      </c>
      <c r="I603">
        <f>salesdata[[#This Row],[Total_Sales_INR]]/10000000</f>
        <v>1.9345080000000001E-3</v>
      </c>
      <c r="J603" t="s">
        <v>27</v>
      </c>
      <c r="K603" t="s">
        <v>35</v>
      </c>
      <c r="L603">
        <v>4</v>
      </c>
      <c r="M603" t="s">
        <v>123</v>
      </c>
      <c r="N603" t="s">
        <v>150</v>
      </c>
      <c r="O603" t="s">
        <v>22</v>
      </c>
    </row>
    <row r="604" spans="1:15">
      <c r="A604" t="s">
        <v>1289</v>
      </c>
      <c r="B604" s="1">
        <v>45856</v>
      </c>
      <c r="C604" t="s">
        <v>1290</v>
      </c>
      <c r="D604" t="s">
        <v>102</v>
      </c>
      <c r="E604" t="s">
        <v>193</v>
      </c>
      <c r="F604">
        <v>2</v>
      </c>
      <c r="G604">
        <v>36283.620000000003</v>
      </c>
      <c r="H604">
        <v>72567.240000000005</v>
      </c>
      <c r="I604">
        <f>salesdata[[#This Row],[Total_Sales_INR]]/10000000</f>
        <v>7.2567240000000009E-3</v>
      </c>
      <c r="J604" t="s">
        <v>47</v>
      </c>
      <c r="K604" t="s">
        <v>35</v>
      </c>
      <c r="L604">
        <v>4</v>
      </c>
      <c r="M604" t="s">
        <v>198</v>
      </c>
      <c r="N604" t="s">
        <v>62</v>
      </c>
      <c r="O604" t="s">
        <v>22</v>
      </c>
    </row>
    <row r="605" spans="1:15">
      <c r="A605" t="s">
        <v>1291</v>
      </c>
      <c r="B605" s="1">
        <v>45710</v>
      </c>
      <c r="C605" t="s">
        <v>1292</v>
      </c>
      <c r="D605" t="s">
        <v>32</v>
      </c>
      <c r="E605" t="s">
        <v>33</v>
      </c>
      <c r="F605">
        <v>1</v>
      </c>
      <c r="G605">
        <v>16797.830000000002</v>
      </c>
      <c r="H605">
        <v>16797.830000000002</v>
      </c>
      <c r="I605">
        <f>salesdata[[#This Row],[Total_Sales_INR]]/10000000</f>
        <v>1.6797830000000002E-3</v>
      </c>
      <c r="J605" t="s">
        <v>27</v>
      </c>
      <c r="K605" t="s">
        <v>35</v>
      </c>
      <c r="L605">
        <v>1</v>
      </c>
      <c r="M605" t="s">
        <v>107</v>
      </c>
      <c r="N605" t="s">
        <v>167</v>
      </c>
      <c r="O605" t="s">
        <v>22</v>
      </c>
    </row>
    <row r="606" spans="1:15">
      <c r="A606" t="s">
        <v>1293</v>
      </c>
      <c r="B606" s="1">
        <v>45799</v>
      </c>
      <c r="C606" t="s">
        <v>1294</v>
      </c>
      <c r="D606" t="s">
        <v>16</v>
      </c>
      <c r="E606" t="s">
        <v>17</v>
      </c>
      <c r="F606">
        <v>3</v>
      </c>
      <c r="G606">
        <v>10187.66</v>
      </c>
      <c r="H606">
        <v>30562.98</v>
      </c>
      <c r="I606">
        <f>salesdata[[#This Row],[Total_Sales_INR]]/10000000</f>
        <v>3.0562979999999998E-3</v>
      </c>
      <c r="J606" t="s">
        <v>27</v>
      </c>
      <c r="K606" t="s">
        <v>72</v>
      </c>
      <c r="L606">
        <v>3</v>
      </c>
      <c r="M606" t="s">
        <v>77</v>
      </c>
      <c r="N606" t="s">
        <v>120</v>
      </c>
      <c r="O606" t="s">
        <v>22</v>
      </c>
    </row>
    <row r="607" spans="1:15">
      <c r="A607" t="s">
        <v>1295</v>
      </c>
      <c r="B607" s="1">
        <v>45976</v>
      </c>
      <c r="C607" t="s">
        <v>1296</v>
      </c>
      <c r="D607" t="s">
        <v>16</v>
      </c>
      <c r="E607" t="s">
        <v>17</v>
      </c>
      <c r="F607">
        <v>2</v>
      </c>
      <c r="G607">
        <v>13827.12</v>
      </c>
      <c r="H607">
        <v>27654.240000000002</v>
      </c>
      <c r="I607">
        <f>salesdata[[#This Row],[Total_Sales_INR]]/10000000</f>
        <v>2.7654240000000003E-3</v>
      </c>
      <c r="J607" t="s">
        <v>47</v>
      </c>
      <c r="K607" t="s">
        <v>35</v>
      </c>
      <c r="L607">
        <v>1</v>
      </c>
      <c r="M607" t="s">
        <v>107</v>
      </c>
      <c r="N607" t="s">
        <v>142</v>
      </c>
      <c r="O607" t="s">
        <v>22</v>
      </c>
    </row>
    <row r="608" spans="1:15">
      <c r="A608" t="s">
        <v>1297</v>
      </c>
      <c r="B608" s="1">
        <v>45951</v>
      </c>
      <c r="C608" t="s">
        <v>1298</v>
      </c>
      <c r="D608" t="s">
        <v>16</v>
      </c>
      <c r="E608" t="s">
        <v>159</v>
      </c>
      <c r="F608">
        <v>3</v>
      </c>
      <c r="G608">
        <v>13698.39</v>
      </c>
      <c r="H608">
        <v>41095.17</v>
      </c>
      <c r="I608">
        <f>salesdata[[#This Row],[Total_Sales_INR]]/10000000</f>
        <v>4.109517E-3</v>
      </c>
      <c r="J608" t="s">
        <v>18</v>
      </c>
      <c r="K608" t="s">
        <v>35</v>
      </c>
      <c r="L608">
        <v>3</v>
      </c>
      <c r="M608" t="s">
        <v>115</v>
      </c>
      <c r="N608" t="s">
        <v>48</v>
      </c>
      <c r="O608" t="s">
        <v>22</v>
      </c>
    </row>
    <row r="609" spans="1:15">
      <c r="A609" t="s">
        <v>1299</v>
      </c>
      <c r="B609" s="1">
        <v>45672</v>
      </c>
      <c r="C609" t="s">
        <v>1300</v>
      </c>
      <c r="D609" t="s">
        <v>102</v>
      </c>
      <c r="E609" t="s">
        <v>155</v>
      </c>
      <c r="F609">
        <v>5</v>
      </c>
      <c r="G609">
        <v>22293.65</v>
      </c>
      <c r="H609">
        <v>111468.25</v>
      </c>
      <c r="I609">
        <f>salesdata[[#This Row],[Total_Sales_INR]]/10000000</f>
        <v>1.1146825000000001E-2</v>
      </c>
      <c r="J609" t="s">
        <v>47</v>
      </c>
      <c r="K609" t="s">
        <v>35</v>
      </c>
      <c r="L609">
        <v>2</v>
      </c>
      <c r="M609" t="s">
        <v>104</v>
      </c>
      <c r="N609" t="s">
        <v>120</v>
      </c>
      <c r="O609" t="s">
        <v>22</v>
      </c>
    </row>
    <row r="610" spans="1:15">
      <c r="A610" t="s">
        <v>1301</v>
      </c>
      <c r="B610" s="1">
        <v>45961</v>
      </c>
      <c r="C610" t="s">
        <v>1302</v>
      </c>
      <c r="D610" t="s">
        <v>32</v>
      </c>
      <c r="E610" t="s">
        <v>81</v>
      </c>
      <c r="F610">
        <v>4</v>
      </c>
      <c r="G610">
        <v>19717.45</v>
      </c>
      <c r="H610">
        <v>78869.8</v>
      </c>
      <c r="I610">
        <f>salesdata[[#This Row],[Total_Sales_INR]]/10000000</f>
        <v>7.88698E-3</v>
      </c>
      <c r="J610" t="s">
        <v>27</v>
      </c>
      <c r="K610" t="s">
        <v>72</v>
      </c>
      <c r="L610">
        <v>5</v>
      </c>
      <c r="M610" t="s">
        <v>41</v>
      </c>
      <c r="N610" t="s">
        <v>57</v>
      </c>
      <c r="O610" t="s">
        <v>22</v>
      </c>
    </row>
    <row r="611" spans="1:15">
      <c r="A611" t="s">
        <v>1303</v>
      </c>
      <c r="B611" s="1">
        <v>45948</v>
      </c>
      <c r="C611" t="s">
        <v>1304</v>
      </c>
      <c r="D611" t="s">
        <v>45</v>
      </c>
      <c r="E611" t="s">
        <v>46</v>
      </c>
      <c r="F611">
        <v>1</v>
      </c>
      <c r="G611">
        <v>48689.36</v>
      </c>
      <c r="H611">
        <v>48689.36</v>
      </c>
      <c r="I611">
        <f>salesdata[[#This Row],[Total_Sales_INR]]/10000000</f>
        <v>4.8689359999999999E-3</v>
      </c>
      <c r="J611" t="s">
        <v>47</v>
      </c>
      <c r="K611" t="s">
        <v>19</v>
      </c>
      <c r="L611">
        <v>4</v>
      </c>
      <c r="M611" t="s">
        <v>185</v>
      </c>
      <c r="N611" t="s">
        <v>167</v>
      </c>
      <c r="O611" t="s">
        <v>22</v>
      </c>
    </row>
    <row r="612" spans="1:15">
      <c r="A612" t="s">
        <v>1305</v>
      </c>
      <c r="B612" s="1">
        <v>45898</v>
      </c>
      <c r="C612" t="s">
        <v>1306</v>
      </c>
      <c r="D612" t="s">
        <v>32</v>
      </c>
      <c r="E612" t="s">
        <v>309</v>
      </c>
      <c r="F612">
        <v>3</v>
      </c>
      <c r="G612">
        <v>34287</v>
      </c>
      <c r="H612">
        <v>102861</v>
      </c>
      <c r="I612">
        <f>salesdata[[#This Row],[Total_Sales_INR]]/10000000</f>
        <v>1.0286099999999999E-2</v>
      </c>
      <c r="J612" t="s">
        <v>18</v>
      </c>
      <c r="K612" t="s">
        <v>35</v>
      </c>
      <c r="L612">
        <v>4</v>
      </c>
      <c r="M612" t="s">
        <v>160</v>
      </c>
      <c r="N612" t="s">
        <v>82</v>
      </c>
      <c r="O612" t="s">
        <v>22</v>
      </c>
    </row>
    <row r="613" spans="1:15">
      <c r="A613" t="s">
        <v>1307</v>
      </c>
      <c r="B613" s="1">
        <v>45824</v>
      </c>
      <c r="C613" t="s">
        <v>1308</v>
      </c>
      <c r="D613" t="s">
        <v>16</v>
      </c>
      <c r="E613" t="s">
        <v>130</v>
      </c>
      <c r="F613">
        <v>4</v>
      </c>
      <c r="G613">
        <v>9330.98</v>
      </c>
      <c r="H613">
        <v>37323.919999999998</v>
      </c>
      <c r="I613">
        <f>salesdata[[#This Row],[Total_Sales_INR]]/10000000</f>
        <v>3.7323919999999997E-3</v>
      </c>
      <c r="J613" t="s">
        <v>34</v>
      </c>
      <c r="K613" t="s">
        <v>35</v>
      </c>
      <c r="L613">
        <v>3</v>
      </c>
      <c r="M613" t="s">
        <v>77</v>
      </c>
      <c r="N613" t="s">
        <v>52</v>
      </c>
      <c r="O613" t="s">
        <v>22</v>
      </c>
    </row>
    <row r="614" spans="1:15">
      <c r="A614" t="s">
        <v>1309</v>
      </c>
      <c r="B614" s="1">
        <v>45802</v>
      </c>
      <c r="C614" t="s">
        <v>1310</v>
      </c>
      <c r="D614" t="s">
        <v>25</v>
      </c>
      <c r="E614" t="s">
        <v>91</v>
      </c>
      <c r="F614">
        <v>3</v>
      </c>
      <c r="G614">
        <v>24036.87</v>
      </c>
      <c r="H614">
        <v>72110.61</v>
      </c>
      <c r="I614">
        <f>salesdata[[#This Row],[Total_Sales_INR]]/10000000</f>
        <v>7.2110610000000004E-3</v>
      </c>
      <c r="J614" t="s">
        <v>18</v>
      </c>
      <c r="K614" t="s">
        <v>19</v>
      </c>
      <c r="L614">
        <v>2</v>
      </c>
      <c r="M614" t="s">
        <v>265</v>
      </c>
      <c r="N614" t="s">
        <v>178</v>
      </c>
      <c r="O614" t="s">
        <v>22</v>
      </c>
    </row>
    <row r="615" spans="1:15">
      <c r="A615" t="s">
        <v>1311</v>
      </c>
      <c r="B615" s="1">
        <v>45812</v>
      </c>
      <c r="C615" t="s">
        <v>1312</v>
      </c>
      <c r="D615" t="s">
        <v>25</v>
      </c>
      <c r="E615" t="s">
        <v>91</v>
      </c>
      <c r="F615">
        <v>3</v>
      </c>
      <c r="G615">
        <v>27896.26</v>
      </c>
      <c r="H615">
        <v>83688.78</v>
      </c>
      <c r="I615">
        <f>salesdata[[#This Row],[Total_Sales_INR]]/10000000</f>
        <v>8.3688779999999997E-3</v>
      </c>
      <c r="J615" t="s">
        <v>34</v>
      </c>
      <c r="K615" t="s">
        <v>72</v>
      </c>
      <c r="L615">
        <v>1</v>
      </c>
      <c r="M615" t="s">
        <v>107</v>
      </c>
      <c r="N615" t="s">
        <v>29</v>
      </c>
      <c r="O615" t="s">
        <v>22</v>
      </c>
    </row>
    <row r="616" spans="1:15">
      <c r="A616" t="s">
        <v>1313</v>
      </c>
      <c r="B616" s="1">
        <v>45904</v>
      </c>
      <c r="C616" t="s">
        <v>1314</v>
      </c>
      <c r="D616" t="s">
        <v>25</v>
      </c>
      <c r="E616" t="s">
        <v>280</v>
      </c>
      <c r="F616">
        <v>5</v>
      </c>
      <c r="G616">
        <v>12335.81</v>
      </c>
      <c r="H616">
        <v>61679.05</v>
      </c>
      <c r="I616">
        <f>salesdata[[#This Row],[Total_Sales_INR]]/10000000</f>
        <v>6.1679050000000004E-3</v>
      </c>
      <c r="J616" t="s">
        <v>47</v>
      </c>
      <c r="K616" t="s">
        <v>72</v>
      </c>
      <c r="L616">
        <v>2</v>
      </c>
      <c r="M616" t="s">
        <v>133</v>
      </c>
      <c r="N616" t="s">
        <v>124</v>
      </c>
      <c r="O616" t="s">
        <v>22</v>
      </c>
    </row>
    <row r="617" spans="1:15">
      <c r="A617" t="s">
        <v>1315</v>
      </c>
      <c r="B617" s="1">
        <v>45936</v>
      </c>
      <c r="C617" t="s">
        <v>1316</v>
      </c>
      <c r="D617" t="s">
        <v>102</v>
      </c>
      <c r="E617" t="s">
        <v>118</v>
      </c>
      <c r="F617">
        <v>4</v>
      </c>
      <c r="G617">
        <v>28447.119999999999</v>
      </c>
      <c r="H617">
        <v>113788.48</v>
      </c>
      <c r="I617">
        <f>salesdata[[#This Row],[Total_Sales_INR]]/10000000</f>
        <v>1.1378848E-2</v>
      </c>
      <c r="J617" t="s">
        <v>18</v>
      </c>
      <c r="K617" t="s">
        <v>19</v>
      </c>
      <c r="L617">
        <v>3</v>
      </c>
      <c r="M617" t="s">
        <v>77</v>
      </c>
      <c r="N617" t="s">
        <v>150</v>
      </c>
      <c r="O617" t="s">
        <v>22</v>
      </c>
    </row>
    <row r="618" spans="1:15">
      <c r="A618" t="s">
        <v>1317</v>
      </c>
      <c r="B618" s="1">
        <v>45824</v>
      </c>
      <c r="C618" t="s">
        <v>1318</v>
      </c>
      <c r="D618" t="s">
        <v>102</v>
      </c>
      <c r="E618" t="s">
        <v>118</v>
      </c>
      <c r="F618">
        <v>1</v>
      </c>
      <c r="G618">
        <v>29689.72</v>
      </c>
      <c r="H618">
        <v>29689.72</v>
      </c>
      <c r="I618">
        <f>salesdata[[#This Row],[Total_Sales_INR]]/10000000</f>
        <v>2.9689720000000003E-3</v>
      </c>
      <c r="J618" t="s">
        <v>34</v>
      </c>
      <c r="K618" t="s">
        <v>35</v>
      </c>
      <c r="L618">
        <v>4</v>
      </c>
      <c r="M618" t="s">
        <v>198</v>
      </c>
      <c r="N618" t="s">
        <v>52</v>
      </c>
      <c r="O618" t="s">
        <v>22</v>
      </c>
    </row>
    <row r="619" spans="1:15">
      <c r="A619" t="s">
        <v>1319</v>
      </c>
      <c r="B619" s="1">
        <v>45852</v>
      </c>
      <c r="C619" t="s">
        <v>1320</v>
      </c>
      <c r="D619" t="s">
        <v>25</v>
      </c>
      <c r="E619" t="s">
        <v>91</v>
      </c>
      <c r="F619">
        <v>5</v>
      </c>
      <c r="G619">
        <v>5615.48</v>
      </c>
      <c r="H619">
        <v>28077.4</v>
      </c>
      <c r="I619">
        <f>salesdata[[#This Row],[Total_Sales_INR]]/10000000</f>
        <v>2.80774E-3</v>
      </c>
      <c r="J619" t="s">
        <v>34</v>
      </c>
      <c r="K619" t="s">
        <v>19</v>
      </c>
      <c r="L619">
        <v>5</v>
      </c>
      <c r="M619" t="s">
        <v>28</v>
      </c>
      <c r="N619" t="s">
        <v>82</v>
      </c>
      <c r="O619" t="s">
        <v>22</v>
      </c>
    </row>
    <row r="620" spans="1:15">
      <c r="A620" t="s">
        <v>1321</v>
      </c>
      <c r="B620" s="1">
        <v>45733</v>
      </c>
      <c r="C620" t="s">
        <v>1322</v>
      </c>
      <c r="D620" t="s">
        <v>32</v>
      </c>
      <c r="E620" t="s">
        <v>250</v>
      </c>
      <c r="F620">
        <v>2</v>
      </c>
      <c r="G620">
        <v>44385.62</v>
      </c>
      <c r="H620">
        <v>88771.24</v>
      </c>
      <c r="I620">
        <f>salesdata[[#This Row],[Total_Sales_INR]]/10000000</f>
        <v>8.8771240000000001E-3</v>
      </c>
      <c r="J620" t="s">
        <v>34</v>
      </c>
      <c r="K620" t="s">
        <v>19</v>
      </c>
      <c r="L620">
        <v>1</v>
      </c>
      <c r="M620" t="s">
        <v>181</v>
      </c>
      <c r="N620" t="s">
        <v>78</v>
      </c>
      <c r="O620" t="s">
        <v>22</v>
      </c>
    </row>
    <row r="621" spans="1:15">
      <c r="A621" t="s">
        <v>1323</v>
      </c>
      <c r="B621" s="1">
        <v>46006</v>
      </c>
      <c r="C621" t="s">
        <v>1324</v>
      </c>
      <c r="D621" t="s">
        <v>25</v>
      </c>
      <c r="E621" t="s">
        <v>26</v>
      </c>
      <c r="F621">
        <v>5</v>
      </c>
      <c r="G621">
        <v>22468.560000000001</v>
      </c>
      <c r="H621">
        <v>112342.8</v>
      </c>
      <c r="I621">
        <f>salesdata[[#This Row],[Total_Sales_INR]]/10000000</f>
        <v>1.1234280000000001E-2</v>
      </c>
      <c r="J621" t="s">
        <v>27</v>
      </c>
      <c r="K621" t="s">
        <v>19</v>
      </c>
      <c r="L621">
        <v>2</v>
      </c>
      <c r="M621" t="s">
        <v>141</v>
      </c>
      <c r="N621" t="s">
        <v>167</v>
      </c>
      <c r="O621" t="s">
        <v>22</v>
      </c>
    </row>
    <row r="622" spans="1:15">
      <c r="A622" t="s">
        <v>1325</v>
      </c>
      <c r="B622" s="1">
        <v>45919</v>
      </c>
      <c r="C622" t="s">
        <v>1326</v>
      </c>
      <c r="D622" t="s">
        <v>25</v>
      </c>
      <c r="E622" t="s">
        <v>140</v>
      </c>
      <c r="F622">
        <v>1</v>
      </c>
      <c r="G622">
        <v>29219.8</v>
      </c>
      <c r="H622">
        <v>29219.8</v>
      </c>
      <c r="I622">
        <f>salesdata[[#This Row],[Total_Sales_INR]]/10000000</f>
        <v>2.9219799999999998E-3</v>
      </c>
      <c r="J622" t="s">
        <v>18</v>
      </c>
      <c r="K622" t="s">
        <v>72</v>
      </c>
      <c r="L622">
        <v>5</v>
      </c>
      <c r="M622" t="s">
        <v>28</v>
      </c>
      <c r="N622" t="s">
        <v>173</v>
      </c>
      <c r="O622" t="s">
        <v>22</v>
      </c>
    </row>
    <row r="623" spans="1:15">
      <c r="A623" t="s">
        <v>1327</v>
      </c>
      <c r="B623" s="1">
        <v>45841</v>
      </c>
      <c r="C623" t="s">
        <v>1328</v>
      </c>
      <c r="D623" t="s">
        <v>16</v>
      </c>
      <c r="E623" t="s">
        <v>159</v>
      </c>
      <c r="F623">
        <v>1</v>
      </c>
      <c r="G623">
        <v>242</v>
      </c>
      <c r="H623">
        <v>242</v>
      </c>
      <c r="I623">
        <f>salesdata[[#This Row],[Total_Sales_INR]]/10000000</f>
        <v>2.4199999999999999E-5</v>
      </c>
      <c r="J623" t="s">
        <v>27</v>
      </c>
      <c r="K623" t="s">
        <v>35</v>
      </c>
      <c r="L623">
        <v>5</v>
      </c>
      <c r="M623" t="s">
        <v>170</v>
      </c>
      <c r="N623" t="s">
        <v>48</v>
      </c>
      <c r="O623" t="s">
        <v>22</v>
      </c>
    </row>
    <row r="624" spans="1:15">
      <c r="A624" t="s">
        <v>1329</v>
      </c>
      <c r="B624" s="1">
        <v>45865</v>
      </c>
      <c r="C624" t="s">
        <v>1330</v>
      </c>
      <c r="D624" t="s">
        <v>25</v>
      </c>
      <c r="E624" t="s">
        <v>26</v>
      </c>
      <c r="F624">
        <v>4</v>
      </c>
      <c r="G624">
        <v>31335.67</v>
      </c>
      <c r="H624">
        <v>125342.68</v>
      </c>
      <c r="I624">
        <f>salesdata[[#This Row],[Total_Sales_INR]]/10000000</f>
        <v>1.2534267999999999E-2</v>
      </c>
      <c r="J624" t="s">
        <v>34</v>
      </c>
      <c r="K624" t="s">
        <v>19</v>
      </c>
      <c r="L624">
        <v>4</v>
      </c>
      <c r="M624" t="s">
        <v>88</v>
      </c>
      <c r="N624" t="s">
        <v>69</v>
      </c>
      <c r="O624" t="s">
        <v>22</v>
      </c>
    </row>
    <row r="625" spans="1:15">
      <c r="A625" t="s">
        <v>1331</v>
      </c>
      <c r="B625" s="1">
        <v>45842</v>
      </c>
      <c r="C625" t="s">
        <v>1332</v>
      </c>
      <c r="D625" t="s">
        <v>45</v>
      </c>
      <c r="E625" t="s">
        <v>85</v>
      </c>
      <c r="F625">
        <v>2</v>
      </c>
      <c r="G625">
        <v>9573.7000000000007</v>
      </c>
      <c r="H625">
        <v>19147.400000000001</v>
      </c>
      <c r="I625">
        <f>salesdata[[#This Row],[Total_Sales_INR]]/10000000</f>
        <v>1.9147400000000001E-3</v>
      </c>
      <c r="J625" t="s">
        <v>18</v>
      </c>
      <c r="K625" t="s">
        <v>72</v>
      </c>
      <c r="L625">
        <v>4</v>
      </c>
      <c r="M625" t="s">
        <v>88</v>
      </c>
      <c r="N625" t="s">
        <v>120</v>
      </c>
      <c r="O625" t="s">
        <v>22</v>
      </c>
    </row>
    <row r="626" spans="1:15">
      <c r="A626" t="s">
        <v>1333</v>
      </c>
      <c r="B626" s="1">
        <v>45907</v>
      </c>
      <c r="C626" t="s">
        <v>1334</v>
      </c>
      <c r="D626" t="s">
        <v>45</v>
      </c>
      <c r="E626" t="s">
        <v>65</v>
      </c>
      <c r="F626">
        <v>1</v>
      </c>
      <c r="G626">
        <v>32489.78</v>
      </c>
      <c r="H626">
        <v>32489.78</v>
      </c>
      <c r="I626">
        <f>salesdata[[#This Row],[Total_Sales_INR]]/10000000</f>
        <v>3.248978E-3</v>
      </c>
      <c r="J626" t="s">
        <v>18</v>
      </c>
      <c r="K626" t="s">
        <v>35</v>
      </c>
      <c r="L626">
        <v>2</v>
      </c>
      <c r="M626" t="s">
        <v>133</v>
      </c>
      <c r="N626" t="s">
        <v>57</v>
      </c>
      <c r="O626" t="s">
        <v>22</v>
      </c>
    </row>
    <row r="627" spans="1:15">
      <c r="A627" t="s">
        <v>1335</v>
      </c>
      <c r="B627" s="1">
        <v>45750</v>
      </c>
      <c r="C627" t="s">
        <v>1336</v>
      </c>
      <c r="D627" t="s">
        <v>25</v>
      </c>
      <c r="E627" t="s">
        <v>223</v>
      </c>
      <c r="F627">
        <v>5</v>
      </c>
      <c r="G627">
        <v>46529.49</v>
      </c>
      <c r="H627">
        <v>232647.45</v>
      </c>
      <c r="I627">
        <f>salesdata[[#This Row],[Total_Sales_INR]]/10000000</f>
        <v>2.3264745E-2</v>
      </c>
      <c r="J627" t="s">
        <v>34</v>
      </c>
      <c r="K627" t="s">
        <v>19</v>
      </c>
      <c r="L627">
        <v>5</v>
      </c>
      <c r="M627" t="s">
        <v>73</v>
      </c>
      <c r="N627" t="s">
        <v>94</v>
      </c>
      <c r="O627" t="s">
        <v>22</v>
      </c>
    </row>
    <row r="628" spans="1:15">
      <c r="A628" t="s">
        <v>1337</v>
      </c>
      <c r="B628" s="1">
        <v>45661</v>
      </c>
      <c r="C628" t="s">
        <v>1338</v>
      </c>
      <c r="D628" t="s">
        <v>25</v>
      </c>
      <c r="E628" t="s">
        <v>140</v>
      </c>
      <c r="F628">
        <v>2</v>
      </c>
      <c r="G628">
        <v>9452.39</v>
      </c>
      <c r="H628">
        <v>18904.78</v>
      </c>
      <c r="I628">
        <f>salesdata[[#This Row],[Total_Sales_INR]]/10000000</f>
        <v>1.8904779999999999E-3</v>
      </c>
      <c r="J628" t="s">
        <v>18</v>
      </c>
      <c r="K628" t="s">
        <v>19</v>
      </c>
      <c r="L628">
        <v>5</v>
      </c>
      <c r="M628" t="s">
        <v>51</v>
      </c>
      <c r="N628" t="s">
        <v>52</v>
      </c>
      <c r="O628" t="s">
        <v>22</v>
      </c>
    </row>
    <row r="629" spans="1:15">
      <c r="A629" t="s">
        <v>1339</v>
      </c>
      <c r="B629" s="1">
        <v>45677</v>
      </c>
      <c r="C629" t="s">
        <v>1340</v>
      </c>
      <c r="D629" t="s">
        <v>16</v>
      </c>
      <c r="E629" t="s">
        <v>137</v>
      </c>
      <c r="F629">
        <v>5</v>
      </c>
      <c r="G629">
        <v>28902.35</v>
      </c>
      <c r="H629">
        <v>144511.75</v>
      </c>
      <c r="I629">
        <f>salesdata[[#This Row],[Total_Sales_INR]]/10000000</f>
        <v>1.4451175E-2</v>
      </c>
      <c r="J629" t="s">
        <v>27</v>
      </c>
      <c r="K629" t="s">
        <v>35</v>
      </c>
      <c r="L629">
        <v>1</v>
      </c>
      <c r="M629" t="s">
        <v>107</v>
      </c>
      <c r="N629" t="s">
        <v>62</v>
      </c>
      <c r="O629" t="s">
        <v>22</v>
      </c>
    </row>
    <row r="630" spans="1:15">
      <c r="A630" t="s">
        <v>1341</v>
      </c>
      <c r="B630" s="1">
        <v>45801</v>
      </c>
      <c r="C630" t="s">
        <v>1342</v>
      </c>
      <c r="D630" t="s">
        <v>25</v>
      </c>
      <c r="E630" t="s">
        <v>91</v>
      </c>
      <c r="F630">
        <v>2</v>
      </c>
      <c r="G630">
        <v>36563.24</v>
      </c>
      <c r="H630">
        <v>73126.48</v>
      </c>
      <c r="I630">
        <f>salesdata[[#This Row],[Total_Sales_INR]]/10000000</f>
        <v>7.3126479999999997E-3</v>
      </c>
      <c r="J630" t="s">
        <v>47</v>
      </c>
      <c r="K630" t="s">
        <v>19</v>
      </c>
      <c r="L630">
        <v>5</v>
      </c>
      <c r="M630" t="s">
        <v>51</v>
      </c>
      <c r="N630" t="s">
        <v>78</v>
      </c>
      <c r="O630" t="s">
        <v>22</v>
      </c>
    </row>
    <row r="631" spans="1:15">
      <c r="A631" t="s">
        <v>1343</v>
      </c>
      <c r="B631" s="1">
        <v>46008</v>
      </c>
      <c r="C631" t="s">
        <v>1344</v>
      </c>
      <c r="D631" t="s">
        <v>32</v>
      </c>
      <c r="E631" t="s">
        <v>250</v>
      </c>
      <c r="F631">
        <v>4</v>
      </c>
      <c r="G631">
        <v>31607.01</v>
      </c>
      <c r="H631">
        <v>126428.04</v>
      </c>
      <c r="I631">
        <f>salesdata[[#This Row],[Total_Sales_INR]]/10000000</f>
        <v>1.2642803999999999E-2</v>
      </c>
      <c r="J631" t="s">
        <v>27</v>
      </c>
      <c r="K631" t="s">
        <v>19</v>
      </c>
      <c r="L631">
        <v>1</v>
      </c>
      <c r="M631" t="s">
        <v>119</v>
      </c>
      <c r="N631" t="s">
        <v>124</v>
      </c>
      <c r="O631" t="s">
        <v>22</v>
      </c>
    </row>
    <row r="632" spans="1:15">
      <c r="A632" t="s">
        <v>1345</v>
      </c>
      <c r="B632" s="1">
        <v>45898</v>
      </c>
      <c r="C632" t="s">
        <v>1346</v>
      </c>
      <c r="D632" t="s">
        <v>16</v>
      </c>
      <c r="E632" t="s">
        <v>159</v>
      </c>
      <c r="F632">
        <v>1</v>
      </c>
      <c r="G632">
        <v>23549.67</v>
      </c>
      <c r="H632">
        <v>23549.67</v>
      </c>
      <c r="I632">
        <f>salesdata[[#This Row],[Total_Sales_INR]]/10000000</f>
        <v>2.3549669999999999E-3</v>
      </c>
      <c r="J632" t="s">
        <v>34</v>
      </c>
      <c r="K632" t="s">
        <v>72</v>
      </c>
      <c r="L632">
        <v>5</v>
      </c>
      <c r="M632" t="s">
        <v>41</v>
      </c>
      <c r="N632" t="s">
        <v>37</v>
      </c>
      <c r="O632" t="s">
        <v>22</v>
      </c>
    </row>
    <row r="633" spans="1:15">
      <c r="A633" t="s">
        <v>1347</v>
      </c>
      <c r="B633" s="1">
        <v>45813</v>
      </c>
      <c r="C633" t="s">
        <v>1348</v>
      </c>
      <c r="D633" t="s">
        <v>16</v>
      </c>
      <c r="E633" t="s">
        <v>17</v>
      </c>
      <c r="F633">
        <v>1</v>
      </c>
      <c r="G633">
        <v>34813.550000000003</v>
      </c>
      <c r="H633">
        <v>34813.550000000003</v>
      </c>
      <c r="I633">
        <f>salesdata[[#This Row],[Total_Sales_INR]]/10000000</f>
        <v>3.4813550000000002E-3</v>
      </c>
      <c r="J633" t="s">
        <v>47</v>
      </c>
      <c r="K633" t="s">
        <v>19</v>
      </c>
      <c r="L633">
        <v>5</v>
      </c>
      <c r="M633" t="s">
        <v>73</v>
      </c>
      <c r="N633" t="s">
        <v>21</v>
      </c>
      <c r="O633" t="s">
        <v>22</v>
      </c>
    </row>
    <row r="634" spans="1:15">
      <c r="A634" t="s">
        <v>1349</v>
      </c>
      <c r="B634" s="1">
        <v>45977</v>
      </c>
      <c r="C634" t="s">
        <v>1350</v>
      </c>
      <c r="D634" t="s">
        <v>102</v>
      </c>
      <c r="E634" t="s">
        <v>193</v>
      </c>
      <c r="F634">
        <v>5</v>
      </c>
      <c r="G634">
        <v>2770.67</v>
      </c>
      <c r="H634">
        <v>13853.35</v>
      </c>
      <c r="I634">
        <f>salesdata[[#This Row],[Total_Sales_INR]]/10000000</f>
        <v>1.3853350000000001E-3</v>
      </c>
      <c r="J634" t="s">
        <v>27</v>
      </c>
      <c r="K634" t="s">
        <v>72</v>
      </c>
      <c r="L634">
        <v>3</v>
      </c>
      <c r="M634" t="s">
        <v>77</v>
      </c>
      <c r="N634" t="s">
        <v>29</v>
      </c>
      <c r="O634" t="s">
        <v>22</v>
      </c>
    </row>
    <row r="635" spans="1:15">
      <c r="A635" t="s">
        <v>1351</v>
      </c>
      <c r="B635" s="1">
        <v>45787</v>
      </c>
      <c r="C635" t="s">
        <v>1352</v>
      </c>
      <c r="D635" t="s">
        <v>45</v>
      </c>
      <c r="E635" t="s">
        <v>46</v>
      </c>
      <c r="F635">
        <v>1</v>
      </c>
      <c r="G635">
        <v>42601.97</v>
      </c>
      <c r="H635">
        <v>42601.97</v>
      </c>
      <c r="I635">
        <f>salesdata[[#This Row],[Total_Sales_INR]]/10000000</f>
        <v>4.2601970000000003E-3</v>
      </c>
      <c r="J635" t="s">
        <v>27</v>
      </c>
      <c r="K635" t="s">
        <v>72</v>
      </c>
      <c r="L635">
        <v>3</v>
      </c>
      <c r="M635" t="s">
        <v>115</v>
      </c>
      <c r="N635" t="s">
        <v>29</v>
      </c>
      <c r="O635" t="s">
        <v>22</v>
      </c>
    </row>
    <row r="636" spans="1:15">
      <c r="A636" t="s">
        <v>1353</v>
      </c>
      <c r="B636" s="1">
        <v>45735</v>
      </c>
      <c r="C636" t="s">
        <v>1354</v>
      </c>
      <c r="D636" t="s">
        <v>32</v>
      </c>
      <c r="E636" t="s">
        <v>81</v>
      </c>
      <c r="F636">
        <v>5</v>
      </c>
      <c r="G636">
        <v>8895.77</v>
      </c>
      <c r="H636">
        <v>44478.85</v>
      </c>
      <c r="I636">
        <f>salesdata[[#This Row],[Total_Sales_INR]]/10000000</f>
        <v>4.4478849999999995E-3</v>
      </c>
      <c r="J636" t="s">
        <v>27</v>
      </c>
      <c r="K636" t="s">
        <v>35</v>
      </c>
      <c r="L636">
        <v>5</v>
      </c>
      <c r="M636" t="s">
        <v>41</v>
      </c>
      <c r="N636" t="s">
        <v>29</v>
      </c>
      <c r="O636" t="s">
        <v>22</v>
      </c>
    </row>
    <row r="637" spans="1:15">
      <c r="A637" t="s">
        <v>1355</v>
      </c>
      <c r="B637" s="1">
        <v>45833</v>
      </c>
      <c r="C637" t="s">
        <v>1356</v>
      </c>
      <c r="D637" t="s">
        <v>45</v>
      </c>
      <c r="E637" t="s">
        <v>85</v>
      </c>
      <c r="F637">
        <v>2</v>
      </c>
      <c r="G637">
        <v>40008.730000000003</v>
      </c>
      <c r="H637">
        <v>80017.460000000006</v>
      </c>
      <c r="I637">
        <f>salesdata[[#This Row],[Total_Sales_INR]]/10000000</f>
        <v>8.0017460000000006E-3</v>
      </c>
      <c r="J637" t="s">
        <v>18</v>
      </c>
      <c r="K637" t="s">
        <v>19</v>
      </c>
      <c r="L637">
        <v>1</v>
      </c>
      <c r="M637" t="s">
        <v>20</v>
      </c>
      <c r="N637" t="s">
        <v>21</v>
      </c>
      <c r="O637" t="s">
        <v>22</v>
      </c>
    </row>
    <row r="638" spans="1:15">
      <c r="A638" t="s">
        <v>1357</v>
      </c>
      <c r="B638" s="1">
        <v>45984</v>
      </c>
      <c r="C638" t="s">
        <v>1358</v>
      </c>
      <c r="D638" t="s">
        <v>25</v>
      </c>
      <c r="E638" t="s">
        <v>223</v>
      </c>
      <c r="F638">
        <v>4</v>
      </c>
      <c r="G638">
        <v>12049.78</v>
      </c>
      <c r="H638">
        <v>48199.12</v>
      </c>
      <c r="I638">
        <f>salesdata[[#This Row],[Total_Sales_INR]]/10000000</f>
        <v>4.819912E-3</v>
      </c>
      <c r="J638" t="s">
        <v>18</v>
      </c>
      <c r="K638" t="s">
        <v>19</v>
      </c>
      <c r="L638">
        <v>4</v>
      </c>
      <c r="M638" t="s">
        <v>198</v>
      </c>
      <c r="N638" t="s">
        <v>69</v>
      </c>
      <c r="O638" t="s">
        <v>22</v>
      </c>
    </row>
    <row r="639" spans="1:15">
      <c r="A639" t="s">
        <v>1359</v>
      </c>
      <c r="B639" s="1">
        <v>45862</v>
      </c>
      <c r="C639" t="s">
        <v>1360</v>
      </c>
      <c r="D639" t="s">
        <v>32</v>
      </c>
      <c r="E639" t="s">
        <v>40</v>
      </c>
      <c r="F639">
        <v>1</v>
      </c>
      <c r="G639">
        <v>2815.66</v>
      </c>
      <c r="H639">
        <v>2815.66</v>
      </c>
      <c r="I639">
        <f>salesdata[[#This Row],[Total_Sales_INR]]/10000000</f>
        <v>2.8156599999999997E-4</v>
      </c>
      <c r="J639" t="s">
        <v>27</v>
      </c>
      <c r="K639" t="s">
        <v>72</v>
      </c>
      <c r="L639">
        <v>4</v>
      </c>
      <c r="M639" t="s">
        <v>160</v>
      </c>
      <c r="N639" t="s">
        <v>178</v>
      </c>
      <c r="O639" t="s">
        <v>22</v>
      </c>
    </row>
    <row r="640" spans="1:15">
      <c r="A640" t="s">
        <v>1361</v>
      </c>
      <c r="B640" s="1">
        <v>45929</v>
      </c>
      <c r="C640" t="s">
        <v>1362</v>
      </c>
      <c r="D640" t="s">
        <v>45</v>
      </c>
      <c r="E640" t="s">
        <v>85</v>
      </c>
      <c r="F640">
        <v>4</v>
      </c>
      <c r="G640">
        <v>23834.560000000001</v>
      </c>
      <c r="H640">
        <v>95338.240000000005</v>
      </c>
      <c r="I640">
        <f>salesdata[[#This Row],[Total_Sales_INR]]/10000000</f>
        <v>9.5338239999999998E-3</v>
      </c>
      <c r="J640" t="s">
        <v>47</v>
      </c>
      <c r="K640" t="s">
        <v>72</v>
      </c>
      <c r="L640">
        <v>2</v>
      </c>
      <c r="M640" t="s">
        <v>104</v>
      </c>
      <c r="N640" t="s">
        <v>52</v>
      </c>
      <c r="O640" t="s">
        <v>22</v>
      </c>
    </row>
    <row r="641" spans="1:15">
      <c r="A641" t="s">
        <v>1363</v>
      </c>
      <c r="B641" s="1">
        <v>45707</v>
      </c>
      <c r="C641" t="s">
        <v>1364</v>
      </c>
      <c r="D641" t="s">
        <v>25</v>
      </c>
      <c r="E641" t="s">
        <v>140</v>
      </c>
      <c r="F641">
        <v>5</v>
      </c>
      <c r="G641">
        <v>34207.24</v>
      </c>
      <c r="H641">
        <v>171036.2</v>
      </c>
      <c r="I641">
        <f>salesdata[[#This Row],[Total_Sales_INR]]/10000000</f>
        <v>1.710362E-2</v>
      </c>
      <c r="J641" t="s">
        <v>27</v>
      </c>
      <c r="K641" t="s">
        <v>72</v>
      </c>
      <c r="L641">
        <v>1</v>
      </c>
      <c r="M641" t="s">
        <v>107</v>
      </c>
      <c r="N641" t="s">
        <v>42</v>
      </c>
      <c r="O641" t="s">
        <v>22</v>
      </c>
    </row>
    <row r="642" spans="1:15">
      <c r="A642" t="s">
        <v>1365</v>
      </c>
      <c r="B642" s="1">
        <v>45788</v>
      </c>
      <c r="C642" t="s">
        <v>1366</v>
      </c>
      <c r="D642" t="s">
        <v>16</v>
      </c>
      <c r="E642" t="s">
        <v>130</v>
      </c>
      <c r="F642">
        <v>3</v>
      </c>
      <c r="G642">
        <v>13500.97</v>
      </c>
      <c r="H642">
        <v>40502.910000000003</v>
      </c>
      <c r="I642">
        <f>salesdata[[#This Row],[Total_Sales_INR]]/10000000</f>
        <v>4.0502910000000001E-3</v>
      </c>
      <c r="J642" t="s">
        <v>34</v>
      </c>
      <c r="K642" t="s">
        <v>19</v>
      </c>
      <c r="L642">
        <v>1</v>
      </c>
      <c r="M642" t="s">
        <v>20</v>
      </c>
      <c r="N642" t="s">
        <v>21</v>
      </c>
      <c r="O642" t="s">
        <v>22</v>
      </c>
    </row>
    <row r="643" spans="1:15">
      <c r="A643" t="s">
        <v>1367</v>
      </c>
      <c r="B643" s="1">
        <v>45818</v>
      </c>
      <c r="C643" t="s">
        <v>1368</v>
      </c>
      <c r="D643" t="s">
        <v>102</v>
      </c>
      <c r="E643" t="s">
        <v>193</v>
      </c>
      <c r="F643">
        <v>5</v>
      </c>
      <c r="G643">
        <v>17002.849999999999</v>
      </c>
      <c r="H643">
        <v>85014.25</v>
      </c>
      <c r="I643">
        <f>salesdata[[#This Row],[Total_Sales_INR]]/10000000</f>
        <v>8.501425E-3</v>
      </c>
      <c r="J643" t="s">
        <v>47</v>
      </c>
      <c r="K643" t="s">
        <v>19</v>
      </c>
      <c r="L643">
        <v>2</v>
      </c>
      <c r="M643" t="s">
        <v>265</v>
      </c>
      <c r="N643" t="s">
        <v>150</v>
      </c>
      <c r="O643" t="s">
        <v>22</v>
      </c>
    </row>
    <row r="644" spans="1:15">
      <c r="A644" t="s">
        <v>1369</v>
      </c>
      <c r="B644" s="1">
        <v>46008</v>
      </c>
      <c r="C644" t="s">
        <v>1370</v>
      </c>
      <c r="D644" t="s">
        <v>32</v>
      </c>
      <c r="E644" t="s">
        <v>81</v>
      </c>
      <c r="F644">
        <v>4</v>
      </c>
      <c r="G644">
        <v>5065.3999999999996</v>
      </c>
      <c r="H644">
        <v>20261.599999999999</v>
      </c>
      <c r="I644">
        <f>salesdata[[#This Row],[Total_Sales_INR]]/10000000</f>
        <v>2.0261599999999999E-3</v>
      </c>
      <c r="J644" t="s">
        <v>27</v>
      </c>
      <c r="K644" t="s">
        <v>35</v>
      </c>
      <c r="L644">
        <v>1</v>
      </c>
      <c r="M644" t="s">
        <v>181</v>
      </c>
      <c r="N644" t="s">
        <v>82</v>
      </c>
      <c r="O644" t="s">
        <v>22</v>
      </c>
    </row>
    <row r="645" spans="1:15">
      <c r="A645" t="s">
        <v>1371</v>
      </c>
      <c r="B645" s="1">
        <v>45687</v>
      </c>
      <c r="C645" t="s">
        <v>1372</v>
      </c>
      <c r="D645" t="s">
        <v>16</v>
      </c>
      <c r="E645" t="s">
        <v>17</v>
      </c>
      <c r="F645">
        <v>1</v>
      </c>
      <c r="G645">
        <v>1380.28</v>
      </c>
      <c r="H645">
        <v>1380.28</v>
      </c>
      <c r="I645">
        <f>salesdata[[#This Row],[Total_Sales_INR]]/10000000</f>
        <v>1.38028E-4</v>
      </c>
      <c r="J645" t="s">
        <v>47</v>
      </c>
      <c r="K645" t="s">
        <v>19</v>
      </c>
      <c r="L645">
        <v>1</v>
      </c>
      <c r="M645" t="s">
        <v>119</v>
      </c>
      <c r="N645" t="s">
        <v>150</v>
      </c>
      <c r="O645" t="s">
        <v>22</v>
      </c>
    </row>
    <row r="646" spans="1:15">
      <c r="A646" t="s">
        <v>1373</v>
      </c>
      <c r="B646" s="1">
        <v>45752</v>
      </c>
      <c r="C646" t="s">
        <v>1374</v>
      </c>
      <c r="D646" t="s">
        <v>32</v>
      </c>
      <c r="E646" t="s">
        <v>33</v>
      </c>
      <c r="F646">
        <v>2</v>
      </c>
      <c r="G646">
        <v>18922.73</v>
      </c>
      <c r="H646">
        <v>37845.46</v>
      </c>
      <c r="I646">
        <f>salesdata[[#This Row],[Total_Sales_INR]]/10000000</f>
        <v>3.7845459999999997E-3</v>
      </c>
      <c r="J646" t="s">
        <v>18</v>
      </c>
      <c r="K646" t="s">
        <v>72</v>
      </c>
      <c r="L646">
        <v>5</v>
      </c>
      <c r="M646" t="s">
        <v>41</v>
      </c>
      <c r="N646" t="s">
        <v>21</v>
      </c>
      <c r="O646" t="s">
        <v>22</v>
      </c>
    </row>
    <row r="647" spans="1:15">
      <c r="A647" t="s">
        <v>1375</v>
      </c>
      <c r="B647" s="1">
        <v>45876</v>
      </c>
      <c r="C647" t="s">
        <v>1376</v>
      </c>
      <c r="D647" t="s">
        <v>25</v>
      </c>
      <c r="E647" t="s">
        <v>91</v>
      </c>
      <c r="F647">
        <v>4</v>
      </c>
      <c r="G647">
        <v>46150.23</v>
      </c>
      <c r="H647">
        <v>184600.92</v>
      </c>
      <c r="I647">
        <f>salesdata[[#This Row],[Total_Sales_INR]]/10000000</f>
        <v>1.8460092000000001E-2</v>
      </c>
      <c r="J647" t="s">
        <v>27</v>
      </c>
      <c r="K647" t="s">
        <v>35</v>
      </c>
      <c r="L647">
        <v>3</v>
      </c>
      <c r="M647" t="s">
        <v>77</v>
      </c>
      <c r="N647" t="s">
        <v>127</v>
      </c>
      <c r="O647" t="s">
        <v>22</v>
      </c>
    </row>
    <row r="648" spans="1:15">
      <c r="A648" t="s">
        <v>1377</v>
      </c>
      <c r="B648" s="1">
        <v>45790</v>
      </c>
      <c r="C648" t="s">
        <v>1378</v>
      </c>
      <c r="D648" t="s">
        <v>16</v>
      </c>
      <c r="E648" t="s">
        <v>145</v>
      </c>
      <c r="F648">
        <v>4</v>
      </c>
      <c r="G648">
        <v>19551.8</v>
      </c>
      <c r="H648">
        <v>78207.199999999997</v>
      </c>
      <c r="I648">
        <f>salesdata[[#This Row],[Total_Sales_INR]]/10000000</f>
        <v>7.8207199999999998E-3</v>
      </c>
      <c r="J648" t="s">
        <v>18</v>
      </c>
      <c r="K648" t="s">
        <v>72</v>
      </c>
      <c r="L648">
        <v>1</v>
      </c>
      <c r="M648" t="s">
        <v>119</v>
      </c>
      <c r="N648" t="s">
        <v>167</v>
      </c>
      <c r="O648" t="s">
        <v>22</v>
      </c>
    </row>
    <row r="649" spans="1:15">
      <c r="A649" t="s">
        <v>1379</v>
      </c>
      <c r="B649" s="1">
        <v>45713</v>
      </c>
      <c r="C649" t="s">
        <v>1380</v>
      </c>
      <c r="D649" t="s">
        <v>25</v>
      </c>
      <c r="E649" t="s">
        <v>280</v>
      </c>
      <c r="F649">
        <v>5</v>
      </c>
      <c r="G649">
        <v>19753.2</v>
      </c>
      <c r="H649">
        <v>98766</v>
      </c>
      <c r="I649">
        <f>salesdata[[#This Row],[Total_Sales_INR]]/10000000</f>
        <v>9.8765999999999993E-3</v>
      </c>
      <c r="J649" t="s">
        <v>34</v>
      </c>
      <c r="K649" t="s">
        <v>35</v>
      </c>
      <c r="L649">
        <v>4</v>
      </c>
      <c r="M649" t="s">
        <v>160</v>
      </c>
      <c r="N649" t="s">
        <v>29</v>
      </c>
      <c r="O649" t="s">
        <v>22</v>
      </c>
    </row>
    <row r="650" spans="1:15">
      <c r="A650" t="s">
        <v>1381</v>
      </c>
      <c r="B650" s="1">
        <v>45694</v>
      </c>
      <c r="C650" t="s">
        <v>1382</v>
      </c>
      <c r="D650" t="s">
        <v>32</v>
      </c>
      <c r="E650" t="s">
        <v>309</v>
      </c>
      <c r="F650">
        <v>3</v>
      </c>
      <c r="G650">
        <v>5343.7</v>
      </c>
      <c r="H650">
        <v>16031.1</v>
      </c>
      <c r="I650">
        <f>salesdata[[#This Row],[Total_Sales_INR]]/10000000</f>
        <v>1.60311E-3</v>
      </c>
      <c r="J650" t="s">
        <v>34</v>
      </c>
      <c r="K650" t="s">
        <v>35</v>
      </c>
      <c r="L650">
        <v>1</v>
      </c>
      <c r="M650" t="s">
        <v>68</v>
      </c>
      <c r="N650" t="s">
        <v>213</v>
      </c>
      <c r="O650" t="s">
        <v>22</v>
      </c>
    </row>
    <row r="651" spans="1:15">
      <c r="A651" t="s">
        <v>1383</v>
      </c>
      <c r="B651" s="1">
        <v>45735</v>
      </c>
      <c r="C651" t="s">
        <v>258</v>
      </c>
      <c r="D651" t="s">
        <v>45</v>
      </c>
      <c r="E651" t="s">
        <v>65</v>
      </c>
      <c r="F651">
        <v>1</v>
      </c>
      <c r="G651">
        <v>33297.370000000003</v>
      </c>
      <c r="H651">
        <v>33297.370000000003</v>
      </c>
      <c r="I651">
        <f>salesdata[[#This Row],[Total_Sales_INR]]/10000000</f>
        <v>3.3297370000000001E-3</v>
      </c>
      <c r="J651" t="s">
        <v>34</v>
      </c>
      <c r="K651" t="s">
        <v>19</v>
      </c>
      <c r="L651">
        <v>3</v>
      </c>
      <c r="M651" t="s">
        <v>77</v>
      </c>
      <c r="N651" t="s">
        <v>78</v>
      </c>
      <c r="O651" t="s">
        <v>22</v>
      </c>
    </row>
    <row r="652" spans="1:15">
      <c r="A652" t="s">
        <v>1384</v>
      </c>
      <c r="B652" s="1">
        <v>45934</v>
      </c>
      <c r="C652" t="s">
        <v>1385</v>
      </c>
      <c r="D652" t="s">
        <v>102</v>
      </c>
      <c r="E652" t="s">
        <v>118</v>
      </c>
      <c r="F652">
        <v>4</v>
      </c>
      <c r="G652">
        <v>21915.67</v>
      </c>
      <c r="H652">
        <v>87662.68</v>
      </c>
      <c r="I652">
        <f>salesdata[[#This Row],[Total_Sales_INR]]/10000000</f>
        <v>8.7662679999999989E-3</v>
      </c>
      <c r="J652" t="s">
        <v>47</v>
      </c>
      <c r="K652" t="s">
        <v>72</v>
      </c>
      <c r="L652">
        <v>1</v>
      </c>
      <c r="M652" t="s">
        <v>68</v>
      </c>
      <c r="N652" t="s">
        <v>213</v>
      </c>
      <c r="O652" t="s">
        <v>22</v>
      </c>
    </row>
    <row r="653" spans="1:15">
      <c r="A653" t="s">
        <v>1386</v>
      </c>
      <c r="B653" s="1">
        <v>45828</v>
      </c>
      <c r="C653" t="s">
        <v>1387</v>
      </c>
      <c r="D653" t="s">
        <v>32</v>
      </c>
      <c r="E653" t="s">
        <v>33</v>
      </c>
      <c r="F653">
        <v>5</v>
      </c>
      <c r="G653">
        <v>46765.1</v>
      </c>
      <c r="H653">
        <v>233825.5</v>
      </c>
      <c r="I653">
        <f>salesdata[[#This Row],[Total_Sales_INR]]/10000000</f>
        <v>2.3382549999999998E-2</v>
      </c>
      <c r="J653" t="s">
        <v>34</v>
      </c>
      <c r="K653" t="s">
        <v>35</v>
      </c>
      <c r="L653">
        <v>3</v>
      </c>
      <c r="M653" t="s">
        <v>77</v>
      </c>
      <c r="N653" t="s">
        <v>21</v>
      </c>
      <c r="O653" t="s">
        <v>22</v>
      </c>
    </row>
    <row r="654" spans="1:15">
      <c r="A654" t="s">
        <v>1388</v>
      </c>
      <c r="B654" s="1">
        <v>45806</v>
      </c>
      <c r="C654" t="s">
        <v>1389</v>
      </c>
      <c r="D654" t="s">
        <v>16</v>
      </c>
      <c r="E654" t="s">
        <v>159</v>
      </c>
      <c r="F654">
        <v>3</v>
      </c>
      <c r="G654">
        <v>4206.75</v>
      </c>
      <c r="H654">
        <v>12620.25</v>
      </c>
      <c r="I654">
        <f>salesdata[[#This Row],[Total_Sales_INR]]/10000000</f>
        <v>1.262025E-3</v>
      </c>
      <c r="J654" t="s">
        <v>18</v>
      </c>
      <c r="K654" t="s">
        <v>19</v>
      </c>
      <c r="L654">
        <v>4</v>
      </c>
      <c r="M654" t="s">
        <v>123</v>
      </c>
      <c r="N654" t="s">
        <v>52</v>
      </c>
      <c r="O654" t="s">
        <v>22</v>
      </c>
    </row>
    <row r="655" spans="1:15">
      <c r="A655" t="s">
        <v>1390</v>
      </c>
      <c r="B655" s="1">
        <v>45980</v>
      </c>
      <c r="C655" t="s">
        <v>578</v>
      </c>
      <c r="D655" t="s">
        <v>25</v>
      </c>
      <c r="E655" t="s">
        <v>280</v>
      </c>
      <c r="F655">
        <v>3</v>
      </c>
      <c r="G655">
        <v>34854.94</v>
      </c>
      <c r="H655">
        <v>104564.82</v>
      </c>
      <c r="I655">
        <f>salesdata[[#This Row],[Total_Sales_INR]]/10000000</f>
        <v>1.0456482000000001E-2</v>
      </c>
      <c r="J655" t="s">
        <v>34</v>
      </c>
      <c r="K655" t="s">
        <v>35</v>
      </c>
      <c r="L655">
        <v>1</v>
      </c>
      <c r="M655" t="s">
        <v>68</v>
      </c>
      <c r="N655" t="s">
        <v>150</v>
      </c>
      <c r="O655" t="s">
        <v>22</v>
      </c>
    </row>
    <row r="656" spans="1:15">
      <c r="A656" t="s">
        <v>1391</v>
      </c>
      <c r="B656" s="1">
        <v>45780</v>
      </c>
      <c r="C656" t="s">
        <v>1392</v>
      </c>
      <c r="D656" t="s">
        <v>45</v>
      </c>
      <c r="E656" t="s">
        <v>55</v>
      </c>
      <c r="F656">
        <v>1</v>
      </c>
      <c r="G656">
        <v>9816.02</v>
      </c>
      <c r="H656">
        <v>9816.02</v>
      </c>
      <c r="I656">
        <f>salesdata[[#This Row],[Total_Sales_INR]]/10000000</f>
        <v>9.8160200000000004E-4</v>
      </c>
      <c r="J656" t="s">
        <v>34</v>
      </c>
      <c r="K656" t="s">
        <v>35</v>
      </c>
      <c r="L656">
        <v>5</v>
      </c>
      <c r="M656" t="s">
        <v>51</v>
      </c>
      <c r="N656" t="s">
        <v>173</v>
      </c>
      <c r="O656" t="s">
        <v>22</v>
      </c>
    </row>
    <row r="657" spans="1:15">
      <c r="A657" t="s">
        <v>1393</v>
      </c>
      <c r="B657" s="1">
        <v>45666</v>
      </c>
      <c r="C657" t="s">
        <v>1394</v>
      </c>
      <c r="D657" t="s">
        <v>16</v>
      </c>
      <c r="E657" t="s">
        <v>137</v>
      </c>
      <c r="F657">
        <v>5</v>
      </c>
      <c r="G657">
        <v>48254.7</v>
      </c>
      <c r="H657">
        <v>241273.5</v>
      </c>
      <c r="I657">
        <f>salesdata[[#This Row],[Total_Sales_INR]]/10000000</f>
        <v>2.4127349999999999E-2</v>
      </c>
      <c r="J657" t="s">
        <v>27</v>
      </c>
      <c r="K657" t="s">
        <v>35</v>
      </c>
      <c r="L657">
        <v>4</v>
      </c>
      <c r="M657" t="s">
        <v>198</v>
      </c>
      <c r="N657" t="s">
        <v>94</v>
      </c>
      <c r="O657" t="s">
        <v>22</v>
      </c>
    </row>
    <row r="658" spans="1:15">
      <c r="A658" t="s">
        <v>1395</v>
      </c>
      <c r="B658" s="1">
        <v>45892</v>
      </c>
      <c r="C658" t="s">
        <v>1396</v>
      </c>
      <c r="D658" t="s">
        <v>32</v>
      </c>
      <c r="E658" t="s">
        <v>309</v>
      </c>
      <c r="F658">
        <v>1</v>
      </c>
      <c r="G658">
        <v>10741.57</v>
      </c>
      <c r="H658">
        <v>10741.57</v>
      </c>
      <c r="I658">
        <f>salesdata[[#This Row],[Total_Sales_INR]]/10000000</f>
        <v>1.0741570000000001E-3</v>
      </c>
      <c r="J658" t="s">
        <v>18</v>
      </c>
      <c r="K658" t="s">
        <v>19</v>
      </c>
      <c r="L658">
        <v>5</v>
      </c>
      <c r="M658" t="s">
        <v>51</v>
      </c>
      <c r="N658" t="s">
        <v>213</v>
      </c>
      <c r="O658" t="s">
        <v>22</v>
      </c>
    </row>
    <row r="659" spans="1:15">
      <c r="A659" t="s">
        <v>1397</v>
      </c>
      <c r="B659" s="1">
        <v>45992</v>
      </c>
      <c r="C659" t="s">
        <v>1398</v>
      </c>
      <c r="D659" t="s">
        <v>45</v>
      </c>
      <c r="E659" t="s">
        <v>65</v>
      </c>
      <c r="F659">
        <v>1</v>
      </c>
      <c r="G659">
        <v>36825.89</v>
      </c>
      <c r="H659">
        <v>36825.89</v>
      </c>
      <c r="I659">
        <f>salesdata[[#This Row],[Total_Sales_INR]]/10000000</f>
        <v>3.682589E-3</v>
      </c>
      <c r="J659" t="s">
        <v>34</v>
      </c>
      <c r="K659" t="s">
        <v>19</v>
      </c>
      <c r="L659">
        <v>4</v>
      </c>
      <c r="M659" t="s">
        <v>123</v>
      </c>
      <c r="N659" t="s">
        <v>37</v>
      </c>
      <c r="O659" t="s">
        <v>22</v>
      </c>
    </row>
    <row r="660" spans="1:15">
      <c r="A660" t="s">
        <v>1399</v>
      </c>
      <c r="B660" s="1">
        <v>45815</v>
      </c>
      <c r="C660" t="s">
        <v>1400</v>
      </c>
      <c r="D660" t="s">
        <v>45</v>
      </c>
      <c r="E660" t="s">
        <v>55</v>
      </c>
      <c r="F660">
        <v>1</v>
      </c>
      <c r="G660">
        <v>8778</v>
      </c>
      <c r="H660">
        <v>8778</v>
      </c>
      <c r="I660">
        <f>salesdata[[#This Row],[Total_Sales_INR]]/10000000</f>
        <v>8.7779999999999998E-4</v>
      </c>
      <c r="J660" t="s">
        <v>34</v>
      </c>
      <c r="K660" t="s">
        <v>19</v>
      </c>
      <c r="L660">
        <v>1</v>
      </c>
      <c r="M660" t="s">
        <v>20</v>
      </c>
      <c r="N660" t="s">
        <v>156</v>
      </c>
      <c r="O660" t="s">
        <v>22</v>
      </c>
    </row>
    <row r="661" spans="1:15">
      <c r="A661" t="s">
        <v>1401</v>
      </c>
      <c r="B661" s="1">
        <v>45973</v>
      </c>
      <c r="C661" t="s">
        <v>666</v>
      </c>
      <c r="D661" t="s">
        <v>102</v>
      </c>
      <c r="E661" t="s">
        <v>184</v>
      </c>
      <c r="F661">
        <v>1</v>
      </c>
      <c r="G661">
        <v>5886.15</v>
      </c>
      <c r="H661">
        <v>5886.15</v>
      </c>
      <c r="I661">
        <f>salesdata[[#This Row],[Total_Sales_INR]]/10000000</f>
        <v>5.8861500000000001E-4</v>
      </c>
      <c r="J661" t="s">
        <v>47</v>
      </c>
      <c r="K661" t="s">
        <v>35</v>
      </c>
      <c r="L661">
        <v>5</v>
      </c>
      <c r="M661" t="s">
        <v>73</v>
      </c>
      <c r="N661" t="s">
        <v>69</v>
      </c>
      <c r="O661" t="s">
        <v>22</v>
      </c>
    </row>
    <row r="662" spans="1:15">
      <c r="A662" t="s">
        <v>1402</v>
      </c>
      <c r="B662" s="1">
        <v>45937</v>
      </c>
      <c r="C662" t="s">
        <v>1403</v>
      </c>
      <c r="D662" t="s">
        <v>16</v>
      </c>
      <c r="E662" t="s">
        <v>137</v>
      </c>
      <c r="F662">
        <v>3</v>
      </c>
      <c r="G662">
        <v>6215.96</v>
      </c>
      <c r="H662">
        <v>18647.88</v>
      </c>
      <c r="I662">
        <f>salesdata[[#This Row],[Total_Sales_INR]]/10000000</f>
        <v>1.864788E-3</v>
      </c>
      <c r="J662" t="s">
        <v>27</v>
      </c>
      <c r="K662" t="s">
        <v>35</v>
      </c>
      <c r="L662">
        <v>5</v>
      </c>
      <c r="M662" t="s">
        <v>28</v>
      </c>
      <c r="N662" t="s">
        <v>52</v>
      </c>
      <c r="O662" t="s">
        <v>22</v>
      </c>
    </row>
    <row r="663" spans="1:15">
      <c r="A663" t="s">
        <v>1404</v>
      </c>
      <c r="B663" s="1">
        <v>45730</v>
      </c>
      <c r="C663" t="s">
        <v>1405</v>
      </c>
      <c r="D663" t="s">
        <v>102</v>
      </c>
      <c r="E663" t="s">
        <v>193</v>
      </c>
      <c r="F663">
        <v>3</v>
      </c>
      <c r="G663">
        <v>3348.45</v>
      </c>
      <c r="H663">
        <v>10045.35</v>
      </c>
      <c r="I663">
        <f>salesdata[[#This Row],[Total_Sales_INR]]/10000000</f>
        <v>1.004535E-3</v>
      </c>
      <c r="J663" t="s">
        <v>18</v>
      </c>
      <c r="K663" t="s">
        <v>19</v>
      </c>
      <c r="L663">
        <v>3</v>
      </c>
      <c r="M663" t="s">
        <v>115</v>
      </c>
      <c r="N663" t="s">
        <v>21</v>
      </c>
      <c r="O663" t="s">
        <v>22</v>
      </c>
    </row>
    <row r="664" spans="1:15">
      <c r="A664" t="s">
        <v>1406</v>
      </c>
      <c r="B664" s="1">
        <v>45678</v>
      </c>
      <c r="C664" t="s">
        <v>1407</v>
      </c>
      <c r="D664" t="s">
        <v>102</v>
      </c>
      <c r="E664" t="s">
        <v>193</v>
      </c>
      <c r="F664">
        <v>4</v>
      </c>
      <c r="G664">
        <v>12333.5</v>
      </c>
      <c r="H664">
        <v>49334</v>
      </c>
      <c r="I664">
        <f>salesdata[[#This Row],[Total_Sales_INR]]/10000000</f>
        <v>4.9334000000000001E-3</v>
      </c>
      <c r="J664" t="s">
        <v>47</v>
      </c>
      <c r="K664" t="s">
        <v>19</v>
      </c>
      <c r="L664">
        <v>5</v>
      </c>
      <c r="M664" t="s">
        <v>51</v>
      </c>
      <c r="N664" t="s">
        <v>173</v>
      </c>
      <c r="O664" t="s">
        <v>22</v>
      </c>
    </row>
    <row r="665" spans="1:15">
      <c r="A665" t="s">
        <v>1408</v>
      </c>
      <c r="B665" s="1">
        <v>45661</v>
      </c>
      <c r="C665" t="s">
        <v>1409</v>
      </c>
      <c r="D665" t="s">
        <v>25</v>
      </c>
      <c r="E665" t="s">
        <v>280</v>
      </c>
      <c r="F665">
        <v>1</v>
      </c>
      <c r="G665">
        <v>44005.42</v>
      </c>
      <c r="H665">
        <v>44005.42</v>
      </c>
      <c r="I665">
        <f>salesdata[[#This Row],[Total_Sales_INR]]/10000000</f>
        <v>4.4005419999999995E-3</v>
      </c>
      <c r="J665" t="s">
        <v>18</v>
      </c>
      <c r="K665" t="s">
        <v>35</v>
      </c>
      <c r="L665">
        <v>1</v>
      </c>
      <c r="M665" t="s">
        <v>107</v>
      </c>
      <c r="N665" t="s">
        <v>21</v>
      </c>
      <c r="O665" t="s">
        <v>22</v>
      </c>
    </row>
    <row r="666" spans="1:15">
      <c r="A666" t="s">
        <v>1410</v>
      </c>
      <c r="B666" s="1">
        <v>45731</v>
      </c>
      <c r="C666" t="s">
        <v>1411</v>
      </c>
      <c r="D666" t="s">
        <v>16</v>
      </c>
      <c r="E666" t="s">
        <v>137</v>
      </c>
      <c r="F666">
        <v>4</v>
      </c>
      <c r="G666">
        <v>34679.440000000002</v>
      </c>
      <c r="H666">
        <v>138717.76000000001</v>
      </c>
      <c r="I666">
        <f>salesdata[[#This Row],[Total_Sales_INR]]/10000000</f>
        <v>1.3871776000000001E-2</v>
      </c>
      <c r="J666" t="s">
        <v>34</v>
      </c>
      <c r="K666" t="s">
        <v>72</v>
      </c>
      <c r="L666">
        <v>2</v>
      </c>
      <c r="M666" t="s">
        <v>133</v>
      </c>
      <c r="N666" t="s">
        <v>29</v>
      </c>
      <c r="O666" t="s">
        <v>22</v>
      </c>
    </row>
    <row r="667" spans="1:15">
      <c r="A667" t="s">
        <v>1412</v>
      </c>
      <c r="B667" s="1">
        <v>45971</v>
      </c>
      <c r="C667" t="s">
        <v>916</v>
      </c>
      <c r="D667" t="s">
        <v>45</v>
      </c>
      <c r="E667" t="s">
        <v>46</v>
      </c>
      <c r="F667">
        <v>1</v>
      </c>
      <c r="G667">
        <v>29894.34</v>
      </c>
      <c r="H667">
        <v>29894.34</v>
      </c>
      <c r="I667">
        <f>salesdata[[#This Row],[Total_Sales_INR]]/10000000</f>
        <v>2.989434E-3</v>
      </c>
      <c r="J667" t="s">
        <v>27</v>
      </c>
      <c r="K667" t="s">
        <v>72</v>
      </c>
      <c r="L667">
        <v>4</v>
      </c>
      <c r="M667" t="s">
        <v>185</v>
      </c>
      <c r="N667" t="s">
        <v>142</v>
      </c>
      <c r="O667" t="s">
        <v>22</v>
      </c>
    </row>
    <row r="668" spans="1:15">
      <c r="A668" t="s">
        <v>1413</v>
      </c>
      <c r="B668" s="1">
        <v>45706</v>
      </c>
      <c r="C668" t="s">
        <v>1414</v>
      </c>
      <c r="D668" t="s">
        <v>32</v>
      </c>
      <c r="E668" t="s">
        <v>33</v>
      </c>
      <c r="F668">
        <v>2</v>
      </c>
      <c r="G668">
        <v>9756.76</v>
      </c>
      <c r="H668">
        <v>19513.52</v>
      </c>
      <c r="I668">
        <f>salesdata[[#This Row],[Total_Sales_INR]]/10000000</f>
        <v>1.9513519999999999E-3</v>
      </c>
      <c r="J668" t="s">
        <v>18</v>
      </c>
      <c r="K668" t="s">
        <v>72</v>
      </c>
      <c r="L668">
        <v>5</v>
      </c>
      <c r="M668" t="s">
        <v>170</v>
      </c>
      <c r="N668" t="s">
        <v>82</v>
      </c>
      <c r="O668" t="s">
        <v>22</v>
      </c>
    </row>
    <row r="669" spans="1:15">
      <c r="A669" t="s">
        <v>1415</v>
      </c>
      <c r="B669" s="1">
        <v>46008</v>
      </c>
      <c r="C669" t="s">
        <v>1416</v>
      </c>
      <c r="D669" t="s">
        <v>16</v>
      </c>
      <c r="E669" t="s">
        <v>145</v>
      </c>
      <c r="F669">
        <v>2</v>
      </c>
      <c r="G669">
        <v>5811.42</v>
      </c>
      <c r="H669">
        <v>11622.84</v>
      </c>
      <c r="I669">
        <f>salesdata[[#This Row],[Total_Sales_INR]]/10000000</f>
        <v>1.162284E-3</v>
      </c>
      <c r="J669" t="s">
        <v>34</v>
      </c>
      <c r="K669" t="s">
        <v>35</v>
      </c>
      <c r="L669">
        <v>2</v>
      </c>
      <c r="M669" t="s">
        <v>133</v>
      </c>
      <c r="N669" t="s">
        <v>48</v>
      </c>
      <c r="O669" t="s">
        <v>22</v>
      </c>
    </row>
    <row r="670" spans="1:15">
      <c r="A670" t="s">
        <v>1417</v>
      </c>
      <c r="B670" s="1">
        <v>45786</v>
      </c>
      <c r="C670" t="s">
        <v>1418</v>
      </c>
      <c r="D670" t="s">
        <v>32</v>
      </c>
      <c r="E670" t="s">
        <v>81</v>
      </c>
      <c r="F670">
        <v>3</v>
      </c>
      <c r="G670">
        <v>14396.21</v>
      </c>
      <c r="H670">
        <v>43188.63</v>
      </c>
      <c r="I670">
        <f>salesdata[[#This Row],[Total_Sales_INR]]/10000000</f>
        <v>4.318863E-3</v>
      </c>
      <c r="J670" t="s">
        <v>34</v>
      </c>
      <c r="K670" t="s">
        <v>35</v>
      </c>
      <c r="L670">
        <v>4</v>
      </c>
      <c r="M670" t="s">
        <v>123</v>
      </c>
      <c r="N670" t="s">
        <v>213</v>
      </c>
      <c r="O670" t="s">
        <v>22</v>
      </c>
    </row>
    <row r="671" spans="1:15">
      <c r="A671" t="s">
        <v>1419</v>
      </c>
      <c r="B671" s="1">
        <v>45906</v>
      </c>
      <c r="C671" t="s">
        <v>1420</v>
      </c>
      <c r="D671" t="s">
        <v>32</v>
      </c>
      <c r="E671" t="s">
        <v>33</v>
      </c>
      <c r="F671">
        <v>2</v>
      </c>
      <c r="G671">
        <v>8070.67</v>
      </c>
      <c r="H671">
        <v>16141.34</v>
      </c>
      <c r="I671">
        <f>salesdata[[#This Row],[Total_Sales_INR]]/10000000</f>
        <v>1.6141339999999999E-3</v>
      </c>
      <c r="J671" t="s">
        <v>47</v>
      </c>
      <c r="K671" t="s">
        <v>35</v>
      </c>
      <c r="L671">
        <v>1</v>
      </c>
      <c r="M671" t="s">
        <v>20</v>
      </c>
      <c r="N671" t="s">
        <v>173</v>
      </c>
      <c r="O671" t="s">
        <v>22</v>
      </c>
    </row>
    <row r="672" spans="1:15">
      <c r="A672" t="s">
        <v>1421</v>
      </c>
      <c r="B672" s="1">
        <v>46004</v>
      </c>
      <c r="C672" t="s">
        <v>1422</v>
      </c>
      <c r="D672" t="s">
        <v>25</v>
      </c>
      <c r="E672" t="s">
        <v>26</v>
      </c>
      <c r="F672">
        <v>5</v>
      </c>
      <c r="G672">
        <v>16433.419999999998</v>
      </c>
      <c r="H672">
        <v>82167.100000000006</v>
      </c>
      <c r="I672">
        <f>salesdata[[#This Row],[Total_Sales_INR]]/10000000</f>
        <v>8.2167100000000003E-3</v>
      </c>
      <c r="J672" t="s">
        <v>18</v>
      </c>
      <c r="K672" t="s">
        <v>35</v>
      </c>
      <c r="L672">
        <v>2</v>
      </c>
      <c r="M672" t="s">
        <v>141</v>
      </c>
      <c r="N672" t="s">
        <v>37</v>
      </c>
      <c r="O672" t="s">
        <v>22</v>
      </c>
    </row>
    <row r="673" spans="1:15">
      <c r="A673" t="s">
        <v>1423</v>
      </c>
      <c r="B673" s="1">
        <v>45850</v>
      </c>
      <c r="C673" t="s">
        <v>1424</v>
      </c>
      <c r="D673" t="s">
        <v>45</v>
      </c>
      <c r="E673" t="s">
        <v>65</v>
      </c>
      <c r="F673">
        <v>2</v>
      </c>
      <c r="G673">
        <v>36939.839999999997</v>
      </c>
      <c r="H673">
        <v>73879.679999999993</v>
      </c>
      <c r="I673">
        <f>salesdata[[#This Row],[Total_Sales_INR]]/10000000</f>
        <v>7.3879679999999991E-3</v>
      </c>
      <c r="J673" t="s">
        <v>47</v>
      </c>
      <c r="K673" t="s">
        <v>72</v>
      </c>
      <c r="L673">
        <v>2</v>
      </c>
      <c r="M673" t="s">
        <v>56</v>
      </c>
      <c r="N673" t="s">
        <v>216</v>
      </c>
      <c r="O673" t="s">
        <v>22</v>
      </c>
    </row>
    <row r="674" spans="1:15">
      <c r="A674" t="s">
        <v>1425</v>
      </c>
      <c r="B674" s="1">
        <v>45890</v>
      </c>
      <c r="C674" t="s">
        <v>1426</v>
      </c>
      <c r="D674" t="s">
        <v>25</v>
      </c>
      <c r="E674" t="s">
        <v>91</v>
      </c>
      <c r="F674">
        <v>4</v>
      </c>
      <c r="G674">
        <v>7418.08</v>
      </c>
      <c r="H674">
        <v>29672.32</v>
      </c>
      <c r="I674">
        <f>salesdata[[#This Row],[Total_Sales_INR]]/10000000</f>
        <v>2.9672319999999998E-3</v>
      </c>
      <c r="J674" t="s">
        <v>34</v>
      </c>
      <c r="K674" t="s">
        <v>72</v>
      </c>
      <c r="L674">
        <v>5</v>
      </c>
      <c r="M674" t="s">
        <v>170</v>
      </c>
      <c r="N674" t="s">
        <v>62</v>
      </c>
      <c r="O674" t="s">
        <v>22</v>
      </c>
    </row>
    <row r="675" spans="1:15">
      <c r="A675" t="s">
        <v>1427</v>
      </c>
      <c r="B675" s="1">
        <v>45829</v>
      </c>
      <c r="C675" t="s">
        <v>1428</v>
      </c>
      <c r="D675" t="s">
        <v>25</v>
      </c>
      <c r="E675" t="s">
        <v>280</v>
      </c>
      <c r="F675">
        <v>3</v>
      </c>
      <c r="G675">
        <v>48782.68</v>
      </c>
      <c r="H675">
        <v>146348.04</v>
      </c>
      <c r="I675">
        <f>salesdata[[#This Row],[Total_Sales_INR]]/10000000</f>
        <v>1.4634804000000001E-2</v>
      </c>
      <c r="J675" t="s">
        <v>47</v>
      </c>
      <c r="K675" t="s">
        <v>19</v>
      </c>
      <c r="L675">
        <v>2</v>
      </c>
      <c r="M675" t="s">
        <v>56</v>
      </c>
      <c r="N675" t="s">
        <v>213</v>
      </c>
      <c r="O675" t="s">
        <v>22</v>
      </c>
    </row>
    <row r="676" spans="1:15">
      <c r="A676" t="s">
        <v>1429</v>
      </c>
      <c r="B676" s="1">
        <v>45892</v>
      </c>
      <c r="C676" t="s">
        <v>1430</v>
      </c>
      <c r="D676" t="s">
        <v>32</v>
      </c>
      <c r="E676" t="s">
        <v>40</v>
      </c>
      <c r="F676">
        <v>2</v>
      </c>
      <c r="G676">
        <v>5733.24</v>
      </c>
      <c r="H676">
        <v>11466.48</v>
      </c>
      <c r="I676">
        <f>salesdata[[#This Row],[Total_Sales_INR]]/10000000</f>
        <v>1.1466479999999999E-3</v>
      </c>
      <c r="J676" t="s">
        <v>18</v>
      </c>
      <c r="K676" t="s">
        <v>72</v>
      </c>
      <c r="L676">
        <v>4</v>
      </c>
      <c r="M676" t="s">
        <v>88</v>
      </c>
      <c r="N676" t="s">
        <v>213</v>
      </c>
      <c r="O676" t="s">
        <v>22</v>
      </c>
    </row>
    <row r="677" spans="1:15">
      <c r="A677" t="s">
        <v>1431</v>
      </c>
      <c r="B677" s="1">
        <v>45745</v>
      </c>
      <c r="C677" t="s">
        <v>1432</v>
      </c>
      <c r="D677" t="s">
        <v>16</v>
      </c>
      <c r="E677" t="s">
        <v>159</v>
      </c>
      <c r="F677">
        <v>2</v>
      </c>
      <c r="G677">
        <v>39519.440000000002</v>
      </c>
      <c r="H677">
        <v>79038.880000000005</v>
      </c>
      <c r="I677">
        <f>salesdata[[#This Row],[Total_Sales_INR]]/10000000</f>
        <v>7.9038880000000013E-3</v>
      </c>
      <c r="J677" t="s">
        <v>47</v>
      </c>
      <c r="K677" t="s">
        <v>72</v>
      </c>
      <c r="L677">
        <v>5</v>
      </c>
      <c r="M677" t="s">
        <v>51</v>
      </c>
      <c r="N677" t="s">
        <v>69</v>
      </c>
      <c r="O677" t="s">
        <v>22</v>
      </c>
    </row>
    <row r="678" spans="1:15">
      <c r="A678" t="s">
        <v>1433</v>
      </c>
      <c r="B678" s="1">
        <v>45800</v>
      </c>
      <c r="C678" t="s">
        <v>1434</v>
      </c>
      <c r="D678" t="s">
        <v>25</v>
      </c>
      <c r="E678" t="s">
        <v>280</v>
      </c>
      <c r="F678">
        <v>5</v>
      </c>
      <c r="G678">
        <v>23779.75</v>
      </c>
      <c r="H678">
        <v>118898.75</v>
      </c>
      <c r="I678">
        <f>salesdata[[#This Row],[Total_Sales_INR]]/10000000</f>
        <v>1.1889874999999999E-2</v>
      </c>
      <c r="J678" t="s">
        <v>34</v>
      </c>
      <c r="K678" t="s">
        <v>19</v>
      </c>
      <c r="L678">
        <v>4</v>
      </c>
      <c r="M678" t="s">
        <v>88</v>
      </c>
      <c r="N678" t="s">
        <v>52</v>
      </c>
      <c r="O678" t="s">
        <v>22</v>
      </c>
    </row>
    <row r="679" spans="1:15">
      <c r="A679" t="s">
        <v>1435</v>
      </c>
      <c r="B679" s="1">
        <v>45734</v>
      </c>
      <c r="C679" t="s">
        <v>1436</v>
      </c>
      <c r="D679" t="s">
        <v>45</v>
      </c>
      <c r="E679" t="s">
        <v>60</v>
      </c>
      <c r="F679">
        <v>4</v>
      </c>
      <c r="G679">
        <v>29057.46</v>
      </c>
      <c r="H679">
        <v>116229.84</v>
      </c>
      <c r="I679">
        <f>salesdata[[#This Row],[Total_Sales_INR]]/10000000</f>
        <v>1.1622983999999999E-2</v>
      </c>
      <c r="J679" t="s">
        <v>34</v>
      </c>
      <c r="K679" t="s">
        <v>35</v>
      </c>
      <c r="L679">
        <v>5</v>
      </c>
      <c r="M679" t="s">
        <v>28</v>
      </c>
      <c r="N679" t="s">
        <v>124</v>
      </c>
      <c r="O679" t="s">
        <v>22</v>
      </c>
    </row>
    <row r="680" spans="1:15">
      <c r="A680" t="s">
        <v>1437</v>
      </c>
      <c r="B680" s="1">
        <v>45903</v>
      </c>
      <c r="C680" t="s">
        <v>1438</v>
      </c>
      <c r="D680" t="s">
        <v>25</v>
      </c>
      <c r="E680" t="s">
        <v>26</v>
      </c>
      <c r="F680">
        <v>1</v>
      </c>
      <c r="G680">
        <v>21399.74</v>
      </c>
      <c r="H680">
        <v>21399.74</v>
      </c>
      <c r="I680">
        <f>salesdata[[#This Row],[Total_Sales_INR]]/10000000</f>
        <v>2.1399740000000002E-3</v>
      </c>
      <c r="J680" t="s">
        <v>34</v>
      </c>
      <c r="K680" t="s">
        <v>72</v>
      </c>
      <c r="L680">
        <v>4</v>
      </c>
      <c r="M680" t="s">
        <v>88</v>
      </c>
      <c r="N680" t="s">
        <v>48</v>
      </c>
      <c r="O680" t="s">
        <v>22</v>
      </c>
    </row>
    <row r="681" spans="1:15">
      <c r="A681" t="s">
        <v>1439</v>
      </c>
      <c r="B681" s="1">
        <v>45769</v>
      </c>
      <c r="C681" t="s">
        <v>694</v>
      </c>
      <c r="D681" t="s">
        <v>32</v>
      </c>
      <c r="E681" t="s">
        <v>33</v>
      </c>
      <c r="F681">
        <v>1</v>
      </c>
      <c r="G681">
        <v>34719.360000000001</v>
      </c>
      <c r="H681">
        <v>34719.360000000001</v>
      </c>
      <c r="I681">
        <f>salesdata[[#This Row],[Total_Sales_INR]]/10000000</f>
        <v>3.4719360000000001E-3</v>
      </c>
      <c r="J681" t="s">
        <v>27</v>
      </c>
      <c r="K681" t="s">
        <v>72</v>
      </c>
      <c r="L681">
        <v>4</v>
      </c>
      <c r="M681" t="s">
        <v>88</v>
      </c>
      <c r="N681" t="s">
        <v>82</v>
      </c>
      <c r="O681" t="s">
        <v>22</v>
      </c>
    </row>
    <row r="682" spans="1:15">
      <c r="A682" t="s">
        <v>1440</v>
      </c>
      <c r="B682" s="1">
        <v>46018</v>
      </c>
      <c r="C682" t="s">
        <v>1441</v>
      </c>
      <c r="D682" t="s">
        <v>32</v>
      </c>
      <c r="E682" t="s">
        <v>81</v>
      </c>
      <c r="F682">
        <v>4</v>
      </c>
      <c r="G682">
        <v>33517.97</v>
      </c>
      <c r="H682">
        <v>134071.88</v>
      </c>
      <c r="I682">
        <f>salesdata[[#This Row],[Total_Sales_INR]]/10000000</f>
        <v>1.3407188E-2</v>
      </c>
      <c r="J682" t="s">
        <v>47</v>
      </c>
      <c r="K682" t="s">
        <v>72</v>
      </c>
      <c r="L682">
        <v>2</v>
      </c>
      <c r="M682" t="s">
        <v>104</v>
      </c>
      <c r="N682" t="s">
        <v>97</v>
      </c>
      <c r="O682" t="s">
        <v>22</v>
      </c>
    </row>
    <row r="683" spans="1:15">
      <c r="A683" t="s">
        <v>1442</v>
      </c>
      <c r="B683" s="1">
        <v>45978</v>
      </c>
      <c r="C683" t="s">
        <v>1443</v>
      </c>
      <c r="D683" t="s">
        <v>45</v>
      </c>
      <c r="E683" t="s">
        <v>85</v>
      </c>
      <c r="F683">
        <v>2</v>
      </c>
      <c r="G683">
        <v>39534.959999999999</v>
      </c>
      <c r="H683">
        <v>79069.919999999998</v>
      </c>
      <c r="I683">
        <f>salesdata[[#This Row],[Total_Sales_INR]]/10000000</f>
        <v>7.9069919999999998E-3</v>
      </c>
      <c r="J683" t="s">
        <v>47</v>
      </c>
      <c r="K683" t="s">
        <v>19</v>
      </c>
      <c r="L683">
        <v>3</v>
      </c>
      <c r="M683" t="s">
        <v>77</v>
      </c>
      <c r="N683" t="s">
        <v>150</v>
      </c>
      <c r="O683" t="s">
        <v>22</v>
      </c>
    </row>
    <row r="684" spans="1:15">
      <c r="A684" t="s">
        <v>1444</v>
      </c>
      <c r="B684" s="1">
        <v>45796</v>
      </c>
      <c r="C684" t="s">
        <v>1445</v>
      </c>
      <c r="D684" t="s">
        <v>25</v>
      </c>
      <c r="E684" t="s">
        <v>140</v>
      </c>
      <c r="F684">
        <v>5</v>
      </c>
      <c r="G684">
        <v>1829.17</v>
      </c>
      <c r="H684">
        <v>9145.85</v>
      </c>
      <c r="I684">
        <f>salesdata[[#This Row],[Total_Sales_INR]]/10000000</f>
        <v>9.1458499999999999E-4</v>
      </c>
      <c r="J684" t="s">
        <v>18</v>
      </c>
      <c r="K684" t="s">
        <v>19</v>
      </c>
      <c r="L684">
        <v>4</v>
      </c>
      <c r="M684" t="s">
        <v>123</v>
      </c>
      <c r="N684" t="s">
        <v>112</v>
      </c>
      <c r="O684" t="s">
        <v>22</v>
      </c>
    </row>
    <row r="685" spans="1:15">
      <c r="A685" t="s">
        <v>1446</v>
      </c>
      <c r="B685" s="1">
        <v>45684</v>
      </c>
      <c r="C685" t="s">
        <v>1447</v>
      </c>
      <c r="D685" t="s">
        <v>102</v>
      </c>
      <c r="E685" t="s">
        <v>155</v>
      </c>
      <c r="F685">
        <v>1</v>
      </c>
      <c r="G685">
        <v>25833.88</v>
      </c>
      <c r="H685">
        <v>25833.88</v>
      </c>
      <c r="I685">
        <f>salesdata[[#This Row],[Total_Sales_INR]]/10000000</f>
        <v>2.5833880000000003E-3</v>
      </c>
      <c r="J685" t="s">
        <v>34</v>
      </c>
      <c r="K685" t="s">
        <v>72</v>
      </c>
      <c r="L685">
        <v>3</v>
      </c>
      <c r="M685" t="s">
        <v>36</v>
      </c>
      <c r="N685" t="s">
        <v>112</v>
      </c>
      <c r="O685" t="s">
        <v>22</v>
      </c>
    </row>
    <row r="686" spans="1:15">
      <c r="A686" t="s">
        <v>1448</v>
      </c>
      <c r="B686" s="1">
        <v>46018</v>
      </c>
      <c r="C686" t="s">
        <v>1449</v>
      </c>
      <c r="D686" t="s">
        <v>102</v>
      </c>
      <c r="E686" t="s">
        <v>184</v>
      </c>
      <c r="F686">
        <v>3</v>
      </c>
      <c r="G686">
        <v>18448.36</v>
      </c>
      <c r="H686">
        <v>55345.08</v>
      </c>
      <c r="I686">
        <f>salesdata[[#This Row],[Total_Sales_INR]]/10000000</f>
        <v>5.5345080000000005E-3</v>
      </c>
      <c r="J686" t="s">
        <v>18</v>
      </c>
      <c r="K686" t="s">
        <v>35</v>
      </c>
      <c r="L686">
        <v>5</v>
      </c>
      <c r="M686" t="s">
        <v>41</v>
      </c>
      <c r="N686" t="s">
        <v>112</v>
      </c>
      <c r="O686" t="s">
        <v>22</v>
      </c>
    </row>
    <row r="687" spans="1:15">
      <c r="A687" t="s">
        <v>1450</v>
      </c>
      <c r="B687" s="1">
        <v>46017</v>
      </c>
      <c r="C687" t="s">
        <v>1451</v>
      </c>
      <c r="D687" t="s">
        <v>45</v>
      </c>
      <c r="E687" t="s">
        <v>46</v>
      </c>
      <c r="F687">
        <v>1</v>
      </c>
      <c r="G687">
        <v>32522.11</v>
      </c>
      <c r="H687">
        <v>32522.11</v>
      </c>
      <c r="I687">
        <f>salesdata[[#This Row],[Total_Sales_INR]]/10000000</f>
        <v>3.2522110000000001E-3</v>
      </c>
      <c r="J687" t="s">
        <v>18</v>
      </c>
      <c r="K687" t="s">
        <v>72</v>
      </c>
      <c r="L687">
        <v>5</v>
      </c>
      <c r="M687" t="s">
        <v>41</v>
      </c>
      <c r="N687" t="s">
        <v>21</v>
      </c>
      <c r="O687" t="s">
        <v>22</v>
      </c>
    </row>
    <row r="688" spans="1:15">
      <c r="A688" t="s">
        <v>1452</v>
      </c>
      <c r="B688" s="1">
        <v>45848</v>
      </c>
      <c r="C688" t="s">
        <v>1453</v>
      </c>
      <c r="D688" t="s">
        <v>16</v>
      </c>
      <c r="E688" t="s">
        <v>159</v>
      </c>
      <c r="F688">
        <v>4</v>
      </c>
      <c r="G688">
        <v>14001.84</v>
      </c>
      <c r="H688">
        <v>56007.360000000001</v>
      </c>
      <c r="I688">
        <f>salesdata[[#This Row],[Total_Sales_INR]]/10000000</f>
        <v>5.6007360000000003E-3</v>
      </c>
      <c r="J688" t="s">
        <v>34</v>
      </c>
      <c r="K688" t="s">
        <v>72</v>
      </c>
      <c r="L688">
        <v>1</v>
      </c>
      <c r="M688" t="s">
        <v>107</v>
      </c>
      <c r="N688" t="s">
        <v>69</v>
      </c>
      <c r="O688" t="s">
        <v>22</v>
      </c>
    </row>
    <row r="689" spans="1:15">
      <c r="A689" t="s">
        <v>1454</v>
      </c>
      <c r="B689" s="1">
        <v>45807</v>
      </c>
      <c r="C689" t="s">
        <v>1455</v>
      </c>
      <c r="D689" t="s">
        <v>102</v>
      </c>
      <c r="E689" t="s">
        <v>184</v>
      </c>
      <c r="F689">
        <v>4</v>
      </c>
      <c r="G689">
        <v>35549.300000000003</v>
      </c>
      <c r="H689">
        <v>142197.20000000001</v>
      </c>
      <c r="I689">
        <f>salesdata[[#This Row],[Total_Sales_INR]]/10000000</f>
        <v>1.4219720000000002E-2</v>
      </c>
      <c r="J689" t="s">
        <v>27</v>
      </c>
      <c r="K689" t="s">
        <v>19</v>
      </c>
      <c r="L689">
        <v>5</v>
      </c>
      <c r="M689" t="s">
        <v>28</v>
      </c>
      <c r="N689" t="s">
        <v>78</v>
      </c>
      <c r="O689" t="s">
        <v>22</v>
      </c>
    </row>
    <row r="690" spans="1:15">
      <c r="A690" t="s">
        <v>1456</v>
      </c>
      <c r="B690" s="1">
        <v>45805</v>
      </c>
      <c r="C690" t="s">
        <v>1457</v>
      </c>
      <c r="D690" t="s">
        <v>45</v>
      </c>
      <c r="E690" t="s">
        <v>85</v>
      </c>
      <c r="F690">
        <v>1</v>
      </c>
      <c r="G690">
        <v>4192.49</v>
      </c>
      <c r="H690">
        <v>4192.49</v>
      </c>
      <c r="I690">
        <f>salesdata[[#This Row],[Total_Sales_INR]]/10000000</f>
        <v>4.1924899999999996E-4</v>
      </c>
      <c r="J690" t="s">
        <v>47</v>
      </c>
      <c r="K690" t="s">
        <v>35</v>
      </c>
      <c r="L690">
        <v>2</v>
      </c>
      <c r="M690" t="s">
        <v>141</v>
      </c>
      <c r="N690" t="s">
        <v>360</v>
      </c>
      <c r="O690" t="s">
        <v>22</v>
      </c>
    </row>
    <row r="691" spans="1:15">
      <c r="A691" t="s">
        <v>1458</v>
      </c>
      <c r="B691" s="1">
        <v>45924</v>
      </c>
      <c r="C691" t="s">
        <v>1459</v>
      </c>
      <c r="D691" t="s">
        <v>32</v>
      </c>
      <c r="E691" t="s">
        <v>250</v>
      </c>
      <c r="F691">
        <v>4</v>
      </c>
      <c r="G691">
        <v>7694.8</v>
      </c>
      <c r="H691">
        <v>30779.200000000001</v>
      </c>
      <c r="I691">
        <f>salesdata[[#This Row],[Total_Sales_INR]]/10000000</f>
        <v>3.07792E-3</v>
      </c>
      <c r="J691" t="s">
        <v>27</v>
      </c>
      <c r="K691" t="s">
        <v>72</v>
      </c>
      <c r="L691">
        <v>2</v>
      </c>
      <c r="M691" t="s">
        <v>56</v>
      </c>
      <c r="N691" t="s">
        <v>124</v>
      </c>
      <c r="O691" t="s">
        <v>22</v>
      </c>
    </row>
    <row r="692" spans="1:15">
      <c r="A692" t="s">
        <v>1460</v>
      </c>
      <c r="B692" s="1">
        <v>45807</v>
      </c>
      <c r="C692" t="s">
        <v>1461</v>
      </c>
      <c r="D692" t="s">
        <v>45</v>
      </c>
      <c r="E692" t="s">
        <v>85</v>
      </c>
      <c r="F692">
        <v>3</v>
      </c>
      <c r="G692">
        <v>21122.47</v>
      </c>
      <c r="H692">
        <v>63367.41</v>
      </c>
      <c r="I692">
        <f>salesdata[[#This Row],[Total_Sales_INR]]/10000000</f>
        <v>6.3367410000000008E-3</v>
      </c>
      <c r="J692" t="s">
        <v>47</v>
      </c>
      <c r="K692" t="s">
        <v>35</v>
      </c>
      <c r="L692">
        <v>1</v>
      </c>
      <c r="M692" t="s">
        <v>20</v>
      </c>
      <c r="N692" t="s">
        <v>124</v>
      </c>
      <c r="O692" t="s">
        <v>22</v>
      </c>
    </row>
    <row r="693" spans="1:15">
      <c r="A693" t="s">
        <v>1462</v>
      </c>
      <c r="B693" s="1">
        <v>45906</v>
      </c>
      <c r="C693" t="s">
        <v>1463</v>
      </c>
      <c r="D693" t="s">
        <v>102</v>
      </c>
      <c r="E693" t="s">
        <v>155</v>
      </c>
      <c r="F693">
        <v>4</v>
      </c>
      <c r="G693">
        <v>29019.49</v>
      </c>
      <c r="H693">
        <v>116077.96</v>
      </c>
      <c r="I693">
        <f>salesdata[[#This Row],[Total_Sales_INR]]/10000000</f>
        <v>1.1607796E-2</v>
      </c>
      <c r="J693" t="s">
        <v>34</v>
      </c>
      <c r="K693" t="s">
        <v>72</v>
      </c>
      <c r="L693">
        <v>3</v>
      </c>
      <c r="M693" t="s">
        <v>115</v>
      </c>
      <c r="N693" t="s">
        <v>29</v>
      </c>
      <c r="O693" t="s">
        <v>22</v>
      </c>
    </row>
    <row r="694" spans="1:15">
      <c r="A694" t="s">
        <v>1464</v>
      </c>
      <c r="B694" s="1">
        <v>45774</v>
      </c>
      <c r="C694" t="s">
        <v>1465</v>
      </c>
      <c r="D694" t="s">
        <v>102</v>
      </c>
      <c r="E694" t="s">
        <v>193</v>
      </c>
      <c r="F694">
        <v>3</v>
      </c>
      <c r="G694">
        <v>8752.51</v>
      </c>
      <c r="H694">
        <v>26257.53</v>
      </c>
      <c r="I694">
        <f>salesdata[[#This Row],[Total_Sales_INR]]/10000000</f>
        <v>2.6257529999999998E-3</v>
      </c>
      <c r="J694" t="s">
        <v>27</v>
      </c>
      <c r="K694" t="s">
        <v>72</v>
      </c>
      <c r="L694">
        <v>3</v>
      </c>
      <c r="M694" t="s">
        <v>77</v>
      </c>
      <c r="N694" t="s">
        <v>142</v>
      </c>
      <c r="O694" t="s">
        <v>22</v>
      </c>
    </row>
    <row r="695" spans="1:15">
      <c r="A695" t="s">
        <v>1466</v>
      </c>
      <c r="B695" s="1">
        <v>45974</v>
      </c>
      <c r="C695" t="s">
        <v>1467</v>
      </c>
      <c r="D695" t="s">
        <v>45</v>
      </c>
      <c r="E695" t="s">
        <v>60</v>
      </c>
      <c r="F695">
        <v>3</v>
      </c>
      <c r="G695">
        <v>22905.14</v>
      </c>
      <c r="H695">
        <v>68715.42</v>
      </c>
      <c r="I695">
        <f>salesdata[[#This Row],[Total_Sales_INR]]/10000000</f>
        <v>6.8715419999999996E-3</v>
      </c>
      <c r="J695" t="s">
        <v>27</v>
      </c>
      <c r="K695" t="s">
        <v>35</v>
      </c>
      <c r="L695">
        <v>2</v>
      </c>
      <c r="M695" t="s">
        <v>133</v>
      </c>
      <c r="N695" t="s">
        <v>21</v>
      </c>
      <c r="O695" t="s">
        <v>22</v>
      </c>
    </row>
    <row r="696" spans="1:15">
      <c r="A696" t="s">
        <v>1468</v>
      </c>
      <c r="B696" s="1">
        <v>45952</v>
      </c>
      <c r="C696" t="s">
        <v>1469</v>
      </c>
      <c r="D696" t="s">
        <v>45</v>
      </c>
      <c r="E696" t="s">
        <v>55</v>
      </c>
      <c r="F696">
        <v>2</v>
      </c>
      <c r="G696">
        <v>6022.48</v>
      </c>
      <c r="H696">
        <v>12044.96</v>
      </c>
      <c r="I696">
        <f>salesdata[[#This Row],[Total_Sales_INR]]/10000000</f>
        <v>1.204496E-3</v>
      </c>
      <c r="J696" t="s">
        <v>34</v>
      </c>
      <c r="K696" t="s">
        <v>72</v>
      </c>
      <c r="L696">
        <v>3</v>
      </c>
      <c r="M696" t="s">
        <v>115</v>
      </c>
      <c r="N696" t="s">
        <v>42</v>
      </c>
      <c r="O696" t="s">
        <v>22</v>
      </c>
    </row>
    <row r="697" spans="1:15">
      <c r="A697" t="s">
        <v>1470</v>
      </c>
      <c r="B697" s="1">
        <v>45834</v>
      </c>
      <c r="C697" t="s">
        <v>1471</v>
      </c>
      <c r="D697" t="s">
        <v>45</v>
      </c>
      <c r="E697" t="s">
        <v>55</v>
      </c>
      <c r="F697">
        <v>5</v>
      </c>
      <c r="G697">
        <v>35415.29</v>
      </c>
      <c r="H697">
        <v>177076.45</v>
      </c>
      <c r="I697">
        <f>salesdata[[#This Row],[Total_Sales_INR]]/10000000</f>
        <v>1.7707645000000001E-2</v>
      </c>
      <c r="J697" t="s">
        <v>27</v>
      </c>
      <c r="K697" t="s">
        <v>72</v>
      </c>
      <c r="L697">
        <v>3</v>
      </c>
      <c r="M697" t="s">
        <v>190</v>
      </c>
      <c r="N697" t="s">
        <v>213</v>
      </c>
      <c r="O697" t="s">
        <v>22</v>
      </c>
    </row>
    <row r="698" spans="1:15">
      <c r="A698" t="s">
        <v>1472</v>
      </c>
      <c r="B698" s="1">
        <v>45865</v>
      </c>
      <c r="C698" t="s">
        <v>1473</v>
      </c>
      <c r="D698" t="s">
        <v>45</v>
      </c>
      <c r="E698" t="s">
        <v>46</v>
      </c>
      <c r="F698">
        <v>3</v>
      </c>
      <c r="G698">
        <v>6250.2</v>
      </c>
      <c r="H698">
        <v>18750.599999999999</v>
      </c>
      <c r="I698">
        <f>salesdata[[#This Row],[Total_Sales_INR]]/10000000</f>
        <v>1.8750599999999998E-3</v>
      </c>
      <c r="J698" t="s">
        <v>18</v>
      </c>
      <c r="K698" t="s">
        <v>72</v>
      </c>
      <c r="L698">
        <v>1</v>
      </c>
      <c r="M698" t="s">
        <v>181</v>
      </c>
      <c r="N698" t="s">
        <v>78</v>
      </c>
      <c r="O698" t="s">
        <v>22</v>
      </c>
    </row>
    <row r="699" spans="1:15">
      <c r="A699" t="s">
        <v>1474</v>
      </c>
      <c r="B699" s="1">
        <v>45989</v>
      </c>
      <c r="C699" t="s">
        <v>1475</v>
      </c>
      <c r="D699" t="s">
        <v>45</v>
      </c>
      <c r="E699" t="s">
        <v>65</v>
      </c>
      <c r="F699">
        <v>5</v>
      </c>
      <c r="G699">
        <v>48784.93</v>
      </c>
      <c r="H699">
        <v>243924.65</v>
      </c>
      <c r="I699">
        <f>salesdata[[#This Row],[Total_Sales_INR]]/10000000</f>
        <v>2.4392464999999999E-2</v>
      </c>
      <c r="J699" t="s">
        <v>34</v>
      </c>
      <c r="K699" t="s">
        <v>72</v>
      </c>
      <c r="L699">
        <v>3</v>
      </c>
      <c r="M699" t="s">
        <v>190</v>
      </c>
      <c r="N699" t="s">
        <v>21</v>
      </c>
      <c r="O699" t="s">
        <v>22</v>
      </c>
    </row>
    <row r="700" spans="1:15">
      <c r="A700" t="s">
        <v>1476</v>
      </c>
      <c r="B700" s="1">
        <v>45903</v>
      </c>
      <c r="C700" t="s">
        <v>1477</v>
      </c>
      <c r="D700" t="s">
        <v>45</v>
      </c>
      <c r="E700" t="s">
        <v>46</v>
      </c>
      <c r="F700">
        <v>4</v>
      </c>
      <c r="G700">
        <v>17066.48</v>
      </c>
      <c r="H700">
        <v>68265.919999999998</v>
      </c>
      <c r="I700">
        <f>salesdata[[#This Row],[Total_Sales_INR]]/10000000</f>
        <v>6.8265920000000003E-3</v>
      </c>
      <c r="J700" t="s">
        <v>18</v>
      </c>
      <c r="K700" t="s">
        <v>19</v>
      </c>
      <c r="L700">
        <v>1</v>
      </c>
      <c r="M700" t="s">
        <v>107</v>
      </c>
      <c r="N700" t="s">
        <v>97</v>
      </c>
      <c r="O700" t="s">
        <v>22</v>
      </c>
    </row>
    <row r="701" spans="1:15">
      <c r="A701" t="s">
        <v>1478</v>
      </c>
      <c r="B701" s="1">
        <v>45886</v>
      </c>
      <c r="C701" t="s">
        <v>1479</v>
      </c>
      <c r="D701" t="s">
        <v>32</v>
      </c>
      <c r="E701" t="s">
        <v>40</v>
      </c>
      <c r="F701">
        <v>1</v>
      </c>
      <c r="G701">
        <v>20201.169999999998</v>
      </c>
      <c r="H701">
        <v>20201.169999999998</v>
      </c>
      <c r="I701">
        <f>salesdata[[#This Row],[Total_Sales_INR]]/10000000</f>
        <v>2.0201169999999997E-3</v>
      </c>
      <c r="J701" t="s">
        <v>47</v>
      </c>
      <c r="K701" t="s">
        <v>72</v>
      </c>
      <c r="L701">
        <v>2</v>
      </c>
      <c r="M701" t="s">
        <v>265</v>
      </c>
      <c r="N701" t="s">
        <v>82</v>
      </c>
      <c r="O701" t="s">
        <v>22</v>
      </c>
    </row>
    <row r="702" spans="1:15">
      <c r="A702" t="s">
        <v>1480</v>
      </c>
      <c r="B702" s="1">
        <v>45758</v>
      </c>
      <c r="C702" t="s">
        <v>1481</v>
      </c>
      <c r="D702" t="s">
        <v>102</v>
      </c>
      <c r="E702" t="s">
        <v>193</v>
      </c>
      <c r="F702">
        <v>5</v>
      </c>
      <c r="G702">
        <v>26416.41</v>
      </c>
      <c r="H702">
        <v>132082.04999999999</v>
      </c>
      <c r="I702">
        <f>salesdata[[#This Row],[Total_Sales_INR]]/10000000</f>
        <v>1.3208204999999999E-2</v>
      </c>
      <c r="J702" t="s">
        <v>47</v>
      </c>
      <c r="K702" t="s">
        <v>19</v>
      </c>
      <c r="L702">
        <v>3</v>
      </c>
      <c r="M702" t="s">
        <v>36</v>
      </c>
      <c r="N702" t="s">
        <v>150</v>
      </c>
      <c r="O702" t="s">
        <v>22</v>
      </c>
    </row>
    <row r="703" spans="1:15">
      <c r="A703" t="s">
        <v>1482</v>
      </c>
      <c r="B703" s="1">
        <v>45966</v>
      </c>
      <c r="C703" t="s">
        <v>1483</v>
      </c>
      <c r="D703" t="s">
        <v>32</v>
      </c>
      <c r="E703" t="s">
        <v>33</v>
      </c>
      <c r="F703">
        <v>4</v>
      </c>
      <c r="G703">
        <v>9883.61</v>
      </c>
      <c r="H703">
        <v>39534.44</v>
      </c>
      <c r="I703">
        <f>salesdata[[#This Row],[Total_Sales_INR]]/10000000</f>
        <v>3.9534440000000004E-3</v>
      </c>
      <c r="J703" t="s">
        <v>47</v>
      </c>
      <c r="K703" t="s">
        <v>19</v>
      </c>
      <c r="L703">
        <v>3</v>
      </c>
      <c r="M703" t="s">
        <v>115</v>
      </c>
      <c r="N703" t="s">
        <v>42</v>
      </c>
      <c r="O703" t="s">
        <v>22</v>
      </c>
    </row>
    <row r="704" spans="1:15">
      <c r="A704" t="s">
        <v>1484</v>
      </c>
      <c r="B704" s="1">
        <v>45664</v>
      </c>
      <c r="C704" t="s">
        <v>1485</v>
      </c>
      <c r="D704" t="s">
        <v>25</v>
      </c>
      <c r="E704" t="s">
        <v>280</v>
      </c>
      <c r="F704">
        <v>4</v>
      </c>
      <c r="G704">
        <v>18607.57</v>
      </c>
      <c r="H704">
        <v>74430.28</v>
      </c>
      <c r="I704">
        <f>salesdata[[#This Row],[Total_Sales_INR]]/10000000</f>
        <v>7.443028E-3</v>
      </c>
      <c r="J704" t="s">
        <v>27</v>
      </c>
      <c r="K704" t="s">
        <v>72</v>
      </c>
      <c r="L704">
        <v>3</v>
      </c>
      <c r="M704" t="s">
        <v>115</v>
      </c>
      <c r="N704" t="s">
        <v>216</v>
      </c>
      <c r="O704" t="s">
        <v>22</v>
      </c>
    </row>
    <row r="705" spans="1:15">
      <c r="A705" t="s">
        <v>1486</v>
      </c>
      <c r="B705" s="1">
        <v>45870</v>
      </c>
      <c r="C705" t="s">
        <v>1487</v>
      </c>
      <c r="D705" t="s">
        <v>25</v>
      </c>
      <c r="E705" t="s">
        <v>26</v>
      </c>
      <c r="F705">
        <v>1</v>
      </c>
      <c r="G705">
        <v>10941.62</v>
      </c>
      <c r="H705">
        <v>10941.62</v>
      </c>
      <c r="I705">
        <f>salesdata[[#This Row],[Total_Sales_INR]]/10000000</f>
        <v>1.0941620000000001E-3</v>
      </c>
      <c r="J705" t="s">
        <v>27</v>
      </c>
      <c r="K705" t="s">
        <v>35</v>
      </c>
      <c r="L705">
        <v>4</v>
      </c>
      <c r="M705" t="s">
        <v>185</v>
      </c>
      <c r="N705" t="s">
        <v>134</v>
      </c>
      <c r="O705" t="s">
        <v>22</v>
      </c>
    </row>
    <row r="706" spans="1:15">
      <c r="A706" t="s">
        <v>1488</v>
      </c>
      <c r="B706" s="1">
        <v>45764</v>
      </c>
      <c r="C706" t="s">
        <v>1489</v>
      </c>
      <c r="D706" t="s">
        <v>25</v>
      </c>
      <c r="E706" t="s">
        <v>280</v>
      </c>
      <c r="F706">
        <v>5</v>
      </c>
      <c r="G706">
        <v>29977.200000000001</v>
      </c>
      <c r="H706">
        <v>149886</v>
      </c>
      <c r="I706">
        <f>salesdata[[#This Row],[Total_Sales_INR]]/10000000</f>
        <v>1.4988599999999999E-2</v>
      </c>
      <c r="J706" t="s">
        <v>34</v>
      </c>
      <c r="K706" t="s">
        <v>19</v>
      </c>
      <c r="L706">
        <v>2</v>
      </c>
      <c r="M706" t="s">
        <v>141</v>
      </c>
      <c r="N706" t="s">
        <v>74</v>
      </c>
      <c r="O706" t="s">
        <v>22</v>
      </c>
    </row>
    <row r="707" spans="1:15">
      <c r="A707" t="s">
        <v>1490</v>
      </c>
      <c r="B707" s="1">
        <v>45985</v>
      </c>
      <c r="C707" t="s">
        <v>1491</v>
      </c>
      <c r="D707" t="s">
        <v>32</v>
      </c>
      <c r="E707" t="s">
        <v>33</v>
      </c>
      <c r="F707">
        <v>4</v>
      </c>
      <c r="G707">
        <v>4604.72</v>
      </c>
      <c r="H707">
        <v>18418.88</v>
      </c>
      <c r="I707">
        <f>salesdata[[#This Row],[Total_Sales_INR]]/10000000</f>
        <v>1.8418880000000001E-3</v>
      </c>
      <c r="J707" t="s">
        <v>34</v>
      </c>
      <c r="K707" t="s">
        <v>35</v>
      </c>
      <c r="L707">
        <v>4</v>
      </c>
      <c r="M707" t="s">
        <v>160</v>
      </c>
      <c r="N707" t="s">
        <v>21</v>
      </c>
      <c r="O707" t="s">
        <v>22</v>
      </c>
    </row>
    <row r="708" spans="1:15">
      <c r="A708" t="s">
        <v>1492</v>
      </c>
      <c r="B708" s="1">
        <v>45806</v>
      </c>
      <c r="C708" t="s">
        <v>1493</v>
      </c>
      <c r="D708" t="s">
        <v>25</v>
      </c>
      <c r="E708" t="s">
        <v>26</v>
      </c>
      <c r="F708">
        <v>2</v>
      </c>
      <c r="G708">
        <v>10123.030000000001</v>
      </c>
      <c r="H708">
        <v>20246.060000000001</v>
      </c>
      <c r="I708">
        <f>salesdata[[#This Row],[Total_Sales_INR]]/10000000</f>
        <v>2.024606E-3</v>
      </c>
      <c r="J708" t="s">
        <v>47</v>
      </c>
      <c r="K708" t="s">
        <v>72</v>
      </c>
      <c r="L708">
        <v>4</v>
      </c>
      <c r="M708" t="s">
        <v>160</v>
      </c>
      <c r="N708" t="s">
        <v>213</v>
      </c>
      <c r="O708" t="s">
        <v>22</v>
      </c>
    </row>
    <row r="709" spans="1:15">
      <c r="A709" t="s">
        <v>1494</v>
      </c>
      <c r="B709" s="1">
        <v>45671</v>
      </c>
      <c r="C709" t="s">
        <v>1495</v>
      </c>
      <c r="D709" t="s">
        <v>16</v>
      </c>
      <c r="E709" t="s">
        <v>137</v>
      </c>
      <c r="F709">
        <v>5</v>
      </c>
      <c r="G709">
        <v>37044.83</v>
      </c>
      <c r="H709">
        <v>185224.15</v>
      </c>
      <c r="I709">
        <f>salesdata[[#This Row],[Total_Sales_INR]]/10000000</f>
        <v>1.8522415E-2</v>
      </c>
      <c r="J709" t="s">
        <v>18</v>
      </c>
      <c r="K709" t="s">
        <v>72</v>
      </c>
      <c r="L709">
        <v>2</v>
      </c>
      <c r="M709" t="s">
        <v>141</v>
      </c>
      <c r="N709" t="s">
        <v>74</v>
      </c>
      <c r="O709" t="s">
        <v>22</v>
      </c>
    </row>
    <row r="710" spans="1:15">
      <c r="A710" t="s">
        <v>1496</v>
      </c>
      <c r="B710" s="1">
        <v>46010</v>
      </c>
      <c r="C710" t="s">
        <v>1497</v>
      </c>
      <c r="D710" t="s">
        <v>25</v>
      </c>
      <c r="E710" t="s">
        <v>91</v>
      </c>
      <c r="F710">
        <v>3</v>
      </c>
      <c r="G710">
        <v>20974.41</v>
      </c>
      <c r="H710">
        <v>62923.23</v>
      </c>
      <c r="I710">
        <f>salesdata[[#This Row],[Total_Sales_INR]]/10000000</f>
        <v>6.2923230000000007E-3</v>
      </c>
      <c r="J710" t="s">
        <v>47</v>
      </c>
      <c r="K710" t="s">
        <v>35</v>
      </c>
      <c r="L710">
        <v>4</v>
      </c>
      <c r="M710" t="s">
        <v>198</v>
      </c>
      <c r="N710" t="s">
        <v>124</v>
      </c>
      <c r="O710" t="s">
        <v>22</v>
      </c>
    </row>
    <row r="711" spans="1:15">
      <c r="A711" t="s">
        <v>1498</v>
      </c>
      <c r="B711" s="1">
        <v>45904</v>
      </c>
      <c r="C711" t="s">
        <v>1499</v>
      </c>
      <c r="D711" t="s">
        <v>25</v>
      </c>
      <c r="E711" t="s">
        <v>91</v>
      </c>
      <c r="F711">
        <v>5</v>
      </c>
      <c r="G711">
        <v>37329.17</v>
      </c>
      <c r="H711">
        <v>186645.85</v>
      </c>
      <c r="I711">
        <f>salesdata[[#This Row],[Total_Sales_INR]]/10000000</f>
        <v>1.8664585000000001E-2</v>
      </c>
      <c r="J711" t="s">
        <v>27</v>
      </c>
      <c r="K711" t="s">
        <v>19</v>
      </c>
      <c r="L711">
        <v>5</v>
      </c>
      <c r="M711" t="s">
        <v>73</v>
      </c>
      <c r="N711" t="s">
        <v>69</v>
      </c>
      <c r="O711" t="s">
        <v>22</v>
      </c>
    </row>
    <row r="712" spans="1:15">
      <c r="A712" t="s">
        <v>1500</v>
      </c>
      <c r="B712" s="1">
        <v>45790</v>
      </c>
      <c r="C712" t="s">
        <v>1501</v>
      </c>
      <c r="D712" t="s">
        <v>32</v>
      </c>
      <c r="E712" t="s">
        <v>40</v>
      </c>
      <c r="F712">
        <v>5</v>
      </c>
      <c r="G712">
        <v>36701.269999999997</v>
      </c>
      <c r="H712">
        <v>183506.35</v>
      </c>
      <c r="I712">
        <f>salesdata[[#This Row],[Total_Sales_INR]]/10000000</f>
        <v>1.8350635000000001E-2</v>
      </c>
      <c r="J712" t="s">
        <v>47</v>
      </c>
      <c r="K712" t="s">
        <v>35</v>
      </c>
      <c r="L712">
        <v>1</v>
      </c>
      <c r="M712" t="s">
        <v>181</v>
      </c>
      <c r="N712" t="s">
        <v>156</v>
      </c>
      <c r="O712" t="s">
        <v>22</v>
      </c>
    </row>
    <row r="713" spans="1:15">
      <c r="A713" t="s">
        <v>1502</v>
      </c>
      <c r="B713" s="1">
        <v>45842</v>
      </c>
      <c r="C713" t="s">
        <v>1503</v>
      </c>
      <c r="D713" t="s">
        <v>25</v>
      </c>
      <c r="E713" t="s">
        <v>280</v>
      </c>
      <c r="F713">
        <v>3</v>
      </c>
      <c r="G713">
        <v>8332.7800000000007</v>
      </c>
      <c r="H713">
        <v>24998.34</v>
      </c>
      <c r="I713">
        <f>salesdata[[#This Row],[Total_Sales_INR]]/10000000</f>
        <v>2.4998339999999998E-3</v>
      </c>
      <c r="J713" t="s">
        <v>27</v>
      </c>
      <c r="K713" t="s">
        <v>35</v>
      </c>
      <c r="L713">
        <v>3</v>
      </c>
      <c r="M713" t="s">
        <v>115</v>
      </c>
      <c r="N713" t="s">
        <v>62</v>
      </c>
      <c r="O713" t="s">
        <v>22</v>
      </c>
    </row>
    <row r="714" spans="1:15">
      <c r="A714" t="s">
        <v>1504</v>
      </c>
      <c r="B714" s="1">
        <v>45706</v>
      </c>
      <c r="C714" t="s">
        <v>1505</v>
      </c>
      <c r="D714" t="s">
        <v>16</v>
      </c>
      <c r="E714" t="s">
        <v>159</v>
      </c>
      <c r="F714">
        <v>1</v>
      </c>
      <c r="G714">
        <v>25790.55</v>
      </c>
      <c r="H714">
        <v>25790.55</v>
      </c>
      <c r="I714">
        <f>salesdata[[#This Row],[Total_Sales_INR]]/10000000</f>
        <v>2.5790549999999998E-3</v>
      </c>
      <c r="J714" t="s">
        <v>27</v>
      </c>
      <c r="K714" t="s">
        <v>72</v>
      </c>
      <c r="L714">
        <v>2</v>
      </c>
      <c r="M714" t="s">
        <v>141</v>
      </c>
      <c r="N714" t="s">
        <v>57</v>
      </c>
      <c r="O714" t="s">
        <v>22</v>
      </c>
    </row>
    <row r="715" spans="1:15">
      <c r="A715" t="s">
        <v>1506</v>
      </c>
      <c r="B715" s="1">
        <v>45731</v>
      </c>
      <c r="C715" t="s">
        <v>1507</v>
      </c>
      <c r="D715" t="s">
        <v>16</v>
      </c>
      <c r="E715" t="s">
        <v>130</v>
      </c>
      <c r="F715">
        <v>1</v>
      </c>
      <c r="G715">
        <v>26814.13</v>
      </c>
      <c r="H715">
        <v>26814.13</v>
      </c>
      <c r="I715">
        <f>salesdata[[#This Row],[Total_Sales_INR]]/10000000</f>
        <v>2.6814130000000001E-3</v>
      </c>
      <c r="J715" t="s">
        <v>18</v>
      </c>
      <c r="K715" t="s">
        <v>19</v>
      </c>
      <c r="L715">
        <v>3</v>
      </c>
      <c r="M715" t="s">
        <v>115</v>
      </c>
      <c r="N715" t="s">
        <v>74</v>
      </c>
      <c r="O715" t="s">
        <v>22</v>
      </c>
    </row>
    <row r="716" spans="1:15">
      <c r="A716" t="s">
        <v>1508</v>
      </c>
      <c r="B716" s="1">
        <v>45710</v>
      </c>
      <c r="C716" t="s">
        <v>1509</v>
      </c>
      <c r="D716" t="s">
        <v>16</v>
      </c>
      <c r="E716" t="s">
        <v>137</v>
      </c>
      <c r="F716">
        <v>4</v>
      </c>
      <c r="G716">
        <v>17147.59</v>
      </c>
      <c r="H716">
        <v>68590.36</v>
      </c>
      <c r="I716">
        <f>salesdata[[#This Row],[Total_Sales_INR]]/10000000</f>
        <v>6.8590359999999998E-3</v>
      </c>
      <c r="J716" t="s">
        <v>18</v>
      </c>
      <c r="K716" t="s">
        <v>19</v>
      </c>
      <c r="L716">
        <v>2</v>
      </c>
      <c r="M716" t="s">
        <v>133</v>
      </c>
      <c r="N716" t="s">
        <v>360</v>
      </c>
      <c r="O716" t="s">
        <v>22</v>
      </c>
    </row>
    <row r="717" spans="1:15">
      <c r="A717" t="s">
        <v>1510</v>
      </c>
      <c r="B717" s="1">
        <v>45930</v>
      </c>
      <c r="C717" t="s">
        <v>1511</v>
      </c>
      <c r="D717" t="s">
        <v>45</v>
      </c>
      <c r="E717" t="s">
        <v>46</v>
      </c>
      <c r="F717">
        <v>5</v>
      </c>
      <c r="G717">
        <v>34544.71</v>
      </c>
      <c r="H717">
        <v>172723.55</v>
      </c>
      <c r="I717">
        <f>salesdata[[#This Row],[Total_Sales_INR]]/10000000</f>
        <v>1.7272355E-2</v>
      </c>
      <c r="J717" t="s">
        <v>34</v>
      </c>
      <c r="K717" t="s">
        <v>72</v>
      </c>
      <c r="L717">
        <v>5</v>
      </c>
      <c r="M717" t="s">
        <v>28</v>
      </c>
      <c r="N717" t="s">
        <v>82</v>
      </c>
      <c r="O717" t="s">
        <v>22</v>
      </c>
    </row>
    <row r="718" spans="1:15">
      <c r="A718" t="s">
        <v>1512</v>
      </c>
      <c r="B718" s="1">
        <v>46011</v>
      </c>
      <c r="C718" t="s">
        <v>1513</v>
      </c>
      <c r="D718" t="s">
        <v>32</v>
      </c>
      <c r="E718" t="s">
        <v>250</v>
      </c>
      <c r="F718">
        <v>1</v>
      </c>
      <c r="G718">
        <v>24080.01</v>
      </c>
      <c r="H718">
        <v>24080.01</v>
      </c>
      <c r="I718">
        <f>salesdata[[#This Row],[Total_Sales_INR]]/10000000</f>
        <v>2.4080009999999999E-3</v>
      </c>
      <c r="J718" t="s">
        <v>18</v>
      </c>
      <c r="K718" t="s">
        <v>72</v>
      </c>
      <c r="L718">
        <v>3</v>
      </c>
      <c r="M718" t="s">
        <v>190</v>
      </c>
      <c r="N718" t="s">
        <v>127</v>
      </c>
      <c r="O718" t="s">
        <v>22</v>
      </c>
    </row>
    <row r="719" spans="1:15">
      <c r="A719" t="s">
        <v>1514</v>
      </c>
      <c r="B719" s="1">
        <v>45718</v>
      </c>
      <c r="C719" t="s">
        <v>1515</v>
      </c>
      <c r="D719" t="s">
        <v>102</v>
      </c>
      <c r="E719" t="s">
        <v>155</v>
      </c>
      <c r="F719">
        <v>2</v>
      </c>
      <c r="G719">
        <v>35552.769999999997</v>
      </c>
      <c r="H719">
        <v>71105.539999999994</v>
      </c>
      <c r="I719">
        <f>salesdata[[#This Row],[Total_Sales_INR]]/10000000</f>
        <v>7.110553999999999E-3</v>
      </c>
      <c r="J719" t="s">
        <v>18</v>
      </c>
      <c r="K719" t="s">
        <v>19</v>
      </c>
      <c r="L719">
        <v>1</v>
      </c>
      <c r="M719" t="s">
        <v>20</v>
      </c>
      <c r="N719" t="s">
        <v>134</v>
      </c>
      <c r="O719" t="s">
        <v>22</v>
      </c>
    </row>
    <row r="720" spans="1:15">
      <c r="A720" t="s">
        <v>1516</v>
      </c>
      <c r="B720" s="1">
        <v>45875</v>
      </c>
      <c r="C720" t="s">
        <v>1517</v>
      </c>
      <c r="D720" t="s">
        <v>45</v>
      </c>
      <c r="E720" t="s">
        <v>60</v>
      </c>
      <c r="F720">
        <v>2</v>
      </c>
      <c r="G720">
        <v>10650.08</v>
      </c>
      <c r="H720">
        <v>21300.16</v>
      </c>
      <c r="I720">
        <f>salesdata[[#This Row],[Total_Sales_INR]]/10000000</f>
        <v>2.1300160000000002E-3</v>
      </c>
      <c r="J720" t="s">
        <v>47</v>
      </c>
      <c r="K720" t="s">
        <v>35</v>
      </c>
      <c r="L720">
        <v>1</v>
      </c>
      <c r="M720" t="s">
        <v>68</v>
      </c>
      <c r="N720" t="s">
        <v>42</v>
      </c>
      <c r="O720" t="s">
        <v>22</v>
      </c>
    </row>
    <row r="721" spans="1:15">
      <c r="A721" t="s">
        <v>1518</v>
      </c>
      <c r="B721" s="1">
        <v>45961</v>
      </c>
      <c r="C721" t="s">
        <v>1519</v>
      </c>
      <c r="D721" t="s">
        <v>25</v>
      </c>
      <c r="E721" t="s">
        <v>91</v>
      </c>
      <c r="F721">
        <v>2</v>
      </c>
      <c r="G721">
        <v>5569.31</v>
      </c>
      <c r="H721">
        <v>11138.62</v>
      </c>
      <c r="I721">
        <f>salesdata[[#This Row],[Total_Sales_INR]]/10000000</f>
        <v>1.1138620000000002E-3</v>
      </c>
      <c r="J721" t="s">
        <v>34</v>
      </c>
      <c r="K721" t="s">
        <v>35</v>
      </c>
      <c r="L721">
        <v>5</v>
      </c>
      <c r="M721" t="s">
        <v>41</v>
      </c>
      <c r="N721" t="s">
        <v>112</v>
      </c>
      <c r="O721" t="s">
        <v>22</v>
      </c>
    </row>
    <row r="722" spans="1:15">
      <c r="A722" t="s">
        <v>1520</v>
      </c>
      <c r="B722" s="1">
        <v>45721</v>
      </c>
      <c r="C722" t="s">
        <v>1034</v>
      </c>
      <c r="D722" t="s">
        <v>32</v>
      </c>
      <c r="E722" t="s">
        <v>81</v>
      </c>
      <c r="F722">
        <v>3</v>
      </c>
      <c r="G722">
        <v>33445.800000000003</v>
      </c>
      <c r="H722">
        <v>100337.4</v>
      </c>
      <c r="I722">
        <f>salesdata[[#This Row],[Total_Sales_INR]]/10000000</f>
        <v>1.0033739999999999E-2</v>
      </c>
      <c r="J722" t="s">
        <v>18</v>
      </c>
      <c r="K722" t="s">
        <v>35</v>
      </c>
      <c r="L722">
        <v>1</v>
      </c>
      <c r="M722" t="s">
        <v>181</v>
      </c>
      <c r="N722" t="s">
        <v>52</v>
      </c>
      <c r="O722" t="s">
        <v>22</v>
      </c>
    </row>
    <row r="723" spans="1:15">
      <c r="A723" t="s">
        <v>1521</v>
      </c>
      <c r="B723" s="1">
        <v>45954</v>
      </c>
      <c r="C723" t="s">
        <v>1522</v>
      </c>
      <c r="D723" t="s">
        <v>32</v>
      </c>
      <c r="E723" t="s">
        <v>81</v>
      </c>
      <c r="F723">
        <v>2</v>
      </c>
      <c r="G723">
        <v>42323.9</v>
      </c>
      <c r="H723">
        <v>84647.8</v>
      </c>
      <c r="I723">
        <f>salesdata[[#This Row],[Total_Sales_INR]]/10000000</f>
        <v>8.4647799999999999E-3</v>
      </c>
      <c r="J723" t="s">
        <v>27</v>
      </c>
      <c r="K723" t="s">
        <v>35</v>
      </c>
      <c r="L723">
        <v>3</v>
      </c>
      <c r="M723" t="s">
        <v>190</v>
      </c>
      <c r="N723" t="s">
        <v>97</v>
      </c>
      <c r="O723" t="s">
        <v>22</v>
      </c>
    </row>
    <row r="724" spans="1:15">
      <c r="A724" t="s">
        <v>1523</v>
      </c>
      <c r="B724" s="1">
        <v>45954</v>
      </c>
      <c r="C724" t="s">
        <v>1524</v>
      </c>
      <c r="D724" t="s">
        <v>102</v>
      </c>
      <c r="E724" t="s">
        <v>193</v>
      </c>
      <c r="F724">
        <v>5</v>
      </c>
      <c r="G724">
        <v>28597.72</v>
      </c>
      <c r="H724">
        <v>142988.6</v>
      </c>
      <c r="I724">
        <f>salesdata[[#This Row],[Total_Sales_INR]]/10000000</f>
        <v>1.429886E-2</v>
      </c>
      <c r="J724" t="s">
        <v>18</v>
      </c>
      <c r="K724" t="s">
        <v>19</v>
      </c>
      <c r="L724">
        <v>1</v>
      </c>
      <c r="M724" t="s">
        <v>20</v>
      </c>
      <c r="N724" t="s">
        <v>48</v>
      </c>
      <c r="O724" t="s">
        <v>22</v>
      </c>
    </row>
    <row r="725" spans="1:15">
      <c r="A725" t="s">
        <v>1525</v>
      </c>
      <c r="B725" s="1">
        <v>45767</v>
      </c>
      <c r="C725" t="s">
        <v>1526</v>
      </c>
      <c r="D725" t="s">
        <v>16</v>
      </c>
      <c r="E725" t="s">
        <v>17</v>
      </c>
      <c r="F725">
        <v>5</v>
      </c>
      <c r="G725">
        <v>415.58</v>
      </c>
      <c r="H725">
        <v>2077.9</v>
      </c>
      <c r="I725">
        <f>salesdata[[#This Row],[Total_Sales_INR]]/10000000</f>
        <v>2.0779000000000001E-4</v>
      </c>
      <c r="J725" t="s">
        <v>34</v>
      </c>
      <c r="K725" t="s">
        <v>72</v>
      </c>
      <c r="L725">
        <v>1</v>
      </c>
      <c r="M725" t="s">
        <v>107</v>
      </c>
      <c r="N725" t="s">
        <v>69</v>
      </c>
      <c r="O725" t="s">
        <v>22</v>
      </c>
    </row>
    <row r="726" spans="1:15">
      <c r="A726" t="s">
        <v>1527</v>
      </c>
      <c r="B726" s="1">
        <v>45852</v>
      </c>
      <c r="C726" t="s">
        <v>1528</v>
      </c>
      <c r="D726" t="s">
        <v>45</v>
      </c>
      <c r="E726" t="s">
        <v>85</v>
      </c>
      <c r="F726">
        <v>1</v>
      </c>
      <c r="G726">
        <v>9206.26</v>
      </c>
      <c r="H726">
        <v>9206.26</v>
      </c>
      <c r="I726">
        <f>salesdata[[#This Row],[Total_Sales_INR]]/10000000</f>
        <v>9.2062600000000002E-4</v>
      </c>
      <c r="J726" t="s">
        <v>18</v>
      </c>
      <c r="K726" t="s">
        <v>19</v>
      </c>
      <c r="L726">
        <v>3</v>
      </c>
      <c r="M726" t="s">
        <v>61</v>
      </c>
      <c r="N726" t="s">
        <v>94</v>
      </c>
      <c r="O726" t="s">
        <v>22</v>
      </c>
    </row>
    <row r="727" spans="1:15">
      <c r="A727" t="s">
        <v>1529</v>
      </c>
      <c r="B727" s="1">
        <v>45924</v>
      </c>
      <c r="C727" t="s">
        <v>1530</v>
      </c>
      <c r="D727" t="s">
        <v>25</v>
      </c>
      <c r="E727" t="s">
        <v>91</v>
      </c>
      <c r="F727">
        <v>3</v>
      </c>
      <c r="G727">
        <v>6356.05</v>
      </c>
      <c r="H727">
        <v>19068.150000000001</v>
      </c>
      <c r="I727">
        <f>salesdata[[#This Row],[Total_Sales_INR]]/10000000</f>
        <v>1.9068150000000001E-3</v>
      </c>
      <c r="J727" t="s">
        <v>34</v>
      </c>
      <c r="K727" t="s">
        <v>72</v>
      </c>
      <c r="L727">
        <v>1</v>
      </c>
      <c r="M727" t="s">
        <v>181</v>
      </c>
      <c r="N727" t="s">
        <v>94</v>
      </c>
      <c r="O727" t="s">
        <v>22</v>
      </c>
    </row>
    <row r="728" spans="1:15">
      <c r="A728" t="s">
        <v>1531</v>
      </c>
      <c r="B728" s="1">
        <v>45855</v>
      </c>
      <c r="C728" t="s">
        <v>1532</v>
      </c>
      <c r="D728" t="s">
        <v>102</v>
      </c>
      <c r="E728" t="s">
        <v>184</v>
      </c>
      <c r="F728">
        <v>1</v>
      </c>
      <c r="G728">
        <v>16540.150000000001</v>
      </c>
      <c r="H728">
        <v>16540.150000000001</v>
      </c>
      <c r="I728">
        <f>salesdata[[#This Row],[Total_Sales_INR]]/10000000</f>
        <v>1.6540150000000002E-3</v>
      </c>
      <c r="J728" t="s">
        <v>34</v>
      </c>
      <c r="K728" t="s">
        <v>19</v>
      </c>
      <c r="L728">
        <v>1</v>
      </c>
      <c r="M728" t="s">
        <v>181</v>
      </c>
      <c r="N728" t="s">
        <v>173</v>
      </c>
      <c r="O728" t="s">
        <v>22</v>
      </c>
    </row>
    <row r="729" spans="1:15">
      <c r="A729" t="s">
        <v>1533</v>
      </c>
      <c r="B729" s="1">
        <v>45754</v>
      </c>
      <c r="C729" t="s">
        <v>1534</v>
      </c>
      <c r="D729" t="s">
        <v>25</v>
      </c>
      <c r="E729" t="s">
        <v>280</v>
      </c>
      <c r="F729">
        <v>5</v>
      </c>
      <c r="G729">
        <v>20482.650000000001</v>
      </c>
      <c r="H729">
        <v>102413.25</v>
      </c>
      <c r="I729">
        <f>salesdata[[#This Row],[Total_Sales_INR]]/10000000</f>
        <v>1.0241325000000001E-2</v>
      </c>
      <c r="J729" t="s">
        <v>34</v>
      </c>
      <c r="K729" t="s">
        <v>19</v>
      </c>
      <c r="L729">
        <v>4</v>
      </c>
      <c r="M729" t="s">
        <v>198</v>
      </c>
      <c r="N729" t="s">
        <v>360</v>
      </c>
      <c r="O729" t="s">
        <v>22</v>
      </c>
    </row>
    <row r="730" spans="1:15">
      <c r="A730" t="s">
        <v>1535</v>
      </c>
      <c r="B730" s="1">
        <v>45882</v>
      </c>
      <c r="C730" t="s">
        <v>1536</v>
      </c>
      <c r="D730" t="s">
        <v>45</v>
      </c>
      <c r="E730" t="s">
        <v>65</v>
      </c>
      <c r="F730">
        <v>4</v>
      </c>
      <c r="G730">
        <v>33670.35</v>
      </c>
      <c r="H730">
        <v>134681.4</v>
      </c>
      <c r="I730">
        <f>salesdata[[#This Row],[Total_Sales_INR]]/10000000</f>
        <v>1.346814E-2</v>
      </c>
      <c r="J730" t="s">
        <v>47</v>
      </c>
      <c r="K730" t="s">
        <v>35</v>
      </c>
      <c r="L730">
        <v>4</v>
      </c>
      <c r="M730" t="s">
        <v>88</v>
      </c>
      <c r="N730" t="s">
        <v>173</v>
      </c>
      <c r="O730" t="s">
        <v>22</v>
      </c>
    </row>
    <row r="731" spans="1:15">
      <c r="A731" t="s">
        <v>1537</v>
      </c>
      <c r="B731" s="1">
        <v>45691</v>
      </c>
      <c r="C731" t="s">
        <v>1538</v>
      </c>
      <c r="D731" t="s">
        <v>25</v>
      </c>
      <c r="E731" t="s">
        <v>223</v>
      </c>
      <c r="F731">
        <v>5</v>
      </c>
      <c r="G731">
        <v>48883.03</v>
      </c>
      <c r="H731">
        <v>244415.15</v>
      </c>
      <c r="I731">
        <f>salesdata[[#This Row],[Total_Sales_INR]]/10000000</f>
        <v>2.4441515E-2</v>
      </c>
      <c r="J731" t="s">
        <v>18</v>
      </c>
      <c r="K731" t="s">
        <v>72</v>
      </c>
      <c r="L731">
        <v>2</v>
      </c>
      <c r="M731" t="s">
        <v>133</v>
      </c>
      <c r="N731" t="s">
        <v>74</v>
      </c>
      <c r="O731" t="s">
        <v>22</v>
      </c>
    </row>
    <row r="732" spans="1:15">
      <c r="A732" t="s">
        <v>1539</v>
      </c>
      <c r="B732" s="1">
        <v>45913</v>
      </c>
      <c r="C732" t="s">
        <v>1540</v>
      </c>
      <c r="D732" t="s">
        <v>102</v>
      </c>
      <c r="E732" t="s">
        <v>118</v>
      </c>
      <c r="F732">
        <v>1</v>
      </c>
      <c r="G732">
        <v>11796.91</v>
      </c>
      <c r="H732">
        <v>11796.91</v>
      </c>
      <c r="I732">
        <f>salesdata[[#This Row],[Total_Sales_INR]]/10000000</f>
        <v>1.1796910000000001E-3</v>
      </c>
      <c r="J732" t="s">
        <v>27</v>
      </c>
      <c r="K732" t="s">
        <v>19</v>
      </c>
      <c r="L732">
        <v>4</v>
      </c>
      <c r="M732" t="s">
        <v>185</v>
      </c>
      <c r="N732" t="s">
        <v>156</v>
      </c>
      <c r="O732" t="s">
        <v>22</v>
      </c>
    </row>
    <row r="733" spans="1:15">
      <c r="A733" t="s">
        <v>1541</v>
      </c>
      <c r="B733" s="1">
        <v>45919</v>
      </c>
      <c r="C733" t="s">
        <v>1542</v>
      </c>
      <c r="D733" t="s">
        <v>16</v>
      </c>
      <c r="E733" t="s">
        <v>137</v>
      </c>
      <c r="F733">
        <v>5</v>
      </c>
      <c r="G733">
        <v>47516.91</v>
      </c>
      <c r="H733">
        <v>237584.55</v>
      </c>
      <c r="I733">
        <f>salesdata[[#This Row],[Total_Sales_INR]]/10000000</f>
        <v>2.3758454999999998E-2</v>
      </c>
      <c r="J733" t="s">
        <v>18</v>
      </c>
      <c r="K733" t="s">
        <v>72</v>
      </c>
      <c r="L733">
        <v>4</v>
      </c>
      <c r="M733" t="s">
        <v>123</v>
      </c>
      <c r="N733" t="s">
        <v>97</v>
      </c>
      <c r="O733" t="s">
        <v>22</v>
      </c>
    </row>
    <row r="734" spans="1:15">
      <c r="A734" t="s">
        <v>1543</v>
      </c>
      <c r="B734" s="1">
        <v>45673</v>
      </c>
      <c r="C734" t="s">
        <v>1544</v>
      </c>
      <c r="D734" t="s">
        <v>32</v>
      </c>
      <c r="E734" t="s">
        <v>40</v>
      </c>
      <c r="F734">
        <v>4</v>
      </c>
      <c r="G734">
        <v>24964.23</v>
      </c>
      <c r="H734">
        <v>99856.92</v>
      </c>
      <c r="I734">
        <f>salesdata[[#This Row],[Total_Sales_INR]]/10000000</f>
        <v>9.9856919999999991E-3</v>
      </c>
      <c r="J734" t="s">
        <v>47</v>
      </c>
      <c r="K734" t="s">
        <v>35</v>
      </c>
      <c r="L734">
        <v>2</v>
      </c>
      <c r="M734" t="s">
        <v>104</v>
      </c>
      <c r="N734" t="s">
        <v>94</v>
      </c>
      <c r="O734" t="s">
        <v>22</v>
      </c>
    </row>
    <row r="735" spans="1:15">
      <c r="A735" t="s">
        <v>1545</v>
      </c>
      <c r="B735" s="1">
        <v>45736</v>
      </c>
      <c r="C735" t="s">
        <v>1546</v>
      </c>
      <c r="D735" t="s">
        <v>32</v>
      </c>
      <c r="E735" t="s">
        <v>250</v>
      </c>
      <c r="F735">
        <v>4</v>
      </c>
      <c r="G735">
        <v>30308.28</v>
      </c>
      <c r="H735">
        <v>121233.12</v>
      </c>
      <c r="I735">
        <f>salesdata[[#This Row],[Total_Sales_INR]]/10000000</f>
        <v>1.2123311999999999E-2</v>
      </c>
      <c r="J735" t="s">
        <v>47</v>
      </c>
      <c r="K735" t="s">
        <v>35</v>
      </c>
      <c r="L735">
        <v>3</v>
      </c>
      <c r="M735" t="s">
        <v>190</v>
      </c>
      <c r="N735" t="s">
        <v>62</v>
      </c>
      <c r="O735" t="s">
        <v>22</v>
      </c>
    </row>
    <row r="736" spans="1:15">
      <c r="A736" t="s">
        <v>1547</v>
      </c>
      <c r="B736" s="1">
        <v>45909</v>
      </c>
      <c r="C736" t="s">
        <v>1548</v>
      </c>
      <c r="D736" t="s">
        <v>25</v>
      </c>
      <c r="E736" t="s">
        <v>223</v>
      </c>
      <c r="F736">
        <v>2</v>
      </c>
      <c r="G736">
        <v>14819.43</v>
      </c>
      <c r="H736">
        <v>29638.86</v>
      </c>
      <c r="I736">
        <f>salesdata[[#This Row],[Total_Sales_INR]]/10000000</f>
        <v>2.9638860000000002E-3</v>
      </c>
      <c r="J736" t="s">
        <v>27</v>
      </c>
      <c r="K736" t="s">
        <v>19</v>
      </c>
      <c r="L736">
        <v>4</v>
      </c>
      <c r="M736" t="s">
        <v>198</v>
      </c>
      <c r="N736" t="s">
        <v>134</v>
      </c>
      <c r="O736" t="s">
        <v>22</v>
      </c>
    </row>
    <row r="737" spans="1:15">
      <c r="A737" t="s">
        <v>1549</v>
      </c>
      <c r="B737" s="1">
        <v>45878</v>
      </c>
      <c r="C737" t="s">
        <v>1550</v>
      </c>
      <c r="D737" t="s">
        <v>102</v>
      </c>
      <c r="E737" t="s">
        <v>103</v>
      </c>
      <c r="F737">
        <v>1</v>
      </c>
      <c r="G737">
        <v>47638.51</v>
      </c>
      <c r="H737">
        <v>47638.51</v>
      </c>
      <c r="I737">
        <f>salesdata[[#This Row],[Total_Sales_INR]]/10000000</f>
        <v>4.7638510000000004E-3</v>
      </c>
      <c r="J737" t="s">
        <v>34</v>
      </c>
      <c r="K737" t="s">
        <v>72</v>
      </c>
      <c r="L737">
        <v>1</v>
      </c>
      <c r="M737" t="s">
        <v>181</v>
      </c>
      <c r="N737" t="s">
        <v>127</v>
      </c>
      <c r="O737" t="s">
        <v>22</v>
      </c>
    </row>
    <row r="738" spans="1:15">
      <c r="A738" t="s">
        <v>1551</v>
      </c>
      <c r="B738" s="1">
        <v>45943</v>
      </c>
      <c r="C738" t="s">
        <v>831</v>
      </c>
      <c r="D738" t="s">
        <v>25</v>
      </c>
      <c r="E738" t="s">
        <v>223</v>
      </c>
      <c r="F738">
        <v>4</v>
      </c>
      <c r="G738">
        <v>1991.86</v>
      </c>
      <c r="H738">
        <v>7967.44</v>
      </c>
      <c r="I738">
        <f>salesdata[[#This Row],[Total_Sales_INR]]/10000000</f>
        <v>7.9674399999999995E-4</v>
      </c>
      <c r="J738" t="s">
        <v>18</v>
      </c>
      <c r="K738" t="s">
        <v>72</v>
      </c>
      <c r="L738">
        <v>2</v>
      </c>
      <c r="M738" t="s">
        <v>104</v>
      </c>
      <c r="N738" t="s">
        <v>134</v>
      </c>
      <c r="O738" t="s">
        <v>22</v>
      </c>
    </row>
    <row r="739" spans="1:15">
      <c r="A739" t="s">
        <v>1552</v>
      </c>
      <c r="B739" s="1">
        <v>45949</v>
      </c>
      <c r="C739" t="s">
        <v>1493</v>
      </c>
      <c r="D739" t="s">
        <v>45</v>
      </c>
      <c r="E739" t="s">
        <v>60</v>
      </c>
      <c r="F739">
        <v>4</v>
      </c>
      <c r="G739">
        <v>24475.26</v>
      </c>
      <c r="H739">
        <v>97901.04</v>
      </c>
      <c r="I739">
        <f>salesdata[[#This Row],[Total_Sales_INR]]/10000000</f>
        <v>9.7901039999999991E-3</v>
      </c>
      <c r="J739" t="s">
        <v>34</v>
      </c>
      <c r="K739" t="s">
        <v>72</v>
      </c>
      <c r="L739">
        <v>1</v>
      </c>
      <c r="M739" t="s">
        <v>107</v>
      </c>
      <c r="N739" t="s">
        <v>167</v>
      </c>
      <c r="O739" t="s">
        <v>22</v>
      </c>
    </row>
    <row r="740" spans="1:15">
      <c r="A740" t="s">
        <v>1553</v>
      </c>
      <c r="B740" s="1">
        <v>45960</v>
      </c>
      <c r="C740" t="s">
        <v>1554</v>
      </c>
      <c r="D740" t="s">
        <v>45</v>
      </c>
      <c r="E740" t="s">
        <v>46</v>
      </c>
      <c r="F740">
        <v>1</v>
      </c>
      <c r="G740">
        <v>19690.96</v>
      </c>
      <c r="H740">
        <v>19690.96</v>
      </c>
      <c r="I740">
        <f>salesdata[[#This Row],[Total_Sales_INR]]/10000000</f>
        <v>1.969096E-3</v>
      </c>
      <c r="J740" t="s">
        <v>27</v>
      </c>
      <c r="K740" t="s">
        <v>72</v>
      </c>
      <c r="L740">
        <v>4</v>
      </c>
      <c r="M740" t="s">
        <v>198</v>
      </c>
      <c r="N740" t="s">
        <v>134</v>
      </c>
      <c r="O740" t="s">
        <v>22</v>
      </c>
    </row>
    <row r="741" spans="1:15">
      <c r="A741" t="s">
        <v>1555</v>
      </c>
      <c r="B741" s="1">
        <v>45836</v>
      </c>
      <c r="C741" t="s">
        <v>630</v>
      </c>
      <c r="D741" t="s">
        <v>32</v>
      </c>
      <c r="E741" t="s">
        <v>81</v>
      </c>
      <c r="F741">
        <v>5</v>
      </c>
      <c r="G741">
        <v>2446.9</v>
      </c>
      <c r="H741">
        <v>12234.5</v>
      </c>
      <c r="I741">
        <f>salesdata[[#This Row],[Total_Sales_INR]]/10000000</f>
        <v>1.2234500000000001E-3</v>
      </c>
      <c r="J741" t="s">
        <v>27</v>
      </c>
      <c r="K741" t="s">
        <v>72</v>
      </c>
      <c r="L741">
        <v>3</v>
      </c>
      <c r="M741" t="s">
        <v>77</v>
      </c>
      <c r="N741" t="s">
        <v>52</v>
      </c>
      <c r="O741" t="s">
        <v>22</v>
      </c>
    </row>
    <row r="742" spans="1:15">
      <c r="A742" t="s">
        <v>1556</v>
      </c>
      <c r="B742" s="1">
        <v>45996</v>
      </c>
      <c r="C742" t="s">
        <v>1557</v>
      </c>
      <c r="D742" t="s">
        <v>25</v>
      </c>
      <c r="E742" t="s">
        <v>140</v>
      </c>
      <c r="F742">
        <v>3</v>
      </c>
      <c r="G742">
        <v>20714.09</v>
      </c>
      <c r="H742">
        <v>62142.27</v>
      </c>
      <c r="I742">
        <f>salesdata[[#This Row],[Total_Sales_INR]]/10000000</f>
        <v>6.2142269999999993E-3</v>
      </c>
      <c r="J742" t="s">
        <v>18</v>
      </c>
      <c r="K742" t="s">
        <v>35</v>
      </c>
      <c r="L742">
        <v>1</v>
      </c>
      <c r="M742" t="s">
        <v>181</v>
      </c>
      <c r="N742" t="s">
        <v>74</v>
      </c>
      <c r="O742" t="s">
        <v>22</v>
      </c>
    </row>
    <row r="743" spans="1:15">
      <c r="A743" t="s">
        <v>1558</v>
      </c>
      <c r="B743" s="1">
        <v>45830</v>
      </c>
      <c r="C743" t="s">
        <v>1559</v>
      </c>
      <c r="D743" t="s">
        <v>102</v>
      </c>
      <c r="E743" t="s">
        <v>184</v>
      </c>
      <c r="F743">
        <v>1</v>
      </c>
      <c r="G743">
        <v>43473.21</v>
      </c>
      <c r="H743">
        <v>43473.21</v>
      </c>
      <c r="I743">
        <f>salesdata[[#This Row],[Total_Sales_INR]]/10000000</f>
        <v>4.3473210000000003E-3</v>
      </c>
      <c r="J743" t="s">
        <v>47</v>
      </c>
      <c r="K743" t="s">
        <v>19</v>
      </c>
      <c r="L743">
        <v>1</v>
      </c>
      <c r="M743" t="s">
        <v>181</v>
      </c>
      <c r="N743" t="s">
        <v>142</v>
      </c>
      <c r="O743" t="s">
        <v>22</v>
      </c>
    </row>
    <row r="744" spans="1:15">
      <c r="A744" t="s">
        <v>1560</v>
      </c>
      <c r="B744" s="1">
        <v>45794</v>
      </c>
      <c r="C744" t="s">
        <v>1561</v>
      </c>
      <c r="D744" t="s">
        <v>32</v>
      </c>
      <c r="E744" t="s">
        <v>309</v>
      </c>
      <c r="F744">
        <v>4</v>
      </c>
      <c r="G744">
        <v>28488.86</v>
      </c>
      <c r="H744">
        <v>113955.44</v>
      </c>
      <c r="I744">
        <f>salesdata[[#This Row],[Total_Sales_INR]]/10000000</f>
        <v>1.1395544000000001E-2</v>
      </c>
      <c r="J744" t="s">
        <v>34</v>
      </c>
      <c r="K744" t="s">
        <v>19</v>
      </c>
      <c r="L744">
        <v>4</v>
      </c>
      <c r="M744" t="s">
        <v>123</v>
      </c>
      <c r="N744" t="s">
        <v>124</v>
      </c>
      <c r="O744" t="s">
        <v>22</v>
      </c>
    </row>
    <row r="745" spans="1:15">
      <c r="A745" t="s">
        <v>1562</v>
      </c>
      <c r="B745" s="1">
        <v>45708</v>
      </c>
      <c r="C745" t="s">
        <v>1563</v>
      </c>
      <c r="D745" t="s">
        <v>16</v>
      </c>
      <c r="E745" t="s">
        <v>137</v>
      </c>
      <c r="F745">
        <v>5</v>
      </c>
      <c r="G745">
        <v>19636.98</v>
      </c>
      <c r="H745">
        <v>98184.9</v>
      </c>
      <c r="I745">
        <f>salesdata[[#This Row],[Total_Sales_INR]]/10000000</f>
        <v>9.8184899999999992E-3</v>
      </c>
      <c r="J745" t="s">
        <v>47</v>
      </c>
      <c r="K745" t="s">
        <v>19</v>
      </c>
      <c r="L745">
        <v>5</v>
      </c>
      <c r="M745" t="s">
        <v>170</v>
      </c>
      <c r="N745" t="s">
        <v>94</v>
      </c>
      <c r="O745" t="s">
        <v>22</v>
      </c>
    </row>
    <row r="746" spans="1:15">
      <c r="A746" t="s">
        <v>1564</v>
      </c>
      <c r="B746" s="1">
        <v>45743</v>
      </c>
      <c r="C746" t="s">
        <v>1565</v>
      </c>
      <c r="D746" t="s">
        <v>16</v>
      </c>
      <c r="E746" t="s">
        <v>137</v>
      </c>
      <c r="F746">
        <v>5</v>
      </c>
      <c r="G746">
        <v>40610.57</v>
      </c>
      <c r="H746">
        <v>203052.85</v>
      </c>
      <c r="I746">
        <f>salesdata[[#This Row],[Total_Sales_INR]]/10000000</f>
        <v>2.0305284999999999E-2</v>
      </c>
      <c r="J746" t="s">
        <v>27</v>
      </c>
      <c r="K746" t="s">
        <v>72</v>
      </c>
      <c r="L746">
        <v>3</v>
      </c>
      <c r="M746" t="s">
        <v>61</v>
      </c>
      <c r="N746" t="s">
        <v>78</v>
      </c>
      <c r="O746" t="s">
        <v>22</v>
      </c>
    </row>
    <row r="747" spans="1:15">
      <c r="A747" t="s">
        <v>1566</v>
      </c>
      <c r="B747" s="1">
        <v>45682</v>
      </c>
      <c r="C747" t="s">
        <v>1567</v>
      </c>
      <c r="D747" t="s">
        <v>25</v>
      </c>
      <c r="E747" t="s">
        <v>91</v>
      </c>
      <c r="F747">
        <v>5</v>
      </c>
      <c r="G747">
        <v>10861.19</v>
      </c>
      <c r="H747">
        <v>54305.95</v>
      </c>
      <c r="I747">
        <f>salesdata[[#This Row],[Total_Sales_INR]]/10000000</f>
        <v>5.4305949999999999E-3</v>
      </c>
      <c r="J747" t="s">
        <v>34</v>
      </c>
      <c r="K747" t="s">
        <v>35</v>
      </c>
      <c r="L747">
        <v>3</v>
      </c>
      <c r="M747" t="s">
        <v>190</v>
      </c>
      <c r="N747" t="s">
        <v>112</v>
      </c>
      <c r="O747" t="s">
        <v>22</v>
      </c>
    </row>
    <row r="748" spans="1:15">
      <c r="A748" t="s">
        <v>1568</v>
      </c>
      <c r="B748" s="1">
        <v>45692</v>
      </c>
      <c r="C748" t="s">
        <v>1569</v>
      </c>
      <c r="D748" t="s">
        <v>32</v>
      </c>
      <c r="E748" t="s">
        <v>33</v>
      </c>
      <c r="F748">
        <v>1</v>
      </c>
      <c r="G748">
        <v>29674.86</v>
      </c>
      <c r="H748">
        <v>29674.86</v>
      </c>
      <c r="I748">
        <f>salesdata[[#This Row],[Total_Sales_INR]]/10000000</f>
        <v>2.9674860000000001E-3</v>
      </c>
      <c r="J748" t="s">
        <v>34</v>
      </c>
      <c r="K748" t="s">
        <v>72</v>
      </c>
      <c r="L748">
        <v>3</v>
      </c>
      <c r="M748" t="s">
        <v>61</v>
      </c>
      <c r="N748" t="s">
        <v>57</v>
      </c>
      <c r="O748" t="s">
        <v>22</v>
      </c>
    </row>
    <row r="749" spans="1:15">
      <c r="A749" t="s">
        <v>1570</v>
      </c>
      <c r="B749" s="1">
        <v>45879</v>
      </c>
      <c r="C749" t="s">
        <v>1571</v>
      </c>
      <c r="D749" t="s">
        <v>16</v>
      </c>
      <c r="E749" t="s">
        <v>145</v>
      </c>
      <c r="F749">
        <v>3</v>
      </c>
      <c r="G749">
        <v>25331.05</v>
      </c>
      <c r="H749">
        <v>75993.149999999994</v>
      </c>
      <c r="I749">
        <f>salesdata[[#This Row],[Total_Sales_INR]]/10000000</f>
        <v>7.5993149999999997E-3</v>
      </c>
      <c r="J749" t="s">
        <v>27</v>
      </c>
      <c r="K749" t="s">
        <v>35</v>
      </c>
      <c r="L749">
        <v>3</v>
      </c>
      <c r="M749" t="s">
        <v>36</v>
      </c>
      <c r="N749" t="s">
        <v>37</v>
      </c>
      <c r="O749" t="s">
        <v>22</v>
      </c>
    </row>
    <row r="750" spans="1:15">
      <c r="A750" t="s">
        <v>1572</v>
      </c>
      <c r="B750" s="1">
        <v>45750</v>
      </c>
      <c r="C750" t="s">
        <v>1573</v>
      </c>
      <c r="D750" t="s">
        <v>25</v>
      </c>
      <c r="E750" t="s">
        <v>140</v>
      </c>
      <c r="F750">
        <v>5</v>
      </c>
      <c r="G750">
        <v>25865.39</v>
      </c>
      <c r="H750">
        <v>129326.95</v>
      </c>
      <c r="I750">
        <f>salesdata[[#This Row],[Total_Sales_INR]]/10000000</f>
        <v>1.2932694999999999E-2</v>
      </c>
      <c r="J750" t="s">
        <v>18</v>
      </c>
      <c r="K750" t="s">
        <v>19</v>
      </c>
      <c r="L750">
        <v>5</v>
      </c>
      <c r="M750" t="s">
        <v>73</v>
      </c>
      <c r="N750" t="s">
        <v>74</v>
      </c>
      <c r="O750" t="s">
        <v>22</v>
      </c>
    </row>
    <row r="751" spans="1:15">
      <c r="A751" t="s">
        <v>1574</v>
      </c>
      <c r="B751" s="1">
        <v>45972</v>
      </c>
      <c r="C751" t="s">
        <v>1575</v>
      </c>
      <c r="D751" t="s">
        <v>45</v>
      </c>
      <c r="E751" t="s">
        <v>85</v>
      </c>
      <c r="F751">
        <v>3</v>
      </c>
      <c r="G751">
        <v>46870.71</v>
      </c>
      <c r="H751">
        <v>140612.13</v>
      </c>
      <c r="I751">
        <f>salesdata[[#This Row],[Total_Sales_INR]]/10000000</f>
        <v>1.4061213000000001E-2</v>
      </c>
      <c r="J751" t="s">
        <v>47</v>
      </c>
      <c r="K751" t="s">
        <v>19</v>
      </c>
      <c r="L751">
        <v>5</v>
      </c>
      <c r="M751" t="s">
        <v>170</v>
      </c>
      <c r="N751" t="s">
        <v>127</v>
      </c>
      <c r="O751" t="s">
        <v>22</v>
      </c>
    </row>
    <row r="752" spans="1:15">
      <c r="A752" t="s">
        <v>1576</v>
      </c>
      <c r="B752" s="1">
        <v>45880</v>
      </c>
      <c r="C752" t="s">
        <v>1577</v>
      </c>
      <c r="D752" t="s">
        <v>16</v>
      </c>
      <c r="E752" t="s">
        <v>137</v>
      </c>
      <c r="F752">
        <v>2</v>
      </c>
      <c r="G752">
        <v>12170.62</v>
      </c>
      <c r="H752">
        <v>24341.24</v>
      </c>
      <c r="I752">
        <f>salesdata[[#This Row],[Total_Sales_INR]]/10000000</f>
        <v>2.4341240000000002E-3</v>
      </c>
      <c r="J752" t="s">
        <v>27</v>
      </c>
      <c r="K752" t="s">
        <v>35</v>
      </c>
      <c r="L752">
        <v>3</v>
      </c>
      <c r="M752" t="s">
        <v>61</v>
      </c>
      <c r="N752" t="s">
        <v>167</v>
      </c>
      <c r="O752" t="s">
        <v>22</v>
      </c>
    </row>
    <row r="753" spans="1:15">
      <c r="A753" t="s">
        <v>1578</v>
      </c>
      <c r="B753" s="1">
        <v>46009</v>
      </c>
      <c r="C753" t="s">
        <v>1579</v>
      </c>
      <c r="D753" t="s">
        <v>25</v>
      </c>
      <c r="E753" t="s">
        <v>140</v>
      </c>
      <c r="F753">
        <v>3</v>
      </c>
      <c r="G753">
        <v>32372.92</v>
      </c>
      <c r="H753">
        <v>97118.76</v>
      </c>
      <c r="I753">
        <f>salesdata[[#This Row],[Total_Sales_INR]]/10000000</f>
        <v>9.7118759999999995E-3</v>
      </c>
      <c r="J753" t="s">
        <v>34</v>
      </c>
      <c r="K753" t="s">
        <v>35</v>
      </c>
      <c r="L753">
        <v>3</v>
      </c>
      <c r="M753" t="s">
        <v>77</v>
      </c>
      <c r="N753" t="s">
        <v>112</v>
      </c>
      <c r="O753" t="s">
        <v>22</v>
      </c>
    </row>
    <row r="754" spans="1:15">
      <c r="A754" t="s">
        <v>1580</v>
      </c>
      <c r="B754" s="1">
        <v>45895</v>
      </c>
      <c r="C754" t="s">
        <v>1581</v>
      </c>
      <c r="D754" t="s">
        <v>45</v>
      </c>
      <c r="E754" t="s">
        <v>55</v>
      </c>
      <c r="F754">
        <v>1</v>
      </c>
      <c r="G754">
        <v>12430.21</v>
      </c>
      <c r="H754">
        <v>12430.21</v>
      </c>
      <c r="I754">
        <f>salesdata[[#This Row],[Total_Sales_INR]]/10000000</f>
        <v>1.243021E-3</v>
      </c>
      <c r="J754" t="s">
        <v>34</v>
      </c>
      <c r="K754" t="s">
        <v>72</v>
      </c>
      <c r="L754">
        <v>3</v>
      </c>
      <c r="M754" t="s">
        <v>77</v>
      </c>
      <c r="N754" t="s">
        <v>156</v>
      </c>
      <c r="O754" t="s">
        <v>22</v>
      </c>
    </row>
    <row r="755" spans="1:15">
      <c r="A755" t="s">
        <v>1582</v>
      </c>
      <c r="B755" s="1">
        <v>45800</v>
      </c>
      <c r="C755" t="s">
        <v>1583</v>
      </c>
      <c r="D755" t="s">
        <v>45</v>
      </c>
      <c r="E755" t="s">
        <v>55</v>
      </c>
      <c r="F755">
        <v>3</v>
      </c>
      <c r="G755">
        <v>6994.25</v>
      </c>
      <c r="H755">
        <v>20982.75</v>
      </c>
      <c r="I755">
        <f>salesdata[[#This Row],[Total_Sales_INR]]/10000000</f>
        <v>2.0982750000000001E-3</v>
      </c>
      <c r="J755" t="s">
        <v>47</v>
      </c>
      <c r="K755" t="s">
        <v>19</v>
      </c>
      <c r="L755">
        <v>3</v>
      </c>
      <c r="M755" t="s">
        <v>36</v>
      </c>
      <c r="N755" t="s">
        <v>124</v>
      </c>
      <c r="O755" t="s">
        <v>22</v>
      </c>
    </row>
    <row r="756" spans="1:15">
      <c r="A756" t="s">
        <v>1584</v>
      </c>
      <c r="B756" s="1">
        <v>45690</v>
      </c>
      <c r="C756" t="s">
        <v>1585</v>
      </c>
      <c r="D756" t="s">
        <v>32</v>
      </c>
      <c r="E756" t="s">
        <v>81</v>
      </c>
      <c r="F756">
        <v>1</v>
      </c>
      <c r="G756">
        <v>15832.46</v>
      </c>
      <c r="H756">
        <v>15832.46</v>
      </c>
      <c r="I756">
        <f>salesdata[[#This Row],[Total_Sales_INR]]/10000000</f>
        <v>1.583246E-3</v>
      </c>
      <c r="J756" t="s">
        <v>27</v>
      </c>
      <c r="K756" t="s">
        <v>19</v>
      </c>
      <c r="L756">
        <v>3</v>
      </c>
      <c r="M756" t="s">
        <v>77</v>
      </c>
      <c r="N756" t="s">
        <v>112</v>
      </c>
      <c r="O756" t="s">
        <v>22</v>
      </c>
    </row>
    <row r="757" spans="1:15">
      <c r="A757" t="s">
        <v>1586</v>
      </c>
      <c r="B757" s="1">
        <v>45719</v>
      </c>
      <c r="C757" t="s">
        <v>1587</v>
      </c>
      <c r="D757" t="s">
        <v>25</v>
      </c>
      <c r="E757" t="s">
        <v>280</v>
      </c>
      <c r="F757">
        <v>2</v>
      </c>
      <c r="G757">
        <v>5774.23</v>
      </c>
      <c r="H757">
        <v>11548.46</v>
      </c>
      <c r="I757">
        <f>salesdata[[#This Row],[Total_Sales_INR]]/10000000</f>
        <v>1.154846E-3</v>
      </c>
      <c r="J757" t="s">
        <v>27</v>
      </c>
      <c r="K757" t="s">
        <v>72</v>
      </c>
      <c r="L757">
        <v>5</v>
      </c>
      <c r="M757" t="s">
        <v>28</v>
      </c>
      <c r="N757" t="s">
        <v>21</v>
      </c>
      <c r="O757" t="s">
        <v>22</v>
      </c>
    </row>
    <row r="758" spans="1:15">
      <c r="A758" t="s">
        <v>1588</v>
      </c>
      <c r="B758" s="1">
        <v>45826</v>
      </c>
      <c r="C758" t="s">
        <v>1589</v>
      </c>
      <c r="D758" t="s">
        <v>45</v>
      </c>
      <c r="E758" t="s">
        <v>46</v>
      </c>
      <c r="F758">
        <v>1</v>
      </c>
      <c r="G758">
        <v>38704.910000000003</v>
      </c>
      <c r="H758">
        <v>38704.910000000003</v>
      </c>
      <c r="I758">
        <f>salesdata[[#This Row],[Total_Sales_INR]]/10000000</f>
        <v>3.8704910000000002E-3</v>
      </c>
      <c r="J758" t="s">
        <v>18</v>
      </c>
      <c r="K758" t="s">
        <v>72</v>
      </c>
      <c r="L758">
        <v>3</v>
      </c>
      <c r="M758" t="s">
        <v>61</v>
      </c>
      <c r="N758" t="s">
        <v>78</v>
      </c>
      <c r="O758" t="s">
        <v>22</v>
      </c>
    </row>
    <row r="759" spans="1:15">
      <c r="A759" t="s">
        <v>1590</v>
      </c>
      <c r="B759" s="1">
        <v>45883</v>
      </c>
      <c r="C759" t="s">
        <v>1591</v>
      </c>
      <c r="D759" t="s">
        <v>45</v>
      </c>
      <c r="E759" t="s">
        <v>65</v>
      </c>
      <c r="F759">
        <v>2</v>
      </c>
      <c r="G759">
        <v>10862.61</v>
      </c>
      <c r="H759">
        <v>21725.22</v>
      </c>
      <c r="I759">
        <f>salesdata[[#This Row],[Total_Sales_INR]]/10000000</f>
        <v>2.1725220000000001E-3</v>
      </c>
      <c r="J759" t="s">
        <v>27</v>
      </c>
      <c r="K759" t="s">
        <v>19</v>
      </c>
      <c r="L759">
        <v>3</v>
      </c>
      <c r="M759" t="s">
        <v>77</v>
      </c>
      <c r="N759" t="s">
        <v>37</v>
      </c>
      <c r="O759" t="s">
        <v>22</v>
      </c>
    </row>
    <row r="760" spans="1:15">
      <c r="A760" t="s">
        <v>1592</v>
      </c>
      <c r="B760" s="1">
        <v>45820</v>
      </c>
      <c r="C760" t="s">
        <v>1593</v>
      </c>
      <c r="D760" t="s">
        <v>25</v>
      </c>
      <c r="E760" t="s">
        <v>26</v>
      </c>
      <c r="F760">
        <v>3</v>
      </c>
      <c r="G760">
        <v>35040.959999999999</v>
      </c>
      <c r="H760">
        <v>105122.88</v>
      </c>
      <c r="I760">
        <f>salesdata[[#This Row],[Total_Sales_INR]]/10000000</f>
        <v>1.0512288E-2</v>
      </c>
      <c r="J760" t="s">
        <v>34</v>
      </c>
      <c r="K760" t="s">
        <v>72</v>
      </c>
      <c r="L760">
        <v>1</v>
      </c>
      <c r="M760" t="s">
        <v>20</v>
      </c>
      <c r="N760" t="s">
        <v>82</v>
      </c>
      <c r="O760" t="s">
        <v>22</v>
      </c>
    </row>
    <row r="761" spans="1:15">
      <c r="A761" t="s">
        <v>1594</v>
      </c>
      <c r="B761" s="1">
        <v>45815</v>
      </c>
      <c r="C761" t="s">
        <v>1595</v>
      </c>
      <c r="D761" t="s">
        <v>16</v>
      </c>
      <c r="E761" t="s">
        <v>17</v>
      </c>
      <c r="F761">
        <v>3</v>
      </c>
      <c r="G761">
        <v>23866.04</v>
      </c>
      <c r="H761">
        <v>71598.12</v>
      </c>
      <c r="I761">
        <f>salesdata[[#This Row],[Total_Sales_INR]]/10000000</f>
        <v>7.1598119999999998E-3</v>
      </c>
      <c r="J761" t="s">
        <v>47</v>
      </c>
      <c r="K761" t="s">
        <v>19</v>
      </c>
      <c r="L761">
        <v>3</v>
      </c>
      <c r="M761" t="s">
        <v>77</v>
      </c>
      <c r="N761" t="s">
        <v>150</v>
      </c>
      <c r="O761" t="s">
        <v>22</v>
      </c>
    </row>
    <row r="762" spans="1:15">
      <c r="A762" t="s">
        <v>1596</v>
      </c>
      <c r="B762" s="1">
        <v>46008</v>
      </c>
      <c r="C762" t="s">
        <v>1597</v>
      </c>
      <c r="D762" t="s">
        <v>45</v>
      </c>
      <c r="E762" t="s">
        <v>60</v>
      </c>
      <c r="F762">
        <v>5</v>
      </c>
      <c r="G762">
        <v>19357.57</v>
      </c>
      <c r="H762">
        <v>96787.85</v>
      </c>
      <c r="I762">
        <f>salesdata[[#This Row],[Total_Sales_INR]]/10000000</f>
        <v>9.6787850000000005E-3</v>
      </c>
      <c r="J762" t="s">
        <v>18</v>
      </c>
      <c r="K762" t="s">
        <v>72</v>
      </c>
      <c r="L762">
        <v>3</v>
      </c>
      <c r="M762" t="s">
        <v>36</v>
      </c>
      <c r="N762" t="s">
        <v>134</v>
      </c>
      <c r="O762" t="s">
        <v>22</v>
      </c>
    </row>
    <row r="763" spans="1:15">
      <c r="A763" t="s">
        <v>1598</v>
      </c>
      <c r="B763" s="1">
        <v>45810</v>
      </c>
      <c r="C763" t="s">
        <v>1599</v>
      </c>
      <c r="D763" t="s">
        <v>32</v>
      </c>
      <c r="E763" t="s">
        <v>309</v>
      </c>
      <c r="F763">
        <v>3</v>
      </c>
      <c r="G763">
        <v>15184.23</v>
      </c>
      <c r="H763">
        <v>45552.69</v>
      </c>
      <c r="I763">
        <f>salesdata[[#This Row],[Total_Sales_INR]]/10000000</f>
        <v>4.5552689999999998E-3</v>
      </c>
      <c r="J763" t="s">
        <v>18</v>
      </c>
      <c r="K763" t="s">
        <v>72</v>
      </c>
      <c r="L763">
        <v>2</v>
      </c>
      <c r="M763" t="s">
        <v>141</v>
      </c>
      <c r="N763" t="s">
        <v>112</v>
      </c>
      <c r="O763" t="s">
        <v>22</v>
      </c>
    </row>
    <row r="764" spans="1:15">
      <c r="A764" t="s">
        <v>1600</v>
      </c>
      <c r="B764" s="1">
        <v>45899</v>
      </c>
      <c r="C764" t="s">
        <v>1601</v>
      </c>
      <c r="D764" t="s">
        <v>25</v>
      </c>
      <c r="E764" t="s">
        <v>91</v>
      </c>
      <c r="F764">
        <v>3</v>
      </c>
      <c r="G764">
        <v>43348.94</v>
      </c>
      <c r="H764">
        <v>130046.82</v>
      </c>
      <c r="I764">
        <f>salesdata[[#This Row],[Total_Sales_INR]]/10000000</f>
        <v>1.3004682E-2</v>
      </c>
      <c r="J764" t="s">
        <v>27</v>
      </c>
      <c r="K764" t="s">
        <v>19</v>
      </c>
      <c r="L764">
        <v>4</v>
      </c>
      <c r="M764" t="s">
        <v>185</v>
      </c>
      <c r="N764" t="s">
        <v>82</v>
      </c>
      <c r="O764" t="s">
        <v>22</v>
      </c>
    </row>
    <row r="765" spans="1:15">
      <c r="A765" t="s">
        <v>1602</v>
      </c>
      <c r="B765" s="1">
        <v>45873</v>
      </c>
      <c r="C765" t="s">
        <v>1603</v>
      </c>
      <c r="D765" t="s">
        <v>32</v>
      </c>
      <c r="E765" t="s">
        <v>250</v>
      </c>
      <c r="F765">
        <v>3</v>
      </c>
      <c r="G765">
        <v>25415.46</v>
      </c>
      <c r="H765">
        <v>76246.38</v>
      </c>
      <c r="I765">
        <f>salesdata[[#This Row],[Total_Sales_INR]]/10000000</f>
        <v>7.6246380000000004E-3</v>
      </c>
      <c r="J765" t="s">
        <v>27</v>
      </c>
      <c r="K765" t="s">
        <v>72</v>
      </c>
      <c r="L765">
        <v>3</v>
      </c>
      <c r="M765" t="s">
        <v>77</v>
      </c>
      <c r="N765" t="s">
        <v>216</v>
      </c>
      <c r="O765" t="s">
        <v>22</v>
      </c>
    </row>
    <row r="766" spans="1:15">
      <c r="A766" t="s">
        <v>1604</v>
      </c>
      <c r="B766" s="1">
        <v>45659</v>
      </c>
      <c r="C766" t="s">
        <v>1605</v>
      </c>
      <c r="D766" t="s">
        <v>32</v>
      </c>
      <c r="E766" t="s">
        <v>250</v>
      </c>
      <c r="F766">
        <v>4</v>
      </c>
      <c r="G766">
        <v>39592.76</v>
      </c>
      <c r="H766">
        <v>158371.04</v>
      </c>
      <c r="I766">
        <f>salesdata[[#This Row],[Total_Sales_INR]]/10000000</f>
        <v>1.5837104000000001E-2</v>
      </c>
      <c r="J766" t="s">
        <v>18</v>
      </c>
      <c r="K766" t="s">
        <v>19</v>
      </c>
      <c r="L766">
        <v>2</v>
      </c>
      <c r="M766" t="s">
        <v>141</v>
      </c>
      <c r="N766" t="s">
        <v>29</v>
      </c>
      <c r="O766" t="s">
        <v>22</v>
      </c>
    </row>
    <row r="767" spans="1:15">
      <c r="A767" t="s">
        <v>1606</v>
      </c>
      <c r="B767" s="1">
        <v>45922</v>
      </c>
      <c r="C767" t="s">
        <v>1607</v>
      </c>
      <c r="D767" t="s">
        <v>16</v>
      </c>
      <c r="E767" t="s">
        <v>159</v>
      </c>
      <c r="F767">
        <v>1</v>
      </c>
      <c r="G767">
        <v>5719.24</v>
      </c>
      <c r="H767">
        <v>5719.24</v>
      </c>
      <c r="I767">
        <f>salesdata[[#This Row],[Total_Sales_INR]]/10000000</f>
        <v>5.7192400000000002E-4</v>
      </c>
      <c r="J767" t="s">
        <v>34</v>
      </c>
      <c r="K767" t="s">
        <v>72</v>
      </c>
      <c r="L767">
        <v>2</v>
      </c>
      <c r="M767" t="s">
        <v>104</v>
      </c>
      <c r="N767" t="s">
        <v>78</v>
      </c>
      <c r="O767" t="s">
        <v>22</v>
      </c>
    </row>
    <row r="768" spans="1:15">
      <c r="A768" t="s">
        <v>1608</v>
      </c>
      <c r="B768" s="1">
        <v>45825</v>
      </c>
      <c r="C768" t="s">
        <v>1609</v>
      </c>
      <c r="D768" t="s">
        <v>25</v>
      </c>
      <c r="E768" t="s">
        <v>280</v>
      </c>
      <c r="F768">
        <v>3</v>
      </c>
      <c r="G768">
        <v>8839.26</v>
      </c>
      <c r="H768">
        <v>26517.78</v>
      </c>
      <c r="I768">
        <f>salesdata[[#This Row],[Total_Sales_INR]]/10000000</f>
        <v>2.651778E-3</v>
      </c>
      <c r="J768" t="s">
        <v>18</v>
      </c>
      <c r="K768" t="s">
        <v>35</v>
      </c>
      <c r="L768">
        <v>5</v>
      </c>
      <c r="M768" t="s">
        <v>73</v>
      </c>
      <c r="N768" t="s">
        <v>52</v>
      </c>
      <c r="O768" t="s">
        <v>22</v>
      </c>
    </row>
    <row r="769" spans="1:15">
      <c r="A769" t="s">
        <v>1610</v>
      </c>
      <c r="B769" s="1">
        <v>45772</v>
      </c>
      <c r="C769" t="s">
        <v>254</v>
      </c>
      <c r="D769" t="s">
        <v>16</v>
      </c>
      <c r="E769" t="s">
        <v>17</v>
      </c>
      <c r="F769">
        <v>4</v>
      </c>
      <c r="G769">
        <v>43844.22</v>
      </c>
      <c r="H769">
        <v>175376.88</v>
      </c>
      <c r="I769">
        <f>salesdata[[#This Row],[Total_Sales_INR]]/10000000</f>
        <v>1.7537687999999999E-2</v>
      </c>
      <c r="J769" t="s">
        <v>47</v>
      </c>
      <c r="K769" t="s">
        <v>19</v>
      </c>
      <c r="L769">
        <v>5</v>
      </c>
      <c r="M769" t="s">
        <v>51</v>
      </c>
      <c r="N769" t="s">
        <v>216</v>
      </c>
      <c r="O769" t="s">
        <v>22</v>
      </c>
    </row>
    <row r="770" spans="1:15">
      <c r="A770" t="s">
        <v>1611</v>
      </c>
      <c r="B770" s="1">
        <v>45683</v>
      </c>
      <c r="C770" t="s">
        <v>1612</v>
      </c>
      <c r="D770" t="s">
        <v>45</v>
      </c>
      <c r="E770" t="s">
        <v>65</v>
      </c>
      <c r="F770">
        <v>4</v>
      </c>
      <c r="G770">
        <v>10073.66</v>
      </c>
      <c r="H770">
        <v>40294.639999999999</v>
      </c>
      <c r="I770">
        <f>salesdata[[#This Row],[Total_Sales_INR]]/10000000</f>
        <v>4.029464E-3</v>
      </c>
      <c r="J770" t="s">
        <v>34</v>
      </c>
      <c r="K770" t="s">
        <v>19</v>
      </c>
      <c r="L770">
        <v>2</v>
      </c>
      <c r="M770" t="s">
        <v>141</v>
      </c>
      <c r="N770" t="s">
        <v>37</v>
      </c>
      <c r="O770" t="s">
        <v>22</v>
      </c>
    </row>
    <row r="771" spans="1:15">
      <c r="A771" t="s">
        <v>1613</v>
      </c>
      <c r="B771" s="1">
        <v>45718</v>
      </c>
      <c r="C771" t="s">
        <v>1614</v>
      </c>
      <c r="D771" t="s">
        <v>45</v>
      </c>
      <c r="E771" t="s">
        <v>65</v>
      </c>
      <c r="F771">
        <v>3</v>
      </c>
      <c r="G771">
        <v>8672.1200000000008</v>
      </c>
      <c r="H771">
        <v>26016.36</v>
      </c>
      <c r="I771">
        <f>salesdata[[#This Row],[Total_Sales_INR]]/10000000</f>
        <v>2.6016360000000001E-3</v>
      </c>
      <c r="J771" t="s">
        <v>34</v>
      </c>
      <c r="K771" t="s">
        <v>72</v>
      </c>
      <c r="L771">
        <v>5</v>
      </c>
      <c r="M771" t="s">
        <v>73</v>
      </c>
      <c r="N771" t="s">
        <v>112</v>
      </c>
      <c r="O771" t="s">
        <v>22</v>
      </c>
    </row>
    <row r="772" spans="1:15">
      <c r="A772" t="s">
        <v>1615</v>
      </c>
      <c r="B772" s="1">
        <v>45805</v>
      </c>
      <c r="C772" t="s">
        <v>1616</v>
      </c>
      <c r="D772" t="s">
        <v>32</v>
      </c>
      <c r="E772" t="s">
        <v>250</v>
      </c>
      <c r="F772">
        <v>2</v>
      </c>
      <c r="G772">
        <v>9689.1</v>
      </c>
      <c r="H772">
        <v>19378.2</v>
      </c>
      <c r="I772">
        <f>salesdata[[#This Row],[Total_Sales_INR]]/10000000</f>
        <v>1.93782E-3</v>
      </c>
      <c r="J772" t="s">
        <v>34</v>
      </c>
      <c r="K772" t="s">
        <v>35</v>
      </c>
      <c r="L772">
        <v>3</v>
      </c>
      <c r="M772" t="s">
        <v>36</v>
      </c>
      <c r="N772" t="s">
        <v>142</v>
      </c>
      <c r="O772" t="s">
        <v>22</v>
      </c>
    </row>
    <row r="773" spans="1:15">
      <c r="A773" t="s">
        <v>1617</v>
      </c>
      <c r="B773" s="1">
        <v>46004</v>
      </c>
      <c r="C773" t="s">
        <v>1618</v>
      </c>
      <c r="D773" t="s">
        <v>45</v>
      </c>
      <c r="E773" t="s">
        <v>46</v>
      </c>
      <c r="F773">
        <v>2</v>
      </c>
      <c r="G773">
        <v>49761.33</v>
      </c>
      <c r="H773">
        <v>99522.66</v>
      </c>
      <c r="I773">
        <f>salesdata[[#This Row],[Total_Sales_INR]]/10000000</f>
        <v>9.9522659999999995E-3</v>
      </c>
      <c r="J773" t="s">
        <v>34</v>
      </c>
      <c r="K773" t="s">
        <v>35</v>
      </c>
      <c r="L773">
        <v>3</v>
      </c>
      <c r="M773" t="s">
        <v>36</v>
      </c>
      <c r="N773" t="s">
        <v>29</v>
      </c>
      <c r="O773" t="s">
        <v>22</v>
      </c>
    </row>
    <row r="774" spans="1:15">
      <c r="A774" t="s">
        <v>1619</v>
      </c>
      <c r="B774" s="1">
        <v>45974</v>
      </c>
      <c r="C774" t="s">
        <v>1620</v>
      </c>
      <c r="D774" t="s">
        <v>45</v>
      </c>
      <c r="E774" t="s">
        <v>65</v>
      </c>
      <c r="F774">
        <v>3</v>
      </c>
      <c r="G774">
        <v>48811.18</v>
      </c>
      <c r="H774">
        <v>146433.54</v>
      </c>
      <c r="I774">
        <f>salesdata[[#This Row],[Total_Sales_INR]]/10000000</f>
        <v>1.4643354000000001E-2</v>
      </c>
      <c r="J774" t="s">
        <v>18</v>
      </c>
      <c r="K774" t="s">
        <v>72</v>
      </c>
      <c r="L774">
        <v>2</v>
      </c>
      <c r="M774" t="s">
        <v>56</v>
      </c>
      <c r="N774" t="s">
        <v>127</v>
      </c>
      <c r="O774" t="s">
        <v>22</v>
      </c>
    </row>
    <row r="775" spans="1:15">
      <c r="A775" t="s">
        <v>1621</v>
      </c>
      <c r="B775" s="1">
        <v>46012</v>
      </c>
      <c r="C775" t="s">
        <v>1622</v>
      </c>
      <c r="D775" t="s">
        <v>25</v>
      </c>
      <c r="E775" t="s">
        <v>91</v>
      </c>
      <c r="F775">
        <v>1</v>
      </c>
      <c r="G775">
        <v>23550.3</v>
      </c>
      <c r="H775">
        <v>23550.3</v>
      </c>
      <c r="I775">
        <f>salesdata[[#This Row],[Total_Sales_INR]]/10000000</f>
        <v>2.3550300000000001E-3</v>
      </c>
      <c r="J775" t="s">
        <v>18</v>
      </c>
      <c r="K775" t="s">
        <v>19</v>
      </c>
      <c r="L775">
        <v>3</v>
      </c>
      <c r="M775" t="s">
        <v>36</v>
      </c>
      <c r="N775" t="s">
        <v>360</v>
      </c>
      <c r="O775" t="s">
        <v>22</v>
      </c>
    </row>
    <row r="776" spans="1:15">
      <c r="A776" t="s">
        <v>1623</v>
      </c>
      <c r="B776" s="1">
        <v>45688</v>
      </c>
      <c r="C776" t="s">
        <v>1624</v>
      </c>
      <c r="D776" t="s">
        <v>25</v>
      </c>
      <c r="E776" t="s">
        <v>26</v>
      </c>
      <c r="F776">
        <v>3</v>
      </c>
      <c r="G776">
        <v>3838.17</v>
      </c>
      <c r="H776">
        <v>11514.51</v>
      </c>
      <c r="I776">
        <f>salesdata[[#This Row],[Total_Sales_INR]]/10000000</f>
        <v>1.151451E-3</v>
      </c>
      <c r="J776" t="s">
        <v>27</v>
      </c>
      <c r="K776" t="s">
        <v>35</v>
      </c>
      <c r="L776">
        <v>5</v>
      </c>
      <c r="M776" t="s">
        <v>73</v>
      </c>
      <c r="N776" t="s">
        <v>112</v>
      </c>
      <c r="O776" t="s">
        <v>22</v>
      </c>
    </row>
    <row r="777" spans="1:15">
      <c r="A777" t="s">
        <v>1625</v>
      </c>
      <c r="B777" s="1">
        <v>45660</v>
      </c>
      <c r="C777" t="s">
        <v>1626</v>
      </c>
      <c r="D777" t="s">
        <v>16</v>
      </c>
      <c r="E777" t="s">
        <v>159</v>
      </c>
      <c r="F777">
        <v>5</v>
      </c>
      <c r="G777">
        <v>35536.39</v>
      </c>
      <c r="H777">
        <v>177681.95</v>
      </c>
      <c r="I777">
        <f>salesdata[[#This Row],[Total_Sales_INR]]/10000000</f>
        <v>1.7768195000000001E-2</v>
      </c>
      <c r="J777" t="s">
        <v>34</v>
      </c>
      <c r="K777" t="s">
        <v>72</v>
      </c>
      <c r="L777">
        <v>1</v>
      </c>
      <c r="M777" t="s">
        <v>68</v>
      </c>
      <c r="N777" t="s">
        <v>120</v>
      </c>
      <c r="O777" t="s">
        <v>22</v>
      </c>
    </row>
    <row r="778" spans="1:15">
      <c r="A778" t="s">
        <v>1627</v>
      </c>
      <c r="B778" s="1">
        <v>45791</v>
      </c>
      <c r="C778" t="s">
        <v>1628</v>
      </c>
      <c r="D778" t="s">
        <v>16</v>
      </c>
      <c r="E778" t="s">
        <v>17</v>
      </c>
      <c r="F778">
        <v>5</v>
      </c>
      <c r="G778">
        <v>2248.02</v>
      </c>
      <c r="H778">
        <v>11240.1</v>
      </c>
      <c r="I778">
        <f>salesdata[[#This Row],[Total_Sales_INR]]/10000000</f>
        <v>1.1240099999999999E-3</v>
      </c>
      <c r="J778" t="s">
        <v>34</v>
      </c>
      <c r="K778" t="s">
        <v>72</v>
      </c>
      <c r="L778">
        <v>2</v>
      </c>
      <c r="M778" t="s">
        <v>104</v>
      </c>
      <c r="N778" t="s">
        <v>134</v>
      </c>
      <c r="O778" t="s">
        <v>22</v>
      </c>
    </row>
    <row r="779" spans="1:15">
      <c r="A779" t="s">
        <v>1629</v>
      </c>
      <c r="B779" s="1">
        <v>45730</v>
      </c>
      <c r="C779" t="s">
        <v>1630</v>
      </c>
      <c r="D779" t="s">
        <v>45</v>
      </c>
      <c r="E779" t="s">
        <v>65</v>
      </c>
      <c r="F779">
        <v>3</v>
      </c>
      <c r="G779">
        <v>35570.730000000003</v>
      </c>
      <c r="H779">
        <v>106712.19</v>
      </c>
      <c r="I779">
        <f>salesdata[[#This Row],[Total_Sales_INR]]/10000000</f>
        <v>1.0671219000000001E-2</v>
      </c>
      <c r="J779" t="s">
        <v>47</v>
      </c>
      <c r="K779" t="s">
        <v>72</v>
      </c>
      <c r="L779">
        <v>4</v>
      </c>
      <c r="M779" t="s">
        <v>123</v>
      </c>
      <c r="N779" t="s">
        <v>74</v>
      </c>
      <c r="O779" t="s">
        <v>22</v>
      </c>
    </row>
    <row r="780" spans="1:15">
      <c r="A780" t="s">
        <v>1631</v>
      </c>
      <c r="B780" s="1">
        <v>45802</v>
      </c>
      <c r="C780" t="s">
        <v>1632</v>
      </c>
      <c r="D780" t="s">
        <v>45</v>
      </c>
      <c r="E780" t="s">
        <v>85</v>
      </c>
      <c r="F780">
        <v>3</v>
      </c>
      <c r="G780">
        <v>37441.599999999999</v>
      </c>
      <c r="H780">
        <v>112324.8</v>
      </c>
      <c r="I780">
        <f>salesdata[[#This Row],[Total_Sales_INR]]/10000000</f>
        <v>1.123248E-2</v>
      </c>
      <c r="J780" t="s">
        <v>27</v>
      </c>
      <c r="K780" t="s">
        <v>19</v>
      </c>
      <c r="L780">
        <v>4</v>
      </c>
      <c r="M780" t="s">
        <v>198</v>
      </c>
      <c r="N780" t="s">
        <v>216</v>
      </c>
      <c r="O780" t="s">
        <v>22</v>
      </c>
    </row>
    <row r="781" spans="1:15">
      <c r="A781" t="s">
        <v>1633</v>
      </c>
      <c r="B781" s="1">
        <v>45735</v>
      </c>
      <c r="C781" t="s">
        <v>1634</v>
      </c>
      <c r="D781" t="s">
        <v>25</v>
      </c>
      <c r="E781" t="s">
        <v>280</v>
      </c>
      <c r="F781">
        <v>3</v>
      </c>
      <c r="G781">
        <v>36896.089999999997</v>
      </c>
      <c r="H781">
        <v>110688.27</v>
      </c>
      <c r="I781">
        <f>salesdata[[#This Row],[Total_Sales_INR]]/10000000</f>
        <v>1.1068827E-2</v>
      </c>
      <c r="J781" t="s">
        <v>47</v>
      </c>
      <c r="K781" t="s">
        <v>35</v>
      </c>
      <c r="L781">
        <v>4</v>
      </c>
      <c r="M781" t="s">
        <v>88</v>
      </c>
      <c r="N781" t="s">
        <v>97</v>
      </c>
      <c r="O781" t="s">
        <v>22</v>
      </c>
    </row>
    <row r="782" spans="1:15">
      <c r="A782" t="s">
        <v>1635</v>
      </c>
      <c r="B782" s="1">
        <v>45741</v>
      </c>
      <c r="C782" t="s">
        <v>1636</v>
      </c>
      <c r="D782" t="s">
        <v>32</v>
      </c>
      <c r="E782" t="s">
        <v>250</v>
      </c>
      <c r="F782">
        <v>2</v>
      </c>
      <c r="G782">
        <v>1985.94</v>
      </c>
      <c r="H782">
        <v>3971.88</v>
      </c>
      <c r="I782">
        <f>salesdata[[#This Row],[Total_Sales_INR]]/10000000</f>
        <v>3.9718800000000003E-4</v>
      </c>
      <c r="J782" t="s">
        <v>34</v>
      </c>
      <c r="K782" t="s">
        <v>35</v>
      </c>
      <c r="L782">
        <v>3</v>
      </c>
      <c r="M782" t="s">
        <v>36</v>
      </c>
      <c r="N782" t="s">
        <v>120</v>
      </c>
      <c r="O782" t="s">
        <v>22</v>
      </c>
    </row>
    <row r="783" spans="1:15">
      <c r="A783" t="s">
        <v>1637</v>
      </c>
      <c r="B783" s="1">
        <v>45906</v>
      </c>
      <c r="C783" t="s">
        <v>1638</v>
      </c>
      <c r="D783" t="s">
        <v>32</v>
      </c>
      <c r="E783" t="s">
        <v>309</v>
      </c>
      <c r="F783">
        <v>3</v>
      </c>
      <c r="G783">
        <v>49443.17</v>
      </c>
      <c r="H783">
        <v>148329.51</v>
      </c>
      <c r="I783">
        <f>salesdata[[#This Row],[Total_Sales_INR]]/10000000</f>
        <v>1.4832951E-2</v>
      </c>
      <c r="J783" t="s">
        <v>34</v>
      </c>
      <c r="K783" t="s">
        <v>35</v>
      </c>
      <c r="L783">
        <v>5</v>
      </c>
      <c r="M783" t="s">
        <v>170</v>
      </c>
      <c r="N783" t="s">
        <v>134</v>
      </c>
      <c r="O783" t="s">
        <v>22</v>
      </c>
    </row>
    <row r="784" spans="1:15">
      <c r="A784" t="s">
        <v>1639</v>
      </c>
      <c r="B784" s="1">
        <v>45750</v>
      </c>
      <c r="C784" t="s">
        <v>1640</v>
      </c>
      <c r="D784" t="s">
        <v>32</v>
      </c>
      <c r="E784" t="s">
        <v>40</v>
      </c>
      <c r="F784">
        <v>1</v>
      </c>
      <c r="G784">
        <v>10345.94</v>
      </c>
      <c r="H784">
        <v>10345.94</v>
      </c>
      <c r="I784">
        <f>salesdata[[#This Row],[Total_Sales_INR]]/10000000</f>
        <v>1.034594E-3</v>
      </c>
      <c r="J784" t="s">
        <v>27</v>
      </c>
      <c r="K784" t="s">
        <v>19</v>
      </c>
      <c r="L784">
        <v>3</v>
      </c>
      <c r="M784" t="s">
        <v>190</v>
      </c>
      <c r="N784" t="s">
        <v>134</v>
      </c>
      <c r="O784" t="s">
        <v>22</v>
      </c>
    </row>
    <row r="785" spans="1:15">
      <c r="A785" t="s">
        <v>1641</v>
      </c>
      <c r="B785" s="1">
        <v>45750</v>
      </c>
      <c r="C785" t="s">
        <v>1642</v>
      </c>
      <c r="D785" t="s">
        <v>45</v>
      </c>
      <c r="E785" t="s">
        <v>46</v>
      </c>
      <c r="F785">
        <v>1</v>
      </c>
      <c r="G785">
        <v>26395.57</v>
      </c>
      <c r="H785">
        <v>26395.57</v>
      </c>
      <c r="I785">
        <f>salesdata[[#This Row],[Total_Sales_INR]]/10000000</f>
        <v>2.6395569999999998E-3</v>
      </c>
      <c r="J785" t="s">
        <v>47</v>
      </c>
      <c r="K785" t="s">
        <v>35</v>
      </c>
      <c r="L785">
        <v>5</v>
      </c>
      <c r="M785" t="s">
        <v>73</v>
      </c>
      <c r="N785" t="s">
        <v>78</v>
      </c>
      <c r="O785" t="s">
        <v>22</v>
      </c>
    </row>
    <row r="786" spans="1:15">
      <c r="A786" t="s">
        <v>1643</v>
      </c>
      <c r="B786" s="1">
        <v>45859</v>
      </c>
      <c r="C786" t="s">
        <v>1644</v>
      </c>
      <c r="D786" t="s">
        <v>32</v>
      </c>
      <c r="E786" t="s">
        <v>40</v>
      </c>
      <c r="F786">
        <v>1</v>
      </c>
      <c r="G786">
        <v>14357.21</v>
      </c>
      <c r="H786">
        <v>14357.21</v>
      </c>
      <c r="I786">
        <f>salesdata[[#This Row],[Total_Sales_INR]]/10000000</f>
        <v>1.4357209999999998E-3</v>
      </c>
      <c r="J786" t="s">
        <v>47</v>
      </c>
      <c r="K786" t="s">
        <v>72</v>
      </c>
      <c r="L786">
        <v>1</v>
      </c>
      <c r="M786" t="s">
        <v>20</v>
      </c>
      <c r="N786" t="s">
        <v>360</v>
      </c>
      <c r="O786" t="s">
        <v>22</v>
      </c>
    </row>
    <row r="787" spans="1:15">
      <c r="A787" t="s">
        <v>1645</v>
      </c>
      <c r="B787" s="1">
        <v>45890</v>
      </c>
      <c r="C787" t="s">
        <v>1646</v>
      </c>
      <c r="D787" t="s">
        <v>32</v>
      </c>
      <c r="E787" t="s">
        <v>81</v>
      </c>
      <c r="F787">
        <v>4</v>
      </c>
      <c r="G787">
        <v>41568.82</v>
      </c>
      <c r="H787">
        <v>166275.28</v>
      </c>
      <c r="I787">
        <f>salesdata[[#This Row],[Total_Sales_INR]]/10000000</f>
        <v>1.6627527999999999E-2</v>
      </c>
      <c r="J787" t="s">
        <v>47</v>
      </c>
      <c r="K787" t="s">
        <v>72</v>
      </c>
      <c r="L787">
        <v>4</v>
      </c>
      <c r="M787" t="s">
        <v>123</v>
      </c>
      <c r="N787" t="s">
        <v>97</v>
      </c>
      <c r="O787" t="s">
        <v>22</v>
      </c>
    </row>
    <row r="788" spans="1:15">
      <c r="A788" t="s">
        <v>1647</v>
      </c>
      <c r="B788" s="1">
        <v>45724</v>
      </c>
      <c r="C788" t="s">
        <v>1648</v>
      </c>
      <c r="D788" t="s">
        <v>102</v>
      </c>
      <c r="E788" t="s">
        <v>118</v>
      </c>
      <c r="F788">
        <v>3</v>
      </c>
      <c r="G788">
        <v>47381.440000000002</v>
      </c>
      <c r="H788">
        <v>142144.32000000001</v>
      </c>
      <c r="I788">
        <f>salesdata[[#This Row],[Total_Sales_INR]]/10000000</f>
        <v>1.4214432000000001E-2</v>
      </c>
      <c r="J788" t="s">
        <v>47</v>
      </c>
      <c r="K788" t="s">
        <v>19</v>
      </c>
      <c r="L788">
        <v>5</v>
      </c>
      <c r="M788" t="s">
        <v>41</v>
      </c>
      <c r="N788" t="s">
        <v>74</v>
      </c>
      <c r="O788" t="s">
        <v>22</v>
      </c>
    </row>
    <row r="789" spans="1:15">
      <c r="A789" t="s">
        <v>1649</v>
      </c>
      <c r="B789" s="1">
        <v>45853</v>
      </c>
      <c r="C789" t="s">
        <v>1650</v>
      </c>
      <c r="D789" t="s">
        <v>16</v>
      </c>
      <c r="E789" t="s">
        <v>145</v>
      </c>
      <c r="F789">
        <v>1</v>
      </c>
      <c r="G789">
        <v>27448.38</v>
      </c>
      <c r="H789">
        <v>27448.38</v>
      </c>
      <c r="I789">
        <f>salesdata[[#This Row],[Total_Sales_INR]]/10000000</f>
        <v>2.7448380000000003E-3</v>
      </c>
      <c r="J789" t="s">
        <v>34</v>
      </c>
      <c r="K789" t="s">
        <v>72</v>
      </c>
      <c r="L789">
        <v>5</v>
      </c>
      <c r="M789" t="s">
        <v>170</v>
      </c>
      <c r="N789" t="s">
        <v>120</v>
      </c>
      <c r="O789" t="s">
        <v>22</v>
      </c>
    </row>
    <row r="790" spans="1:15">
      <c r="A790" t="s">
        <v>1651</v>
      </c>
      <c r="B790" s="1">
        <v>45741</v>
      </c>
      <c r="C790" t="s">
        <v>1652</v>
      </c>
      <c r="D790" t="s">
        <v>45</v>
      </c>
      <c r="E790" t="s">
        <v>85</v>
      </c>
      <c r="F790">
        <v>1</v>
      </c>
      <c r="G790">
        <v>1221.5</v>
      </c>
      <c r="H790">
        <v>1221.5</v>
      </c>
      <c r="I790">
        <f>salesdata[[#This Row],[Total_Sales_INR]]/10000000</f>
        <v>1.2214999999999999E-4</v>
      </c>
      <c r="J790" t="s">
        <v>34</v>
      </c>
      <c r="K790" t="s">
        <v>72</v>
      </c>
      <c r="L790">
        <v>2</v>
      </c>
      <c r="M790" t="s">
        <v>133</v>
      </c>
      <c r="N790" t="s">
        <v>112</v>
      </c>
      <c r="O790" t="s">
        <v>22</v>
      </c>
    </row>
    <row r="791" spans="1:15">
      <c r="A791" t="s">
        <v>1653</v>
      </c>
      <c r="B791" s="1">
        <v>46008</v>
      </c>
      <c r="C791" t="s">
        <v>1654</v>
      </c>
      <c r="D791" t="s">
        <v>32</v>
      </c>
      <c r="E791" t="s">
        <v>40</v>
      </c>
      <c r="F791">
        <v>4</v>
      </c>
      <c r="G791">
        <v>40094.800000000003</v>
      </c>
      <c r="H791">
        <v>160379.20000000001</v>
      </c>
      <c r="I791">
        <f>salesdata[[#This Row],[Total_Sales_INR]]/10000000</f>
        <v>1.6037920000000001E-2</v>
      </c>
      <c r="J791" t="s">
        <v>27</v>
      </c>
      <c r="K791" t="s">
        <v>19</v>
      </c>
      <c r="L791">
        <v>3</v>
      </c>
      <c r="M791" t="s">
        <v>77</v>
      </c>
      <c r="N791" t="s">
        <v>42</v>
      </c>
      <c r="O791" t="s">
        <v>22</v>
      </c>
    </row>
    <row r="792" spans="1:15">
      <c r="A792" t="s">
        <v>1655</v>
      </c>
      <c r="B792" s="1">
        <v>45901</v>
      </c>
      <c r="C792" t="s">
        <v>572</v>
      </c>
      <c r="D792" t="s">
        <v>16</v>
      </c>
      <c r="E792" t="s">
        <v>159</v>
      </c>
      <c r="F792">
        <v>2</v>
      </c>
      <c r="G792">
        <v>24583.23</v>
      </c>
      <c r="H792">
        <v>49166.46</v>
      </c>
      <c r="I792">
        <f>salesdata[[#This Row],[Total_Sales_INR]]/10000000</f>
        <v>4.9166460000000002E-3</v>
      </c>
      <c r="J792" t="s">
        <v>34</v>
      </c>
      <c r="K792" t="s">
        <v>35</v>
      </c>
      <c r="L792">
        <v>4</v>
      </c>
      <c r="M792" t="s">
        <v>185</v>
      </c>
      <c r="N792" t="s">
        <v>94</v>
      </c>
      <c r="O792" t="s">
        <v>22</v>
      </c>
    </row>
    <row r="793" spans="1:15">
      <c r="A793" t="s">
        <v>1656</v>
      </c>
      <c r="B793" s="1">
        <v>45705</v>
      </c>
      <c r="C793" t="s">
        <v>1657</v>
      </c>
      <c r="D793" t="s">
        <v>16</v>
      </c>
      <c r="E793" t="s">
        <v>159</v>
      </c>
      <c r="F793">
        <v>2</v>
      </c>
      <c r="G793">
        <v>21818.47</v>
      </c>
      <c r="H793">
        <v>43636.94</v>
      </c>
      <c r="I793">
        <f>salesdata[[#This Row],[Total_Sales_INR]]/10000000</f>
        <v>4.3636940000000004E-3</v>
      </c>
      <c r="J793" t="s">
        <v>27</v>
      </c>
      <c r="K793" t="s">
        <v>72</v>
      </c>
      <c r="L793">
        <v>4</v>
      </c>
      <c r="M793" t="s">
        <v>88</v>
      </c>
      <c r="N793" t="s">
        <v>213</v>
      </c>
      <c r="O793" t="s">
        <v>22</v>
      </c>
    </row>
    <row r="794" spans="1:15">
      <c r="A794" t="s">
        <v>1658</v>
      </c>
      <c r="B794" s="1">
        <v>45700</v>
      </c>
      <c r="C794" t="s">
        <v>1659</v>
      </c>
      <c r="D794" t="s">
        <v>45</v>
      </c>
      <c r="E794" t="s">
        <v>85</v>
      </c>
      <c r="F794">
        <v>5</v>
      </c>
      <c r="G794">
        <v>31552.07</v>
      </c>
      <c r="H794">
        <v>157760.35</v>
      </c>
      <c r="I794">
        <f>salesdata[[#This Row],[Total_Sales_INR]]/10000000</f>
        <v>1.5776035000000001E-2</v>
      </c>
      <c r="J794" t="s">
        <v>34</v>
      </c>
      <c r="K794" t="s">
        <v>72</v>
      </c>
      <c r="L794">
        <v>5</v>
      </c>
      <c r="M794" t="s">
        <v>28</v>
      </c>
      <c r="N794" t="s">
        <v>74</v>
      </c>
      <c r="O794" t="s">
        <v>22</v>
      </c>
    </row>
    <row r="795" spans="1:15">
      <c r="A795" t="s">
        <v>1660</v>
      </c>
      <c r="B795" s="1">
        <v>45785</v>
      </c>
      <c r="C795" t="s">
        <v>1661</v>
      </c>
      <c r="D795" t="s">
        <v>25</v>
      </c>
      <c r="E795" t="s">
        <v>140</v>
      </c>
      <c r="F795">
        <v>2</v>
      </c>
      <c r="G795">
        <v>49212.47</v>
      </c>
      <c r="H795">
        <v>98424.94</v>
      </c>
      <c r="I795">
        <f>salesdata[[#This Row],[Total_Sales_INR]]/10000000</f>
        <v>9.8424940000000002E-3</v>
      </c>
      <c r="J795" t="s">
        <v>34</v>
      </c>
      <c r="K795" t="s">
        <v>72</v>
      </c>
      <c r="L795">
        <v>3</v>
      </c>
      <c r="M795" t="s">
        <v>190</v>
      </c>
      <c r="N795" t="s">
        <v>120</v>
      </c>
      <c r="O795" t="s">
        <v>22</v>
      </c>
    </row>
    <row r="796" spans="1:15">
      <c r="A796" t="s">
        <v>1662</v>
      </c>
      <c r="B796" s="1">
        <v>45713</v>
      </c>
      <c r="C796" t="s">
        <v>1663</v>
      </c>
      <c r="D796" t="s">
        <v>32</v>
      </c>
      <c r="E796" t="s">
        <v>33</v>
      </c>
      <c r="F796">
        <v>1</v>
      </c>
      <c r="G796">
        <v>45881.64</v>
      </c>
      <c r="H796">
        <v>45881.64</v>
      </c>
      <c r="I796">
        <f>salesdata[[#This Row],[Total_Sales_INR]]/10000000</f>
        <v>4.5881639999999996E-3</v>
      </c>
      <c r="J796" t="s">
        <v>34</v>
      </c>
      <c r="K796" t="s">
        <v>72</v>
      </c>
      <c r="L796">
        <v>5</v>
      </c>
      <c r="M796" t="s">
        <v>28</v>
      </c>
      <c r="N796" t="s">
        <v>150</v>
      </c>
      <c r="O796" t="s">
        <v>22</v>
      </c>
    </row>
    <row r="797" spans="1:15">
      <c r="A797" t="s">
        <v>1664</v>
      </c>
      <c r="B797" s="1">
        <v>45699</v>
      </c>
      <c r="C797" t="s">
        <v>1665</v>
      </c>
      <c r="D797" t="s">
        <v>25</v>
      </c>
      <c r="E797" t="s">
        <v>26</v>
      </c>
      <c r="F797">
        <v>3</v>
      </c>
      <c r="G797">
        <v>17901.79</v>
      </c>
      <c r="H797">
        <v>53705.37</v>
      </c>
      <c r="I797">
        <f>salesdata[[#This Row],[Total_Sales_INR]]/10000000</f>
        <v>5.3705369999999999E-3</v>
      </c>
      <c r="J797" t="s">
        <v>47</v>
      </c>
      <c r="K797" t="s">
        <v>35</v>
      </c>
      <c r="L797">
        <v>5</v>
      </c>
      <c r="M797" t="s">
        <v>73</v>
      </c>
      <c r="N797" t="s">
        <v>150</v>
      </c>
      <c r="O797" t="s">
        <v>22</v>
      </c>
    </row>
    <row r="798" spans="1:15">
      <c r="A798" t="s">
        <v>1666</v>
      </c>
      <c r="B798" s="1">
        <v>46018</v>
      </c>
      <c r="C798" t="s">
        <v>1667</v>
      </c>
      <c r="D798" t="s">
        <v>45</v>
      </c>
      <c r="E798" t="s">
        <v>55</v>
      </c>
      <c r="F798">
        <v>4</v>
      </c>
      <c r="G798">
        <v>2453.88</v>
      </c>
      <c r="H798">
        <v>9815.52</v>
      </c>
      <c r="I798">
        <f>salesdata[[#This Row],[Total_Sales_INR]]/10000000</f>
        <v>9.8155200000000012E-4</v>
      </c>
      <c r="J798" t="s">
        <v>27</v>
      </c>
      <c r="K798" t="s">
        <v>19</v>
      </c>
      <c r="L798">
        <v>4</v>
      </c>
      <c r="M798" t="s">
        <v>185</v>
      </c>
      <c r="N798" t="s">
        <v>37</v>
      </c>
      <c r="O798" t="s">
        <v>22</v>
      </c>
    </row>
    <row r="799" spans="1:15">
      <c r="A799" t="s">
        <v>1668</v>
      </c>
      <c r="B799" s="1">
        <v>45766</v>
      </c>
      <c r="C799" t="s">
        <v>1669</v>
      </c>
      <c r="D799" t="s">
        <v>25</v>
      </c>
      <c r="E799" t="s">
        <v>26</v>
      </c>
      <c r="F799">
        <v>3</v>
      </c>
      <c r="G799">
        <v>17198.45</v>
      </c>
      <c r="H799">
        <v>51595.35</v>
      </c>
      <c r="I799">
        <f>salesdata[[#This Row],[Total_Sales_INR]]/10000000</f>
        <v>5.1595349999999998E-3</v>
      </c>
      <c r="J799" t="s">
        <v>47</v>
      </c>
      <c r="K799" t="s">
        <v>19</v>
      </c>
      <c r="L799">
        <v>2</v>
      </c>
      <c r="M799" t="s">
        <v>56</v>
      </c>
      <c r="N799" t="s">
        <v>42</v>
      </c>
      <c r="O799" t="s">
        <v>22</v>
      </c>
    </row>
    <row r="800" spans="1:15">
      <c r="A800" t="s">
        <v>1670</v>
      </c>
      <c r="B800" s="1">
        <v>45860</v>
      </c>
      <c r="C800" t="s">
        <v>1671</v>
      </c>
      <c r="D800" t="s">
        <v>16</v>
      </c>
      <c r="E800" t="s">
        <v>145</v>
      </c>
      <c r="F800">
        <v>4</v>
      </c>
      <c r="G800">
        <v>26811.919999999998</v>
      </c>
      <c r="H800">
        <v>107247.67999999999</v>
      </c>
      <c r="I800">
        <f>salesdata[[#This Row],[Total_Sales_INR]]/10000000</f>
        <v>1.0724767999999999E-2</v>
      </c>
      <c r="J800" t="s">
        <v>47</v>
      </c>
      <c r="K800" t="s">
        <v>35</v>
      </c>
      <c r="L800">
        <v>1</v>
      </c>
      <c r="M800" t="s">
        <v>68</v>
      </c>
      <c r="N800" t="s">
        <v>156</v>
      </c>
      <c r="O800" t="s">
        <v>22</v>
      </c>
    </row>
    <row r="801" spans="1:15">
      <c r="A801" t="s">
        <v>1672</v>
      </c>
      <c r="B801" s="1">
        <v>45974</v>
      </c>
      <c r="C801" t="s">
        <v>1673</v>
      </c>
      <c r="D801" t="s">
        <v>25</v>
      </c>
      <c r="E801" t="s">
        <v>223</v>
      </c>
      <c r="F801">
        <v>5</v>
      </c>
      <c r="G801">
        <v>36350.39</v>
      </c>
      <c r="H801">
        <v>181751.95</v>
      </c>
      <c r="I801">
        <f>salesdata[[#This Row],[Total_Sales_INR]]/10000000</f>
        <v>1.8175195000000002E-2</v>
      </c>
      <c r="J801" t="s">
        <v>34</v>
      </c>
      <c r="K801" t="s">
        <v>72</v>
      </c>
      <c r="L801">
        <v>3</v>
      </c>
      <c r="M801" t="s">
        <v>77</v>
      </c>
      <c r="N801" t="s">
        <v>156</v>
      </c>
      <c r="O801" t="s">
        <v>22</v>
      </c>
    </row>
    <row r="802" spans="1:15">
      <c r="A802" t="s">
        <v>1674</v>
      </c>
      <c r="B802" s="1">
        <v>46014</v>
      </c>
      <c r="C802" t="s">
        <v>1675</v>
      </c>
      <c r="D802" t="s">
        <v>45</v>
      </c>
      <c r="E802" t="s">
        <v>55</v>
      </c>
      <c r="F802">
        <v>1</v>
      </c>
      <c r="G802">
        <v>9701.94</v>
      </c>
      <c r="H802">
        <v>9701.94</v>
      </c>
      <c r="I802">
        <f>salesdata[[#This Row],[Total_Sales_INR]]/10000000</f>
        <v>9.7019400000000007E-4</v>
      </c>
      <c r="J802" t="s">
        <v>47</v>
      </c>
      <c r="K802" t="s">
        <v>35</v>
      </c>
      <c r="L802">
        <v>1</v>
      </c>
      <c r="M802" t="s">
        <v>68</v>
      </c>
      <c r="N802" t="s">
        <v>74</v>
      </c>
      <c r="O802" t="s">
        <v>22</v>
      </c>
    </row>
    <row r="803" spans="1:15">
      <c r="A803" t="s">
        <v>1676</v>
      </c>
      <c r="B803" s="1">
        <v>45755</v>
      </c>
      <c r="C803" t="s">
        <v>1677</v>
      </c>
      <c r="D803" t="s">
        <v>45</v>
      </c>
      <c r="E803" t="s">
        <v>55</v>
      </c>
      <c r="F803">
        <v>4</v>
      </c>
      <c r="G803">
        <v>42136.07</v>
      </c>
      <c r="H803">
        <v>168544.28</v>
      </c>
      <c r="I803">
        <f>salesdata[[#This Row],[Total_Sales_INR]]/10000000</f>
        <v>1.6854428000000001E-2</v>
      </c>
      <c r="J803" t="s">
        <v>27</v>
      </c>
      <c r="K803" t="s">
        <v>72</v>
      </c>
      <c r="L803">
        <v>5</v>
      </c>
      <c r="M803" t="s">
        <v>170</v>
      </c>
      <c r="N803" t="s">
        <v>173</v>
      </c>
      <c r="O803" t="s">
        <v>22</v>
      </c>
    </row>
    <row r="804" spans="1:15">
      <c r="A804" t="s">
        <v>1678</v>
      </c>
      <c r="B804" s="1">
        <v>46017</v>
      </c>
      <c r="C804" t="s">
        <v>1679</v>
      </c>
      <c r="D804" t="s">
        <v>25</v>
      </c>
      <c r="E804" t="s">
        <v>223</v>
      </c>
      <c r="F804">
        <v>1</v>
      </c>
      <c r="G804">
        <v>5999.65</v>
      </c>
      <c r="H804">
        <v>5999.65</v>
      </c>
      <c r="I804">
        <f>salesdata[[#This Row],[Total_Sales_INR]]/10000000</f>
        <v>5.9996499999999994E-4</v>
      </c>
      <c r="J804" t="s">
        <v>34</v>
      </c>
      <c r="K804" t="s">
        <v>72</v>
      </c>
      <c r="L804">
        <v>2</v>
      </c>
      <c r="M804" t="s">
        <v>265</v>
      </c>
      <c r="N804" t="s">
        <v>94</v>
      </c>
      <c r="O804" t="s">
        <v>22</v>
      </c>
    </row>
    <row r="805" spans="1:15">
      <c r="A805" t="s">
        <v>1680</v>
      </c>
      <c r="B805" s="1">
        <v>45858</v>
      </c>
      <c r="C805" t="s">
        <v>1681</v>
      </c>
      <c r="D805" t="s">
        <v>25</v>
      </c>
      <c r="E805" t="s">
        <v>26</v>
      </c>
      <c r="F805">
        <v>2</v>
      </c>
      <c r="G805">
        <v>10226.65</v>
      </c>
      <c r="H805">
        <v>20453.3</v>
      </c>
      <c r="I805">
        <f>salesdata[[#This Row],[Total_Sales_INR]]/10000000</f>
        <v>2.0453299999999997E-3</v>
      </c>
      <c r="J805" t="s">
        <v>27</v>
      </c>
      <c r="K805" t="s">
        <v>35</v>
      </c>
      <c r="L805">
        <v>5</v>
      </c>
      <c r="M805" t="s">
        <v>28</v>
      </c>
      <c r="N805" t="s">
        <v>156</v>
      </c>
      <c r="O805" t="s">
        <v>22</v>
      </c>
    </row>
    <row r="806" spans="1:15">
      <c r="A806" t="s">
        <v>1682</v>
      </c>
      <c r="B806" s="1">
        <v>45941</v>
      </c>
      <c r="C806" t="s">
        <v>1683</v>
      </c>
      <c r="D806" t="s">
        <v>25</v>
      </c>
      <c r="E806" t="s">
        <v>223</v>
      </c>
      <c r="F806">
        <v>4</v>
      </c>
      <c r="G806">
        <v>36906.5</v>
      </c>
      <c r="H806">
        <v>147626</v>
      </c>
      <c r="I806">
        <f>salesdata[[#This Row],[Total_Sales_INR]]/10000000</f>
        <v>1.4762600000000001E-2</v>
      </c>
      <c r="J806" t="s">
        <v>47</v>
      </c>
      <c r="K806" t="s">
        <v>72</v>
      </c>
      <c r="L806">
        <v>5</v>
      </c>
      <c r="M806" t="s">
        <v>73</v>
      </c>
      <c r="N806" t="s">
        <v>94</v>
      </c>
      <c r="O806" t="s">
        <v>22</v>
      </c>
    </row>
    <row r="807" spans="1:15">
      <c r="A807" t="s">
        <v>1684</v>
      </c>
      <c r="B807" s="1">
        <v>45776</v>
      </c>
      <c r="C807" t="s">
        <v>1685</v>
      </c>
      <c r="D807" t="s">
        <v>25</v>
      </c>
      <c r="E807" t="s">
        <v>26</v>
      </c>
      <c r="F807">
        <v>5</v>
      </c>
      <c r="G807">
        <v>36285.79</v>
      </c>
      <c r="H807">
        <v>181428.95</v>
      </c>
      <c r="I807">
        <f>salesdata[[#This Row],[Total_Sales_INR]]/10000000</f>
        <v>1.8142895000000003E-2</v>
      </c>
      <c r="J807" t="s">
        <v>47</v>
      </c>
      <c r="K807" t="s">
        <v>72</v>
      </c>
      <c r="L807">
        <v>4</v>
      </c>
      <c r="M807" t="s">
        <v>160</v>
      </c>
      <c r="N807" t="s">
        <v>69</v>
      </c>
      <c r="O807" t="s">
        <v>22</v>
      </c>
    </row>
    <row r="808" spans="1:15">
      <c r="A808" t="s">
        <v>1686</v>
      </c>
      <c r="B808" s="1">
        <v>45900</v>
      </c>
      <c r="C808" t="s">
        <v>1687</v>
      </c>
      <c r="D808" t="s">
        <v>16</v>
      </c>
      <c r="E808" t="s">
        <v>159</v>
      </c>
      <c r="F808">
        <v>1</v>
      </c>
      <c r="G808">
        <v>13538.87</v>
      </c>
      <c r="H808">
        <v>13538.87</v>
      </c>
      <c r="I808">
        <f>salesdata[[#This Row],[Total_Sales_INR]]/10000000</f>
        <v>1.353887E-3</v>
      </c>
      <c r="J808" t="s">
        <v>34</v>
      </c>
      <c r="K808" t="s">
        <v>19</v>
      </c>
      <c r="L808">
        <v>4</v>
      </c>
      <c r="M808" t="s">
        <v>198</v>
      </c>
      <c r="N808" t="s">
        <v>42</v>
      </c>
      <c r="O808" t="s">
        <v>22</v>
      </c>
    </row>
    <row r="809" spans="1:15">
      <c r="A809" t="s">
        <v>1688</v>
      </c>
      <c r="B809" s="1">
        <v>45898</v>
      </c>
      <c r="C809" t="s">
        <v>1689</v>
      </c>
      <c r="D809" t="s">
        <v>25</v>
      </c>
      <c r="E809" t="s">
        <v>223</v>
      </c>
      <c r="F809">
        <v>1</v>
      </c>
      <c r="G809">
        <v>8234.41</v>
      </c>
      <c r="H809">
        <v>8234.41</v>
      </c>
      <c r="I809">
        <f>salesdata[[#This Row],[Total_Sales_INR]]/10000000</f>
        <v>8.2344099999999995E-4</v>
      </c>
      <c r="J809" t="s">
        <v>34</v>
      </c>
      <c r="K809" t="s">
        <v>35</v>
      </c>
      <c r="L809">
        <v>2</v>
      </c>
      <c r="M809" t="s">
        <v>56</v>
      </c>
      <c r="N809" t="s">
        <v>52</v>
      </c>
      <c r="O809" t="s">
        <v>22</v>
      </c>
    </row>
    <row r="810" spans="1:15">
      <c r="A810" t="s">
        <v>1690</v>
      </c>
      <c r="B810" s="1">
        <v>45725</v>
      </c>
      <c r="C810" t="s">
        <v>1691</v>
      </c>
      <c r="D810" t="s">
        <v>45</v>
      </c>
      <c r="E810" t="s">
        <v>46</v>
      </c>
      <c r="F810">
        <v>3</v>
      </c>
      <c r="G810">
        <v>46102.43</v>
      </c>
      <c r="H810">
        <v>138307.29</v>
      </c>
      <c r="I810">
        <f>salesdata[[#This Row],[Total_Sales_INR]]/10000000</f>
        <v>1.3830729000000002E-2</v>
      </c>
      <c r="J810" t="s">
        <v>34</v>
      </c>
      <c r="K810" t="s">
        <v>72</v>
      </c>
      <c r="L810">
        <v>4</v>
      </c>
      <c r="M810" t="s">
        <v>198</v>
      </c>
      <c r="N810" t="s">
        <v>52</v>
      </c>
      <c r="O810" t="s">
        <v>22</v>
      </c>
    </row>
    <row r="811" spans="1:15">
      <c r="A811" t="s">
        <v>1692</v>
      </c>
      <c r="B811" s="1">
        <v>45999</v>
      </c>
      <c r="C811" t="s">
        <v>1693</v>
      </c>
      <c r="D811" t="s">
        <v>25</v>
      </c>
      <c r="E811" t="s">
        <v>280</v>
      </c>
      <c r="F811">
        <v>5</v>
      </c>
      <c r="G811">
        <v>10518.99</v>
      </c>
      <c r="H811">
        <v>52594.95</v>
      </c>
      <c r="I811">
        <f>salesdata[[#This Row],[Total_Sales_INR]]/10000000</f>
        <v>5.2594949999999994E-3</v>
      </c>
      <c r="J811" t="s">
        <v>18</v>
      </c>
      <c r="K811" t="s">
        <v>35</v>
      </c>
      <c r="L811">
        <v>1</v>
      </c>
      <c r="M811" t="s">
        <v>20</v>
      </c>
      <c r="N811" t="s">
        <v>150</v>
      </c>
      <c r="O811" t="s">
        <v>22</v>
      </c>
    </row>
    <row r="812" spans="1:15">
      <c r="A812" t="s">
        <v>1694</v>
      </c>
      <c r="B812" s="1">
        <v>45910</v>
      </c>
      <c r="C812" t="s">
        <v>1695</v>
      </c>
      <c r="D812" t="s">
        <v>45</v>
      </c>
      <c r="E812" t="s">
        <v>46</v>
      </c>
      <c r="F812">
        <v>4</v>
      </c>
      <c r="G812">
        <v>5225.01</v>
      </c>
      <c r="H812">
        <v>20900.04</v>
      </c>
      <c r="I812">
        <f>salesdata[[#This Row],[Total_Sales_INR]]/10000000</f>
        <v>2.0900039999999999E-3</v>
      </c>
      <c r="J812" t="s">
        <v>18</v>
      </c>
      <c r="K812" t="s">
        <v>35</v>
      </c>
      <c r="L812">
        <v>4</v>
      </c>
      <c r="M812" t="s">
        <v>160</v>
      </c>
      <c r="N812" t="s">
        <v>37</v>
      </c>
      <c r="O812" t="s">
        <v>22</v>
      </c>
    </row>
    <row r="813" spans="1:15">
      <c r="A813" t="s">
        <v>1696</v>
      </c>
      <c r="B813" s="1">
        <v>46004</v>
      </c>
      <c r="C813" t="s">
        <v>1697</v>
      </c>
      <c r="D813" t="s">
        <v>32</v>
      </c>
      <c r="E813" t="s">
        <v>81</v>
      </c>
      <c r="F813">
        <v>3</v>
      </c>
      <c r="G813">
        <v>44069.120000000003</v>
      </c>
      <c r="H813">
        <v>132207.35999999999</v>
      </c>
      <c r="I813">
        <f>salesdata[[#This Row],[Total_Sales_INR]]/10000000</f>
        <v>1.3220735999999999E-2</v>
      </c>
      <c r="J813" t="s">
        <v>18</v>
      </c>
      <c r="K813" t="s">
        <v>19</v>
      </c>
      <c r="L813">
        <v>3</v>
      </c>
      <c r="M813" t="s">
        <v>77</v>
      </c>
      <c r="N813" t="s">
        <v>112</v>
      </c>
      <c r="O813" t="s">
        <v>22</v>
      </c>
    </row>
    <row r="814" spans="1:15">
      <c r="A814" t="s">
        <v>1698</v>
      </c>
      <c r="B814" s="1">
        <v>45719</v>
      </c>
      <c r="C814" t="s">
        <v>1699</v>
      </c>
      <c r="D814" t="s">
        <v>32</v>
      </c>
      <c r="E814" t="s">
        <v>40</v>
      </c>
      <c r="F814">
        <v>4</v>
      </c>
      <c r="G814">
        <v>5875.67</v>
      </c>
      <c r="H814">
        <v>23502.68</v>
      </c>
      <c r="I814">
        <f>salesdata[[#This Row],[Total_Sales_INR]]/10000000</f>
        <v>2.350268E-3</v>
      </c>
      <c r="J814" t="s">
        <v>34</v>
      </c>
      <c r="K814" t="s">
        <v>72</v>
      </c>
      <c r="L814">
        <v>2</v>
      </c>
      <c r="M814" t="s">
        <v>141</v>
      </c>
      <c r="N814" t="s">
        <v>52</v>
      </c>
      <c r="O814" t="s">
        <v>22</v>
      </c>
    </row>
    <row r="815" spans="1:15">
      <c r="A815" t="s">
        <v>1700</v>
      </c>
      <c r="B815" s="1">
        <v>46011</v>
      </c>
      <c r="C815" t="s">
        <v>1701</v>
      </c>
      <c r="D815" t="s">
        <v>16</v>
      </c>
      <c r="E815" t="s">
        <v>145</v>
      </c>
      <c r="F815">
        <v>5</v>
      </c>
      <c r="G815">
        <v>13521.06</v>
      </c>
      <c r="H815">
        <v>67605.3</v>
      </c>
      <c r="I815">
        <f>salesdata[[#This Row],[Total_Sales_INR]]/10000000</f>
        <v>6.7605300000000007E-3</v>
      </c>
      <c r="J815" t="s">
        <v>47</v>
      </c>
      <c r="K815" t="s">
        <v>19</v>
      </c>
      <c r="L815">
        <v>2</v>
      </c>
      <c r="M815" t="s">
        <v>265</v>
      </c>
      <c r="N815" t="s">
        <v>57</v>
      </c>
      <c r="O815" t="s">
        <v>22</v>
      </c>
    </row>
    <row r="816" spans="1:15">
      <c r="A816" t="s">
        <v>1702</v>
      </c>
      <c r="B816" s="1">
        <v>45970</v>
      </c>
      <c r="C816" t="s">
        <v>1703</v>
      </c>
      <c r="D816" t="s">
        <v>25</v>
      </c>
      <c r="E816" t="s">
        <v>223</v>
      </c>
      <c r="F816">
        <v>1</v>
      </c>
      <c r="G816">
        <v>48738.06</v>
      </c>
      <c r="H816">
        <v>48738.06</v>
      </c>
      <c r="I816">
        <f>salesdata[[#This Row],[Total_Sales_INR]]/10000000</f>
        <v>4.8738059999999996E-3</v>
      </c>
      <c r="J816" t="s">
        <v>47</v>
      </c>
      <c r="K816" t="s">
        <v>19</v>
      </c>
      <c r="L816">
        <v>5</v>
      </c>
      <c r="M816" t="s">
        <v>28</v>
      </c>
      <c r="N816" t="s">
        <v>69</v>
      </c>
      <c r="O816" t="s">
        <v>22</v>
      </c>
    </row>
    <row r="817" spans="1:15">
      <c r="A817" t="s">
        <v>1704</v>
      </c>
      <c r="B817" s="1">
        <v>45807</v>
      </c>
      <c r="C817" t="s">
        <v>1705</v>
      </c>
      <c r="D817" t="s">
        <v>45</v>
      </c>
      <c r="E817" t="s">
        <v>65</v>
      </c>
      <c r="F817">
        <v>2</v>
      </c>
      <c r="G817">
        <v>45567.09</v>
      </c>
      <c r="H817">
        <v>91134.18</v>
      </c>
      <c r="I817">
        <f>salesdata[[#This Row],[Total_Sales_INR]]/10000000</f>
        <v>9.1134179999999999E-3</v>
      </c>
      <c r="J817" t="s">
        <v>34</v>
      </c>
      <c r="K817" t="s">
        <v>19</v>
      </c>
      <c r="L817">
        <v>2</v>
      </c>
      <c r="M817" t="s">
        <v>265</v>
      </c>
      <c r="N817" t="s">
        <v>216</v>
      </c>
      <c r="O817" t="s">
        <v>22</v>
      </c>
    </row>
    <row r="818" spans="1:15">
      <c r="A818" t="s">
        <v>1706</v>
      </c>
      <c r="B818" s="1">
        <v>45761</v>
      </c>
      <c r="C818" t="s">
        <v>1707</v>
      </c>
      <c r="D818" t="s">
        <v>45</v>
      </c>
      <c r="E818" t="s">
        <v>60</v>
      </c>
      <c r="F818">
        <v>3</v>
      </c>
      <c r="G818">
        <v>40994.21</v>
      </c>
      <c r="H818">
        <v>122982.63</v>
      </c>
      <c r="I818">
        <f>salesdata[[#This Row],[Total_Sales_INR]]/10000000</f>
        <v>1.2298263E-2</v>
      </c>
      <c r="J818" t="s">
        <v>34</v>
      </c>
      <c r="K818" t="s">
        <v>35</v>
      </c>
      <c r="L818">
        <v>1</v>
      </c>
      <c r="M818" t="s">
        <v>20</v>
      </c>
      <c r="N818" t="s">
        <v>52</v>
      </c>
      <c r="O818" t="s">
        <v>22</v>
      </c>
    </row>
    <row r="819" spans="1:15">
      <c r="A819" t="s">
        <v>1708</v>
      </c>
      <c r="B819" s="1">
        <v>45794</v>
      </c>
      <c r="C819" t="s">
        <v>1709</v>
      </c>
      <c r="D819" t="s">
        <v>25</v>
      </c>
      <c r="E819" t="s">
        <v>140</v>
      </c>
      <c r="F819">
        <v>3</v>
      </c>
      <c r="G819">
        <v>25350.13</v>
      </c>
      <c r="H819">
        <v>76050.39</v>
      </c>
      <c r="I819">
        <f>salesdata[[#This Row],[Total_Sales_INR]]/10000000</f>
        <v>7.6050390000000001E-3</v>
      </c>
      <c r="J819" t="s">
        <v>34</v>
      </c>
      <c r="K819" t="s">
        <v>72</v>
      </c>
      <c r="L819">
        <v>1</v>
      </c>
      <c r="M819" t="s">
        <v>20</v>
      </c>
      <c r="N819" t="s">
        <v>173</v>
      </c>
      <c r="O819" t="s">
        <v>22</v>
      </c>
    </row>
    <row r="820" spans="1:15">
      <c r="A820" t="s">
        <v>1710</v>
      </c>
      <c r="B820" s="1">
        <v>45877</v>
      </c>
      <c r="C820" t="s">
        <v>1711</v>
      </c>
      <c r="D820" t="s">
        <v>45</v>
      </c>
      <c r="E820" t="s">
        <v>46</v>
      </c>
      <c r="F820">
        <v>4</v>
      </c>
      <c r="G820">
        <v>39403.339999999997</v>
      </c>
      <c r="H820">
        <v>157613.35999999999</v>
      </c>
      <c r="I820">
        <f>salesdata[[#This Row],[Total_Sales_INR]]/10000000</f>
        <v>1.5761335999999997E-2</v>
      </c>
      <c r="J820" t="s">
        <v>34</v>
      </c>
      <c r="K820" t="s">
        <v>72</v>
      </c>
      <c r="L820">
        <v>2</v>
      </c>
      <c r="M820" t="s">
        <v>56</v>
      </c>
      <c r="N820" t="s">
        <v>134</v>
      </c>
      <c r="O820" t="s">
        <v>22</v>
      </c>
    </row>
    <row r="821" spans="1:15">
      <c r="A821" t="s">
        <v>1712</v>
      </c>
      <c r="B821" s="1">
        <v>45922</v>
      </c>
      <c r="C821" t="s">
        <v>1534</v>
      </c>
      <c r="D821" t="s">
        <v>16</v>
      </c>
      <c r="E821" t="s">
        <v>145</v>
      </c>
      <c r="F821">
        <v>4</v>
      </c>
      <c r="G821">
        <v>7450.1</v>
      </c>
      <c r="H821">
        <v>29800.400000000001</v>
      </c>
      <c r="I821">
        <f>salesdata[[#This Row],[Total_Sales_INR]]/10000000</f>
        <v>2.9800400000000002E-3</v>
      </c>
      <c r="J821" t="s">
        <v>47</v>
      </c>
      <c r="K821" t="s">
        <v>72</v>
      </c>
      <c r="L821">
        <v>1</v>
      </c>
      <c r="M821" t="s">
        <v>181</v>
      </c>
      <c r="N821" t="s">
        <v>48</v>
      </c>
      <c r="O821" t="s">
        <v>22</v>
      </c>
    </row>
    <row r="822" spans="1:15">
      <c r="A822" t="s">
        <v>1713</v>
      </c>
      <c r="B822" s="1">
        <v>45996</v>
      </c>
      <c r="C822" t="s">
        <v>1714</v>
      </c>
      <c r="D822" t="s">
        <v>25</v>
      </c>
      <c r="E822" t="s">
        <v>280</v>
      </c>
      <c r="F822">
        <v>4</v>
      </c>
      <c r="G822">
        <v>3261.12</v>
      </c>
      <c r="H822">
        <v>13044.48</v>
      </c>
      <c r="I822">
        <f>salesdata[[#This Row],[Total_Sales_INR]]/10000000</f>
        <v>1.3044479999999999E-3</v>
      </c>
      <c r="J822" t="s">
        <v>47</v>
      </c>
      <c r="K822" t="s">
        <v>19</v>
      </c>
      <c r="L822">
        <v>1</v>
      </c>
      <c r="M822" t="s">
        <v>107</v>
      </c>
      <c r="N822" t="s">
        <v>94</v>
      </c>
      <c r="O822" t="s">
        <v>22</v>
      </c>
    </row>
    <row r="823" spans="1:15">
      <c r="A823" t="s">
        <v>1715</v>
      </c>
      <c r="B823" s="1">
        <v>45813</v>
      </c>
      <c r="C823" t="s">
        <v>1716</v>
      </c>
      <c r="D823" t="s">
        <v>16</v>
      </c>
      <c r="E823" t="s">
        <v>137</v>
      </c>
      <c r="F823">
        <v>4</v>
      </c>
      <c r="G823">
        <v>44311.99</v>
      </c>
      <c r="H823">
        <v>177247.96</v>
      </c>
      <c r="I823">
        <f>salesdata[[#This Row],[Total_Sales_INR]]/10000000</f>
        <v>1.7724795999999998E-2</v>
      </c>
      <c r="J823" t="s">
        <v>27</v>
      </c>
      <c r="K823" t="s">
        <v>35</v>
      </c>
      <c r="L823">
        <v>5</v>
      </c>
      <c r="M823" t="s">
        <v>41</v>
      </c>
      <c r="N823" t="s">
        <v>62</v>
      </c>
      <c r="O823" t="s">
        <v>22</v>
      </c>
    </row>
    <row r="824" spans="1:15">
      <c r="A824" t="s">
        <v>1717</v>
      </c>
      <c r="B824" s="1">
        <v>45987</v>
      </c>
      <c r="C824" t="s">
        <v>1718</v>
      </c>
      <c r="D824" t="s">
        <v>102</v>
      </c>
      <c r="E824" t="s">
        <v>103</v>
      </c>
      <c r="F824">
        <v>2</v>
      </c>
      <c r="G824">
        <v>35074.69</v>
      </c>
      <c r="H824">
        <v>70149.38</v>
      </c>
      <c r="I824">
        <f>salesdata[[#This Row],[Total_Sales_INR]]/10000000</f>
        <v>7.0149380000000001E-3</v>
      </c>
      <c r="J824" t="s">
        <v>34</v>
      </c>
      <c r="K824" t="s">
        <v>19</v>
      </c>
      <c r="L824">
        <v>4</v>
      </c>
      <c r="M824" t="s">
        <v>198</v>
      </c>
      <c r="N824" t="s">
        <v>127</v>
      </c>
      <c r="O824" t="s">
        <v>22</v>
      </c>
    </row>
    <row r="825" spans="1:15">
      <c r="A825" t="s">
        <v>1719</v>
      </c>
      <c r="B825" s="1">
        <v>45829</v>
      </c>
      <c r="C825" t="s">
        <v>189</v>
      </c>
      <c r="D825" t="s">
        <v>25</v>
      </c>
      <c r="E825" t="s">
        <v>280</v>
      </c>
      <c r="F825">
        <v>3</v>
      </c>
      <c r="G825">
        <v>4397.1899999999996</v>
      </c>
      <c r="H825">
        <v>13191.57</v>
      </c>
      <c r="I825">
        <f>salesdata[[#This Row],[Total_Sales_INR]]/10000000</f>
        <v>1.3191570000000001E-3</v>
      </c>
      <c r="J825" t="s">
        <v>18</v>
      </c>
      <c r="K825" t="s">
        <v>19</v>
      </c>
      <c r="L825">
        <v>5</v>
      </c>
      <c r="M825" t="s">
        <v>51</v>
      </c>
      <c r="N825" t="s">
        <v>134</v>
      </c>
      <c r="O825" t="s">
        <v>22</v>
      </c>
    </row>
    <row r="826" spans="1:15">
      <c r="A826" t="s">
        <v>1720</v>
      </c>
      <c r="B826" s="1">
        <v>45924</v>
      </c>
      <c r="C826" t="s">
        <v>235</v>
      </c>
      <c r="D826" t="s">
        <v>16</v>
      </c>
      <c r="E826" t="s">
        <v>17</v>
      </c>
      <c r="F826">
        <v>1</v>
      </c>
      <c r="G826">
        <v>25681.25</v>
      </c>
      <c r="H826">
        <v>25681.25</v>
      </c>
      <c r="I826">
        <f>salesdata[[#This Row],[Total_Sales_INR]]/10000000</f>
        <v>2.5681250000000001E-3</v>
      </c>
      <c r="J826" t="s">
        <v>18</v>
      </c>
      <c r="K826" t="s">
        <v>35</v>
      </c>
      <c r="L826">
        <v>3</v>
      </c>
      <c r="M826" t="s">
        <v>77</v>
      </c>
      <c r="N826" t="s">
        <v>48</v>
      </c>
      <c r="O826" t="s">
        <v>22</v>
      </c>
    </row>
    <row r="827" spans="1:15">
      <c r="A827" t="s">
        <v>1721</v>
      </c>
      <c r="B827" s="1">
        <v>45874</v>
      </c>
      <c r="C827" t="s">
        <v>1722</v>
      </c>
      <c r="D827" t="s">
        <v>102</v>
      </c>
      <c r="E827" t="s">
        <v>103</v>
      </c>
      <c r="F827">
        <v>3</v>
      </c>
      <c r="G827">
        <v>12218.72</v>
      </c>
      <c r="H827">
        <v>36656.160000000003</v>
      </c>
      <c r="I827">
        <f>salesdata[[#This Row],[Total_Sales_INR]]/10000000</f>
        <v>3.6656160000000004E-3</v>
      </c>
      <c r="J827" t="s">
        <v>47</v>
      </c>
      <c r="K827" t="s">
        <v>19</v>
      </c>
      <c r="L827">
        <v>3</v>
      </c>
      <c r="M827" t="s">
        <v>77</v>
      </c>
      <c r="N827" t="s">
        <v>173</v>
      </c>
      <c r="O827" t="s">
        <v>22</v>
      </c>
    </row>
    <row r="828" spans="1:15">
      <c r="A828" t="s">
        <v>1723</v>
      </c>
      <c r="B828" s="1">
        <v>45991</v>
      </c>
      <c r="C828" t="s">
        <v>1724</v>
      </c>
      <c r="D828" t="s">
        <v>16</v>
      </c>
      <c r="E828" t="s">
        <v>130</v>
      </c>
      <c r="F828">
        <v>5</v>
      </c>
      <c r="G828">
        <v>17852.77</v>
      </c>
      <c r="H828">
        <v>89263.85</v>
      </c>
      <c r="I828">
        <f>salesdata[[#This Row],[Total_Sales_INR]]/10000000</f>
        <v>8.9263850000000002E-3</v>
      </c>
      <c r="J828" t="s">
        <v>34</v>
      </c>
      <c r="K828" t="s">
        <v>72</v>
      </c>
      <c r="L828">
        <v>1</v>
      </c>
      <c r="M828" t="s">
        <v>107</v>
      </c>
      <c r="N828" t="s">
        <v>360</v>
      </c>
      <c r="O828" t="s">
        <v>22</v>
      </c>
    </row>
    <row r="829" spans="1:15">
      <c r="A829" t="s">
        <v>1725</v>
      </c>
      <c r="B829" s="1">
        <v>45947</v>
      </c>
      <c r="C829" t="s">
        <v>1726</v>
      </c>
      <c r="D829" t="s">
        <v>32</v>
      </c>
      <c r="E829" t="s">
        <v>309</v>
      </c>
      <c r="F829">
        <v>3</v>
      </c>
      <c r="G829">
        <v>49150.94</v>
      </c>
      <c r="H829">
        <v>147452.82</v>
      </c>
      <c r="I829">
        <f>salesdata[[#This Row],[Total_Sales_INR]]/10000000</f>
        <v>1.4745282E-2</v>
      </c>
      <c r="J829" t="s">
        <v>18</v>
      </c>
      <c r="K829" t="s">
        <v>72</v>
      </c>
      <c r="L829">
        <v>5</v>
      </c>
      <c r="M829" t="s">
        <v>41</v>
      </c>
      <c r="N829" t="s">
        <v>62</v>
      </c>
      <c r="O829" t="s">
        <v>22</v>
      </c>
    </row>
    <row r="830" spans="1:15">
      <c r="A830" t="s">
        <v>1727</v>
      </c>
      <c r="B830" s="1">
        <v>45784</v>
      </c>
      <c r="C830" t="s">
        <v>1728</v>
      </c>
      <c r="D830" t="s">
        <v>16</v>
      </c>
      <c r="E830" t="s">
        <v>159</v>
      </c>
      <c r="F830">
        <v>2</v>
      </c>
      <c r="G830">
        <v>35774.68</v>
      </c>
      <c r="H830">
        <v>71549.36</v>
      </c>
      <c r="I830">
        <f>salesdata[[#This Row],[Total_Sales_INR]]/10000000</f>
        <v>7.1549359999999998E-3</v>
      </c>
      <c r="J830" t="s">
        <v>27</v>
      </c>
      <c r="K830" t="s">
        <v>19</v>
      </c>
      <c r="L830">
        <v>5</v>
      </c>
      <c r="M830" t="s">
        <v>51</v>
      </c>
      <c r="N830" t="s">
        <v>178</v>
      </c>
      <c r="O830" t="s">
        <v>22</v>
      </c>
    </row>
    <row r="831" spans="1:15">
      <c r="A831" t="s">
        <v>1729</v>
      </c>
      <c r="B831" s="1">
        <v>45868</v>
      </c>
      <c r="C831" t="s">
        <v>1730</v>
      </c>
      <c r="D831" t="s">
        <v>45</v>
      </c>
      <c r="E831" t="s">
        <v>60</v>
      </c>
      <c r="F831">
        <v>4</v>
      </c>
      <c r="G831">
        <v>5079.79</v>
      </c>
      <c r="H831">
        <v>20319.16</v>
      </c>
      <c r="I831">
        <f>salesdata[[#This Row],[Total_Sales_INR]]/10000000</f>
        <v>2.0319159999999999E-3</v>
      </c>
      <c r="J831" t="s">
        <v>47</v>
      </c>
      <c r="K831" t="s">
        <v>35</v>
      </c>
      <c r="L831">
        <v>4</v>
      </c>
      <c r="M831" t="s">
        <v>185</v>
      </c>
      <c r="N831" t="s">
        <v>213</v>
      </c>
      <c r="O831" t="s">
        <v>22</v>
      </c>
    </row>
    <row r="832" spans="1:15">
      <c r="A832" t="s">
        <v>1731</v>
      </c>
      <c r="B832" s="1">
        <v>46004</v>
      </c>
      <c r="C832" t="s">
        <v>1732</v>
      </c>
      <c r="D832" t="s">
        <v>45</v>
      </c>
      <c r="E832" t="s">
        <v>85</v>
      </c>
      <c r="F832">
        <v>2</v>
      </c>
      <c r="G832">
        <v>22418.97</v>
      </c>
      <c r="H832">
        <v>44837.94</v>
      </c>
      <c r="I832">
        <f>salesdata[[#This Row],[Total_Sales_INR]]/10000000</f>
        <v>4.4837940000000001E-3</v>
      </c>
      <c r="J832" t="s">
        <v>34</v>
      </c>
      <c r="K832" t="s">
        <v>19</v>
      </c>
      <c r="L832">
        <v>3</v>
      </c>
      <c r="M832" t="s">
        <v>190</v>
      </c>
      <c r="N832" t="s">
        <v>134</v>
      </c>
      <c r="O832" t="s">
        <v>22</v>
      </c>
    </row>
    <row r="833" spans="1:15">
      <c r="A833" t="s">
        <v>1733</v>
      </c>
      <c r="B833" s="1">
        <v>45883</v>
      </c>
      <c r="C833" t="s">
        <v>1734</v>
      </c>
      <c r="D833" t="s">
        <v>102</v>
      </c>
      <c r="E833" t="s">
        <v>118</v>
      </c>
      <c r="F833">
        <v>3</v>
      </c>
      <c r="G833">
        <v>29298.33</v>
      </c>
      <c r="H833">
        <v>87894.99</v>
      </c>
      <c r="I833">
        <f>salesdata[[#This Row],[Total_Sales_INR]]/10000000</f>
        <v>8.789499000000001E-3</v>
      </c>
      <c r="J833" t="s">
        <v>34</v>
      </c>
      <c r="K833" t="s">
        <v>35</v>
      </c>
      <c r="L833">
        <v>4</v>
      </c>
      <c r="M833" t="s">
        <v>88</v>
      </c>
      <c r="N833" t="s">
        <v>173</v>
      </c>
      <c r="O833" t="s">
        <v>22</v>
      </c>
    </row>
    <row r="834" spans="1:15">
      <c r="A834" t="s">
        <v>1735</v>
      </c>
      <c r="B834" s="1">
        <v>46018</v>
      </c>
      <c r="C834" t="s">
        <v>1736</v>
      </c>
      <c r="D834" t="s">
        <v>102</v>
      </c>
      <c r="E834" t="s">
        <v>193</v>
      </c>
      <c r="F834">
        <v>4</v>
      </c>
      <c r="G834">
        <v>35615.300000000003</v>
      </c>
      <c r="H834">
        <v>142461.20000000001</v>
      </c>
      <c r="I834">
        <f>salesdata[[#This Row],[Total_Sales_INR]]/10000000</f>
        <v>1.4246120000000001E-2</v>
      </c>
      <c r="J834" t="s">
        <v>47</v>
      </c>
      <c r="K834" t="s">
        <v>19</v>
      </c>
      <c r="L834">
        <v>2</v>
      </c>
      <c r="M834" t="s">
        <v>133</v>
      </c>
      <c r="N834" t="s">
        <v>127</v>
      </c>
      <c r="O834" t="s">
        <v>22</v>
      </c>
    </row>
    <row r="835" spans="1:15">
      <c r="A835" t="s">
        <v>1737</v>
      </c>
      <c r="B835" s="1">
        <v>45847</v>
      </c>
      <c r="C835" t="s">
        <v>1738</v>
      </c>
      <c r="D835" t="s">
        <v>25</v>
      </c>
      <c r="E835" t="s">
        <v>223</v>
      </c>
      <c r="F835">
        <v>1</v>
      </c>
      <c r="G835">
        <v>37375.519999999997</v>
      </c>
      <c r="H835">
        <v>37375.519999999997</v>
      </c>
      <c r="I835">
        <f>salesdata[[#This Row],[Total_Sales_INR]]/10000000</f>
        <v>3.7375519999999999E-3</v>
      </c>
      <c r="J835" t="s">
        <v>34</v>
      </c>
      <c r="K835" t="s">
        <v>35</v>
      </c>
      <c r="L835">
        <v>5</v>
      </c>
      <c r="M835" t="s">
        <v>28</v>
      </c>
      <c r="N835" t="s">
        <v>216</v>
      </c>
      <c r="O835" t="s">
        <v>22</v>
      </c>
    </row>
    <row r="836" spans="1:15">
      <c r="A836" t="s">
        <v>1739</v>
      </c>
      <c r="B836" s="1">
        <v>45718</v>
      </c>
      <c r="C836" t="s">
        <v>1740</v>
      </c>
      <c r="D836" t="s">
        <v>16</v>
      </c>
      <c r="E836" t="s">
        <v>159</v>
      </c>
      <c r="F836">
        <v>3</v>
      </c>
      <c r="G836">
        <v>2206.0500000000002</v>
      </c>
      <c r="H836">
        <v>6618.15</v>
      </c>
      <c r="I836">
        <f>salesdata[[#This Row],[Total_Sales_INR]]/10000000</f>
        <v>6.6181499999999995E-4</v>
      </c>
      <c r="J836" t="s">
        <v>27</v>
      </c>
      <c r="K836" t="s">
        <v>72</v>
      </c>
      <c r="L836">
        <v>2</v>
      </c>
      <c r="M836" t="s">
        <v>141</v>
      </c>
      <c r="N836" t="s">
        <v>52</v>
      </c>
      <c r="O836" t="s">
        <v>22</v>
      </c>
    </row>
    <row r="837" spans="1:15">
      <c r="A837" t="s">
        <v>1741</v>
      </c>
      <c r="B837" s="1">
        <v>45959</v>
      </c>
      <c r="C837" t="s">
        <v>1742</v>
      </c>
      <c r="D837" t="s">
        <v>16</v>
      </c>
      <c r="E837" t="s">
        <v>137</v>
      </c>
      <c r="F837">
        <v>1</v>
      </c>
      <c r="G837">
        <v>39601.94</v>
      </c>
      <c r="H837">
        <v>39601.94</v>
      </c>
      <c r="I837">
        <f>salesdata[[#This Row],[Total_Sales_INR]]/10000000</f>
        <v>3.9601940000000002E-3</v>
      </c>
      <c r="J837" t="s">
        <v>47</v>
      </c>
      <c r="K837" t="s">
        <v>72</v>
      </c>
      <c r="L837">
        <v>2</v>
      </c>
      <c r="M837" t="s">
        <v>141</v>
      </c>
      <c r="N837" t="s">
        <v>37</v>
      </c>
      <c r="O837" t="s">
        <v>22</v>
      </c>
    </row>
    <row r="838" spans="1:15">
      <c r="A838" t="s">
        <v>1743</v>
      </c>
      <c r="B838" s="1">
        <v>45836</v>
      </c>
      <c r="C838" t="s">
        <v>424</v>
      </c>
      <c r="D838" t="s">
        <v>45</v>
      </c>
      <c r="E838" t="s">
        <v>55</v>
      </c>
      <c r="F838">
        <v>4</v>
      </c>
      <c r="G838">
        <v>303.87</v>
      </c>
      <c r="H838">
        <v>1215.48</v>
      </c>
      <c r="I838">
        <f>salesdata[[#This Row],[Total_Sales_INR]]/10000000</f>
        <v>1.21548E-4</v>
      </c>
      <c r="J838" t="s">
        <v>47</v>
      </c>
      <c r="K838" t="s">
        <v>72</v>
      </c>
      <c r="L838">
        <v>5</v>
      </c>
      <c r="M838" t="s">
        <v>73</v>
      </c>
      <c r="N838" t="s">
        <v>29</v>
      </c>
      <c r="O838" t="s">
        <v>22</v>
      </c>
    </row>
    <row r="839" spans="1:15">
      <c r="A839" t="s">
        <v>1744</v>
      </c>
      <c r="B839" s="1">
        <v>45851</v>
      </c>
      <c r="C839" t="s">
        <v>1138</v>
      </c>
      <c r="D839" t="s">
        <v>102</v>
      </c>
      <c r="E839" t="s">
        <v>155</v>
      </c>
      <c r="F839">
        <v>5</v>
      </c>
      <c r="G839">
        <v>22728.25</v>
      </c>
      <c r="H839">
        <v>113641.25</v>
      </c>
      <c r="I839">
        <f>salesdata[[#This Row],[Total_Sales_INR]]/10000000</f>
        <v>1.1364124999999999E-2</v>
      </c>
      <c r="J839" t="s">
        <v>18</v>
      </c>
      <c r="K839" t="s">
        <v>35</v>
      </c>
      <c r="L839">
        <v>3</v>
      </c>
      <c r="M839" t="s">
        <v>190</v>
      </c>
      <c r="N839" t="s">
        <v>29</v>
      </c>
      <c r="O839" t="s">
        <v>22</v>
      </c>
    </row>
    <row r="840" spans="1:15">
      <c r="A840" t="s">
        <v>1745</v>
      </c>
      <c r="B840" s="1">
        <v>45703</v>
      </c>
      <c r="C840" t="s">
        <v>1746</v>
      </c>
      <c r="D840" t="s">
        <v>25</v>
      </c>
      <c r="E840" t="s">
        <v>223</v>
      </c>
      <c r="F840">
        <v>4</v>
      </c>
      <c r="G840">
        <v>7619.33</v>
      </c>
      <c r="H840">
        <v>30477.32</v>
      </c>
      <c r="I840">
        <f>salesdata[[#This Row],[Total_Sales_INR]]/10000000</f>
        <v>3.047732E-3</v>
      </c>
      <c r="J840" t="s">
        <v>34</v>
      </c>
      <c r="K840" t="s">
        <v>35</v>
      </c>
      <c r="L840">
        <v>3</v>
      </c>
      <c r="M840" t="s">
        <v>36</v>
      </c>
      <c r="N840" t="s">
        <v>37</v>
      </c>
      <c r="O840" t="s">
        <v>22</v>
      </c>
    </row>
    <row r="841" spans="1:15">
      <c r="A841" t="s">
        <v>1747</v>
      </c>
      <c r="B841" s="1">
        <v>45800</v>
      </c>
      <c r="C841" t="s">
        <v>1748</v>
      </c>
      <c r="D841" t="s">
        <v>16</v>
      </c>
      <c r="E841" t="s">
        <v>159</v>
      </c>
      <c r="F841">
        <v>1</v>
      </c>
      <c r="G841">
        <v>47912.36</v>
      </c>
      <c r="H841">
        <v>47912.36</v>
      </c>
      <c r="I841">
        <f>salesdata[[#This Row],[Total_Sales_INR]]/10000000</f>
        <v>4.7912359999999999E-3</v>
      </c>
      <c r="J841" t="s">
        <v>18</v>
      </c>
      <c r="K841" t="s">
        <v>19</v>
      </c>
      <c r="L841">
        <v>4</v>
      </c>
      <c r="M841" t="s">
        <v>123</v>
      </c>
      <c r="N841" t="s">
        <v>124</v>
      </c>
      <c r="O841" t="s">
        <v>22</v>
      </c>
    </row>
    <row r="842" spans="1:15">
      <c r="A842" t="s">
        <v>1749</v>
      </c>
      <c r="B842" s="1">
        <v>45701</v>
      </c>
      <c r="C842" t="s">
        <v>1750</v>
      </c>
      <c r="D842" t="s">
        <v>102</v>
      </c>
      <c r="E842" t="s">
        <v>155</v>
      </c>
      <c r="F842">
        <v>5</v>
      </c>
      <c r="G842">
        <v>32328.95</v>
      </c>
      <c r="H842">
        <v>161644.75</v>
      </c>
      <c r="I842">
        <f>salesdata[[#This Row],[Total_Sales_INR]]/10000000</f>
        <v>1.6164475000000001E-2</v>
      </c>
      <c r="J842" t="s">
        <v>47</v>
      </c>
      <c r="K842" t="s">
        <v>19</v>
      </c>
      <c r="L842">
        <v>5</v>
      </c>
      <c r="M842" t="s">
        <v>51</v>
      </c>
      <c r="N842" t="s">
        <v>82</v>
      </c>
      <c r="O842" t="s">
        <v>22</v>
      </c>
    </row>
    <row r="843" spans="1:15">
      <c r="A843" t="s">
        <v>1751</v>
      </c>
      <c r="B843" s="1">
        <v>45995</v>
      </c>
      <c r="C843" t="s">
        <v>1752</v>
      </c>
      <c r="D843" t="s">
        <v>45</v>
      </c>
      <c r="E843" t="s">
        <v>85</v>
      </c>
      <c r="F843">
        <v>5</v>
      </c>
      <c r="G843">
        <v>44863.839999999997</v>
      </c>
      <c r="H843">
        <v>224319.2</v>
      </c>
      <c r="I843">
        <f>salesdata[[#This Row],[Total_Sales_INR]]/10000000</f>
        <v>2.2431920000000001E-2</v>
      </c>
      <c r="J843" t="s">
        <v>18</v>
      </c>
      <c r="K843" t="s">
        <v>35</v>
      </c>
      <c r="L843">
        <v>1</v>
      </c>
      <c r="M843" t="s">
        <v>181</v>
      </c>
      <c r="N843" t="s">
        <v>74</v>
      </c>
      <c r="O843" t="s">
        <v>22</v>
      </c>
    </row>
    <row r="844" spans="1:15">
      <c r="A844" t="s">
        <v>1753</v>
      </c>
      <c r="B844" s="1">
        <v>45968</v>
      </c>
      <c r="C844" t="s">
        <v>1754</v>
      </c>
      <c r="D844" t="s">
        <v>45</v>
      </c>
      <c r="E844" t="s">
        <v>55</v>
      </c>
      <c r="F844">
        <v>5</v>
      </c>
      <c r="G844">
        <v>22322.63</v>
      </c>
      <c r="H844">
        <v>111613.15</v>
      </c>
      <c r="I844">
        <f>salesdata[[#This Row],[Total_Sales_INR]]/10000000</f>
        <v>1.1161315E-2</v>
      </c>
      <c r="J844" t="s">
        <v>34</v>
      </c>
      <c r="K844" t="s">
        <v>19</v>
      </c>
      <c r="L844">
        <v>5</v>
      </c>
      <c r="M844" t="s">
        <v>28</v>
      </c>
      <c r="N844" t="s">
        <v>360</v>
      </c>
      <c r="O844" t="s">
        <v>22</v>
      </c>
    </row>
    <row r="845" spans="1:15">
      <c r="A845" t="s">
        <v>1755</v>
      </c>
      <c r="B845" s="1">
        <v>45670</v>
      </c>
      <c r="C845" t="s">
        <v>1756</v>
      </c>
      <c r="D845" t="s">
        <v>25</v>
      </c>
      <c r="E845" t="s">
        <v>91</v>
      </c>
      <c r="F845">
        <v>3</v>
      </c>
      <c r="G845">
        <v>21963.47</v>
      </c>
      <c r="H845">
        <v>65890.41</v>
      </c>
      <c r="I845">
        <f>salesdata[[#This Row],[Total_Sales_INR]]/10000000</f>
        <v>6.5890410000000003E-3</v>
      </c>
      <c r="J845" t="s">
        <v>27</v>
      </c>
      <c r="K845" t="s">
        <v>72</v>
      </c>
      <c r="L845">
        <v>4</v>
      </c>
      <c r="M845" t="s">
        <v>198</v>
      </c>
      <c r="N845" t="s">
        <v>74</v>
      </c>
      <c r="O845" t="s">
        <v>22</v>
      </c>
    </row>
    <row r="846" spans="1:15">
      <c r="A846" t="s">
        <v>1757</v>
      </c>
      <c r="B846" s="1">
        <v>45731</v>
      </c>
      <c r="C846" t="s">
        <v>1758</v>
      </c>
      <c r="D846" t="s">
        <v>32</v>
      </c>
      <c r="E846" t="s">
        <v>81</v>
      </c>
      <c r="F846">
        <v>1</v>
      </c>
      <c r="G846">
        <v>27180.61</v>
      </c>
      <c r="H846">
        <v>27180.61</v>
      </c>
      <c r="I846">
        <f>salesdata[[#This Row],[Total_Sales_INR]]/10000000</f>
        <v>2.7180609999999999E-3</v>
      </c>
      <c r="J846" t="s">
        <v>27</v>
      </c>
      <c r="K846" t="s">
        <v>35</v>
      </c>
      <c r="L846">
        <v>3</v>
      </c>
      <c r="M846" t="s">
        <v>61</v>
      </c>
      <c r="N846" t="s">
        <v>120</v>
      </c>
      <c r="O846" t="s">
        <v>22</v>
      </c>
    </row>
    <row r="847" spans="1:15">
      <c r="A847" t="s">
        <v>1759</v>
      </c>
      <c r="B847" s="1">
        <v>45750</v>
      </c>
      <c r="C847" t="s">
        <v>1760</v>
      </c>
      <c r="D847" t="s">
        <v>16</v>
      </c>
      <c r="E847" t="s">
        <v>137</v>
      </c>
      <c r="F847">
        <v>2</v>
      </c>
      <c r="G847">
        <v>3133.9</v>
      </c>
      <c r="H847">
        <v>6267.8</v>
      </c>
      <c r="I847">
        <f>salesdata[[#This Row],[Total_Sales_INR]]/10000000</f>
        <v>6.2678000000000007E-4</v>
      </c>
      <c r="J847" t="s">
        <v>47</v>
      </c>
      <c r="K847" t="s">
        <v>72</v>
      </c>
      <c r="L847">
        <v>3</v>
      </c>
      <c r="M847" t="s">
        <v>36</v>
      </c>
      <c r="N847" t="s">
        <v>52</v>
      </c>
      <c r="O847" t="s">
        <v>22</v>
      </c>
    </row>
    <row r="848" spans="1:15">
      <c r="A848" t="s">
        <v>1761</v>
      </c>
      <c r="B848" s="1">
        <v>45790</v>
      </c>
      <c r="C848" t="s">
        <v>1762</v>
      </c>
      <c r="D848" t="s">
        <v>32</v>
      </c>
      <c r="E848" t="s">
        <v>40</v>
      </c>
      <c r="F848">
        <v>2</v>
      </c>
      <c r="G848">
        <v>20758.580000000002</v>
      </c>
      <c r="H848">
        <v>41517.160000000003</v>
      </c>
      <c r="I848">
        <f>salesdata[[#This Row],[Total_Sales_INR]]/10000000</f>
        <v>4.1517160000000006E-3</v>
      </c>
      <c r="J848" t="s">
        <v>47</v>
      </c>
      <c r="K848" t="s">
        <v>35</v>
      </c>
      <c r="L848">
        <v>3</v>
      </c>
      <c r="M848" t="s">
        <v>61</v>
      </c>
      <c r="N848" t="s">
        <v>360</v>
      </c>
      <c r="O848" t="s">
        <v>22</v>
      </c>
    </row>
    <row r="849" spans="1:15">
      <c r="A849" t="s">
        <v>1763</v>
      </c>
      <c r="B849" s="1">
        <v>45916</v>
      </c>
      <c r="C849" t="s">
        <v>1764</v>
      </c>
      <c r="D849" t="s">
        <v>45</v>
      </c>
      <c r="E849" t="s">
        <v>46</v>
      </c>
      <c r="F849">
        <v>5</v>
      </c>
      <c r="G849">
        <v>11977.26</v>
      </c>
      <c r="H849">
        <v>59886.3</v>
      </c>
      <c r="I849">
        <f>salesdata[[#This Row],[Total_Sales_INR]]/10000000</f>
        <v>5.98863E-3</v>
      </c>
      <c r="J849" t="s">
        <v>47</v>
      </c>
      <c r="K849" t="s">
        <v>72</v>
      </c>
      <c r="L849">
        <v>5</v>
      </c>
      <c r="M849" t="s">
        <v>28</v>
      </c>
      <c r="N849" t="s">
        <v>62</v>
      </c>
      <c r="O849" t="s">
        <v>22</v>
      </c>
    </row>
    <row r="850" spans="1:15">
      <c r="A850" t="s">
        <v>1765</v>
      </c>
      <c r="B850" s="1">
        <v>45672</v>
      </c>
      <c r="C850" t="s">
        <v>1766</v>
      </c>
      <c r="D850" t="s">
        <v>16</v>
      </c>
      <c r="E850" t="s">
        <v>137</v>
      </c>
      <c r="F850">
        <v>5</v>
      </c>
      <c r="G850">
        <v>20472.41</v>
      </c>
      <c r="H850">
        <v>102362.05</v>
      </c>
      <c r="I850">
        <f>salesdata[[#This Row],[Total_Sales_INR]]/10000000</f>
        <v>1.0236205E-2</v>
      </c>
      <c r="J850" t="s">
        <v>18</v>
      </c>
      <c r="K850" t="s">
        <v>35</v>
      </c>
      <c r="L850">
        <v>4</v>
      </c>
      <c r="M850" t="s">
        <v>198</v>
      </c>
      <c r="N850" t="s">
        <v>173</v>
      </c>
      <c r="O850" t="s">
        <v>22</v>
      </c>
    </row>
    <row r="851" spans="1:15">
      <c r="A851" t="s">
        <v>1767</v>
      </c>
      <c r="B851" s="1">
        <v>45991</v>
      </c>
      <c r="C851" t="s">
        <v>1768</v>
      </c>
      <c r="D851" t="s">
        <v>102</v>
      </c>
      <c r="E851" t="s">
        <v>103</v>
      </c>
      <c r="F851">
        <v>1</v>
      </c>
      <c r="G851">
        <v>12466.54</v>
      </c>
      <c r="H851">
        <v>12466.54</v>
      </c>
      <c r="I851">
        <f>salesdata[[#This Row],[Total_Sales_INR]]/10000000</f>
        <v>1.246654E-3</v>
      </c>
      <c r="J851" t="s">
        <v>27</v>
      </c>
      <c r="K851" t="s">
        <v>19</v>
      </c>
      <c r="L851">
        <v>5</v>
      </c>
      <c r="M851" t="s">
        <v>73</v>
      </c>
      <c r="N851" t="s">
        <v>150</v>
      </c>
      <c r="O851" t="s">
        <v>22</v>
      </c>
    </row>
    <row r="852" spans="1:15">
      <c r="A852" t="s">
        <v>1769</v>
      </c>
      <c r="B852" s="1">
        <v>45849</v>
      </c>
      <c r="C852" t="s">
        <v>1770</v>
      </c>
      <c r="D852" t="s">
        <v>25</v>
      </c>
      <c r="E852" t="s">
        <v>91</v>
      </c>
      <c r="F852">
        <v>5</v>
      </c>
      <c r="G852">
        <v>10332.15</v>
      </c>
      <c r="H852">
        <v>51660.75</v>
      </c>
      <c r="I852">
        <f>salesdata[[#This Row],[Total_Sales_INR]]/10000000</f>
        <v>5.166075E-3</v>
      </c>
      <c r="J852" t="s">
        <v>18</v>
      </c>
      <c r="K852" t="s">
        <v>35</v>
      </c>
      <c r="L852">
        <v>2</v>
      </c>
      <c r="M852" t="s">
        <v>56</v>
      </c>
      <c r="N852" t="s">
        <v>21</v>
      </c>
      <c r="O852" t="s">
        <v>22</v>
      </c>
    </row>
    <row r="853" spans="1:15">
      <c r="A853" t="s">
        <v>1771</v>
      </c>
      <c r="B853" s="1">
        <v>45975</v>
      </c>
      <c r="C853" t="s">
        <v>1772</v>
      </c>
      <c r="D853" t="s">
        <v>25</v>
      </c>
      <c r="E853" t="s">
        <v>26</v>
      </c>
      <c r="F853">
        <v>4</v>
      </c>
      <c r="G853">
        <v>2281.25</v>
      </c>
      <c r="H853">
        <v>9125</v>
      </c>
      <c r="I853">
        <f>salesdata[[#This Row],[Total_Sales_INR]]/10000000</f>
        <v>9.1250000000000001E-4</v>
      </c>
      <c r="J853" t="s">
        <v>18</v>
      </c>
      <c r="K853" t="s">
        <v>35</v>
      </c>
      <c r="L853">
        <v>4</v>
      </c>
      <c r="M853" t="s">
        <v>123</v>
      </c>
      <c r="N853" t="s">
        <v>21</v>
      </c>
      <c r="O853" t="s">
        <v>22</v>
      </c>
    </row>
    <row r="854" spans="1:15">
      <c r="A854" t="s">
        <v>1773</v>
      </c>
      <c r="B854" s="1">
        <v>45837</v>
      </c>
      <c r="C854" t="s">
        <v>1774</v>
      </c>
      <c r="D854" t="s">
        <v>25</v>
      </c>
      <c r="E854" t="s">
        <v>140</v>
      </c>
      <c r="F854">
        <v>5</v>
      </c>
      <c r="G854">
        <v>12694.27</v>
      </c>
      <c r="H854">
        <v>63471.35</v>
      </c>
      <c r="I854">
        <f>salesdata[[#This Row],[Total_Sales_INR]]/10000000</f>
        <v>6.3471350000000003E-3</v>
      </c>
      <c r="J854" t="s">
        <v>27</v>
      </c>
      <c r="K854" t="s">
        <v>35</v>
      </c>
      <c r="L854">
        <v>4</v>
      </c>
      <c r="M854" t="s">
        <v>88</v>
      </c>
      <c r="N854" t="s">
        <v>124</v>
      </c>
      <c r="O854" t="s">
        <v>22</v>
      </c>
    </row>
    <row r="855" spans="1:15">
      <c r="A855" t="s">
        <v>1775</v>
      </c>
      <c r="B855" s="1">
        <v>46015</v>
      </c>
      <c r="C855" t="s">
        <v>1776</v>
      </c>
      <c r="D855" t="s">
        <v>102</v>
      </c>
      <c r="E855" t="s">
        <v>103</v>
      </c>
      <c r="F855">
        <v>1</v>
      </c>
      <c r="G855">
        <v>15171.79</v>
      </c>
      <c r="H855">
        <v>15171.79</v>
      </c>
      <c r="I855">
        <f>salesdata[[#This Row],[Total_Sales_INR]]/10000000</f>
        <v>1.517179E-3</v>
      </c>
      <c r="J855" t="s">
        <v>18</v>
      </c>
      <c r="K855" t="s">
        <v>19</v>
      </c>
      <c r="L855">
        <v>4</v>
      </c>
      <c r="M855" t="s">
        <v>160</v>
      </c>
      <c r="N855" t="s">
        <v>173</v>
      </c>
      <c r="O855" t="s">
        <v>22</v>
      </c>
    </row>
    <row r="856" spans="1:15">
      <c r="A856" t="s">
        <v>1777</v>
      </c>
      <c r="B856" s="1">
        <v>46007</v>
      </c>
      <c r="C856" t="s">
        <v>1778</v>
      </c>
      <c r="D856" t="s">
        <v>16</v>
      </c>
      <c r="E856" t="s">
        <v>137</v>
      </c>
      <c r="F856">
        <v>2</v>
      </c>
      <c r="G856">
        <v>30600.18</v>
      </c>
      <c r="H856">
        <v>61200.36</v>
      </c>
      <c r="I856">
        <f>salesdata[[#This Row],[Total_Sales_INR]]/10000000</f>
        <v>6.1200359999999997E-3</v>
      </c>
      <c r="J856" t="s">
        <v>27</v>
      </c>
      <c r="K856" t="s">
        <v>19</v>
      </c>
      <c r="L856">
        <v>3</v>
      </c>
      <c r="M856" t="s">
        <v>36</v>
      </c>
      <c r="N856" t="s">
        <v>29</v>
      </c>
      <c r="O856" t="s">
        <v>22</v>
      </c>
    </row>
    <row r="857" spans="1:15">
      <c r="A857" t="s">
        <v>1779</v>
      </c>
      <c r="B857" s="1">
        <v>45964</v>
      </c>
      <c r="C857" t="s">
        <v>394</v>
      </c>
      <c r="D857" t="s">
        <v>16</v>
      </c>
      <c r="E857" t="s">
        <v>17</v>
      </c>
      <c r="F857">
        <v>3</v>
      </c>
      <c r="G857">
        <v>17213.16</v>
      </c>
      <c r="H857">
        <v>51639.48</v>
      </c>
      <c r="I857">
        <f>salesdata[[#This Row],[Total_Sales_INR]]/10000000</f>
        <v>5.1639480000000007E-3</v>
      </c>
      <c r="J857" t="s">
        <v>47</v>
      </c>
      <c r="K857" t="s">
        <v>19</v>
      </c>
      <c r="L857">
        <v>4</v>
      </c>
      <c r="M857" t="s">
        <v>88</v>
      </c>
      <c r="N857" t="s">
        <v>142</v>
      </c>
      <c r="O857" t="s">
        <v>22</v>
      </c>
    </row>
    <row r="858" spans="1:15">
      <c r="A858" t="s">
        <v>1780</v>
      </c>
      <c r="B858" s="1">
        <v>46002</v>
      </c>
      <c r="C858" t="s">
        <v>1781</v>
      </c>
      <c r="D858" t="s">
        <v>32</v>
      </c>
      <c r="E858" t="s">
        <v>33</v>
      </c>
      <c r="F858">
        <v>4</v>
      </c>
      <c r="G858">
        <v>413.11</v>
      </c>
      <c r="H858">
        <v>1652.44</v>
      </c>
      <c r="I858">
        <f>salesdata[[#This Row],[Total_Sales_INR]]/10000000</f>
        <v>1.6524399999999999E-4</v>
      </c>
      <c r="J858" t="s">
        <v>34</v>
      </c>
      <c r="K858" t="s">
        <v>19</v>
      </c>
      <c r="L858">
        <v>1</v>
      </c>
      <c r="M858" t="s">
        <v>68</v>
      </c>
      <c r="N858" t="s">
        <v>216</v>
      </c>
      <c r="O858" t="s">
        <v>22</v>
      </c>
    </row>
    <row r="859" spans="1:15">
      <c r="A859" t="s">
        <v>1782</v>
      </c>
      <c r="B859" s="1">
        <v>45933</v>
      </c>
      <c r="C859" t="s">
        <v>800</v>
      </c>
      <c r="D859" t="s">
        <v>25</v>
      </c>
      <c r="E859" t="s">
        <v>26</v>
      </c>
      <c r="F859">
        <v>1</v>
      </c>
      <c r="G859">
        <v>39407.800000000003</v>
      </c>
      <c r="H859">
        <v>39407.800000000003</v>
      </c>
      <c r="I859">
        <f>salesdata[[#This Row],[Total_Sales_INR]]/10000000</f>
        <v>3.9407800000000005E-3</v>
      </c>
      <c r="J859" t="s">
        <v>34</v>
      </c>
      <c r="K859" t="s">
        <v>19</v>
      </c>
      <c r="L859">
        <v>1</v>
      </c>
      <c r="M859" t="s">
        <v>119</v>
      </c>
      <c r="N859" t="s">
        <v>112</v>
      </c>
      <c r="O859" t="s">
        <v>22</v>
      </c>
    </row>
    <row r="860" spans="1:15">
      <c r="A860" t="s">
        <v>1783</v>
      </c>
      <c r="B860" s="1">
        <v>46014</v>
      </c>
      <c r="C860" t="s">
        <v>1784</v>
      </c>
      <c r="D860" t="s">
        <v>16</v>
      </c>
      <c r="E860" t="s">
        <v>137</v>
      </c>
      <c r="F860">
        <v>5</v>
      </c>
      <c r="G860">
        <v>18026.689999999999</v>
      </c>
      <c r="H860">
        <v>90133.45</v>
      </c>
      <c r="I860">
        <f>salesdata[[#This Row],[Total_Sales_INR]]/10000000</f>
        <v>9.013344999999999E-3</v>
      </c>
      <c r="J860" t="s">
        <v>47</v>
      </c>
      <c r="K860" t="s">
        <v>72</v>
      </c>
      <c r="L860">
        <v>2</v>
      </c>
      <c r="M860" t="s">
        <v>141</v>
      </c>
      <c r="N860" t="s">
        <v>156</v>
      </c>
      <c r="O860" t="s">
        <v>22</v>
      </c>
    </row>
    <row r="861" spans="1:15">
      <c r="A861" t="s">
        <v>1785</v>
      </c>
      <c r="B861" s="1">
        <v>45801</v>
      </c>
      <c r="C861" t="s">
        <v>1786</v>
      </c>
      <c r="D861" t="s">
        <v>45</v>
      </c>
      <c r="E861" t="s">
        <v>85</v>
      </c>
      <c r="F861">
        <v>1</v>
      </c>
      <c r="G861">
        <v>11231.73</v>
      </c>
      <c r="H861">
        <v>11231.73</v>
      </c>
      <c r="I861">
        <f>salesdata[[#This Row],[Total_Sales_INR]]/10000000</f>
        <v>1.1231729999999999E-3</v>
      </c>
      <c r="J861" t="s">
        <v>18</v>
      </c>
      <c r="K861" t="s">
        <v>35</v>
      </c>
      <c r="L861">
        <v>1</v>
      </c>
      <c r="M861" t="s">
        <v>107</v>
      </c>
      <c r="N861" t="s">
        <v>82</v>
      </c>
      <c r="O861" t="s">
        <v>22</v>
      </c>
    </row>
    <row r="862" spans="1:15">
      <c r="A862" t="s">
        <v>1787</v>
      </c>
      <c r="B862" s="1">
        <v>45676</v>
      </c>
      <c r="C862" t="s">
        <v>1788</v>
      </c>
      <c r="D862" t="s">
        <v>16</v>
      </c>
      <c r="E862" t="s">
        <v>17</v>
      </c>
      <c r="F862">
        <v>2</v>
      </c>
      <c r="G862">
        <v>49009.93</v>
      </c>
      <c r="H862">
        <v>98019.86</v>
      </c>
      <c r="I862">
        <f>salesdata[[#This Row],[Total_Sales_INR]]/10000000</f>
        <v>9.8019860000000004E-3</v>
      </c>
      <c r="J862" t="s">
        <v>34</v>
      </c>
      <c r="K862" t="s">
        <v>19</v>
      </c>
      <c r="L862">
        <v>3</v>
      </c>
      <c r="M862" t="s">
        <v>190</v>
      </c>
      <c r="N862" t="s">
        <v>37</v>
      </c>
      <c r="O862" t="s">
        <v>22</v>
      </c>
    </row>
    <row r="863" spans="1:15">
      <c r="A863" t="s">
        <v>1789</v>
      </c>
      <c r="B863" s="1">
        <v>45714</v>
      </c>
      <c r="C863" t="s">
        <v>1790</v>
      </c>
      <c r="D863" t="s">
        <v>45</v>
      </c>
      <c r="E863" t="s">
        <v>65</v>
      </c>
      <c r="F863">
        <v>2</v>
      </c>
      <c r="G863">
        <v>49216.32</v>
      </c>
      <c r="H863">
        <v>98432.639999999999</v>
      </c>
      <c r="I863">
        <f>salesdata[[#This Row],[Total_Sales_INR]]/10000000</f>
        <v>9.8432639999999991E-3</v>
      </c>
      <c r="J863" t="s">
        <v>34</v>
      </c>
      <c r="K863" t="s">
        <v>35</v>
      </c>
      <c r="L863">
        <v>4</v>
      </c>
      <c r="M863" t="s">
        <v>160</v>
      </c>
      <c r="N863" t="s">
        <v>62</v>
      </c>
      <c r="O863" t="s">
        <v>22</v>
      </c>
    </row>
    <row r="864" spans="1:15">
      <c r="A864" t="s">
        <v>1791</v>
      </c>
      <c r="B864" s="1">
        <v>45959</v>
      </c>
      <c r="C864" t="s">
        <v>1792</v>
      </c>
      <c r="D864" t="s">
        <v>45</v>
      </c>
      <c r="E864" t="s">
        <v>46</v>
      </c>
      <c r="F864">
        <v>5</v>
      </c>
      <c r="G864">
        <v>28343.98</v>
      </c>
      <c r="H864">
        <v>141719.9</v>
      </c>
      <c r="I864">
        <f>salesdata[[#This Row],[Total_Sales_INR]]/10000000</f>
        <v>1.4171989999999999E-2</v>
      </c>
      <c r="J864" t="s">
        <v>47</v>
      </c>
      <c r="K864" t="s">
        <v>35</v>
      </c>
      <c r="L864">
        <v>1</v>
      </c>
      <c r="M864" t="s">
        <v>181</v>
      </c>
      <c r="N864" t="s">
        <v>173</v>
      </c>
      <c r="O864" t="s">
        <v>22</v>
      </c>
    </row>
    <row r="865" spans="1:15">
      <c r="A865" t="s">
        <v>1793</v>
      </c>
      <c r="B865" s="1">
        <v>45756</v>
      </c>
      <c r="C865" t="s">
        <v>1794</v>
      </c>
      <c r="D865" t="s">
        <v>102</v>
      </c>
      <c r="E865" t="s">
        <v>193</v>
      </c>
      <c r="F865">
        <v>5</v>
      </c>
      <c r="G865">
        <v>36499.160000000003</v>
      </c>
      <c r="H865">
        <v>182495.8</v>
      </c>
      <c r="I865">
        <f>salesdata[[#This Row],[Total_Sales_INR]]/10000000</f>
        <v>1.8249579999999998E-2</v>
      </c>
      <c r="J865" t="s">
        <v>27</v>
      </c>
      <c r="K865" t="s">
        <v>19</v>
      </c>
      <c r="L865">
        <v>3</v>
      </c>
      <c r="M865" t="s">
        <v>190</v>
      </c>
      <c r="N865" t="s">
        <v>48</v>
      </c>
      <c r="O865" t="s">
        <v>22</v>
      </c>
    </row>
    <row r="866" spans="1:15">
      <c r="A866" t="s">
        <v>1795</v>
      </c>
      <c r="B866" s="1">
        <v>45823</v>
      </c>
      <c r="C866" t="s">
        <v>1796</v>
      </c>
      <c r="D866" t="s">
        <v>25</v>
      </c>
      <c r="E866" t="s">
        <v>91</v>
      </c>
      <c r="F866">
        <v>4</v>
      </c>
      <c r="G866">
        <v>32120.12</v>
      </c>
      <c r="H866">
        <v>128480.48</v>
      </c>
      <c r="I866">
        <f>salesdata[[#This Row],[Total_Sales_INR]]/10000000</f>
        <v>1.2848047999999999E-2</v>
      </c>
      <c r="J866" t="s">
        <v>34</v>
      </c>
      <c r="K866" t="s">
        <v>72</v>
      </c>
      <c r="L866">
        <v>1</v>
      </c>
      <c r="M866" t="s">
        <v>119</v>
      </c>
      <c r="N866" t="s">
        <v>48</v>
      </c>
      <c r="O866" t="s">
        <v>22</v>
      </c>
    </row>
    <row r="867" spans="1:15">
      <c r="A867" t="s">
        <v>1797</v>
      </c>
      <c r="B867" s="1">
        <v>45772</v>
      </c>
      <c r="C867" t="s">
        <v>1798</v>
      </c>
      <c r="D867" t="s">
        <v>102</v>
      </c>
      <c r="E867" t="s">
        <v>118</v>
      </c>
      <c r="F867">
        <v>4</v>
      </c>
      <c r="G867">
        <v>18201.3</v>
      </c>
      <c r="H867">
        <v>72805.2</v>
      </c>
      <c r="I867">
        <f>salesdata[[#This Row],[Total_Sales_INR]]/10000000</f>
        <v>7.2805199999999995E-3</v>
      </c>
      <c r="J867" t="s">
        <v>27</v>
      </c>
      <c r="K867" t="s">
        <v>72</v>
      </c>
      <c r="L867">
        <v>1</v>
      </c>
      <c r="M867" t="s">
        <v>107</v>
      </c>
      <c r="N867" t="s">
        <v>21</v>
      </c>
      <c r="O867" t="s">
        <v>22</v>
      </c>
    </row>
    <row r="868" spans="1:15">
      <c r="A868" t="s">
        <v>1799</v>
      </c>
      <c r="B868" s="1">
        <v>45699</v>
      </c>
      <c r="C868" t="s">
        <v>1800</v>
      </c>
      <c r="D868" t="s">
        <v>25</v>
      </c>
      <c r="E868" t="s">
        <v>140</v>
      </c>
      <c r="F868">
        <v>1</v>
      </c>
      <c r="G868">
        <v>19714.57</v>
      </c>
      <c r="H868">
        <v>19714.57</v>
      </c>
      <c r="I868">
        <f>salesdata[[#This Row],[Total_Sales_INR]]/10000000</f>
        <v>1.9714569999999998E-3</v>
      </c>
      <c r="J868" t="s">
        <v>18</v>
      </c>
      <c r="K868" t="s">
        <v>19</v>
      </c>
      <c r="L868">
        <v>3</v>
      </c>
      <c r="M868" t="s">
        <v>36</v>
      </c>
      <c r="N868" t="s">
        <v>62</v>
      </c>
      <c r="O868" t="s">
        <v>22</v>
      </c>
    </row>
    <row r="869" spans="1:15">
      <c r="A869" t="s">
        <v>1801</v>
      </c>
      <c r="B869" s="1">
        <v>45690</v>
      </c>
      <c r="C869" t="s">
        <v>1802</v>
      </c>
      <c r="D869" t="s">
        <v>32</v>
      </c>
      <c r="E869" t="s">
        <v>250</v>
      </c>
      <c r="F869">
        <v>2</v>
      </c>
      <c r="G869">
        <v>8391.18</v>
      </c>
      <c r="H869">
        <v>16782.36</v>
      </c>
      <c r="I869">
        <f>salesdata[[#This Row],[Total_Sales_INR]]/10000000</f>
        <v>1.6782360000000001E-3</v>
      </c>
      <c r="J869" t="s">
        <v>47</v>
      </c>
      <c r="K869" t="s">
        <v>72</v>
      </c>
      <c r="L869">
        <v>3</v>
      </c>
      <c r="M869" t="s">
        <v>36</v>
      </c>
      <c r="N869" t="s">
        <v>42</v>
      </c>
      <c r="O869" t="s">
        <v>22</v>
      </c>
    </row>
    <row r="870" spans="1:15">
      <c r="A870" t="s">
        <v>1803</v>
      </c>
      <c r="B870" s="1">
        <v>45713</v>
      </c>
      <c r="C870" t="s">
        <v>1804</v>
      </c>
      <c r="D870" t="s">
        <v>32</v>
      </c>
      <c r="E870" t="s">
        <v>33</v>
      </c>
      <c r="F870">
        <v>3</v>
      </c>
      <c r="G870">
        <v>42057.279999999999</v>
      </c>
      <c r="H870">
        <v>126171.84</v>
      </c>
      <c r="I870">
        <f>salesdata[[#This Row],[Total_Sales_INR]]/10000000</f>
        <v>1.2617184E-2</v>
      </c>
      <c r="J870" t="s">
        <v>18</v>
      </c>
      <c r="K870" t="s">
        <v>72</v>
      </c>
      <c r="L870">
        <v>2</v>
      </c>
      <c r="M870" t="s">
        <v>265</v>
      </c>
      <c r="N870" t="s">
        <v>97</v>
      </c>
      <c r="O870" t="s">
        <v>22</v>
      </c>
    </row>
    <row r="871" spans="1:15">
      <c r="A871" t="s">
        <v>1805</v>
      </c>
      <c r="B871" s="1">
        <v>45975</v>
      </c>
      <c r="C871" t="s">
        <v>1806</v>
      </c>
      <c r="D871" t="s">
        <v>16</v>
      </c>
      <c r="E871" t="s">
        <v>159</v>
      </c>
      <c r="F871">
        <v>2</v>
      </c>
      <c r="G871">
        <v>47188.67</v>
      </c>
      <c r="H871">
        <v>94377.34</v>
      </c>
      <c r="I871">
        <f>salesdata[[#This Row],[Total_Sales_INR]]/10000000</f>
        <v>9.4377339999999997E-3</v>
      </c>
      <c r="J871" t="s">
        <v>47</v>
      </c>
      <c r="K871" t="s">
        <v>19</v>
      </c>
      <c r="L871">
        <v>5</v>
      </c>
      <c r="M871" t="s">
        <v>73</v>
      </c>
      <c r="N871" t="s">
        <v>52</v>
      </c>
      <c r="O871" t="s">
        <v>22</v>
      </c>
    </row>
    <row r="872" spans="1:15">
      <c r="A872" t="s">
        <v>1807</v>
      </c>
      <c r="B872" s="1">
        <v>45851</v>
      </c>
      <c r="C872" t="s">
        <v>1808</v>
      </c>
      <c r="D872" t="s">
        <v>102</v>
      </c>
      <c r="E872" t="s">
        <v>184</v>
      </c>
      <c r="F872">
        <v>1</v>
      </c>
      <c r="G872">
        <v>48731.37</v>
      </c>
      <c r="H872">
        <v>48731.37</v>
      </c>
      <c r="I872">
        <f>salesdata[[#This Row],[Total_Sales_INR]]/10000000</f>
        <v>4.8731370000000005E-3</v>
      </c>
      <c r="J872" t="s">
        <v>47</v>
      </c>
      <c r="K872" t="s">
        <v>35</v>
      </c>
      <c r="L872">
        <v>1</v>
      </c>
      <c r="M872" t="s">
        <v>119</v>
      </c>
      <c r="N872" t="s">
        <v>156</v>
      </c>
      <c r="O872" t="s">
        <v>22</v>
      </c>
    </row>
    <row r="873" spans="1:15">
      <c r="A873" t="s">
        <v>1809</v>
      </c>
      <c r="B873" s="1">
        <v>45691</v>
      </c>
      <c r="C873" t="s">
        <v>1810</v>
      </c>
      <c r="D873" t="s">
        <v>25</v>
      </c>
      <c r="E873" t="s">
        <v>91</v>
      </c>
      <c r="F873">
        <v>3</v>
      </c>
      <c r="G873">
        <v>30614.78</v>
      </c>
      <c r="H873">
        <v>91844.34</v>
      </c>
      <c r="I873">
        <f>salesdata[[#This Row],[Total_Sales_INR]]/10000000</f>
        <v>9.184434E-3</v>
      </c>
      <c r="J873" t="s">
        <v>47</v>
      </c>
      <c r="K873" t="s">
        <v>19</v>
      </c>
      <c r="L873">
        <v>4</v>
      </c>
      <c r="M873" t="s">
        <v>123</v>
      </c>
      <c r="N873" t="s">
        <v>127</v>
      </c>
      <c r="O873" t="s">
        <v>22</v>
      </c>
    </row>
    <row r="874" spans="1:15">
      <c r="A874" t="s">
        <v>1811</v>
      </c>
      <c r="B874" s="1">
        <v>45777</v>
      </c>
      <c r="C874" t="s">
        <v>1812</v>
      </c>
      <c r="D874" t="s">
        <v>16</v>
      </c>
      <c r="E874" t="s">
        <v>137</v>
      </c>
      <c r="F874">
        <v>4</v>
      </c>
      <c r="G874">
        <v>4972.3500000000004</v>
      </c>
      <c r="H874">
        <v>19889.400000000001</v>
      </c>
      <c r="I874">
        <f>salesdata[[#This Row],[Total_Sales_INR]]/10000000</f>
        <v>1.9889400000000002E-3</v>
      </c>
      <c r="J874" t="s">
        <v>34</v>
      </c>
      <c r="K874" t="s">
        <v>72</v>
      </c>
      <c r="L874">
        <v>4</v>
      </c>
      <c r="M874" t="s">
        <v>185</v>
      </c>
      <c r="N874" t="s">
        <v>112</v>
      </c>
      <c r="O874" t="s">
        <v>22</v>
      </c>
    </row>
    <row r="875" spans="1:15">
      <c r="A875" t="s">
        <v>1813</v>
      </c>
      <c r="B875" s="1">
        <v>45890</v>
      </c>
      <c r="C875" t="s">
        <v>721</v>
      </c>
      <c r="D875" t="s">
        <v>25</v>
      </c>
      <c r="E875" t="s">
        <v>26</v>
      </c>
      <c r="F875">
        <v>5</v>
      </c>
      <c r="G875">
        <v>5243.64</v>
      </c>
      <c r="H875">
        <v>26218.2</v>
      </c>
      <c r="I875">
        <f>salesdata[[#This Row],[Total_Sales_INR]]/10000000</f>
        <v>2.62182E-3</v>
      </c>
      <c r="J875" t="s">
        <v>27</v>
      </c>
      <c r="K875" t="s">
        <v>19</v>
      </c>
      <c r="L875">
        <v>1</v>
      </c>
      <c r="M875" t="s">
        <v>20</v>
      </c>
      <c r="N875" t="s">
        <v>142</v>
      </c>
      <c r="O875" t="s">
        <v>22</v>
      </c>
    </row>
    <row r="876" spans="1:15">
      <c r="A876" t="s">
        <v>1814</v>
      </c>
      <c r="B876" s="1">
        <v>45961</v>
      </c>
      <c r="C876" t="s">
        <v>1815</v>
      </c>
      <c r="D876" t="s">
        <v>32</v>
      </c>
      <c r="E876" t="s">
        <v>81</v>
      </c>
      <c r="F876">
        <v>1</v>
      </c>
      <c r="G876">
        <v>29839.72</v>
      </c>
      <c r="H876">
        <v>29839.72</v>
      </c>
      <c r="I876">
        <f>salesdata[[#This Row],[Total_Sales_INR]]/10000000</f>
        <v>2.9839720000000001E-3</v>
      </c>
      <c r="J876" t="s">
        <v>18</v>
      </c>
      <c r="K876" t="s">
        <v>19</v>
      </c>
      <c r="L876">
        <v>1</v>
      </c>
      <c r="M876" t="s">
        <v>107</v>
      </c>
      <c r="N876" t="s">
        <v>57</v>
      </c>
      <c r="O876" t="s">
        <v>22</v>
      </c>
    </row>
    <row r="877" spans="1:15">
      <c r="A877" t="s">
        <v>1816</v>
      </c>
      <c r="B877" s="1">
        <v>45885</v>
      </c>
      <c r="C877" t="s">
        <v>1817</v>
      </c>
      <c r="D877" t="s">
        <v>16</v>
      </c>
      <c r="E877" t="s">
        <v>130</v>
      </c>
      <c r="F877">
        <v>4</v>
      </c>
      <c r="G877">
        <v>24173.69</v>
      </c>
      <c r="H877">
        <v>96694.76</v>
      </c>
      <c r="I877">
        <f>salesdata[[#This Row],[Total_Sales_INR]]/10000000</f>
        <v>9.6694759999999998E-3</v>
      </c>
      <c r="J877" t="s">
        <v>18</v>
      </c>
      <c r="K877" t="s">
        <v>35</v>
      </c>
      <c r="L877">
        <v>5</v>
      </c>
      <c r="M877" t="s">
        <v>28</v>
      </c>
      <c r="N877" t="s">
        <v>120</v>
      </c>
      <c r="O877" t="s">
        <v>22</v>
      </c>
    </row>
    <row r="878" spans="1:15">
      <c r="A878" t="s">
        <v>1818</v>
      </c>
      <c r="B878" s="1">
        <v>45991</v>
      </c>
      <c r="C878" t="s">
        <v>1819</v>
      </c>
      <c r="D878" t="s">
        <v>32</v>
      </c>
      <c r="E878" t="s">
        <v>250</v>
      </c>
      <c r="F878">
        <v>3</v>
      </c>
      <c r="G878">
        <v>29309.21</v>
      </c>
      <c r="H878">
        <v>87927.63</v>
      </c>
      <c r="I878">
        <f>salesdata[[#This Row],[Total_Sales_INR]]/10000000</f>
        <v>8.7927630000000003E-3</v>
      </c>
      <c r="J878" t="s">
        <v>27</v>
      </c>
      <c r="K878" t="s">
        <v>19</v>
      </c>
      <c r="L878">
        <v>5</v>
      </c>
      <c r="M878" t="s">
        <v>51</v>
      </c>
      <c r="N878" t="s">
        <v>173</v>
      </c>
      <c r="O878" t="s">
        <v>22</v>
      </c>
    </row>
    <row r="879" spans="1:15">
      <c r="A879" t="s">
        <v>1820</v>
      </c>
      <c r="B879" s="1">
        <v>45807</v>
      </c>
      <c r="C879" t="s">
        <v>1821</v>
      </c>
      <c r="D879" t="s">
        <v>45</v>
      </c>
      <c r="E879" t="s">
        <v>55</v>
      </c>
      <c r="F879">
        <v>4</v>
      </c>
      <c r="G879">
        <v>15571.99</v>
      </c>
      <c r="H879">
        <v>62287.96</v>
      </c>
      <c r="I879">
        <f>salesdata[[#This Row],[Total_Sales_INR]]/10000000</f>
        <v>6.228796E-3</v>
      </c>
      <c r="J879" t="s">
        <v>47</v>
      </c>
      <c r="K879" t="s">
        <v>19</v>
      </c>
      <c r="L879">
        <v>3</v>
      </c>
      <c r="M879" t="s">
        <v>190</v>
      </c>
      <c r="N879" t="s">
        <v>150</v>
      </c>
      <c r="O879" t="s">
        <v>22</v>
      </c>
    </row>
    <row r="880" spans="1:15">
      <c r="A880" t="s">
        <v>1822</v>
      </c>
      <c r="B880" s="1">
        <v>45685</v>
      </c>
      <c r="C880" t="s">
        <v>1823</v>
      </c>
      <c r="D880" t="s">
        <v>45</v>
      </c>
      <c r="E880" t="s">
        <v>65</v>
      </c>
      <c r="F880">
        <v>2</v>
      </c>
      <c r="G880">
        <v>25453.97</v>
      </c>
      <c r="H880">
        <v>50907.94</v>
      </c>
      <c r="I880">
        <f>salesdata[[#This Row],[Total_Sales_INR]]/10000000</f>
        <v>5.090794E-3</v>
      </c>
      <c r="J880" t="s">
        <v>27</v>
      </c>
      <c r="K880" t="s">
        <v>35</v>
      </c>
      <c r="L880">
        <v>5</v>
      </c>
      <c r="M880" t="s">
        <v>170</v>
      </c>
      <c r="N880" t="s">
        <v>69</v>
      </c>
      <c r="O880" t="s">
        <v>22</v>
      </c>
    </row>
    <row r="881" spans="1:15">
      <c r="A881" t="s">
        <v>1824</v>
      </c>
      <c r="B881" s="1">
        <v>46013</v>
      </c>
      <c r="C881" t="s">
        <v>1825</v>
      </c>
      <c r="D881" t="s">
        <v>45</v>
      </c>
      <c r="E881" t="s">
        <v>65</v>
      </c>
      <c r="F881">
        <v>3</v>
      </c>
      <c r="G881">
        <v>9629.91</v>
      </c>
      <c r="H881">
        <v>28889.73</v>
      </c>
      <c r="I881">
        <f>salesdata[[#This Row],[Total_Sales_INR]]/10000000</f>
        <v>2.888973E-3</v>
      </c>
      <c r="J881" t="s">
        <v>27</v>
      </c>
      <c r="K881" t="s">
        <v>19</v>
      </c>
      <c r="L881">
        <v>4</v>
      </c>
      <c r="M881" t="s">
        <v>160</v>
      </c>
      <c r="N881" t="s">
        <v>112</v>
      </c>
      <c r="O881" t="s">
        <v>22</v>
      </c>
    </row>
    <row r="882" spans="1:15">
      <c r="A882" t="s">
        <v>1826</v>
      </c>
      <c r="B882" s="1">
        <v>45711</v>
      </c>
      <c r="C882" t="s">
        <v>1827</v>
      </c>
      <c r="D882" t="s">
        <v>16</v>
      </c>
      <c r="E882" t="s">
        <v>159</v>
      </c>
      <c r="F882">
        <v>3</v>
      </c>
      <c r="G882">
        <v>21051.03</v>
      </c>
      <c r="H882">
        <v>63153.09</v>
      </c>
      <c r="I882">
        <f>salesdata[[#This Row],[Total_Sales_INR]]/10000000</f>
        <v>6.3153089999999999E-3</v>
      </c>
      <c r="J882" t="s">
        <v>47</v>
      </c>
      <c r="K882" t="s">
        <v>72</v>
      </c>
      <c r="L882">
        <v>2</v>
      </c>
      <c r="M882" t="s">
        <v>133</v>
      </c>
      <c r="N882" t="s">
        <v>150</v>
      </c>
      <c r="O882" t="s">
        <v>22</v>
      </c>
    </row>
    <row r="883" spans="1:15">
      <c r="A883" t="s">
        <v>1828</v>
      </c>
      <c r="B883" s="1">
        <v>45780</v>
      </c>
      <c r="C883" t="s">
        <v>1829</v>
      </c>
      <c r="D883" t="s">
        <v>32</v>
      </c>
      <c r="E883" t="s">
        <v>250</v>
      </c>
      <c r="F883">
        <v>2</v>
      </c>
      <c r="G883">
        <v>23433.53</v>
      </c>
      <c r="H883">
        <v>46867.06</v>
      </c>
      <c r="I883">
        <f>salesdata[[#This Row],[Total_Sales_INR]]/10000000</f>
        <v>4.6867059999999997E-3</v>
      </c>
      <c r="J883" t="s">
        <v>27</v>
      </c>
      <c r="K883" t="s">
        <v>19</v>
      </c>
      <c r="L883">
        <v>2</v>
      </c>
      <c r="M883" t="s">
        <v>104</v>
      </c>
      <c r="N883" t="s">
        <v>150</v>
      </c>
      <c r="O883" t="s">
        <v>22</v>
      </c>
    </row>
    <row r="884" spans="1:15">
      <c r="A884" t="s">
        <v>1830</v>
      </c>
      <c r="B884" s="1">
        <v>45843</v>
      </c>
      <c r="C884" t="s">
        <v>1831</v>
      </c>
      <c r="D884" t="s">
        <v>45</v>
      </c>
      <c r="E884" t="s">
        <v>85</v>
      </c>
      <c r="F884">
        <v>2</v>
      </c>
      <c r="G884">
        <v>41339</v>
      </c>
      <c r="H884">
        <v>82678</v>
      </c>
      <c r="I884">
        <f>salesdata[[#This Row],[Total_Sales_INR]]/10000000</f>
        <v>8.2678000000000005E-3</v>
      </c>
      <c r="J884" t="s">
        <v>47</v>
      </c>
      <c r="K884" t="s">
        <v>72</v>
      </c>
      <c r="L884">
        <v>1</v>
      </c>
      <c r="M884" t="s">
        <v>119</v>
      </c>
      <c r="N884" t="s">
        <v>134</v>
      </c>
      <c r="O884" t="s">
        <v>22</v>
      </c>
    </row>
    <row r="885" spans="1:15">
      <c r="A885" t="s">
        <v>1832</v>
      </c>
      <c r="B885" s="1">
        <v>45981</v>
      </c>
      <c r="C885" t="s">
        <v>1833</v>
      </c>
      <c r="D885" t="s">
        <v>102</v>
      </c>
      <c r="E885" t="s">
        <v>184</v>
      </c>
      <c r="F885">
        <v>2</v>
      </c>
      <c r="G885">
        <v>14670.7</v>
      </c>
      <c r="H885">
        <v>29341.4</v>
      </c>
      <c r="I885">
        <f>salesdata[[#This Row],[Total_Sales_INR]]/10000000</f>
        <v>2.93414E-3</v>
      </c>
      <c r="J885" t="s">
        <v>47</v>
      </c>
      <c r="K885" t="s">
        <v>35</v>
      </c>
      <c r="L885">
        <v>2</v>
      </c>
      <c r="M885" t="s">
        <v>133</v>
      </c>
      <c r="N885" t="s">
        <v>173</v>
      </c>
      <c r="O885" t="s">
        <v>22</v>
      </c>
    </row>
    <row r="886" spans="1:15">
      <c r="A886" t="s">
        <v>1834</v>
      </c>
      <c r="B886" s="1">
        <v>45747</v>
      </c>
      <c r="C886" t="s">
        <v>1835</v>
      </c>
      <c r="D886" t="s">
        <v>45</v>
      </c>
      <c r="E886" t="s">
        <v>60</v>
      </c>
      <c r="F886">
        <v>2</v>
      </c>
      <c r="G886">
        <v>11103.46</v>
      </c>
      <c r="H886">
        <v>22206.92</v>
      </c>
      <c r="I886">
        <f>salesdata[[#This Row],[Total_Sales_INR]]/10000000</f>
        <v>2.2206919999999998E-3</v>
      </c>
      <c r="J886" t="s">
        <v>18</v>
      </c>
      <c r="K886" t="s">
        <v>35</v>
      </c>
      <c r="L886">
        <v>3</v>
      </c>
      <c r="M886" t="s">
        <v>61</v>
      </c>
      <c r="N886" t="s">
        <v>120</v>
      </c>
      <c r="O886" t="s">
        <v>22</v>
      </c>
    </row>
    <row r="887" spans="1:15">
      <c r="A887" t="s">
        <v>1836</v>
      </c>
      <c r="B887" s="1">
        <v>46004</v>
      </c>
      <c r="C887" t="s">
        <v>1837</v>
      </c>
      <c r="D887" t="s">
        <v>32</v>
      </c>
      <c r="E887" t="s">
        <v>250</v>
      </c>
      <c r="F887">
        <v>3</v>
      </c>
      <c r="G887">
        <v>45550.32</v>
      </c>
      <c r="H887">
        <v>136650.96</v>
      </c>
      <c r="I887">
        <f>salesdata[[#This Row],[Total_Sales_INR]]/10000000</f>
        <v>1.3665096E-2</v>
      </c>
      <c r="J887" t="s">
        <v>34</v>
      </c>
      <c r="K887" t="s">
        <v>19</v>
      </c>
      <c r="L887">
        <v>1</v>
      </c>
      <c r="M887" t="s">
        <v>119</v>
      </c>
      <c r="N887" t="s">
        <v>134</v>
      </c>
      <c r="O887" t="s">
        <v>22</v>
      </c>
    </row>
    <row r="888" spans="1:15">
      <c r="A888" t="s">
        <v>1838</v>
      </c>
      <c r="B888" s="1">
        <v>45848</v>
      </c>
      <c r="C888" t="s">
        <v>1839</v>
      </c>
      <c r="D888" t="s">
        <v>16</v>
      </c>
      <c r="E888" t="s">
        <v>17</v>
      </c>
      <c r="F888">
        <v>3</v>
      </c>
      <c r="G888">
        <v>22918.94</v>
      </c>
      <c r="H888">
        <v>68756.820000000007</v>
      </c>
      <c r="I888">
        <f>salesdata[[#This Row],[Total_Sales_INR]]/10000000</f>
        <v>6.875682000000001E-3</v>
      </c>
      <c r="J888" t="s">
        <v>34</v>
      </c>
      <c r="K888" t="s">
        <v>19</v>
      </c>
      <c r="L888">
        <v>3</v>
      </c>
      <c r="M888" t="s">
        <v>77</v>
      </c>
      <c r="N888" t="s">
        <v>216</v>
      </c>
      <c r="O888" t="s">
        <v>22</v>
      </c>
    </row>
    <row r="889" spans="1:15">
      <c r="A889" t="s">
        <v>1840</v>
      </c>
      <c r="B889" s="1">
        <v>45930</v>
      </c>
      <c r="C889" t="s">
        <v>1841</v>
      </c>
      <c r="D889" t="s">
        <v>32</v>
      </c>
      <c r="E889" t="s">
        <v>250</v>
      </c>
      <c r="F889">
        <v>2</v>
      </c>
      <c r="G889">
        <v>39785.93</v>
      </c>
      <c r="H889">
        <v>79571.86</v>
      </c>
      <c r="I889">
        <f>salesdata[[#This Row],[Total_Sales_INR]]/10000000</f>
        <v>7.9571859999999998E-3</v>
      </c>
      <c r="J889" t="s">
        <v>27</v>
      </c>
      <c r="K889" t="s">
        <v>72</v>
      </c>
      <c r="L889">
        <v>2</v>
      </c>
      <c r="M889" t="s">
        <v>56</v>
      </c>
      <c r="N889" t="s">
        <v>52</v>
      </c>
      <c r="O889" t="s">
        <v>22</v>
      </c>
    </row>
    <row r="890" spans="1:15">
      <c r="A890" t="s">
        <v>1842</v>
      </c>
      <c r="B890" s="1">
        <v>45754</v>
      </c>
      <c r="C890" t="s">
        <v>1843</v>
      </c>
      <c r="D890" t="s">
        <v>25</v>
      </c>
      <c r="E890" t="s">
        <v>280</v>
      </c>
      <c r="F890">
        <v>1</v>
      </c>
      <c r="G890">
        <v>38201.5</v>
      </c>
      <c r="H890">
        <v>38201.5</v>
      </c>
      <c r="I890">
        <f>salesdata[[#This Row],[Total_Sales_INR]]/10000000</f>
        <v>3.82015E-3</v>
      </c>
      <c r="J890" t="s">
        <v>27</v>
      </c>
      <c r="K890" t="s">
        <v>35</v>
      </c>
      <c r="L890">
        <v>5</v>
      </c>
      <c r="M890" t="s">
        <v>41</v>
      </c>
      <c r="N890" t="s">
        <v>120</v>
      </c>
      <c r="O890" t="s">
        <v>22</v>
      </c>
    </row>
    <row r="891" spans="1:15">
      <c r="A891" t="s">
        <v>1844</v>
      </c>
      <c r="B891" s="1">
        <v>45957</v>
      </c>
      <c r="C891" t="s">
        <v>1845</v>
      </c>
      <c r="D891" t="s">
        <v>45</v>
      </c>
      <c r="E891" t="s">
        <v>65</v>
      </c>
      <c r="F891">
        <v>3</v>
      </c>
      <c r="G891">
        <v>43668</v>
      </c>
      <c r="H891">
        <v>131004</v>
      </c>
      <c r="I891">
        <f>salesdata[[#This Row],[Total_Sales_INR]]/10000000</f>
        <v>1.31004E-2</v>
      </c>
      <c r="J891" t="s">
        <v>18</v>
      </c>
      <c r="K891" t="s">
        <v>19</v>
      </c>
      <c r="L891">
        <v>5</v>
      </c>
      <c r="M891" t="s">
        <v>28</v>
      </c>
      <c r="N891" t="s">
        <v>216</v>
      </c>
      <c r="O891" t="s">
        <v>22</v>
      </c>
    </row>
    <row r="892" spans="1:15">
      <c r="A892" t="s">
        <v>1846</v>
      </c>
      <c r="B892" s="1">
        <v>45988</v>
      </c>
      <c r="C892" t="s">
        <v>1847</v>
      </c>
      <c r="D892" t="s">
        <v>25</v>
      </c>
      <c r="E892" t="s">
        <v>26</v>
      </c>
      <c r="F892">
        <v>1</v>
      </c>
      <c r="G892">
        <v>8538.19</v>
      </c>
      <c r="H892">
        <v>8538.19</v>
      </c>
      <c r="I892">
        <f>salesdata[[#This Row],[Total_Sales_INR]]/10000000</f>
        <v>8.5381900000000002E-4</v>
      </c>
      <c r="J892" t="s">
        <v>27</v>
      </c>
      <c r="K892" t="s">
        <v>72</v>
      </c>
      <c r="L892">
        <v>4</v>
      </c>
      <c r="M892" t="s">
        <v>160</v>
      </c>
      <c r="N892" t="s">
        <v>42</v>
      </c>
      <c r="O892" t="s">
        <v>22</v>
      </c>
    </row>
    <row r="893" spans="1:15">
      <c r="A893" t="s">
        <v>1848</v>
      </c>
      <c r="B893" s="1">
        <v>46013</v>
      </c>
      <c r="C893" t="s">
        <v>1849</v>
      </c>
      <c r="D893" t="s">
        <v>25</v>
      </c>
      <c r="E893" t="s">
        <v>280</v>
      </c>
      <c r="F893">
        <v>3</v>
      </c>
      <c r="G893">
        <v>35681.85</v>
      </c>
      <c r="H893">
        <v>107045.55</v>
      </c>
      <c r="I893">
        <f>salesdata[[#This Row],[Total_Sales_INR]]/10000000</f>
        <v>1.0704555000000001E-2</v>
      </c>
      <c r="J893" t="s">
        <v>34</v>
      </c>
      <c r="K893" t="s">
        <v>72</v>
      </c>
      <c r="L893">
        <v>5</v>
      </c>
      <c r="M893" t="s">
        <v>41</v>
      </c>
      <c r="N893" t="s">
        <v>360</v>
      </c>
      <c r="O893" t="s">
        <v>22</v>
      </c>
    </row>
    <row r="894" spans="1:15">
      <c r="A894" t="s">
        <v>1850</v>
      </c>
      <c r="B894" s="1">
        <v>45770</v>
      </c>
      <c r="C894" t="s">
        <v>1851</v>
      </c>
      <c r="D894" t="s">
        <v>102</v>
      </c>
      <c r="E894" t="s">
        <v>118</v>
      </c>
      <c r="F894">
        <v>5</v>
      </c>
      <c r="G894">
        <v>32556.92</v>
      </c>
      <c r="H894">
        <v>162784.6</v>
      </c>
      <c r="I894">
        <f>salesdata[[#This Row],[Total_Sales_INR]]/10000000</f>
        <v>1.6278460000000002E-2</v>
      </c>
      <c r="J894" t="s">
        <v>34</v>
      </c>
      <c r="K894" t="s">
        <v>35</v>
      </c>
      <c r="L894">
        <v>2</v>
      </c>
      <c r="M894" t="s">
        <v>104</v>
      </c>
      <c r="N894" t="s">
        <v>62</v>
      </c>
      <c r="O894" t="s">
        <v>22</v>
      </c>
    </row>
    <row r="895" spans="1:15">
      <c r="A895" t="s">
        <v>1852</v>
      </c>
      <c r="B895" s="1">
        <v>45738</v>
      </c>
      <c r="C895" t="s">
        <v>1853</v>
      </c>
      <c r="D895" t="s">
        <v>45</v>
      </c>
      <c r="E895" t="s">
        <v>60</v>
      </c>
      <c r="F895">
        <v>4</v>
      </c>
      <c r="G895">
        <v>44457.7</v>
      </c>
      <c r="H895">
        <v>177830.8</v>
      </c>
      <c r="I895">
        <f>salesdata[[#This Row],[Total_Sales_INR]]/10000000</f>
        <v>1.778308E-2</v>
      </c>
      <c r="J895" t="s">
        <v>27</v>
      </c>
      <c r="K895" t="s">
        <v>19</v>
      </c>
      <c r="L895">
        <v>5</v>
      </c>
      <c r="M895" t="s">
        <v>28</v>
      </c>
      <c r="N895" t="s">
        <v>29</v>
      </c>
      <c r="O895" t="s">
        <v>22</v>
      </c>
    </row>
    <row r="896" spans="1:15">
      <c r="A896" t="s">
        <v>1854</v>
      </c>
      <c r="B896" s="1">
        <v>45775</v>
      </c>
      <c r="C896" t="s">
        <v>1855</v>
      </c>
      <c r="D896" t="s">
        <v>45</v>
      </c>
      <c r="E896" t="s">
        <v>65</v>
      </c>
      <c r="F896">
        <v>3</v>
      </c>
      <c r="G896">
        <v>22336.36</v>
      </c>
      <c r="H896">
        <v>67009.08</v>
      </c>
      <c r="I896">
        <f>salesdata[[#This Row],[Total_Sales_INR]]/10000000</f>
        <v>6.7009080000000002E-3</v>
      </c>
      <c r="J896" t="s">
        <v>34</v>
      </c>
      <c r="K896" t="s">
        <v>19</v>
      </c>
      <c r="L896">
        <v>3</v>
      </c>
      <c r="M896" t="s">
        <v>190</v>
      </c>
      <c r="N896" t="s">
        <v>37</v>
      </c>
      <c r="O896" t="s">
        <v>22</v>
      </c>
    </row>
    <row r="897" spans="1:15">
      <c r="A897" t="s">
        <v>1856</v>
      </c>
      <c r="B897" s="1">
        <v>45846</v>
      </c>
      <c r="C897" t="s">
        <v>434</v>
      </c>
      <c r="D897" t="s">
        <v>16</v>
      </c>
      <c r="E897" t="s">
        <v>137</v>
      </c>
      <c r="F897">
        <v>4</v>
      </c>
      <c r="G897">
        <v>23484.04</v>
      </c>
      <c r="H897">
        <v>93936.16</v>
      </c>
      <c r="I897">
        <f>salesdata[[#This Row],[Total_Sales_INR]]/10000000</f>
        <v>9.3936160000000005E-3</v>
      </c>
      <c r="J897" t="s">
        <v>27</v>
      </c>
      <c r="K897" t="s">
        <v>72</v>
      </c>
      <c r="L897">
        <v>4</v>
      </c>
      <c r="M897" t="s">
        <v>185</v>
      </c>
      <c r="N897" t="s">
        <v>57</v>
      </c>
      <c r="O897" t="s">
        <v>22</v>
      </c>
    </row>
    <row r="898" spans="1:15">
      <c r="A898" t="s">
        <v>1857</v>
      </c>
      <c r="B898" s="1">
        <v>45841</v>
      </c>
      <c r="C898" t="s">
        <v>1858</v>
      </c>
      <c r="D898" t="s">
        <v>32</v>
      </c>
      <c r="E898" t="s">
        <v>250</v>
      </c>
      <c r="F898">
        <v>4</v>
      </c>
      <c r="G898">
        <v>11842.76</v>
      </c>
      <c r="H898">
        <v>47371.040000000001</v>
      </c>
      <c r="I898">
        <f>salesdata[[#This Row],[Total_Sales_INR]]/10000000</f>
        <v>4.7371039999999998E-3</v>
      </c>
      <c r="J898" t="s">
        <v>27</v>
      </c>
      <c r="K898" t="s">
        <v>19</v>
      </c>
      <c r="L898">
        <v>1</v>
      </c>
      <c r="M898" t="s">
        <v>107</v>
      </c>
      <c r="N898" t="s">
        <v>178</v>
      </c>
      <c r="O898" t="s">
        <v>22</v>
      </c>
    </row>
    <row r="899" spans="1:15">
      <c r="A899" t="s">
        <v>1859</v>
      </c>
      <c r="B899" s="1">
        <v>45718</v>
      </c>
      <c r="C899" t="s">
        <v>1094</v>
      </c>
      <c r="D899" t="s">
        <v>102</v>
      </c>
      <c r="E899" t="s">
        <v>184</v>
      </c>
      <c r="F899">
        <v>3</v>
      </c>
      <c r="G899">
        <v>46344.97</v>
      </c>
      <c r="H899">
        <v>139034.91</v>
      </c>
      <c r="I899">
        <f>salesdata[[#This Row],[Total_Sales_INR]]/10000000</f>
        <v>1.3903491E-2</v>
      </c>
      <c r="J899" t="s">
        <v>27</v>
      </c>
      <c r="K899" t="s">
        <v>35</v>
      </c>
      <c r="L899">
        <v>1</v>
      </c>
      <c r="M899" t="s">
        <v>107</v>
      </c>
      <c r="N899" t="s">
        <v>74</v>
      </c>
      <c r="O899" t="s">
        <v>22</v>
      </c>
    </row>
    <row r="900" spans="1:15">
      <c r="A900" t="s">
        <v>1860</v>
      </c>
      <c r="B900" s="1">
        <v>45812</v>
      </c>
      <c r="C900" t="s">
        <v>464</v>
      </c>
      <c r="D900" t="s">
        <v>45</v>
      </c>
      <c r="E900" t="s">
        <v>60</v>
      </c>
      <c r="F900">
        <v>2</v>
      </c>
      <c r="G900">
        <v>33820.339999999997</v>
      </c>
      <c r="H900">
        <v>67640.679999999993</v>
      </c>
      <c r="I900">
        <f>salesdata[[#This Row],[Total_Sales_INR]]/10000000</f>
        <v>6.7640679999999989E-3</v>
      </c>
      <c r="J900" t="s">
        <v>18</v>
      </c>
      <c r="K900" t="s">
        <v>19</v>
      </c>
      <c r="L900">
        <v>3</v>
      </c>
      <c r="M900" t="s">
        <v>190</v>
      </c>
      <c r="N900" t="s">
        <v>97</v>
      </c>
      <c r="O900" t="s">
        <v>22</v>
      </c>
    </row>
    <row r="901" spans="1:15">
      <c r="A901" t="s">
        <v>1861</v>
      </c>
      <c r="B901" s="1">
        <v>45802</v>
      </c>
      <c r="C901" t="s">
        <v>1862</v>
      </c>
      <c r="D901" t="s">
        <v>45</v>
      </c>
      <c r="E901" t="s">
        <v>46</v>
      </c>
      <c r="F901">
        <v>3</v>
      </c>
      <c r="G901">
        <v>624.99</v>
      </c>
      <c r="H901">
        <v>1874.97</v>
      </c>
      <c r="I901">
        <f>salesdata[[#This Row],[Total_Sales_INR]]/10000000</f>
        <v>1.8749700000000001E-4</v>
      </c>
      <c r="J901" t="s">
        <v>34</v>
      </c>
      <c r="K901" t="s">
        <v>72</v>
      </c>
      <c r="L901">
        <v>3</v>
      </c>
      <c r="M901" t="s">
        <v>190</v>
      </c>
      <c r="N901" t="s">
        <v>42</v>
      </c>
      <c r="O901" t="s">
        <v>22</v>
      </c>
    </row>
    <row r="902" spans="1:15">
      <c r="A902" t="s">
        <v>1863</v>
      </c>
      <c r="B902" s="1">
        <v>45861</v>
      </c>
      <c r="C902" t="s">
        <v>498</v>
      </c>
      <c r="D902" t="s">
        <v>32</v>
      </c>
      <c r="E902" t="s">
        <v>309</v>
      </c>
      <c r="F902">
        <v>5</v>
      </c>
      <c r="G902">
        <v>49465.88</v>
      </c>
      <c r="H902">
        <v>247329.4</v>
      </c>
      <c r="I902">
        <f>salesdata[[#This Row],[Total_Sales_INR]]/10000000</f>
        <v>2.4732939999999998E-2</v>
      </c>
      <c r="J902" t="s">
        <v>18</v>
      </c>
      <c r="K902" t="s">
        <v>19</v>
      </c>
      <c r="L902">
        <v>2</v>
      </c>
      <c r="M902" t="s">
        <v>133</v>
      </c>
      <c r="N902" t="s">
        <v>134</v>
      </c>
      <c r="O902" t="s">
        <v>22</v>
      </c>
    </row>
    <row r="903" spans="1:15">
      <c r="A903" t="s">
        <v>1864</v>
      </c>
      <c r="B903" s="1">
        <v>45897</v>
      </c>
      <c r="C903" t="s">
        <v>1865</v>
      </c>
      <c r="D903" t="s">
        <v>25</v>
      </c>
      <c r="E903" t="s">
        <v>280</v>
      </c>
      <c r="F903">
        <v>5</v>
      </c>
      <c r="G903">
        <v>29432.78</v>
      </c>
      <c r="H903">
        <v>147163.9</v>
      </c>
      <c r="I903">
        <f>salesdata[[#This Row],[Total_Sales_INR]]/10000000</f>
        <v>1.4716389999999999E-2</v>
      </c>
      <c r="J903" t="s">
        <v>27</v>
      </c>
      <c r="K903" t="s">
        <v>35</v>
      </c>
      <c r="L903">
        <v>5</v>
      </c>
      <c r="M903" t="s">
        <v>41</v>
      </c>
      <c r="N903" t="s">
        <v>97</v>
      </c>
      <c r="O903" t="s">
        <v>22</v>
      </c>
    </row>
    <row r="904" spans="1:15">
      <c r="A904" t="s">
        <v>1866</v>
      </c>
      <c r="B904" s="1">
        <v>45943</v>
      </c>
      <c r="C904" t="s">
        <v>1867</v>
      </c>
      <c r="D904" t="s">
        <v>45</v>
      </c>
      <c r="E904" t="s">
        <v>85</v>
      </c>
      <c r="F904">
        <v>4</v>
      </c>
      <c r="G904">
        <v>10637.32</v>
      </c>
      <c r="H904">
        <v>42549.279999999999</v>
      </c>
      <c r="I904">
        <f>salesdata[[#This Row],[Total_Sales_INR]]/10000000</f>
        <v>4.2549279999999998E-3</v>
      </c>
      <c r="J904" t="s">
        <v>27</v>
      </c>
      <c r="K904" t="s">
        <v>35</v>
      </c>
      <c r="L904">
        <v>4</v>
      </c>
      <c r="M904" t="s">
        <v>160</v>
      </c>
      <c r="N904" t="s">
        <v>57</v>
      </c>
      <c r="O904" t="s">
        <v>22</v>
      </c>
    </row>
    <row r="905" spans="1:15">
      <c r="A905" t="s">
        <v>1868</v>
      </c>
      <c r="B905" s="1">
        <v>45831</v>
      </c>
      <c r="C905" t="s">
        <v>1869</v>
      </c>
      <c r="D905" t="s">
        <v>45</v>
      </c>
      <c r="E905" t="s">
        <v>60</v>
      </c>
      <c r="F905">
        <v>1</v>
      </c>
      <c r="G905">
        <v>25090.05</v>
      </c>
      <c r="H905">
        <v>25090.05</v>
      </c>
      <c r="I905">
        <f>salesdata[[#This Row],[Total_Sales_INR]]/10000000</f>
        <v>2.5090049999999999E-3</v>
      </c>
      <c r="J905" t="s">
        <v>34</v>
      </c>
      <c r="K905" t="s">
        <v>72</v>
      </c>
      <c r="L905">
        <v>3</v>
      </c>
      <c r="M905" t="s">
        <v>36</v>
      </c>
      <c r="N905" t="s">
        <v>134</v>
      </c>
      <c r="O905" t="s">
        <v>22</v>
      </c>
    </row>
    <row r="906" spans="1:15">
      <c r="A906" t="s">
        <v>1870</v>
      </c>
      <c r="B906" s="1">
        <v>45674</v>
      </c>
      <c r="C906" t="s">
        <v>1871</v>
      </c>
      <c r="D906" t="s">
        <v>102</v>
      </c>
      <c r="E906" t="s">
        <v>155</v>
      </c>
      <c r="F906">
        <v>3</v>
      </c>
      <c r="G906">
        <v>29430.36</v>
      </c>
      <c r="H906">
        <v>88291.08</v>
      </c>
      <c r="I906">
        <f>salesdata[[#This Row],[Total_Sales_INR]]/10000000</f>
        <v>8.8291080000000004E-3</v>
      </c>
      <c r="J906" t="s">
        <v>18</v>
      </c>
      <c r="K906" t="s">
        <v>72</v>
      </c>
      <c r="L906">
        <v>5</v>
      </c>
      <c r="M906" t="s">
        <v>51</v>
      </c>
      <c r="N906" t="s">
        <v>62</v>
      </c>
      <c r="O906" t="s">
        <v>22</v>
      </c>
    </row>
    <row r="907" spans="1:15">
      <c r="A907" t="s">
        <v>1872</v>
      </c>
      <c r="B907" s="1">
        <v>45762</v>
      </c>
      <c r="C907" t="s">
        <v>1873</v>
      </c>
      <c r="D907" t="s">
        <v>102</v>
      </c>
      <c r="E907" t="s">
        <v>103</v>
      </c>
      <c r="F907">
        <v>5</v>
      </c>
      <c r="G907">
        <v>43373.85</v>
      </c>
      <c r="H907">
        <v>216869.25</v>
      </c>
      <c r="I907">
        <f>salesdata[[#This Row],[Total_Sales_INR]]/10000000</f>
        <v>2.1686924999999999E-2</v>
      </c>
      <c r="J907" t="s">
        <v>47</v>
      </c>
      <c r="K907" t="s">
        <v>19</v>
      </c>
      <c r="L907">
        <v>4</v>
      </c>
      <c r="M907" t="s">
        <v>185</v>
      </c>
      <c r="N907" t="s">
        <v>74</v>
      </c>
      <c r="O907" t="s">
        <v>22</v>
      </c>
    </row>
    <row r="908" spans="1:15">
      <c r="A908" t="s">
        <v>1874</v>
      </c>
      <c r="B908" s="1">
        <v>45985</v>
      </c>
      <c r="C908" t="s">
        <v>1875</v>
      </c>
      <c r="D908" t="s">
        <v>45</v>
      </c>
      <c r="E908" t="s">
        <v>85</v>
      </c>
      <c r="F908">
        <v>1</v>
      </c>
      <c r="G908">
        <v>16576.3</v>
      </c>
      <c r="H908">
        <v>16576.3</v>
      </c>
      <c r="I908">
        <f>salesdata[[#This Row],[Total_Sales_INR]]/10000000</f>
        <v>1.65763E-3</v>
      </c>
      <c r="J908" t="s">
        <v>47</v>
      </c>
      <c r="K908" t="s">
        <v>35</v>
      </c>
      <c r="L908">
        <v>4</v>
      </c>
      <c r="M908" t="s">
        <v>123</v>
      </c>
      <c r="N908" t="s">
        <v>69</v>
      </c>
      <c r="O908" t="s">
        <v>22</v>
      </c>
    </row>
    <row r="909" spans="1:15">
      <c r="A909" t="s">
        <v>1876</v>
      </c>
      <c r="B909" s="1">
        <v>45908</v>
      </c>
      <c r="C909" t="s">
        <v>1877</v>
      </c>
      <c r="D909" t="s">
        <v>102</v>
      </c>
      <c r="E909" t="s">
        <v>193</v>
      </c>
      <c r="F909">
        <v>1</v>
      </c>
      <c r="G909">
        <v>41358.449999999997</v>
      </c>
      <c r="H909">
        <v>41358.449999999997</v>
      </c>
      <c r="I909">
        <f>salesdata[[#This Row],[Total_Sales_INR]]/10000000</f>
        <v>4.135845E-3</v>
      </c>
      <c r="J909" t="s">
        <v>18</v>
      </c>
      <c r="K909" t="s">
        <v>35</v>
      </c>
      <c r="L909">
        <v>5</v>
      </c>
      <c r="M909" t="s">
        <v>28</v>
      </c>
      <c r="N909" t="s">
        <v>216</v>
      </c>
      <c r="O909" t="s">
        <v>22</v>
      </c>
    </row>
    <row r="910" spans="1:15">
      <c r="A910" t="s">
        <v>1878</v>
      </c>
      <c r="B910" s="1">
        <v>45693</v>
      </c>
      <c r="C910" t="s">
        <v>1879</v>
      </c>
      <c r="D910" t="s">
        <v>25</v>
      </c>
      <c r="E910" t="s">
        <v>140</v>
      </c>
      <c r="F910">
        <v>2</v>
      </c>
      <c r="G910">
        <v>11805.36</v>
      </c>
      <c r="H910">
        <v>23610.720000000001</v>
      </c>
      <c r="I910">
        <f>salesdata[[#This Row],[Total_Sales_INR]]/10000000</f>
        <v>2.3610720000000001E-3</v>
      </c>
      <c r="J910" t="s">
        <v>47</v>
      </c>
      <c r="K910" t="s">
        <v>72</v>
      </c>
      <c r="L910">
        <v>5</v>
      </c>
      <c r="M910" t="s">
        <v>51</v>
      </c>
      <c r="N910" t="s">
        <v>62</v>
      </c>
      <c r="O910" t="s">
        <v>22</v>
      </c>
    </row>
    <row r="911" spans="1:15">
      <c r="A911" t="s">
        <v>1880</v>
      </c>
      <c r="B911" s="1">
        <v>45858</v>
      </c>
      <c r="C911" t="s">
        <v>1881</v>
      </c>
      <c r="D911" t="s">
        <v>32</v>
      </c>
      <c r="E911" t="s">
        <v>250</v>
      </c>
      <c r="F911">
        <v>3</v>
      </c>
      <c r="G911">
        <v>43013.43</v>
      </c>
      <c r="H911">
        <v>129040.29</v>
      </c>
      <c r="I911">
        <f>salesdata[[#This Row],[Total_Sales_INR]]/10000000</f>
        <v>1.2904028999999999E-2</v>
      </c>
      <c r="J911" t="s">
        <v>47</v>
      </c>
      <c r="K911" t="s">
        <v>35</v>
      </c>
      <c r="L911">
        <v>4</v>
      </c>
      <c r="M911" t="s">
        <v>160</v>
      </c>
      <c r="N911" t="s">
        <v>82</v>
      </c>
      <c r="O911" t="s">
        <v>22</v>
      </c>
    </row>
    <row r="912" spans="1:15">
      <c r="A912" t="s">
        <v>1882</v>
      </c>
      <c r="B912" s="1">
        <v>45724</v>
      </c>
      <c r="C912" t="s">
        <v>1883</v>
      </c>
      <c r="D912" t="s">
        <v>25</v>
      </c>
      <c r="E912" t="s">
        <v>223</v>
      </c>
      <c r="F912">
        <v>1</v>
      </c>
      <c r="G912">
        <v>19571.849999999999</v>
      </c>
      <c r="H912">
        <v>19571.849999999999</v>
      </c>
      <c r="I912">
        <f>salesdata[[#This Row],[Total_Sales_INR]]/10000000</f>
        <v>1.9571849999999997E-3</v>
      </c>
      <c r="J912" t="s">
        <v>27</v>
      </c>
      <c r="K912" t="s">
        <v>72</v>
      </c>
      <c r="L912">
        <v>2</v>
      </c>
      <c r="M912" t="s">
        <v>104</v>
      </c>
      <c r="N912" t="s">
        <v>156</v>
      </c>
      <c r="O912" t="s">
        <v>22</v>
      </c>
    </row>
    <row r="913" spans="1:15">
      <c r="A913" t="s">
        <v>1884</v>
      </c>
      <c r="B913" s="1">
        <v>45761</v>
      </c>
      <c r="C913" t="s">
        <v>1885</v>
      </c>
      <c r="D913" t="s">
        <v>45</v>
      </c>
      <c r="E913" t="s">
        <v>46</v>
      </c>
      <c r="F913">
        <v>5</v>
      </c>
      <c r="G913">
        <v>46969.88</v>
      </c>
      <c r="H913">
        <v>234849.4</v>
      </c>
      <c r="I913">
        <f>salesdata[[#This Row],[Total_Sales_INR]]/10000000</f>
        <v>2.3484939999999999E-2</v>
      </c>
      <c r="J913" t="s">
        <v>34</v>
      </c>
      <c r="K913" t="s">
        <v>72</v>
      </c>
      <c r="L913">
        <v>5</v>
      </c>
      <c r="M913" t="s">
        <v>170</v>
      </c>
      <c r="N913" t="s">
        <v>74</v>
      </c>
      <c r="O913" t="s">
        <v>22</v>
      </c>
    </row>
    <row r="914" spans="1:15">
      <c r="A914" t="s">
        <v>1886</v>
      </c>
      <c r="B914" s="1">
        <v>45967</v>
      </c>
      <c r="C914" t="s">
        <v>1887</v>
      </c>
      <c r="D914" t="s">
        <v>32</v>
      </c>
      <c r="E914" t="s">
        <v>250</v>
      </c>
      <c r="F914">
        <v>4</v>
      </c>
      <c r="G914">
        <v>3385.71</v>
      </c>
      <c r="H914">
        <v>13542.84</v>
      </c>
      <c r="I914">
        <f>salesdata[[#This Row],[Total_Sales_INR]]/10000000</f>
        <v>1.3542840000000001E-3</v>
      </c>
      <c r="J914" t="s">
        <v>27</v>
      </c>
      <c r="K914" t="s">
        <v>19</v>
      </c>
      <c r="L914">
        <v>4</v>
      </c>
      <c r="M914" t="s">
        <v>185</v>
      </c>
      <c r="N914" t="s">
        <v>156</v>
      </c>
      <c r="O914" t="s">
        <v>22</v>
      </c>
    </row>
    <row r="915" spans="1:15">
      <c r="A915" t="s">
        <v>1888</v>
      </c>
      <c r="B915" s="1">
        <v>45805</v>
      </c>
      <c r="C915" t="s">
        <v>1889</v>
      </c>
      <c r="D915" t="s">
        <v>25</v>
      </c>
      <c r="E915" t="s">
        <v>223</v>
      </c>
      <c r="F915">
        <v>5</v>
      </c>
      <c r="G915">
        <v>2146.42</v>
      </c>
      <c r="H915">
        <v>10732.1</v>
      </c>
      <c r="I915">
        <f>salesdata[[#This Row],[Total_Sales_INR]]/10000000</f>
        <v>1.07321E-3</v>
      </c>
      <c r="J915" t="s">
        <v>27</v>
      </c>
      <c r="K915" t="s">
        <v>19</v>
      </c>
      <c r="L915">
        <v>1</v>
      </c>
      <c r="M915" t="s">
        <v>181</v>
      </c>
      <c r="N915" t="s">
        <v>360</v>
      </c>
      <c r="O915" t="s">
        <v>22</v>
      </c>
    </row>
    <row r="916" spans="1:15">
      <c r="A916" t="s">
        <v>1890</v>
      </c>
      <c r="B916" s="1">
        <v>45974</v>
      </c>
      <c r="C916" t="s">
        <v>1891</v>
      </c>
      <c r="D916" t="s">
        <v>25</v>
      </c>
      <c r="E916" t="s">
        <v>26</v>
      </c>
      <c r="F916">
        <v>2</v>
      </c>
      <c r="G916">
        <v>20869.63</v>
      </c>
      <c r="H916">
        <v>41739.26</v>
      </c>
      <c r="I916">
        <f>salesdata[[#This Row],[Total_Sales_INR]]/10000000</f>
        <v>4.1739260000000005E-3</v>
      </c>
      <c r="J916" t="s">
        <v>34</v>
      </c>
      <c r="K916" t="s">
        <v>72</v>
      </c>
      <c r="L916">
        <v>2</v>
      </c>
      <c r="M916" t="s">
        <v>133</v>
      </c>
      <c r="N916" t="s">
        <v>21</v>
      </c>
      <c r="O916" t="s">
        <v>22</v>
      </c>
    </row>
    <row r="917" spans="1:15">
      <c r="A917" t="s">
        <v>1892</v>
      </c>
      <c r="B917" s="1">
        <v>45780</v>
      </c>
      <c r="C917" t="s">
        <v>518</v>
      </c>
      <c r="D917" t="s">
        <v>102</v>
      </c>
      <c r="E917" t="s">
        <v>184</v>
      </c>
      <c r="F917">
        <v>4</v>
      </c>
      <c r="G917">
        <v>34992.51</v>
      </c>
      <c r="H917">
        <v>139970.04</v>
      </c>
      <c r="I917">
        <f>salesdata[[#This Row],[Total_Sales_INR]]/10000000</f>
        <v>1.3997004E-2</v>
      </c>
      <c r="J917" t="s">
        <v>27</v>
      </c>
      <c r="K917" t="s">
        <v>19</v>
      </c>
      <c r="L917">
        <v>1</v>
      </c>
      <c r="M917" t="s">
        <v>107</v>
      </c>
      <c r="N917" t="s">
        <v>167</v>
      </c>
      <c r="O917" t="s">
        <v>22</v>
      </c>
    </row>
    <row r="918" spans="1:15">
      <c r="A918" t="s">
        <v>1893</v>
      </c>
      <c r="B918" s="1">
        <v>45941</v>
      </c>
      <c r="C918" t="s">
        <v>1894</v>
      </c>
      <c r="D918" t="s">
        <v>16</v>
      </c>
      <c r="E918" t="s">
        <v>145</v>
      </c>
      <c r="F918">
        <v>2</v>
      </c>
      <c r="G918">
        <v>45455.08</v>
      </c>
      <c r="H918">
        <v>90910.16</v>
      </c>
      <c r="I918">
        <f>salesdata[[#This Row],[Total_Sales_INR]]/10000000</f>
        <v>9.0910160000000004E-3</v>
      </c>
      <c r="J918" t="s">
        <v>27</v>
      </c>
      <c r="K918" t="s">
        <v>35</v>
      </c>
      <c r="L918">
        <v>4</v>
      </c>
      <c r="M918" t="s">
        <v>123</v>
      </c>
      <c r="N918" t="s">
        <v>48</v>
      </c>
      <c r="O918" t="s">
        <v>22</v>
      </c>
    </row>
    <row r="919" spans="1:15">
      <c r="A919" t="s">
        <v>1895</v>
      </c>
      <c r="B919" s="1">
        <v>45764</v>
      </c>
      <c r="C919" t="s">
        <v>1896</v>
      </c>
      <c r="D919" t="s">
        <v>102</v>
      </c>
      <c r="E919" t="s">
        <v>155</v>
      </c>
      <c r="F919">
        <v>4</v>
      </c>
      <c r="G919">
        <v>22656.61</v>
      </c>
      <c r="H919">
        <v>90626.44</v>
      </c>
      <c r="I919">
        <f>salesdata[[#This Row],[Total_Sales_INR]]/10000000</f>
        <v>9.0626439999999999E-3</v>
      </c>
      <c r="J919" t="s">
        <v>47</v>
      </c>
      <c r="K919" t="s">
        <v>72</v>
      </c>
      <c r="L919">
        <v>3</v>
      </c>
      <c r="M919" t="s">
        <v>77</v>
      </c>
      <c r="N919" t="s">
        <v>69</v>
      </c>
      <c r="O919" t="s">
        <v>22</v>
      </c>
    </row>
    <row r="920" spans="1:15">
      <c r="A920" t="s">
        <v>1897</v>
      </c>
      <c r="B920" s="1">
        <v>45757</v>
      </c>
      <c r="C920" t="s">
        <v>607</v>
      </c>
      <c r="D920" t="s">
        <v>32</v>
      </c>
      <c r="E920" t="s">
        <v>309</v>
      </c>
      <c r="F920">
        <v>4</v>
      </c>
      <c r="G920">
        <v>17314.150000000001</v>
      </c>
      <c r="H920">
        <v>69256.600000000006</v>
      </c>
      <c r="I920">
        <f>salesdata[[#This Row],[Total_Sales_INR]]/10000000</f>
        <v>6.9256600000000001E-3</v>
      </c>
      <c r="J920" t="s">
        <v>47</v>
      </c>
      <c r="K920" t="s">
        <v>35</v>
      </c>
      <c r="L920">
        <v>4</v>
      </c>
      <c r="M920" t="s">
        <v>198</v>
      </c>
      <c r="N920" t="s">
        <v>112</v>
      </c>
      <c r="O920" t="s">
        <v>22</v>
      </c>
    </row>
    <row r="921" spans="1:15">
      <c r="A921" t="s">
        <v>1898</v>
      </c>
      <c r="B921" s="1">
        <v>45906</v>
      </c>
      <c r="C921" t="s">
        <v>1899</v>
      </c>
      <c r="D921" t="s">
        <v>32</v>
      </c>
      <c r="E921" t="s">
        <v>250</v>
      </c>
      <c r="F921">
        <v>3</v>
      </c>
      <c r="G921">
        <v>33580.720000000001</v>
      </c>
      <c r="H921">
        <v>100742.16</v>
      </c>
      <c r="I921">
        <f>salesdata[[#This Row],[Total_Sales_INR]]/10000000</f>
        <v>1.0074216E-2</v>
      </c>
      <c r="J921" t="s">
        <v>47</v>
      </c>
      <c r="K921" t="s">
        <v>35</v>
      </c>
      <c r="L921">
        <v>4</v>
      </c>
      <c r="M921" t="s">
        <v>160</v>
      </c>
      <c r="N921" t="s">
        <v>94</v>
      </c>
      <c r="O921" t="s">
        <v>22</v>
      </c>
    </row>
    <row r="922" spans="1:15">
      <c r="A922" t="s">
        <v>1900</v>
      </c>
      <c r="B922" s="1">
        <v>45740</v>
      </c>
      <c r="C922" t="s">
        <v>1901</v>
      </c>
      <c r="D922" t="s">
        <v>45</v>
      </c>
      <c r="E922" t="s">
        <v>85</v>
      </c>
      <c r="F922">
        <v>2</v>
      </c>
      <c r="G922">
        <v>23645.23</v>
      </c>
      <c r="H922">
        <v>47290.46</v>
      </c>
      <c r="I922">
        <f>salesdata[[#This Row],[Total_Sales_INR]]/10000000</f>
        <v>4.7290459999999998E-3</v>
      </c>
      <c r="J922" t="s">
        <v>47</v>
      </c>
      <c r="K922" t="s">
        <v>19</v>
      </c>
      <c r="L922">
        <v>3</v>
      </c>
      <c r="M922" t="s">
        <v>77</v>
      </c>
      <c r="N922" t="s">
        <v>120</v>
      </c>
      <c r="O922" t="s">
        <v>22</v>
      </c>
    </row>
    <row r="923" spans="1:15">
      <c r="A923" t="s">
        <v>1902</v>
      </c>
      <c r="B923" s="1">
        <v>45744</v>
      </c>
      <c r="C923" t="s">
        <v>1903</v>
      </c>
      <c r="D923" t="s">
        <v>45</v>
      </c>
      <c r="E923" t="s">
        <v>60</v>
      </c>
      <c r="F923">
        <v>1</v>
      </c>
      <c r="G923">
        <v>26825.759999999998</v>
      </c>
      <c r="H923">
        <v>26825.759999999998</v>
      </c>
      <c r="I923">
        <f>salesdata[[#This Row],[Total_Sales_INR]]/10000000</f>
        <v>2.6825759999999999E-3</v>
      </c>
      <c r="J923" t="s">
        <v>47</v>
      </c>
      <c r="K923" t="s">
        <v>19</v>
      </c>
      <c r="L923">
        <v>4</v>
      </c>
      <c r="M923" t="s">
        <v>198</v>
      </c>
      <c r="N923" t="s">
        <v>134</v>
      </c>
      <c r="O923" t="s">
        <v>22</v>
      </c>
    </row>
    <row r="924" spans="1:15">
      <c r="A924" t="s">
        <v>1904</v>
      </c>
      <c r="B924" s="1">
        <v>46003</v>
      </c>
      <c r="C924" t="s">
        <v>1905</v>
      </c>
      <c r="D924" t="s">
        <v>45</v>
      </c>
      <c r="E924" t="s">
        <v>85</v>
      </c>
      <c r="F924">
        <v>3</v>
      </c>
      <c r="G924">
        <v>9061.42</v>
      </c>
      <c r="H924">
        <v>27184.26</v>
      </c>
      <c r="I924">
        <f>salesdata[[#This Row],[Total_Sales_INR]]/10000000</f>
        <v>2.7184259999999999E-3</v>
      </c>
      <c r="J924" t="s">
        <v>18</v>
      </c>
      <c r="K924" t="s">
        <v>72</v>
      </c>
      <c r="L924">
        <v>1</v>
      </c>
      <c r="M924" t="s">
        <v>119</v>
      </c>
      <c r="N924" t="s">
        <v>178</v>
      </c>
      <c r="O924" t="s">
        <v>22</v>
      </c>
    </row>
    <row r="925" spans="1:15">
      <c r="A925" t="s">
        <v>1906</v>
      </c>
      <c r="B925" s="1">
        <v>45684</v>
      </c>
      <c r="C925" t="s">
        <v>1907</v>
      </c>
      <c r="D925" t="s">
        <v>102</v>
      </c>
      <c r="E925" t="s">
        <v>184</v>
      </c>
      <c r="F925">
        <v>4</v>
      </c>
      <c r="G925">
        <v>34579.269999999997</v>
      </c>
      <c r="H925">
        <v>138317.07999999999</v>
      </c>
      <c r="I925">
        <f>salesdata[[#This Row],[Total_Sales_INR]]/10000000</f>
        <v>1.3831707999999998E-2</v>
      </c>
      <c r="J925" t="s">
        <v>47</v>
      </c>
      <c r="K925" t="s">
        <v>72</v>
      </c>
      <c r="L925">
        <v>4</v>
      </c>
      <c r="M925" t="s">
        <v>88</v>
      </c>
      <c r="N925" t="s">
        <v>142</v>
      </c>
      <c r="O925" t="s">
        <v>22</v>
      </c>
    </row>
    <row r="926" spans="1:15">
      <c r="A926" t="s">
        <v>1908</v>
      </c>
      <c r="B926" s="1">
        <v>45873</v>
      </c>
      <c r="C926" t="s">
        <v>1909</v>
      </c>
      <c r="D926" t="s">
        <v>45</v>
      </c>
      <c r="E926" t="s">
        <v>60</v>
      </c>
      <c r="F926">
        <v>2</v>
      </c>
      <c r="G926">
        <v>10159.290000000001</v>
      </c>
      <c r="H926">
        <v>20318.580000000002</v>
      </c>
      <c r="I926">
        <f>salesdata[[#This Row],[Total_Sales_INR]]/10000000</f>
        <v>2.0318580000000001E-3</v>
      </c>
      <c r="J926" t="s">
        <v>47</v>
      </c>
      <c r="K926" t="s">
        <v>72</v>
      </c>
      <c r="L926">
        <v>1</v>
      </c>
      <c r="M926" t="s">
        <v>20</v>
      </c>
      <c r="N926" t="s">
        <v>82</v>
      </c>
      <c r="O926" t="s">
        <v>22</v>
      </c>
    </row>
    <row r="927" spans="1:15">
      <c r="A927" t="s">
        <v>1910</v>
      </c>
      <c r="B927" s="1">
        <v>45743</v>
      </c>
      <c r="C927" t="s">
        <v>1911</v>
      </c>
      <c r="D927" t="s">
        <v>32</v>
      </c>
      <c r="E927" t="s">
        <v>250</v>
      </c>
      <c r="F927">
        <v>1</v>
      </c>
      <c r="G927">
        <v>39886.82</v>
      </c>
      <c r="H927">
        <v>39886.82</v>
      </c>
      <c r="I927">
        <f>salesdata[[#This Row],[Total_Sales_INR]]/10000000</f>
        <v>3.9886820000000003E-3</v>
      </c>
      <c r="J927" t="s">
        <v>34</v>
      </c>
      <c r="K927" t="s">
        <v>19</v>
      </c>
      <c r="L927">
        <v>2</v>
      </c>
      <c r="M927" t="s">
        <v>265</v>
      </c>
      <c r="N927" t="s">
        <v>82</v>
      </c>
      <c r="O927" t="s">
        <v>22</v>
      </c>
    </row>
    <row r="928" spans="1:15">
      <c r="A928" t="s">
        <v>1912</v>
      </c>
      <c r="B928" s="1">
        <v>45764</v>
      </c>
      <c r="C928" t="s">
        <v>1913</v>
      </c>
      <c r="D928" t="s">
        <v>16</v>
      </c>
      <c r="E928" t="s">
        <v>130</v>
      </c>
      <c r="F928">
        <v>5</v>
      </c>
      <c r="G928">
        <v>31413.96</v>
      </c>
      <c r="H928">
        <v>157069.79999999999</v>
      </c>
      <c r="I928">
        <f>salesdata[[#This Row],[Total_Sales_INR]]/10000000</f>
        <v>1.5706979999999999E-2</v>
      </c>
      <c r="J928" t="s">
        <v>34</v>
      </c>
      <c r="K928" t="s">
        <v>72</v>
      </c>
      <c r="L928">
        <v>5</v>
      </c>
      <c r="M928" t="s">
        <v>28</v>
      </c>
      <c r="N928" t="s">
        <v>29</v>
      </c>
      <c r="O928" t="s">
        <v>22</v>
      </c>
    </row>
    <row r="929" spans="1:15">
      <c r="A929" t="s">
        <v>1914</v>
      </c>
      <c r="B929" s="1">
        <v>45665</v>
      </c>
      <c r="C929" t="s">
        <v>1915</v>
      </c>
      <c r="D929" t="s">
        <v>45</v>
      </c>
      <c r="E929" t="s">
        <v>55</v>
      </c>
      <c r="F929">
        <v>1</v>
      </c>
      <c r="G929">
        <v>17957.5</v>
      </c>
      <c r="H929">
        <v>17957.5</v>
      </c>
      <c r="I929">
        <f>salesdata[[#This Row],[Total_Sales_INR]]/10000000</f>
        <v>1.79575E-3</v>
      </c>
      <c r="J929" t="s">
        <v>27</v>
      </c>
      <c r="K929" t="s">
        <v>35</v>
      </c>
      <c r="L929">
        <v>2</v>
      </c>
      <c r="M929" t="s">
        <v>104</v>
      </c>
      <c r="N929" t="s">
        <v>94</v>
      </c>
      <c r="O929" t="s">
        <v>22</v>
      </c>
    </row>
    <row r="930" spans="1:15">
      <c r="A930" t="s">
        <v>1916</v>
      </c>
      <c r="B930" s="1">
        <v>45990</v>
      </c>
      <c r="C930" t="s">
        <v>1917</v>
      </c>
      <c r="D930" t="s">
        <v>45</v>
      </c>
      <c r="E930" t="s">
        <v>85</v>
      </c>
      <c r="F930">
        <v>2</v>
      </c>
      <c r="G930">
        <v>3487.61</v>
      </c>
      <c r="H930">
        <v>6975.22</v>
      </c>
      <c r="I930">
        <f>salesdata[[#This Row],[Total_Sales_INR]]/10000000</f>
        <v>6.9752200000000001E-4</v>
      </c>
      <c r="J930" t="s">
        <v>47</v>
      </c>
      <c r="K930" t="s">
        <v>35</v>
      </c>
      <c r="L930">
        <v>3</v>
      </c>
      <c r="M930" t="s">
        <v>61</v>
      </c>
      <c r="N930" t="s">
        <v>167</v>
      </c>
      <c r="O930" t="s">
        <v>22</v>
      </c>
    </row>
    <row r="931" spans="1:15">
      <c r="A931" t="s">
        <v>1918</v>
      </c>
      <c r="B931" s="1">
        <v>46022</v>
      </c>
      <c r="C931" t="s">
        <v>1919</v>
      </c>
      <c r="D931" t="s">
        <v>25</v>
      </c>
      <c r="E931" t="s">
        <v>140</v>
      </c>
      <c r="F931">
        <v>5</v>
      </c>
      <c r="G931">
        <v>25078.89</v>
      </c>
      <c r="H931">
        <v>125394.45</v>
      </c>
      <c r="I931">
        <f>salesdata[[#This Row],[Total_Sales_INR]]/10000000</f>
        <v>1.2539445E-2</v>
      </c>
      <c r="J931" t="s">
        <v>18</v>
      </c>
      <c r="K931" t="s">
        <v>72</v>
      </c>
      <c r="L931">
        <v>1</v>
      </c>
      <c r="M931" t="s">
        <v>119</v>
      </c>
      <c r="N931" t="s">
        <v>134</v>
      </c>
      <c r="O931" t="s">
        <v>22</v>
      </c>
    </row>
    <row r="932" spans="1:15">
      <c r="A932" t="s">
        <v>1920</v>
      </c>
      <c r="B932" s="1">
        <v>45828</v>
      </c>
      <c r="C932" t="s">
        <v>1921</v>
      </c>
      <c r="D932" t="s">
        <v>102</v>
      </c>
      <c r="E932" t="s">
        <v>155</v>
      </c>
      <c r="F932">
        <v>4</v>
      </c>
      <c r="G932">
        <v>33959.449999999997</v>
      </c>
      <c r="H932">
        <v>135837.79999999999</v>
      </c>
      <c r="I932">
        <f>salesdata[[#This Row],[Total_Sales_INR]]/10000000</f>
        <v>1.3583779999999998E-2</v>
      </c>
      <c r="J932" t="s">
        <v>27</v>
      </c>
      <c r="K932" t="s">
        <v>19</v>
      </c>
      <c r="L932">
        <v>2</v>
      </c>
      <c r="M932" t="s">
        <v>104</v>
      </c>
      <c r="N932" t="s">
        <v>216</v>
      </c>
      <c r="O932" t="s">
        <v>22</v>
      </c>
    </row>
    <row r="933" spans="1:15">
      <c r="A933" t="s">
        <v>1922</v>
      </c>
      <c r="B933" s="1">
        <v>45887</v>
      </c>
      <c r="C933" t="s">
        <v>1923</v>
      </c>
      <c r="D933" t="s">
        <v>32</v>
      </c>
      <c r="E933" t="s">
        <v>40</v>
      </c>
      <c r="F933">
        <v>1</v>
      </c>
      <c r="G933">
        <v>30504.959999999999</v>
      </c>
      <c r="H933">
        <v>30504.959999999999</v>
      </c>
      <c r="I933">
        <f>salesdata[[#This Row],[Total_Sales_INR]]/10000000</f>
        <v>3.0504959999999998E-3</v>
      </c>
      <c r="J933" t="s">
        <v>18</v>
      </c>
      <c r="K933" t="s">
        <v>19</v>
      </c>
      <c r="L933">
        <v>5</v>
      </c>
      <c r="M933" t="s">
        <v>51</v>
      </c>
      <c r="N933" t="s">
        <v>142</v>
      </c>
      <c r="O933" t="s">
        <v>22</v>
      </c>
    </row>
    <row r="934" spans="1:15">
      <c r="A934" t="s">
        <v>1924</v>
      </c>
      <c r="B934" s="1">
        <v>45816</v>
      </c>
      <c r="C934" t="s">
        <v>1925</v>
      </c>
      <c r="D934" t="s">
        <v>32</v>
      </c>
      <c r="E934" t="s">
        <v>250</v>
      </c>
      <c r="F934">
        <v>1</v>
      </c>
      <c r="G934">
        <v>30894.16</v>
      </c>
      <c r="H934">
        <v>30894.16</v>
      </c>
      <c r="I934">
        <f>salesdata[[#This Row],[Total_Sales_INR]]/10000000</f>
        <v>3.0894159999999998E-3</v>
      </c>
      <c r="J934" t="s">
        <v>34</v>
      </c>
      <c r="K934" t="s">
        <v>35</v>
      </c>
      <c r="L934">
        <v>1</v>
      </c>
      <c r="M934" t="s">
        <v>107</v>
      </c>
      <c r="N934" t="s">
        <v>213</v>
      </c>
      <c r="O934" t="s">
        <v>22</v>
      </c>
    </row>
    <row r="935" spans="1:15">
      <c r="A935" t="s">
        <v>1926</v>
      </c>
      <c r="B935" s="1">
        <v>45761</v>
      </c>
      <c r="C935" t="s">
        <v>1927</v>
      </c>
      <c r="D935" t="s">
        <v>32</v>
      </c>
      <c r="E935" t="s">
        <v>81</v>
      </c>
      <c r="F935">
        <v>2</v>
      </c>
      <c r="G935">
        <v>18851.28</v>
      </c>
      <c r="H935">
        <v>37702.559999999998</v>
      </c>
      <c r="I935">
        <f>salesdata[[#This Row],[Total_Sales_INR]]/10000000</f>
        <v>3.7702559999999996E-3</v>
      </c>
      <c r="J935" t="s">
        <v>34</v>
      </c>
      <c r="K935" t="s">
        <v>35</v>
      </c>
      <c r="L935">
        <v>3</v>
      </c>
      <c r="M935" t="s">
        <v>77</v>
      </c>
      <c r="N935" t="s">
        <v>167</v>
      </c>
      <c r="O935" t="s">
        <v>22</v>
      </c>
    </row>
    <row r="936" spans="1:15">
      <c r="A936" t="s">
        <v>1928</v>
      </c>
      <c r="B936" s="1">
        <v>45726</v>
      </c>
      <c r="C936" t="s">
        <v>1256</v>
      </c>
      <c r="D936" t="s">
        <v>45</v>
      </c>
      <c r="E936" t="s">
        <v>46</v>
      </c>
      <c r="F936">
        <v>4</v>
      </c>
      <c r="G936">
        <v>37014.93</v>
      </c>
      <c r="H936">
        <v>148059.72</v>
      </c>
      <c r="I936">
        <f>salesdata[[#This Row],[Total_Sales_INR]]/10000000</f>
        <v>1.4805972000000001E-2</v>
      </c>
      <c r="J936" t="s">
        <v>27</v>
      </c>
      <c r="K936" t="s">
        <v>19</v>
      </c>
      <c r="L936">
        <v>3</v>
      </c>
      <c r="M936" t="s">
        <v>77</v>
      </c>
      <c r="N936" t="s">
        <v>48</v>
      </c>
      <c r="O936" t="s">
        <v>22</v>
      </c>
    </row>
    <row r="937" spans="1:15">
      <c r="A937" t="s">
        <v>1929</v>
      </c>
      <c r="B937" s="1">
        <v>45827</v>
      </c>
      <c r="C937" t="s">
        <v>901</v>
      </c>
      <c r="D937" t="s">
        <v>102</v>
      </c>
      <c r="E937" t="s">
        <v>118</v>
      </c>
      <c r="F937">
        <v>3</v>
      </c>
      <c r="G937">
        <v>37577.440000000002</v>
      </c>
      <c r="H937">
        <v>112732.32</v>
      </c>
      <c r="I937">
        <f>salesdata[[#This Row],[Total_Sales_INR]]/10000000</f>
        <v>1.1273232000000001E-2</v>
      </c>
      <c r="J937" t="s">
        <v>18</v>
      </c>
      <c r="K937" t="s">
        <v>35</v>
      </c>
      <c r="L937">
        <v>2</v>
      </c>
      <c r="M937" t="s">
        <v>56</v>
      </c>
      <c r="N937" t="s">
        <v>62</v>
      </c>
      <c r="O937" t="s">
        <v>22</v>
      </c>
    </row>
    <row r="938" spans="1:15">
      <c r="A938" t="s">
        <v>1930</v>
      </c>
      <c r="B938" s="1">
        <v>45924</v>
      </c>
      <c r="C938" t="s">
        <v>769</v>
      </c>
      <c r="D938" t="s">
        <v>32</v>
      </c>
      <c r="E938" t="s">
        <v>250</v>
      </c>
      <c r="F938">
        <v>2</v>
      </c>
      <c r="G938">
        <v>30481.55</v>
      </c>
      <c r="H938">
        <v>60963.1</v>
      </c>
      <c r="I938">
        <f>salesdata[[#This Row],[Total_Sales_INR]]/10000000</f>
        <v>6.0963099999999997E-3</v>
      </c>
      <c r="J938" t="s">
        <v>18</v>
      </c>
      <c r="K938" t="s">
        <v>72</v>
      </c>
      <c r="L938">
        <v>4</v>
      </c>
      <c r="M938" t="s">
        <v>123</v>
      </c>
      <c r="N938" t="s">
        <v>213</v>
      </c>
      <c r="O938" t="s">
        <v>22</v>
      </c>
    </row>
    <row r="939" spans="1:15">
      <c r="A939" t="s">
        <v>1931</v>
      </c>
      <c r="B939" s="1">
        <v>45982</v>
      </c>
      <c r="C939" t="s">
        <v>1932</v>
      </c>
      <c r="D939" t="s">
        <v>32</v>
      </c>
      <c r="E939" t="s">
        <v>309</v>
      </c>
      <c r="F939">
        <v>1</v>
      </c>
      <c r="G939">
        <v>47692.33</v>
      </c>
      <c r="H939">
        <v>47692.33</v>
      </c>
      <c r="I939">
        <f>salesdata[[#This Row],[Total_Sales_INR]]/10000000</f>
        <v>4.7692330000000003E-3</v>
      </c>
      <c r="J939" t="s">
        <v>18</v>
      </c>
      <c r="K939" t="s">
        <v>35</v>
      </c>
      <c r="L939">
        <v>1</v>
      </c>
      <c r="M939" t="s">
        <v>119</v>
      </c>
      <c r="N939" t="s">
        <v>48</v>
      </c>
      <c r="O939" t="s">
        <v>22</v>
      </c>
    </row>
    <row r="940" spans="1:15">
      <c r="A940" t="s">
        <v>1933</v>
      </c>
      <c r="B940" s="1">
        <v>45778</v>
      </c>
      <c r="C940" t="s">
        <v>347</v>
      </c>
      <c r="D940" t="s">
        <v>45</v>
      </c>
      <c r="E940" t="s">
        <v>46</v>
      </c>
      <c r="F940">
        <v>5</v>
      </c>
      <c r="G940">
        <v>41594.800000000003</v>
      </c>
      <c r="H940">
        <v>207974</v>
      </c>
      <c r="I940">
        <f>salesdata[[#This Row],[Total_Sales_INR]]/10000000</f>
        <v>2.0797400000000001E-2</v>
      </c>
      <c r="J940" t="s">
        <v>47</v>
      </c>
      <c r="K940" t="s">
        <v>72</v>
      </c>
      <c r="L940">
        <v>2</v>
      </c>
      <c r="M940" t="s">
        <v>104</v>
      </c>
      <c r="N940" t="s">
        <v>21</v>
      </c>
      <c r="O940" t="s">
        <v>22</v>
      </c>
    </row>
    <row r="941" spans="1:15">
      <c r="A941" t="s">
        <v>1934</v>
      </c>
      <c r="B941" s="1">
        <v>45968</v>
      </c>
      <c r="C941" t="s">
        <v>1935</v>
      </c>
      <c r="D941" t="s">
        <v>16</v>
      </c>
      <c r="E941" t="s">
        <v>17</v>
      </c>
      <c r="F941">
        <v>2</v>
      </c>
      <c r="G941">
        <v>12397.26</v>
      </c>
      <c r="H941">
        <v>24794.52</v>
      </c>
      <c r="I941">
        <f>salesdata[[#This Row],[Total_Sales_INR]]/10000000</f>
        <v>2.479452E-3</v>
      </c>
      <c r="J941" t="s">
        <v>27</v>
      </c>
      <c r="K941" t="s">
        <v>72</v>
      </c>
      <c r="L941">
        <v>2</v>
      </c>
      <c r="M941" t="s">
        <v>56</v>
      </c>
      <c r="N941" t="s">
        <v>173</v>
      </c>
      <c r="O941" t="s">
        <v>22</v>
      </c>
    </row>
    <row r="942" spans="1:15">
      <c r="A942" t="s">
        <v>1936</v>
      </c>
      <c r="B942" s="1">
        <v>45698</v>
      </c>
      <c r="C942" t="s">
        <v>1937</v>
      </c>
      <c r="D942" t="s">
        <v>25</v>
      </c>
      <c r="E942" t="s">
        <v>280</v>
      </c>
      <c r="F942">
        <v>3</v>
      </c>
      <c r="G942">
        <v>43148.79</v>
      </c>
      <c r="H942">
        <v>129446.37</v>
      </c>
      <c r="I942">
        <f>salesdata[[#This Row],[Total_Sales_INR]]/10000000</f>
        <v>1.2944637E-2</v>
      </c>
      <c r="J942" t="s">
        <v>34</v>
      </c>
      <c r="K942" t="s">
        <v>72</v>
      </c>
      <c r="L942">
        <v>4</v>
      </c>
      <c r="M942" t="s">
        <v>88</v>
      </c>
      <c r="N942" t="s">
        <v>173</v>
      </c>
      <c r="O942" t="s">
        <v>22</v>
      </c>
    </row>
    <row r="943" spans="1:15">
      <c r="A943" t="s">
        <v>1938</v>
      </c>
      <c r="B943" s="1">
        <v>45737</v>
      </c>
      <c r="C943" t="s">
        <v>1939</v>
      </c>
      <c r="D943" t="s">
        <v>25</v>
      </c>
      <c r="E943" t="s">
        <v>223</v>
      </c>
      <c r="F943">
        <v>4</v>
      </c>
      <c r="G943">
        <v>25363.57</v>
      </c>
      <c r="H943">
        <v>101454.28</v>
      </c>
      <c r="I943">
        <f>salesdata[[#This Row],[Total_Sales_INR]]/10000000</f>
        <v>1.0145428E-2</v>
      </c>
      <c r="J943" t="s">
        <v>47</v>
      </c>
      <c r="K943" t="s">
        <v>72</v>
      </c>
      <c r="L943">
        <v>4</v>
      </c>
      <c r="M943" t="s">
        <v>185</v>
      </c>
      <c r="N943" t="s">
        <v>94</v>
      </c>
      <c r="O943" t="s">
        <v>22</v>
      </c>
    </row>
    <row r="944" spans="1:15">
      <c r="A944" t="s">
        <v>1940</v>
      </c>
      <c r="B944" s="1">
        <v>45747</v>
      </c>
      <c r="C944" t="s">
        <v>526</v>
      </c>
      <c r="D944" t="s">
        <v>32</v>
      </c>
      <c r="E944" t="s">
        <v>40</v>
      </c>
      <c r="F944">
        <v>5</v>
      </c>
      <c r="G944">
        <v>26952.44</v>
      </c>
      <c r="H944">
        <v>134762.20000000001</v>
      </c>
      <c r="I944">
        <f>salesdata[[#This Row],[Total_Sales_INR]]/10000000</f>
        <v>1.3476220000000001E-2</v>
      </c>
      <c r="J944" t="s">
        <v>34</v>
      </c>
      <c r="K944" t="s">
        <v>72</v>
      </c>
      <c r="L944">
        <v>5</v>
      </c>
      <c r="M944" t="s">
        <v>41</v>
      </c>
      <c r="N944" t="s">
        <v>69</v>
      </c>
      <c r="O944" t="s">
        <v>22</v>
      </c>
    </row>
    <row r="945" spans="1:15">
      <c r="A945" t="s">
        <v>1941</v>
      </c>
      <c r="B945" s="1">
        <v>45694</v>
      </c>
      <c r="C945" t="s">
        <v>1942</v>
      </c>
      <c r="D945" t="s">
        <v>25</v>
      </c>
      <c r="E945" t="s">
        <v>140</v>
      </c>
      <c r="F945">
        <v>4</v>
      </c>
      <c r="G945">
        <v>28194.68</v>
      </c>
      <c r="H945">
        <v>112778.72</v>
      </c>
      <c r="I945">
        <f>salesdata[[#This Row],[Total_Sales_INR]]/10000000</f>
        <v>1.1277872E-2</v>
      </c>
      <c r="J945" t="s">
        <v>18</v>
      </c>
      <c r="K945" t="s">
        <v>19</v>
      </c>
      <c r="L945">
        <v>4</v>
      </c>
      <c r="M945" t="s">
        <v>185</v>
      </c>
      <c r="N945" t="s">
        <v>42</v>
      </c>
      <c r="O945" t="s">
        <v>22</v>
      </c>
    </row>
    <row r="946" spans="1:15">
      <c r="A946" t="s">
        <v>1943</v>
      </c>
      <c r="B946" s="1">
        <v>45849</v>
      </c>
      <c r="C946" t="s">
        <v>1944</v>
      </c>
      <c r="D946" t="s">
        <v>45</v>
      </c>
      <c r="E946" t="s">
        <v>55</v>
      </c>
      <c r="F946">
        <v>2</v>
      </c>
      <c r="G946">
        <v>408.19</v>
      </c>
      <c r="H946">
        <v>816.38</v>
      </c>
      <c r="I946">
        <f>salesdata[[#This Row],[Total_Sales_INR]]/10000000</f>
        <v>8.1637999999999993E-5</v>
      </c>
      <c r="J946" t="s">
        <v>34</v>
      </c>
      <c r="K946" t="s">
        <v>72</v>
      </c>
      <c r="L946">
        <v>5</v>
      </c>
      <c r="M946" t="s">
        <v>73</v>
      </c>
      <c r="N946" t="s">
        <v>48</v>
      </c>
      <c r="O946" t="s">
        <v>22</v>
      </c>
    </row>
    <row r="947" spans="1:15">
      <c r="A947" t="s">
        <v>1945</v>
      </c>
      <c r="B947" s="1">
        <v>45694</v>
      </c>
      <c r="C947" t="s">
        <v>1946</v>
      </c>
      <c r="D947" t="s">
        <v>16</v>
      </c>
      <c r="E947" t="s">
        <v>137</v>
      </c>
      <c r="F947">
        <v>4</v>
      </c>
      <c r="G947">
        <v>15528.98</v>
      </c>
      <c r="H947">
        <v>62115.92</v>
      </c>
      <c r="I947">
        <f>salesdata[[#This Row],[Total_Sales_INR]]/10000000</f>
        <v>6.2115920000000002E-3</v>
      </c>
      <c r="J947" t="s">
        <v>47</v>
      </c>
      <c r="K947" t="s">
        <v>35</v>
      </c>
      <c r="L947">
        <v>5</v>
      </c>
      <c r="M947" t="s">
        <v>73</v>
      </c>
      <c r="N947" t="s">
        <v>94</v>
      </c>
      <c r="O947" t="s">
        <v>22</v>
      </c>
    </row>
    <row r="948" spans="1:15">
      <c r="A948" t="s">
        <v>1947</v>
      </c>
      <c r="B948" s="1">
        <v>45836</v>
      </c>
      <c r="C948" t="s">
        <v>1948</v>
      </c>
      <c r="D948" t="s">
        <v>102</v>
      </c>
      <c r="E948" t="s">
        <v>193</v>
      </c>
      <c r="F948">
        <v>2</v>
      </c>
      <c r="G948">
        <v>38194.949999999997</v>
      </c>
      <c r="H948">
        <v>76389.899999999994</v>
      </c>
      <c r="I948">
        <f>salesdata[[#This Row],[Total_Sales_INR]]/10000000</f>
        <v>7.6389899999999991E-3</v>
      </c>
      <c r="J948" t="s">
        <v>34</v>
      </c>
      <c r="K948" t="s">
        <v>19</v>
      </c>
      <c r="L948">
        <v>3</v>
      </c>
      <c r="M948" t="s">
        <v>115</v>
      </c>
      <c r="N948" t="s">
        <v>216</v>
      </c>
      <c r="O948" t="s">
        <v>22</v>
      </c>
    </row>
    <row r="949" spans="1:15">
      <c r="A949" t="s">
        <v>1949</v>
      </c>
      <c r="B949" s="1">
        <v>45902</v>
      </c>
      <c r="C949" t="s">
        <v>1950</v>
      </c>
      <c r="D949" t="s">
        <v>32</v>
      </c>
      <c r="E949" t="s">
        <v>309</v>
      </c>
      <c r="F949">
        <v>4</v>
      </c>
      <c r="G949">
        <v>36836.080000000002</v>
      </c>
      <c r="H949">
        <v>147344.32000000001</v>
      </c>
      <c r="I949">
        <f>salesdata[[#This Row],[Total_Sales_INR]]/10000000</f>
        <v>1.4734432E-2</v>
      </c>
      <c r="J949" t="s">
        <v>27</v>
      </c>
      <c r="K949" t="s">
        <v>19</v>
      </c>
      <c r="L949">
        <v>2</v>
      </c>
      <c r="M949" t="s">
        <v>265</v>
      </c>
      <c r="N949" t="s">
        <v>97</v>
      </c>
      <c r="O949" t="s">
        <v>22</v>
      </c>
    </row>
    <row r="950" spans="1:15">
      <c r="A950" t="s">
        <v>1951</v>
      </c>
      <c r="B950" s="1">
        <v>45788</v>
      </c>
      <c r="C950" t="s">
        <v>1952</v>
      </c>
      <c r="D950" t="s">
        <v>45</v>
      </c>
      <c r="E950" t="s">
        <v>60</v>
      </c>
      <c r="F950">
        <v>5</v>
      </c>
      <c r="G950">
        <v>22882.44</v>
      </c>
      <c r="H950">
        <v>114412.2</v>
      </c>
      <c r="I950">
        <f>salesdata[[#This Row],[Total_Sales_INR]]/10000000</f>
        <v>1.144122E-2</v>
      </c>
      <c r="J950" t="s">
        <v>18</v>
      </c>
      <c r="K950" t="s">
        <v>35</v>
      </c>
      <c r="L950">
        <v>2</v>
      </c>
      <c r="M950" t="s">
        <v>265</v>
      </c>
      <c r="N950" t="s">
        <v>74</v>
      </c>
      <c r="O950" t="s">
        <v>22</v>
      </c>
    </row>
    <row r="951" spans="1:15">
      <c r="A951" t="s">
        <v>1953</v>
      </c>
      <c r="B951" s="1">
        <v>45923</v>
      </c>
      <c r="C951" t="s">
        <v>1954</v>
      </c>
      <c r="D951" t="s">
        <v>32</v>
      </c>
      <c r="E951" t="s">
        <v>309</v>
      </c>
      <c r="F951">
        <v>4</v>
      </c>
      <c r="G951">
        <v>35362.269999999997</v>
      </c>
      <c r="H951">
        <v>141449.07999999999</v>
      </c>
      <c r="I951">
        <f>salesdata[[#This Row],[Total_Sales_INR]]/10000000</f>
        <v>1.4144907999999999E-2</v>
      </c>
      <c r="J951" t="s">
        <v>34</v>
      </c>
      <c r="K951" t="s">
        <v>35</v>
      </c>
      <c r="L951">
        <v>1</v>
      </c>
      <c r="M951" t="s">
        <v>68</v>
      </c>
      <c r="N951" t="s">
        <v>167</v>
      </c>
      <c r="O951" t="s">
        <v>22</v>
      </c>
    </row>
    <row r="952" spans="1:15">
      <c r="A952" t="s">
        <v>1955</v>
      </c>
      <c r="B952" s="1">
        <v>45958</v>
      </c>
      <c r="C952" t="s">
        <v>1956</v>
      </c>
      <c r="D952" t="s">
        <v>16</v>
      </c>
      <c r="E952" t="s">
        <v>130</v>
      </c>
      <c r="F952">
        <v>5</v>
      </c>
      <c r="G952">
        <v>48390.63</v>
      </c>
      <c r="H952">
        <v>241953.15</v>
      </c>
      <c r="I952">
        <f>salesdata[[#This Row],[Total_Sales_INR]]/10000000</f>
        <v>2.4195314999999998E-2</v>
      </c>
      <c r="J952" t="s">
        <v>34</v>
      </c>
      <c r="K952" t="s">
        <v>19</v>
      </c>
      <c r="L952">
        <v>4</v>
      </c>
      <c r="M952" t="s">
        <v>123</v>
      </c>
      <c r="N952" t="s">
        <v>94</v>
      </c>
      <c r="O952" t="s">
        <v>22</v>
      </c>
    </row>
    <row r="953" spans="1:15">
      <c r="A953" t="s">
        <v>1957</v>
      </c>
      <c r="B953" s="1">
        <v>45765</v>
      </c>
      <c r="C953" t="s">
        <v>1958</v>
      </c>
      <c r="D953" t="s">
        <v>32</v>
      </c>
      <c r="E953" t="s">
        <v>33</v>
      </c>
      <c r="F953">
        <v>3</v>
      </c>
      <c r="G953">
        <v>40748.559999999998</v>
      </c>
      <c r="H953">
        <v>122245.68</v>
      </c>
      <c r="I953">
        <f>salesdata[[#This Row],[Total_Sales_INR]]/10000000</f>
        <v>1.2224568E-2</v>
      </c>
      <c r="J953" t="s">
        <v>27</v>
      </c>
      <c r="K953" t="s">
        <v>35</v>
      </c>
      <c r="L953">
        <v>3</v>
      </c>
      <c r="M953" t="s">
        <v>61</v>
      </c>
      <c r="N953" t="s">
        <v>134</v>
      </c>
      <c r="O953" t="s">
        <v>22</v>
      </c>
    </row>
    <row r="954" spans="1:15">
      <c r="A954" t="s">
        <v>1959</v>
      </c>
      <c r="B954" s="1">
        <v>45926</v>
      </c>
      <c r="C954" t="s">
        <v>1960</v>
      </c>
      <c r="D954" t="s">
        <v>25</v>
      </c>
      <c r="E954" t="s">
        <v>91</v>
      </c>
      <c r="F954">
        <v>1</v>
      </c>
      <c r="G954">
        <v>3678.11</v>
      </c>
      <c r="H954">
        <v>3678.11</v>
      </c>
      <c r="I954">
        <f>salesdata[[#This Row],[Total_Sales_INR]]/10000000</f>
        <v>3.6781100000000001E-4</v>
      </c>
      <c r="J954" t="s">
        <v>27</v>
      </c>
      <c r="K954" t="s">
        <v>19</v>
      </c>
      <c r="L954">
        <v>4</v>
      </c>
      <c r="M954" t="s">
        <v>185</v>
      </c>
      <c r="N954" t="s">
        <v>213</v>
      </c>
      <c r="O954" t="s">
        <v>22</v>
      </c>
    </row>
    <row r="955" spans="1:15">
      <c r="A955" t="s">
        <v>1961</v>
      </c>
      <c r="B955" s="1">
        <v>45759</v>
      </c>
      <c r="C955" t="s">
        <v>1962</v>
      </c>
      <c r="D955" t="s">
        <v>45</v>
      </c>
      <c r="E955" t="s">
        <v>55</v>
      </c>
      <c r="F955">
        <v>3</v>
      </c>
      <c r="G955">
        <v>9482.7199999999993</v>
      </c>
      <c r="H955">
        <v>28448.16</v>
      </c>
      <c r="I955">
        <f>salesdata[[#This Row],[Total_Sales_INR]]/10000000</f>
        <v>2.844816E-3</v>
      </c>
      <c r="J955" t="s">
        <v>18</v>
      </c>
      <c r="K955" t="s">
        <v>19</v>
      </c>
      <c r="L955">
        <v>2</v>
      </c>
      <c r="M955" t="s">
        <v>265</v>
      </c>
      <c r="N955" t="s">
        <v>127</v>
      </c>
      <c r="O955" t="s">
        <v>22</v>
      </c>
    </row>
    <row r="956" spans="1:15">
      <c r="A956" t="s">
        <v>1963</v>
      </c>
      <c r="B956" s="1">
        <v>45751</v>
      </c>
      <c r="C956" t="s">
        <v>1964</v>
      </c>
      <c r="D956" t="s">
        <v>25</v>
      </c>
      <c r="E956" t="s">
        <v>26</v>
      </c>
      <c r="F956">
        <v>2</v>
      </c>
      <c r="G956">
        <v>9444.77</v>
      </c>
      <c r="H956">
        <v>18889.54</v>
      </c>
      <c r="I956">
        <f>salesdata[[#This Row],[Total_Sales_INR]]/10000000</f>
        <v>1.888954E-3</v>
      </c>
      <c r="J956" t="s">
        <v>27</v>
      </c>
      <c r="K956" t="s">
        <v>72</v>
      </c>
      <c r="L956">
        <v>1</v>
      </c>
      <c r="M956" t="s">
        <v>68</v>
      </c>
      <c r="N956" t="s">
        <v>21</v>
      </c>
      <c r="O956" t="s">
        <v>22</v>
      </c>
    </row>
    <row r="957" spans="1:15">
      <c r="A957" t="s">
        <v>1965</v>
      </c>
      <c r="B957" s="1">
        <v>45851</v>
      </c>
      <c r="C957" t="s">
        <v>1966</v>
      </c>
      <c r="D957" t="s">
        <v>102</v>
      </c>
      <c r="E957" t="s">
        <v>184</v>
      </c>
      <c r="F957">
        <v>2</v>
      </c>
      <c r="G957">
        <v>4174.53</v>
      </c>
      <c r="H957">
        <v>8349.06</v>
      </c>
      <c r="I957">
        <f>salesdata[[#This Row],[Total_Sales_INR]]/10000000</f>
        <v>8.3490599999999995E-4</v>
      </c>
      <c r="J957" t="s">
        <v>27</v>
      </c>
      <c r="K957" t="s">
        <v>35</v>
      </c>
      <c r="L957">
        <v>1</v>
      </c>
      <c r="M957" t="s">
        <v>181</v>
      </c>
      <c r="N957" t="s">
        <v>82</v>
      </c>
      <c r="O957" t="s">
        <v>22</v>
      </c>
    </row>
    <row r="958" spans="1:15">
      <c r="A958" t="s">
        <v>1967</v>
      </c>
      <c r="B958" s="1">
        <v>45662</v>
      </c>
      <c r="C958" t="s">
        <v>1968</v>
      </c>
      <c r="D958" t="s">
        <v>32</v>
      </c>
      <c r="E958" t="s">
        <v>33</v>
      </c>
      <c r="F958">
        <v>2</v>
      </c>
      <c r="G958">
        <v>23999.279999999999</v>
      </c>
      <c r="H958">
        <v>47998.559999999998</v>
      </c>
      <c r="I958">
        <f>salesdata[[#This Row],[Total_Sales_INR]]/10000000</f>
        <v>4.7998559999999999E-3</v>
      </c>
      <c r="J958" t="s">
        <v>27</v>
      </c>
      <c r="K958" t="s">
        <v>35</v>
      </c>
      <c r="L958">
        <v>1</v>
      </c>
      <c r="M958" t="s">
        <v>107</v>
      </c>
      <c r="N958" t="s">
        <v>124</v>
      </c>
      <c r="O958" t="s">
        <v>22</v>
      </c>
    </row>
    <row r="959" spans="1:15">
      <c r="A959" t="s">
        <v>1969</v>
      </c>
      <c r="B959" s="1">
        <v>45850</v>
      </c>
      <c r="C959" t="s">
        <v>1970</v>
      </c>
      <c r="D959" t="s">
        <v>32</v>
      </c>
      <c r="E959" t="s">
        <v>81</v>
      </c>
      <c r="F959">
        <v>2</v>
      </c>
      <c r="G959">
        <v>26212.26</v>
      </c>
      <c r="H959">
        <v>52424.52</v>
      </c>
      <c r="I959">
        <f>salesdata[[#This Row],[Total_Sales_INR]]/10000000</f>
        <v>5.2424519999999999E-3</v>
      </c>
      <c r="J959" t="s">
        <v>27</v>
      </c>
      <c r="K959" t="s">
        <v>72</v>
      </c>
      <c r="L959">
        <v>1</v>
      </c>
      <c r="M959" t="s">
        <v>68</v>
      </c>
      <c r="N959" t="s">
        <v>167</v>
      </c>
      <c r="O959" t="s">
        <v>22</v>
      </c>
    </row>
    <row r="960" spans="1:15">
      <c r="A960" t="s">
        <v>1971</v>
      </c>
      <c r="B960" s="1">
        <v>45819</v>
      </c>
      <c r="C960" t="s">
        <v>1972</v>
      </c>
      <c r="D960" t="s">
        <v>16</v>
      </c>
      <c r="E960" t="s">
        <v>159</v>
      </c>
      <c r="F960">
        <v>4</v>
      </c>
      <c r="G960">
        <v>16960.2</v>
      </c>
      <c r="H960">
        <v>67840.800000000003</v>
      </c>
      <c r="I960">
        <f>salesdata[[#This Row],[Total_Sales_INR]]/10000000</f>
        <v>6.7840800000000005E-3</v>
      </c>
      <c r="J960" t="s">
        <v>27</v>
      </c>
      <c r="K960" t="s">
        <v>19</v>
      </c>
      <c r="L960">
        <v>3</v>
      </c>
      <c r="M960" t="s">
        <v>36</v>
      </c>
      <c r="N960" t="s">
        <v>124</v>
      </c>
      <c r="O960" t="s">
        <v>22</v>
      </c>
    </row>
    <row r="961" spans="1:15">
      <c r="A961" t="s">
        <v>1973</v>
      </c>
      <c r="B961" s="1">
        <v>45709</v>
      </c>
      <c r="C961" t="s">
        <v>1974</v>
      </c>
      <c r="D961" t="s">
        <v>25</v>
      </c>
      <c r="E961" t="s">
        <v>26</v>
      </c>
      <c r="F961">
        <v>1</v>
      </c>
      <c r="G961">
        <v>48770.19</v>
      </c>
      <c r="H961">
        <v>48770.19</v>
      </c>
      <c r="I961">
        <f>salesdata[[#This Row],[Total_Sales_INR]]/10000000</f>
        <v>4.8770190000000007E-3</v>
      </c>
      <c r="J961" t="s">
        <v>34</v>
      </c>
      <c r="K961" t="s">
        <v>19</v>
      </c>
      <c r="L961">
        <v>3</v>
      </c>
      <c r="M961" t="s">
        <v>36</v>
      </c>
      <c r="N961" t="s">
        <v>48</v>
      </c>
      <c r="O961" t="s">
        <v>22</v>
      </c>
    </row>
    <row r="962" spans="1:15">
      <c r="A962" t="s">
        <v>1975</v>
      </c>
      <c r="B962" s="1">
        <v>45801</v>
      </c>
      <c r="C962" t="s">
        <v>1976</v>
      </c>
      <c r="D962" t="s">
        <v>45</v>
      </c>
      <c r="E962" t="s">
        <v>65</v>
      </c>
      <c r="F962">
        <v>5</v>
      </c>
      <c r="G962">
        <v>6320.15</v>
      </c>
      <c r="H962">
        <v>31600.75</v>
      </c>
      <c r="I962">
        <f>salesdata[[#This Row],[Total_Sales_INR]]/10000000</f>
        <v>3.160075E-3</v>
      </c>
      <c r="J962" t="s">
        <v>27</v>
      </c>
      <c r="K962" t="s">
        <v>72</v>
      </c>
      <c r="L962">
        <v>5</v>
      </c>
      <c r="M962" t="s">
        <v>51</v>
      </c>
      <c r="N962" t="s">
        <v>124</v>
      </c>
      <c r="O962" t="s">
        <v>22</v>
      </c>
    </row>
    <row r="963" spans="1:15">
      <c r="A963" t="s">
        <v>1977</v>
      </c>
      <c r="B963" s="1">
        <v>45984</v>
      </c>
      <c r="C963" t="s">
        <v>1978</v>
      </c>
      <c r="D963" t="s">
        <v>25</v>
      </c>
      <c r="E963" t="s">
        <v>26</v>
      </c>
      <c r="F963">
        <v>4</v>
      </c>
      <c r="G963">
        <v>33079.370000000003</v>
      </c>
      <c r="H963">
        <v>132317.48000000001</v>
      </c>
      <c r="I963">
        <f>salesdata[[#This Row],[Total_Sales_INR]]/10000000</f>
        <v>1.3231748000000002E-2</v>
      </c>
      <c r="J963" t="s">
        <v>47</v>
      </c>
      <c r="K963" t="s">
        <v>19</v>
      </c>
      <c r="L963">
        <v>1</v>
      </c>
      <c r="M963" t="s">
        <v>181</v>
      </c>
      <c r="N963" t="s">
        <v>57</v>
      </c>
      <c r="O963" t="s">
        <v>22</v>
      </c>
    </row>
    <row r="964" spans="1:15">
      <c r="A964" t="s">
        <v>1979</v>
      </c>
      <c r="B964" s="1">
        <v>45862</v>
      </c>
      <c r="C964" t="s">
        <v>1980</v>
      </c>
      <c r="D964" t="s">
        <v>32</v>
      </c>
      <c r="E964" t="s">
        <v>40</v>
      </c>
      <c r="F964">
        <v>4</v>
      </c>
      <c r="G964">
        <v>11831.22</v>
      </c>
      <c r="H964">
        <v>47324.88</v>
      </c>
      <c r="I964">
        <f>salesdata[[#This Row],[Total_Sales_INR]]/10000000</f>
        <v>4.732488E-3</v>
      </c>
      <c r="J964" t="s">
        <v>27</v>
      </c>
      <c r="K964" t="s">
        <v>72</v>
      </c>
      <c r="L964">
        <v>4</v>
      </c>
      <c r="M964" t="s">
        <v>185</v>
      </c>
      <c r="N964" t="s">
        <v>178</v>
      </c>
      <c r="O964" t="s">
        <v>22</v>
      </c>
    </row>
    <row r="965" spans="1:15">
      <c r="A965" t="s">
        <v>1981</v>
      </c>
      <c r="B965" s="1">
        <v>45924</v>
      </c>
      <c r="C965" t="s">
        <v>1982</v>
      </c>
      <c r="D965" t="s">
        <v>32</v>
      </c>
      <c r="E965" t="s">
        <v>309</v>
      </c>
      <c r="F965">
        <v>3</v>
      </c>
      <c r="G965">
        <v>30437.26</v>
      </c>
      <c r="H965">
        <v>91311.78</v>
      </c>
      <c r="I965">
        <f>salesdata[[#This Row],[Total_Sales_INR]]/10000000</f>
        <v>9.1311780000000002E-3</v>
      </c>
      <c r="J965" t="s">
        <v>47</v>
      </c>
      <c r="K965" t="s">
        <v>35</v>
      </c>
      <c r="L965">
        <v>2</v>
      </c>
      <c r="M965" t="s">
        <v>104</v>
      </c>
      <c r="N965" t="s">
        <v>37</v>
      </c>
      <c r="O965" t="s">
        <v>22</v>
      </c>
    </row>
    <row r="966" spans="1:15">
      <c r="A966" t="s">
        <v>1983</v>
      </c>
      <c r="B966" s="1">
        <v>45744</v>
      </c>
      <c r="C966" t="s">
        <v>1984</v>
      </c>
      <c r="D966" t="s">
        <v>32</v>
      </c>
      <c r="E966" t="s">
        <v>40</v>
      </c>
      <c r="F966">
        <v>5</v>
      </c>
      <c r="G966">
        <v>49363.54</v>
      </c>
      <c r="H966">
        <v>246817.7</v>
      </c>
      <c r="I966">
        <f>salesdata[[#This Row],[Total_Sales_INR]]/10000000</f>
        <v>2.4681770000000002E-2</v>
      </c>
      <c r="J966" t="s">
        <v>47</v>
      </c>
      <c r="K966" t="s">
        <v>72</v>
      </c>
      <c r="L966">
        <v>4</v>
      </c>
      <c r="M966" t="s">
        <v>160</v>
      </c>
      <c r="N966" t="s">
        <v>52</v>
      </c>
      <c r="O966" t="s">
        <v>22</v>
      </c>
    </row>
    <row r="967" spans="1:15">
      <c r="A967" t="s">
        <v>1985</v>
      </c>
      <c r="B967" s="1">
        <v>45712</v>
      </c>
      <c r="C967" t="s">
        <v>1986</v>
      </c>
      <c r="D967" t="s">
        <v>45</v>
      </c>
      <c r="E967" t="s">
        <v>55</v>
      </c>
      <c r="F967">
        <v>2</v>
      </c>
      <c r="G967">
        <v>8687.56</v>
      </c>
      <c r="H967">
        <v>17375.12</v>
      </c>
      <c r="I967">
        <f>salesdata[[#This Row],[Total_Sales_INR]]/10000000</f>
        <v>1.7375119999999999E-3</v>
      </c>
      <c r="J967" t="s">
        <v>47</v>
      </c>
      <c r="K967" t="s">
        <v>35</v>
      </c>
      <c r="L967">
        <v>1</v>
      </c>
      <c r="M967" t="s">
        <v>181</v>
      </c>
      <c r="N967" t="s">
        <v>21</v>
      </c>
      <c r="O967" t="s">
        <v>22</v>
      </c>
    </row>
    <row r="968" spans="1:15">
      <c r="A968" t="s">
        <v>1987</v>
      </c>
      <c r="B968" s="1">
        <v>46001</v>
      </c>
      <c r="C968" t="s">
        <v>1988</v>
      </c>
      <c r="D968" t="s">
        <v>25</v>
      </c>
      <c r="E968" t="s">
        <v>140</v>
      </c>
      <c r="F968">
        <v>2</v>
      </c>
      <c r="G968">
        <v>36014.910000000003</v>
      </c>
      <c r="H968">
        <v>72029.820000000007</v>
      </c>
      <c r="I968">
        <f>salesdata[[#This Row],[Total_Sales_INR]]/10000000</f>
        <v>7.202982000000001E-3</v>
      </c>
      <c r="J968" t="s">
        <v>18</v>
      </c>
      <c r="K968" t="s">
        <v>19</v>
      </c>
      <c r="L968">
        <v>4</v>
      </c>
      <c r="M968" t="s">
        <v>185</v>
      </c>
      <c r="N968" t="s">
        <v>178</v>
      </c>
      <c r="O968" t="s">
        <v>22</v>
      </c>
    </row>
    <row r="969" spans="1:15">
      <c r="A969" t="s">
        <v>1989</v>
      </c>
      <c r="B969" s="1">
        <v>45691</v>
      </c>
      <c r="C969" t="s">
        <v>1990</v>
      </c>
      <c r="D969" t="s">
        <v>32</v>
      </c>
      <c r="E969" t="s">
        <v>40</v>
      </c>
      <c r="F969">
        <v>2</v>
      </c>
      <c r="G969">
        <v>46602.64</v>
      </c>
      <c r="H969">
        <v>93205.28</v>
      </c>
      <c r="I969">
        <f>salesdata[[#This Row],[Total_Sales_INR]]/10000000</f>
        <v>9.3205279999999998E-3</v>
      </c>
      <c r="J969" t="s">
        <v>34</v>
      </c>
      <c r="K969" t="s">
        <v>19</v>
      </c>
      <c r="L969">
        <v>5</v>
      </c>
      <c r="M969" t="s">
        <v>73</v>
      </c>
      <c r="N969" t="s">
        <v>42</v>
      </c>
      <c r="O969" t="s">
        <v>22</v>
      </c>
    </row>
    <row r="970" spans="1:15">
      <c r="A970" t="s">
        <v>1991</v>
      </c>
      <c r="B970" s="1">
        <v>45806</v>
      </c>
      <c r="C970" t="s">
        <v>1992</v>
      </c>
      <c r="D970" t="s">
        <v>102</v>
      </c>
      <c r="E970" t="s">
        <v>118</v>
      </c>
      <c r="F970">
        <v>2</v>
      </c>
      <c r="G970">
        <v>11332.83</v>
      </c>
      <c r="H970">
        <v>22665.66</v>
      </c>
      <c r="I970">
        <f>salesdata[[#This Row],[Total_Sales_INR]]/10000000</f>
        <v>2.2665659999999998E-3</v>
      </c>
      <c r="J970" t="s">
        <v>47</v>
      </c>
      <c r="K970" t="s">
        <v>35</v>
      </c>
      <c r="L970">
        <v>1</v>
      </c>
      <c r="M970" t="s">
        <v>181</v>
      </c>
      <c r="N970" t="s">
        <v>78</v>
      </c>
      <c r="O970" t="s">
        <v>22</v>
      </c>
    </row>
    <row r="971" spans="1:15">
      <c r="A971" t="s">
        <v>1993</v>
      </c>
      <c r="B971" s="1">
        <v>45818</v>
      </c>
      <c r="C971" t="s">
        <v>1994</v>
      </c>
      <c r="D971" t="s">
        <v>102</v>
      </c>
      <c r="E971" t="s">
        <v>193</v>
      </c>
      <c r="F971">
        <v>1</v>
      </c>
      <c r="G971">
        <v>28727.38</v>
      </c>
      <c r="H971">
        <v>28727.38</v>
      </c>
      <c r="I971">
        <f>salesdata[[#This Row],[Total_Sales_INR]]/10000000</f>
        <v>2.8727380000000001E-3</v>
      </c>
      <c r="J971" t="s">
        <v>47</v>
      </c>
      <c r="K971" t="s">
        <v>72</v>
      </c>
      <c r="L971">
        <v>2</v>
      </c>
      <c r="M971" t="s">
        <v>265</v>
      </c>
      <c r="N971" t="s">
        <v>97</v>
      </c>
      <c r="O971" t="s">
        <v>22</v>
      </c>
    </row>
    <row r="972" spans="1:15">
      <c r="A972" t="s">
        <v>1995</v>
      </c>
      <c r="B972" s="1">
        <v>45821</v>
      </c>
      <c r="C972" t="s">
        <v>1996</v>
      </c>
      <c r="D972" t="s">
        <v>102</v>
      </c>
      <c r="E972" t="s">
        <v>103</v>
      </c>
      <c r="F972">
        <v>2</v>
      </c>
      <c r="G972">
        <v>42386.51</v>
      </c>
      <c r="H972">
        <v>84773.02</v>
      </c>
      <c r="I972">
        <f>salesdata[[#This Row],[Total_Sales_INR]]/10000000</f>
        <v>8.4773020000000008E-3</v>
      </c>
      <c r="J972" t="s">
        <v>18</v>
      </c>
      <c r="K972" t="s">
        <v>19</v>
      </c>
      <c r="L972">
        <v>4</v>
      </c>
      <c r="M972" t="s">
        <v>160</v>
      </c>
      <c r="N972" t="s">
        <v>150</v>
      </c>
      <c r="O972" t="s">
        <v>22</v>
      </c>
    </row>
    <row r="973" spans="1:15">
      <c r="A973" t="s">
        <v>1997</v>
      </c>
      <c r="B973" s="1">
        <v>45893</v>
      </c>
      <c r="C973" t="s">
        <v>1998</v>
      </c>
      <c r="D973" t="s">
        <v>102</v>
      </c>
      <c r="E973" t="s">
        <v>193</v>
      </c>
      <c r="F973">
        <v>1</v>
      </c>
      <c r="G973">
        <v>19886.560000000001</v>
      </c>
      <c r="H973">
        <v>19886.560000000001</v>
      </c>
      <c r="I973">
        <f>salesdata[[#This Row],[Total_Sales_INR]]/10000000</f>
        <v>1.9886560000000001E-3</v>
      </c>
      <c r="J973" t="s">
        <v>18</v>
      </c>
      <c r="K973" t="s">
        <v>72</v>
      </c>
      <c r="L973">
        <v>5</v>
      </c>
      <c r="M973" t="s">
        <v>170</v>
      </c>
      <c r="N973" t="s">
        <v>62</v>
      </c>
      <c r="O973" t="s">
        <v>22</v>
      </c>
    </row>
    <row r="974" spans="1:15">
      <c r="A974" t="s">
        <v>1999</v>
      </c>
      <c r="B974" s="1">
        <v>45998</v>
      </c>
      <c r="C974" t="s">
        <v>2000</v>
      </c>
      <c r="D974" t="s">
        <v>25</v>
      </c>
      <c r="E974" t="s">
        <v>223</v>
      </c>
      <c r="F974">
        <v>2</v>
      </c>
      <c r="G974">
        <v>30152.98</v>
      </c>
      <c r="H974">
        <v>60305.96</v>
      </c>
      <c r="I974">
        <f>salesdata[[#This Row],[Total_Sales_INR]]/10000000</f>
        <v>6.030596E-3</v>
      </c>
      <c r="J974" t="s">
        <v>27</v>
      </c>
      <c r="K974" t="s">
        <v>72</v>
      </c>
      <c r="L974">
        <v>2</v>
      </c>
      <c r="M974" t="s">
        <v>56</v>
      </c>
      <c r="N974" t="s">
        <v>127</v>
      </c>
      <c r="O974" t="s">
        <v>22</v>
      </c>
    </row>
    <row r="975" spans="1:15">
      <c r="A975" t="s">
        <v>2001</v>
      </c>
      <c r="B975" s="1">
        <v>45911</v>
      </c>
      <c r="C975" t="s">
        <v>2002</v>
      </c>
      <c r="D975" t="s">
        <v>32</v>
      </c>
      <c r="E975" t="s">
        <v>40</v>
      </c>
      <c r="F975">
        <v>5</v>
      </c>
      <c r="G975">
        <v>24018.48</v>
      </c>
      <c r="H975">
        <v>120092.4</v>
      </c>
      <c r="I975">
        <f>salesdata[[#This Row],[Total_Sales_INR]]/10000000</f>
        <v>1.2009239999999999E-2</v>
      </c>
      <c r="J975" t="s">
        <v>34</v>
      </c>
      <c r="K975" t="s">
        <v>35</v>
      </c>
      <c r="L975">
        <v>2</v>
      </c>
      <c r="M975" t="s">
        <v>141</v>
      </c>
      <c r="N975" t="s">
        <v>52</v>
      </c>
      <c r="O975" t="s">
        <v>22</v>
      </c>
    </row>
    <row r="976" spans="1:15">
      <c r="A976" t="s">
        <v>2003</v>
      </c>
      <c r="B976" s="1">
        <v>45749</v>
      </c>
      <c r="C976" t="s">
        <v>2004</v>
      </c>
      <c r="D976" t="s">
        <v>45</v>
      </c>
      <c r="E976" t="s">
        <v>55</v>
      </c>
      <c r="F976">
        <v>2</v>
      </c>
      <c r="G976">
        <v>35080.29</v>
      </c>
      <c r="H976">
        <v>70160.58</v>
      </c>
      <c r="I976">
        <f>salesdata[[#This Row],[Total_Sales_INR]]/10000000</f>
        <v>7.0160580000000004E-3</v>
      </c>
      <c r="J976" t="s">
        <v>34</v>
      </c>
      <c r="K976" t="s">
        <v>72</v>
      </c>
      <c r="L976">
        <v>1</v>
      </c>
      <c r="M976" t="s">
        <v>20</v>
      </c>
      <c r="N976" t="s">
        <v>216</v>
      </c>
      <c r="O976" t="s">
        <v>22</v>
      </c>
    </row>
    <row r="977" spans="1:15">
      <c r="A977" t="s">
        <v>2005</v>
      </c>
      <c r="B977" s="1">
        <v>45836</v>
      </c>
      <c r="C977" t="s">
        <v>2006</v>
      </c>
      <c r="D977" t="s">
        <v>32</v>
      </c>
      <c r="E977" t="s">
        <v>33</v>
      </c>
      <c r="F977">
        <v>4</v>
      </c>
      <c r="G977">
        <v>17003.03</v>
      </c>
      <c r="H977">
        <v>68012.12</v>
      </c>
      <c r="I977">
        <f>salesdata[[#This Row],[Total_Sales_INR]]/10000000</f>
        <v>6.8012119999999992E-3</v>
      </c>
      <c r="J977" t="s">
        <v>34</v>
      </c>
      <c r="K977" t="s">
        <v>35</v>
      </c>
      <c r="L977">
        <v>4</v>
      </c>
      <c r="M977" t="s">
        <v>160</v>
      </c>
      <c r="N977" t="s">
        <v>360</v>
      </c>
      <c r="O977" t="s">
        <v>22</v>
      </c>
    </row>
    <row r="978" spans="1:15">
      <c r="A978" t="s">
        <v>2007</v>
      </c>
      <c r="B978" s="1">
        <v>45859</v>
      </c>
      <c r="C978" t="s">
        <v>1400</v>
      </c>
      <c r="D978" t="s">
        <v>16</v>
      </c>
      <c r="E978" t="s">
        <v>130</v>
      </c>
      <c r="F978">
        <v>2</v>
      </c>
      <c r="G978">
        <v>35115.21</v>
      </c>
      <c r="H978">
        <v>70230.42</v>
      </c>
      <c r="I978">
        <f>salesdata[[#This Row],[Total_Sales_INR]]/10000000</f>
        <v>7.0230420000000002E-3</v>
      </c>
      <c r="J978" t="s">
        <v>18</v>
      </c>
      <c r="K978" t="s">
        <v>72</v>
      </c>
      <c r="L978">
        <v>5</v>
      </c>
      <c r="M978" t="s">
        <v>51</v>
      </c>
      <c r="N978" t="s">
        <v>167</v>
      </c>
      <c r="O978" t="s">
        <v>22</v>
      </c>
    </row>
    <row r="979" spans="1:15">
      <c r="A979" t="s">
        <v>2008</v>
      </c>
      <c r="B979" s="1">
        <v>45728</v>
      </c>
      <c r="C979" t="s">
        <v>542</v>
      </c>
      <c r="D979" t="s">
        <v>32</v>
      </c>
      <c r="E979" t="s">
        <v>40</v>
      </c>
      <c r="F979">
        <v>4</v>
      </c>
      <c r="G979">
        <v>32800.769999999997</v>
      </c>
      <c r="H979">
        <v>131203.07999999999</v>
      </c>
      <c r="I979">
        <f>salesdata[[#This Row],[Total_Sales_INR]]/10000000</f>
        <v>1.3120307999999999E-2</v>
      </c>
      <c r="J979" t="s">
        <v>34</v>
      </c>
      <c r="K979" t="s">
        <v>72</v>
      </c>
      <c r="L979">
        <v>5</v>
      </c>
      <c r="M979" t="s">
        <v>170</v>
      </c>
      <c r="N979" t="s">
        <v>52</v>
      </c>
      <c r="O979" t="s">
        <v>22</v>
      </c>
    </row>
    <row r="980" spans="1:15">
      <c r="A980" t="s">
        <v>2009</v>
      </c>
      <c r="B980" s="1">
        <v>45843</v>
      </c>
      <c r="C980" t="s">
        <v>2010</v>
      </c>
      <c r="D980" t="s">
        <v>45</v>
      </c>
      <c r="E980" t="s">
        <v>55</v>
      </c>
      <c r="F980">
        <v>2</v>
      </c>
      <c r="G980">
        <v>36818.879999999997</v>
      </c>
      <c r="H980">
        <v>73637.759999999995</v>
      </c>
      <c r="I980">
        <f>salesdata[[#This Row],[Total_Sales_INR]]/10000000</f>
        <v>7.3637759999999998E-3</v>
      </c>
      <c r="J980" t="s">
        <v>18</v>
      </c>
      <c r="K980" t="s">
        <v>72</v>
      </c>
      <c r="L980">
        <v>1</v>
      </c>
      <c r="M980" t="s">
        <v>68</v>
      </c>
      <c r="N980" t="s">
        <v>178</v>
      </c>
      <c r="O980" t="s">
        <v>22</v>
      </c>
    </row>
    <row r="981" spans="1:15">
      <c r="A981" t="s">
        <v>2011</v>
      </c>
      <c r="B981" s="1">
        <v>45749</v>
      </c>
      <c r="C981" t="s">
        <v>2012</v>
      </c>
      <c r="D981" t="s">
        <v>45</v>
      </c>
      <c r="E981" t="s">
        <v>65</v>
      </c>
      <c r="F981">
        <v>1</v>
      </c>
      <c r="G981">
        <v>17908.080000000002</v>
      </c>
      <c r="H981">
        <v>17908.080000000002</v>
      </c>
      <c r="I981">
        <f>salesdata[[#This Row],[Total_Sales_INR]]/10000000</f>
        <v>1.7908080000000001E-3</v>
      </c>
      <c r="J981" t="s">
        <v>47</v>
      </c>
      <c r="K981" t="s">
        <v>19</v>
      </c>
      <c r="L981">
        <v>4</v>
      </c>
      <c r="M981" t="s">
        <v>198</v>
      </c>
      <c r="N981" t="s">
        <v>97</v>
      </c>
      <c r="O981" t="s">
        <v>22</v>
      </c>
    </row>
    <row r="982" spans="1:15">
      <c r="A982" t="s">
        <v>2013</v>
      </c>
      <c r="B982" s="1">
        <v>45783</v>
      </c>
      <c r="C982" t="s">
        <v>2014</v>
      </c>
      <c r="D982" t="s">
        <v>102</v>
      </c>
      <c r="E982" t="s">
        <v>118</v>
      </c>
      <c r="F982">
        <v>2</v>
      </c>
      <c r="G982">
        <v>31423.23</v>
      </c>
      <c r="H982">
        <v>62846.46</v>
      </c>
      <c r="I982">
        <f>salesdata[[#This Row],[Total_Sales_INR]]/10000000</f>
        <v>6.2846459999999996E-3</v>
      </c>
      <c r="J982" t="s">
        <v>47</v>
      </c>
      <c r="K982" t="s">
        <v>35</v>
      </c>
      <c r="L982">
        <v>4</v>
      </c>
      <c r="M982" t="s">
        <v>185</v>
      </c>
      <c r="N982" t="s">
        <v>216</v>
      </c>
      <c r="O982" t="s">
        <v>22</v>
      </c>
    </row>
    <row r="983" spans="1:15">
      <c r="A983" t="s">
        <v>2015</v>
      </c>
      <c r="B983" s="1">
        <v>46012</v>
      </c>
      <c r="C983" t="s">
        <v>2016</v>
      </c>
      <c r="D983" t="s">
        <v>25</v>
      </c>
      <c r="E983" t="s">
        <v>140</v>
      </c>
      <c r="F983">
        <v>5</v>
      </c>
      <c r="G983">
        <v>47736.86</v>
      </c>
      <c r="H983">
        <v>238684.3</v>
      </c>
      <c r="I983">
        <f>salesdata[[#This Row],[Total_Sales_INR]]/10000000</f>
        <v>2.386843E-2</v>
      </c>
      <c r="J983" t="s">
        <v>34</v>
      </c>
      <c r="K983" t="s">
        <v>19</v>
      </c>
      <c r="L983">
        <v>4</v>
      </c>
      <c r="M983" t="s">
        <v>185</v>
      </c>
      <c r="N983" t="s">
        <v>112</v>
      </c>
      <c r="O983" t="s">
        <v>22</v>
      </c>
    </row>
    <row r="984" spans="1:15">
      <c r="A984" t="s">
        <v>2017</v>
      </c>
      <c r="B984" s="1">
        <v>45700</v>
      </c>
      <c r="C984" t="s">
        <v>1597</v>
      </c>
      <c r="D984" t="s">
        <v>16</v>
      </c>
      <c r="E984" t="s">
        <v>137</v>
      </c>
      <c r="F984">
        <v>3</v>
      </c>
      <c r="G984">
        <v>777.8</v>
      </c>
      <c r="H984">
        <v>2333.4</v>
      </c>
      <c r="I984">
        <f>salesdata[[#This Row],[Total_Sales_INR]]/10000000</f>
        <v>2.3334000000000001E-4</v>
      </c>
      <c r="J984" t="s">
        <v>34</v>
      </c>
      <c r="K984" t="s">
        <v>19</v>
      </c>
      <c r="L984">
        <v>1</v>
      </c>
      <c r="M984" t="s">
        <v>107</v>
      </c>
      <c r="N984" t="s">
        <v>94</v>
      </c>
      <c r="O984" t="s">
        <v>22</v>
      </c>
    </row>
    <row r="985" spans="1:15">
      <c r="A985" t="s">
        <v>2018</v>
      </c>
      <c r="B985" s="1">
        <v>45903</v>
      </c>
      <c r="C985" t="s">
        <v>2019</v>
      </c>
      <c r="D985" t="s">
        <v>45</v>
      </c>
      <c r="E985" t="s">
        <v>65</v>
      </c>
      <c r="F985">
        <v>5</v>
      </c>
      <c r="G985">
        <v>28734.5</v>
      </c>
      <c r="H985">
        <v>143672.5</v>
      </c>
      <c r="I985">
        <f>salesdata[[#This Row],[Total_Sales_INR]]/10000000</f>
        <v>1.436725E-2</v>
      </c>
      <c r="J985" t="s">
        <v>47</v>
      </c>
      <c r="K985" t="s">
        <v>19</v>
      </c>
      <c r="L985">
        <v>5</v>
      </c>
      <c r="M985" t="s">
        <v>170</v>
      </c>
      <c r="N985" t="s">
        <v>156</v>
      </c>
      <c r="O985" t="s">
        <v>22</v>
      </c>
    </row>
    <row r="986" spans="1:15">
      <c r="A986" t="s">
        <v>2020</v>
      </c>
      <c r="B986" s="1">
        <v>45708</v>
      </c>
      <c r="C986" t="s">
        <v>2021</v>
      </c>
      <c r="D986" t="s">
        <v>25</v>
      </c>
      <c r="E986" t="s">
        <v>223</v>
      </c>
      <c r="F986">
        <v>4</v>
      </c>
      <c r="G986">
        <v>15058.49</v>
      </c>
      <c r="H986">
        <v>60233.96</v>
      </c>
      <c r="I986">
        <f>salesdata[[#This Row],[Total_Sales_INR]]/10000000</f>
        <v>6.0233960000000003E-3</v>
      </c>
      <c r="J986" t="s">
        <v>47</v>
      </c>
      <c r="K986" t="s">
        <v>19</v>
      </c>
      <c r="L986">
        <v>2</v>
      </c>
      <c r="M986" t="s">
        <v>56</v>
      </c>
      <c r="N986" t="s">
        <v>52</v>
      </c>
      <c r="O986" t="s">
        <v>22</v>
      </c>
    </row>
    <row r="987" spans="1:15">
      <c r="A987" t="s">
        <v>2022</v>
      </c>
      <c r="B987" s="1">
        <v>45929</v>
      </c>
      <c r="C987" t="s">
        <v>2023</v>
      </c>
      <c r="D987" t="s">
        <v>45</v>
      </c>
      <c r="E987" t="s">
        <v>85</v>
      </c>
      <c r="F987">
        <v>1</v>
      </c>
      <c r="G987">
        <v>19811.07</v>
      </c>
      <c r="H987">
        <v>19811.07</v>
      </c>
      <c r="I987">
        <f>salesdata[[#This Row],[Total_Sales_INR]]/10000000</f>
        <v>1.9811070000000002E-3</v>
      </c>
      <c r="J987" t="s">
        <v>47</v>
      </c>
      <c r="K987" t="s">
        <v>19</v>
      </c>
      <c r="L987">
        <v>5</v>
      </c>
      <c r="M987" t="s">
        <v>51</v>
      </c>
      <c r="N987" t="s">
        <v>142</v>
      </c>
      <c r="O987" t="s">
        <v>22</v>
      </c>
    </row>
    <row r="988" spans="1:15">
      <c r="A988" t="s">
        <v>2024</v>
      </c>
      <c r="B988" s="1">
        <v>45750</v>
      </c>
      <c r="C988" t="s">
        <v>2025</v>
      </c>
      <c r="D988" t="s">
        <v>102</v>
      </c>
      <c r="E988" t="s">
        <v>184</v>
      </c>
      <c r="F988">
        <v>2</v>
      </c>
      <c r="G988">
        <v>48290.92</v>
      </c>
      <c r="H988">
        <v>96581.84</v>
      </c>
      <c r="I988">
        <f>salesdata[[#This Row],[Total_Sales_INR]]/10000000</f>
        <v>9.6581840000000002E-3</v>
      </c>
      <c r="J988" t="s">
        <v>47</v>
      </c>
      <c r="K988" t="s">
        <v>19</v>
      </c>
      <c r="L988">
        <v>1</v>
      </c>
      <c r="M988" t="s">
        <v>68</v>
      </c>
      <c r="N988" t="s">
        <v>29</v>
      </c>
      <c r="O988" t="s">
        <v>22</v>
      </c>
    </row>
    <row r="989" spans="1:15">
      <c r="A989" t="s">
        <v>2026</v>
      </c>
      <c r="B989" s="1">
        <v>45992</v>
      </c>
      <c r="C989" t="s">
        <v>2027</v>
      </c>
      <c r="D989" t="s">
        <v>16</v>
      </c>
      <c r="E989" t="s">
        <v>145</v>
      </c>
      <c r="F989">
        <v>1</v>
      </c>
      <c r="G989">
        <v>6615.04</v>
      </c>
      <c r="H989">
        <v>6615.04</v>
      </c>
      <c r="I989">
        <f>salesdata[[#This Row],[Total_Sales_INR]]/10000000</f>
        <v>6.6150400000000004E-4</v>
      </c>
      <c r="J989" t="s">
        <v>47</v>
      </c>
      <c r="K989" t="s">
        <v>19</v>
      </c>
      <c r="L989">
        <v>2</v>
      </c>
      <c r="M989" t="s">
        <v>141</v>
      </c>
      <c r="N989" t="s">
        <v>78</v>
      </c>
      <c r="O989" t="s">
        <v>22</v>
      </c>
    </row>
    <row r="990" spans="1:15">
      <c r="A990" t="s">
        <v>2028</v>
      </c>
      <c r="B990" s="1">
        <v>45936</v>
      </c>
      <c r="C990" t="s">
        <v>2029</v>
      </c>
      <c r="D990" t="s">
        <v>32</v>
      </c>
      <c r="E990" t="s">
        <v>81</v>
      </c>
      <c r="F990">
        <v>1</v>
      </c>
      <c r="G990">
        <v>25406.19</v>
      </c>
      <c r="H990">
        <v>25406.19</v>
      </c>
      <c r="I990">
        <f>salesdata[[#This Row],[Total_Sales_INR]]/10000000</f>
        <v>2.540619E-3</v>
      </c>
      <c r="J990" t="s">
        <v>34</v>
      </c>
      <c r="K990" t="s">
        <v>19</v>
      </c>
      <c r="L990">
        <v>3</v>
      </c>
      <c r="M990" t="s">
        <v>77</v>
      </c>
      <c r="N990" t="s">
        <v>97</v>
      </c>
      <c r="O990" t="s">
        <v>22</v>
      </c>
    </row>
    <row r="991" spans="1:15">
      <c r="A991" t="s">
        <v>2030</v>
      </c>
      <c r="B991" s="1">
        <v>45808</v>
      </c>
      <c r="C991" t="s">
        <v>2031</v>
      </c>
      <c r="D991" t="s">
        <v>45</v>
      </c>
      <c r="E991" t="s">
        <v>60</v>
      </c>
      <c r="F991">
        <v>1</v>
      </c>
      <c r="G991">
        <v>47321.49</v>
      </c>
      <c r="H991">
        <v>47321.49</v>
      </c>
      <c r="I991">
        <f>salesdata[[#This Row],[Total_Sales_INR]]/10000000</f>
        <v>4.7321489999999997E-3</v>
      </c>
      <c r="J991" t="s">
        <v>34</v>
      </c>
      <c r="K991" t="s">
        <v>35</v>
      </c>
      <c r="L991">
        <v>5</v>
      </c>
      <c r="M991" t="s">
        <v>51</v>
      </c>
      <c r="N991" t="s">
        <v>120</v>
      </c>
      <c r="O991" t="s">
        <v>22</v>
      </c>
    </row>
    <row r="992" spans="1:15">
      <c r="A992" t="s">
        <v>2032</v>
      </c>
      <c r="B992" s="1">
        <v>45968</v>
      </c>
      <c r="C992" t="s">
        <v>2033</v>
      </c>
      <c r="D992" t="s">
        <v>25</v>
      </c>
      <c r="E992" t="s">
        <v>140</v>
      </c>
      <c r="F992">
        <v>5</v>
      </c>
      <c r="G992">
        <v>45557</v>
      </c>
      <c r="H992">
        <v>227785</v>
      </c>
      <c r="I992">
        <f>salesdata[[#This Row],[Total_Sales_INR]]/10000000</f>
        <v>2.27785E-2</v>
      </c>
      <c r="J992" t="s">
        <v>18</v>
      </c>
      <c r="K992" t="s">
        <v>19</v>
      </c>
      <c r="L992">
        <v>3</v>
      </c>
      <c r="M992" t="s">
        <v>77</v>
      </c>
      <c r="N992" t="s">
        <v>82</v>
      </c>
      <c r="O992" t="s">
        <v>22</v>
      </c>
    </row>
    <row r="993" spans="1:15">
      <c r="A993" t="s">
        <v>2034</v>
      </c>
      <c r="B993" s="1">
        <v>45768</v>
      </c>
      <c r="C993" t="s">
        <v>2035</v>
      </c>
      <c r="D993" t="s">
        <v>32</v>
      </c>
      <c r="E993" t="s">
        <v>250</v>
      </c>
      <c r="F993">
        <v>1</v>
      </c>
      <c r="G993">
        <v>9566.07</v>
      </c>
      <c r="H993">
        <v>9566.07</v>
      </c>
      <c r="I993">
        <f>salesdata[[#This Row],[Total_Sales_INR]]/10000000</f>
        <v>9.5660699999999994E-4</v>
      </c>
      <c r="J993" t="s">
        <v>18</v>
      </c>
      <c r="K993" t="s">
        <v>19</v>
      </c>
      <c r="L993">
        <v>3</v>
      </c>
      <c r="M993" t="s">
        <v>115</v>
      </c>
      <c r="N993" t="s">
        <v>124</v>
      </c>
      <c r="O993" t="s">
        <v>22</v>
      </c>
    </row>
    <row r="994" spans="1:15">
      <c r="A994" t="s">
        <v>2036</v>
      </c>
      <c r="B994" s="1">
        <v>45788</v>
      </c>
      <c r="C994" t="s">
        <v>2037</v>
      </c>
      <c r="D994" t="s">
        <v>16</v>
      </c>
      <c r="E994" t="s">
        <v>17</v>
      </c>
      <c r="F994">
        <v>5</v>
      </c>
      <c r="G994">
        <v>21216.35</v>
      </c>
      <c r="H994">
        <v>106081.75</v>
      </c>
      <c r="I994">
        <f>salesdata[[#This Row],[Total_Sales_INR]]/10000000</f>
        <v>1.0608174999999999E-2</v>
      </c>
      <c r="J994" t="s">
        <v>34</v>
      </c>
      <c r="K994" t="s">
        <v>19</v>
      </c>
      <c r="L994">
        <v>5</v>
      </c>
      <c r="M994" t="s">
        <v>170</v>
      </c>
      <c r="N994" t="s">
        <v>37</v>
      </c>
      <c r="O994" t="s">
        <v>22</v>
      </c>
    </row>
    <row r="995" spans="1:15">
      <c r="A995" t="s">
        <v>2038</v>
      </c>
      <c r="B995" s="1">
        <v>46013</v>
      </c>
      <c r="C995" t="s">
        <v>2039</v>
      </c>
      <c r="D995" t="s">
        <v>25</v>
      </c>
      <c r="E995" t="s">
        <v>223</v>
      </c>
      <c r="F995">
        <v>1</v>
      </c>
      <c r="G995">
        <v>47248.08</v>
      </c>
      <c r="H995">
        <v>47248.08</v>
      </c>
      <c r="I995">
        <f>salesdata[[#This Row],[Total_Sales_INR]]/10000000</f>
        <v>4.7248080000000005E-3</v>
      </c>
      <c r="J995" t="s">
        <v>18</v>
      </c>
      <c r="K995" t="s">
        <v>35</v>
      </c>
      <c r="L995">
        <v>4</v>
      </c>
      <c r="M995" t="s">
        <v>198</v>
      </c>
      <c r="N995" t="s">
        <v>134</v>
      </c>
      <c r="O995" t="s">
        <v>22</v>
      </c>
    </row>
    <row r="996" spans="1:15">
      <c r="A996" t="s">
        <v>2040</v>
      </c>
      <c r="B996" s="1">
        <v>45967</v>
      </c>
      <c r="C996" t="s">
        <v>2041</v>
      </c>
      <c r="D996" t="s">
        <v>45</v>
      </c>
      <c r="E996" t="s">
        <v>60</v>
      </c>
      <c r="F996">
        <v>5</v>
      </c>
      <c r="G996">
        <v>32934.44</v>
      </c>
      <c r="H996">
        <v>164672.20000000001</v>
      </c>
      <c r="I996">
        <f>salesdata[[#This Row],[Total_Sales_INR]]/10000000</f>
        <v>1.6467220000000001E-2</v>
      </c>
      <c r="J996" t="s">
        <v>34</v>
      </c>
      <c r="K996" t="s">
        <v>35</v>
      </c>
      <c r="L996">
        <v>5</v>
      </c>
      <c r="M996" t="s">
        <v>41</v>
      </c>
      <c r="N996" t="s">
        <v>360</v>
      </c>
      <c r="O996" t="s">
        <v>22</v>
      </c>
    </row>
    <row r="997" spans="1:15">
      <c r="A997" t="s">
        <v>2042</v>
      </c>
      <c r="B997" s="1">
        <v>45697</v>
      </c>
      <c r="C997" t="s">
        <v>212</v>
      </c>
      <c r="D997" t="s">
        <v>25</v>
      </c>
      <c r="E997" t="s">
        <v>223</v>
      </c>
      <c r="F997">
        <v>1</v>
      </c>
      <c r="G997">
        <v>48208.08</v>
      </c>
      <c r="H997">
        <v>48208.08</v>
      </c>
      <c r="I997">
        <f>salesdata[[#This Row],[Total_Sales_INR]]/10000000</f>
        <v>4.8208080000000002E-3</v>
      </c>
      <c r="J997" t="s">
        <v>47</v>
      </c>
      <c r="K997" t="s">
        <v>19</v>
      </c>
      <c r="L997">
        <v>2</v>
      </c>
      <c r="M997" t="s">
        <v>265</v>
      </c>
      <c r="N997" t="s">
        <v>112</v>
      </c>
      <c r="O997" t="s">
        <v>22</v>
      </c>
    </row>
    <row r="998" spans="1:15">
      <c r="A998" t="s">
        <v>2043</v>
      </c>
      <c r="B998" s="1">
        <v>45843</v>
      </c>
      <c r="C998" t="s">
        <v>2044</v>
      </c>
      <c r="D998" t="s">
        <v>102</v>
      </c>
      <c r="E998" t="s">
        <v>118</v>
      </c>
      <c r="F998">
        <v>1</v>
      </c>
      <c r="G998">
        <v>16602</v>
      </c>
      <c r="H998">
        <v>16602</v>
      </c>
      <c r="I998">
        <f>salesdata[[#This Row],[Total_Sales_INR]]/10000000</f>
        <v>1.6601999999999999E-3</v>
      </c>
      <c r="J998" t="s">
        <v>27</v>
      </c>
      <c r="K998" t="s">
        <v>35</v>
      </c>
      <c r="L998">
        <v>1</v>
      </c>
      <c r="M998" t="s">
        <v>20</v>
      </c>
      <c r="N998" t="s">
        <v>52</v>
      </c>
      <c r="O998" t="s">
        <v>22</v>
      </c>
    </row>
    <row r="999" spans="1:15">
      <c r="A999" t="s">
        <v>2045</v>
      </c>
      <c r="B999" s="1">
        <v>45851</v>
      </c>
      <c r="C999" t="s">
        <v>2046</v>
      </c>
      <c r="D999" t="s">
        <v>16</v>
      </c>
      <c r="E999" t="s">
        <v>145</v>
      </c>
      <c r="F999">
        <v>1</v>
      </c>
      <c r="G999">
        <v>18982.37</v>
      </c>
      <c r="H999">
        <v>18982.37</v>
      </c>
      <c r="I999">
        <f>salesdata[[#This Row],[Total_Sales_INR]]/10000000</f>
        <v>1.8982369999999999E-3</v>
      </c>
      <c r="J999" t="s">
        <v>47</v>
      </c>
      <c r="K999" t="s">
        <v>35</v>
      </c>
      <c r="L999">
        <v>2</v>
      </c>
      <c r="M999" t="s">
        <v>56</v>
      </c>
      <c r="N999" t="s">
        <v>216</v>
      </c>
      <c r="O999" t="s">
        <v>22</v>
      </c>
    </row>
    <row r="1000" spans="1:15">
      <c r="A1000" t="s">
        <v>2047</v>
      </c>
      <c r="B1000" s="1">
        <v>46016</v>
      </c>
      <c r="C1000" t="s">
        <v>2048</v>
      </c>
      <c r="D1000" t="s">
        <v>16</v>
      </c>
      <c r="E1000" t="s">
        <v>159</v>
      </c>
      <c r="F1000">
        <v>4</v>
      </c>
      <c r="G1000">
        <v>4957.92</v>
      </c>
      <c r="H1000">
        <v>19831.68</v>
      </c>
      <c r="I1000">
        <f>salesdata[[#This Row],[Total_Sales_INR]]/10000000</f>
        <v>1.983168E-3</v>
      </c>
      <c r="J1000" t="s">
        <v>27</v>
      </c>
      <c r="K1000" t="s">
        <v>19</v>
      </c>
      <c r="L1000">
        <v>3</v>
      </c>
      <c r="M1000" t="s">
        <v>77</v>
      </c>
      <c r="N1000" t="s">
        <v>29</v>
      </c>
      <c r="O1000" t="s">
        <v>22</v>
      </c>
    </row>
    <row r="1001" spans="1:15">
      <c r="A1001" t="s">
        <v>2049</v>
      </c>
      <c r="B1001" s="1">
        <v>45750</v>
      </c>
      <c r="C1001" t="s">
        <v>2050</v>
      </c>
      <c r="D1001" t="s">
        <v>32</v>
      </c>
      <c r="E1001" t="s">
        <v>250</v>
      </c>
      <c r="F1001">
        <v>3</v>
      </c>
      <c r="G1001">
        <v>47336.21</v>
      </c>
      <c r="H1001">
        <v>142008.63</v>
      </c>
      <c r="I1001">
        <f>salesdata[[#This Row],[Total_Sales_INR]]/10000000</f>
        <v>1.4200863000000001E-2</v>
      </c>
      <c r="J1001" t="s">
        <v>34</v>
      </c>
      <c r="K1001" t="s">
        <v>72</v>
      </c>
      <c r="L1001">
        <v>4</v>
      </c>
      <c r="M1001" t="s">
        <v>160</v>
      </c>
      <c r="N1001" t="s">
        <v>48</v>
      </c>
      <c r="O1001" t="s">
        <v>22</v>
      </c>
    </row>
    <row r="1002" spans="1:15">
      <c r="A1002" t="s">
        <v>2051</v>
      </c>
      <c r="B1002" s="1">
        <v>45994</v>
      </c>
      <c r="C1002" t="s">
        <v>2052</v>
      </c>
      <c r="D1002" t="s">
        <v>45</v>
      </c>
      <c r="E1002" t="s">
        <v>60</v>
      </c>
      <c r="F1002">
        <v>1</v>
      </c>
      <c r="G1002">
        <v>34395.589999999997</v>
      </c>
      <c r="H1002">
        <v>34395.589999999997</v>
      </c>
      <c r="I1002">
        <f>salesdata[[#This Row],[Total_Sales_INR]]/10000000</f>
        <v>3.4395589999999996E-3</v>
      </c>
      <c r="J1002" t="s">
        <v>18</v>
      </c>
      <c r="K1002" t="s">
        <v>72</v>
      </c>
      <c r="L1002">
        <v>2</v>
      </c>
      <c r="M1002" t="s">
        <v>56</v>
      </c>
      <c r="N1002" t="s">
        <v>120</v>
      </c>
      <c r="O1002" t="s">
        <v>22</v>
      </c>
    </row>
    <row r="1003" spans="1:15">
      <c r="A1003" t="s">
        <v>2053</v>
      </c>
      <c r="B1003" s="1">
        <v>46005</v>
      </c>
      <c r="C1003" t="s">
        <v>1430</v>
      </c>
      <c r="D1003" t="s">
        <v>16</v>
      </c>
      <c r="E1003" t="s">
        <v>145</v>
      </c>
      <c r="F1003">
        <v>3</v>
      </c>
      <c r="G1003">
        <v>35433.620000000003</v>
      </c>
      <c r="H1003">
        <v>106300.86</v>
      </c>
      <c r="I1003">
        <f>salesdata[[#This Row],[Total_Sales_INR]]/10000000</f>
        <v>1.0630086E-2</v>
      </c>
      <c r="J1003" t="s">
        <v>34</v>
      </c>
      <c r="K1003" t="s">
        <v>35</v>
      </c>
      <c r="L1003">
        <v>2</v>
      </c>
      <c r="M1003" t="s">
        <v>104</v>
      </c>
      <c r="N1003" t="s">
        <v>150</v>
      </c>
      <c r="O1003" t="s">
        <v>22</v>
      </c>
    </row>
    <row r="1004" spans="1:15">
      <c r="A1004" t="s">
        <v>2054</v>
      </c>
      <c r="B1004" s="1">
        <v>45924</v>
      </c>
      <c r="C1004" t="s">
        <v>2055</v>
      </c>
      <c r="D1004" t="s">
        <v>16</v>
      </c>
      <c r="E1004" t="s">
        <v>137</v>
      </c>
      <c r="F1004">
        <v>5</v>
      </c>
      <c r="G1004">
        <v>14483.62</v>
      </c>
      <c r="H1004">
        <v>72418.100000000006</v>
      </c>
      <c r="I1004">
        <f>salesdata[[#This Row],[Total_Sales_INR]]/10000000</f>
        <v>7.2418100000000004E-3</v>
      </c>
      <c r="J1004" t="s">
        <v>27</v>
      </c>
      <c r="K1004" t="s">
        <v>19</v>
      </c>
      <c r="L1004">
        <v>4</v>
      </c>
      <c r="M1004" t="s">
        <v>123</v>
      </c>
      <c r="N1004" t="s">
        <v>127</v>
      </c>
      <c r="O1004" t="s">
        <v>22</v>
      </c>
    </row>
    <row r="1005" spans="1:15">
      <c r="A1005" t="s">
        <v>2056</v>
      </c>
      <c r="B1005" s="1">
        <v>45697</v>
      </c>
      <c r="C1005" t="s">
        <v>2057</v>
      </c>
      <c r="D1005" t="s">
        <v>16</v>
      </c>
      <c r="E1005" t="s">
        <v>137</v>
      </c>
      <c r="F1005">
        <v>3</v>
      </c>
      <c r="G1005">
        <v>42293.23</v>
      </c>
      <c r="H1005">
        <v>126879.69</v>
      </c>
      <c r="I1005">
        <f>salesdata[[#This Row],[Total_Sales_INR]]/10000000</f>
        <v>1.2687969E-2</v>
      </c>
      <c r="J1005" t="s">
        <v>47</v>
      </c>
      <c r="K1005" t="s">
        <v>35</v>
      </c>
      <c r="L1005">
        <v>1</v>
      </c>
      <c r="M1005" t="s">
        <v>107</v>
      </c>
      <c r="N1005" t="s">
        <v>74</v>
      </c>
      <c r="O1005" t="s">
        <v>22</v>
      </c>
    </row>
    <row r="1006" spans="1:15">
      <c r="A1006" t="s">
        <v>2058</v>
      </c>
      <c r="B1006" s="1">
        <v>45663</v>
      </c>
      <c r="C1006" t="s">
        <v>2059</v>
      </c>
      <c r="D1006" t="s">
        <v>32</v>
      </c>
      <c r="E1006" t="s">
        <v>81</v>
      </c>
      <c r="F1006">
        <v>3</v>
      </c>
      <c r="G1006">
        <v>27797.16</v>
      </c>
      <c r="H1006">
        <v>83391.48</v>
      </c>
      <c r="I1006">
        <f>salesdata[[#This Row],[Total_Sales_INR]]/10000000</f>
        <v>8.3391479999999994E-3</v>
      </c>
      <c r="J1006" t="s">
        <v>18</v>
      </c>
      <c r="K1006" t="s">
        <v>72</v>
      </c>
      <c r="L1006">
        <v>4</v>
      </c>
      <c r="M1006" t="s">
        <v>185</v>
      </c>
      <c r="N1006" t="s">
        <v>216</v>
      </c>
      <c r="O1006" t="s">
        <v>22</v>
      </c>
    </row>
    <row r="1007" spans="1:15">
      <c r="A1007" t="s">
        <v>2060</v>
      </c>
      <c r="B1007" s="1">
        <v>45755</v>
      </c>
      <c r="C1007" t="s">
        <v>2061</v>
      </c>
      <c r="D1007" t="s">
        <v>102</v>
      </c>
      <c r="E1007" t="s">
        <v>103</v>
      </c>
      <c r="F1007">
        <v>1</v>
      </c>
      <c r="G1007">
        <v>20392.48</v>
      </c>
      <c r="H1007">
        <v>20392.48</v>
      </c>
      <c r="I1007">
        <f>salesdata[[#This Row],[Total_Sales_INR]]/10000000</f>
        <v>2.039248E-3</v>
      </c>
      <c r="J1007" t="s">
        <v>34</v>
      </c>
      <c r="K1007" t="s">
        <v>19</v>
      </c>
      <c r="L1007">
        <v>5</v>
      </c>
      <c r="M1007" t="s">
        <v>51</v>
      </c>
      <c r="N1007" t="s">
        <v>42</v>
      </c>
      <c r="O1007" t="s">
        <v>22</v>
      </c>
    </row>
    <row r="1008" spans="1:15">
      <c r="A1008" t="s">
        <v>2062</v>
      </c>
      <c r="B1008" s="1">
        <v>45968</v>
      </c>
      <c r="C1008" t="s">
        <v>2063</v>
      </c>
      <c r="D1008" t="s">
        <v>16</v>
      </c>
      <c r="E1008" t="s">
        <v>17</v>
      </c>
      <c r="F1008">
        <v>5</v>
      </c>
      <c r="G1008">
        <v>34267.089999999997</v>
      </c>
      <c r="H1008">
        <v>171335.45</v>
      </c>
      <c r="I1008">
        <f>salesdata[[#This Row],[Total_Sales_INR]]/10000000</f>
        <v>1.7133545E-2</v>
      </c>
      <c r="J1008" t="s">
        <v>18</v>
      </c>
      <c r="K1008" t="s">
        <v>19</v>
      </c>
      <c r="L1008">
        <v>1</v>
      </c>
      <c r="M1008" t="s">
        <v>107</v>
      </c>
      <c r="N1008" t="s">
        <v>120</v>
      </c>
      <c r="O1008" t="s">
        <v>22</v>
      </c>
    </row>
    <row r="1009" spans="1:15">
      <c r="A1009" t="s">
        <v>2064</v>
      </c>
      <c r="B1009" s="1">
        <v>45921</v>
      </c>
      <c r="C1009" t="s">
        <v>2065</v>
      </c>
      <c r="D1009" t="s">
        <v>45</v>
      </c>
      <c r="E1009" t="s">
        <v>55</v>
      </c>
      <c r="F1009">
        <v>1</v>
      </c>
      <c r="G1009">
        <v>18479.14</v>
      </c>
      <c r="H1009">
        <v>18479.14</v>
      </c>
      <c r="I1009">
        <f>salesdata[[#This Row],[Total_Sales_INR]]/10000000</f>
        <v>1.847914E-3</v>
      </c>
      <c r="J1009" t="s">
        <v>47</v>
      </c>
      <c r="K1009" t="s">
        <v>72</v>
      </c>
      <c r="L1009">
        <v>2</v>
      </c>
      <c r="M1009" t="s">
        <v>104</v>
      </c>
      <c r="N1009" t="s">
        <v>112</v>
      </c>
      <c r="O1009" t="s">
        <v>22</v>
      </c>
    </row>
    <row r="1010" spans="1:15">
      <c r="A1010" t="s">
        <v>2066</v>
      </c>
      <c r="B1010" s="1">
        <v>46005</v>
      </c>
      <c r="C1010" t="s">
        <v>2067</v>
      </c>
      <c r="D1010" t="s">
        <v>25</v>
      </c>
      <c r="E1010" t="s">
        <v>280</v>
      </c>
      <c r="F1010">
        <v>3</v>
      </c>
      <c r="G1010">
        <v>48492.47</v>
      </c>
      <c r="H1010">
        <v>145477.41</v>
      </c>
      <c r="I1010">
        <f>salesdata[[#This Row],[Total_Sales_INR]]/10000000</f>
        <v>1.4547741000000001E-2</v>
      </c>
      <c r="J1010" t="s">
        <v>47</v>
      </c>
      <c r="K1010" t="s">
        <v>72</v>
      </c>
      <c r="L1010">
        <v>3</v>
      </c>
      <c r="M1010" t="s">
        <v>115</v>
      </c>
      <c r="N1010" t="s">
        <v>74</v>
      </c>
      <c r="O1010" t="s">
        <v>22</v>
      </c>
    </row>
    <row r="1011" spans="1:15">
      <c r="A1011" t="s">
        <v>2068</v>
      </c>
      <c r="B1011" s="1">
        <v>45859</v>
      </c>
      <c r="C1011" t="s">
        <v>2069</v>
      </c>
      <c r="D1011" t="s">
        <v>25</v>
      </c>
      <c r="E1011" t="s">
        <v>140</v>
      </c>
      <c r="F1011">
        <v>3</v>
      </c>
      <c r="G1011">
        <v>10810.68</v>
      </c>
      <c r="H1011">
        <v>32432.04</v>
      </c>
      <c r="I1011">
        <f>salesdata[[#This Row],[Total_Sales_INR]]/10000000</f>
        <v>3.243204E-3</v>
      </c>
      <c r="J1011" t="s">
        <v>27</v>
      </c>
      <c r="K1011" t="s">
        <v>19</v>
      </c>
      <c r="L1011">
        <v>5</v>
      </c>
      <c r="M1011" t="s">
        <v>51</v>
      </c>
      <c r="N1011" t="s">
        <v>134</v>
      </c>
      <c r="O1011" t="s">
        <v>22</v>
      </c>
    </row>
    <row r="1012" spans="1:15">
      <c r="A1012" t="s">
        <v>2070</v>
      </c>
      <c r="B1012" s="1">
        <v>45840</v>
      </c>
      <c r="C1012" t="s">
        <v>2071</v>
      </c>
      <c r="D1012" t="s">
        <v>32</v>
      </c>
      <c r="E1012" t="s">
        <v>309</v>
      </c>
      <c r="F1012">
        <v>5</v>
      </c>
      <c r="G1012">
        <v>42447.92</v>
      </c>
      <c r="H1012">
        <v>212239.6</v>
      </c>
      <c r="I1012">
        <f>salesdata[[#This Row],[Total_Sales_INR]]/10000000</f>
        <v>2.122396E-2</v>
      </c>
      <c r="J1012" t="s">
        <v>34</v>
      </c>
      <c r="K1012" t="s">
        <v>72</v>
      </c>
      <c r="L1012">
        <v>1</v>
      </c>
      <c r="M1012" t="s">
        <v>181</v>
      </c>
      <c r="N1012" t="s">
        <v>112</v>
      </c>
      <c r="O1012" t="s">
        <v>22</v>
      </c>
    </row>
    <row r="1013" spans="1:15">
      <c r="A1013" t="s">
        <v>2072</v>
      </c>
      <c r="B1013" s="1">
        <v>45863</v>
      </c>
      <c r="C1013" t="s">
        <v>2073</v>
      </c>
      <c r="D1013" t="s">
        <v>16</v>
      </c>
      <c r="E1013" t="s">
        <v>145</v>
      </c>
      <c r="F1013">
        <v>1</v>
      </c>
      <c r="G1013">
        <v>17616.14</v>
      </c>
      <c r="H1013">
        <v>17616.14</v>
      </c>
      <c r="I1013">
        <f>salesdata[[#This Row],[Total_Sales_INR]]/10000000</f>
        <v>1.7616139999999999E-3</v>
      </c>
      <c r="J1013" t="s">
        <v>47</v>
      </c>
      <c r="K1013" t="s">
        <v>35</v>
      </c>
      <c r="L1013">
        <v>2</v>
      </c>
      <c r="M1013" t="s">
        <v>104</v>
      </c>
      <c r="N1013" t="s">
        <v>48</v>
      </c>
      <c r="O1013" t="s">
        <v>22</v>
      </c>
    </row>
    <row r="1014" spans="1:15">
      <c r="A1014" t="s">
        <v>2074</v>
      </c>
      <c r="B1014" s="1">
        <v>45868</v>
      </c>
      <c r="C1014" t="s">
        <v>2075</v>
      </c>
      <c r="D1014" t="s">
        <v>25</v>
      </c>
      <c r="E1014" t="s">
        <v>280</v>
      </c>
      <c r="F1014">
        <v>1</v>
      </c>
      <c r="G1014">
        <v>26549.01</v>
      </c>
      <c r="H1014">
        <v>26549.01</v>
      </c>
      <c r="I1014">
        <f>salesdata[[#This Row],[Total_Sales_INR]]/10000000</f>
        <v>2.6549009999999999E-3</v>
      </c>
      <c r="J1014" t="s">
        <v>34</v>
      </c>
      <c r="K1014" t="s">
        <v>35</v>
      </c>
      <c r="L1014">
        <v>2</v>
      </c>
      <c r="M1014" t="s">
        <v>133</v>
      </c>
      <c r="N1014" t="s">
        <v>82</v>
      </c>
      <c r="O1014" t="s">
        <v>22</v>
      </c>
    </row>
    <row r="1015" spans="1:15">
      <c r="A1015" t="s">
        <v>2076</v>
      </c>
      <c r="B1015" s="1">
        <v>45844</v>
      </c>
      <c r="C1015" t="s">
        <v>989</v>
      </c>
      <c r="D1015" t="s">
        <v>16</v>
      </c>
      <c r="E1015" t="s">
        <v>17</v>
      </c>
      <c r="F1015">
        <v>4</v>
      </c>
      <c r="G1015">
        <v>19888.87</v>
      </c>
      <c r="H1015">
        <v>79555.48</v>
      </c>
      <c r="I1015">
        <f>salesdata[[#This Row],[Total_Sales_INR]]/10000000</f>
        <v>7.9555479999999998E-3</v>
      </c>
      <c r="J1015" t="s">
        <v>18</v>
      </c>
      <c r="K1015" t="s">
        <v>19</v>
      </c>
      <c r="L1015">
        <v>3</v>
      </c>
      <c r="M1015" t="s">
        <v>115</v>
      </c>
      <c r="N1015" t="s">
        <v>21</v>
      </c>
      <c r="O1015" t="s">
        <v>22</v>
      </c>
    </row>
    <row r="1016" spans="1:15">
      <c r="A1016" t="s">
        <v>2077</v>
      </c>
      <c r="B1016" s="1">
        <v>45880</v>
      </c>
      <c r="C1016" t="s">
        <v>2078</v>
      </c>
      <c r="D1016" t="s">
        <v>32</v>
      </c>
      <c r="E1016" t="s">
        <v>309</v>
      </c>
      <c r="F1016">
        <v>4</v>
      </c>
      <c r="G1016">
        <v>8259.35</v>
      </c>
      <c r="H1016">
        <v>33037.4</v>
      </c>
      <c r="I1016">
        <f>salesdata[[#This Row],[Total_Sales_INR]]/10000000</f>
        <v>3.3037400000000003E-3</v>
      </c>
      <c r="J1016" t="s">
        <v>27</v>
      </c>
      <c r="K1016" t="s">
        <v>19</v>
      </c>
      <c r="L1016">
        <v>3</v>
      </c>
      <c r="M1016" t="s">
        <v>61</v>
      </c>
      <c r="N1016" t="s">
        <v>173</v>
      </c>
      <c r="O1016" t="s">
        <v>22</v>
      </c>
    </row>
    <row r="1017" spans="1:15">
      <c r="A1017" t="s">
        <v>2079</v>
      </c>
      <c r="B1017" s="1">
        <v>45873</v>
      </c>
      <c r="C1017" t="s">
        <v>2080</v>
      </c>
      <c r="D1017" t="s">
        <v>32</v>
      </c>
      <c r="E1017" t="s">
        <v>250</v>
      </c>
      <c r="F1017">
        <v>3</v>
      </c>
      <c r="G1017">
        <v>2204.7600000000002</v>
      </c>
      <c r="H1017">
        <v>6614.28</v>
      </c>
      <c r="I1017">
        <f>salesdata[[#This Row],[Total_Sales_INR]]/10000000</f>
        <v>6.6142799999999993E-4</v>
      </c>
      <c r="J1017" t="s">
        <v>47</v>
      </c>
      <c r="K1017" t="s">
        <v>35</v>
      </c>
      <c r="L1017">
        <v>4</v>
      </c>
      <c r="M1017" t="s">
        <v>88</v>
      </c>
      <c r="N1017" t="s">
        <v>150</v>
      </c>
      <c r="O1017" t="s">
        <v>22</v>
      </c>
    </row>
    <row r="1018" spans="1:15">
      <c r="A1018" t="s">
        <v>2081</v>
      </c>
      <c r="B1018" s="1">
        <v>45911</v>
      </c>
      <c r="C1018" t="s">
        <v>2082</v>
      </c>
      <c r="D1018" t="s">
        <v>25</v>
      </c>
      <c r="E1018" t="s">
        <v>140</v>
      </c>
      <c r="F1018">
        <v>1</v>
      </c>
      <c r="G1018">
        <v>21170.55</v>
      </c>
      <c r="H1018">
        <v>21170.55</v>
      </c>
      <c r="I1018">
        <f>salesdata[[#This Row],[Total_Sales_INR]]/10000000</f>
        <v>2.1170550000000001E-3</v>
      </c>
      <c r="J1018" t="s">
        <v>27</v>
      </c>
      <c r="K1018" t="s">
        <v>72</v>
      </c>
      <c r="L1018">
        <v>5</v>
      </c>
      <c r="M1018" t="s">
        <v>51</v>
      </c>
      <c r="N1018" t="s">
        <v>62</v>
      </c>
      <c r="O1018" t="s">
        <v>22</v>
      </c>
    </row>
    <row r="1019" spans="1:15">
      <c r="A1019" t="s">
        <v>2083</v>
      </c>
      <c r="B1019" s="1">
        <v>45722</v>
      </c>
      <c r="C1019" t="s">
        <v>2084</v>
      </c>
      <c r="D1019" t="s">
        <v>25</v>
      </c>
      <c r="E1019" t="s">
        <v>280</v>
      </c>
      <c r="F1019">
        <v>1</v>
      </c>
      <c r="G1019">
        <v>47892.39</v>
      </c>
      <c r="H1019">
        <v>47892.39</v>
      </c>
      <c r="I1019">
        <f>salesdata[[#This Row],[Total_Sales_INR]]/10000000</f>
        <v>4.7892389999999998E-3</v>
      </c>
      <c r="J1019" t="s">
        <v>27</v>
      </c>
      <c r="K1019" t="s">
        <v>19</v>
      </c>
      <c r="L1019">
        <v>1</v>
      </c>
      <c r="M1019" t="s">
        <v>119</v>
      </c>
      <c r="N1019" t="s">
        <v>360</v>
      </c>
      <c r="O1019" t="s">
        <v>22</v>
      </c>
    </row>
    <row r="1020" spans="1:15">
      <c r="A1020" t="s">
        <v>2085</v>
      </c>
      <c r="B1020" s="1">
        <v>45662</v>
      </c>
      <c r="C1020" t="s">
        <v>2086</v>
      </c>
      <c r="D1020" t="s">
        <v>45</v>
      </c>
      <c r="E1020" t="s">
        <v>65</v>
      </c>
      <c r="F1020">
        <v>3</v>
      </c>
      <c r="G1020">
        <v>21597.32</v>
      </c>
      <c r="H1020">
        <v>64791.96</v>
      </c>
      <c r="I1020">
        <f>salesdata[[#This Row],[Total_Sales_INR]]/10000000</f>
        <v>6.4791959999999996E-3</v>
      </c>
      <c r="J1020" t="s">
        <v>34</v>
      </c>
      <c r="K1020" t="s">
        <v>72</v>
      </c>
      <c r="L1020">
        <v>5</v>
      </c>
      <c r="M1020" t="s">
        <v>41</v>
      </c>
      <c r="N1020" t="s">
        <v>127</v>
      </c>
      <c r="O1020" t="s">
        <v>22</v>
      </c>
    </row>
    <row r="1021" spans="1:15">
      <c r="A1021" t="s">
        <v>2087</v>
      </c>
      <c r="B1021" s="1">
        <v>45919</v>
      </c>
      <c r="C1021" t="s">
        <v>2088</v>
      </c>
      <c r="D1021" t="s">
        <v>25</v>
      </c>
      <c r="E1021" t="s">
        <v>91</v>
      </c>
      <c r="F1021">
        <v>4</v>
      </c>
      <c r="G1021">
        <v>12537.82</v>
      </c>
      <c r="H1021">
        <v>50151.28</v>
      </c>
      <c r="I1021">
        <f>salesdata[[#This Row],[Total_Sales_INR]]/10000000</f>
        <v>5.0151279999999998E-3</v>
      </c>
      <c r="J1021" t="s">
        <v>18</v>
      </c>
      <c r="K1021" t="s">
        <v>72</v>
      </c>
      <c r="L1021">
        <v>2</v>
      </c>
      <c r="M1021" t="s">
        <v>265</v>
      </c>
      <c r="N1021" t="s">
        <v>150</v>
      </c>
      <c r="O1021" t="s">
        <v>22</v>
      </c>
    </row>
    <row r="1022" spans="1:15">
      <c r="A1022" t="s">
        <v>2089</v>
      </c>
      <c r="B1022" s="1">
        <v>46016</v>
      </c>
      <c r="C1022" t="s">
        <v>2090</v>
      </c>
      <c r="D1022" t="s">
        <v>16</v>
      </c>
      <c r="E1022" t="s">
        <v>17</v>
      </c>
      <c r="F1022">
        <v>4</v>
      </c>
      <c r="G1022">
        <v>10080.94</v>
      </c>
      <c r="H1022">
        <v>40323.760000000002</v>
      </c>
      <c r="I1022">
        <f>salesdata[[#This Row],[Total_Sales_INR]]/10000000</f>
        <v>4.0323759999999998E-3</v>
      </c>
      <c r="J1022" t="s">
        <v>18</v>
      </c>
      <c r="K1022" t="s">
        <v>35</v>
      </c>
      <c r="L1022">
        <v>1</v>
      </c>
      <c r="M1022" t="s">
        <v>107</v>
      </c>
      <c r="N1022" t="s">
        <v>142</v>
      </c>
      <c r="O1022" t="s">
        <v>22</v>
      </c>
    </row>
    <row r="1023" spans="1:15">
      <c r="A1023" t="s">
        <v>2091</v>
      </c>
      <c r="B1023" s="1">
        <v>45798</v>
      </c>
      <c r="C1023" t="s">
        <v>2092</v>
      </c>
      <c r="D1023" t="s">
        <v>45</v>
      </c>
      <c r="E1023" t="s">
        <v>55</v>
      </c>
      <c r="F1023">
        <v>1</v>
      </c>
      <c r="G1023">
        <v>6788.33</v>
      </c>
      <c r="H1023">
        <v>6788.33</v>
      </c>
      <c r="I1023">
        <f>salesdata[[#This Row],[Total_Sales_INR]]/10000000</f>
        <v>6.78833E-4</v>
      </c>
      <c r="J1023" t="s">
        <v>18</v>
      </c>
      <c r="K1023" t="s">
        <v>72</v>
      </c>
      <c r="L1023">
        <v>1</v>
      </c>
      <c r="M1023" t="s">
        <v>119</v>
      </c>
      <c r="N1023" t="s">
        <v>360</v>
      </c>
      <c r="O1023" t="s">
        <v>22</v>
      </c>
    </row>
    <row r="1024" spans="1:15">
      <c r="A1024" t="s">
        <v>2093</v>
      </c>
      <c r="B1024" s="1">
        <v>45866</v>
      </c>
      <c r="C1024" t="s">
        <v>2094</v>
      </c>
      <c r="D1024" t="s">
        <v>102</v>
      </c>
      <c r="E1024" t="s">
        <v>193</v>
      </c>
      <c r="F1024">
        <v>1</v>
      </c>
      <c r="G1024">
        <v>43244.639999999999</v>
      </c>
      <c r="H1024">
        <v>43244.639999999999</v>
      </c>
      <c r="I1024">
        <f>salesdata[[#This Row],[Total_Sales_INR]]/10000000</f>
        <v>4.3244640000000001E-3</v>
      </c>
      <c r="J1024" t="s">
        <v>27</v>
      </c>
      <c r="K1024" t="s">
        <v>19</v>
      </c>
      <c r="L1024">
        <v>4</v>
      </c>
      <c r="M1024" t="s">
        <v>88</v>
      </c>
      <c r="N1024" t="s">
        <v>69</v>
      </c>
      <c r="O1024" t="s">
        <v>22</v>
      </c>
    </row>
    <row r="1025" spans="1:15">
      <c r="A1025" t="s">
        <v>2095</v>
      </c>
      <c r="B1025" s="1">
        <v>45876</v>
      </c>
      <c r="C1025" t="s">
        <v>2096</v>
      </c>
      <c r="D1025" t="s">
        <v>45</v>
      </c>
      <c r="E1025" t="s">
        <v>60</v>
      </c>
      <c r="F1025">
        <v>4</v>
      </c>
      <c r="G1025">
        <v>24063.919999999998</v>
      </c>
      <c r="H1025">
        <v>96255.679999999993</v>
      </c>
      <c r="I1025">
        <f>salesdata[[#This Row],[Total_Sales_INR]]/10000000</f>
        <v>9.6255679999999993E-3</v>
      </c>
      <c r="J1025" t="s">
        <v>27</v>
      </c>
      <c r="K1025" t="s">
        <v>35</v>
      </c>
      <c r="L1025">
        <v>5</v>
      </c>
      <c r="M1025" t="s">
        <v>41</v>
      </c>
      <c r="N1025" t="s">
        <v>178</v>
      </c>
      <c r="O1025" t="s">
        <v>22</v>
      </c>
    </row>
    <row r="1026" spans="1:15">
      <c r="A1026" t="s">
        <v>2097</v>
      </c>
      <c r="B1026" s="1">
        <v>45821</v>
      </c>
      <c r="C1026" t="s">
        <v>2098</v>
      </c>
      <c r="D1026" t="s">
        <v>16</v>
      </c>
      <c r="E1026" t="s">
        <v>130</v>
      </c>
      <c r="F1026">
        <v>3</v>
      </c>
      <c r="G1026">
        <v>35636.959999999999</v>
      </c>
      <c r="H1026">
        <v>106910.88</v>
      </c>
      <c r="I1026">
        <f>salesdata[[#This Row],[Total_Sales_INR]]/10000000</f>
        <v>1.0691088E-2</v>
      </c>
      <c r="J1026" t="s">
        <v>18</v>
      </c>
      <c r="K1026" t="s">
        <v>35</v>
      </c>
      <c r="L1026">
        <v>2</v>
      </c>
      <c r="M1026" t="s">
        <v>265</v>
      </c>
      <c r="N1026" t="s">
        <v>124</v>
      </c>
      <c r="O1026" t="s">
        <v>22</v>
      </c>
    </row>
    <row r="1027" spans="1:15">
      <c r="A1027" t="s">
        <v>2099</v>
      </c>
      <c r="B1027" s="1">
        <v>45968</v>
      </c>
      <c r="C1027" t="s">
        <v>2100</v>
      </c>
      <c r="D1027" t="s">
        <v>32</v>
      </c>
      <c r="E1027" t="s">
        <v>40</v>
      </c>
      <c r="F1027">
        <v>2</v>
      </c>
      <c r="G1027">
        <v>14408.79</v>
      </c>
      <c r="H1027">
        <v>28817.58</v>
      </c>
      <c r="I1027">
        <f>salesdata[[#This Row],[Total_Sales_INR]]/10000000</f>
        <v>2.8817580000000003E-3</v>
      </c>
      <c r="J1027" t="s">
        <v>34</v>
      </c>
      <c r="K1027" t="s">
        <v>35</v>
      </c>
      <c r="L1027">
        <v>3</v>
      </c>
      <c r="M1027" t="s">
        <v>115</v>
      </c>
      <c r="N1027" t="s">
        <v>120</v>
      </c>
      <c r="O1027" t="s">
        <v>22</v>
      </c>
    </row>
    <row r="1028" spans="1:15">
      <c r="A1028" t="s">
        <v>2101</v>
      </c>
      <c r="B1028" s="1">
        <v>46000</v>
      </c>
      <c r="C1028" t="s">
        <v>2102</v>
      </c>
      <c r="D1028" t="s">
        <v>25</v>
      </c>
      <c r="E1028" t="s">
        <v>140</v>
      </c>
      <c r="F1028">
        <v>3</v>
      </c>
      <c r="G1028">
        <v>15356.96</v>
      </c>
      <c r="H1028">
        <v>46070.879999999997</v>
      </c>
      <c r="I1028">
        <f>salesdata[[#This Row],[Total_Sales_INR]]/10000000</f>
        <v>4.6070879999999996E-3</v>
      </c>
      <c r="J1028" t="s">
        <v>18</v>
      </c>
      <c r="K1028" t="s">
        <v>72</v>
      </c>
      <c r="L1028">
        <v>1</v>
      </c>
      <c r="M1028" t="s">
        <v>181</v>
      </c>
      <c r="N1028" t="s">
        <v>150</v>
      </c>
      <c r="O1028" t="s">
        <v>22</v>
      </c>
    </row>
    <row r="1029" spans="1:15">
      <c r="A1029" t="s">
        <v>2103</v>
      </c>
      <c r="B1029" s="1">
        <v>45990</v>
      </c>
      <c r="C1029" t="s">
        <v>621</v>
      </c>
      <c r="D1029" t="s">
        <v>16</v>
      </c>
      <c r="E1029" t="s">
        <v>159</v>
      </c>
      <c r="F1029">
        <v>5</v>
      </c>
      <c r="G1029">
        <v>30314.75</v>
      </c>
      <c r="H1029">
        <v>151573.75</v>
      </c>
      <c r="I1029">
        <f>salesdata[[#This Row],[Total_Sales_INR]]/10000000</f>
        <v>1.5157375000000001E-2</v>
      </c>
      <c r="J1029" t="s">
        <v>18</v>
      </c>
      <c r="K1029" t="s">
        <v>19</v>
      </c>
      <c r="L1029">
        <v>2</v>
      </c>
      <c r="M1029" t="s">
        <v>104</v>
      </c>
      <c r="N1029" t="s">
        <v>120</v>
      </c>
      <c r="O1029" t="s">
        <v>22</v>
      </c>
    </row>
    <row r="1030" spans="1:15">
      <c r="A1030" t="s">
        <v>2104</v>
      </c>
      <c r="B1030" s="1">
        <v>45719</v>
      </c>
      <c r="C1030" t="s">
        <v>2105</v>
      </c>
      <c r="D1030" t="s">
        <v>32</v>
      </c>
      <c r="E1030" t="s">
        <v>81</v>
      </c>
      <c r="F1030">
        <v>2</v>
      </c>
      <c r="G1030">
        <v>31552.02</v>
      </c>
      <c r="H1030">
        <v>63104.04</v>
      </c>
      <c r="I1030">
        <f>salesdata[[#This Row],[Total_Sales_INR]]/10000000</f>
        <v>6.3104040000000004E-3</v>
      </c>
      <c r="J1030" t="s">
        <v>18</v>
      </c>
      <c r="K1030" t="s">
        <v>35</v>
      </c>
      <c r="L1030">
        <v>5</v>
      </c>
      <c r="M1030" t="s">
        <v>73</v>
      </c>
      <c r="N1030" t="s">
        <v>82</v>
      </c>
      <c r="O1030" t="s">
        <v>22</v>
      </c>
    </row>
    <row r="1031" spans="1:15">
      <c r="A1031" t="s">
        <v>2106</v>
      </c>
      <c r="B1031" s="1">
        <v>45900</v>
      </c>
      <c r="C1031" t="s">
        <v>2107</v>
      </c>
      <c r="D1031" t="s">
        <v>32</v>
      </c>
      <c r="E1031" t="s">
        <v>81</v>
      </c>
      <c r="F1031">
        <v>5</v>
      </c>
      <c r="G1031">
        <v>31026.720000000001</v>
      </c>
      <c r="H1031">
        <v>155133.6</v>
      </c>
      <c r="I1031">
        <f>salesdata[[#This Row],[Total_Sales_INR]]/10000000</f>
        <v>1.551336E-2</v>
      </c>
      <c r="J1031" t="s">
        <v>18</v>
      </c>
      <c r="K1031" t="s">
        <v>35</v>
      </c>
      <c r="L1031">
        <v>3</v>
      </c>
      <c r="M1031" t="s">
        <v>61</v>
      </c>
      <c r="N1031" t="s">
        <v>94</v>
      </c>
      <c r="O1031" t="s">
        <v>22</v>
      </c>
    </row>
    <row r="1032" spans="1:15">
      <c r="A1032" t="s">
        <v>2108</v>
      </c>
      <c r="B1032" s="1">
        <v>45835</v>
      </c>
      <c r="C1032" t="s">
        <v>2109</v>
      </c>
      <c r="D1032" t="s">
        <v>45</v>
      </c>
      <c r="E1032" t="s">
        <v>85</v>
      </c>
      <c r="F1032">
        <v>5</v>
      </c>
      <c r="G1032">
        <v>35637.839999999997</v>
      </c>
      <c r="H1032">
        <v>178189.2</v>
      </c>
      <c r="I1032">
        <f>salesdata[[#This Row],[Total_Sales_INR]]/10000000</f>
        <v>1.7818920000000002E-2</v>
      </c>
      <c r="J1032" t="s">
        <v>34</v>
      </c>
      <c r="K1032" t="s">
        <v>19</v>
      </c>
      <c r="L1032">
        <v>5</v>
      </c>
      <c r="M1032" t="s">
        <v>28</v>
      </c>
      <c r="N1032" t="s">
        <v>120</v>
      </c>
      <c r="O1032" t="s">
        <v>22</v>
      </c>
    </row>
    <row r="1033" spans="1:15">
      <c r="A1033" t="s">
        <v>2110</v>
      </c>
      <c r="B1033" s="1">
        <v>45669</v>
      </c>
      <c r="C1033" t="s">
        <v>2111</v>
      </c>
      <c r="D1033" t="s">
        <v>25</v>
      </c>
      <c r="E1033" t="s">
        <v>91</v>
      </c>
      <c r="F1033">
        <v>4</v>
      </c>
      <c r="G1033">
        <v>21066.41</v>
      </c>
      <c r="H1033">
        <v>84265.64</v>
      </c>
      <c r="I1033">
        <f>salesdata[[#This Row],[Total_Sales_INR]]/10000000</f>
        <v>8.4265639999999992E-3</v>
      </c>
      <c r="J1033" t="s">
        <v>27</v>
      </c>
      <c r="K1033" t="s">
        <v>19</v>
      </c>
      <c r="L1033">
        <v>5</v>
      </c>
      <c r="M1033" t="s">
        <v>170</v>
      </c>
      <c r="N1033" t="s">
        <v>37</v>
      </c>
      <c r="O1033" t="s">
        <v>22</v>
      </c>
    </row>
    <row r="1034" spans="1:15">
      <c r="A1034" t="s">
        <v>2112</v>
      </c>
      <c r="B1034" s="1">
        <v>45861</v>
      </c>
      <c r="C1034" t="s">
        <v>2113</v>
      </c>
      <c r="D1034" t="s">
        <v>16</v>
      </c>
      <c r="E1034" t="s">
        <v>145</v>
      </c>
      <c r="F1034">
        <v>5</v>
      </c>
      <c r="G1034">
        <v>3227.51</v>
      </c>
      <c r="H1034">
        <v>16137.55</v>
      </c>
      <c r="I1034">
        <f>salesdata[[#This Row],[Total_Sales_INR]]/10000000</f>
        <v>1.6137549999999999E-3</v>
      </c>
      <c r="J1034" t="s">
        <v>47</v>
      </c>
      <c r="K1034" t="s">
        <v>35</v>
      </c>
      <c r="L1034">
        <v>2</v>
      </c>
      <c r="M1034" t="s">
        <v>104</v>
      </c>
      <c r="N1034" t="s">
        <v>62</v>
      </c>
      <c r="O1034" t="s">
        <v>22</v>
      </c>
    </row>
    <row r="1035" spans="1:15">
      <c r="A1035" t="s">
        <v>2114</v>
      </c>
      <c r="B1035" s="1">
        <v>45968</v>
      </c>
      <c r="C1035" t="s">
        <v>2115</v>
      </c>
      <c r="D1035" t="s">
        <v>102</v>
      </c>
      <c r="E1035" t="s">
        <v>118</v>
      </c>
      <c r="F1035">
        <v>5</v>
      </c>
      <c r="G1035">
        <v>39012.730000000003</v>
      </c>
      <c r="H1035">
        <v>195063.65</v>
      </c>
      <c r="I1035">
        <f>salesdata[[#This Row],[Total_Sales_INR]]/10000000</f>
        <v>1.9506364999999998E-2</v>
      </c>
      <c r="J1035" t="s">
        <v>18</v>
      </c>
      <c r="K1035" t="s">
        <v>35</v>
      </c>
      <c r="L1035">
        <v>4</v>
      </c>
      <c r="M1035" t="s">
        <v>123</v>
      </c>
      <c r="N1035" t="s">
        <v>78</v>
      </c>
      <c r="O1035" t="s">
        <v>22</v>
      </c>
    </row>
    <row r="1036" spans="1:15">
      <c r="A1036" t="s">
        <v>2116</v>
      </c>
      <c r="B1036" s="1">
        <v>45920</v>
      </c>
      <c r="C1036" t="s">
        <v>2117</v>
      </c>
      <c r="D1036" t="s">
        <v>45</v>
      </c>
      <c r="E1036" t="s">
        <v>46</v>
      </c>
      <c r="F1036">
        <v>2</v>
      </c>
      <c r="G1036">
        <v>29687.22</v>
      </c>
      <c r="H1036">
        <v>59374.44</v>
      </c>
      <c r="I1036">
        <f>salesdata[[#This Row],[Total_Sales_INR]]/10000000</f>
        <v>5.9374440000000001E-3</v>
      </c>
      <c r="J1036" t="s">
        <v>27</v>
      </c>
      <c r="K1036" t="s">
        <v>72</v>
      </c>
      <c r="L1036">
        <v>1</v>
      </c>
      <c r="M1036" t="s">
        <v>20</v>
      </c>
      <c r="N1036" t="s">
        <v>69</v>
      </c>
      <c r="O1036" t="s">
        <v>22</v>
      </c>
    </row>
    <row r="1037" spans="1:15">
      <c r="A1037" t="s">
        <v>2118</v>
      </c>
      <c r="B1037" s="1">
        <v>45681</v>
      </c>
      <c r="C1037" t="s">
        <v>2119</v>
      </c>
      <c r="D1037" t="s">
        <v>16</v>
      </c>
      <c r="E1037" t="s">
        <v>130</v>
      </c>
      <c r="F1037">
        <v>5</v>
      </c>
      <c r="G1037">
        <v>6131.35</v>
      </c>
      <c r="H1037">
        <v>30656.75</v>
      </c>
      <c r="I1037">
        <f>salesdata[[#This Row],[Total_Sales_INR]]/10000000</f>
        <v>3.0656749999999999E-3</v>
      </c>
      <c r="J1037" t="s">
        <v>18</v>
      </c>
      <c r="K1037" t="s">
        <v>72</v>
      </c>
      <c r="L1037">
        <v>2</v>
      </c>
      <c r="M1037" t="s">
        <v>265</v>
      </c>
      <c r="N1037" t="s">
        <v>42</v>
      </c>
      <c r="O1037" t="s">
        <v>22</v>
      </c>
    </row>
    <row r="1038" spans="1:15">
      <c r="A1038" t="s">
        <v>2120</v>
      </c>
      <c r="B1038" s="1">
        <v>45986</v>
      </c>
      <c r="C1038" t="s">
        <v>1935</v>
      </c>
      <c r="D1038" t="s">
        <v>45</v>
      </c>
      <c r="E1038" t="s">
        <v>60</v>
      </c>
      <c r="F1038">
        <v>2</v>
      </c>
      <c r="G1038">
        <v>13667.66</v>
      </c>
      <c r="H1038">
        <v>27335.32</v>
      </c>
      <c r="I1038">
        <f>salesdata[[#This Row],[Total_Sales_INR]]/10000000</f>
        <v>2.7335319999999999E-3</v>
      </c>
      <c r="J1038" t="s">
        <v>18</v>
      </c>
      <c r="K1038" t="s">
        <v>19</v>
      </c>
      <c r="L1038">
        <v>1</v>
      </c>
      <c r="M1038" t="s">
        <v>119</v>
      </c>
      <c r="N1038" t="s">
        <v>74</v>
      </c>
      <c r="O1038" t="s">
        <v>22</v>
      </c>
    </row>
    <row r="1039" spans="1:15">
      <c r="A1039" t="s">
        <v>2121</v>
      </c>
      <c r="B1039" s="1">
        <v>45700</v>
      </c>
      <c r="C1039" t="s">
        <v>2122</v>
      </c>
      <c r="D1039" t="s">
        <v>32</v>
      </c>
      <c r="E1039" t="s">
        <v>40</v>
      </c>
      <c r="F1039">
        <v>5</v>
      </c>
      <c r="G1039">
        <v>48616.49</v>
      </c>
      <c r="H1039">
        <v>243082.45</v>
      </c>
      <c r="I1039">
        <f>salesdata[[#This Row],[Total_Sales_INR]]/10000000</f>
        <v>2.4308245000000003E-2</v>
      </c>
      <c r="J1039" t="s">
        <v>27</v>
      </c>
      <c r="K1039" t="s">
        <v>19</v>
      </c>
      <c r="L1039">
        <v>3</v>
      </c>
      <c r="M1039" t="s">
        <v>61</v>
      </c>
      <c r="N1039" t="s">
        <v>29</v>
      </c>
      <c r="O1039" t="s">
        <v>22</v>
      </c>
    </row>
    <row r="1040" spans="1:15">
      <c r="A1040" t="s">
        <v>2123</v>
      </c>
      <c r="B1040" s="1">
        <v>45978</v>
      </c>
      <c r="C1040" t="s">
        <v>2124</v>
      </c>
      <c r="D1040" t="s">
        <v>25</v>
      </c>
      <c r="E1040" t="s">
        <v>26</v>
      </c>
      <c r="F1040">
        <v>3</v>
      </c>
      <c r="G1040">
        <v>16366.83</v>
      </c>
      <c r="H1040">
        <v>49100.49</v>
      </c>
      <c r="I1040">
        <f>salesdata[[#This Row],[Total_Sales_INR]]/10000000</f>
        <v>4.9100489999999997E-3</v>
      </c>
      <c r="J1040" t="s">
        <v>27</v>
      </c>
      <c r="K1040" t="s">
        <v>35</v>
      </c>
      <c r="L1040">
        <v>1</v>
      </c>
      <c r="M1040" t="s">
        <v>181</v>
      </c>
      <c r="N1040" t="s">
        <v>52</v>
      </c>
      <c r="O1040" t="s">
        <v>22</v>
      </c>
    </row>
    <row r="1041" spans="1:15">
      <c r="A1041" t="s">
        <v>2125</v>
      </c>
      <c r="B1041" s="1">
        <v>45712</v>
      </c>
      <c r="C1041" t="s">
        <v>2126</v>
      </c>
      <c r="D1041" t="s">
        <v>45</v>
      </c>
      <c r="E1041" t="s">
        <v>60</v>
      </c>
      <c r="F1041">
        <v>1</v>
      </c>
      <c r="G1041">
        <v>26961.96</v>
      </c>
      <c r="H1041">
        <v>26961.96</v>
      </c>
      <c r="I1041">
        <f>salesdata[[#This Row],[Total_Sales_INR]]/10000000</f>
        <v>2.6961960000000001E-3</v>
      </c>
      <c r="J1041" t="s">
        <v>27</v>
      </c>
      <c r="K1041" t="s">
        <v>19</v>
      </c>
      <c r="L1041">
        <v>5</v>
      </c>
      <c r="M1041" t="s">
        <v>51</v>
      </c>
      <c r="N1041" t="s">
        <v>360</v>
      </c>
      <c r="O1041" t="s">
        <v>22</v>
      </c>
    </row>
    <row r="1042" spans="1:15">
      <c r="A1042" t="s">
        <v>2127</v>
      </c>
      <c r="B1042" s="1">
        <v>45762</v>
      </c>
      <c r="C1042" t="s">
        <v>1096</v>
      </c>
      <c r="D1042" t="s">
        <v>102</v>
      </c>
      <c r="E1042" t="s">
        <v>193</v>
      </c>
      <c r="F1042">
        <v>4</v>
      </c>
      <c r="G1042">
        <v>11187.82</v>
      </c>
      <c r="H1042">
        <v>44751.28</v>
      </c>
      <c r="I1042">
        <f>salesdata[[#This Row],[Total_Sales_INR]]/10000000</f>
        <v>4.4751280000000001E-3</v>
      </c>
      <c r="J1042" t="s">
        <v>18</v>
      </c>
      <c r="K1042" t="s">
        <v>72</v>
      </c>
      <c r="L1042">
        <v>3</v>
      </c>
      <c r="M1042" t="s">
        <v>61</v>
      </c>
      <c r="N1042" t="s">
        <v>37</v>
      </c>
      <c r="O1042" t="s">
        <v>22</v>
      </c>
    </row>
    <row r="1043" spans="1:15">
      <c r="A1043" t="s">
        <v>2128</v>
      </c>
      <c r="B1043" s="1">
        <v>45911</v>
      </c>
      <c r="C1043" t="s">
        <v>2129</v>
      </c>
      <c r="D1043" t="s">
        <v>25</v>
      </c>
      <c r="E1043" t="s">
        <v>140</v>
      </c>
      <c r="F1043">
        <v>2</v>
      </c>
      <c r="G1043">
        <v>45127.97</v>
      </c>
      <c r="H1043">
        <v>90255.94</v>
      </c>
      <c r="I1043">
        <f>salesdata[[#This Row],[Total_Sales_INR]]/10000000</f>
        <v>9.0255939999999996E-3</v>
      </c>
      <c r="J1043" t="s">
        <v>34</v>
      </c>
      <c r="K1043" t="s">
        <v>35</v>
      </c>
      <c r="L1043">
        <v>1</v>
      </c>
      <c r="M1043" t="s">
        <v>20</v>
      </c>
      <c r="N1043" t="s">
        <v>134</v>
      </c>
      <c r="O1043" t="s">
        <v>22</v>
      </c>
    </row>
    <row r="1044" spans="1:15">
      <c r="A1044" t="s">
        <v>2130</v>
      </c>
      <c r="B1044" s="1">
        <v>45989</v>
      </c>
      <c r="C1044" t="s">
        <v>2131</v>
      </c>
      <c r="D1044" t="s">
        <v>45</v>
      </c>
      <c r="E1044" t="s">
        <v>46</v>
      </c>
      <c r="F1044">
        <v>4</v>
      </c>
      <c r="G1044">
        <v>47179.08</v>
      </c>
      <c r="H1044">
        <v>188716.32</v>
      </c>
      <c r="I1044">
        <f>salesdata[[#This Row],[Total_Sales_INR]]/10000000</f>
        <v>1.8871631999999999E-2</v>
      </c>
      <c r="J1044" t="s">
        <v>47</v>
      </c>
      <c r="K1044" t="s">
        <v>72</v>
      </c>
      <c r="L1044">
        <v>2</v>
      </c>
      <c r="M1044" t="s">
        <v>133</v>
      </c>
      <c r="N1044" t="s">
        <v>74</v>
      </c>
      <c r="O1044" t="s">
        <v>22</v>
      </c>
    </row>
    <row r="1045" spans="1:15">
      <c r="A1045" t="s">
        <v>2132</v>
      </c>
      <c r="B1045" s="1">
        <v>45694</v>
      </c>
      <c r="C1045" t="s">
        <v>2133</v>
      </c>
      <c r="D1045" t="s">
        <v>45</v>
      </c>
      <c r="E1045" t="s">
        <v>85</v>
      </c>
      <c r="F1045">
        <v>5</v>
      </c>
      <c r="G1045">
        <v>9554.83</v>
      </c>
      <c r="H1045">
        <v>47774.15</v>
      </c>
      <c r="I1045">
        <f>salesdata[[#This Row],[Total_Sales_INR]]/10000000</f>
        <v>4.7774150000000001E-3</v>
      </c>
      <c r="J1045" t="s">
        <v>18</v>
      </c>
      <c r="K1045" t="s">
        <v>72</v>
      </c>
      <c r="L1045">
        <v>2</v>
      </c>
      <c r="M1045" t="s">
        <v>104</v>
      </c>
      <c r="N1045" t="s">
        <v>94</v>
      </c>
      <c r="O1045" t="s">
        <v>22</v>
      </c>
    </row>
    <row r="1046" spans="1:15">
      <c r="A1046" t="s">
        <v>2134</v>
      </c>
      <c r="B1046" s="1">
        <v>45966</v>
      </c>
      <c r="C1046" t="s">
        <v>2135</v>
      </c>
      <c r="D1046" t="s">
        <v>32</v>
      </c>
      <c r="E1046" t="s">
        <v>33</v>
      </c>
      <c r="F1046">
        <v>2</v>
      </c>
      <c r="G1046">
        <v>36392.879999999997</v>
      </c>
      <c r="H1046">
        <v>72785.759999999995</v>
      </c>
      <c r="I1046">
        <f>salesdata[[#This Row],[Total_Sales_INR]]/10000000</f>
        <v>7.2785759999999993E-3</v>
      </c>
      <c r="J1046" t="s">
        <v>34</v>
      </c>
      <c r="K1046" t="s">
        <v>72</v>
      </c>
      <c r="L1046">
        <v>1</v>
      </c>
      <c r="M1046" t="s">
        <v>119</v>
      </c>
      <c r="N1046" t="s">
        <v>360</v>
      </c>
      <c r="O1046" t="s">
        <v>22</v>
      </c>
    </row>
    <row r="1047" spans="1:15">
      <c r="A1047" t="s">
        <v>2136</v>
      </c>
      <c r="B1047" s="1">
        <v>45795</v>
      </c>
      <c r="C1047" t="s">
        <v>2137</v>
      </c>
      <c r="D1047" t="s">
        <v>32</v>
      </c>
      <c r="E1047" t="s">
        <v>81</v>
      </c>
      <c r="F1047">
        <v>1</v>
      </c>
      <c r="G1047">
        <v>6782.52</v>
      </c>
      <c r="H1047">
        <v>6782.52</v>
      </c>
      <c r="I1047">
        <f>salesdata[[#This Row],[Total_Sales_INR]]/10000000</f>
        <v>6.7825200000000006E-4</v>
      </c>
      <c r="J1047" t="s">
        <v>47</v>
      </c>
      <c r="K1047" t="s">
        <v>35</v>
      </c>
      <c r="L1047">
        <v>1</v>
      </c>
      <c r="M1047" t="s">
        <v>119</v>
      </c>
      <c r="N1047" t="s">
        <v>97</v>
      </c>
      <c r="O1047" t="s">
        <v>22</v>
      </c>
    </row>
    <row r="1048" spans="1:15">
      <c r="A1048" t="s">
        <v>2138</v>
      </c>
      <c r="B1048" s="1">
        <v>45946</v>
      </c>
      <c r="C1048" t="s">
        <v>2139</v>
      </c>
      <c r="D1048" t="s">
        <v>102</v>
      </c>
      <c r="E1048" t="s">
        <v>155</v>
      </c>
      <c r="F1048">
        <v>1</v>
      </c>
      <c r="G1048">
        <v>10275.620000000001</v>
      </c>
      <c r="H1048">
        <v>10275.620000000001</v>
      </c>
      <c r="I1048">
        <f>salesdata[[#This Row],[Total_Sales_INR]]/10000000</f>
        <v>1.0275620000000001E-3</v>
      </c>
      <c r="J1048" t="s">
        <v>18</v>
      </c>
      <c r="K1048" t="s">
        <v>72</v>
      </c>
      <c r="L1048">
        <v>4</v>
      </c>
      <c r="M1048" t="s">
        <v>198</v>
      </c>
      <c r="N1048" t="s">
        <v>94</v>
      </c>
      <c r="O1048" t="s">
        <v>22</v>
      </c>
    </row>
    <row r="1049" spans="1:15">
      <c r="A1049" t="s">
        <v>2140</v>
      </c>
      <c r="B1049" s="1">
        <v>45979</v>
      </c>
      <c r="C1049" t="s">
        <v>2141</v>
      </c>
      <c r="D1049" t="s">
        <v>25</v>
      </c>
      <c r="E1049" t="s">
        <v>280</v>
      </c>
      <c r="F1049">
        <v>2</v>
      </c>
      <c r="G1049">
        <v>2982.6</v>
      </c>
      <c r="H1049">
        <v>5965.2</v>
      </c>
      <c r="I1049">
        <f>salesdata[[#This Row],[Total_Sales_INR]]/10000000</f>
        <v>5.9652000000000001E-4</v>
      </c>
      <c r="J1049" t="s">
        <v>47</v>
      </c>
      <c r="K1049" t="s">
        <v>35</v>
      </c>
      <c r="L1049">
        <v>3</v>
      </c>
      <c r="M1049" t="s">
        <v>77</v>
      </c>
      <c r="N1049" t="s">
        <v>360</v>
      </c>
      <c r="O1049" t="s">
        <v>22</v>
      </c>
    </row>
    <row r="1050" spans="1:15">
      <c r="A1050" t="s">
        <v>2142</v>
      </c>
      <c r="B1050" s="1">
        <v>45730</v>
      </c>
      <c r="C1050" t="s">
        <v>2143</v>
      </c>
      <c r="D1050" t="s">
        <v>32</v>
      </c>
      <c r="E1050" t="s">
        <v>33</v>
      </c>
      <c r="F1050">
        <v>3</v>
      </c>
      <c r="G1050">
        <v>5307.79</v>
      </c>
      <c r="H1050">
        <v>15923.37</v>
      </c>
      <c r="I1050">
        <f>salesdata[[#This Row],[Total_Sales_INR]]/10000000</f>
        <v>1.5923370000000001E-3</v>
      </c>
      <c r="J1050" t="s">
        <v>18</v>
      </c>
      <c r="K1050" t="s">
        <v>35</v>
      </c>
      <c r="L1050">
        <v>4</v>
      </c>
      <c r="M1050" t="s">
        <v>88</v>
      </c>
      <c r="N1050" t="s">
        <v>112</v>
      </c>
      <c r="O1050" t="s">
        <v>22</v>
      </c>
    </row>
    <row r="1051" spans="1:15">
      <c r="A1051" t="s">
        <v>2144</v>
      </c>
      <c r="B1051" s="1">
        <v>45773</v>
      </c>
      <c r="C1051" t="s">
        <v>2145</v>
      </c>
      <c r="D1051" t="s">
        <v>25</v>
      </c>
      <c r="E1051" t="s">
        <v>223</v>
      </c>
      <c r="F1051">
        <v>2</v>
      </c>
      <c r="G1051">
        <v>17794.830000000002</v>
      </c>
      <c r="H1051">
        <v>35589.660000000003</v>
      </c>
      <c r="I1051">
        <f>salesdata[[#This Row],[Total_Sales_INR]]/10000000</f>
        <v>3.5589660000000002E-3</v>
      </c>
      <c r="J1051" t="s">
        <v>47</v>
      </c>
      <c r="K1051" t="s">
        <v>72</v>
      </c>
      <c r="L1051">
        <v>3</v>
      </c>
      <c r="M1051" t="s">
        <v>61</v>
      </c>
      <c r="N1051" t="s">
        <v>124</v>
      </c>
      <c r="O1051" t="s">
        <v>22</v>
      </c>
    </row>
    <row r="1052" spans="1:15">
      <c r="A1052" t="s">
        <v>2146</v>
      </c>
      <c r="B1052" s="1">
        <v>45840</v>
      </c>
      <c r="C1052" t="s">
        <v>2147</v>
      </c>
      <c r="D1052" t="s">
        <v>32</v>
      </c>
      <c r="E1052" t="s">
        <v>250</v>
      </c>
      <c r="F1052">
        <v>1</v>
      </c>
      <c r="G1052">
        <v>47832.03</v>
      </c>
      <c r="H1052">
        <v>47832.03</v>
      </c>
      <c r="I1052">
        <f>salesdata[[#This Row],[Total_Sales_INR]]/10000000</f>
        <v>4.7832029999999998E-3</v>
      </c>
      <c r="J1052" t="s">
        <v>27</v>
      </c>
      <c r="K1052" t="s">
        <v>35</v>
      </c>
      <c r="L1052">
        <v>3</v>
      </c>
      <c r="M1052" t="s">
        <v>115</v>
      </c>
      <c r="N1052" t="s">
        <v>62</v>
      </c>
      <c r="O1052" t="s">
        <v>22</v>
      </c>
    </row>
    <row r="1053" spans="1:15">
      <c r="A1053" t="s">
        <v>2148</v>
      </c>
      <c r="B1053" s="1">
        <v>45929</v>
      </c>
      <c r="C1053" t="s">
        <v>2149</v>
      </c>
      <c r="D1053" t="s">
        <v>32</v>
      </c>
      <c r="E1053" t="s">
        <v>81</v>
      </c>
      <c r="F1053">
        <v>5</v>
      </c>
      <c r="G1053">
        <v>7724.93</v>
      </c>
      <c r="H1053">
        <v>38624.65</v>
      </c>
      <c r="I1053">
        <f>salesdata[[#This Row],[Total_Sales_INR]]/10000000</f>
        <v>3.8624650000000003E-3</v>
      </c>
      <c r="J1053" t="s">
        <v>18</v>
      </c>
      <c r="K1053" t="s">
        <v>19</v>
      </c>
      <c r="L1053">
        <v>4</v>
      </c>
      <c r="M1053" t="s">
        <v>185</v>
      </c>
      <c r="N1053" t="s">
        <v>42</v>
      </c>
      <c r="O1053" t="s">
        <v>22</v>
      </c>
    </row>
    <row r="1054" spans="1:15">
      <c r="A1054" t="s">
        <v>2150</v>
      </c>
      <c r="B1054" s="1">
        <v>45711</v>
      </c>
      <c r="C1054" t="s">
        <v>2151</v>
      </c>
      <c r="D1054" t="s">
        <v>45</v>
      </c>
      <c r="E1054" t="s">
        <v>60</v>
      </c>
      <c r="F1054">
        <v>5</v>
      </c>
      <c r="G1054">
        <v>40914.61</v>
      </c>
      <c r="H1054">
        <v>204573.05</v>
      </c>
      <c r="I1054">
        <f>salesdata[[#This Row],[Total_Sales_INR]]/10000000</f>
        <v>2.0457304999999999E-2</v>
      </c>
      <c r="J1054" t="s">
        <v>34</v>
      </c>
      <c r="K1054" t="s">
        <v>19</v>
      </c>
      <c r="L1054">
        <v>3</v>
      </c>
      <c r="M1054" t="s">
        <v>115</v>
      </c>
      <c r="N1054" t="s">
        <v>213</v>
      </c>
      <c r="O1054" t="s">
        <v>22</v>
      </c>
    </row>
    <row r="1055" spans="1:15">
      <c r="A1055" t="s">
        <v>2152</v>
      </c>
      <c r="B1055" s="1">
        <v>45993</v>
      </c>
      <c r="C1055" t="s">
        <v>2153</v>
      </c>
      <c r="D1055" t="s">
        <v>16</v>
      </c>
      <c r="E1055" t="s">
        <v>145</v>
      </c>
      <c r="F1055">
        <v>1</v>
      </c>
      <c r="G1055">
        <v>43113.36</v>
      </c>
      <c r="H1055">
        <v>43113.36</v>
      </c>
      <c r="I1055">
        <f>salesdata[[#This Row],[Total_Sales_INR]]/10000000</f>
        <v>4.3113359999999998E-3</v>
      </c>
      <c r="J1055" t="s">
        <v>27</v>
      </c>
      <c r="K1055" t="s">
        <v>35</v>
      </c>
      <c r="L1055">
        <v>2</v>
      </c>
      <c r="M1055" t="s">
        <v>104</v>
      </c>
      <c r="N1055" t="s">
        <v>74</v>
      </c>
      <c r="O1055" t="s">
        <v>22</v>
      </c>
    </row>
    <row r="1056" spans="1:15">
      <c r="A1056" t="s">
        <v>2154</v>
      </c>
      <c r="B1056" s="1">
        <v>45800</v>
      </c>
      <c r="C1056" t="s">
        <v>2155</v>
      </c>
      <c r="D1056" t="s">
        <v>25</v>
      </c>
      <c r="E1056" t="s">
        <v>223</v>
      </c>
      <c r="F1056">
        <v>1</v>
      </c>
      <c r="G1056">
        <v>5835.57</v>
      </c>
      <c r="H1056">
        <v>5835.57</v>
      </c>
      <c r="I1056">
        <f>salesdata[[#This Row],[Total_Sales_INR]]/10000000</f>
        <v>5.8355699999999996E-4</v>
      </c>
      <c r="J1056" t="s">
        <v>47</v>
      </c>
      <c r="K1056" t="s">
        <v>72</v>
      </c>
      <c r="L1056">
        <v>4</v>
      </c>
      <c r="M1056" t="s">
        <v>88</v>
      </c>
      <c r="N1056" t="s">
        <v>173</v>
      </c>
      <c r="O1056" t="s">
        <v>22</v>
      </c>
    </row>
    <row r="1057" spans="1:15">
      <c r="A1057" t="s">
        <v>2156</v>
      </c>
      <c r="B1057" s="1">
        <v>45904</v>
      </c>
      <c r="C1057" t="s">
        <v>2157</v>
      </c>
      <c r="D1057" t="s">
        <v>45</v>
      </c>
      <c r="E1057" t="s">
        <v>85</v>
      </c>
      <c r="F1057">
        <v>3</v>
      </c>
      <c r="G1057">
        <v>16101.93</v>
      </c>
      <c r="H1057">
        <v>48305.79</v>
      </c>
      <c r="I1057">
        <f>salesdata[[#This Row],[Total_Sales_INR]]/10000000</f>
        <v>4.8305789999999998E-3</v>
      </c>
      <c r="J1057" t="s">
        <v>27</v>
      </c>
      <c r="K1057" t="s">
        <v>35</v>
      </c>
      <c r="L1057">
        <v>4</v>
      </c>
      <c r="M1057" t="s">
        <v>88</v>
      </c>
      <c r="N1057" t="s">
        <v>94</v>
      </c>
      <c r="O1057" t="s">
        <v>22</v>
      </c>
    </row>
    <row r="1058" spans="1:15">
      <c r="A1058" t="s">
        <v>2158</v>
      </c>
      <c r="B1058" s="1">
        <v>45910</v>
      </c>
      <c r="C1058" t="s">
        <v>2159</v>
      </c>
      <c r="D1058" t="s">
        <v>25</v>
      </c>
      <c r="E1058" t="s">
        <v>223</v>
      </c>
      <c r="F1058">
        <v>5</v>
      </c>
      <c r="G1058">
        <v>24955.69</v>
      </c>
      <c r="H1058">
        <v>124778.45</v>
      </c>
      <c r="I1058">
        <f>salesdata[[#This Row],[Total_Sales_INR]]/10000000</f>
        <v>1.2477845E-2</v>
      </c>
      <c r="J1058" t="s">
        <v>18</v>
      </c>
      <c r="K1058" t="s">
        <v>72</v>
      </c>
      <c r="L1058">
        <v>5</v>
      </c>
      <c r="M1058" t="s">
        <v>28</v>
      </c>
      <c r="N1058" t="s">
        <v>74</v>
      </c>
      <c r="O1058" t="s">
        <v>22</v>
      </c>
    </row>
    <row r="1059" spans="1:15">
      <c r="A1059" t="s">
        <v>2160</v>
      </c>
      <c r="B1059" s="1">
        <v>46017</v>
      </c>
      <c r="C1059" t="s">
        <v>2161</v>
      </c>
      <c r="D1059" t="s">
        <v>102</v>
      </c>
      <c r="E1059" t="s">
        <v>118</v>
      </c>
      <c r="F1059">
        <v>5</v>
      </c>
      <c r="G1059">
        <v>28978.25</v>
      </c>
      <c r="H1059">
        <v>144891.25</v>
      </c>
      <c r="I1059">
        <f>salesdata[[#This Row],[Total_Sales_INR]]/10000000</f>
        <v>1.4489125E-2</v>
      </c>
      <c r="J1059" t="s">
        <v>18</v>
      </c>
      <c r="K1059" t="s">
        <v>72</v>
      </c>
      <c r="L1059">
        <v>2</v>
      </c>
      <c r="M1059" t="s">
        <v>265</v>
      </c>
      <c r="N1059" t="s">
        <v>213</v>
      </c>
      <c r="O1059" t="s">
        <v>22</v>
      </c>
    </row>
    <row r="1060" spans="1:15">
      <c r="A1060" t="s">
        <v>2162</v>
      </c>
      <c r="B1060" s="1">
        <v>45714</v>
      </c>
      <c r="C1060" t="s">
        <v>2163</v>
      </c>
      <c r="D1060" t="s">
        <v>45</v>
      </c>
      <c r="E1060" t="s">
        <v>65</v>
      </c>
      <c r="F1060">
        <v>3</v>
      </c>
      <c r="G1060">
        <v>28007.05</v>
      </c>
      <c r="H1060">
        <v>84021.15</v>
      </c>
      <c r="I1060">
        <f>salesdata[[#This Row],[Total_Sales_INR]]/10000000</f>
        <v>8.4021149999999999E-3</v>
      </c>
      <c r="J1060" t="s">
        <v>27</v>
      </c>
      <c r="K1060" t="s">
        <v>72</v>
      </c>
      <c r="L1060">
        <v>2</v>
      </c>
      <c r="M1060" t="s">
        <v>133</v>
      </c>
      <c r="N1060" t="s">
        <v>21</v>
      </c>
      <c r="O1060" t="s">
        <v>22</v>
      </c>
    </row>
    <row r="1061" spans="1:15">
      <c r="A1061" t="s">
        <v>2164</v>
      </c>
      <c r="B1061" s="1">
        <v>45873</v>
      </c>
      <c r="C1061" t="s">
        <v>2165</v>
      </c>
      <c r="D1061" t="s">
        <v>16</v>
      </c>
      <c r="E1061" t="s">
        <v>137</v>
      </c>
      <c r="F1061">
        <v>2</v>
      </c>
      <c r="G1061">
        <v>41795.57</v>
      </c>
      <c r="H1061">
        <v>83591.14</v>
      </c>
      <c r="I1061">
        <f>salesdata[[#This Row],[Total_Sales_INR]]/10000000</f>
        <v>8.3591139999999991E-3</v>
      </c>
      <c r="J1061" t="s">
        <v>18</v>
      </c>
      <c r="K1061" t="s">
        <v>35</v>
      </c>
      <c r="L1061">
        <v>5</v>
      </c>
      <c r="M1061" t="s">
        <v>28</v>
      </c>
      <c r="N1061" t="s">
        <v>48</v>
      </c>
      <c r="O1061" t="s">
        <v>22</v>
      </c>
    </row>
    <row r="1062" spans="1:15">
      <c r="A1062" t="s">
        <v>2166</v>
      </c>
      <c r="B1062" s="1">
        <v>46014</v>
      </c>
      <c r="C1062" t="s">
        <v>2167</v>
      </c>
      <c r="D1062" t="s">
        <v>45</v>
      </c>
      <c r="E1062" t="s">
        <v>65</v>
      </c>
      <c r="F1062">
        <v>2</v>
      </c>
      <c r="G1062">
        <v>18997.55</v>
      </c>
      <c r="H1062">
        <v>37995.1</v>
      </c>
      <c r="I1062">
        <f>salesdata[[#This Row],[Total_Sales_INR]]/10000000</f>
        <v>3.7995099999999999E-3</v>
      </c>
      <c r="J1062" t="s">
        <v>27</v>
      </c>
      <c r="K1062" t="s">
        <v>35</v>
      </c>
      <c r="L1062">
        <v>1</v>
      </c>
      <c r="M1062" t="s">
        <v>119</v>
      </c>
      <c r="N1062" t="s">
        <v>178</v>
      </c>
      <c r="O1062" t="s">
        <v>22</v>
      </c>
    </row>
    <row r="1063" spans="1:15">
      <c r="A1063" t="s">
        <v>2168</v>
      </c>
      <c r="B1063" s="1">
        <v>45673</v>
      </c>
      <c r="C1063" t="s">
        <v>1017</v>
      </c>
      <c r="D1063" t="s">
        <v>102</v>
      </c>
      <c r="E1063" t="s">
        <v>184</v>
      </c>
      <c r="F1063">
        <v>4</v>
      </c>
      <c r="G1063">
        <v>41904.370000000003</v>
      </c>
      <c r="H1063">
        <v>167617.48000000001</v>
      </c>
      <c r="I1063">
        <f>salesdata[[#This Row],[Total_Sales_INR]]/10000000</f>
        <v>1.6761748E-2</v>
      </c>
      <c r="J1063" t="s">
        <v>27</v>
      </c>
      <c r="K1063" t="s">
        <v>35</v>
      </c>
      <c r="L1063">
        <v>2</v>
      </c>
      <c r="M1063" t="s">
        <v>265</v>
      </c>
      <c r="N1063" t="s">
        <v>360</v>
      </c>
      <c r="O1063" t="s">
        <v>22</v>
      </c>
    </row>
    <row r="1064" spans="1:15">
      <c r="A1064" t="s">
        <v>2169</v>
      </c>
      <c r="B1064" s="1">
        <v>45734</v>
      </c>
      <c r="C1064" t="s">
        <v>2170</v>
      </c>
      <c r="D1064" t="s">
        <v>45</v>
      </c>
      <c r="E1064" t="s">
        <v>65</v>
      </c>
      <c r="F1064">
        <v>1</v>
      </c>
      <c r="G1064">
        <v>28545.32</v>
      </c>
      <c r="H1064">
        <v>28545.32</v>
      </c>
      <c r="I1064">
        <f>salesdata[[#This Row],[Total_Sales_INR]]/10000000</f>
        <v>2.8545319999999999E-3</v>
      </c>
      <c r="J1064" t="s">
        <v>34</v>
      </c>
      <c r="K1064" t="s">
        <v>19</v>
      </c>
      <c r="L1064">
        <v>4</v>
      </c>
      <c r="M1064" t="s">
        <v>88</v>
      </c>
      <c r="N1064" t="s">
        <v>37</v>
      </c>
      <c r="O1064" t="s">
        <v>22</v>
      </c>
    </row>
    <row r="1065" spans="1:15">
      <c r="A1065" t="s">
        <v>2171</v>
      </c>
      <c r="B1065" s="1">
        <v>45885</v>
      </c>
      <c r="C1065" t="s">
        <v>2172</v>
      </c>
      <c r="D1065" t="s">
        <v>102</v>
      </c>
      <c r="E1065" t="s">
        <v>155</v>
      </c>
      <c r="F1065">
        <v>4</v>
      </c>
      <c r="G1065">
        <v>20693.82</v>
      </c>
      <c r="H1065">
        <v>82775.28</v>
      </c>
      <c r="I1065">
        <f>salesdata[[#This Row],[Total_Sales_INR]]/10000000</f>
        <v>8.2775279999999993E-3</v>
      </c>
      <c r="J1065" t="s">
        <v>27</v>
      </c>
      <c r="K1065" t="s">
        <v>35</v>
      </c>
      <c r="L1065">
        <v>3</v>
      </c>
      <c r="M1065" t="s">
        <v>61</v>
      </c>
      <c r="N1065" t="s">
        <v>78</v>
      </c>
      <c r="O1065" t="s">
        <v>22</v>
      </c>
    </row>
    <row r="1066" spans="1:15">
      <c r="A1066" t="s">
        <v>2173</v>
      </c>
      <c r="B1066" s="1">
        <v>45740</v>
      </c>
      <c r="C1066" t="s">
        <v>2174</v>
      </c>
      <c r="D1066" t="s">
        <v>32</v>
      </c>
      <c r="E1066" t="s">
        <v>81</v>
      </c>
      <c r="F1066">
        <v>5</v>
      </c>
      <c r="G1066">
        <v>37606.42</v>
      </c>
      <c r="H1066">
        <v>188032.1</v>
      </c>
      <c r="I1066">
        <f>salesdata[[#This Row],[Total_Sales_INR]]/10000000</f>
        <v>1.8803210000000001E-2</v>
      </c>
      <c r="J1066" t="s">
        <v>34</v>
      </c>
      <c r="K1066" t="s">
        <v>72</v>
      </c>
      <c r="L1066">
        <v>5</v>
      </c>
      <c r="M1066" t="s">
        <v>73</v>
      </c>
      <c r="N1066" t="s">
        <v>178</v>
      </c>
      <c r="O1066" t="s">
        <v>22</v>
      </c>
    </row>
    <row r="1067" spans="1:15">
      <c r="A1067" t="s">
        <v>2175</v>
      </c>
      <c r="B1067" s="1">
        <v>45874</v>
      </c>
      <c r="C1067" t="s">
        <v>2176</v>
      </c>
      <c r="D1067" t="s">
        <v>102</v>
      </c>
      <c r="E1067" t="s">
        <v>155</v>
      </c>
      <c r="F1067">
        <v>5</v>
      </c>
      <c r="G1067">
        <v>25193.25</v>
      </c>
      <c r="H1067">
        <v>125966.25</v>
      </c>
      <c r="I1067">
        <f>salesdata[[#This Row],[Total_Sales_INR]]/10000000</f>
        <v>1.2596625E-2</v>
      </c>
      <c r="J1067" t="s">
        <v>27</v>
      </c>
      <c r="K1067" t="s">
        <v>35</v>
      </c>
      <c r="L1067">
        <v>2</v>
      </c>
      <c r="M1067" t="s">
        <v>56</v>
      </c>
      <c r="N1067" t="s">
        <v>52</v>
      </c>
      <c r="O1067" t="s">
        <v>22</v>
      </c>
    </row>
    <row r="1068" spans="1:15">
      <c r="A1068" t="s">
        <v>2177</v>
      </c>
      <c r="B1068" s="1">
        <v>45770</v>
      </c>
      <c r="C1068" t="s">
        <v>2178</v>
      </c>
      <c r="D1068" t="s">
        <v>25</v>
      </c>
      <c r="E1068" t="s">
        <v>280</v>
      </c>
      <c r="F1068">
        <v>2</v>
      </c>
      <c r="G1068">
        <v>20140.04</v>
      </c>
      <c r="H1068">
        <v>40280.080000000002</v>
      </c>
      <c r="I1068">
        <f>salesdata[[#This Row],[Total_Sales_INR]]/10000000</f>
        <v>4.0280080000000005E-3</v>
      </c>
      <c r="J1068" t="s">
        <v>18</v>
      </c>
      <c r="K1068" t="s">
        <v>19</v>
      </c>
      <c r="L1068">
        <v>1</v>
      </c>
      <c r="M1068" t="s">
        <v>107</v>
      </c>
      <c r="N1068" t="s">
        <v>29</v>
      </c>
      <c r="O1068" t="s">
        <v>22</v>
      </c>
    </row>
    <row r="1069" spans="1:15">
      <c r="A1069" t="s">
        <v>2179</v>
      </c>
      <c r="B1069" s="1">
        <v>45852</v>
      </c>
      <c r="C1069" t="s">
        <v>2180</v>
      </c>
      <c r="D1069" t="s">
        <v>102</v>
      </c>
      <c r="E1069" t="s">
        <v>184</v>
      </c>
      <c r="F1069">
        <v>4</v>
      </c>
      <c r="G1069">
        <v>23975.33</v>
      </c>
      <c r="H1069">
        <v>95901.32</v>
      </c>
      <c r="I1069">
        <f>salesdata[[#This Row],[Total_Sales_INR]]/10000000</f>
        <v>9.5901320000000012E-3</v>
      </c>
      <c r="J1069" t="s">
        <v>47</v>
      </c>
      <c r="K1069" t="s">
        <v>72</v>
      </c>
      <c r="L1069">
        <v>4</v>
      </c>
      <c r="M1069" t="s">
        <v>185</v>
      </c>
      <c r="N1069" t="s">
        <v>37</v>
      </c>
      <c r="O1069" t="s">
        <v>22</v>
      </c>
    </row>
    <row r="1070" spans="1:15">
      <c r="A1070" t="s">
        <v>2181</v>
      </c>
      <c r="B1070" s="1">
        <v>45966</v>
      </c>
      <c r="C1070" t="s">
        <v>2182</v>
      </c>
      <c r="D1070" t="s">
        <v>45</v>
      </c>
      <c r="E1070" t="s">
        <v>60</v>
      </c>
      <c r="F1070">
        <v>1</v>
      </c>
      <c r="G1070">
        <v>5399.12</v>
      </c>
      <c r="H1070">
        <v>5399.12</v>
      </c>
      <c r="I1070">
        <f>salesdata[[#This Row],[Total_Sales_INR]]/10000000</f>
        <v>5.3991200000000003E-4</v>
      </c>
      <c r="J1070" t="s">
        <v>47</v>
      </c>
      <c r="K1070" t="s">
        <v>35</v>
      </c>
      <c r="L1070">
        <v>3</v>
      </c>
      <c r="M1070" t="s">
        <v>115</v>
      </c>
      <c r="N1070" t="s">
        <v>150</v>
      </c>
      <c r="O1070" t="s">
        <v>22</v>
      </c>
    </row>
    <row r="1071" spans="1:15">
      <c r="A1071" t="s">
        <v>2183</v>
      </c>
      <c r="B1071" s="1">
        <v>45663</v>
      </c>
      <c r="C1071" t="s">
        <v>2184</v>
      </c>
      <c r="D1071" t="s">
        <v>45</v>
      </c>
      <c r="E1071" t="s">
        <v>46</v>
      </c>
      <c r="F1071">
        <v>1</v>
      </c>
      <c r="G1071">
        <v>3452.89</v>
      </c>
      <c r="H1071">
        <v>3452.89</v>
      </c>
      <c r="I1071">
        <f>salesdata[[#This Row],[Total_Sales_INR]]/10000000</f>
        <v>3.4528899999999998E-4</v>
      </c>
      <c r="J1071" t="s">
        <v>18</v>
      </c>
      <c r="K1071" t="s">
        <v>19</v>
      </c>
      <c r="L1071">
        <v>5</v>
      </c>
      <c r="M1071" t="s">
        <v>170</v>
      </c>
      <c r="N1071" t="s">
        <v>178</v>
      </c>
      <c r="O1071" t="s">
        <v>22</v>
      </c>
    </row>
    <row r="1072" spans="1:15">
      <c r="A1072" t="s">
        <v>2185</v>
      </c>
      <c r="B1072" s="1">
        <v>45947</v>
      </c>
      <c r="C1072" t="s">
        <v>2186</v>
      </c>
      <c r="D1072" t="s">
        <v>32</v>
      </c>
      <c r="E1072" t="s">
        <v>250</v>
      </c>
      <c r="F1072">
        <v>3</v>
      </c>
      <c r="G1072">
        <v>4434.96</v>
      </c>
      <c r="H1072">
        <v>13304.88</v>
      </c>
      <c r="I1072">
        <f>salesdata[[#This Row],[Total_Sales_INR]]/10000000</f>
        <v>1.3304879999999999E-3</v>
      </c>
      <c r="J1072" t="s">
        <v>34</v>
      </c>
      <c r="K1072" t="s">
        <v>35</v>
      </c>
      <c r="L1072">
        <v>5</v>
      </c>
      <c r="M1072" t="s">
        <v>28</v>
      </c>
      <c r="N1072" t="s">
        <v>94</v>
      </c>
      <c r="O1072" t="s">
        <v>22</v>
      </c>
    </row>
    <row r="1073" spans="1:15">
      <c r="A1073" t="s">
        <v>2187</v>
      </c>
      <c r="B1073" s="1">
        <v>45802</v>
      </c>
      <c r="C1073" t="s">
        <v>2188</v>
      </c>
      <c r="D1073" t="s">
        <v>16</v>
      </c>
      <c r="E1073" t="s">
        <v>145</v>
      </c>
      <c r="F1073">
        <v>3</v>
      </c>
      <c r="G1073">
        <v>622.24</v>
      </c>
      <c r="H1073">
        <v>1866.72</v>
      </c>
      <c r="I1073">
        <f>salesdata[[#This Row],[Total_Sales_INR]]/10000000</f>
        <v>1.86672E-4</v>
      </c>
      <c r="J1073" t="s">
        <v>18</v>
      </c>
      <c r="K1073" t="s">
        <v>72</v>
      </c>
      <c r="L1073">
        <v>3</v>
      </c>
      <c r="M1073" t="s">
        <v>36</v>
      </c>
      <c r="N1073" t="s">
        <v>112</v>
      </c>
      <c r="O1073" t="s">
        <v>22</v>
      </c>
    </row>
    <row r="1074" spans="1:15">
      <c r="A1074" t="s">
        <v>2189</v>
      </c>
      <c r="B1074" s="1">
        <v>45709</v>
      </c>
      <c r="C1074" t="s">
        <v>2190</v>
      </c>
      <c r="D1074" t="s">
        <v>16</v>
      </c>
      <c r="E1074" t="s">
        <v>17</v>
      </c>
      <c r="F1074">
        <v>1</v>
      </c>
      <c r="G1074">
        <v>16699.650000000001</v>
      </c>
      <c r="H1074">
        <v>16699.650000000001</v>
      </c>
      <c r="I1074">
        <f>salesdata[[#This Row],[Total_Sales_INR]]/10000000</f>
        <v>1.6699650000000003E-3</v>
      </c>
      <c r="J1074" t="s">
        <v>18</v>
      </c>
      <c r="K1074" t="s">
        <v>35</v>
      </c>
      <c r="L1074">
        <v>5</v>
      </c>
      <c r="M1074" t="s">
        <v>51</v>
      </c>
      <c r="N1074" t="s">
        <v>120</v>
      </c>
      <c r="O1074" t="s">
        <v>22</v>
      </c>
    </row>
    <row r="1075" spans="1:15">
      <c r="A1075" t="s">
        <v>2191</v>
      </c>
      <c r="B1075" s="1">
        <v>45806</v>
      </c>
      <c r="C1075" t="s">
        <v>2027</v>
      </c>
      <c r="D1075" t="s">
        <v>25</v>
      </c>
      <c r="E1075" t="s">
        <v>223</v>
      </c>
      <c r="F1075">
        <v>5</v>
      </c>
      <c r="G1075">
        <v>43466.86</v>
      </c>
      <c r="H1075">
        <v>217334.3</v>
      </c>
      <c r="I1075">
        <f>salesdata[[#This Row],[Total_Sales_INR]]/10000000</f>
        <v>2.1733429999999998E-2</v>
      </c>
      <c r="J1075" t="s">
        <v>18</v>
      </c>
      <c r="K1075" t="s">
        <v>19</v>
      </c>
      <c r="L1075">
        <v>1</v>
      </c>
      <c r="M1075" t="s">
        <v>68</v>
      </c>
      <c r="N1075" t="s">
        <v>213</v>
      </c>
      <c r="O1075" t="s">
        <v>22</v>
      </c>
    </row>
    <row r="1076" spans="1:15">
      <c r="A1076" t="s">
        <v>2192</v>
      </c>
      <c r="B1076" s="1">
        <v>45740</v>
      </c>
      <c r="C1076" t="s">
        <v>2193</v>
      </c>
      <c r="D1076" t="s">
        <v>32</v>
      </c>
      <c r="E1076" t="s">
        <v>81</v>
      </c>
      <c r="F1076">
        <v>2</v>
      </c>
      <c r="G1076">
        <v>44243.22</v>
      </c>
      <c r="H1076">
        <v>88486.44</v>
      </c>
      <c r="I1076">
        <f>salesdata[[#This Row],[Total_Sales_INR]]/10000000</f>
        <v>8.848644000000001E-3</v>
      </c>
      <c r="J1076" t="s">
        <v>27</v>
      </c>
      <c r="K1076" t="s">
        <v>72</v>
      </c>
      <c r="L1076">
        <v>2</v>
      </c>
      <c r="M1076" t="s">
        <v>133</v>
      </c>
      <c r="N1076" t="s">
        <v>120</v>
      </c>
      <c r="O1076" t="s">
        <v>22</v>
      </c>
    </row>
    <row r="1077" spans="1:15">
      <c r="A1077" t="s">
        <v>2194</v>
      </c>
      <c r="B1077" s="1">
        <v>45678</v>
      </c>
      <c r="C1077" t="s">
        <v>2195</v>
      </c>
      <c r="D1077" t="s">
        <v>16</v>
      </c>
      <c r="E1077" t="s">
        <v>130</v>
      </c>
      <c r="F1077">
        <v>3</v>
      </c>
      <c r="G1077">
        <v>31248.84</v>
      </c>
      <c r="H1077">
        <v>93746.52</v>
      </c>
      <c r="I1077">
        <f>salesdata[[#This Row],[Total_Sales_INR]]/10000000</f>
        <v>9.3746520000000007E-3</v>
      </c>
      <c r="J1077" t="s">
        <v>18</v>
      </c>
      <c r="K1077" t="s">
        <v>35</v>
      </c>
      <c r="L1077">
        <v>4</v>
      </c>
      <c r="M1077" t="s">
        <v>160</v>
      </c>
      <c r="N1077" t="s">
        <v>74</v>
      </c>
      <c r="O1077" t="s">
        <v>22</v>
      </c>
    </row>
    <row r="1078" spans="1:15">
      <c r="A1078" t="s">
        <v>2196</v>
      </c>
      <c r="B1078" s="1">
        <v>45707</v>
      </c>
      <c r="C1078" t="s">
        <v>2197</v>
      </c>
      <c r="D1078" t="s">
        <v>102</v>
      </c>
      <c r="E1078" t="s">
        <v>184</v>
      </c>
      <c r="F1078">
        <v>2</v>
      </c>
      <c r="G1078">
        <v>28431.66</v>
      </c>
      <c r="H1078">
        <v>56863.32</v>
      </c>
      <c r="I1078">
        <f>salesdata[[#This Row],[Total_Sales_INR]]/10000000</f>
        <v>5.6863319999999997E-3</v>
      </c>
      <c r="J1078" t="s">
        <v>18</v>
      </c>
      <c r="K1078" t="s">
        <v>72</v>
      </c>
      <c r="L1078">
        <v>4</v>
      </c>
      <c r="M1078" t="s">
        <v>160</v>
      </c>
      <c r="N1078" t="s">
        <v>167</v>
      </c>
      <c r="O1078" t="s">
        <v>22</v>
      </c>
    </row>
    <row r="1079" spans="1:15">
      <c r="A1079" t="s">
        <v>2198</v>
      </c>
      <c r="B1079" s="1">
        <v>45809</v>
      </c>
      <c r="C1079" t="s">
        <v>2199</v>
      </c>
      <c r="D1079" t="s">
        <v>32</v>
      </c>
      <c r="E1079" t="s">
        <v>309</v>
      </c>
      <c r="F1079">
        <v>1</v>
      </c>
      <c r="G1079">
        <v>22849.43</v>
      </c>
      <c r="H1079">
        <v>22849.43</v>
      </c>
      <c r="I1079">
        <f>salesdata[[#This Row],[Total_Sales_INR]]/10000000</f>
        <v>2.2849430000000002E-3</v>
      </c>
      <c r="J1079" t="s">
        <v>47</v>
      </c>
      <c r="K1079" t="s">
        <v>72</v>
      </c>
      <c r="L1079">
        <v>2</v>
      </c>
      <c r="M1079" t="s">
        <v>56</v>
      </c>
      <c r="N1079" t="s">
        <v>29</v>
      </c>
      <c r="O1079" t="s">
        <v>22</v>
      </c>
    </row>
    <row r="1080" spans="1:15">
      <c r="A1080" t="s">
        <v>2200</v>
      </c>
      <c r="B1080" s="1">
        <v>45790</v>
      </c>
      <c r="C1080" t="s">
        <v>2201</v>
      </c>
      <c r="D1080" t="s">
        <v>16</v>
      </c>
      <c r="E1080" t="s">
        <v>130</v>
      </c>
      <c r="F1080">
        <v>1</v>
      </c>
      <c r="G1080">
        <v>3742.47</v>
      </c>
      <c r="H1080">
        <v>3742.47</v>
      </c>
      <c r="I1080">
        <f>salesdata[[#This Row],[Total_Sales_INR]]/10000000</f>
        <v>3.7424699999999997E-4</v>
      </c>
      <c r="J1080" t="s">
        <v>27</v>
      </c>
      <c r="K1080" t="s">
        <v>72</v>
      </c>
      <c r="L1080">
        <v>4</v>
      </c>
      <c r="M1080" t="s">
        <v>88</v>
      </c>
      <c r="N1080" t="s">
        <v>69</v>
      </c>
      <c r="O1080" t="s">
        <v>22</v>
      </c>
    </row>
    <row r="1081" spans="1:15">
      <c r="A1081" t="s">
        <v>2202</v>
      </c>
      <c r="B1081" s="1">
        <v>45863</v>
      </c>
      <c r="C1081" t="s">
        <v>2203</v>
      </c>
      <c r="D1081" t="s">
        <v>32</v>
      </c>
      <c r="E1081" t="s">
        <v>33</v>
      </c>
      <c r="F1081">
        <v>4</v>
      </c>
      <c r="G1081">
        <v>2171.71</v>
      </c>
      <c r="H1081">
        <v>8686.84</v>
      </c>
      <c r="I1081">
        <f>salesdata[[#This Row],[Total_Sales_INR]]/10000000</f>
        <v>8.6868399999999999E-4</v>
      </c>
      <c r="J1081" t="s">
        <v>18</v>
      </c>
      <c r="K1081" t="s">
        <v>72</v>
      </c>
      <c r="L1081">
        <v>3</v>
      </c>
      <c r="M1081" t="s">
        <v>115</v>
      </c>
      <c r="N1081" t="s">
        <v>150</v>
      </c>
      <c r="O1081" t="s">
        <v>22</v>
      </c>
    </row>
    <row r="1082" spans="1:15">
      <c r="A1082" t="s">
        <v>2204</v>
      </c>
      <c r="B1082" s="1">
        <v>45917</v>
      </c>
      <c r="C1082" t="s">
        <v>2205</v>
      </c>
      <c r="D1082" t="s">
        <v>102</v>
      </c>
      <c r="E1082" t="s">
        <v>103</v>
      </c>
      <c r="F1082">
        <v>3</v>
      </c>
      <c r="G1082">
        <v>18809.419999999998</v>
      </c>
      <c r="H1082">
        <v>56428.26</v>
      </c>
      <c r="I1082">
        <f>salesdata[[#This Row],[Total_Sales_INR]]/10000000</f>
        <v>5.6428260000000001E-3</v>
      </c>
      <c r="J1082" t="s">
        <v>27</v>
      </c>
      <c r="K1082" t="s">
        <v>19</v>
      </c>
      <c r="L1082">
        <v>4</v>
      </c>
      <c r="M1082" t="s">
        <v>123</v>
      </c>
      <c r="N1082" t="s">
        <v>167</v>
      </c>
      <c r="O1082" t="s">
        <v>22</v>
      </c>
    </row>
    <row r="1083" spans="1:15">
      <c r="A1083" t="s">
        <v>2206</v>
      </c>
      <c r="B1083" s="1">
        <v>45662</v>
      </c>
      <c r="C1083" t="s">
        <v>2207</v>
      </c>
      <c r="D1083" t="s">
        <v>102</v>
      </c>
      <c r="E1083" t="s">
        <v>184</v>
      </c>
      <c r="F1083">
        <v>2</v>
      </c>
      <c r="G1083">
        <v>35047.32</v>
      </c>
      <c r="H1083">
        <v>70094.64</v>
      </c>
      <c r="I1083">
        <f>salesdata[[#This Row],[Total_Sales_INR]]/10000000</f>
        <v>7.009464E-3</v>
      </c>
      <c r="J1083" t="s">
        <v>47</v>
      </c>
      <c r="K1083" t="s">
        <v>72</v>
      </c>
      <c r="L1083">
        <v>5</v>
      </c>
      <c r="M1083" t="s">
        <v>73</v>
      </c>
      <c r="N1083" t="s">
        <v>29</v>
      </c>
      <c r="O1083" t="s">
        <v>22</v>
      </c>
    </row>
    <row r="1084" spans="1:15">
      <c r="A1084" t="s">
        <v>2208</v>
      </c>
      <c r="B1084" s="1">
        <v>45856</v>
      </c>
      <c r="C1084" t="s">
        <v>2209</v>
      </c>
      <c r="D1084" t="s">
        <v>45</v>
      </c>
      <c r="E1084" t="s">
        <v>46</v>
      </c>
      <c r="F1084">
        <v>4</v>
      </c>
      <c r="G1084">
        <v>42720.69</v>
      </c>
      <c r="H1084">
        <v>170882.76</v>
      </c>
      <c r="I1084">
        <f>salesdata[[#This Row],[Total_Sales_INR]]/10000000</f>
        <v>1.7088275999999999E-2</v>
      </c>
      <c r="J1084" t="s">
        <v>47</v>
      </c>
      <c r="K1084" t="s">
        <v>72</v>
      </c>
      <c r="L1084">
        <v>2</v>
      </c>
      <c r="M1084" t="s">
        <v>104</v>
      </c>
      <c r="N1084" t="s">
        <v>37</v>
      </c>
      <c r="O1084" t="s">
        <v>22</v>
      </c>
    </row>
    <row r="1085" spans="1:15">
      <c r="A1085" t="s">
        <v>2210</v>
      </c>
      <c r="B1085" s="1">
        <v>45713</v>
      </c>
      <c r="C1085" t="s">
        <v>2211</v>
      </c>
      <c r="D1085" t="s">
        <v>25</v>
      </c>
      <c r="E1085" t="s">
        <v>26</v>
      </c>
      <c r="F1085">
        <v>4</v>
      </c>
      <c r="G1085">
        <v>5634.13</v>
      </c>
      <c r="H1085">
        <v>22536.52</v>
      </c>
      <c r="I1085">
        <f>salesdata[[#This Row],[Total_Sales_INR]]/10000000</f>
        <v>2.2536520000000001E-3</v>
      </c>
      <c r="J1085" t="s">
        <v>34</v>
      </c>
      <c r="K1085" t="s">
        <v>35</v>
      </c>
      <c r="L1085">
        <v>2</v>
      </c>
      <c r="M1085" t="s">
        <v>104</v>
      </c>
      <c r="N1085" t="s">
        <v>134</v>
      </c>
      <c r="O1085" t="s">
        <v>22</v>
      </c>
    </row>
    <row r="1086" spans="1:15">
      <c r="A1086" t="s">
        <v>2212</v>
      </c>
      <c r="B1086" s="1">
        <v>45906</v>
      </c>
      <c r="C1086" t="s">
        <v>2213</v>
      </c>
      <c r="D1086" t="s">
        <v>16</v>
      </c>
      <c r="E1086" t="s">
        <v>145</v>
      </c>
      <c r="F1086">
        <v>3</v>
      </c>
      <c r="G1086">
        <v>17252.689999999999</v>
      </c>
      <c r="H1086">
        <v>51758.07</v>
      </c>
      <c r="I1086">
        <f>salesdata[[#This Row],[Total_Sales_INR]]/10000000</f>
        <v>5.1758070000000002E-3</v>
      </c>
      <c r="J1086" t="s">
        <v>34</v>
      </c>
      <c r="K1086" t="s">
        <v>35</v>
      </c>
      <c r="L1086">
        <v>5</v>
      </c>
      <c r="M1086" t="s">
        <v>41</v>
      </c>
      <c r="N1086" t="s">
        <v>94</v>
      </c>
      <c r="O1086" t="s">
        <v>22</v>
      </c>
    </row>
    <row r="1087" spans="1:15">
      <c r="A1087" t="s">
        <v>2214</v>
      </c>
      <c r="B1087" s="1">
        <v>45732</v>
      </c>
      <c r="C1087" t="s">
        <v>2215</v>
      </c>
      <c r="D1087" t="s">
        <v>25</v>
      </c>
      <c r="E1087" t="s">
        <v>91</v>
      </c>
      <c r="F1087">
        <v>5</v>
      </c>
      <c r="G1087">
        <v>7955.91</v>
      </c>
      <c r="H1087">
        <v>39779.550000000003</v>
      </c>
      <c r="I1087">
        <f>salesdata[[#This Row],[Total_Sales_INR]]/10000000</f>
        <v>3.977955E-3</v>
      </c>
      <c r="J1087" t="s">
        <v>27</v>
      </c>
      <c r="K1087" t="s">
        <v>19</v>
      </c>
      <c r="L1087">
        <v>4</v>
      </c>
      <c r="M1087" t="s">
        <v>123</v>
      </c>
      <c r="N1087" t="s">
        <v>142</v>
      </c>
      <c r="O1087" t="s">
        <v>22</v>
      </c>
    </row>
    <row r="1088" spans="1:15">
      <c r="A1088" t="s">
        <v>2216</v>
      </c>
      <c r="B1088" s="1">
        <v>45878</v>
      </c>
      <c r="C1088" t="s">
        <v>2217</v>
      </c>
      <c r="D1088" t="s">
        <v>102</v>
      </c>
      <c r="E1088" t="s">
        <v>118</v>
      </c>
      <c r="F1088">
        <v>1</v>
      </c>
      <c r="G1088">
        <v>46835.69</v>
      </c>
      <c r="H1088">
        <v>46835.69</v>
      </c>
      <c r="I1088">
        <f>salesdata[[#This Row],[Total_Sales_INR]]/10000000</f>
        <v>4.6835690000000003E-3</v>
      </c>
      <c r="J1088" t="s">
        <v>18</v>
      </c>
      <c r="K1088" t="s">
        <v>35</v>
      </c>
      <c r="L1088">
        <v>3</v>
      </c>
      <c r="M1088" t="s">
        <v>61</v>
      </c>
      <c r="N1088" t="s">
        <v>69</v>
      </c>
      <c r="O1088" t="s">
        <v>22</v>
      </c>
    </row>
    <row r="1089" spans="1:15">
      <c r="A1089" t="s">
        <v>2218</v>
      </c>
      <c r="B1089" s="1">
        <v>45700</v>
      </c>
      <c r="C1089" t="s">
        <v>2219</v>
      </c>
      <c r="D1089" t="s">
        <v>32</v>
      </c>
      <c r="E1089" t="s">
        <v>309</v>
      </c>
      <c r="F1089">
        <v>3</v>
      </c>
      <c r="G1089">
        <v>12753.15</v>
      </c>
      <c r="H1089">
        <v>38259.449999999997</v>
      </c>
      <c r="I1089">
        <f>salesdata[[#This Row],[Total_Sales_INR]]/10000000</f>
        <v>3.8259449999999999E-3</v>
      </c>
      <c r="J1089" t="s">
        <v>47</v>
      </c>
      <c r="K1089" t="s">
        <v>72</v>
      </c>
      <c r="L1089">
        <v>2</v>
      </c>
      <c r="M1089" t="s">
        <v>104</v>
      </c>
      <c r="N1089" t="s">
        <v>69</v>
      </c>
      <c r="O1089" t="s">
        <v>22</v>
      </c>
    </row>
    <row r="1090" spans="1:15">
      <c r="A1090" t="s">
        <v>2220</v>
      </c>
      <c r="B1090" s="1">
        <v>45767</v>
      </c>
      <c r="C1090" t="s">
        <v>2221</v>
      </c>
      <c r="D1090" t="s">
        <v>32</v>
      </c>
      <c r="E1090" t="s">
        <v>40</v>
      </c>
      <c r="F1090">
        <v>4</v>
      </c>
      <c r="G1090">
        <v>43590.2</v>
      </c>
      <c r="H1090">
        <v>174360.8</v>
      </c>
      <c r="I1090">
        <f>salesdata[[#This Row],[Total_Sales_INR]]/10000000</f>
        <v>1.743608E-2</v>
      </c>
      <c r="J1090" t="s">
        <v>18</v>
      </c>
      <c r="K1090" t="s">
        <v>35</v>
      </c>
      <c r="L1090">
        <v>5</v>
      </c>
      <c r="M1090" t="s">
        <v>28</v>
      </c>
      <c r="N1090" t="s">
        <v>29</v>
      </c>
      <c r="O1090" t="s">
        <v>22</v>
      </c>
    </row>
    <row r="1091" spans="1:15">
      <c r="A1091" t="s">
        <v>2222</v>
      </c>
      <c r="B1091" s="1">
        <v>45872</v>
      </c>
      <c r="C1091" t="s">
        <v>2223</v>
      </c>
      <c r="D1091" t="s">
        <v>25</v>
      </c>
      <c r="E1091" t="s">
        <v>140</v>
      </c>
      <c r="F1091">
        <v>3</v>
      </c>
      <c r="G1091">
        <v>8393.76</v>
      </c>
      <c r="H1091">
        <v>25181.279999999999</v>
      </c>
      <c r="I1091">
        <f>salesdata[[#This Row],[Total_Sales_INR]]/10000000</f>
        <v>2.5181279999999997E-3</v>
      </c>
      <c r="J1091" t="s">
        <v>34</v>
      </c>
      <c r="K1091" t="s">
        <v>19</v>
      </c>
      <c r="L1091">
        <v>3</v>
      </c>
      <c r="M1091" t="s">
        <v>61</v>
      </c>
      <c r="N1091" t="s">
        <v>360</v>
      </c>
      <c r="O1091" t="s">
        <v>22</v>
      </c>
    </row>
    <row r="1092" spans="1:15">
      <c r="A1092" t="s">
        <v>2224</v>
      </c>
      <c r="B1092" s="1">
        <v>45945</v>
      </c>
      <c r="C1092" t="s">
        <v>2225</v>
      </c>
      <c r="D1092" t="s">
        <v>25</v>
      </c>
      <c r="E1092" t="s">
        <v>140</v>
      </c>
      <c r="F1092">
        <v>5</v>
      </c>
      <c r="G1092">
        <v>19579.07</v>
      </c>
      <c r="H1092">
        <v>97895.35</v>
      </c>
      <c r="I1092">
        <f>salesdata[[#This Row],[Total_Sales_INR]]/10000000</f>
        <v>9.7895350000000003E-3</v>
      </c>
      <c r="J1092" t="s">
        <v>47</v>
      </c>
      <c r="K1092" t="s">
        <v>19</v>
      </c>
      <c r="L1092">
        <v>1</v>
      </c>
      <c r="M1092" t="s">
        <v>107</v>
      </c>
      <c r="N1092" t="s">
        <v>120</v>
      </c>
      <c r="O1092" t="s">
        <v>22</v>
      </c>
    </row>
    <row r="1093" spans="1:15">
      <c r="A1093" t="s">
        <v>2226</v>
      </c>
      <c r="B1093" s="1">
        <v>45665</v>
      </c>
      <c r="C1093" t="s">
        <v>2227</v>
      </c>
      <c r="D1093" t="s">
        <v>102</v>
      </c>
      <c r="E1093" t="s">
        <v>193</v>
      </c>
      <c r="F1093">
        <v>3</v>
      </c>
      <c r="G1093">
        <v>33270.33</v>
      </c>
      <c r="H1093">
        <v>99810.99</v>
      </c>
      <c r="I1093">
        <f>salesdata[[#This Row],[Total_Sales_INR]]/10000000</f>
        <v>9.9810990000000002E-3</v>
      </c>
      <c r="J1093" t="s">
        <v>34</v>
      </c>
      <c r="K1093" t="s">
        <v>35</v>
      </c>
      <c r="L1093">
        <v>3</v>
      </c>
      <c r="M1093" t="s">
        <v>36</v>
      </c>
      <c r="N1093" t="s">
        <v>29</v>
      </c>
      <c r="O1093" t="s">
        <v>22</v>
      </c>
    </row>
    <row r="1094" spans="1:15">
      <c r="A1094" t="s">
        <v>2228</v>
      </c>
      <c r="B1094" s="1">
        <v>45888</v>
      </c>
      <c r="C1094" t="s">
        <v>2229</v>
      </c>
      <c r="D1094" t="s">
        <v>16</v>
      </c>
      <c r="E1094" t="s">
        <v>145</v>
      </c>
      <c r="F1094">
        <v>4</v>
      </c>
      <c r="G1094">
        <v>13287.57</v>
      </c>
      <c r="H1094">
        <v>53150.28</v>
      </c>
      <c r="I1094">
        <f>salesdata[[#This Row],[Total_Sales_INR]]/10000000</f>
        <v>5.3150280000000003E-3</v>
      </c>
      <c r="J1094" t="s">
        <v>34</v>
      </c>
      <c r="K1094" t="s">
        <v>19</v>
      </c>
      <c r="L1094">
        <v>1</v>
      </c>
      <c r="M1094" t="s">
        <v>107</v>
      </c>
      <c r="N1094" t="s">
        <v>48</v>
      </c>
      <c r="O1094" t="s">
        <v>22</v>
      </c>
    </row>
    <row r="1095" spans="1:15">
      <c r="A1095" t="s">
        <v>2230</v>
      </c>
      <c r="B1095" s="1">
        <v>45873</v>
      </c>
      <c r="C1095" t="s">
        <v>2231</v>
      </c>
      <c r="D1095" t="s">
        <v>32</v>
      </c>
      <c r="E1095" t="s">
        <v>81</v>
      </c>
      <c r="F1095">
        <v>2</v>
      </c>
      <c r="G1095">
        <v>37336.239999999998</v>
      </c>
      <c r="H1095">
        <v>74672.479999999996</v>
      </c>
      <c r="I1095">
        <f>salesdata[[#This Row],[Total_Sales_INR]]/10000000</f>
        <v>7.4672479999999992E-3</v>
      </c>
      <c r="J1095" t="s">
        <v>18</v>
      </c>
      <c r="K1095" t="s">
        <v>19</v>
      </c>
      <c r="L1095">
        <v>2</v>
      </c>
      <c r="M1095" t="s">
        <v>104</v>
      </c>
      <c r="N1095" t="s">
        <v>134</v>
      </c>
      <c r="O1095" t="s">
        <v>22</v>
      </c>
    </row>
    <row r="1096" spans="1:15">
      <c r="A1096" t="s">
        <v>2232</v>
      </c>
      <c r="B1096" s="1">
        <v>45665</v>
      </c>
      <c r="C1096" t="s">
        <v>2233</v>
      </c>
      <c r="D1096" t="s">
        <v>45</v>
      </c>
      <c r="E1096" t="s">
        <v>60</v>
      </c>
      <c r="F1096">
        <v>2</v>
      </c>
      <c r="G1096">
        <v>47628.37</v>
      </c>
      <c r="H1096">
        <v>95256.74</v>
      </c>
      <c r="I1096">
        <f>salesdata[[#This Row],[Total_Sales_INR]]/10000000</f>
        <v>9.5256740000000013E-3</v>
      </c>
      <c r="J1096" t="s">
        <v>27</v>
      </c>
      <c r="K1096" t="s">
        <v>35</v>
      </c>
      <c r="L1096">
        <v>5</v>
      </c>
      <c r="M1096" t="s">
        <v>41</v>
      </c>
      <c r="N1096" t="s">
        <v>78</v>
      </c>
      <c r="O1096" t="s">
        <v>22</v>
      </c>
    </row>
    <row r="1097" spans="1:15">
      <c r="A1097" t="s">
        <v>2234</v>
      </c>
      <c r="B1097" s="1">
        <v>45869</v>
      </c>
      <c r="C1097" t="s">
        <v>2235</v>
      </c>
      <c r="D1097" t="s">
        <v>16</v>
      </c>
      <c r="E1097" t="s">
        <v>159</v>
      </c>
      <c r="F1097">
        <v>1</v>
      </c>
      <c r="G1097">
        <v>35025.99</v>
      </c>
      <c r="H1097">
        <v>35025.99</v>
      </c>
      <c r="I1097">
        <f>salesdata[[#This Row],[Total_Sales_INR]]/10000000</f>
        <v>3.5025989999999999E-3</v>
      </c>
      <c r="J1097" t="s">
        <v>27</v>
      </c>
      <c r="K1097" t="s">
        <v>72</v>
      </c>
      <c r="L1097">
        <v>4</v>
      </c>
      <c r="M1097" t="s">
        <v>160</v>
      </c>
      <c r="N1097" t="s">
        <v>82</v>
      </c>
      <c r="O1097" t="s">
        <v>22</v>
      </c>
    </row>
    <row r="1098" spans="1:15">
      <c r="A1098" t="s">
        <v>2236</v>
      </c>
      <c r="B1098" s="1">
        <v>45892</v>
      </c>
      <c r="C1098" t="s">
        <v>2237</v>
      </c>
      <c r="D1098" t="s">
        <v>25</v>
      </c>
      <c r="E1098" t="s">
        <v>26</v>
      </c>
      <c r="F1098">
        <v>3</v>
      </c>
      <c r="G1098">
        <v>5846.32</v>
      </c>
      <c r="H1098">
        <v>17538.96</v>
      </c>
      <c r="I1098">
        <f>salesdata[[#This Row],[Total_Sales_INR]]/10000000</f>
        <v>1.753896E-3</v>
      </c>
      <c r="J1098" t="s">
        <v>27</v>
      </c>
      <c r="K1098" t="s">
        <v>35</v>
      </c>
      <c r="L1098">
        <v>2</v>
      </c>
      <c r="M1098" t="s">
        <v>56</v>
      </c>
      <c r="N1098" t="s">
        <v>213</v>
      </c>
      <c r="O1098" t="s">
        <v>22</v>
      </c>
    </row>
    <row r="1099" spans="1:15">
      <c r="A1099" t="s">
        <v>2238</v>
      </c>
      <c r="B1099" s="1">
        <v>45995</v>
      </c>
      <c r="C1099" t="s">
        <v>718</v>
      </c>
      <c r="D1099" t="s">
        <v>102</v>
      </c>
      <c r="E1099" t="s">
        <v>193</v>
      </c>
      <c r="F1099">
        <v>5</v>
      </c>
      <c r="G1099">
        <v>21906.63</v>
      </c>
      <c r="H1099">
        <v>109533.15</v>
      </c>
      <c r="I1099">
        <f>salesdata[[#This Row],[Total_Sales_INR]]/10000000</f>
        <v>1.0953315E-2</v>
      </c>
      <c r="J1099" t="s">
        <v>27</v>
      </c>
      <c r="K1099" t="s">
        <v>19</v>
      </c>
      <c r="L1099">
        <v>3</v>
      </c>
      <c r="M1099" t="s">
        <v>190</v>
      </c>
      <c r="N1099" t="s">
        <v>167</v>
      </c>
      <c r="O1099" t="s">
        <v>22</v>
      </c>
    </row>
    <row r="1100" spans="1:15">
      <c r="A1100" t="s">
        <v>2239</v>
      </c>
      <c r="B1100" s="1">
        <v>45973</v>
      </c>
      <c r="C1100" t="s">
        <v>2240</v>
      </c>
      <c r="D1100" t="s">
        <v>32</v>
      </c>
      <c r="E1100" t="s">
        <v>81</v>
      </c>
      <c r="F1100">
        <v>1</v>
      </c>
      <c r="G1100">
        <v>4663.97</v>
      </c>
      <c r="H1100">
        <v>4663.97</v>
      </c>
      <c r="I1100">
        <f>salesdata[[#This Row],[Total_Sales_INR]]/10000000</f>
        <v>4.6639700000000001E-4</v>
      </c>
      <c r="J1100" t="s">
        <v>47</v>
      </c>
      <c r="K1100" t="s">
        <v>72</v>
      </c>
      <c r="L1100">
        <v>1</v>
      </c>
      <c r="M1100" t="s">
        <v>107</v>
      </c>
      <c r="N1100" t="s">
        <v>216</v>
      </c>
      <c r="O1100" t="s">
        <v>22</v>
      </c>
    </row>
    <row r="1101" spans="1:15">
      <c r="A1101" t="s">
        <v>2241</v>
      </c>
      <c r="B1101" s="1">
        <v>45999</v>
      </c>
      <c r="C1101" t="s">
        <v>2242</v>
      </c>
      <c r="D1101" t="s">
        <v>102</v>
      </c>
      <c r="E1101" t="s">
        <v>184</v>
      </c>
      <c r="F1101">
        <v>4</v>
      </c>
      <c r="G1101">
        <v>25267.4</v>
      </c>
      <c r="H1101">
        <v>101069.6</v>
      </c>
      <c r="I1101">
        <f>salesdata[[#This Row],[Total_Sales_INR]]/10000000</f>
        <v>1.010696E-2</v>
      </c>
      <c r="J1101" t="s">
        <v>34</v>
      </c>
      <c r="K1101" t="s">
        <v>35</v>
      </c>
      <c r="L1101">
        <v>1</v>
      </c>
      <c r="M1101" t="s">
        <v>20</v>
      </c>
      <c r="N1101" t="s">
        <v>69</v>
      </c>
      <c r="O1101" t="s">
        <v>22</v>
      </c>
    </row>
    <row r="1102" spans="1:15">
      <c r="A1102" t="s">
        <v>2243</v>
      </c>
      <c r="B1102" s="1">
        <v>45721</v>
      </c>
      <c r="C1102" t="s">
        <v>2244</v>
      </c>
      <c r="D1102" t="s">
        <v>25</v>
      </c>
      <c r="E1102" t="s">
        <v>26</v>
      </c>
      <c r="F1102">
        <v>4</v>
      </c>
      <c r="G1102">
        <v>5902.16</v>
      </c>
      <c r="H1102">
        <v>23608.639999999999</v>
      </c>
      <c r="I1102">
        <f>salesdata[[#This Row],[Total_Sales_INR]]/10000000</f>
        <v>2.3608639999999998E-3</v>
      </c>
      <c r="J1102" t="s">
        <v>34</v>
      </c>
      <c r="K1102" t="s">
        <v>72</v>
      </c>
      <c r="L1102">
        <v>4</v>
      </c>
      <c r="M1102" t="s">
        <v>185</v>
      </c>
      <c r="N1102" t="s">
        <v>213</v>
      </c>
      <c r="O1102" t="s">
        <v>22</v>
      </c>
    </row>
    <row r="1103" spans="1:15">
      <c r="A1103" t="s">
        <v>2245</v>
      </c>
      <c r="B1103" s="1">
        <v>45995</v>
      </c>
      <c r="C1103" t="s">
        <v>2246</v>
      </c>
      <c r="D1103" t="s">
        <v>32</v>
      </c>
      <c r="E1103" t="s">
        <v>40</v>
      </c>
      <c r="F1103">
        <v>2</v>
      </c>
      <c r="G1103">
        <v>25476.53</v>
      </c>
      <c r="H1103">
        <v>50953.06</v>
      </c>
      <c r="I1103">
        <f>salesdata[[#This Row],[Total_Sales_INR]]/10000000</f>
        <v>5.095306E-3</v>
      </c>
      <c r="J1103" t="s">
        <v>27</v>
      </c>
      <c r="K1103" t="s">
        <v>72</v>
      </c>
      <c r="L1103">
        <v>3</v>
      </c>
      <c r="M1103" t="s">
        <v>61</v>
      </c>
      <c r="N1103" t="s">
        <v>74</v>
      </c>
      <c r="O1103" t="s">
        <v>22</v>
      </c>
    </row>
    <row r="1104" spans="1:15">
      <c r="A1104" t="s">
        <v>2247</v>
      </c>
      <c r="B1104" s="1">
        <v>45849</v>
      </c>
      <c r="C1104" t="s">
        <v>2248</v>
      </c>
      <c r="D1104" t="s">
        <v>32</v>
      </c>
      <c r="E1104" t="s">
        <v>309</v>
      </c>
      <c r="F1104">
        <v>1</v>
      </c>
      <c r="G1104">
        <v>973.4</v>
      </c>
      <c r="H1104">
        <v>973.4</v>
      </c>
      <c r="I1104">
        <f>salesdata[[#This Row],[Total_Sales_INR]]/10000000</f>
        <v>9.734E-5</v>
      </c>
      <c r="J1104" t="s">
        <v>27</v>
      </c>
      <c r="K1104" t="s">
        <v>72</v>
      </c>
      <c r="L1104">
        <v>2</v>
      </c>
      <c r="M1104" t="s">
        <v>133</v>
      </c>
      <c r="N1104" t="s">
        <v>178</v>
      </c>
      <c r="O1104" t="s">
        <v>22</v>
      </c>
    </row>
    <row r="1105" spans="1:15">
      <c r="A1105" t="s">
        <v>2249</v>
      </c>
      <c r="B1105" s="1">
        <v>45756</v>
      </c>
      <c r="C1105" t="s">
        <v>2250</v>
      </c>
      <c r="D1105" t="s">
        <v>102</v>
      </c>
      <c r="E1105" t="s">
        <v>118</v>
      </c>
      <c r="F1105">
        <v>2</v>
      </c>
      <c r="G1105">
        <v>27875.83</v>
      </c>
      <c r="H1105">
        <v>55751.66</v>
      </c>
      <c r="I1105">
        <f>salesdata[[#This Row],[Total_Sales_INR]]/10000000</f>
        <v>5.5751660000000003E-3</v>
      </c>
      <c r="J1105" t="s">
        <v>47</v>
      </c>
      <c r="K1105" t="s">
        <v>19</v>
      </c>
      <c r="L1105">
        <v>4</v>
      </c>
      <c r="M1105" t="s">
        <v>185</v>
      </c>
      <c r="N1105" t="s">
        <v>142</v>
      </c>
      <c r="O1105" t="s">
        <v>22</v>
      </c>
    </row>
    <row r="1106" spans="1:15">
      <c r="A1106" t="s">
        <v>2251</v>
      </c>
      <c r="B1106" s="1">
        <v>45922</v>
      </c>
      <c r="C1106" t="s">
        <v>2252</v>
      </c>
      <c r="D1106" t="s">
        <v>45</v>
      </c>
      <c r="E1106" t="s">
        <v>85</v>
      </c>
      <c r="F1106">
        <v>2</v>
      </c>
      <c r="G1106">
        <v>20275.330000000002</v>
      </c>
      <c r="H1106">
        <v>40550.660000000003</v>
      </c>
      <c r="I1106">
        <f>salesdata[[#This Row],[Total_Sales_INR]]/10000000</f>
        <v>4.0550660000000004E-3</v>
      </c>
      <c r="J1106" t="s">
        <v>34</v>
      </c>
      <c r="K1106" t="s">
        <v>35</v>
      </c>
      <c r="L1106">
        <v>3</v>
      </c>
      <c r="M1106" t="s">
        <v>77</v>
      </c>
      <c r="N1106" t="s">
        <v>213</v>
      </c>
      <c r="O1106" t="s">
        <v>22</v>
      </c>
    </row>
    <row r="1107" spans="1:15">
      <c r="A1107" t="s">
        <v>2253</v>
      </c>
      <c r="B1107" s="1">
        <v>45979</v>
      </c>
      <c r="C1107" t="s">
        <v>2254</v>
      </c>
      <c r="D1107" t="s">
        <v>45</v>
      </c>
      <c r="E1107" t="s">
        <v>46</v>
      </c>
      <c r="F1107">
        <v>1</v>
      </c>
      <c r="G1107">
        <v>31645.77</v>
      </c>
      <c r="H1107">
        <v>31645.77</v>
      </c>
      <c r="I1107">
        <f>salesdata[[#This Row],[Total_Sales_INR]]/10000000</f>
        <v>3.164577E-3</v>
      </c>
      <c r="J1107" t="s">
        <v>18</v>
      </c>
      <c r="K1107" t="s">
        <v>72</v>
      </c>
      <c r="L1107">
        <v>4</v>
      </c>
      <c r="M1107" t="s">
        <v>88</v>
      </c>
      <c r="N1107" t="s">
        <v>62</v>
      </c>
      <c r="O1107" t="s">
        <v>22</v>
      </c>
    </row>
    <row r="1108" spans="1:15">
      <c r="A1108" t="s">
        <v>2255</v>
      </c>
      <c r="B1108" s="1">
        <v>45736</v>
      </c>
      <c r="C1108" t="s">
        <v>2256</v>
      </c>
      <c r="D1108" t="s">
        <v>32</v>
      </c>
      <c r="E1108" t="s">
        <v>81</v>
      </c>
      <c r="F1108">
        <v>1</v>
      </c>
      <c r="G1108">
        <v>21983.57</v>
      </c>
      <c r="H1108">
        <v>21983.57</v>
      </c>
      <c r="I1108">
        <f>salesdata[[#This Row],[Total_Sales_INR]]/10000000</f>
        <v>2.1983570000000002E-3</v>
      </c>
      <c r="J1108" t="s">
        <v>47</v>
      </c>
      <c r="K1108" t="s">
        <v>19</v>
      </c>
      <c r="L1108">
        <v>5</v>
      </c>
      <c r="M1108" t="s">
        <v>73</v>
      </c>
      <c r="N1108" t="s">
        <v>94</v>
      </c>
      <c r="O1108" t="s">
        <v>22</v>
      </c>
    </row>
    <row r="1109" spans="1:15">
      <c r="A1109" t="s">
        <v>2257</v>
      </c>
      <c r="B1109" s="1">
        <v>45753</v>
      </c>
      <c r="C1109" t="s">
        <v>2258</v>
      </c>
      <c r="D1109" t="s">
        <v>32</v>
      </c>
      <c r="E1109" t="s">
        <v>250</v>
      </c>
      <c r="F1109">
        <v>4</v>
      </c>
      <c r="G1109">
        <v>31796.26</v>
      </c>
      <c r="H1109">
        <v>127185.04</v>
      </c>
      <c r="I1109">
        <f>salesdata[[#This Row],[Total_Sales_INR]]/10000000</f>
        <v>1.2718503999999999E-2</v>
      </c>
      <c r="J1109" t="s">
        <v>18</v>
      </c>
      <c r="K1109" t="s">
        <v>72</v>
      </c>
      <c r="L1109">
        <v>3</v>
      </c>
      <c r="M1109" t="s">
        <v>61</v>
      </c>
      <c r="N1109" t="s">
        <v>37</v>
      </c>
      <c r="O1109" t="s">
        <v>22</v>
      </c>
    </row>
    <row r="1110" spans="1:15">
      <c r="A1110" t="s">
        <v>2259</v>
      </c>
      <c r="B1110" s="1">
        <v>45798</v>
      </c>
      <c r="C1110" t="s">
        <v>2260</v>
      </c>
      <c r="D1110" t="s">
        <v>102</v>
      </c>
      <c r="E1110" t="s">
        <v>193</v>
      </c>
      <c r="F1110">
        <v>4</v>
      </c>
      <c r="G1110">
        <v>38565.5</v>
      </c>
      <c r="H1110">
        <v>154262</v>
      </c>
      <c r="I1110">
        <f>salesdata[[#This Row],[Total_Sales_INR]]/10000000</f>
        <v>1.5426199999999999E-2</v>
      </c>
      <c r="J1110" t="s">
        <v>18</v>
      </c>
      <c r="K1110" t="s">
        <v>19</v>
      </c>
      <c r="L1110">
        <v>1</v>
      </c>
      <c r="M1110" t="s">
        <v>119</v>
      </c>
      <c r="N1110" t="s">
        <v>156</v>
      </c>
      <c r="O1110" t="s">
        <v>22</v>
      </c>
    </row>
    <row r="1111" spans="1:15">
      <c r="A1111" t="s">
        <v>2261</v>
      </c>
      <c r="B1111" s="1">
        <v>45720</v>
      </c>
      <c r="C1111" t="s">
        <v>2262</v>
      </c>
      <c r="D1111" t="s">
        <v>102</v>
      </c>
      <c r="E1111" t="s">
        <v>184</v>
      </c>
      <c r="F1111">
        <v>1</v>
      </c>
      <c r="G1111">
        <v>23064.560000000001</v>
      </c>
      <c r="H1111">
        <v>23064.560000000001</v>
      </c>
      <c r="I1111">
        <f>salesdata[[#This Row],[Total_Sales_INR]]/10000000</f>
        <v>2.3064560000000001E-3</v>
      </c>
      <c r="J1111" t="s">
        <v>18</v>
      </c>
      <c r="K1111" t="s">
        <v>72</v>
      </c>
      <c r="L1111">
        <v>5</v>
      </c>
      <c r="M1111" t="s">
        <v>41</v>
      </c>
      <c r="N1111" t="s">
        <v>120</v>
      </c>
      <c r="O1111" t="s">
        <v>22</v>
      </c>
    </row>
    <row r="1112" spans="1:15">
      <c r="A1112" t="s">
        <v>2263</v>
      </c>
      <c r="B1112" s="1">
        <v>45764</v>
      </c>
      <c r="C1112" t="s">
        <v>2264</v>
      </c>
      <c r="D1112" t="s">
        <v>45</v>
      </c>
      <c r="E1112" t="s">
        <v>65</v>
      </c>
      <c r="F1112">
        <v>1</v>
      </c>
      <c r="G1112">
        <v>24813.4</v>
      </c>
      <c r="H1112">
        <v>24813.4</v>
      </c>
      <c r="I1112">
        <f>salesdata[[#This Row],[Total_Sales_INR]]/10000000</f>
        <v>2.4813400000000003E-3</v>
      </c>
      <c r="J1112" t="s">
        <v>47</v>
      </c>
      <c r="K1112" t="s">
        <v>72</v>
      </c>
      <c r="L1112">
        <v>3</v>
      </c>
      <c r="M1112" t="s">
        <v>77</v>
      </c>
      <c r="N1112" t="s">
        <v>57</v>
      </c>
      <c r="O1112" t="s">
        <v>22</v>
      </c>
    </row>
    <row r="1113" spans="1:15">
      <c r="A1113" t="s">
        <v>2265</v>
      </c>
      <c r="B1113" s="1">
        <v>45765</v>
      </c>
      <c r="C1113" t="s">
        <v>2266</v>
      </c>
      <c r="D1113" t="s">
        <v>25</v>
      </c>
      <c r="E1113" t="s">
        <v>91</v>
      </c>
      <c r="F1113">
        <v>4</v>
      </c>
      <c r="G1113">
        <v>47969.02</v>
      </c>
      <c r="H1113">
        <v>191876.08</v>
      </c>
      <c r="I1113">
        <f>salesdata[[#This Row],[Total_Sales_INR]]/10000000</f>
        <v>1.9187607999999998E-2</v>
      </c>
      <c r="J1113" t="s">
        <v>34</v>
      </c>
      <c r="K1113" t="s">
        <v>72</v>
      </c>
      <c r="L1113">
        <v>1</v>
      </c>
      <c r="M1113" t="s">
        <v>68</v>
      </c>
      <c r="N1113" t="s">
        <v>57</v>
      </c>
      <c r="O1113" t="s">
        <v>22</v>
      </c>
    </row>
    <row r="1114" spans="1:15">
      <c r="A1114" t="s">
        <v>2267</v>
      </c>
      <c r="B1114" s="1">
        <v>45995</v>
      </c>
      <c r="C1114" t="s">
        <v>2268</v>
      </c>
      <c r="D1114" t="s">
        <v>45</v>
      </c>
      <c r="E1114" t="s">
        <v>55</v>
      </c>
      <c r="F1114">
        <v>3</v>
      </c>
      <c r="G1114">
        <v>704.99</v>
      </c>
      <c r="H1114">
        <v>2114.9699999999998</v>
      </c>
      <c r="I1114">
        <f>salesdata[[#This Row],[Total_Sales_INR]]/10000000</f>
        <v>2.1149699999999997E-4</v>
      </c>
      <c r="J1114" t="s">
        <v>47</v>
      </c>
      <c r="K1114" t="s">
        <v>72</v>
      </c>
      <c r="L1114">
        <v>2</v>
      </c>
      <c r="M1114" t="s">
        <v>141</v>
      </c>
      <c r="N1114" t="s">
        <v>37</v>
      </c>
      <c r="O1114" t="s">
        <v>22</v>
      </c>
    </row>
    <row r="1115" spans="1:15">
      <c r="A1115" t="s">
        <v>2269</v>
      </c>
      <c r="B1115" s="1">
        <v>45925</v>
      </c>
      <c r="C1115" t="s">
        <v>2270</v>
      </c>
      <c r="D1115" t="s">
        <v>25</v>
      </c>
      <c r="E1115" t="s">
        <v>26</v>
      </c>
      <c r="F1115">
        <v>5</v>
      </c>
      <c r="G1115">
        <v>27414.84</v>
      </c>
      <c r="H1115">
        <v>137074.20000000001</v>
      </c>
      <c r="I1115">
        <f>salesdata[[#This Row],[Total_Sales_INR]]/10000000</f>
        <v>1.3707420000000001E-2</v>
      </c>
      <c r="J1115" t="s">
        <v>47</v>
      </c>
      <c r="K1115" t="s">
        <v>35</v>
      </c>
      <c r="L1115">
        <v>2</v>
      </c>
      <c r="M1115" t="s">
        <v>56</v>
      </c>
      <c r="N1115" t="s">
        <v>213</v>
      </c>
      <c r="O1115" t="s">
        <v>22</v>
      </c>
    </row>
    <row r="1116" spans="1:15">
      <c r="A1116" t="s">
        <v>2271</v>
      </c>
      <c r="B1116" s="1">
        <v>45768</v>
      </c>
      <c r="C1116" t="s">
        <v>2272</v>
      </c>
      <c r="D1116" t="s">
        <v>32</v>
      </c>
      <c r="E1116" t="s">
        <v>33</v>
      </c>
      <c r="F1116">
        <v>1</v>
      </c>
      <c r="G1116">
        <v>25996.15</v>
      </c>
      <c r="H1116">
        <v>25996.15</v>
      </c>
      <c r="I1116">
        <f>salesdata[[#This Row],[Total_Sales_INR]]/10000000</f>
        <v>2.599615E-3</v>
      </c>
      <c r="J1116" t="s">
        <v>47</v>
      </c>
      <c r="K1116" t="s">
        <v>35</v>
      </c>
      <c r="L1116">
        <v>2</v>
      </c>
      <c r="M1116" t="s">
        <v>265</v>
      </c>
      <c r="N1116" t="s">
        <v>94</v>
      </c>
      <c r="O1116" t="s">
        <v>22</v>
      </c>
    </row>
    <row r="1117" spans="1:15">
      <c r="A1117" t="s">
        <v>2273</v>
      </c>
      <c r="B1117" s="1">
        <v>45795</v>
      </c>
      <c r="C1117" t="s">
        <v>2274</v>
      </c>
      <c r="D1117" t="s">
        <v>16</v>
      </c>
      <c r="E1117" t="s">
        <v>17</v>
      </c>
      <c r="F1117">
        <v>2</v>
      </c>
      <c r="G1117">
        <v>4355.45</v>
      </c>
      <c r="H1117">
        <v>8710.9</v>
      </c>
      <c r="I1117">
        <f>salesdata[[#This Row],[Total_Sales_INR]]/10000000</f>
        <v>8.7108999999999993E-4</v>
      </c>
      <c r="J1117" t="s">
        <v>34</v>
      </c>
      <c r="K1117" t="s">
        <v>35</v>
      </c>
      <c r="L1117">
        <v>2</v>
      </c>
      <c r="M1117" t="s">
        <v>265</v>
      </c>
      <c r="N1117" t="s">
        <v>156</v>
      </c>
      <c r="O1117" t="s">
        <v>22</v>
      </c>
    </row>
    <row r="1118" spans="1:15">
      <c r="A1118" t="s">
        <v>2275</v>
      </c>
      <c r="B1118" s="1">
        <v>45881</v>
      </c>
      <c r="C1118" t="s">
        <v>2276</v>
      </c>
      <c r="D1118" t="s">
        <v>16</v>
      </c>
      <c r="E1118" t="s">
        <v>159</v>
      </c>
      <c r="F1118">
        <v>3</v>
      </c>
      <c r="G1118">
        <v>23458.78</v>
      </c>
      <c r="H1118">
        <v>70376.34</v>
      </c>
      <c r="I1118">
        <f>salesdata[[#This Row],[Total_Sales_INR]]/10000000</f>
        <v>7.0376340000000001E-3</v>
      </c>
      <c r="J1118" t="s">
        <v>34</v>
      </c>
      <c r="K1118" t="s">
        <v>35</v>
      </c>
      <c r="L1118">
        <v>4</v>
      </c>
      <c r="M1118" t="s">
        <v>198</v>
      </c>
      <c r="N1118" t="s">
        <v>97</v>
      </c>
      <c r="O1118" t="s">
        <v>22</v>
      </c>
    </row>
    <row r="1119" spans="1:15">
      <c r="A1119" t="s">
        <v>2277</v>
      </c>
      <c r="B1119" s="1">
        <v>45956</v>
      </c>
      <c r="C1119" t="s">
        <v>2278</v>
      </c>
      <c r="D1119" t="s">
        <v>45</v>
      </c>
      <c r="E1119" t="s">
        <v>55</v>
      </c>
      <c r="F1119">
        <v>3</v>
      </c>
      <c r="G1119">
        <v>48101.19</v>
      </c>
      <c r="H1119">
        <v>144303.57</v>
      </c>
      <c r="I1119">
        <f>salesdata[[#This Row],[Total_Sales_INR]]/10000000</f>
        <v>1.4430357000000001E-2</v>
      </c>
      <c r="J1119" t="s">
        <v>18</v>
      </c>
      <c r="K1119" t="s">
        <v>35</v>
      </c>
      <c r="L1119">
        <v>1</v>
      </c>
      <c r="M1119" t="s">
        <v>68</v>
      </c>
      <c r="N1119" t="s">
        <v>127</v>
      </c>
      <c r="O1119" t="s">
        <v>22</v>
      </c>
    </row>
    <row r="1120" spans="1:15">
      <c r="A1120" t="s">
        <v>2279</v>
      </c>
      <c r="B1120" s="1">
        <v>45821</v>
      </c>
      <c r="C1120" t="s">
        <v>2280</v>
      </c>
      <c r="D1120" t="s">
        <v>25</v>
      </c>
      <c r="E1120" t="s">
        <v>223</v>
      </c>
      <c r="F1120">
        <v>4</v>
      </c>
      <c r="G1120">
        <v>29897.22</v>
      </c>
      <c r="H1120">
        <v>119588.88</v>
      </c>
      <c r="I1120">
        <f>salesdata[[#This Row],[Total_Sales_INR]]/10000000</f>
        <v>1.1958888000000001E-2</v>
      </c>
      <c r="J1120" t="s">
        <v>34</v>
      </c>
      <c r="K1120" t="s">
        <v>72</v>
      </c>
      <c r="L1120">
        <v>3</v>
      </c>
      <c r="M1120" t="s">
        <v>61</v>
      </c>
      <c r="N1120" t="s">
        <v>134</v>
      </c>
      <c r="O1120" t="s">
        <v>22</v>
      </c>
    </row>
    <row r="1121" spans="1:15">
      <c r="A1121" t="s">
        <v>2281</v>
      </c>
      <c r="B1121" s="1">
        <v>45888</v>
      </c>
      <c r="C1121" t="s">
        <v>1358</v>
      </c>
      <c r="D1121" t="s">
        <v>102</v>
      </c>
      <c r="E1121" t="s">
        <v>155</v>
      </c>
      <c r="F1121">
        <v>3</v>
      </c>
      <c r="G1121">
        <v>44915.15</v>
      </c>
      <c r="H1121">
        <v>134745.45000000001</v>
      </c>
      <c r="I1121">
        <f>salesdata[[#This Row],[Total_Sales_INR]]/10000000</f>
        <v>1.3474545000000001E-2</v>
      </c>
      <c r="J1121" t="s">
        <v>47</v>
      </c>
      <c r="K1121" t="s">
        <v>19</v>
      </c>
      <c r="L1121">
        <v>1</v>
      </c>
      <c r="M1121" t="s">
        <v>181</v>
      </c>
      <c r="N1121" t="s">
        <v>360</v>
      </c>
      <c r="O1121" t="s">
        <v>22</v>
      </c>
    </row>
    <row r="1122" spans="1:15">
      <c r="A1122" t="s">
        <v>2282</v>
      </c>
      <c r="B1122" s="1">
        <v>45838</v>
      </c>
      <c r="C1122" t="s">
        <v>2283</v>
      </c>
      <c r="D1122" t="s">
        <v>102</v>
      </c>
      <c r="E1122" t="s">
        <v>118</v>
      </c>
      <c r="F1122">
        <v>3</v>
      </c>
      <c r="G1122">
        <v>30273.33</v>
      </c>
      <c r="H1122">
        <v>90819.99</v>
      </c>
      <c r="I1122">
        <f>salesdata[[#This Row],[Total_Sales_INR]]/10000000</f>
        <v>9.0819990000000003E-3</v>
      </c>
      <c r="J1122" t="s">
        <v>47</v>
      </c>
      <c r="K1122" t="s">
        <v>35</v>
      </c>
      <c r="L1122">
        <v>5</v>
      </c>
      <c r="M1122" t="s">
        <v>170</v>
      </c>
      <c r="N1122" t="s">
        <v>167</v>
      </c>
      <c r="O1122" t="s">
        <v>22</v>
      </c>
    </row>
    <row r="1123" spans="1:15">
      <c r="A1123" t="s">
        <v>2284</v>
      </c>
      <c r="B1123" s="1">
        <v>45768</v>
      </c>
      <c r="C1123" t="s">
        <v>2285</v>
      </c>
      <c r="D1123" t="s">
        <v>16</v>
      </c>
      <c r="E1123" t="s">
        <v>137</v>
      </c>
      <c r="F1123">
        <v>2</v>
      </c>
      <c r="G1123">
        <v>18015.68</v>
      </c>
      <c r="H1123">
        <v>36031.360000000001</v>
      </c>
      <c r="I1123">
        <f>salesdata[[#This Row],[Total_Sales_INR]]/10000000</f>
        <v>3.6031360000000003E-3</v>
      </c>
      <c r="J1123" t="s">
        <v>27</v>
      </c>
      <c r="K1123" t="s">
        <v>35</v>
      </c>
      <c r="L1123">
        <v>1</v>
      </c>
      <c r="M1123" t="s">
        <v>181</v>
      </c>
      <c r="N1123" t="s">
        <v>127</v>
      </c>
      <c r="O1123" t="s">
        <v>22</v>
      </c>
    </row>
    <row r="1124" spans="1:15">
      <c r="A1124" t="s">
        <v>2286</v>
      </c>
      <c r="B1124" s="1">
        <v>45767</v>
      </c>
      <c r="C1124" t="s">
        <v>2287</v>
      </c>
      <c r="D1124" t="s">
        <v>32</v>
      </c>
      <c r="E1124" t="s">
        <v>81</v>
      </c>
      <c r="F1124">
        <v>3</v>
      </c>
      <c r="G1124">
        <v>34476.959999999999</v>
      </c>
      <c r="H1124">
        <v>103430.88</v>
      </c>
      <c r="I1124">
        <f>salesdata[[#This Row],[Total_Sales_INR]]/10000000</f>
        <v>1.0343088E-2</v>
      </c>
      <c r="J1124" t="s">
        <v>27</v>
      </c>
      <c r="K1124" t="s">
        <v>35</v>
      </c>
      <c r="L1124">
        <v>3</v>
      </c>
      <c r="M1124" t="s">
        <v>190</v>
      </c>
      <c r="N1124" t="s">
        <v>62</v>
      </c>
      <c r="O1124" t="s">
        <v>22</v>
      </c>
    </row>
    <row r="1125" spans="1:15">
      <c r="A1125" t="s">
        <v>2288</v>
      </c>
      <c r="B1125" s="1">
        <v>45769</v>
      </c>
      <c r="C1125" t="s">
        <v>2289</v>
      </c>
      <c r="D1125" t="s">
        <v>32</v>
      </c>
      <c r="E1125" t="s">
        <v>309</v>
      </c>
      <c r="F1125">
        <v>3</v>
      </c>
      <c r="G1125">
        <v>30169.74</v>
      </c>
      <c r="H1125">
        <v>90509.22</v>
      </c>
      <c r="I1125">
        <f>salesdata[[#This Row],[Total_Sales_INR]]/10000000</f>
        <v>9.0509219999999994E-3</v>
      </c>
      <c r="J1125" t="s">
        <v>27</v>
      </c>
      <c r="K1125" t="s">
        <v>19</v>
      </c>
      <c r="L1125">
        <v>5</v>
      </c>
      <c r="M1125" t="s">
        <v>51</v>
      </c>
      <c r="N1125" t="s">
        <v>48</v>
      </c>
      <c r="O1125" t="s">
        <v>22</v>
      </c>
    </row>
    <row r="1126" spans="1:15">
      <c r="A1126" t="s">
        <v>2290</v>
      </c>
      <c r="B1126" s="1">
        <v>45820</v>
      </c>
      <c r="C1126" t="s">
        <v>2291</v>
      </c>
      <c r="D1126" t="s">
        <v>32</v>
      </c>
      <c r="E1126" t="s">
        <v>33</v>
      </c>
      <c r="F1126">
        <v>4</v>
      </c>
      <c r="G1126">
        <v>34170.17</v>
      </c>
      <c r="H1126">
        <v>136680.68</v>
      </c>
      <c r="I1126">
        <f>salesdata[[#This Row],[Total_Sales_INR]]/10000000</f>
        <v>1.3668067999999998E-2</v>
      </c>
      <c r="J1126" t="s">
        <v>18</v>
      </c>
      <c r="K1126" t="s">
        <v>35</v>
      </c>
      <c r="L1126">
        <v>4</v>
      </c>
      <c r="M1126" t="s">
        <v>123</v>
      </c>
      <c r="N1126" t="s">
        <v>213</v>
      </c>
      <c r="O1126" t="s">
        <v>22</v>
      </c>
    </row>
    <row r="1127" spans="1:15">
      <c r="A1127" t="s">
        <v>2292</v>
      </c>
      <c r="B1127" s="1">
        <v>45719</v>
      </c>
      <c r="C1127" t="s">
        <v>2293</v>
      </c>
      <c r="D1127" t="s">
        <v>25</v>
      </c>
      <c r="E1127" t="s">
        <v>223</v>
      </c>
      <c r="F1127">
        <v>1</v>
      </c>
      <c r="G1127">
        <v>49514.93</v>
      </c>
      <c r="H1127">
        <v>49514.93</v>
      </c>
      <c r="I1127">
        <f>salesdata[[#This Row],[Total_Sales_INR]]/10000000</f>
        <v>4.9514930000000004E-3</v>
      </c>
      <c r="J1127" t="s">
        <v>34</v>
      </c>
      <c r="K1127" t="s">
        <v>35</v>
      </c>
      <c r="L1127">
        <v>4</v>
      </c>
      <c r="M1127" t="s">
        <v>160</v>
      </c>
      <c r="N1127" t="s">
        <v>360</v>
      </c>
      <c r="O1127" t="s">
        <v>22</v>
      </c>
    </row>
    <row r="1128" spans="1:15">
      <c r="A1128" t="s">
        <v>2294</v>
      </c>
      <c r="B1128" s="1">
        <v>45803</v>
      </c>
      <c r="C1128" t="s">
        <v>2295</v>
      </c>
      <c r="D1128" t="s">
        <v>16</v>
      </c>
      <c r="E1128" t="s">
        <v>159</v>
      </c>
      <c r="F1128">
        <v>4</v>
      </c>
      <c r="G1128">
        <v>11973.81</v>
      </c>
      <c r="H1128">
        <v>47895.24</v>
      </c>
      <c r="I1128">
        <f>salesdata[[#This Row],[Total_Sales_INR]]/10000000</f>
        <v>4.7895239999999999E-3</v>
      </c>
      <c r="J1128" t="s">
        <v>47</v>
      </c>
      <c r="K1128" t="s">
        <v>72</v>
      </c>
      <c r="L1128">
        <v>1</v>
      </c>
      <c r="M1128" t="s">
        <v>181</v>
      </c>
      <c r="N1128" t="s">
        <v>360</v>
      </c>
      <c r="O1128" t="s">
        <v>22</v>
      </c>
    </row>
    <row r="1129" spans="1:15">
      <c r="A1129" t="s">
        <v>2296</v>
      </c>
      <c r="B1129" s="1">
        <v>45678</v>
      </c>
      <c r="C1129" t="s">
        <v>2297</v>
      </c>
      <c r="D1129" t="s">
        <v>45</v>
      </c>
      <c r="E1129" t="s">
        <v>85</v>
      </c>
      <c r="F1129">
        <v>1</v>
      </c>
      <c r="G1129">
        <v>44812.31</v>
      </c>
      <c r="H1129">
        <v>44812.31</v>
      </c>
      <c r="I1129">
        <f>salesdata[[#This Row],[Total_Sales_INR]]/10000000</f>
        <v>4.4812309999999996E-3</v>
      </c>
      <c r="J1129" t="s">
        <v>47</v>
      </c>
      <c r="K1129" t="s">
        <v>35</v>
      </c>
      <c r="L1129">
        <v>5</v>
      </c>
      <c r="M1129" t="s">
        <v>73</v>
      </c>
      <c r="N1129" t="s">
        <v>112</v>
      </c>
      <c r="O1129" t="s">
        <v>22</v>
      </c>
    </row>
    <row r="1130" spans="1:15">
      <c r="A1130" t="s">
        <v>2298</v>
      </c>
      <c r="B1130" s="1">
        <v>45862</v>
      </c>
      <c r="C1130" t="s">
        <v>2299</v>
      </c>
      <c r="D1130" t="s">
        <v>32</v>
      </c>
      <c r="E1130" t="s">
        <v>309</v>
      </c>
      <c r="F1130">
        <v>3</v>
      </c>
      <c r="G1130">
        <v>13878.74</v>
      </c>
      <c r="H1130">
        <v>41636.22</v>
      </c>
      <c r="I1130">
        <f>salesdata[[#This Row],[Total_Sales_INR]]/10000000</f>
        <v>4.1636220000000005E-3</v>
      </c>
      <c r="J1130" t="s">
        <v>27</v>
      </c>
      <c r="K1130" t="s">
        <v>72</v>
      </c>
      <c r="L1130">
        <v>3</v>
      </c>
      <c r="M1130" t="s">
        <v>190</v>
      </c>
      <c r="N1130" t="s">
        <v>150</v>
      </c>
      <c r="O1130" t="s">
        <v>22</v>
      </c>
    </row>
    <row r="1131" spans="1:15">
      <c r="A1131" t="s">
        <v>2300</v>
      </c>
      <c r="B1131" s="1">
        <v>45910</v>
      </c>
      <c r="C1131" t="s">
        <v>2301</v>
      </c>
      <c r="D1131" t="s">
        <v>32</v>
      </c>
      <c r="E1131" t="s">
        <v>309</v>
      </c>
      <c r="F1131">
        <v>3</v>
      </c>
      <c r="G1131">
        <v>34883.56</v>
      </c>
      <c r="H1131">
        <v>104650.68</v>
      </c>
      <c r="I1131">
        <f>salesdata[[#This Row],[Total_Sales_INR]]/10000000</f>
        <v>1.0465067999999999E-2</v>
      </c>
      <c r="J1131" t="s">
        <v>27</v>
      </c>
      <c r="K1131" t="s">
        <v>19</v>
      </c>
      <c r="L1131">
        <v>4</v>
      </c>
      <c r="M1131" t="s">
        <v>123</v>
      </c>
      <c r="N1131" t="s">
        <v>142</v>
      </c>
      <c r="O1131" t="s">
        <v>22</v>
      </c>
    </row>
    <row r="1132" spans="1:15">
      <c r="A1132" t="s">
        <v>2302</v>
      </c>
      <c r="B1132" s="1">
        <v>45711</v>
      </c>
      <c r="C1132" t="s">
        <v>2303</v>
      </c>
      <c r="D1132" t="s">
        <v>32</v>
      </c>
      <c r="E1132" t="s">
        <v>250</v>
      </c>
      <c r="F1132">
        <v>1</v>
      </c>
      <c r="G1132">
        <v>41307.74</v>
      </c>
      <c r="H1132">
        <v>41307.74</v>
      </c>
      <c r="I1132">
        <f>salesdata[[#This Row],[Total_Sales_INR]]/10000000</f>
        <v>4.1307739999999994E-3</v>
      </c>
      <c r="J1132" t="s">
        <v>34</v>
      </c>
      <c r="K1132" t="s">
        <v>35</v>
      </c>
      <c r="L1132">
        <v>2</v>
      </c>
      <c r="M1132" t="s">
        <v>133</v>
      </c>
      <c r="N1132" t="s">
        <v>57</v>
      </c>
      <c r="O1132" t="s">
        <v>22</v>
      </c>
    </row>
    <row r="1133" spans="1:15">
      <c r="A1133" t="s">
        <v>2304</v>
      </c>
      <c r="B1133" s="1">
        <v>45660</v>
      </c>
      <c r="C1133" t="s">
        <v>2305</v>
      </c>
      <c r="D1133" t="s">
        <v>32</v>
      </c>
      <c r="E1133" t="s">
        <v>250</v>
      </c>
      <c r="F1133">
        <v>3</v>
      </c>
      <c r="G1133">
        <v>40844.15</v>
      </c>
      <c r="H1133">
        <v>122532.45</v>
      </c>
      <c r="I1133">
        <f>salesdata[[#This Row],[Total_Sales_INR]]/10000000</f>
        <v>1.2253244999999999E-2</v>
      </c>
      <c r="J1133" t="s">
        <v>27</v>
      </c>
      <c r="K1133" t="s">
        <v>35</v>
      </c>
      <c r="L1133">
        <v>5</v>
      </c>
      <c r="M1133" t="s">
        <v>28</v>
      </c>
      <c r="N1133" t="s">
        <v>120</v>
      </c>
      <c r="O1133" t="s">
        <v>22</v>
      </c>
    </row>
    <row r="1134" spans="1:15">
      <c r="A1134" t="s">
        <v>2306</v>
      </c>
      <c r="B1134" s="1">
        <v>45852</v>
      </c>
      <c r="C1134" t="s">
        <v>2307</v>
      </c>
      <c r="D1134" t="s">
        <v>32</v>
      </c>
      <c r="E1134" t="s">
        <v>40</v>
      </c>
      <c r="F1134">
        <v>1</v>
      </c>
      <c r="G1134">
        <v>13333.61</v>
      </c>
      <c r="H1134">
        <v>13333.61</v>
      </c>
      <c r="I1134">
        <f>salesdata[[#This Row],[Total_Sales_INR]]/10000000</f>
        <v>1.3333610000000001E-3</v>
      </c>
      <c r="J1134" t="s">
        <v>18</v>
      </c>
      <c r="K1134" t="s">
        <v>35</v>
      </c>
      <c r="L1134">
        <v>5</v>
      </c>
      <c r="M1134" t="s">
        <v>51</v>
      </c>
      <c r="N1134" t="s">
        <v>127</v>
      </c>
      <c r="O1134" t="s">
        <v>22</v>
      </c>
    </row>
    <row r="1135" spans="1:15">
      <c r="A1135" t="s">
        <v>2308</v>
      </c>
      <c r="B1135" s="1">
        <v>45957</v>
      </c>
      <c r="C1135" t="s">
        <v>2309</v>
      </c>
      <c r="D1135" t="s">
        <v>25</v>
      </c>
      <c r="E1135" t="s">
        <v>91</v>
      </c>
      <c r="F1135">
        <v>2</v>
      </c>
      <c r="G1135">
        <v>16102.77</v>
      </c>
      <c r="H1135">
        <v>32205.54</v>
      </c>
      <c r="I1135">
        <f>salesdata[[#This Row],[Total_Sales_INR]]/10000000</f>
        <v>3.220554E-3</v>
      </c>
      <c r="J1135" t="s">
        <v>34</v>
      </c>
      <c r="K1135" t="s">
        <v>19</v>
      </c>
      <c r="L1135">
        <v>2</v>
      </c>
      <c r="M1135" t="s">
        <v>265</v>
      </c>
      <c r="N1135" t="s">
        <v>360</v>
      </c>
      <c r="O1135" t="s">
        <v>22</v>
      </c>
    </row>
    <row r="1136" spans="1:15">
      <c r="A1136" t="s">
        <v>2310</v>
      </c>
      <c r="B1136" s="1">
        <v>45801</v>
      </c>
      <c r="C1136" t="s">
        <v>2311</v>
      </c>
      <c r="D1136" t="s">
        <v>102</v>
      </c>
      <c r="E1136" t="s">
        <v>103</v>
      </c>
      <c r="F1136">
        <v>2</v>
      </c>
      <c r="G1136">
        <v>28978.66</v>
      </c>
      <c r="H1136">
        <v>57957.32</v>
      </c>
      <c r="I1136">
        <f>salesdata[[#This Row],[Total_Sales_INR]]/10000000</f>
        <v>5.7957319999999996E-3</v>
      </c>
      <c r="J1136" t="s">
        <v>34</v>
      </c>
      <c r="K1136" t="s">
        <v>35</v>
      </c>
      <c r="L1136">
        <v>4</v>
      </c>
      <c r="M1136" t="s">
        <v>123</v>
      </c>
      <c r="N1136" t="s">
        <v>167</v>
      </c>
      <c r="O1136" t="s">
        <v>22</v>
      </c>
    </row>
    <row r="1137" spans="1:15">
      <c r="A1137" t="s">
        <v>2312</v>
      </c>
      <c r="B1137" s="1">
        <v>45995</v>
      </c>
      <c r="C1137" t="s">
        <v>2313</v>
      </c>
      <c r="D1137" t="s">
        <v>16</v>
      </c>
      <c r="E1137" t="s">
        <v>130</v>
      </c>
      <c r="F1137">
        <v>1</v>
      </c>
      <c r="G1137">
        <v>17779.88</v>
      </c>
      <c r="H1137">
        <v>17779.88</v>
      </c>
      <c r="I1137">
        <f>salesdata[[#This Row],[Total_Sales_INR]]/10000000</f>
        <v>1.7779880000000001E-3</v>
      </c>
      <c r="J1137" t="s">
        <v>47</v>
      </c>
      <c r="K1137" t="s">
        <v>35</v>
      </c>
      <c r="L1137">
        <v>2</v>
      </c>
      <c r="M1137" t="s">
        <v>104</v>
      </c>
      <c r="N1137" t="s">
        <v>216</v>
      </c>
      <c r="O1137" t="s">
        <v>22</v>
      </c>
    </row>
    <row r="1138" spans="1:15">
      <c r="A1138" t="s">
        <v>2314</v>
      </c>
      <c r="B1138" s="1">
        <v>45855</v>
      </c>
      <c r="C1138" t="s">
        <v>2315</v>
      </c>
      <c r="D1138" t="s">
        <v>32</v>
      </c>
      <c r="E1138" t="s">
        <v>250</v>
      </c>
      <c r="F1138">
        <v>1</v>
      </c>
      <c r="G1138">
        <v>33590.85</v>
      </c>
      <c r="H1138">
        <v>33590.85</v>
      </c>
      <c r="I1138">
        <f>salesdata[[#This Row],[Total_Sales_INR]]/10000000</f>
        <v>3.3590849999999999E-3</v>
      </c>
      <c r="J1138" t="s">
        <v>34</v>
      </c>
      <c r="K1138" t="s">
        <v>35</v>
      </c>
      <c r="L1138">
        <v>4</v>
      </c>
      <c r="M1138" t="s">
        <v>198</v>
      </c>
      <c r="N1138" t="s">
        <v>42</v>
      </c>
      <c r="O1138" t="s">
        <v>22</v>
      </c>
    </row>
    <row r="1139" spans="1:15">
      <c r="A1139" t="s">
        <v>2316</v>
      </c>
      <c r="B1139" s="1">
        <v>45817</v>
      </c>
      <c r="C1139" t="s">
        <v>2317</v>
      </c>
      <c r="D1139" t="s">
        <v>45</v>
      </c>
      <c r="E1139" t="s">
        <v>46</v>
      </c>
      <c r="F1139">
        <v>5</v>
      </c>
      <c r="G1139">
        <v>25793.58</v>
      </c>
      <c r="H1139">
        <v>128967.9</v>
      </c>
      <c r="I1139">
        <f>salesdata[[#This Row],[Total_Sales_INR]]/10000000</f>
        <v>1.289679E-2</v>
      </c>
      <c r="J1139" t="s">
        <v>18</v>
      </c>
      <c r="K1139" t="s">
        <v>19</v>
      </c>
      <c r="L1139">
        <v>3</v>
      </c>
      <c r="M1139" t="s">
        <v>77</v>
      </c>
      <c r="N1139" t="s">
        <v>173</v>
      </c>
      <c r="O1139" t="s">
        <v>22</v>
      </c>
    </row>
    <row r="1140" spans="1:15">
      <c r="A1140" t="s">
        <v>2318</v>
      </c>
      <c r="B1140" s="1">
        <v>45975</v>
      </c>
      <c r="C1140" t="s">
        <v>2319</v>
      </c>
      <c r="D1140" t="s">
        <v>45</v>
      </c>
      <c r="E1140" t="s">
        <v>55</v>
      </c>
      <c r="F1140">
        <v>3</v>
      </c>
      <c r="G1140">
        <v>19401.669999999998</v>
      </c>
      <c r="H1140">
        <v>58205.01</v>
      </c>
      <c r="I1140">
        <f>salesdata[[#This Row],[Total_Sales_INR]]/10000000</f>
        <v>5.8205010000000005E-3</v>
      </c>
      <c r="J1140" t="s">
        <v>18</v>
      </c>
      <c r="K1140" t="s">
        <v>72</v>
      </c>
      <c r="L1140">
        <v>4</v>
      </c>
      <c r="M1140" t="s">
        <v>88</v>
      </c>
      <c r="N1140" t="s">
        <v>360</v>
      </c>
      <c r="O1140" t="s">
        <v>22</v>
      </c>
    </row>
    <row r="1141" spans="1:15">
      <c r="A1141" t="s">
        <v>2320</v>
      </c>
      <c r="B1141" s="1">
        <v>45953</v>
      </c>
      <c r="C1141" t="s">
        <v>2321</v>
      </c>
      <c r="D1141" t="s">
        <v>32</v>
      </c>
      <c r="E1141" t="s">
        <v>40</v>
      </c>
      <c r="F1141">
        <v>4</v>
      </c>
      <c r="G1141">
        <v>8376.98</v>
      </c>
      <c r="H1141">
        <v>33507.919999999998</v>
      </c>
      <c r="I1141">
        <f>salesdata[[#This Row],[Total_Sales_INR]]/10000000</f>
        <v>3.350792E-3</v>
      </c>
      <c r="J1141" t="s">
        <v>18</v>
      </c>
      <c r="K1141" t="s">
        <v>72</v>
      </c>
      <c r="L1141">
        <v>3</v>
      </c>
      <c r="M1141" t="s">
        <v>77</v>
      </c>
      <c r="N1141" t="s">
        <v>42</v>
      </c>
      <c r="O1141" t="s">
        <v>22</v>
      </c>
    </row>
    <row r="1142" spans="1:15">
      <c r="A1142" t="s">
        <v>2322</v>
      </c>
      <c r="B1142" s="1">
        <v>45794</v>
      </c>
      <c r="C1142" t="s">
        <v>2323</v>
      </c>
      <c r="D1142" t="s">
        <v>32</v>
      </c>
      <c r="E1142" t="s">
        <v>250</v>
      </c>
      <c r="F1142">
        <v>1</v>
      </c>
      <c r="G1142">
        <v>44726.080000000002</v>
      </c>
      <c r="H1142">
        <v>44726.080000000002</v>
      </c>
      <c r="I1142">
        <f>salesdata[[#This Row],[Total_Sales_INR]]/10000000</f>
        <v>4.4726080000000003E-3</v>
      </c>
      <c r="J1142" t="s">
        <v>34</v>
      </c>
      <c r="K1142" t="s">
        <v>19</v>
      </c>
      <c r="L1142">
        <v>2</v>
      </c>
      <c r="M1142" t="s">
        <v>56</v>
      </c>
      <c r="N1142" t="s">
        <v>48</v>
      </c>
      <c r="O1142" t="s">
        <v>22</v>
      </c>
    </row>
    <row r="1143" spans="1:15">
      <c r="A1143" t="s">
        <v>2324</v>
      </c>
      <c r="B1143" s="1">
        <v>45701</v>
      </c>
      <c r="C1143" t="s">
        <v>2325</v>
      </c>
      <c r="D1143" t="s">
        <v>25</v>
      </c>
      <c r="E1143" t="s">
        <v>140</v>
      </c>
      <c r="F1143">
        <v>3</v>
      </c>
      <c r="G1143">
        <v>6092.64</v>
      </c>
      <c r="H1143">
        <v>18277.919999999998</v>
      </c>
      <c r="I1143">
        <f>salesdata[[#This Row],[Total_Sales_INR]]/10000000</f>
        <v>1.8277919999999997E-3</v>
      </c>
      <c r="J1143" t="s">
        <v>34</v>
      </c>
      <c r="K1143" t="s">
        <v>35</v>
      </c>
      <c r="L1143">
        <v>5</v>
      </c>
      <c r="M1143" t="s">
        <v>170</v>
      </c>
      <c r="N1143" t="s">
        <v>97</v>
      </c>
      <c r="O1143" t="s">
        <v>22</v>
      </c>
    </row>
    <row r="1144" spans="1:15">
      <c r="A1144" t="s">
        <v>2326</v>
      </c>
      <c r="B1144" s="1">
        <v>45883</v>
      </c>
      <c r="C1144" t="s">
        <v>2327</v>
      </c>
      <c r="D1144" t="s">
        <v>25</v>
      </c>
      <c r="E1144" t="s">
        <v>26</v>
      </c>
      <c r="F1144">
        <v>4</v>
      </c>
      <c r="G1144">
        <v>25494.76</v>
      </c>
      <c r="H1144">
        <v>101979.04</v>
      </c>
      <c r="I1144">
        <f>salesdata[[#This Row],[Total_Sales_INR]]/10000000</f>
        <v>1.0197903999999999E-2</v>
      </c>
      <c r="J1144" t="s">
        <v>27</v>
      </c>
      <c r="K1144" t="s">
        <v>35</v>
      </c>
      <c r="L1144">
        <v>1</v>
      </c>
      <c r="M1144" t="s">
        <v>119</v>
      </c>
      <c r="N1144" t="s">
        <v>21</v>
      </c>
      <c r="O1144" t="s">
        <v>22</v>
      </c>
    </row>
    <row r="1145" spans="1:15">
      <c r="A1145" t="s">
        <v>2328</v>
      </c>
      <c r="B1145" s="1">
        <v>45748</v>
      </c>
      <c r="C1145" t="s">
        <v>2329</v>
      </c>
      <c r="D1145" t="s">
        <v>25</v>
      </c>
      <c r="E1145" t="s">
        <v>223</v>
      </c>
      <c r="F1145">
        <v>2</v>
      </c>
      <c r="G1145">
        <v>14841.49</v>
      </c>
      <c r="H1145">
        <v>29682.98</v>
      </c>
      <c r="I1145">
        <f>salesdata[[#This Row],[Total_Sales_INR]]/10000000</f>
        <v>2.9682979999999999E-3</v>
      </c>
      <c r="J1145" t="s">
        <v>34</v>
      </c>
      <c r="K1145" t="s">
        <v>19</v>
      </c>
      <c r="L1145">
        <v>4</v>
      </c>
      <c r="M1145" t="s">
        <v>185</v>
      </c>
      <c r="N1145" t="s">
        <v>57</v>
      </c>
      <c r="O1145" t="s">
        <v>22</v>
      </c>
    </row>
    <row r="1146" spans="1:15">
      <c r="A1146" t="s">
        <v>2330</v>
      </c>
      <c r="B1146" s="1">
        <v>45716</v>
      </c>
      <c r="C1146" t="s">
        <v>2331</v>
      </c>
      <c r="D1146" t="s">
        <v>32</v>
      </c>
      <c r="E1146" t="s">
        <v>81</v>
      </c>
      <c r="F1146">
        <v>2</v>
      </c>
      <c r="G1146">
        <v>47956.79</v>
      </c>
      <c r="H1146">
        <v>95913.58</v>
      </c>
      <c r="I1146">
        <f>salesdata[[#This Row],[Total_Sales_INR]]/10000000</f>
        <v>9.5913579999999995E-3</v>
      </c>
      <c r="J1146" t="s">
        <v>47</v>
      </c>
      <c r="K1146" t="s">
        <v>19</v>
      </c>
      <c r="L1146">
        <v>2</v>
      </c>
      <c r="M1146" t="s">
        <v>141</v>
      </c>
      <c r="N1146" t="s">
        <v>156</v>
      </c>
      <c r="O1146" t="s">
        <v>22</v>
      </c>
    </row>
    <row r="1147" spans="1:15">
      <c r="A1147" t="s">
        <v>2332</v>
      </c>
      <c r="B1147" s="1">
        <v>45975</v>
      </c>
      <c r="C1147" t="s">
        <v>856</v>
      </c>
      <c r="D1147" t="s">
        <v>45</v>
      </c>
      <c r="E1147" t="s">
        <v>65</v>
      </c>
      <c r="F1147">
        <v>5</v>
      </c>
      <c r="G1147">
        <v>5231.3900000000003</v>
      </c>
      <c r="H1147">
        <v>26156.95</v>
      </c>
      <c r="I1147">
        <f>salesdata[[#This Row],[Total_Sales_INR]]/10000000</f>
        <v>2.6156949999999999E-3</v>
      </c>
      <c r="J1147" t="s">
        <v>34</v>
      </c>
      <c r="K1147" t="s">
        <v>72</v>
      </c>
      <c r="L1147">
        <v>2</v>
      </c>
      <c r="M1147" t="s">
        <v>265</v>
      </c>
      <c r="N1147" t="s">
        <v>156</v>
      </c>
      <c r="O1147" t="s">
        <v>22</v>
      </c>
    </row>
    <row r="1148" spans="1:15">
      <c r="A1148" t="s">
        <v>2333</v>
      </c>
      <c r="B1148" s="1">
        <v>45835</v>
      </c>
      <c r="C1148" t="s">
        <v>2334</v>
      </c>
      <c r="D1148" t="s">
        <v>45</v>
      </c>
      <c r="E1148" t="s">
        <v>60</v>
      </c>
      <c r="F1148">
        <v>4</v>
      </c>
      <c r="G1148">
        <v>10444.129999999999</v>
      </c>
      <c r="H1148">
        <v>41776.519999999997</v>
      </c>
      <c r="I1148">
        <f>salesdata[[#This Row],[Total_Sales_INR]]/10000000</f>
        <v>4.1776519999999996E-3</v>
      </c>
      <c r="J1148" t="s">
        <v>27</v>
      </c>
      <c r="K1148" t="s">
        <v>19</v>
      </c>
      <c r="L1148">
        <v>2</v>
      </c>
      <c r="M1148" t="s">
        <v>265</v>
      </c>
      <c r="N1148" t="s">
        <v>124</v>
      </c>
      <c r="O1148" t="s">
        <v>22</v>
      </c>
    </row>
    <row r="1149" spans="1:15">
      <c r="A1149" t="s">
        <v>2335</v>
      </c>
      <c r="B1149" s="1">
        <v>45902</v>
      </c>
      <c r="C1149" t="s">
        <v>2336</v>
      </c>
      <c r="D1149" t="s">
        <v>32</v>
      </c>
      <c r="E1149" t="s">
        <v>250</v>
      </c>
      <c r="F1149">
        <v>5</v>
      </c>
      <c r="G1149">
        <v>45407.57</v>
      </c>
      <c r="H1149">
        <v>227037.85</v>
      </c>
      <c r="I1149">
        <f>salesdata[[#This Row],[Total_Sales_INR]]/10000000</f>
        <v>2.2703785000000001E-2</v>
      </c>
      <c r="J1149" t="s">
        <v>18</v>
      </c>
      <c r="K1149" t="s">
        <v>35</v>
      </c>
      <c r="L1149">
        <v>5</v>
      </c>
      <c r="M1149" t="s">
        <v>41</v>
      </c>
      <c r="N1149" t="s">
        <v>48</v>
      </c>
      <c r="O1149" t="s">
        <v>22</v>
      </c>
    </row>
    <row r="1150" spans="1:15">
      <c r="A1150" t="s">
        <v>2337</v>
      </c>
      <c r="B1150" s="1">
        <v>45730</v>
      </c>
      <c r="C1150" t="s">
        <v>2338</v>
      </c>
      <c r="D1150" t="s">
        <v>32</v>
      </c>
      <c r="E1150" t="s">
        <v>250</v>
      </c>
      <c r="F1150">
        <v>2</v>
      </c>
      <c r="G1150">
        <v>16741.330000000002</v>
      </c>
      <c r="H1150">
        <v>33482.660000000003</v>
      </c>
      <c r="I1150">
        <f>salesdata[[#This Row],[Total_Sales_INR]]/10000000</f>
        <v>3.3482660000000003E-3</v>
      </c>
      <c r="J1150" t="s">
        <v>34</v>
      </c>
      <c r="K1150" t="s">
        <v>72</v>
      </c>
      <c r="L1150">
        <v>4</v>
      </c>
      <c r="M1150" t="s">
        <v>198</v>
      </c>
      <c r="N1150" t="s">
        <v>213</v>
      </c>
      <c r="O1150" t="s">
        <v>22</v>
      </c>
    </row>
    <row r="1151" spans="1:15">
      <c r="A1151" t="s">
        <v>2339</v>
      </c>
      <c r="B1151" s="1">
        <v>46005</v>
      </c>
      <c r="C1151" t="s">
        <v>2340</v>
      </c>
      <c r="D1151" t="s">
        <v>32</v>
      </c>
      <c r="E1151" t="s">
        <v>250</v>
      </c>
      <c r="F1151">
        <v>3</v>
      </c>
      <c r="G1151">
        <v>44086.62</v>
      </c>
      <c r="H1151">
        <v>132259.85999999999</v>
      </c>
      <c r="I1151">
        <f>salesdata[[#This Row],[Total_Sales_INR]]/10000000</f>
        <v>1.3225985999999999E-2</v>
      </c>
      <c r="J1151" t="s">
        <v>27</v>
      </c>
      <c r="K1151" t="s">
        <v>72</v>
      </c>
      <c r="L1151">
        <v>2</v>
      </c>
      <c r="M1151" t="s">
        <v>56</v>
      </c>
      <c r="N1151" t="s">
        <v>42</v>
      </c>
      <c r="O1151" t="s">
        <v>22</v>
      </c>
    </row>
    <row r="1152" spans="1:15">
      <c r="A1152" t="s">
        <v>2341</v>
      </c>
      <c r="B1152" s="1">
        <v>45666</v>
      </c>
      <c r="C1152" t="s">
        <v>1659</v>
      </c>
      <c r="D1152" t="s">
        <v>32</v>
      </c>
      <c r="E1152" t="s">
        <v>309</v>
      </c>
      <c r="F1152">
        <v>2</v>
      </c>
      <c r="G1152">
        <v>23733.9</v>
      </c>
      <c r="H1152">
        <v>47467.8</v>
      </c>
      <c r="I1152">
        <f>salesdata[[#This Row],[Total_Sales_INR]]/10000000</f>
        <v>4.7467799999999999E-3</v>
      </c>
      <c r="J1152" t="s">
        <v>18</v>
      </c>
      <c r="K1152" t="s">
        <v>19</v>
      </c>
      <c r="L1152">
        <v>1</v>
      </c>
      <c r="M1152" t="s">
        <v>107</v>
      </c>
      <c r="N1152" t="s">
        <v>74</v>
      </c>
      <c r="O1152" t="s">
        <v>22</v>
      </c>
    </row>
    <row r="1153" spans="1:15">
      <c r="A1153" t="s">
        <v>2342</v>
      </c>
      <c r="B1153" s="1">
        <v>45889</v>
      </c>
      <c r="C1153" t="s">
        <v>2343</v>
      </c>
      <c r="D1153" t="s">
        <v>45</v>
      </c>
      <c r="E1153" t="s">
        <v>55</v>
      </c>
      <c r="F1153">
        <v>1</v>
      </c>
      <c r="G1153">
        <v>5179.62</v>
      </c>
      <c r="H1153">
        <v>5179.62</v>
      </c>
      <c r="I1153">
        <f>salesdata[[#This Row],[Total_Sales_INR]]/10000000</f>
        <v>5.1796199999999996E-4</v>
      </c>
      <c r="J1153" t="s">
        <v>27</v>
      </c>
      <c r="K1153" t="s">
        <v>19</v>
      </c>
      <c r="L1153">
        <v>3</v>
      </c>
      <c r="M1153" t="s">
        <v>115</v>
      </c>
      <c r="N1153" t="s">
        <v>167</v>
      </c>
      <c r="O1153" t="s">
        <v>22</v>
      </c>
    </row>
    <row r="1154" spans="1:15">
      <c r="A1154" t="s">
        <v>2344</v>
      </c>
      <c r="B1154" s="1">
        <v>45812</v>
      </c>
      <c r="C1154" t="s">
        <v>2345</v>
      </c>
      <c r="D1154" t="s">
        <v>25</v>
      </c>
      <c r="E1154" t="s">
        <v>140</v>
      </c>
      <c r="F1154">
        <v>3</v>
      </c>
      <c r="G1154">
        <v>23045.79</v>
      </c>
      <c r="H1154">
        <v>69137.37</v>
      </c>
      <c r="I1154">
        <f>salesdata[[#This Row],[Total_Sales_INR]]/10000000</f>
        <v>6.9137369999999997E-3</v>
      </c>
      <c r="J1154" t="s">
        <v>34</v>
      </c>
      <c r="K1154" t="s">
        <v>35</v>
      </c>
      <c r="L1154">
        <v>3</v>
      </c>
      <c r="M1154" t="s">
        <v>115</v>
      </c>
      <c r="N1154" t="s">
        <v>37</v>
      </c>
      <c r="O1154" t="s">
        <v>22</v>
      </c>
    </row>
    <row r="1155" spans="1:15">
      <c r="A1155" t="s">
        <v>2346</v>
      </c>
      <c r="B1155" s="1">
        <v>45995</v>
      </c>
      <c r="C1155" t="s">
        <v>2347</v>
      </c>
      <c r="D1155" t="s">
        <v>102</v>
      </c>
      <c r="E1155" t="s">
        <v>184</v>
      </c>
      <c r="F1155">
        <v>2</v>
      </c>
      <c r="G1155">
        <v>48936.14</v>
      </c>
      <c r="H1155">
        <v>97872.28</v>
      </c>
      <c r="I1155">
        <f>salesdata[[#This Row],[Total_Sales_INR]]/10000000</f>
        <v>9.7872280000000002E-3</v>
      </c>
      <c r="J1155" t="s">
        <v>27</v>
      </c>
      <c r="K1155" t="s">
        <v>72</v>
      </c>
      <c r="L1155">
        <v>2</v>
      </c>
      <c r="M1155" t="s">
        <v>265</v>
      </c>
      <c r="N1155" t="s">
        <v>134</v>
      </c>
      <c r="O1155" t="s">
        <v>22</v>
      </c>
    </row>
    <row r="1156" spans="1:15">
      <c r="A1156" t="s">
        <v>2348</v>
      </c>
      <c r="B1156" s="1">
        <v>45757</v>
      </c>
      <c r="C1156" t="s">
        <v>1554</v>
      </c>
      <c r="D1156" t="s">
        <v>45</v>
      </c>
      <c r="E1156" t="s">
        <v>46</v>
      </c>
      <c r="F1156">
        <v>4</v>
      </c>
      <c r="G1156">
        <v>18099.11</v>
      </c>
      <c r="H1156">
        <v>72396.44</v>
      </c>
      <c r="I1156">
        <f>salesdata[[#This Row],[Total_Sales_INR]]/10000000</f>
        <v>7.2396439999999999E-3</v>
      </c>
      <c r="J1156" t="s">
        <v>47</v>
      </c>
      <c r="K1156" t="s">
        <v>72</v>
      </c>
      <c r="L1156">
        <v>1</v>
      </c>
      <c r="M1156" t="s">
        <v>107</v>
      </c>
      <c r="N1156" t="s">
        <v>52</v>
      </c>
      <c r="O1156" t="s">
        <v>22</v>
      </c>
    </row>
    <row r="1157" spans="1:15">
      <c r="A1157" t="s">
        <v>2349</v>
      </c>
      <c r="B1157" s="1">
        <v>45827</v>
      </c>
      <c r="C1157" t="s">
        <v>2350</v>
      </c>
      <c r="D1157" t="s">
        <v>25</v>
      </c>
      <c r="E1157" t="s">
        <v>26</v>
      </c>
      <c r="F1157">
        <v>2</v>
      </c>
      <c r="G1157">
        <v>13412.4</v>
      </c>
      <c r="H1157">
        <v>26824.799999999999</v>
      </c>
      <c r="I1157">
        <f>salesdata[[#This Row],[Total_Sales_INR]]/10000000</f>
        <v>2.6824800000000001E-3</v>
      </c>
      <c r="J1157" t="s">
        <v>34</v>
      </c>
      <c r="K1157" t="s">
        <v>72</v>
      </c>
      <c r="L1157">
        <v>3</v>
      </c>
      <c r="M1157" t="s">
        <v>115</v>
      </c>
      <c r="N1157" t="s">
        <v>82</v>
      </c>
      <c r="O1157" t="s">
        <v>22</v>
      </c>
    </row>
    <row r="1158" spans="1:15">
      <c r="A1158" t="s">
        <v>2351</v>
      </c>
      <c r="B1158" s="1">
        <v>45971</v>
      </c>
      <c r="C1158" t="s">
        <v>1776</v>
      </c>
      <c r="D1158" t="s">
        <v>45</v>
      </c>
      <c r="E1158" t="s">
        <v>65</v>
      </c>
      <c r="F1158">
        <v>5</v>
      </c>
      <c r="G1158">
        <v>26099.87</v>
      </c>
      <c r="H1158">
        <v>130499.35</v>
      </c>
      <c r="I1158">
        <f>salesdata[[#This Row],[Total_Sales_INR]]/10000000</f>
        <v>1.3049935E-2</v>
      </c>
      <c r="J1158" t="s">
        <v>34</v>
      </c>
      <c r="K1158" t="s">
        <v>72</v>
      </c>
      <c r="L1158">
        <v>3</v>
      </c>
      <c r="M1158" t="s">
        <v>190</v>
      </c>
      <c r="N1158" t="s">
        <v>82</v>
      </c>
      <c r="O1158" t="s">
        <v>22</v>
      </c>
    </row>
    <row r="1159" spans="1:15">
      <c r="A1159" t="s">
        <v>2352</v>
      </c>
      <c r="B1159" s="1">
        <v>46008</v>
      </c>
      <c r="C1159" t="s">
        <v>2353</v>
      </c>
      <c r="D1159" t="s">
        <v>16</v>
      </c>
      <c r="E1159" t="s">
        <v>130</v>
      </c>
      <c r="F1159">
        <v>1</v>
      </c>
      <c r="G1159">
        <v>48479.6</v>
      </c>
      <c r="H1159">
        <v>48479.6</v>
      </c>
      <c r="I1159">
        <f>salesdata[[#This Row],[Total_Sales_INR]]/10000000</f>
        <v>4.8479600000000001E-3</v>
      </c>
      <c r="J1159" t="s">
        <v>34</v>
      </c>
      <c r="K1159" t="s">
        <v>19</v>
      </c>
      <c r="L1159">
        <v>4</v>
      </c>
      <c r="M1159" t="s">
        <v>88</v>
      </c>
      <c r="N1159" t="s">
        <v>124</v>
      </c>
      <c r="O1159" t="s">
        <v>22</v>
      </c>
    </row>
    <row r="1160" spans="1:15">
      <c r="A1160" t="s">
        <v>2354</v>
      </c>
      <c r="B1160" s="1">
        <v>45813</v>
      </c>
      <c r="C1160" t="s">
        <v>2355</v>
      </c>
      <c r="D1160" t="s">
        <v>102</v>
      </c>
      <c r="E1160" t="s">
        <v>155</v>
      </c>
      <c r="F1160">
        <v>5</v>
      </c>
      <c r="G1160">
        <v>27995.41</v>
      </c>
      <c r="H1160">
        <v>139977.04999999999</v>
      </c>
      <c r="I1160">
        <f>salesdata[[#This Row],[Total_Sales_INR]]/10000000</f>
        <v>1.3997704999999999E-2</v>
      </c>
      <c r="J1160" t="s">
        <v>27</v>
      </c>
      <c r="K1160" t="s">
        <v>35</v>
      </c>
      <c r="L1160">
        <v>2</v>
      </c>
      <c r="M1160" t="s">
        <v>141</v>
      </c>
      <c r="N1160" t="s">
        <v>82</v>
      </c>
      <c r="O1160" t="s">
        <v>22</v>
      </c>
    </row>
    <row r="1161" spans="1:15">
      <c r="A1161" t="s">
        <v>2356</v>
      </c>
      <c r="B1161" s="1">
        <v>45721</v>
      </c>
      <c r="C1161" t="s">
        <v>2357</v>
      </c>
      <c r="D1161" t="s">
        <v>32</v>
      </c>
      <c r="E1161" t="s">
        <v>309</v>
      </c>
      <c r="F1161">
        <v>1</v>
      </c>
      <c r="G1161">
        <v>11022.8</v>
      </c>
      <c r="H1161">
        <v>11022.8</v>
      </c>
      <c r="I1161">
        <f>salesdata[[#This Row],[Total_Sales_INR]]/10000000</f>
        <v>1.10228E-3</v>
      </c>
      <c r="J1161" t="s">
        <v>34</v>
      </c>
      <c r="K1161" t="s">
        <v>72</v>
      </c>
      <c r="L1161">
        <v>5</v>
      </c>
      <c r="M1161" t="s">
        <v>28</v>
      </c>
      <c r="N1161" t="s">
        <v>74</v>
      </c>
      <c r="O1161" t="s">
        <v>22</v>
      </c>
    </row>
    <row r="1162" spans="1:15">
      <c r="A1162" t="s">
        <v>2358</v>
      </c>
      <c r="B1162" s="1">
        <v>45837</v>
      </c>
      <c r="C1162" t="s">
        <v>2359</v>
      </c>
      <c r="D1162" t="s">
        <v>25</v>
      </c>
      <c r="E1162" t="s">
        <v>140</v>
      </c>
      <c r="F1162">
        <v>1</v>
      </c>
      <c r="G1162">
        <v>2685.12</v>
      </c>
      <c r="H1162">
        <v>2685.12</v>
      </c>
      <c r="I1162">
        <f>salesdata[[#This Row],[Total_Sales_INR]]/10000000</f>
        <v>2.6851199999999999E-4</v>
      </c>
      <c r="J1162" t="s">
        <v>18</v>
      </c>
      <c r="K1162" t="s">
        <v>35</v>
      </c>
      <c r="L1162">
        <v>2</v>
      </c>
      <c r="M1162" t="s">
        <v>141</v>
      </c>
      <c r="N1162" t="s">
        <v>134</v>
      </c>
      <c r="O1162" t="s">
        <v>22</v>
      </c>
    </row>
    <row r="1163" spans="1:15">
      <c r="A1163" t="s">
        <v>2360</v>
      </c>
      <c r="B1163" s="1">
        <v>45806</v>
      </c>
      <c r="C1163" t="s">
        <v>2361</v>
      </c>
      <c r="D1163" t="s">
        <v>45</v>
      </c>
      <c r="E1163" t="s">
        <v>55</v>
      </c>
      <c r="F1163">
        <v>4</v>
      </c>
      <c r="G1163">
        <v>29344.2</v>
      </c>
      <c r="H1163">
        <v>117376.8</v>
      </c>
      <c r="I1163">
        <f>salesdata[[#This Row],[Total_Sales_INR]]/10000000</f>
        <v>1.173768E-2</v>
      </c>
      <c r="J1163" t="s">
        <v>47</v>
      </c>
      <c r="K1163" t="s">
        <v>72</v>
      </c>
      <c r="L1163">
        <v>1</v>
      </c>
      <c r="M1163" t="s">
        <v>181</v>
      </c>
      <c r="N1163" t="s">
        <v>78</v>
      </c>
      <c r="O1163" t="s">
        <v>22</v>
      </c>
    </row>
    <row r="1164" spans="1:15">
      <c r="A1164" t="s">
        <v>2362</v>
      </c>
      <c r="B1164" s="1">
        <v>45791</v>
      </c>
      <c r="C1164" t="s">
        <v>2363</v>
      </c>
      <c r="D1164" t="s">
        <v>45</v>
      </c>
      <c r="E1164" t="s">
        <v>85</v>
      </c>
      <c r="F1164">
        <v>4</v>
      </c>
      <c r="G1164">
        <v>20075.86</v>
      </c>
      <c r="H1164">
        <v>80303.44</v>
      </c>
      <c r="I1164">
        <f>salesdata[[#This Row],[Total_Sales_INR]]/10000000</f>
        <v>8.030344E-3</v>
      </c>
      <c r="J1164" t="s">
        <v>27</v>
      </c>
      <c r="K1164" t="s">
        <v>35</v>
      </c>
      <c r="L1164">
        <v>1</v>
      </c>
      <c r="M1164" t="s">
        <v>107</v>
      </c>
      <c r="N1164" t="s">
        <v>173</v>
      </c>
      <c r="O1164" t="s">
        <v>22</v>
      </c>
    </row>
    <row r="1165" spans="1:15">
      <c r="A1165" t="s">
        <v>2364</v>
      </c>
      <c r="B1165" s="1">
        <v>45786</v>
      </c>
      <c r="C1165" t="s">
        <v>2365</v>
      </c>
      <c r="D1165" t="s">
        <v>25</v>
      </c>
      <c r="E1165" t="s">
        <v>140</v>
      </c>
      <c r="F1165">
        <v>5</v>
      </c>
      <c r="G1165">
        <v>7130.98</v>
      </c>
      <c r="H1165">
        <v>35654.9</v>
      </c>
      <c r="I1165">
        <f>salesdata[[#This Row],[Total_Sales_INR]]/10000000</f>
        <v>3.5654900000000002E-3</v>
      </c>
      <c r="J1165" t="s">
        <v>34</v>
      </c>
      <c r="K1165" t="s">
        <v>19</v>
      </c>
      <c r="L1165">
        <v>2</v>
      </c>
      <c r="M1165" t="s">
        <v>133</v>
      </c>
      <c r="N1165" t="s">
        <v>112</v>
      </c>
      <c r="O1165" t="s">
        <v>22</v>
      </c>
    </row>
    <row r="1166" spans="1:15">
      <c r="A1166" t="s">
        <v>2366</v>
      </c>
      <c r="B1166" s="1">
        <v>45937</v>
      </c>
      <c r="C1166" t="s">
        <v>2367</v>
      </c>
      <c r="D1166" t="s">
        <v>16</v>
      </c>
      <c r="E1166" t="s">
        <v>130</v>
      </c>
      <c r="F1166">
        <v>1</v>
      </c>
      <c r="G1166">
        <v>15007.24</v>
      </c>
      <c r="H1166">
        <v>15007.24</v>
      </c>
      <c r="I1166">
        <f>salesdata[[#This Row],[Total_Sales_INR]]/10000000</f>
        <v>1.5007239999999999E-3</v>
      </c>
      <c r="J1166" t="s">
        <v>34</v>
      </c>
      <c r="K1166" t="s">
        <v>72</v>
      </c>
      <c r="L1166">
        <v>4</v>
      </c>
      <c r="M1166" t="s">
        <v>123</v>
      </c>
      <c r="N1166" t="s">
        <v>112</v>
      </c>
      <c r="O1166" t="s">
        <v>22</v>
      </c>
    </row>
    <row r="1167" spans="1:15">
      <c r="A1167" t="s">
        <v>2368</v>
      </c>
      <c r="B1167" s="1">
        <v>46008</v>
      </c>
      <c r="C1167" t="s">
        <v>2369</v>
      </c>
      <c r="D1167" t="s">
        <v>45</v>
      </c>
      <c r="E1167" t="s">
        <v>46</v>
      </c>
      <c r="F1167">
        <v>4</v>
      </c>
      <c r="G1167">
        <v>34767.839999999997</v>
      </c>
      <c r="H1167">
        <v>139071.35999999999</v>
      </c>
      <c r="I1167">
        <f>salesdata[[#This Row],[Total_Sales_INR]]/10000000</f>
        <v>1.3907135999999999E-2</v>
      </c>
      <c r="J1167" t="s">
        <v>34</v>
      </c>
      <c r="K1167" t="s">
        <v>72</v>
      </c>
      <c r="L1167">
        <v>5</v>
      </c>
      <c r="M1167" t="s">
        <v>73</v>
      </c>
      <c r="N1167" t="s">
        <v>213</v>
      </c>
      <c r="O1167" t="s">
        <v>22</v>
      </c>
    </row>
    <row r="1168" spans="1:15">
      <c r="A1168" t="s">
        <v>2370</v>
      </c>
      <c r="B1168" s="1">
        <v>45671</v>
      </c>
      <c r="C1168" t="s">
        <v>2371</v>
      </c>
      <c r="D1168" t="s">
        <v>25</v>
      </c>
      <c r="E1168" t="s">
        <v>223</v>
      </c>
      <c r="F1168">
        <v>4</v>
      </c>
      <c r="G1168">
        <v>23171.94</v>
      </c>
      <c r="H1168">
        <v>92687.76</v>
      </c>
      <c r="I1168">
        <f>salesdata[[#This Row],[Total_Sales_INR]]/10000000</f>
        <v>9.2687759999999994E-3</v>
      </c>
      <c r="J1168" t="s">
        <v>47</v>
      </c>
      <c r="K1168" t="s">
        <v>35</v>
      </c>
      <c r="L1168">
        <v>5</v>
      </c>
      <c r="M1168" t="s">
        <v>51</v>
      </c>
      <c r="N1168" t="s">
        <v>127</v>
      </c>
      <c r="O1168" t="s">
        <v>22</v>
      </c>
    </row>
    <row r="1169" spans="1:15">
      <c r="A1169" t="s">
        <v>2372</v>
      </c>
      <c r="B1169" s="1">
        <v>45975</v>
      </c>
      <c r="C1169" t="s">
        <v>2373</v>
      </c>
      <c r="D1169" t="s">
        <v>16</v>
      </c>
      <c r="E1169" t="s">
        <v>17</v>
      </c>
      <c r="F1169">
        <v>5</v>
      </c>
      <c r="G1169">
        <v>25707.9</v>
      </c>
      <c r="H1169">
        <v>128539.5</v>
      </c>
      <c r="I1169">
        <f>salesdata[[#This Row],[Total_Sales_INR]]/10000000</f>
        <v>1.2853949999999999E-2</v>
      </c>
      <c r="J1169" t="s">
        <v>27</v>
      </c>
      <c r="K1169" t="s">
        <v>35</v>
      </c>
      <c r="L1169">
        <v>2</v>
      </c>
      <c r="M1169" t="s">
        <v>104</v>
      </c>
      <c r="N1169" t="s">
        <v>48</v>
      </c>
      <c r="O1169" t="s">
        <v>22</v>
      </c>
    </row>
    <row r="1170" spans="1:15">
      <c r="A1170" t="s">
        <v>2374</v>
      </c>
      <c r="B1170" s="1">
        <v>45893</v>
      </c>
      <c r="C1170" t="s">
        <v>2375</v>
      </c>
      <c r="D1170" t="s">
        <v>45</v>
      </c>
      <c r="E1170" t="s">
        <v>85</v>
      </c>
      <c r="F1170">
        <v>1</v>
      </c>
      <c r="G1170">
        <v>23247.83</v>
      </c>
      <c r="H1170">
        <v>23247.83</v>
      </c>
      <c r="I1170">
        <f>salesdata[[#This Row],[Total_Sales_INR]]/10000000</f>
        <v>2.324783E-3</v>
      </c>
      <c r="J1170" t="s">
        <v>47</v>
      </c>
      <c r="K1170" t="s">
        <v>35</v>
      </c>
      <c r="L1170">
        <v>5</v>
      </c>
      <c r="M1170" t="s">
        <v>41</v>
      </c>
      <c r="N1170" t="s">
        <v>52</v>
      </c>
      <c r="O1170" t="s">
        <v>22</v>
      </c>
    </row>
    <row r="1171" spans="1:15">
      <c r="A1171" t="s">
        <v>2376</v>
      </c>
      <c r="B1171" s="1">
        <v>45947</v>
      </c>
      <c r="C1171" t="s">
        <v>2377</v>
      </c>
      <c r="D1171" t="s">
        <v>32</v>
      </c>
      <c r="E1171" t="s">
        <v>40</v>
      </c>
      <c r="F1171">
        <v>5</v>
      </c>
      <c r="G1171">
        <v>5050.47</v>
      </c>
      <c r="H1171">
        <v>25252.35</v>
      </c>
      <c r="I1171">
        <f>salesdata[[#This Row],[Total_Sales_INR]]/10000000</f>
        <v>2.5252349999999998E-3</v>
      </c>
      <c r="J1171" t="s">
        <v>27</v>
      </c>
      <c r="K1171" t="s">
        <v>35</v>
      </c>
      <c r="L1171">
        <v>3</v>
      </c>
      <c r="M1171" t="s">
        <v>77</v>
      </c>
      <c r="N1171" t="s">
        <v>213</v>
      </c>
      <c r="O1171" t="s">
        <v>22</v>
      </c>
    </row>
    <row r="1172" spans="1:15">
      <c r="A1172" t="s">
        <v>2378</v>
      </c>
      <c r="B1172" s="1">
        <v>45731</v>
      </c>
      <c r="C1172" t="s">
        <v>668</v>
      </c>
      <c r="D1172" t="s">
        <v>102</v>
      </c>
      <c r="E1172" t="s">
        <v>103</v>
      </c>
      <c r="F1172">
        <v>1</v>
      </c>
      <c r="G1172">
        <v>35138.32</v>
      </c>
      <c r="H1172">
        <v>35138.32</v>
      </c>
      <c r="I1172">
        <f>salesdata[[#This Row],[Total_Sales_INR]]/10000000</f>
        <v>3.5138320000000002E-3</v>
      </c>
      <c r="J1172" t="s">
        <v>18</v>
      </c>
      <c r="K1172" t="s">
        <v>35</v>
      </c>
      <c r="L1172">
        <v>5</v>
      </c>
      <c r="M1172" t="s">
        <v>170</v>
      </c>
      <c r="N1172" t="s">
        <v>48</v>
      </c>
      <c r="O1172" t="s">
        <v>22</v>
      </c>
    </row>
    <row r="1173" spans="1:15">
      <c r="A1173" t="s">
        <v>2379</v>
      </c>
      <c r="B1173" s="1">
        <v>46010</v>
      </c>
      <c r="C1173" t="s">
        <v>2380</v>
      </c>
      <c r="D1173" t="s">
        <v>16</v>
      </c>
      <c r="E1173" t="s">
        <v>130</v>
      </c>
      <c r="F1173">
        <v>1</v>
      </c>
      <c r="G1173">
        <v>40319.72</v>
      </c>
      <c r="H1173">
        <v>40319.72</v>
      </c>
      <c r="I1173">
        <f>salesdata[[#This Row],[Total_Sales_INR]]/10000000</f>
        <v>4.031972E-3</v>
      </c>
      <c r="J1173" t="s">
        <v>47</v>
      </c>
      <c r="K1173" t="s">
        <v>35</v>
      </c>
      <c r="L1173">
        <v>5</v>
      </c>
      <c r="M1173" t="s">
        <v>28</v>
      </c>
      <c r="N1173" t="s">
        <v>82</v>
      </c>
      <c r="O1173" t="s">
        <v>22</v>
      </c>
    </row>
    <row r="1174" spans="1:15">
      <c r="A1174" t="s">
        <v>2381</v>
      </c>
      <c r="B1174" s="1">
        <v>45762</v>
      </c>
      <c r="C1174" t="s">
        <v>2382</v>
      </c>
      <c r="D1174" t="s">
        <v>45</v>
      </c>
      <c r="E1174" t="s">
        <v>46</v>
      </c>
      <c r="F1174">
        <v>1</v>
      </c>
      <c r="G1174">
        <v>26087.16</v>
      </c>
      <c r="H1174">
        <v>26087.16</v>
      </c>
      <c r="I1174">
        <f>salesdata[[#This Row],[Total_Sales_INR]]/10000000</f>
        <v>2.6087160000000001E-3</v>
      </c>
      <c r="J1174" t="s">
        <v>34</v>
      </c>
      <c r="K1174" t="s">
        <v>35</v>
      </c>
      <c r="L1174">
        <v>2</v>
      </c>
      <c r="M1174" t="s">
        <v>56</v>
      </c>
      <c r="N1174" t="s">
        <v>57</v>
      </c>
      <c r="O1174" t="s">
        <v>22</v>
      </c>
    </row>
    <row r="1175" spans="1:15">
      <c r="A1175" t="s">
        <v>2383</v>
      </c>
      <c r="B1175" s="1">
        <v>45865</v>
      </c>
      <c r="C1175" t="s">
        <v>2384</v>
      </c>
      <c r="D1175" t="s">
        <v>25</v>
      </c>
      <c r="E1175" t="s">
        <v>223</v>
      </c>
      <c r="F1175">
        <v>1</v>
      </c>
      <c r="G1175">
        <v>46317.01</v>
      </c>
      <c r="H1175">
        <v>46317.01</v>
      </c>
      <c r="I1175">
        <f>salesdata[[#This Row],[Total_Sales_INR]]/10000000</f>
        <v>4.6317010000000002E-3</v>
      </c>
      <c r="J1175" t="s">
        <v>18</v>
      </c>
      <c r="K1175" t="s">
        <v>35</v>
      </c>
      <c r="L1175">
        <v>3</v>
      </c>
      <c r="M1175" t="s">
        <v>190</v>
      </c>
      <c r="N1175" t="s">
        <v>82</v>
      </c>
      <c r="O1175" t="s">
        <v>22</v>
      </c>
    </row>
    <row r="1176" spans="1:15">
      <c r="A1176" t="s">
        <v>2385</v>
      </c>
      <c r="B1176" s="1">
        <v>45721</v>
      </c>
      <c r="C1176" t="s">
        <v>2386</v>
      </c>
      <c r="D1176" t="s">
        <v>16</v>
      </c>
      <c r="E1176" t="s">
        <v>159</v>
      </c>
      <c r="F1176">
        <v>4</v>
      </c>
      <c r="G1176">
        <v>42993.83</v>
      </c>
      <c r="H1176">
        <v>171975.32</v>
      </c>
      <c r="I1176">
        <f>salesdata[[#This Row],[Total_Sales_INR]]/10000000</f>
        <v>1.7197532000000001E-2</v>
      </c>
      <c r="J1176" t="s">
        <v>18</v>
      </c>
      <c r="K1176" t="s">
        <v>19</v>
      </c>
      <c r="L1176">
        <v>5</v>
      </c>
      <c r="M1176" t="s">
        <v>28</v>
      </c>
      <c r="N1176" t="s">
        <v>29</v>
      </c>
      <c r="O1176" t="s">
        <v>22</v>
      </c>
    </row>
    <row r="1177" spans="1:15">
      <c r="A1177" t="s">
        <v>2387</v>
      </c>
      <c r="B1177" s="1">
        <v>45760</v>
      </c>
      <c r="C1177" t="s">
        <v>2388</v>
      </c>
      <c r="D1177" t="s">
        <v>45</v>
      </c>
      <c r="E1177" t="s">
        <v>55</v>
      </c>
      <c r="F1177">
        <v>2</v>
      </c>
      <c r="G1177">
        <v>8704.6200000000008</v>
      </c>
      <c r="H1177">
        <v>17409.240000000002</v>
      </c>
      <c r="I1177">
        <f>salesdata[[#This Row],[Total_Sales_INR]]/10000000</f>
        <v>1.7409240000000002E-3</v>
      </c>
      <c r="J1177" t="s">
        <v>34</v>
      </c>
      <c r="K1177" t="s">
        <v>72</v>
      </c>
      <c r="L1177">
        <v>5</v>
      </c>
      <c r="M1177" t="s">
        <v>41</v>
      </c>
      <c r="N1177" t="s">
        <v>167</v>
      </c>
      <c r="O1177" t="s">
        <v>22</v>
      </c>
    </row>
    <row r="1178" spans="1:15">
      <c r="A1178" t="s">
        <v>2389</v>
      </c>
      <c r="B1178" s="1">
        <v>45858</v>
      </c>
      <c r="C1178" t="s">
        <v>2390</v>
      </c>
      <c r="D1178" t="s">
        <v>32</v>
      </c>
      <c r="E1178" t="s">
        <v>33</v>
      </c>
      <c r="F1178">
        <v>4</v>
      </c>
      <c r="G1178">
        <v>18493.5</v>
      </c>
      <c r="H1178">
        <v>73974</v>
      </c>
      <c r="I1178">
        <f>salesdata[[#This Row],[Total_Sales_INR]]/10000000</f>
        <v>7.3974000000000002E-3</v>
      </c>
      <c r="J1178" t="s">
        <v>47</v>
      </c>
      <c r="K1178" t="s">
        <v>72</v>
      </c>
      <c r="L1178">
        <v>3</v>
      </c>
      <c r="M1178" t="s">
        <v>36</v>
      </c>
      <c r="N1178" t="s">
        <v>134</v>
      </c>
      <c r="O1178" t="s">
        <v>22</v>
      </c>
    </row>
    <row r="1179" spans="1:15">
      <c r="A1179" t="s">
        <v>2391</v>
      </c>
      <c r="B1179" s="1">
        <v>45946</v>
      </c>
      <c r="C1179" t="s">
        <v>2392</v>
      </c>
      <c r="D1179" t="s">
        <v>25</v>
      </c>
      <c r="E1179" t="s">
        <v>280</v>
      </c>
      <c r="F1179">
        <v>1</v>
      </c>
      <c r="G1179">
        <v>14314.43</v>
      </c>
      <c r="H1179">
        <v>14314.43</v>
      </c>
      <c r="I1179">
        <f>salesdata[[#This Row],[Total_Sales_INR]]/10000000</f>
        <v>1.4314430000000001E-3</v>
      </c>
      <c r="J1179" t="s">
        <v>47</v>
      </c>
      <c r="K1179" t="s">
        <v>19</v>
      </c>
      <c r="L1179">
        <v>1</v>
      </c>
      <c r="M1179" t="s">
        <v>181</v>
      </c>
      <c r="N1179" t="s">
        <v>69</v>
      </c>
      <c r="O1179" t="s">
        <v>22</v>
      </c>
    </row>
    <row r="1180" spans="1:15">
      <c r="A1180" t="s">
        <v>2393</v>
      </c>
      <c r="B1180" s="1">
        <v>45729</v>
      </c>
      <c r="C1180" t="s">
        <v>2394</v>
      </c>
      <c r="D1180" t="s">
        <v>32</v>
      </c>
      <c r="E1180" t="s">
        <v>33</v>
      </c>
      <c r="F1180">
        <v>4</v>
      </c>
      <c r="G1180">
        <v>2323.06</v>
      </c>
      <c r="H1180">
        <v>9292.24</v>
      </c>
      <c r="I1180">
        <f>salesdata[[#This Row],[Total_Sales_INR]]/10000000</f>
        <v>9.2922399999999998E-4</v>
      </c>
      <c r="J1180" t="s">
        <v>34</v>
      </c>
      <c r="K1180" t="s">
        <v>72</v>
      </c>
      <c r="L1180">
        <v>3</v>
      </c>
      <c r="M1180" t="s">
        <v>77</v>
      </c>
      <c r="N1180" t="s">
        <v>97</v>
      </c>
      <c r="O1180" t="s">
        <v>22</v>
      </c>
    </row>
    <row r="1181" spans="1:15">
      <c r="A1181" t="s">
        <v>2395</v>
      </c>
      <c r="B1181" s="1">
        <v>45765</v>
      </c>
      <c r="C1181" t="s">
        <v>2396</v>
      </c>
      <c r="D1181" t="s">
        <v>45</v>
      </c>
      <c r="E1181" t="s">
        <v>60</v>
      </c>
      <c r="F1181">
        <v>5</v>
      </c>
      <c r="G1181">
        <v>42820.81</v>
      </c>
      <c r="H1181">
        <v>214104.05</v>
      </c>
      <c r="I1181">
        <f>salesdata[[#This Row],[Total_Sales_INR]]/10000000</f>
        <v>2.1410405E-2</v>
      </c>
      <c r="J1181" t="s">
        <v>34</v>
      </c>
      <c r="K1181" t="s">
        <v>19</v>
      </c>
      <c r="L1181">
        <v>5</v>
      </c>
      <c r="M1181" t="s">
        <v>28</v>
      </c>
      <c r="N1181" t="s">
        <v>69</v>
      </c>
      <c r="O1181" t="s">
        <v>22</v>
      </c>
    </row>
    <row r="1182" spans="1:15">
      <c r="A1182" t="s">
        <v>2397</v>
      </c>
      <c r="B1182" s="1">
        <v>45831</v>
      </c>
      <c r="C1182" t="s">
        <v>2398</v>
      </c>
      <c r="D1182" t="s">
        <v>45</v>
      </c>
      <c r="E1182" t="s">
        <v>55</v>
      </c>
      <c r="F1182">
        <v>3</v>
      </c>
      <c r="G1182">
        <v>32865.480000000003</v>
      </c>
      <c r="H1182">
        <v>98596.44</v>
      </c>
      <c r="I1182">
        <f>salesdata[[#This Row],[Total_Sales_INR]]/10000000</f>
        <v>9.8596440000000007E-3</v>
      </c>
      <c r="J1182" t="s">
        <v>18</v>
      </c>
      <c r="K1182" t="s">
        <v>72</v>
      </c>
      <c r="L1182">
        <v>5</v>
      </c>
      <c r="M1182" t="s">
        <v>41</v>
      </c>
      <c r="N1182" t="s">
        <v>120</v>
      </c>
      <c r="O1182" t="s">
        <v>22</v>
      </c>
    </row>
    <row r="1183" spans="1:15">
      <c r="A1183" t="s">
        <v>2399</v>
      </c>
      <c r="B1183" s="1">
        <v>45968</v>
      </c>
      <c r="C1183" t="s">
        <v>351</v>
      </c>
      <c r="D1183" t="s">
        <v>25</v>
      </c>
      <c r="E1183" t="s">
        <v>91</v>
      </c>
      <c r="F1183">
        <v>4</v>
      </c>
      <c r="G1183">
        <v>18950.830000000002</v>
      </c>
      <c r="H1183">
        <v>75803.320000000007</v>
      </c>
      <c r="I1183">
        <f>salesdata[[#This Row],[Total_Sales_INR]]/10000000</f>
        <v>7.5803320000000004E-3</v>
      </c>
      <c r="J1183" t="s">
        <v>27</v>
      </c>
      <c r="K1183" t="s">
        <v>35</v>
      </c>
      <c r="L1183">
        <v>4</v>
      </c>
      <c r="M1183" t="s">
        <v>198</v>
      </c>
      <c r="N1183" t="s">
        <v>21</v>
      </c>
      <c r="O1183" t="s">
        <v>22</v>
      </c>
    </row>
    <row r="1184" spans="1:15">
      <c r="A1184" t="s">
        <v>2400</v>
      </c>
      <c r="B1184" s="1">
        <v>45692</v>
      </c>
      <c r="C1184" t="s">
        <v>2401</v>
      </c>
      <c r="D1184" t="s">
        <v>102</v>
      </c>
      <c r="E1184" t="s">
        <v>103</v>
      </c>
      <c r="F1184">
        <v>3</v>
      </c>
      <c r="G1184">
        <v>29307.759999999998</v>
      </c>
      <c r="H1184">
        <v>87923.28</v>
      </c>
      <c r="I1184">
        <f>salesdata[[#This Row],[Total_Sales_INR]]/10000000</f>
        <v>8.7923280000000003E-3</v>
      </c>
      <c r="J1184" t="s">
        <v>47</v>
      </c>
      <c r="K1184" t="s">
        <v>19</v>
      </c>
      <c r="L1184">
        <v>4</v>
      </c>
      <c r="M1184" t="s">
        <v>88</v>
      </c>
      <c r="N1184" t="s">
        <v>42</v>
      </c>
      <c r="O1184" t="s">
        <v>22</v>
      </c>
    </row>
    <row r="1185" spans="1:15">
      <c r="A1185" t="s">
        <v>2402</v>
      </c>
      <c r="B1185" s="1">
        <v>45823</v>
      </c>
      <c r="C1185" t="s">
        <v>2403</v>
      </c>
      <c r="D1185" t="s">
        <v>45</v>
      </c>
      <c r="E1185" t="s">
        <v>65</v>
      </c>
      <c r="F1185">
        <v>1</v>
      </c>
      <c r="G1185">
        <v>25071.81</v>
      </c>
      <c r="H1185">
        <v>25071.81</v>
      </c>
      <c r="I1185">
        <f>salesdata[[#This Row],[Total_Sales_INR]]/10000000</f>
        <v>2.5071810000000003E-3</v>
      </c>
      <c r="J1185" t="s">
        <v>18</v>
      </c>
      <c r="K1185" t="s">
        <v>35</v>
      </c>
      <c r="L1185">
        <v>4</v>
      </c>
      <c r="M1185" t="s">
        <v>88</v>
      </c>
      <c r="N1185" t="s">
        <v>142</v>
      </c>
      <c r="O1185" t="s">
        <v>22</v>
      </c>
    </row>
    <row r="1186" spans="1:15">
      <c r="A1186" t="s">
        <v>2404</v>
      </c>
      <c r="B1186" s="1">
        <v>45716</v>
      </c>
      <c r="C1186" t="s">
        <v>522</v>
      </c>
      <c r="D1186" t="s">
        <v>25</v>
      </c>
      <c r="E1186" t="s">
        <v>223</v>
      </c>
      <c r="F1186">
        <v>1</v>
      </c>
      <c r="G1186">
        <v>3283.95</v>
      </c>
      <c r="H1186">
        <v>3283.95</v>
      </c>
      <c r="I1186">
        <f>salesdata[[#This Row],[Total_Sales_INR]]/10000000</f>
        <v>3.2839499999999999E-4</v>
      </c>
      <c r="J1186" t="s">
        <v>47</v>
      </c>
      <c r="K1186" t="s">
        <v>72</v>
      </c>
      <c r="L1186">
        <v>3</v>
      </c>
      <c r="M1186" t="s">
        <v>115</v>
      </c>
      <c r="N1186" t="s">
        <v>74</v>
      </c>
      <c r="O1186" t="s">
        <v>22</v>
      </c>
    </row>
    <row r="1187" spans="1:15">
      <c r="A1187" t="s">
        <v>2405</v>
      </c>
      <c r="B1187" s="1">
        <v>45851</v>
      </c>
      <c r="C1187" t="s">
        <v>2406</v>
      </c>
      <c r="D1187" t="s">
        <v>102</v>
      </c>
      <c r="E1187" t="s">
        <v>184</v>
      </c>
      <c r="F1187">
        <v>2</v>
      </c>
      <c r="G1187">
        <v>16193.73</v>
      </c>
      <c r="H1187">
        <v>32387.46</v>
      </c>
      <c r="I1187">
        <f>salesdata[[#This Row],[Total_Sales_INR]]/10000000</f>
        <v>3.2387459999999998E-3</v>
      </c>
      <c r="J1187" t="s">
        <v>18</v>
      </c>
      <c r="K1187" t="s">
        <v>35</v>
      </c>
      <c r="L1187">
        <v>4</v>
      </c>
      <c r="M1187" t="s">
        <v>198</v>
      </c>
      <c r="N1187" t="s">
        <v>142</v>
      </c>
      <c r="O1187" t="s">
        <v>22</v>
      </c>
    </row>
    <row r="1188" spans="1:15">
      <c r="A1188" t="s">
        <v>2407</v>
      </c>
      <c r="B1188" s="1">
        <v>45880</v>
      </c>
      <c r="C1188" t="s">
        <v>2408</v>
      </c>
      <c r="D1188" t="s">
        <v>25</v>
      </c>
      <c r="E1188" t="s">
        <v>223</v>
      </c>
      <c r="F1188">
        <v>3</v>
      </c>
      <c r="G1188">
        <v>11429.73</v>
      </c>
      <c r="H1188">
        <v>34289.19</v>
      </c>
      <c r="I1188">
        <f>salesdata[[#This Row],[Total_Sales_INR]]/10000000</f>
        <v>3.4289190000000003E-3</v>
      </c>
      <c r="J1188" t="s">
        <v>18</v>
      </c>
      <c r="K1188" t="s">
        <v>35</v>
      </c>
      <c r="L1188">
        <v>2</v>
      </c>
      <c r="M1188" t="s">
        <v>56</v>
      </c>
      <c r="N1188" t="s">
        <v>37</v>
      </c>
      <c r="O1188" t="s">
        <v>22</v>
      </c>
    </row>
    <row r="1189" spans="1:15">
      <c r="A1189" t="s">
        <v>2409</v>
      </c>
      <c r="B1189" s="1">
        <v>45660</v>
      </c>
      <c r="C1189" t="s">
        <v>1937</v>
      </c>
      <c r="D1189" t="s">
        <v>32</v>
      </c>
      <c r="E1189" t="s">
        <v>81</v>
      </c>
      <c r="F1189">
        <v>2</v>
      </c>
      <c r="G1189">
        <v>1855.31</v>
      </c>
      <c r="H1189">
        <v>3710.62</v>
      </c>
      <c r="I1189">
        <f>salesdata[[#This Row],[Total_Sales_INR]]/10000000</f>
        <v>3.7106199999999997E-4</v>
      </c>
      <c r="J1189" t="s">
        <v>34</v>
      </c>
      <c r="K1189" t="s">
        <v>19</v>
      </c>
      <c r="L1189">
        <v>2</v>
      </c>
      <c r="M1189" t="s">
        <v>56</v>
      </c>
      <c r="N1189" t="s">
        <v>42</v>
      </c>
      <c r="O1189" t="s">
        <v>22</v>
      </c>
    </row>
    <row r="1190" spans="1:15">
      <c r="A1190" t="s">
        <v>2410</v>
      </c>
      <c r="B1190" s="1">
        <v>45912</v>
      </c>
      <c r="C1190" t="s">
        <v>2411</v>
      </c>
      <c r="D1190" t="s">
        <v>32</v>
      </c>
      <c r="E1190" t="s">
        <v>40</v>
      </c>
      <c r="F1190">
        <v>2</v>
      </c>
      <c r="G1190">
        <v>34181.589999999997</v>
      </c>
      <c r="H1190">
        <v>68363.179999999993</v>
      </c>
      <c r="I1190">
        <f>salesdata[[#This Row],[Total_Sales_INR]]/10000000</f>
        <v>6.8363179999999992E-3</v>
      </c>
      <c r="J1190" t="s">
        <v>18</v>
      </c>
      <c r="K1190" t="s">
        <v>19</v>
      </c>
      <c r="L1190">
        <v>5</v>
      </c>
      <c r="M1190" t="s">
        <v>73</v>
      </c>
      <c r="N1190" t="s">
        <v>142</v>
      </c>
      <c r="O1190" t="s">
        <v>22</v>
      </c>
    </row>
    <row r="1191" spans="1:15">
      <c r="A1191" t="s">
        <v>2412</v>
      </c>
      <c r="B1191" s="1">
        <v>45728</v>
      </c>
      <c r="C1191" t="s">
        <v>2413</v>
      </c>
      <c r="D1191" t="s">
        <v>102</v>
      </c>
      <c r="E1191" t="s">
        <v>155</v>
      </c>
      <c r="F1191">
        <v>3</v>
      </c>
      <c r="G1191">
        <v>31000.25</v>
      </c>
      <c r="H1191">
        <v>93000.75</v>
      </c>
      <c r="I1191">
        <f>salesdata[[#This Row],[Total_Sales_INR]]/10000000</f>
        <v>9.3000749999999997E-3</v>
      </c>
      <c r="J1191" t="s">
        <v>34</v>
      </c>
      <c r="K1191" t="s">
        <v>72</v>
      </c>
      <c r="L1191">
        <v>5</v>
      </c>
      <c r="M1191" t="s">
        <v>73</v>
      </c>
      <c r="N1191" t="s">
        <v>62</v>
      </c>
      <c r="O1191" t="s">
        <v>22</v>
      </c>
    </row>
    <row r="1192" spans="1:15">
      <c r="A1192" t="s">
        <v>2414</v>
      </c>
      <c r="B1192" s="1">
        <v>45810</v>
      </c>
      <c r="C1192" t="s">
        <v>2415</v>
      </c>
      <c r="D1192" t="s">
        <v>32</v>
      </c>
      <c r="E1192" t="s">
        <v>33</v>
      </c>
      <c r="F1192">
        <v>1</v>
      </c>
      <c r="G1192">
        <v>6534.18</v>
      </c>
      <c r="H1192">
        <v>6534.18</v>
      </c>
      <c r="I1192">
        <f>salesdata[[#This Row],[Total_Sales_INR]]/10000000</f>
        <v>6.5341800000000001E-4</v>
      </c>
      <c r="J1192" t="s">
        <v>47</v>
      </c>
      <c r="K1192" t="s">
        <v>72</v>
      </c>
      <c r="L1192">
        <v>5</v>
      </c>
      <c r="M1192" t="s">
        <v>170</v>
      </c>
      <c r="N1192" t="s">
        <v>52</v>
      </c>
      <c r="O1192" t="s">
        <v>22</v>
      </c>
    </row>
    <row r="1193" spans="1:15">
      <c r="A1193" t="s">
        <v>2416</v>
      </c>
      <c r="B1193" s="1">
        <v>45806</v>
      </c>
      <c r="C1193" t="s">
        <v>2417</v>
      </c>
      <c r="D1193" t="s">
        <v>32</v>
      </c>
      <c r="E1193" t="s">
        <v>33</v>
      </c>
      <c r="F1193">
        <v>5</v>
      </c>
      <c r="G1193">
        <v>16679.810000000001</v>
      </c>
      <c r="H1193">
        <v>83399.05</v>
      </c>
      <c r="I1193">
        <f>salesdata[[#This Row],[Total_Sales_INR]]/10000000</f>
        <v>8.3399049999999999E-3</v>
      </c>
      <c r="J1193" t="s">
        <v>34</v>
      </c>
      <c r="K1193" t="s">
        <v>19</v>
      </c>
      <c r="L1193">
        <v>2</v>
      </c>
      <c r="M1193" t="s">
        <v>141</v>
      </c>
      <c r="N1193" t="s">
        <v>112</v>
      </c>
      <c r="O1193" t="s">
        <v>22</v>
      </c>
    </row>
    <row r="1194" spans="1:15">
      <c r="A1194" t="s">
        <v>2418</v>
      </c>
      <c r="B1194" s="1">
        <v>45781</v>
      </c>
      <c r="C1194" t="s">
        <v>2419</v>
      </c>
      <c r="D1194" t="s">
        <v>32</v>
      </c>
      <c r="E1194" t="s">
        <v>250</v>
      </c>
      <c r="F1194">
        <v>3</v>
      </c>
      <c r="G1194">
        <v>3923.9</v>
      </c>
      <c r="H1194">
        <v>11771.7</v>
      </c>
      <c r="I1194">
        <f>salesdata[[#This Row],[Total_Sales_INR]]/10000000</f>
        <v>1.1771700000000002E-3</v>
      </c>
      <c r="J1194" t="s">
        <v>27</v>
      </c>
      <c r="K1194" t="s">
        <v>72</v>
      </c>
      <c r="L1194">
        <v>5</v>
      </c>
      <c r="M1194" t="s">
        <v>51</v>
      </c>
      <c r="N1194" t="s">
        <v>94</v>
      </c>
      <c r="O1194" t="s">
        <v>22</v>
      </c>
    </row>
    <row r="1195" spans="1:15">
      <c r="A1195" t="s">
        <v>2420</v>
      </c>
      <c r="B1195" s="1">
        <v>45992</v>
      </c>
      <c r="C1195" t="s">
        <v>2421</v>
      </c>
      <c r="D1195" t="s">
        <v>32</v>
      </c>
      <c r="E1195" t="s">
        <v>33</v>
      </c>
      <c r="F1195">
        <v>1</v>
      </c>
      <c r="G1195">
        <v>29222.07</v>
      </c>
      <c r="H1195">
        <v>29222.07</v>
      </c>
      <c r="I1195">
        <f>salesdata[[#This Row],[Total_Sales_INR]]/10000000</f>
        <v>2.922207E-3</v>
      </c>
      <c r="J1195" t="s">
        <v>47</v>
      </c>
      <c r="K1195" t="s">
        <v>72</v>
      </c>
      <c r="L1195">
        <v>3</v>
      </c>
      <c r="M1195" t="s">
        <v>36</v>
      </c>
      <c r="N1195" t="s">
        <v>82</v>
      </c>
      <c r="O1195" t="s">
        <v>22</v>
      </c>
    </row>
    <row r="1196" spans="1:15">
      <c r="A1196" t="s">
        <v>2422</v>
      </c>
      <c r="B1196" s="1">
        <v>45729</v>
      </c>
      <c r="C1196" t="s">
        <v>2423</v>
      </c>
      <c r="D1196" t="s">
        <v>16</v>
      </c>
      <c r="E1196" t="s">
        <v>17</v>
      </c>
      <c r="F1196">
        <v>3</v>
      </c>
      <c r="G1196">
        <v>44423.8</v>
      </c>
      <c r="H1196">
        <v>133271.4</v>
      </c>
      <c r="I1196">
        <f>salesdata[[#This Row],[Total_Sales_INR]]/10000000</f>
        <v>1.3327139999999999E-2</v>
      </c>
      <c r="J1196" t="s">
        <v>27</v>
      </c>
      <c r="K1196" t="s">
        <v>19</v>
      </c>
      <c r="L1196">
        <v>1</v>
      </c>
      <c r="M1196" t="s">
        <v>119</v>
      </c>
      <c r="N1196" t="s">
        <v>360</v>
      </c>
      <c r="O1196" t="s">
        <v>22</v>
      </c>
    </row>
    <row r="1197" spans="1:15">
      <c r="A1197" t="s">
        <v>2424</v>
      </c>
      <c r="B1197" s="1">
        <v>45970</v>
      </c>
      <c r="C1197" t="s">
        <v>2425</v>
      </c>
      <c r="D1197" t="s">
        <v>45</v>
      </c>
      <c r="E1197" t="s">
        <v>85</v>
      </c>
      <c r="F1197">
        <v>1</v>
      </c>
      <c r="G1197">
        <v>40321.97</v>
      </c>
      <c r="H1197">
        <v>40321.97</v>
      </c>
      <c r="I1197">
        <f>salesdata[[#This Row],[Total_Sales_INR]]/10000000</f>
        <v>4.0321970000000004E-3</v>
      </c>
      <c r="J1197" t="s">
        <v>27</v>
      </c>
      <c r="K1197" t="s">
        <v>35</v>
      </c>
      <c r="L1197">
        <v>5</v>
      </c>
      <c r="M1197" t="s">
        <v>73</v>
      </c>
      <c r="N1197" t="s">
        <v>213</v>
      </c>
      <c r="O1197" t="s">
        <v>22</v>
      </c>
    </row>
    <row r="1198" spans="1:15">
      <c r="A1198" t="s">
        <v>2426</v>
      </c>
      <c r="B1198" s="1">
        <v>45724</v>
      </c>
      <c r="C1198" t="s">
        <v>2427</v>
      </c>
      <c r="D1198" t="s">
        <v>102</v>
      </c>
      <c r="E1198" t="s">
        <v>103</v>
      </c>
      <c r="F1198">
        <v>1</v>
      </c>
      <c r="G1198">
        <v>44398.43</v>
      </c>
      <c r="H1198">
        <v>44398.43</v>
      </c>
      <c r="I1198">
        <f>salesdata[[#This Row],[Total_Sales_INR]]/10000000</f>
        <v>4.4398429999999997E-3</v>
      </c>
      <c r="J1198" t="s">
        <v>47</v>
      </c>
      <c r="K1198" t="s">
        <v>35</v>
      </c>
      <c r="L1198">
        <v>4</v>
      </c>
      <c r="M1198" t="s">
        <v>123</v>
      </c>
      <c r="N1198" t="s">
        <v>57</v>
      </c>
      <c r="O1198" t="s">
        <v>22</v>
      </c>
    </row>
    <row r="1199" spans="1:15">
      <c r="A1199" t="s">
        <v>2428</v>
      </c>
      <c r="B1199" s="1">
        <v>45902</v>
      </c>
      <c r="C1199" t="s">
        <v>2429</v>
      </c>
      <c r="D1199" t="s">
        <v>25</v>
      </c>
      <c r="E1199" t="s">
        <v>26</v>
      </c>
      <c r="F1199">
        <v>2</v>
      </c>
      <c r="G1199">
        <v>32586.78</v>
      </c>
      <c r="H1199">
        <v>65173.56</v>
      </c>
      <c r="I1199">
        <f>salesdata[[#This Row],[Total_Sales_INR]]/10000000</f>
        <v>6.5173560000000002E-3</v>
      </c>
      <c r="J1199" t="s">
        <v>18</v>
      </c>
      <c r="K1199" t="s">
        <v>35</v>
      </c>
      <c r="L1199">
        <v>4</v>
      </c>
      <c r="M1199" t="s">
        <v>123</v>
      </c>
      <c r="N1199" t="s">
        <v>74</v>
      </c>
      <c r="O1199" t="s">
        <v>22</v>
      </c>
    </row>
    <row r="1200" spans="1:15">
      <c r="A1200" t="s">
        <v>2430</v>
      </c>
      <c r="B1200" s="1">
        <v>46007</v>
      </c>
      <c r="C1200" t="s">
        <v>2431</v>
      </c>
      <c r="D1200" t="s">
        <v>32</v>
      </c>
      <c r="E1200" t="s">
        <v>250</v>
      </c>
      <c r="F1200">
        <v>5</v>
      </c>
      <c r="G1200">
        <v>30485.32</v>
      </c>
      <c r="H1200">
        <v>152426.6</v>
      </c>
      <c r="I1200">
        <f>salesdata[[#This Row],[Total_Sales_INR]]/10000000</f>
        <v>1.524266E-2</v>
      </c>
      <c r="J1200" t="s">
        <v>34</v>
      </c>
      <c r="K1200" t="s">
        <v>35</v>
      </c>
      <c r="L1200">
        <v>4</v>
      </c>
      <c r="M1200" t="s">
        <v>185</v>
      </c>
      <c r="N1200" t="s">
        <v>213</v>
      </c>
      <c r="O1200" t="s">
        <v>22</v>
      </c>
    </row>
    <row r="1201" spans="1:15">
      <c r="A1201" t="s">
        <v>2432</v>
      </c>
      <c r="B1201" s="1">
        <v>45728</v>
      </c>
      <c r="C1201" t="s">
        <v>2433</v>
      </c>
      <c r="D1201" t="s">
        <v>25</v>
      </c>
      <c r="E1201" t="s">
        <v>280</v>
      </c>
      <c r="F1201">
        <v>4</v>
      </c>
      <c r="G1201">
        <v>35126.620000000003</v>
      </c>
      <c r="H1201">
        <v>140506.48000000001</v>
      </c>
      <c r="I1201">
        <f>salesdata[[#This Row],[Total_Sales_INR]]/10000000</f>
        <v>1.4050648000000001E-2</v>
      </c>
      <c r="J1201" t="s">
        <v>34</v>
      </c>
      <c r="K1201" t="s">
        <v>35</v>
      </c>
      <c r="L1201">
        <v>5</v>
      </c>
      <c r="M1201" t="s">
        <v>51</v>
      </c>
      <c r="N1201" t="s">
        <v>94</v>
      </c>
      <c r="O1201" t="s">
        <v>22</v>
      </c>
    </row>
    <row r="1202" spans="1:15">
      <c r="A1202" t="s">
        <v>2434</v>
      </c>
      <c r="B1202" s="1">
        <v>45779</v>
      </c>
      <c r="C1202" t="s">
        <v>2435</v>
      </c>
      <c r="D1202" t="s">
        <v>16</v>
      </c>
      <c r="E1202" t="s">
        <v>130</v>
      </c>
      <c r="F1202">
        <v>2</v>
      </c>
      <c r="G1202">
        <v>17287.66</v>
      </c>
      <c r="H1202">
        <v>34575.32</v>
      </c>
      <c r="I1202">
        <f>salesdata[[#This Row],[Total_Sales_INR]]/10000000</f>
        <v>3.4575320000000001E-3</v>
      </c>
      <c r="J1202" t="s">
        <v>47</v>
      </c>
      <c r="K1202" t="s">
        <v>19</v>
      </c>
      <c r="L1202">
        <v>1</v>
      </c>
      <c r="M1202" t="s">
        <v>119</v>
      </c>
      <c r="N1202" t="s">
        <v>213</v>
      </c>
      <c r="O1202" t="s">
        <v>22</v>
      </c>
    </row>
    <row r="1203" spans="1:15">
      <c r="A1203" t="s">
        <v>2436</v>
      </c>
      <c r="B1203" s="1">
        <v>45785</v>
      </c>
      <c r="C1203" t="s">
        <v>2437</v>
      </c>
      <c r="D1203" t="s">
        <v>45</v>
      </c>
      <c r="E1203" t="s">
        <v>85</v>
      </c>
      <c r="F1203">
        <v>5</v>
      </c>
      <c r="G1203">
        <v>28488.82</v>
      </c>
      <c r="H1203">
        <v>142444.1</v>
      </c>
      <c r="I1203">
        <f>salesdata[[#This Row],[Total_Sales_INR]]/10000000</f>
        <v>1.4244410000000001E-2</v>
      </c>
      <c r="J1203" t="s">
        <v>47</v>
      </c>
      <c r="K1203" t="s">
        <v>35</v>
      </c>
      <c r="L1203">
        <v>1</v>
      </c>
      <c r="M1203" t="s">
        <v>20</v>
      </c>
      <c r="N1203" t="s">
        <v>94</v>
      </c>
      <c r="O1203" t="s">
        <v>22</v>
      </c>
    </row>
    <row r="1204" spans="1:15">
      <c r="A1204" t="s">
        <v>2438</v>
      </c>
      <c r="B1204" s="1">
        <v>45966</v>
      </c>
      <c r="C1204" t="s">
        <v>1557</v>
      </c>
      <c r="D1204" t="s">
        <v>25</v>
      </c>
      <c r="E1204" t="s">
        <v>280</v>
      </c>
      <c r="F1204">
        <v>3</v>
      </c>
      <c r="G1204">
        <v>2377.23</v>
      </c>
      <c r="H1204">
        <v>7131.69</v>
      </c>
      <c r="I1204">
        <f>salesdata[[#This Row],[Total_Sales_INR]]/10000000</f>
        <v>7.1316899999999993E-4</v>
      </c>
      <c r="J1204" t="s">
        <v>27</v>
      </c>
      <c r="K1204" t="s">
        <v>35</v>
      </c>
      <c r="L1204">
        <v>3</v>
      </c>
      <c r="M1204" t="s">
        <v>190</v>
      </c>
      <c r="N1204" t="s">
        <v>127</v>
      </c>
      <c r="O1204" t="s">
        <v>22</v>
      </c>
    </row>
    <row r="1205" spans="1:15">
      <c r="A1205" t="s">
        <v>2439</v>
      </c>
      <c r="B1205" s="1">
        <v>45786</v>
      </c>
      <c r="C1205" t="s">
        <v>767</v>
      </c>
      <c r="D1205" t="s">
        <v>25</v>
      </c>
      <c r="E1205" t="s">
        <v>223</v>
      </c>
      <c r="F1205">
        <v>1</v>
      </c>
      <c r="G1205">
        <v>32898.199999999997</v>
      </c>
      <c r="H1205">
        <v>32898.199999999997</v>
      </c>
      <c r="I1205">
        <f>salesdata[[#This Row],[Total_Sales_INR]]/10000000</f>
        <v>3.2898199999999997E-3</v>
      </c>
      <c r="J1205" t="s">
        <v>18</v>
      </c>
      <c r="K1205" t="s">
        <v>72</v>
      </c>
      <c r="L1205">
        <v>1</v>
      </c>
      <c r="M1205" t="s">
        <v>181</v>
      </c>
      <c r="N1205" t="s">
        <v>112</v>
      </c>
      <c r="O1205" t="s">
        <v>22</v>
      </c>
    </row>
    <row r="1206" spans="1:15">
      <c r="A1206" t="s">
        <v>2440</v>
      </c>
      <c r="B1206" s="1">
        <v>45807</v>
      </c>
      <c r="C1206" t="s">
        <v>1557</v>
      </c>
      <c r="D1206" t="s">
        <v>45</v>
      </c>
      <c r="E1206" t="s">
        <v>85</v>
      </c>
      <c r="F1206">
        <v>3</v>
      </c>
      <c r="G1206">
        <v>47083.06</v>
      </c>
      <c r="H1206">
        <v>141249.18</v>
      </c>
      <c r="I1206">
        <f>salesdata[[#This Row],[Total_Sales_INR]]/10000000</f>
        <v>1.4124917999999998E-2</v>
      </c>
      <c r="J1206" t="s">
        <v>27</v>
      </c>
      <c r="K1206" t="s">
        <v>72</v>
      </c>
      <c r="L1206">
        <v>5</v>
      </c>
      <c r="M1206" t="s">
        <v>51</v>
      </c>
      <c r="N1206" t="s">
        <v>42</v>
      </c>
      <c r="O1206" t="s">
        <v>22</v>
      </c>
    </row>
    <row r="1207" spans="1:15">
      <c r="A1207" t="s">
        <v>2441</v>
      </c>
      <c r="B1207" s="1">
        <v>46019</v>
      </c>
      <c r="C1207" t="s">
        <v>2442</v>
      </c>
      <c r="D1207" t="s">
        <v>102</v>
      </c>
      <c r="E1207" t="s">
        <v>184</v>
      </c>
      <c r="F1207">
        <v>1</v>
      </c>
      <c r="G1207">
        <v>17462.45</v>
      </c>
      <c r="H1207">
        <v>17462.45</v>
      </c>
      <c r="I1207">
        <f>salesdata[[#This Row],[Total_Sales_INR]]/10000000</f>
        <v>1.746245E-3</v>
      </c>
      <c r="J1207" t="s">
        <v>27</v>
      </c>
      <c r="K1207" t="s">
        <v>35</v>
      </c>
      <c r="L1207">
        <v>4</v>
      </c>
      <c r="M1207" t="s">
        <v>88</v>
      </c>
      <c r="N1207" t="s">
        <v>21</v>
      </c>
      <c r="O1207" t="s">
        <v>22</v>
      </c>
    </row>
    <row r="1208" spans="1:15">
      <c r="A1208" t="s">
        <v>2443</v>
      </c>
      <c r="B1208" s="1">
        <v>45765</v>
      </c>
      <c r="C1208" t="s">
        <v>2444</v>
      </c>
      <c r="D1208" t="s">
        <v>45</v>
      </c>
      <c r="E1208" t="s">
        <v>46</v>
      </c>
      <c r="F1208">
        <v>2</v>
      </c>
      <c r="G1208">
        <v>15385.97</v>
      </c>
      <c r="H1208">
        <v>30771.94</v>
      </c>
      <c r="I1208">
        <f>salesdata[[#This Row],[Total_Sales_INR]]/10000000</f>
        <v>3.0771939999999997E-3</v>
      </c>
      <c r="J1208" t="s">
        <v>27</v>
      </c>
      <c r="K1208" t="s">
        <v>19</v>
      </c>
      <c r="L1208">
        <v>5</v>
      </c>
      <c r="M1208" t="s">
        <v>170</v>
      </c>
      <c r="N1208" t="s">
        <v>74</v>
      </c>
      <c r="O1208" t="s">
        <v>22</v>
      </c>
    </row>
    <row r="1209" spans="1:15">
      <c r="A1209" t="s">
        <v>2445</v>
      </c>
      <c r="B1209" s="1">
        <v>45716</v>
      </c>
      <c r="C1209" t="s">
        <v>2446</v>
      </c>
      <c r="D1209" t="s">
        <v>32</v>
      </c>
      <c r="E1209" t="s">
        <v>250</v>
      </c>
      <c r="F1209">
        <v>4</v>
      </c>
      <c r="G1209">
        <v>32565.42</v>
      </c>
      <c r="H1209">
        <v>130261.68</v>
      </c>
      <c r="I1209">
        <f>salesdata[[#This Row],[Total_Sales_INR]]/10000000</f>
        <v>1.3026167999999999E-2</v>
      </c>
      <c r="J1209" t="s">
        <v>34</v>
      </c>
      <c r="K1209" t="s">
        <v>35</v>
      </c>
      <c r="L1209">
        <v>4</v>
      </c>
      <c r="M1209" t="s">
        <v>198</v>
      </c>
      <c r="N1209" t="s">
        <v>120</v>
      </c>
      <c r="O1209" t="s">
        <v>22</v>
      </c>
    </row>
    <row r="1210" spans="1:15">
      <c r="A1210" t="s">
        <v>2447</v>
      </c>
      <c r="B1210" s="1">
        <v>45688</v>
      </c>
      <c r="C1210" t="s">
        <v>2448</v>
      </c>
      <c r="D1210" t="s">
        <v>16</v>
      </c>
      <c r="E1210" t="s">
        <v>159</v>
      </c>
      <c r="F1210">
        <v>4</v>
      </c>
      <c r="G1210">
        <v>15160.56</v>
      </c>
      <c r="H1210">
        <v>60642.239999999998</v>
      </c>
      <c r="I1210">
        <f>salesdata[[#This Row],[Total_Sales_INR]]/10000000</f>
        <v>6.064224E-3</v>
      </c>
      <c r="J1210" t="s">
        <v>34</v>
      </c>
      <c r="K1210" t="s">
        <v>72</v>
      </c>
      <c r="L1210">
        <v>1</v>
      </c>
      <c r="M1210" t="s">
        <v>119</v>
      </c>
      <c r="N1210" t="s">
        <v>124</v>
      </c>
      <c r="O1210" t="s">
        <v>22</v>
      </c>
    </row>
    <row r="1211" spans="1:15">
      <c r="A1211" t="s">
        <v>2449</v>
      </c>
      <c r="B1211" s="1">
        <v>45852</v>
      </c>
      <c r="C1211" t="s">
        <v>2450</v>
      </c>
      <c r="D1211" t="s">
        <v>25</v>
      </c>
      <c r="E1211" t="s">
        <v>223</v>
      </c>
      <c r="F1211">
        <v>4</v>
      </c>
      <c r="G1211">
        <v>2411.89</v>
      </c>
      <c r="H1211">
        <v>9647.56</v>
      </c>
      <c r="I1211">
        <f>salesdata[[#This Row],[Total_Sales_INR]]/10000000</f>
        <v>9.6475599999999999E-4</v>
      </c>
      <c r="J1211" t="s">
        <v>34</v>
      </c>
      <c r="K1211" t="s">
        <v>19</v>
      </c>
      <c r="L1211">
        <v>2</v>
      </c>
      <c r="M1211" t="s">
        <v>265</v>
      </c>
      <c r="N1211" t="s">
        <v>124</v>
      </c>
      <c r="O1211" t="s">
        <v>22</v>
      </c>
    </row>
    <row r="1212" spans="1:15">
      <c r="A1212" t="s">
        <v>2451</v>
      </c>
      <c r="B1212" s="1">
        <v>45969</v>
      </c>
      <c r="C1212" t="s">
        <v>2452</v>
      </c>
      <c r="D1212" t="s">
        <v>16</v>
      </c>
      <c r="E1212" t="s">
        <v>145</v>
      </c>
      <c r="F1212">
        <v>5</v>
      </c>
      <c r="G1212">
        <v>38197.22</v>
      </c>
      <c r="H1212">
        <v>190986.1</v>
      </c>
      <c r="I1212">
        <f>salesdata[[#This Row],[Total_Sales_INR]]/10000000</f>
        <v>1.9098610000000002E-2</v>
      </c>
      <c r="J1212" t="s">
        <v>27</v>
      </c>
      <c r="K1212" t="s">
        <v>19</v>
      </c>
      <c r="L1212">
        <v>1</v>
      </c>
      <c r="M1212" t="s">
        <v>20</v>
      </c>
      <c r="N1212" t="s">
        <v>97</v>
      </c>
      <c r="O1212" t="s">
        <v>22</v>
      </c>
    </row>
    <row r="1213" spans="1:15">
      <c r="A1213" t="s">
        <v>2453</v>
      </c>
      <c r="B1213" s="1">
        <v>45687</v>
      </c>
      <c r="C1213" t="s">
        <v>2454</v>
      </c>
      <c r="D1213" t="s">
        <v>32</v>
      </c>
      <c r="E1213" t="s">
        <v>40</v>
      </c>
      <c r="F1213">
        <v>5</v>
      </c>
      <c r="G1213">
        <v>21816.99</v>
      </c>
      <c r="H1213">
        <v>109084.95</v>
      </c>
      <c r="I1213">
        <f>salesdata[[#This Row],[Total_Sales_INR]]/10000000</f>
        <v>1.0908494999999999E-2</v>
      </c>
      <c r="J1213" t="s">
        <v>34</v>
      </c>
      <c r="K1213" t="s">
        <v>19</v>
      </c>
      <c r="L1213">
        <v>4</v>
      </c>
      <c r="M1213" t="s">
        <v>198</v>
      </c>
      <c r="N1213" t="s">
        <v>48</v>
      </c>
      <c r="O1213" t="s">
        <v>22</v>
      </c>
    </row>
    <row r="1214" spans="1:15">
      <c r="A1214" t="s">
        <v>2455</v>
      </c>
      <c r="B1214" s="1">
        <v>45923</v>
      </c>
      <c r="C1214" t="s">
        <v>2456</v>
      </c>
      <c r="D1214" t="s">
        <v>102</v>
      </c>
      <c r="E1214" t="s">
        <v>118</v>
      </c>
      <c r="F1214">
        <v>4</v>
      </c>
      <c r="G1214">
        <v>28715.61</v>
      </c>
      <c r="H1214">
        <v>114862.44</v>
      </c>
      <c r="I1214">
        <f>salesdata[[#This Row],[Total_Sales_INR]]/10000000</f>
        <v>1.1486244E-2</v>
      </c>
      <c r="J1214" t="s">
        <v>18</v>
      </c>
      <c r="K1214" t="s">
        <v>72</v>
      </c>
      <c r="L1214">
        <v>5</v>
      </c>
      <c r="M1214" t="s">
        <v>73</v>
      </c>
      <c r="N1214" t="s">
        <v>21</v>
      </c>
      <c r="O1214" t="s">
        <v>22</v>
      </c>
    </row>
    <row r="1215" spans="1:15">
      <c r="A1215" t="s">
        <v>2457</v>
      </c>
      <c r="B1215" s="1">
        <v>45701</v>
      </c>
      <c r="C1215" t="s">
        <v>2458</v>
      </c>
      <c r="D1215" t="s">
        <v>45</v>
      </c>
      <c r="E1215" t="s">
        <v>55</v>
      </c>
      <c r="F1215">
        <v>1</v>
      </c>
      <c r="G1215">
        <v>14178.87</v>
      </c>
      <c r="H1215">
        <v>14178.87</v>
      </c>
      <c r="I1215">
        <f>salesdata[[#This Row],[Total_Sales_INR]]/10000000</f>
        <v>1.4178870000000001E-3</v>
      </c>
      <c r="J1215" t="s">
        <v>27</v>
      </c>
      <c r="K1215" t="s">
        <v>72</v>
      </c>
      <c r="L1215">
        <v>3</v>
      </c>
      <c r="M1215" t="s">
        <v>190</v>
      </c>
      <c r="N1215" t="s">
        <v>124</v>
      </c>
      <c r="O1215" t="s">
        <v>22</v>
      </c>
    </row>
    <row r="1216" spans="1:15">
      <c r="A1216" t="s">
        <v>2459</v>
      </c>
      <c r="B1216" s="1">
        <v>45995</v>
      </c>
      <c r="C1216" t="s">
        <v>2460</v>
      </c>
      <c r="D1216" t="s">
        <v>25</v>
      </c>
      <c r="E1216" t="s">
        <v>91</v>
      </c>
      <c r="F1216">
        <v>5</v>
      </c>
      <c r="G1216">
        <v>13858.64</v>
      </c>
      <c r="H1216">
        <v>69293.2</v>
      </c>
      <c r="I1216">
        <f>salesdata[[#This Row],[Total_Sales_INR]]/10000000</f>
        <v>6.9293200000000001E-3</v>
      </c>
      <c r="J1216" t="s">
        <v>47</v>
      </c>
      <c r="K1216" t="s">
        <v>35</v>
      </c>
      <c r="L1216">
        <v>3</v>
      </c>
      <c r="M1216" t="s">
        <v>115</v>
      </c>
      <c r="N1216" t="s">
        <v>69</v>
      </c>
      <c r="O1216" t="s">
        <v>22</v>
      </c>
    </row>
    <row r="1217" spans="1:15">
      <c r="A1217" t="s">
        <v>2461</v>
      </c>
      <c r="B1217" s="1">
        <v>45894</v>
      </c>
      <c r="C1217" t="s">
        <v>2462</v>
      </c>
      <c r="D1217" t="s">
        <v>102</v>
      </c>
      <c r="E1217" t="s">
        <v>155</v>
      </c>
      <c r="F1217">
        <v>3</v>
      </c>
      <c r="G1217">
        <v>42410.11</v>
      </c>
      <c r="H1217">
        <v>127230.33</v>
      </c>
      <c r="I1217">
        <f>salesdata[[#This Row],[Total_Sales_INR]]/10000000</f>
        <v>1.2723033E-2</v>
      </c>
      <c r="J1217" t="s">
        <v>34</v>
      </c>
      <c r="K1217" t="s">
        <v>35</v>
      </c>
      <c r="L1217">
        <v>4</v>
      </c>
      <c r="M1217" t="s">
        <v>185</v>
      </c>
      <c r="N1217" t="s">
        <v>52</v>
      </c>
      <c r="O1217" t="s">
        <v>22</v>
      </c>
    </row>
    <row r="1218" spans="1:15">
      <c r="A1218" t="s">
        <v>2463</v>
      </c>
      <c r="B1218" s="1">
        <v>45769</v>
      </c>
      <c r="C1218" t="s">
        <v>2464</v>
      </c>
      <c r="D1218" t="s">
        <v>32</v>
      </c>
      <c r="E1218" t="s">
        <v>40</v>
      </c>
      <c r="F1218">
        <v>4</v>
      </c>
      <c r="G1218">
        <v>31959.61</v>
      </c>
      <c r="H1218">
        <v>127838.44</v>
      </c>
      <c r="I1218">
        <f>salesdata[[#This Row],[Total_Sales_INR]]/10000000</f>
        <v>1.2783844000000001E-2</v>
      </c>
      <c r="J1218" t="s">
        <v>47</v>
      </c>
      <c r="K1218" t="s">
        <v>19</v>
      </c>
      <c r="L1218">
        <v>5</v>
      </c>
      <c r="M1218" t="s">
        <v>28</v>
      </c>
      <c r="N1218" t="s">
        <v>167</v>
      </c>
      <c r="O1218" t="s">
        <v>22</v>
      </c>
    </row>
    <row r="1219" spans="1:15">
      <c r="A1219" t="s">
        <v>2465</v>
      </c>
      <c r="B1219" s="1">
        <v>45883</v>
      </c>
      <c r="C1219" t="s">
        <v>2466</v>
      </c>
      <c r="D1219" t="s">
        <v>16</v>
      </c>
      <c r="E1219" t="s">
        <v>159</v>
      </c>
      <c r="F1219">
        <v>5</v>
      </c>
      <c r="G1219">
        <v>15838.52</v>
      </c>
      <c r="H1219">
        <v>79192.600000000006</v>
      </c>
      <c r="I1219">
        <f>salesdata[[#This Row],[Total_Sales_INR]]/10000000</f>
        <v>7.9192600000000009E-3</v>
      </c>
      <c r="J1219" t="s">
        <v>27</v>
      </c>
      <c r="K1219" t="s">
        <v>72</v>
      </c>
      <c r="L1219">
        <v>1</v>
      </c>
      <c r="M1219" t="s">
        <v>181</v>
      </c>
      <c r="N1219" t="s">
        <v>37</v>
      </c>
      <c r="O1219" t="s">
        <v>22</v>
      </c>
    </row>
    <row r="1220" spans="1:15">
      <c r="A1220" t="s">
        <v>2467</v>
      </c>
      <c r="B1220" s="1">
        <v>45974</v>
      </c>
      <c r="C1220" t="s">
        <v>2468</v>
      </c>
      <c r="D1220" t="s">
        <v>25</v>
      </c>
      <c r="E1220" t="s">
        <v>280</v>
      </c>
      <c r="F1220">
        <v>2</v>
      </c>
      <c r="G1220">
        <v>31590.84</v>
      </c>
      <c r="H1220">
        <v>63181.68</v>
      </c>
      <c r="I1220">
        <f>salesdata[[#This Row],[Total_Sales_INR]]/10000000</f>
        <v>6.3181679999999999E-3</v>
      </c>
      <c r="J1220" t="s">
        <v>18</v>
      </c>
      <c r="K1220" t="s">
        <v>35</v>
      </c>
      <c r="L1220">
        <v>2</v>
      </c>
      <c r="M1220" t="s">
        <v>265</v>
      </c>
      <c r="N1220" t="s">
        <v>74</v>
      </c>
      <c r="O1220" t="s">
        <v>22</v>
      </c>
    </row>
    <row r="1221" spans="1:15">
      <c r="A1221" t="s">
        <v>2469</v>
      </c>
      <c r="B1221" s="1">
        <v>45941</v>
      </c>
      <c r="C1221" t="s">
        <v>2470</v>
      </c>
      <c r="D1221" t="s">
        <v>45</v>
      </c>
      <c r="E1221" t="s">
        <v>46</v>
      </c>
      <c r="F1221">
        <v>4</v>
      </c>
      <c r="G1221">
        <v>29078.560000000001</v>
      </c>
      <c r="H1221">
        <v>116314.24000000001</v>
      </c>
      <c r="I1221">
        <f>salesdata[[#This Row],[Total_Sales_INR]]/10000000</f>
        <v>1.1631424000000001E-2</v>
      </c>
      <c r="J1221" t="s">
        <v>47</v>
      </c>
      <c r="K1221" t="s">
        <v>19</v>
      </c>
      <c r="L1221">
        <v>1</v>
      </c>
      <c r="M1221" t="s">
        <v>181</v>
      </c>
      <c r="N1221" t="s">
        <v>97</v>
      </c>
      <c r="O1221" t="s">
        <v>22</v>
      </c>
    </row>
    <row r="1222" spans="1:15">
      <c r="A1222" t="s">
        <v>2471</v>
      </c>
      <c r="B1222" s="1">
        <v>45965</v>
      </c>
      <c r="C1222" t="s">
        <v>2472</v>
      </c>
      <c r="D1222" t="s">
        <v>16</v>
      </c>
      <c r="E1222" t="s">
        <v>145</v>
      </c>
      <c r="F1222">
        <v>3</v>
      </c>
      <c r="G1222">
        <v>27113.98</v>
      </c>
      <c r="H1222">
        <v>81341.94</v>
      </c>
      <c r="I1222">
        <f>salesdata[[#This Row],[Total_Sales_INR]]/10000000</f>
        <v>8.1341940000000008E-3</v>
      </c>
      <c r="J1222" t="s">
        <v>27</v>
      </c>
      <c r="K1222" t="s">
        <v>35</v>
      </c>
      <c r="L1222">
        <v>1</v>
      </c>
      <c r="M1222" t="s">
        <v>119</v>
      </c>
      <c r="N1222" t="s">
        <v>156</v>
      </c>
      <c r="O1222" t="s">
        <v>22</v>
      </c>
    </row>
    <row r="1223" spans="1:15">
      <c r="A1223" t="s">
        <v>2473</v>
      </c>
      <c r="B1223" s="1">
        <v>45762</v>
      </c>
      <c r="C1223" t="s">
        <v>2474</v>
      </c>
      <c r="D1223" t="s">
        <v>102</v>
      </c>
      <c r="E1223" t="s">
        <v>118</v>
      </c>
      <c r="F1223">
        <v>1</v>
      </c>
      <c r="G1223">
        <v>25649.57</v>
      </c>
      <c r="H1223">
        <v>25649.57</v>
      </c>
      <c r="I1223">
        <f>salesdata[[#This Row],[Total_Sales_INR]]/10000000</f>
        <v>2.5649570000000001E-3</v>
      </c>
      <c r="J1223" t="s">
        <v>27</v>
      </c>
      <c r="K1223" t="s">
        <v>19</v>
      </c>
      <c r="L1223">
        <v>2</v>
      </c>
      <c r="M1223" t="s">
        <v>104</v>
      </c>
      <c r="N1223" t="s">
        <v>120</v>
      </c>
      <c r="O1223" t="s">
        <v>22</v>
      </c>
    </row>
    <row r="1224" spans="1:15">
      <c r="A1224" t="s">
        <v>2475</v>
      </c>
      <c r="B1224" s="1">
        <v>45968</v>
      </c>
      <c r="C1224" t="s">
        <v>2476</v>
      </c>
      <c r="D1224" t="s">
        <v>32</v>
      </c>
      <c r="E1224" t="s">
        <v>309</v>
      </c>
      <c r="F1224">
        <v>3</v>
      </c>
      <c r="G1224">
        <v>7325.36</v>
      </c>
      <c r="H1224">
        <v>21976.080000000002</v>
      </c>
      <c r="I1224">
        <f>salesdata[[#This Row],[Total_Sales_INR]]/10000000</f>
        <v>2.1976080000000002E-3</v>
      </c>
      <c r="J1224" t="s">
        <v>27</v>
      </c>
      <c r="K1224" t="s">
        <v>72</v>
      </c>
      <c r="L1224">
        <v>3</v>
      </c>
      <c r="M1224" t="s">
        <v>115</v>
      </c>
      <c r="N1224" t="s">
        <v>216</v>
      </c>
      <c r="O1224" t="s">
        <v>22</v>
      </c>
    </row>
    <row r="1225" spans="1:15">
      <c r="A1225" t="s">
        <v>2477</v>
      </c>
      <c r="B1225" s="1">
        <v>45680</v>
      </c>
      <c r="C1225" t="s">
        <v>2478</v>
      </c>
      <c r="D1225" t="s">
        <v>25</v>
      </c>
      <c r="E1225" t="s">
        <v>140</v>
      </c>
      <c r="F1225">
        <v>5</v>
      </c>
      <c r="G1225">
        <v>1751.64</v>
      </c>
      <c r="H1225">
        <v>8758.2000000000007</v>
      </c>
      <c r="I1225">
        <f>salesdata[[#This Row],[Total_Sales_INR]]/10000000</f>
        <v>8.7582000000000003E-4</v>
      </c>
      <c r="J1225" t="s">
        <v>18</v>
      </c>
      <c r="K1225" t="s">
        <v>19</v>
      </c>
      <c r="L1225">
        <v>3</v>
      </c>
      <c r="M1225" t="s">
        <v>77</v>
      </c>
      <c r="N1225" t="s">
        <v>156</v>
      </c>
      <c r="O1225" t="s">
        <v>22</v>
      </c>
    </row>
    <row r="1226" spans="1:15">
      <c r="A1226" t="s">
        <v>2479</v>
      </c>
      <c r="B1226" s="1">
        <v>45918</v>
      </c>
      <c r="C1226" t="s">
        <v>2480</v>
      </c>
      <c r="D1226" t="s">
        <v>32</v>
      </c>
      <c r="E1226" t="s">
        <v>33</v>
      </c>
      <c r="F1226">
        <v>2</v>
      </c>
      <c r="G1226">
        <v>40440.1</v>
      </c>
      <c r="H1226">
        <v>80880.2</v>
      </c>
      <c r="I1226">
        <f>salesdata[[#This Row],[Total_Sales_INR]]/10000000</f>
        <v>8.0880199999999996E-3</v>
      </c>
      <c r="J1226" t="s">
        <v>18</v>
      </c>
      <c r="K1226" t="s">
        <v>72</v>
      </c>
      <c r="L1226">
        <v>5</v>
      </c>
      <c r="M1226" t="s">
        <v>51</v>
      </c>
      <c r="N1226" t="s">
        <v>42</v>
      </c>
      <c r="O1226" t="s">
        <v>22</v>
      </c>
    </row>
    <row r="1227" spans="1:15">
      <c r="A1227" t="s">
        <v>2481</v>
      </c>
      <c r="B1227" s="1">
        <v>45697</v>
      </c>
      <c r="C1227" t="s">
        <v>2482</v>
      </c>
      <c r="D1227" t="s">
        <v>32</v>
      </c>
      <c r="E1227" t="s">
        <v>250</v>
      </c>
      <c r="F1227">
        <v>4</v>
      </c>
      <c r="G1227">
        <v>38178.07</v>
      </c>
      <c r="H1227">
        <v>152712.28</v>
      </c>
      <c r="I1227">
        <f>salesdata[[#This Row],[Total_Sales_INR]]/10000000</f>
        <v>1.5271228E-2</v>
      </c>
      <c r="J1227" t="s">
        <v>34</v>
      </c>
      <c r="K1227" t="s">
        <v>19</v>
      </c>
      <c r="L1227">
        <v>1</v>
      </c>
      <c r="M1227" t="s">
        <v>119</v>
      </c>
      <c r="N1227" t="s">
        <v>57</v>
      </c>
      <c r="O1227" t="s">
        <v>22</v>
      </c>
    </row>
    <row r="1228" spans="1:15">
      <c r="A1228" t="s">
        <v>2483</v>
      </c>
      <c r="B1228" s="1">
        <v>45924</v>
      </c>
      <c r="C1228" t="s">
        <v>2484</v>
      </c>
      <c r="D1228" t="s">
        <v>102</v>
      </c>
      <c r="E1228" t="s">
        <v>184</v>
      </c>
      <c r="F1228">
        <v>5</v>
      </c>
      <c r="G1228">
        <v>23721.99</v>
      </c>
      <c r="H1228">
        <v>118609.95</v>
      </c>
      <c r="I1228">
        <f>salesdata[[#This Row],[Total_Sales_INR]]/10000000</f>
        <v>1.1860994999999999E-2</v>
      </c>
      <c r="J1228" t="s">
        <v>27</v>
      </c>
      <c r="K1228" t="s">
        <v>72</v>
      </c>
      <c r="L1228">
        <v>5</v>
      </c>
      <c r="M1228" t="s">
        <v>170</v>
      </c>
      <c r="N1228" t="s">
        <v>142</v>
      </c>
      <c r="O1228" t="s">
        <v>22</v>
      </c>
    </row>
    <row r="1229" spans="1:15">
      <c r="A1229" t="s">
        <v>2485</v>
      </c>
      <c r="B1229" s="1">
        <v>45776</v>
      </c>
      <c r="C1229" t="s">
        <v>2486</v>
      </c>
      <c r="D1229" t="s">
        <v>102</v>
      </c>
      <c r="E1229" t="s">
        <v>155</v>
      </c>
      <c r="F1229">
        <v>2</v>
      </c>
      <c r="G1229">
        <v>16568.490000000002</v>
      </c>
      <c r="H1229">
        <v>33136.980000000003</v>
      </c>
      <c r="I1229">
        <f>salesdata[[#This Row],[Total_Sales_INR]]/10000000</f>
        <v>3.3136980000000003E-3</v>
      </c>
      <c r="J1229" t="s">
        <v>27</v>
      </c>
      <c r="K1229" t="s">
        <v>19</v>
      </c>
      <c r="L1229">
        <v>3</v>
      </c>
      <c r="M1229" t="s">
        <v>77</v>
      </c>
      <c r="N1229" t="s">
        <v>124</v>
      </c>
      <c r="O1229" t="s">
        <v>22</v>
      </c>
    </row>
    <row r="1230" spans="1:15">
      <c r="A1230" t="s">
        <v>2487</v>
      </c>
      <c r="B1230" s="1">
        <v>45944</v>
      </c>
      <c r="C1230" t="s">
        <v>2488</v>
      </c>
      <c r="D1230" t="s">
        <v>45</v>
      </c>
      <c r="E1230" t="s">
        <v>85</v>
      </c>
      <c r="F1230">
        <v>4</v>
      </c>
      <c r="G1230">
        <v>18221.68</v>
      </c>
      <c r="H1230">
        <v>72886.720000000001</v>
      </c>
      <c r="I1230">
        <f>salesdata[[#This Row],[Total_Sales_INR]]/10000000</f>
        <v>7.2886720000000004E-3</v>
      </c>
      <c r="J1230" t="s">
        <v>47</v>
      </c>
      <c r="K1230" t="s">
        <v>72</v>
      </c>
      <c r="L1230">
        <v>3</v>
      </c>
      <c r="M1230" t="s">
        <v>36</v>
      </c>
      <c r="N1230" t="s">
        <v>213</v>
      </c>
      <c r="O1230" t="s">
        <v>22</v>
      </c>
    </row>
    <row r="1231" spans="1:15">
      <c r="A1231" t="s">
        <v>2489</v>
      </c>
      <c r="B1231" s="1">
        <v>45949</v>
      </c>
      <c r="C1231" t="s">
        <v>2490</v>
      </c>
      <c r="D1231" t="s">
        <v>102</v>
      </c>
      <c r="E1231" t="s">
        <v>193</v>
      </c>
      <c r="F1231">
        <v>4</v>
      </c>
      <c r="G1231">
        <v>39357.949999999997</v>
      </c>
      <c r="H1231">
        <v>157431.79999999999</v>
      </c>
      <c r="I1231">
        <f>salesdata[[#This Row],[Total_Sales_INR]]/10000000</f>
        <v>1.5743179999999999E-2</v>
      </c>
      <c r="J1231" t="s">
        <v>18</v>
      </c>
      <c r="K1231" t="s">
        <v>72</v>
      </c>
      <c r="L1231">
        <v>2</v>
      </c>
      <c r="M1231" t="s">
        <v>56</v>
      </c>
      <c r="N1231" t="s">
        <v>82</v>
      </c>
      <c r="O1231" t="s">
        <v>22</v>
      </c>
    </row>
    <row r="1232" spans="1:15">
      <c r="A1232" t="s">
        <v>2491</v>
      </c>
      <c r="B1232" s="1">
        <v>45818</v>
      </c>
      <c r="C1232" t="s">
        <v>2492</v>
      </c>
      <c r="D1232" t="s">
        <v>45</v>
      </c>
      <c r="E1232" t="s">
        <v>46</v>
      </c>
      <c r="F1232">
        <v>3</v>
      </c>
      <c r="G1232">
        <v>39833.629999999997</v>
      </c>
      <c r="H1232">
        <v>119500.89</v>
      </c>
      <c r="I1232">
        <f>salesdata[[#This Row],[Total_Sales_INR]]/10000000</f>
        <v>1.1950089000000001E-2</v>
      </c>
      <c r="J1232" t="s">
        <v>47</v>
      </c>
      <c r="K1232" t="s">
        <v>72</v>
      </c>
      <c r="L1232">
        <v>3</v>
      </c>
      <c r="M1232" t="s">
        <v>36</v>
      </c>
      <c r="N1232" t="s">
        <v>29</v>
      </c>
      <c r="O1232" t="s">
        <v>22</v>
      </c>
    </row>
    <row r="1233" spans="1:15">
      <c r="A1233" t="s">
        <v>2493</v>
      </c>
      <c r="B1233" s="1">
        <v>45750</v>
      </c>
      <c r="C1233" t="s">
        <v>2494</v>
      </c>
      <c r="D1233" t="s">
        <v>102</v>
      </c>
      <c r="E1233" t="s">
        <v>193</v>
      </c>
      <c r="F1233">
        <v>5</v>
      </c>
      <c r="G1233">
        <v>24811.17</v>
      </c>
      <c r="H1233">
        <v>124055.85</v>
      </c>
      <c r="I1233">
        <f>salesdata[[#This Row],[Total_Sales_INR]]/10000000</f>
        <v>1.2405585E-2</v>
      </c>
      <c r="J1233" t="s">
        <v>47</v>
      </c>
      <c r="K1233" t="s">
        <v>35</v>
      </c>
      <c r="L1233">
        <v>2</v>
      </c>
      <c r="M1233" t="s">
        <v>265</v>
      </c>
      <c r="N1233" t="s">
        <v>216</v>
      </c>
      <c r="O1233" t="s">
        <v>22</v>
      </c>
    </row>
    <row r="1234" spans="1:15">
      <c r="A1234" t="s">
        <v>2495</v>
      </c>
      <c r="B1234" s="1">
        <v>45709</v>
      </c>
      <c r="C1234" t="s">
        <v>2052</v>
      </c>
      <c r="D1234" t="s">
        <v>25</v>
      </c>
      <c r="E1234" t="s">
        <v>140</v>
      </c>
      <c r="F1234">
        <v>5</v>
      </c>
      <c r="G1234">
        <v>35626.82</v>
      </c>
      <c r="H1234">
        <v>178134.1</v>
      </c>
      <c r="I1234">
        <f>salesdata[[#This Row],[Total_Sales_INR]]/10000000</f>
        <v>1.7813410000000002E-2</v>
      </c>
      <c r="J1234" t="s">
        <v>47</v>
      </c>
      <c r="K1234" t="s">
        <v>72</v>
      </c>
      <c r="L1234">
        <v>4</v>
      </c>
      <c r="M1234" t="s">
        <v>123</v>
      </c>
      <c r="N1234" t="s">
        <v>48</v>
      </c>
      <c r="O1234" t="s">
        <v>22</v>
      </c>
    </row>
    <row r="1235" spans="1:15">
      <c r="A1235" t="s">
        <v>2496</v>
      </c>
      <c r="B1235" s="1">
        <v>45856</v>
      </c>
      <c r="C1235" t="s">
        <v>2497</v>
      </c>
      <c r="D1235" t="s">
        <v>45</v>
      </c>
      <c r="E1235" t="s">
        <v>65</v>
      </c>
      <c r="F1235">
        <v>2</v>
      </c>
      <c r="G1235">
        <v>25841.88</v>
      </c>
      <c r="H1235">
        <v>51683.76</v>
      </c>
      <c r="I1235">
        <f>salesdata[[#This Row],[Total_Sales_INR]]/10000000</f>
        <v>5.1683760000000006E-3</v>
      </c>
      <c r="J1235" t="s">
        <v>27</v>
      </c>
      <c r="K1235" t="s">
        <v>35</v>
      </c>
      <c r="L1235">
        <v>5</v>
      </c>
      <c r="M1235" t="s">
        <v>73</v>
      </c>
      <c r="N1235" t="s">
        <v>213</v>
      </c>
      <c r="O1235" t="s">
        <v>22</v>
      </c>
    </row>
    <row r="1236" spans="1:15">
      <c r="A1236" t="s">
        <v>2498</v>
      </c>
      <c r="B1236" s="1">
        <v>45960</v>
      </c>
      <c r="C1236" t="s">
        <v>928</v>
      </c>
      <c r="D1236" t="s">
        <v>102</v>
      </c>
      <c r="E1236" t="s">
        <v>193</v>
      </c>
      <c r="F1236">
        <v>3</v>
      </c>
      <c r="G1236">
        <v>6127.68</v>
      </c>
      <c r="H1236">
        <v>18383.04</v>
      </c>
      <c r="I1236">
        <f>salesdata[[#This Row],[Total_Sales_INR]]/10000000</f>
        <v>1.838304E-3</v>
      </c>
      <c r="J1236" t="s">
        <v>47</v>
      </c>
      <c r="K1236" t="s">
        <v>35</v>
      </c>
      <c r="L1236">
        <v>3</v>
      </c>
      <c r="M1236" t="s">
        <v>115</v>
      </c>
      <c r="N1236" t="s">
        <v>112</v>
      </c>
      <c r="O1236" t="s">
        <v>22</v>
      </c>
    </row>
    <row r="1237" spans="1:15">
      <c r="A1237" t="s">
        <v>2499</v>
      </c>
      <c r="B1237" s="1">
        <v>45806</v>
      </c>
      <c r="C1237" t="s">
        <v>2500</v>
      </c>
      <c r="D1237" t="s">
        <v>25</v>
      </c>
      <c r="E1237" t="s">
        <v>223</v>
      </c>
      <c r="F1237">
        <v>4</v>
      </c>
      <c r="G1237">
        <v>37086.730000000003</v>
      </c>
      <c r="H1237">
        <v>148346.92000000001</v>
      </c>
      <c r="I1237">
        <f>salesdata[[#This Row],[Total_Sales_INR]]/10000000</f>
        <v>1.4834692000000002E-2</v>
      </c>
      <c r="J1237" t="s">
        <v>18</v>
      </c>
      <c r="K1237" t="s">
        <v>19</v>
      </c>
      <c r="L1237">
        <v>4</v>
      </c>
      <c r="M1237" t="s">
        <v>88</v>
      </c>
      <c r="N1237" t="s">
        <v>167</v>
      </c>
      <c r="O1237" t="s">
        <v>22</v>
      </c>
    </row>
    <row r="1238" spans="1:15">
      <c r="A1238" t="s">
        <v>2501</v>
      </c>
      <c r="B1238" s="1">
        <v>45961</v>
      </c>
      <c r="C1238" t="s">
        <v>2502</v>
      </c>
      <c r="D1238" t="s">
        <v>102</v>
      </c>
      <c r="E1238" t="s">
        <v>103</v>
      </c>
      <c r="F1238">
        <v>1</v>
      </c>
      <c r="G1238">
        <v>7782.37</v>
      </c>
      <c r="H1238">
        <v>7782.37</v>
      </c>
      <c r="I1238">
        <f>salesdata[[#This Row],[Total_Sales_INR]]/10000000</f>
        <v>7.7823699999999998E-4</v>
      </c>
      <c r="J1238" t="s">
        <v>34</v>
      </c>
      <c r="K1238" t="s">
        <v>72</v>
      </c>
      <c r="L1238">
        <v>1</v>
      </c>
      <c r="M1238" t="s">
        <v>181</v>
      </c>
      <c r="N1238" t="s">
        <v>112</v>
      </c>
      <c r="O1238" t="s">
        <v>22</v>
      </c>
    </row>
    <row r="1239" spans="1:15">
      <c r="A1239" t="s">
        <v>2503</v>
      </c>
      <c r="B1239" s="1">
        <v>45707</v>
      </c>
      <c r="C1239" t="s">
        <v>2504</v>
      </c>
      <c r="D1239" t="s">
        <v>25</v>
      </c>
      <c r="E1239" t="s">
        <v>280</v>
      </c>
      <c r="F1239">
        <v>5</v>
      </c>
      <c r="G1239">
        <v>36182.15</v>
      </c>
      <c r="H1239">
        <v>180910.75</v>
      </c>
      <c r="I1239">
        <f>salesdata[[#This Row],[Total_Sales_INR]]/10000000</f>
        <v>1.8091075000000002E-2</v>
      </c>
      <c r="J1239" t="s">
        <v>27</v>
      </c>
      <c r="K1239" t="s">
        <v>72</v>
      </c>
      <c r="L1239">
        <v>3</v>
      </c>
      <c r="M1239" t="s">
        <v>115</v>
      </c>
      <c r="N1239" t="s">
        <v>94</v>
      </c>
      <c r="O1239" t="s">
        <v>22</v>
      </c>
    </row>
    <row r="1240" spans="1:15">
      <c r="A1240" t="s">
        <v>2505</v>
      </c>
      <c r="B1240" s="1">
        <v>45918</v>
      </c>
      <c r="C1240" t="s">
        <v>2506</v>
      </c>
      <c r="D1240" t="s">
        <v>32</v>
      </c>
      <c r="E1240" t="s">
        <v>33</v>
      </c>
      <c r="F1240">
        <v>5</v>
      </c>
      <c r="G1240">
        <v>44885.62</v>
      </c>
      <c r="H1240">
        <v>224428.1</v>
      </c>
      <c r="I1240">
        <f>salesdata[[#This Row],[Total_Sales_INR]]/10000000</f>
        <v>2.2442810000000001E-2</v>
      </c>
      <c r="J1240" t="s">
        <v>27</v>
      </c>
      <c r="K1240" t="s">
        <v>72</v>
      </c>
      <c r="L1240">
        <v>5</v>
      </c>
      <c r="M1240" t="s">
        <v>73</v>
      </c>
      <c r="N1240" t="s">
        <v>213</v>
      </c>
      <c r="O1240" t="s">
        <v>22</v>
      </c>
    </row>
    <row r="1241" spans="1:15">
      <c r="A1241" t="s">
        <v>2507</v>
      </c>
      <c r="B1241" s="1">
        <v>45878</v>
      </c>
      <c r="C1241" t="s">
        <v>2508</v>
      </c>
      <c r="D1241" t="s">
        <v>16</v>
      </c>
      <c r="E1241" t="s">
        <v>17</v>
      </c>
      <c r="F1241">
        <v>2</v>
      </c>
      <c r="G1241">
        <v>2288.33</v>
      </c>
      <c r="H1241">
        <v>4576.66</v>
      </c>
      <c r="I1241">
        <f>salesdata[[#This Row],[Total_Sales_INR]]/10000000</f>
        <v>4.5766599999999996E-4</v>
      </c>
      <c r="J1241" t="s">
        <v>27</v>
      </c>
      <c r="K1241" t="s">
        <v>19</v>
      </c>
      <c r="L1241">
        <v>2</v>
      </c>
      <c r="M1241" t="s">
        <v>56</v>
      </c>
      <c r="N1241" t="s">
        <v>94</v>
      </c>
      <c r="O1241" t="s">
        <v>22</v>
      </c>
    </row>
    <row r="1242" spans="1:15">
      <c r="A1242" t="s">
        <v>2509</v>
      </c>
      <c r="B1242" s="1">
        <v>45805</v>
      </c>
      <c r="C1242" t="s">
        <v>2510</v>
      </c>
      <c r="D1242" t="s">
        <v>16</v>
      </c>
      <c r="E1242" t="s">
        <v>145</v>
      </c>
      <c r="F1242">
        <v>3</v>
      </c>
      <c r="G1242">
        <v>14382.59</v>
      </c>
      <c r="H1242">
        <v>43147.77</v>
      </c>
      <c r="I1242">
        <f>salesdata[[#This Row],[Total_Sales_INR]]/10000000</f>
        <v>4.3147769999999997E-3</v>
      </c>
      <c r="J1242" t="s">
        <v>34</v>
      </c>
      <c r="K1242" t="s">
        <v>72</v>
      </c>
      <c r="L1242">
        <v>1</v>
      </c>
      <c r="M1242" t="s">
        <v>20</v>
      </c>
      <c r="N1242" t="s">
        <v>173</v>
      </c>
      <c r="O1242" t="s">
        <v>22</v>
      </c>
    </row>
    <row r="1243" spans="1:15">
      <c r="A1243" t="s">
        <v>2511</v>
      </c>
      <c r="B1243" s="1">
        <v>45776</v>
      </c>
      <c r="C1243" t="s">
        <v>2512</v>
      </c>
      <c r="D1243" t="s">
        <v>45</v>
      </c>
      <c r="E1243" t="s">
        <v>60</v>
      </c>
      <c r="F1243">
        <v>3</v>
      </c>
      <c r="G1243">
        <v>49442.52</v>
      </c>
      <c r="H1243">
        <v>148327.56</v>
      </c>
      <c r="I1243">
        <f>salesdata[[#This Row],[Total_Sales_INR]]/10000000</f>
        <v>1.4832755999999999E-2</v>
      </c>
      <c r="J1243" t="s">
        <v>18</v>
      </c>
      <c r="K1243" t="s">
        <v>35</v>
      </c>
      <c r="L1243">
        <v>1</v>
      </c>
      <c r="M1243" t="s">
        <v>20</v>
      </c>
      <c r="N1243" t="s">
        <v>120</v>
      </c>
      <c r="O1243" t="s">
        <v>22</v>
      </c>
    </row>
    <row r="1244" spans="1:15">
      <c r="A1244" t="s">
        <v>2513</v>
      </c>
      <c r="B1244" s="1">
        <v>45934</v>
      </c>
      <c r="C1244" t="s">
        <v>2514</v>
      </c>
      <c r="D1244" t="s">
        <v>102</v>
      </c>
      <c r="E1244" t="s">
        <v>103</v>
      </c>
      <c r="F1244">
        <v>2</v>
      </c>
      <c r="G1244">
        <v>1562.04</v>
      </c>
      <c r="H1244">
        <v>3124.08</v>
      </c>
      <c r="I1244">
        <f>salesdata[[#This Row],[Total_Sales_INR]]/10000000</f>
        <v>3.1240799999999997E-4</v>
      </c>
      <c r="J1244" t="s">
        <v>18</v>
      </c>
      <c r="K1244" t="s">
        <v>35</v>
      </c>
      <c r="L1244">
        <v>1</v>
      </c>
      <c r="M1244" t="s">
        <v>68</v>
      </c>
      <c r="N1244" t="s">
        <v>78</v>
      </c>
      <c r="O1244" t="s">
        <v>22</v>
      </c>
    </row>
    <row r="1245" spans="1:15">
      <c r="A1245" t="s">
        <v>2515</v>
      </c>
      <c r="B1245" s="1">
        <v>45876</v>
      </c>
      <c r="C1245" t="s">
        <v>2516</v>
      </c>
      <c r="D1245" t="s">
        <v>32</v>
      </c>
      <c r="E1245" t="s">
        <v>40</v>
      </c>
      <c r="F1245">
        <v>2</v>
      </c>
      <c r="G1245">
        <v>14235.51</v>
      </c>
      <c r="H1245">
        <v>28471.02</v>
      </c>
      <c r="I1245">
        <f>salesdata[[#This Row],[Total_Sales_INR]]/10000000</f>
        <v>2.8471020000000002E-3</v>
      </c>
      <c r="J1245" t="s">
        <v>18</v>
      </c>
      <c r="K1245" t="s">
        <v>72</v>
      </c>
      <c r="L1245">
        <v>5</v>
      </c>
      <c r="M1245" t="s">
        <v>41</v>
      </c>
      <c r="N1245" t="s">
        <v>37</v>
      </c>
      <c r="O1245" t="s">
        <v>22</v>
      </c>
    </row>
    <row r="1246" spans="1:15">
      <c r="A1246" t="s">
        <v>2517</v>
      </c>
      <c r="B1246" s="1">
        <v>45792</v>
      </c>
      <c r="C1246" t="s">
        <v>2518</v>
      </c>
      <c r="D1246" t="s">
        <v>32</v>
      </c>
      <c r="E1246" t="s">
        <v>81</v>
      </c>
      <c r="F1246">
        <v>4</v>
      </c>
      <c r="G1246">
        <v>44466.21</v>
      </c>
      <c r="H1246">
        <v>177864.84</v>
      </c>
      <c r="I1246">
        <f>salesdata[[#This Row],[Total_Sales_INR]]/10000000</f>
        <v>1.7786483999999998E-2</v>
      </c>
      <c r="J1246" t="s">
        <v>18</v>
      </c>
      <c r="K1246" t="s">
        <v>72</v>
      </c>
      <c r="L1246">
        <v>4</v>
      </c>
      <c r="M1246" t="s">
        <v>123</v>
      </c>
      <c r="N1246" t="s">
        <v>360</v>
      </c>
      <c r="O1246" t="s">
        <v>22</v>
      </c>
    </row>
    <row r="1247" spans="1:15">
      <c r="A1247" t="s">
        <v>2519</v>
      </c>
      <c r="B1247" s="1">
        <v>45738</v>
      </c>
      <c r="C1247" t="s">
        <v>2520</v>
      </c>
      <c r="D1247" t="s">
        <v>16</v>
      </c>
      <c r="E1247" t="s">
        <v>145</v>
      </c>
      <c r="F1247">
        <v>2</v>
      </c>
      <c r="G1247">
        <v>36422.61</v>
      </c>
      <c r="H1247">
        <v>72845.22</v>
      </c>
      <c r="I1247">
        <f>salesdata[[#This Row],[Total_Sales_INR]]/10000000</f>
        <v>7.2845219999999999E-3</v>
      </c>
      <c r="J1247" t="s">
        <v>27</v>
      </c>
      <c r="K1247" t="s">
        <v>72</v>
      </c>
      <c r="L1247">
        <v>3</v>
      </c>
      <c r="M1247" t="s">
        <v>36</v>
      </c>
      <c r="N1247" t="s">
        <v>112</v>
      </c>
      <c r="O1247" t="s">
        <v>22</v>
      </c>
    </row>
    <row r="1248" spans="1:15">
      <c r="A1248" t="s">
        <v>2521</v>
      </c>
      <c r="B1248" s="1">
        <v>45879</v>
      </c>
      <c r="C1248" t="s">
        <v>2522</v>
      </c>
      <c r="D1248" t="s">
        <v>102</v>
      </c>
      <c r="E1248" t="s">
        <v>184</v>
      </c>
      <c r="F1248">
        <v>3</v>
      </c>
      <c r="G1248">
        <v>44635.17</v>
      </c>
      <c r="H1248">
        <v>133905.51</v>
      </c>
      <c r="I1248">
        <f>salesdata[[#This Row],[Total_Sales_INR]]/10000000</f>
        <v>1.3390551000000001E-2</v>
      </c>
      <c r="J1248" t="s">
        <v>27</v>
      </c>
      <c r="K1248" t="s">
        <v>35</v>
      </c>
      <c r="L1248">
        <v>1</v>
      </c>
      <c r="M1248" t="s">
        <v>107</v>
      </c>
      <c r="N1248" t="s">
        <v>42</v>
      </c>
      <c r="O1248" t="s">
        <v>22</v>
      </c>
    </row>
    <row r="1249" spans="1:15">
      <c r="A1249" t="s">
        <v>2523</v>
      </c>
      <c r="B1249" s="1">
        <v>45770</v>
      </c>
      <c r="C1249" t="s">
        <v>2524</v>
      </c>
      <c r="D1249" t="s">
        <v>32</v>
      </c>
      <c r="E1249" t="s">
        <v>81</v>
      </c>
      <c r="F1249">
        <v>2</v>
      </c>
      <c r="G1249">
        <v>7016.36</v>
      </c>
      <c r="H1249">
        <v>14032.72</v>
      </c>
      <c r="I1249">
        <f>salesdata[[#This Row],[Total_Sales_INR]]/10000000</f>
        <v>1.4032719999999999E-3</v>
      </c>
      <c r="J1249" t="s">
        <v>27</v>
      </c>
      <c r="K1249" t="s">
        <v>72</v>
      </c>
      <c r="L1249">
        <v>4</v>
      </c>
      <c r="M1249" t="s">
        <v>88</v>
      </c>
      <c r="N1249" t="s">
        <v>82</v>
      </c>
      <c r="O1249" t="s">
        <v>22</v>
      </c>
    </row>
    <row r="1250" spans="1:15">
      <c r="A1250" t="s">
        <v>2525</v>
      </c>
      <c r="B1250" s="1">
        <v>45983</v>
      </c>
      <c r="C1250" t="s">
        <v>2526</v>
      </c>
      <c r="D1250" t="s">
        <v>25</v>
      </c>
      <c r="E1250" t="s">
        <v>280</v>
      </c>
      <c r="F1250">
        <v>4</v>
      </c>
      <c r="G1250">
        <v>14273.46</v>
      </c>
      <c r="H1250">
        <v>57093.84</v>
      </c>
      <c r="I1250">
        <f>salesdata[[#This Row],[Total_Sales_INR]]/10000000</f>
        <v>5.7093839999999996E-3</v>
      </c>
      <c r="J1250" t="s">
        <v>18</v>
      </c>
      <c r="K1250" t="s">
        <v>35</v>
      </c>
      <c r="L1250">
        <v>2</v>
      </c>
      <c r="M1250" t="s">
        <v>104</v>
      </c>
      <c r="N1250" t="s">
        <v>57</v>
      </c>
      <c r="O1250" t="s">
        <v>22</v>
      </c>
    </row>
    <row r="1251" spans="1:15">
      <c r="A1251" t="s">
        <v>2527</v>
      </c>
      <c r="B1251" s="1">
        <v>45677</v>
      </c>
      <c r="C1251" t="s">
        <v>2528</v>
      </c>
      <c r="D1251" t="s">
        <v>32</v>
      </c>
      <c r="E1251" t="s">
        <v>309</v>
      </c>
      <c r="F1251">
        <v>5</v>
      </c>
      <c r="G1251">
        <v>30638.62</v>
      </c>
      <c r="H1251">
        <v>153193.1</v>
      </c>
      <c r="I1251">
        <f>salesdata[[#This Row],[Total_Sales_INR]]/10000000</f>
        <v>1.5319310000000001E-2</v>
      </c>
      <c r="J1251" t="s">
        <v>27</v>
      </c>
      <c r="K1251" t="s">
        <v>19</v>
      </c>
      <c r="L1251">
        <v>2</v>
      </c>
      <c r="M1251" t="s">
        <v>104</v>
      </c>
      <c r="N1251" t="s">
        <v>52</v>
      </c>
      <c r="O1251" t="s">
        <v>22</v>
      </c>
    </row>
    <row r="1252" spans="1:15">
      <c r="A1252" t="s">
        <v>2529</v>
      </c>
      <c r="B1252" s="1">
        <v>45811</v>
      </c>
      <c r="C1252" t="s">
        <v>2530</v>
      </c>
      <c r="D1252" t="s">
        <v>102</v>
      </c>
      <c r="E1252" t="s">
        <v>193</v>
      </c>
      <c r="F1252">
        <v>3</v>
      </c>
      <c r="G1252">
        <v>24314.81</v>
      </c>
      <c r="H1252">
        <v>72944.429999999993</v>
      </c>
      <c r="I1252">
        <f>salesdata[[#This Row],[Total_Sales_INR]]/10000000</f>
        <v>7.2944429999999994E-3</v>
      </c>
      <c r="J1252" t="s">
        <v>27</v>
      </c>
      <c r="K1252" t="s">
        <v>19</v>
      </c>
      <c r="L1252">
        <v>2</v>
      </c>
      <c r="M1252" t="s">
        <v>104</v>
      </c>
      <c r="N1252" t="s">
        <v>29</v>
      </c>
      <c r="O1252" t="s">
        <v>22</v>
      </c>
    </row>
    <row r="1253" spans="1:15">
      <c r="A1253" t="s">
        <v>2531</v>
      </c>
      <c r="B1253" s="1">
        <v>45809</v>
      </c>
      <c r="C1253" t="s">
        <v>2532</v>
      </c>
      <c r="D1253" t="s">
        <v>25</v>
      </c>
      <c r="E1253" t="s">
        <v>223</v>
      </c>
      <c r="F1253">
        <v>5</v>
      </c>
      <c r="G1253">
        <v>17984.97</v>
      </c>
      <c r="H1253">
        <v>89924.85</v>
      </c>
      <c r="I1253">
        <f>salesdata[[#This Row],[Total_Sales_INR]]/10000000</f>
        <v>8.9924850000000014E-3</v>
      </c>
      <c r="J1253" t="s">
        <v>18</v>
      </c>
      <c r="K1253" t="s">
        <v>35</v>
      </c>
      <c r="L1253">
        <v>4</v>
      </c>
      <c r="M1253" t="s">
        <v>198</v>
      </c>
      <c r="N1253" t="s">
        <v>150</v>
      </c>
      <c r="O1253" t="s">
        <v>22</v>
      </c>
    </row>
    <row r="1254" spans="1:15">
      <c r="A1254" t="s">
        <v>2533</v>
      </c>
      <c r="B1254" s="1">
        <v>45717</v>
      </c>
      <c r="C1254" t="s">
        <v>2534</v>
      </c>
      <c r="D1254" t="s">
        <v>25</v>
      </c>
      <c r="E1254" t="s">
        <v>223</v>
      </c>
      <c r="F1254">
        <v>3</v>
      </c>
      <c r="G1254">
        <v>12520.33</v>
      </c>
      <c r="H1254">
        <v>37560.99</v>
      </c>
      <c r="I1254">
        <f>salesdata[[#This Row],[Total_Sales_INR]]/10000000</f>
        <v>3.7560989999999997E-3</v>
      </c>
      <c r="J1254" t="s">
        <v>34</v>
      </c>
      <c r="K1254" t="s">
        <v>72</v>
      </c>
      <c r="L1254">
        <v>4</v>
      </c>
      <c r="M1254" t="s">
        <v>123</v>
      </c>
      <c r="N1254" t="s">
        <v>82</v>
      </c>
      <c r="O1254" t="s">
        <v>22</v>
      </c>
    </row>
    <row r="1255" spans="1:15">
      <c r="A1255" t="s">
        <v>2535</v>
      </c>
      <c r="B1255" s="1">
        <v>45908</v>
      </c>
      <c r="C1255" t="s">
        <v>2536</v>
      </c>
      <c r="D1255" t="s">
        <v>16</v>
      </c>
      <c r="E1255" t="s">
        <v>137</v>
      </c>
      <c r="F1255">
        <v>2</v>
      </c>
      <c r="G1255">
        <v>38729.35</v>
      </c>
      <c r="H1255">
        <v>77458.7</v>
      </c>
      <c r="I1255">
        <f>salesdata[[#This Row],[Total_Sales_INR]]/10000000</f>
        <v>7.7458699999999993E-3</v>
      </c>
      <c r="J1255" t="s">
        <v>18</v>
      </c>
      <c r="K1255" t="s">
        <v>35</v>
      </c>
      <c r="L1255">
        <v>4</v>
      </c>
      <c r="M1255" t="s">
        <v>198</v>
      </c>
      <c r="N1255" t="s">
        <v>120</v>
      </c>
      <c r="O1255" t="s">
        <v>22</v>
      </c>
    </row>
    <row r="1256" spans="1:15">
      <c r="A1256" t="s">
        <v>2537</v>
      </c>
      <c r="B1256" s="1">
        <v>45689</v>
      </c>
      <c r="C1256" t="s">
        <v>378</v>
      </c>
      <c r="D1256" t="s">
        <v>16</v>
      </c>
      <c r="E1256" t="s">
        <v>159</v>
      </c>
      <c r="F1256">
        <v>2</v>
      </c>
      <c r="G1256">
        <v>44512.57</v>
      </c>
      <c r="H1256">
        <v>89025.14</v>
      </c>
      <c r="I1256">
        <f>salesdata[[#This Row],[Total_Sales_INR]]/10000000</f>
        <v>8.9025140000000003E-3</v>
      </c>
      <c r="J1256" t="s">
        <v>27</v>
      </c>
      <c r="K1256" t="s">
        <v>19</v>
      </c>
      <c r="L1256">
        <v>4</v>
      </c>
      <c r="M1256" t="s">
        <v>198</v>
      </c>
      <c r="N1256" t="s">
        <v>62</v>
      </c>
      <c r="O1256" t="s">
        <v>22</v>
      </c>
    </row>
    <row r="1257" spans="1:15">
      <c r="A1257" t="s">
        <v>2538</v>
      </c>
      <c r="B1257" s="1">
        <v>45685</v>
      </c>
      <c r="C1257" t="s">
        <v>2539</v>
      </c>
      <c r="D1257" t="s">
        <v>25</v>
      </c>
      <c r="E1257" t="s">
        <v>223</v>
      </c>
      <c r="F1257">
        <v>4</v>
      </c>
      <c r="G1257">
        <v>21374.92</v>
      </c>
      <c r="H1257">
        <v>85499.68</v>
      </c>
      <c r="I1257">
        <f>salesdata[[#This Row],[Total_Sales_INR]]/10000000</f>
        <v>8.5499679999999998E-3</v>
      </c>
      <c r="J1257" t="s">
        <v>34</v>
      </c>
      <c r="K1257" t="s">
        <v>19</v>
      </c>
      <c r="L1257">
        <v>3</v>
      </c>
      <c r="M1257" t="s">
        <v>61</v>
      </c>
      <c r="N1257" t="s">
        <v>42</v>
      </c>
      <c r="O1257" t="s">
        <v>22</v>
      </c>
    </row>
    <row r="1258" spans="1:15">
      <c r="A1258" t="s">
        <v>2540</v>
      </c>
      <c r="B1258" s="1">
        <v>45951</v>
      </c>
      <c r="C1258" t="s">
        <v>2541</v>
      </c>
      <c r="D1258" t="s">
        <v>16</v>
      </c>
      <c r="E1258" t="s">
        <v>145</v>
      </c>
      <c r="F1258">
        <v>3</v>
      </c>
      <c r="G1258">
        <v>22492.29</v>
      </c>
      <c r="H1258">
        <v>67476.87</v>
      </c>
      <c r="I1258">
        <f>salesdata[[#This Row],[Total_Sales_INR]]/10000000</f>
        <v>6.7476869999999996E-3</v>
      </c>
      <c r="J1258" t="s">
        <v>18</v>
      </c>
      <c r="K1258" t="s">
        <v>19</v>
      </c>
      <c r="L1258">
        <v>2</v>
      </c>
      <c r="M1258" t="s">
        <v>265</v>
      </c>
      <c r="N1258" t="s">
        <v>74</v>
      </c>
      <c r="O1258" t="s">
        <v>22</v>
      </c>
    </row>
    <row r="1259" spans="1:15">
      <c r="A1259" t="s">
        <v>2542</v>
      </c>
      <c r="B1259" s="1">
        <v>45668</v>
      </c>
      <c r="C1259" t="s">
        <v>1595</v>
      </c>
      <c r="D1259" t="s">
        <v>102</v>
      </c>
      <c r="E1259" t="s">
        <v>103</v>
      </c>
      <c r="F1259">
        <v>3</v>
      </c>
      <c r="G1259">
        <v>6634.92</v>
      </c>
      <c r="H1259">
        <v>19904.759999999998</v>
      </c>
      <c r="I1259">
        <f>salesdata[[#This Row],[Total_Sales_INR]]/10000000</f>
        <v>1.9904759999999997E-3</v>
      </c>
      <c r="J1259" t="s">
        <v>34</v>
      </c>
      <c r="K1259" t="s">
        <v>35</v>
      </c>
      <c r="L1259">
        <v>5</v>
      </c>
      <c r="M1259" t="s">
        <v>41</v>
      </c>
      <c r="N1259" t="s">
        <v>21</v>
      </c>
      <c r="O1259" t="s">
        <v>22</v>
      </c>
    </row>
    <row r="1260" spans="1:15">
      <c r="A1260" t="s">
        <v>2543</v>
      </c>
      <c r="B1260" s="1">
        <v>45765</v>
      </c>
      <c r="C1260" t="s">
        <v>2544</v>
      </c>
      <c r="D1260" t="s">
        <v>16</v>
      </c>
      <c r="E1260" t="s">
        <v>159</v>
      </c>
      <c r="F1260">
        <v>1</v>
      </c>
      <c r="G1260">
        <v>32815.589999999997</v>
      </c>
      <c r="H1260">
        <v>32815.589999999997</v>
      </c>
      <c r="I1260">
        <f>salesdata[[#This Row],[Total_Sales_INR]]/10000000</f>
        <v>3.2815589999999999E-3</v>
      </c>
      <c r="J1260" t="s">
        <v>18</v>
      </c>
      <c r="K1260" t="s">
        <v>35</v>
      </c>
      <c r="L1260">
        <v>5</v>
      </c>
      <c r="M1260" t="s">
        <v>51</v>
      </c>
      <c r="N1260" t="s">
        <v>216</v>
      </c>
      <c r="O1260" t="s">
        <v>22</v>
      </c>
    </row>
    <row r="1261" spans="1:15">
      <c r="A1261" t="s">
        <v>2545</v>
      </c>
      <c r="B1261" s="1">
        <v>45827</v>
      </c>
      <c r="C1261" t="s">
        <v>1711</v>
      </c>
      <c r="D1261" t="s">
        <v>25</v>
      </c>
      <c r="E1261" t="s">
        <v>280</v>
      </c>
      <c r="F1261">
        <v>3</v>
      </c>
      <c r="G1261">
        <v>40104.01</v>
      </c>
      <c r="H1261">
        <v>120312.03</v>
      </c>
      <c r="I1261">
        <f>salesdata[[#This Row],[Total_Sales_INR]]/10000000</f>
        <v>1.2031203000000001E-2</v>
      </c>
      <c r="J1261" t="s">
        <v>18</v>
      </c>
      <c r="K1261" t="s">
        <v>19</v>
      </c>
      <c r="L1261">
        <v>3</v>
      </c>
      <c r="M1261" t="s">
        <v>61</v>
      </c>
      <c r="N1261" t="s">
        <v>127</v>
      </c>
      <c r="O1261" t="s">
        <v>22</v>
      </c>
    </row>
    <row r="1262" spans="1:15">
      <c r="A1262" t="s">
        <v>2546</v>
      </c>
      <c r="B1262" s="1">
        <v>45710</v>
      </c>
      <c r="C1262" t="s">
        <v>2547</v>
      </c>
      <c r="D1262" t="s">
        <v>32</v>
      </c>
      <c r="E1262" t="s">
        <v>81</v>
      </c>
      <c r="F1262">
        <v>1</v>
      </c>
      <c r="G1262">
        <v>37805.07</v>
      </c>
      <c r="H1262">
        <v>37805.07</v>
      </c>
      <c r="I1262">
        <f>salesdata[[#This Row],[Total_Sales_INR]]/10000000</f>
        <v>3.7805069999999998E-3</v>
      </c>
      <c r="J1262" t="s">
        <v>34</v>
      </c>
      <c r="K1262" t="s">
        <v>72</v>
      </c>
      <c r="L1262">
        <v>5</v>
      </c>
      <c r="M1262" t="s">
        <v>28</v>
      </c>
      <c r="N1262" t="s">
        <v>48</v>
      </c>
      <c r="O1262" t="s">
        <v>22</v>
      </c>
    </row>
    <row r="1263" spans="1:15">
      <c r="A1263" t="s">
        <v>2548</v>
      </c>
      <c r="B1263" s="1">
        <v>45675</v>
      </c>
      <c r="C1263" t="s">
        <v>2549</v>
      </c>
      <c r="D1263" t="s">
        <v>45</v>
      </c>
      <c r="E1263" t="s">
        <v>60</v>
      </c>
      <c r="F1263">
        <v>3</v>
      </c>
      <c r="G1263">
        <v>1407.37</v>
      </c>
      <c r="H1263">
        <v>4222.1099999999997</v>
      </c>
      <c r="I1263">
        <f>salesdata[[#This Row],[Total_Sales_INR]]/10000000</f>
        <v>4.2221099999999997E-4</v>
      </c>
      <c r="J1263" t="s">
        <v>47</v>
      </c>
      <c r="K1263" t="s">
        <v>72</v>
      </c>
      <c r="L1263">
        <v>2</v>
      </c>
      <c r="M1263" t="s">
        <v>104</v>
      </c>
      <c r="N1263" t="s">
        <v>48</v>
      </c>
      <c r="O1263" t="s">
        <v>22</v>
      </c>
    </row>
    <row r="1264" spans="1:15">
      <c r="A1264" t="s">
        <v>2550</v>
      </c>
      <c r="B1264" s="1">
        <v>46018</v>
      </c>
      <c r="C1264" t="s">
        <v>2551</v>
      </c>
      <c r="D1264" t="s">
        <v>45</v>
      </c>
      <c r="E1264" t="s">
        <v>60</v>
      </c>
      <c r="F1264">
        <v>1</v>
      </c>
      <c r="G1264">
        <v>4011.05</v>
      </c>
      <c r="H1264">
        <v>4011.05</v>
      </c>
      <c r="I1264">
        <f>salesdata[[#This Row],[Total_Sales_INR]]/10000000</f>
        <v>4.0110500000000002E-4</v>
      </c>
      <c r="J1264" t="s">
        <v>47</v>
      </c>
      <c r="K1264" t="s">
        <v>35</v>
      </c>
      <c r="L1264">
        <v>5</v>
      </c>
      <c r="M1264" t="s">
        <v>51</v>
      </c>
      <c r="N1264" t="s">
        <v>62</v>
      </c>
      <c r="O1264" t="s">
        <v>22</v>
      </c>
    </row>
    <row r="1265" spans="1:15">
      <c r="A1265" t="s">
        <v>2552</v>
      </c>
      <c r="B1265" s="1">
        <v>45757</v>
      </c>
      <c r="C1265" t="s">
        <v>2553</v>
      </c>
      <c r="D1265" t="s">
        <v>102</v>
      </c>
      <c r="E1265" t="s">
        <v>193</v>
      </c>
      <c r="F1265">
        <v>1</v>
      </c>
      <c r="G1265">
        <v>36846.5</v>
      </c>
      <c r="H1265">
        <v>36846.5</v>
      </c>
      <c r="I1265">
        <f>salesdata[[#This Row],[Total_Sales_INR]]/10000000</f>
        <v>3.6846499999999998E-3</v>
      </c>
      <c r="J1265" t="s">
        <v>27</v>
      </c>
      <c r="K1265" t="s">
        <v>72</v>
      </c>
      <c r="L1265">
        <v>4</v>
      </c>
      <c r="M1265" t="s">
        <v>160</v>
      </c>
      <c r="N1265" t="s">
        <v>134</v>
      </c>
      <c r="O1265" t="s">
        <v>22</v>
      </c>
    </row>
    <row r="1266" spans="1:15">
      <c r="A1266" t="s">
        <v>2554</v>
      </c>
      <c r="B1266" s="1">
        <v>45793</v>
      </c>
      <c r="C1266" t="s">
        <v>2555</v>
      </c>
      <c r="D1266" t="s">
        <v>32</v>
      </c>
      <c r="E1266" t="s">
        <v>40</v>
      </c>
      <c r="F1266">
        <v>3</v>
      </c>
      <c r="G1266">
        <v>23053.5</v>
      </c>
      <c r="H1266">
        <v>69160.5</v>
      </c>
      <c r="I1266">
        <f>salesdata[[#This Row],[Total_Sales_INR]]/10000000</f>
        <v>6.91605E-3</v>
      </c>
      <c r="J1266" t="s">
        <v>34</v>
      </c>
      <c r="K1266" t="s">
        <v>72</v>
      </c>
      <c r="L1266">
        <v>1</v>
      </c>
      <c r="M1266" t="s">
        <v>68</v>
      </c>
      <c r="N1266" t="s">
        <v>21</v>
      </c>
      <c r="O1266" t="s">
        <v>22</v>
      </c>
    </row>
    <row r="1267" spans="1:15">
      <c r="A1267" t="s">
        <v>2556</v>
      </c>
      <c r="B1267" s="1">
        <v>45803</v>
      </c>
      <c r="C1267" t="s">
        <v>2557</v>
      </c>
      <c r="D1267" t="s">
        <v>32</v>
      </c>
      <c r="E1267" t="s">
        <v>250</v>
      </c>
      <c r="F1267">
        <v>4</v>
      </c>
      <c r="G1267">
        <v>28137.61</v>
      </c>
      <c r="H1267">
        <v>112550.44</v>
      </c>
      <c r="I1267">
        <f>salesdata[[#This Row],[Total_Sales_INR]]/10000000</f>
        <v>1.1255044000000001E-2</v>
      </c>
      <c r="J1267" t="s">
        <v>18</v>
      </c>
      <c r="K1267" t="s">
        <v>72</v>
      </c>
      <c r="L1267">
        <v>4</v>
      </c>
      <c r="M1267" t="s">
        <v>123</v>
      </c>
      <c r="N1267" t="s">
        <v>216</v>
      </c>
      <c r="O1267" t="s">
        <v>22</v>
      </c>
    </row>
    <row r="1268" spans="1:15">
      <c r="A1268" t="s">
        <v>2558</v>
      </c>
      <c r="B1268" s="1">
        <v>45889</v>
      </c>
      <c r="C1268" t="s">
        <v>1699</v>
      </c>
      <c r="D1268" t="s">
        <v>25</v>
      </c>
      <c r="E1268" t="s">
        <v>223</v>
      </c>
      <c r="F1268">
        <v>3</v>
      </c>
      <c r="G1268">
        <v>38182.480000000003</v>
      </c>
      <c r="H1268">
        <v>114547.44</v>
      </c>
      <c r="I1268">
        <f>salesdata[[#This Row],[Total_Sales_INR]]/10000000</f>
        <v>1.1454744000000001E-2</v>
      </c>
      <c r="J1268" t="s">
        <v>47</v>
      </c>
      <c r="K1268" t="s">
        <v>72</v>
      </c>
      <c r="L1268">
        <v>1</v>
      </c>
      <c r="M1268" t="s">
        <v>20</v>
      </c>
      <c r="N1268" t="s">
        <v>120</v>
      </c>
      <c r="O1268" t="s">
        <v>22</v>
      </c>
    </row>
    <row r="1269" spans="1:15">
      <c r="A1269" t="s">
        <v>2559</v>
      </c>
      <c r="B1269" s="1">
        <v>45828</v>
      </c>
      <c r="C1269" t="s">
        <v>2560</v>
      </c>
      <c r="D1269" t="s">
        <v>25</v>
      </c>
      <c r="E1269" t="s">
        <v>140</v>
      </c>
      <c r="F1269">
        <v>4</v>
      </c>
      <c r="G1269">
        <v>28245.03</v>
      </c>
      <c r="H1269">
        <v>112980.12</v>
      </c>
      <c r="I1269">
        <f>salesdata[[#This Row],[Total_Sales_INR]]/10000000</f>
        <v>1.1298012E-2</v>
      </c>
      <c r="J1269" t="s">
        <v>47</v>
      </c>
      <c r="K1269" t="s">
        <v>35</v>
      </c>
      <c r="L1269">
        <v>3</v>
      </c>
      <c r="M1269" t="s">
        <v>190</v>
      </c>
      <c r="N1269" t="s">
        <v>48</v>
      </c>
      <c r="O1269" t="s">
        <v>22</v>
      </c>
    </row>
    <row r="1270" spans="1:15">
      <c r="A1270" t="s">
        <v>2561</v>
      </c>
      <c r="B1270" s="1">
        <v>45730</v>
      </c>
      <c r="C1270" t="s">
        <v>2562</v>
      </c>
      <c r="D1270" t="s">
        <v>45</v>
      </c>
      <c r="E1270" t="s">
        <v>55</v>
      </c>
      <c r="F1270">
        <v>4</v>
      </c>
      <c r="G1270">
        <v>29751.79</v>
      </c>
      <c r="H1270">
        <v>119007.16</v>
      </c>
      <c r="I1270">
        <f>salesdata[[#This Row],[Total_Sales_INR]]/10000000</f>
        <v>1.1900716E-2</v>
      </c>
      <c r="J1270" t="s">
        <v>34</v>
      </c>
      <c r="K1270" t="s">
        <v>19</v>
      </c>
      <c r="L1270">
        <v>1</v>
      </c>
      <c r="M1270" t="s">
        <v>107</v>
      </c>
      <c r="N1270" t="s">
        <v>57</v>
      </c>
      <c r="O1270" t="s">
        <v>22</v>
      </c>
    </row>
    <row r="1271" spans="1:15">
      <c r="A1271" t="s">
        <v>2563</v>
      </c>
      <c r="B1271" s="1">
        <v>45830</v>
      </c>
      <c r="C1271" t="s">
        <v>2564</v>
      </c>
      <c r="D1271" t="s">
        <v>45</v>
      </c>
      <c r="E1271" t="s">
        <v>65</v>
      </c>
      <c r="F1271">
        <v>4</v>
      </c>
      <c r="G1271">
        <v>12750.79</v>
      </c>
      <c r="H1271">
        <v>51003.16</v>
      </c>
      <c r="I1271">
        <f>salesdata[[#This Row],[Total_Sales_INR]]/10000000</f>
        <v>5.1003160000000006E-3</v>
      </c>
      <c r="J1271" t="s">
        <v>47</v>
      </c>
      <c r="K1271" t="s">
        <v>72</v>
      </c>
      <c r="L1271">
        <v>3</v>
      </c>
      <c r="M1271" t="s">
        <v>190</v>
      </c>
      <c r="N1271" t="s">
        <v>134</v>
      </c>
      <c r="O1271" t="s">
        <v>22</v>
      </c>
    </row>
    <row r="1272" spans="1:15">
      <c r="A1272" t="s">
        <v>2565</v>
      </c>
      <c r="B1272" s="1">
        <v>45945</v>
      </c>
      <c r="C1272" t="s">
        <v>2566</v>
      </c>
      <c r="D1272" t="s">
        <v>102</v>
      </c>
      <c r="E1272" t="s">
        <v>118</v>
      </c>
      <c r="F1272">
        <v>1</v>
      </c>
      <c r="G1272">
        <v>13553.62</v>
      </c>
      <c r="H1272">
        <v>13553.62</v>
      </c>
      <c r="I1272">
        <f>salesdata[[#This Row],[Total_Sales_INR]]/10000000</f>
        <v>1.3553620000000001E-3</v>
      </c>
      <c r="J1272" t="s">
        <v>34</v>
      </c>
      <c r="K1272" t="s">
        <v>72</v>
      </c>
      <c r="L1272">
        <v>2</v>
      </c>
      <c r="M1272" t="s">
        <v>133</v>
      </c>
      <c r="N1272" t="s">
        <v>134</v>
      </c>
      <c r="O1272" t="s">
        <v>22</v>
      </c>
    </row>
    <row r="1273" spans="1:15">
      <c r="A1273" t="s">
        <v>2567</v>
      </c>
      <c r="B1273" s="1">
        <v>45711</v>
      </c>
      <c r="C1273" t="s">
        <v>2568</v>
      </c>
      <c r="D1273" t="s">
        <v>16</v>
      </c>
      <c r="E1273" t="s">
        <v>137</v>
      </c>
      <c r="F1273">
        <v>4</v>
      </c>
      <c r="G1273">
        <v>25818.67</v>
      </c>
      <c r="H1273">
        <v>103274.68</v>
      </c>
      <c r="I1273">
        <f>salesdata[[#This Row],[Total_Sales_INR]]/10000000</f>
        <v>1.0327467999999999E-2</v>
      </c>
      <c r="J1273" t="s">
        <v>47</v>
      </c>
      <c r="K1273" t="s">
        <v>72</v>
      </c>
      <c r="L1273">
        <v>1</v>
      </c>
      <c r="M1273" t="s">
        <v>20</v>
      </c>
      <c r="N1273" t="s">
        <v>142</v>
      </c>
      <c r="O1273" t="s">
        <v>22</v>
      </c>
    </row>
    <row r="1274" spans="1:15">
      <c r="A1274" t="s">
        <v>2569</v>
      </c>
      <c r="B1274" s="1">
        <v>45759</v>
      </c>
      <c r="C1274" t="s">
        <v>2570</v>
      </c>
      <c r="D1274" t="s">
        <v>32</v>
      </c>
      <c r="E1274" t="s">
        <v>250</v>
      </c>
      <c r="F1274">
        <v>5</v>
      </c>
      <c r="G1274">
        <v>37457.81</v>
      </c>
      <c r="H1274">
        <v>187289.05</v>
      </c>
      <c r="I1274">
        <f>salesdata[[#This Row],[Total_Sales_INR]]/10000000</f>
        <v>1.8728905000000001E-2</v>
      </c>
      <c r="J1274" t="s">
        <v>47</v>
      </c>
      <c r="K1274" t="s">
        <v>35</v>
      </c>
      <c r="L1274">
        <v>2</v>
      </c>
      <c r="M1274" t="s">
        <v>104</v>
      </c>
      <c r="N1274" t="s">
        <v>360</v>
      </c>
      <c r="O1274" t="s">
        <v>22</v>
      </c>
    </row>
    <row r="1275" spans="1:15">
      <c r="A1275" t="s">
        <v>2571</v>
      </c>
      <c r="B1275" s="1">
        <v>45872</v>
      </c>
      <c r="C1275" t="s">
        <v>2572</v>
      </c>
      <c r="D1275" t="s">
        <v>25</v>
      </c>
      <c r="E1275" t="s">
        <v>280</v>
      </c>
      <c r="F1275">
        <v>5</v>
      </c>
      <c r="G1275">
        <v>24462.23</v>
      </c>
      <c r="H1275">
        <v>122311.15</v>
      </c>
      <c r="I1275">
        <f>salesdata[[#This Row],[Total_Sales_INR]]/10000000</f>
        <v>1.2231114999999999E-2</v>
      </c>
      <c r="J1275" t="s">
        <v>47</v>
      </c>
      <c r="K1275" t="s">
        <v>72</v>
      </c>
      <c r="L1275">
        <v>5</v>
      </c>
      <c r="M1275" t="s">
        <v>28</v>
      </c>
      <c r="N1275" t="s">
        <v>78</v>
      </c>
      <c r="O1275" t="s">
        <v>22</v>
      </c>
    </row>
    <row r="1276" spans="1:15">
      <c r="A1276" t="s">
        <v>2573</v>
      </c>
      <c r="B1276" s="1">
        <v>45848</v>
      </c>
      <c r="C1276" t="s">
        <v>2574</v>
      </c>
      <c r="D1276" t="s">
        <v>25</v>
      </c>
      <c r="E1276" t="s">
        <v>140</v>
      </c>
      <c r="F1276">
        <v>3</v>
      </c>
      <c r="G1276">
        <v>26219.51</v>
      </c>
      <c r="H1276">
        <v>78658.53</v>
      </c>
      <c r="I1276">
        <f>salesdata[[#This Row],[Total_Sales_INR]]/10000000</f>
        <v>7.865852999999999E-3</v>
      </c>
      <c r="J1276" t="s">
        <v>18</v>
      </c>
      <c r="K1276" t="s">
        <v>72</v>
      </c>
      <c r="L1276">
        <v>5</v>
      </c>
      <c r="M1276" t="s">
        <v>51</v>
      </c>
      <c r="N1276" t="s">
        <v>97</v>
      </c>
      <c r="O1276" t="s">
        <v>22</v>
      </c>
    </row>
    <row r="1277" spans="1:15">
      <c r="A1277" t="s">
        <v>2575</v>
      </c>
      <c r="B1277" s="1">
        <v>45899</v>
      </c>
      <c r="C1277" t="s">
        <v>2576</v>
      </c>
      <c r="D1277" t="s">
        <v>45</v>
      </c>
      <c r="E1277" t="s">
        <v>46</v>
      </c>
      <c r="F1277">
        <v>3</v>
      </c>
      <c r="G1277">
        <v>26065.11</v>
      </c>
      <c r="H1277">
        <v>78195.33</v>
      </c>
      <c r="I1277">
        <f>salesdata[[#This Row],[Total_Sales_INR]]/10000000</f>
        <v>7.819533E-3</v>
      </c>
      <c r="J1277" t="s">
        <v>18</v>
      </c>
      <c r="K1277" t="s">
        <v>72</v>
      </c>
      <c r="L1277">
        <v>3</v>
      </c>
      <c r="M1277" t="s">
        <v>61</v>
      </c>
      <c r="N1277" t="s">
        <v>112</v>
      </c>
      <c r="O1277" t="s">
        <v>22</v>
      </c>
    </row>
    <row r="1278" spans="1:15">
      <c r="A1278" t="s">
        <v>2577</v>
      </c>
      <c r="B1278" s="1">
        <v>45749</v>
      </c>
      <c r="C1278" t="s">
        <v>2578</v>
      </c>
      <c r="D1278" t="s">
        <v>45</v>
      </c>
      <c r="E1278" t="s">
        <v>46</v>
      </c>
      <c r="F1278">
        <v>4</v>
      </c>
      <c r="G1278">
        <v>689.1</v>
      </c>
      <c r="H1278">
        <v>2756.4</v>
      </c>
      <c r="I1278">
        <f>salesdata[[#This Row],[Total_Sales_INR]]/10000000</f>
        <v>2.7564000000000001E-4</v>
      </c>
      <c r="J1278" t="s">
        <v>34</v>
      </c>
      <c r="K1278" t="s">
        <v>35</v>
      </c>
      <c r="L1278">
        <v>4</v>
      </c>
      <c r="M1278" t="s">
        <v>123</v>
      </c>
      <c r="N1278" t="s">
        <v>120</v>
      </c>
      <c r="O1278" t="s">
        <v>22</v>
      </c>
    </row>
    <row r="1279" spans="1:15">
      <c r="A1279" t="s">
        <v>2579</v>
      </c>
      <c r="B1279" s="1">
        <v>45892</v>
      </c>
      <c r="C1279" t="s">
        <v>2580</v>
      </c>
      <c r="D1279" t="s">
        <v>16</v>
      </c>
      <c r="E1279" t="s">
        <v>17</v>
      </c>
      <c r="F1279">
        <v>2</v>
      </c>
      <c r="G1279">
        <v>34763.449999999997</v>
      </c>
      <c r="H1279">
        <v>69526.899999999994</v>
      </c>
      <c r="I1279">
        <f>salesdata[[#This Row],[Total_Sales_INR]]/10000000</f>
        <v>6.9526899999999992E-3</v>
      </c>
      <c r="J1279" t="s">
        <v>47</v>
      </c>
      <c r="K1279" t="s">
        <v>35</v>
      </c>
      <c r="L1279">
        <v>5</v>
      </c>
      <c r="M1279" t="s">
        <v>51</v>
      </c>
      <c r="N1279" t="s">
        <v>142</v>
      </c>
      <c r="O1279" t="s">
        <v>22</v>
      </c>
    </row>
    <row r="1280" spans="1:15">
      <c r="A1280" t="s">
        <v>2581</v>
      </c>
      <c r="B1280" s="1">
        <v>45773</v>
      </c>
      <c r="C1280" t="s">
        <v>2582</v>
      </c>
      <c r="D1280" t="s">
        <v>25</v>
      </c>
      <c r="E1280" t="s">
        <v>26</v>
      </c>
      <c r="F1280">
        <v>2</v>
      </c>
      <c r="G1280">
        <v>3525.25</v>
      </c>
      <c r="H1280">
        <v>7050.5</v>
      </c>
      <c r="I1280">
        <f>salesdata[[#This Row],[Total_Sales_INR]]/10000000</f>
        <v>7.0505000000000003E-4</v>
      </c>
      <c r="J1280" t="s">
        <v>47</v>
      </c>
      <c r="K1280" t="s">
        <v>35</v>
      </c>
      <c r="L1280">
        <v>5</v>
      </c>
      <c r="M1280" t="s">
        <v>41</v>
      </c>
      <c r="N1280" t="s">
        <v>48</v>
      </c>
      <c r="O1280" t="s">
        <v>22</v>
      </c>
    </row>
    <row r="1281" spans="1:15">
      <c r="A1281" t="s">
        <v>2583</v>
      </c>
      <c r="B1281" s="1">
        <v>45977</v>
      </c>
      <c r="C1281" t="s">
        <v>2584</v>
      </c>
      <c r="D1281" t="s">
        <v>16</v>
      </c>
      <c r="E1281" t="s">
        <v>137</v>
      </c>
      <c r="F1281">
        <v>5</v>
      </c>
      <c r="G1281">
        <v>36520.29</v>
      </c>
      <c r="H1281">
        <v>182601.45</v>
      </c>
      <c r="I1281">
        <f>salesdata[[#This Row],[Total_Sales_INR]]/10000000</f>
        <v>1.8260145000000002E-2</v>
      </c>
      <c r="J1281" t="s">
        <v>27</v>
      </c>
      <c r="K1281" t="s">
        <v>19</v>
      </c>
      <c r="L1281">
        <v>3</v>
      </c>
      <c r="M1281" t="s">
        <v>190</v>
      </c>
      <c r="N1281" t="s">
        <v>52</v>
      </c>
      <c r="O1281" t="s">
        <v>22</v>
      </c>
    </row>
    <row r="1282" spans="1:15">
      <c r="A1282" t="s">
        <v>2585</v>
      </c>
      <c r="B1282" s="1">
        <v>45801</v>
      </c>
      <c r="C1282" t="s">
        <v>2586</v>
      </c>
      <c r="D1282" t="s">
        <v>45</v>
      </c>
      <c r="E1282" t="s">
        <v>65</v>
      </c>
      <c r="F1282">
        <v>5</v>
      </c>
      <c r="G1282">
        <v>7790.61</v>
      </c>
      <c r="H1282">
        <v>38953.050000000003</v>
      </c>
      <c r="I1282">
        <f>salesdata[[#This Row],[Total_Sales_INR]]/10000000</f>
        <v>3.8953050000000004E-3</v>
      </c>
      <c r="J1282" t="s">
        <v>27</v>
      </c>
      <c r="K1282" t="s">
        <v>19</v>
      </c>
      <c r="L1282">
        <v>2</v>
      </c>
      <c r="M1282" t="s">
        <v>265</v>
      </c>
      <c r="N1282" t="s">
        <v>97</v>
      </c>
      <c r="O1282" t="s">
        <v>22</v>
      </c>
    </row>
    <row r="1283" spans="1:15">
      <c r="A1283" t="s">
        <v>2587</v>
      </c>
      <c r="B1283" s="1">
        <v>45827</v>
      </c>
      <c r="C1283" t="s">
        <v>2588</v>
      </c>
      <c r="D1283" t="s">
        <v>45</v>
      </c>
      <c r="E1283" t="s">
        <v>46</v>
      </c>
      <c r="F1283">
        <v>5</v>
      </c>
      <c r="G1283">
        <v>32312.54</v>
      </c>
      <c r="H1283">
        <v>161562.70000000001</v>
      </c>
      <c r="I1283">
        <f>salesdata[[#This Row],[Total_Sales_INR]]/10000000</f>
        <v>1.615627E-2</v>
      </c>
      <c r="J1283" t="s">
        <v>34</v>
      </c>
      <c r="K1283" t="s">
        <v>35</v>
      </c>
      <c r="L1283">
        <v>4</v>
      </c>
      <c r="M1283" t="s">
        <v>88</v>
      </c>
      <c r="N1283" t="s">
        <v>216</v>
      </c>
      <c r="O1283" t="s">
        <v>22</v>
      </c>
    </row>
    <row r="1284" spans="1:15">
      <c r="A1284" t="s">
        <v>2589</v>
      </c>
      <c r="B1284" s="1">
        <v>45733</v>
      </c>
      <c r="C1284" t="s">
        <v>2590</v>
      </c>
      <c r="D1284" t="s">
        <v>32</v>
      </c>
      <c r="E1284" t="s">
        <v>250</v>
      </c>
      <c r="F1284">
        <v>2</v>
      </c>
      <c r="G1284">
        <v>4748.6499999999996</v>
      </c>
      <c r="H1284">
        <v>9497.2999999999993</v>
      </c>
      <c r="I1284">
        <f>salesdata[[#This Row],[Total_Sales_INR]]/10000000</f>
        <v>9.4972999999999998E-4</v>
      </c>
      <c r="J1284" t="s">
        <v>18</v>
      </c>
      <c r="K1284" t="s">
        <v>72</v>
      </c>
      <c r="L1284">
        <v>5</v>
      </c>
      <c r="M1284" t="s">
        <v>28</v>
      </c>
      <c r="N1284" t="s">
        <v>360</v>
      </c>
      <c r="O1284" t="s">
        <v>22</v>
      </c>
    </row>
    <row r="1285" spans="1:15">
      <c r="A1285" t="s">
        <v>2591</v>
      </c>
      <c r="B1285" s="1">
        <v>45875</v>
      </c>
      <c r="C1285" t="s">
        <v>771</v>
      </c>
      <c r="D1285" t="s">
        <v>16</v>
      </c>
      <c r="E1285" t="s">
        <v>145</v>
      </c>
      <c r="F1285">
        <v>1</v>
      </c>
      <c r="G1285">
        <v>7021.35</v>
      </c>
      <c r="H1285">
        <v>7021.35</v>
      </c>
      <c r="I1285">
        <f>salesdata[[#This Row],[Total_Sales_INR]]/10000000</f>
        <v>7.02135E-4</v>
      </c>
      <c r="J1285" t="s">
        <v>27</v>
      </c>
      <c r="K1285" t="s">
        <v>72</v>
      </c>
      <c r="L1285">
        <v>4</v>
      </c>
      <c r="M1285" t="s">
        <v>160</v>
      </c>
      <c r="N1285" t="s">
        <v>42</v>
      </c>
      <c r="O1285" t="s">
        <v>22</v>
      </c>
    </row>
    <row r="1286" spans="1:15">
      <c r="A1286" t="s">
        <v>2592</v>
      </c>
      <c r="B1286" s="1">
        <v>46019</v>
      </c>
      <c r="C1286" t="s">
        <v>2593</v>
      </c>
      <c r="D1286" t="s">
        <v>32</v>
      </c>
      <c r="E1286" t="s">
        <v>250</v>
      </c>
      <c r="F1286">
        <v>5</v>
      </c>
      <c r="G1286">
        <v>19783.68</v>
      </c>
      <c r="H1286">
        <v>98918.399999999994</v>
      </c>
      <c r="I1286">
        <f>salesdata[[#This Row],[Total_Sales_INR]]/10000000</f>
        <v>9.891839999999999E-3</v>
      </c>
      <c r="J1286" t="s">
        <v>27</v>
      </c>
      <c r="K1286" t="s">
        <v>72</v>
      </c>
      <c r="L1286">
        <v>4</v>
      </c>
      <c r="M1286" t="s">
        <v>160</v>
      </c>
      <c r="N1286" t="s">
        <v>360</v>
      </c>
      <c r="O1286" t="s">
        <v>22</v>
      </c>
    </row>
    <row r="1287" spans="1:15">
      <c r="A1287" t="s">
        <v>2594</v>
      </c>
      <c r="B1287" s="1">
        <v>45743</v>
      </c>
      <c r="C1287" t="s">
        <v>2595</v>
      </c>
      <c r="D1287" t="s">
        <v>16</v>
      </c>
      <c r="E1287" t="s">
        <v>159</v>
      </c>
      <c r="F1287">
        <v>1</v>
      </c>
      <c r="G1287">
        <v>44187.62</v>
      </c>
      <c r="H1287">
        <v>44187.62</v>
      </c>
      <c r="I1287">
        <f>salesdata[[#This Row],[Total_Sales_INR]]/10000000</f>
        <v>4.4187620000000006E-3</v>
      </c>
      <c r="J1287" t="s">
        <v>18</v>
      </c>
      <c r="K1287" t="s">
        <v>72</v>
      </c>
      <c r="L1287">
        <v>2</v>
      </c>
      <c r="M1287" t="s">
        <v>56</v>
      </c>
      <c r="N1287" t="s">
        <v>178</v>
      </c>
      <c r="O1287" t="s">
        <v>22</v>
      </c>
    </row>
    <row r="1288" spans="1:15">
      <c r="A1288" t="s">
        <v>2596</v>
      </c>
      <c r="B1288" s="1">
        <v>45880</v>
      </c>
      <c r="C1288" t="s">
        <v>2597</v>
      </c>
      <c r="D1288" t="s">
        <v>25</v>
      </c>
      <c r="E1288" t="s">
        <v>223</v>
      </c>
      <c r="F1288">
        <v>3</v>
      </c>
      <c r="G1288">
        <v>34331.31</v>
      </c>
      <c r="H1288">
        <v>102993.93</v>
      </c>
      <c r="I1288">
        <f>salesdata[[#This Row],[Total_Sales_INR]]/10000000</f>
        <v>1.0299392999999999E-2</v>
      </c>
      <c r="J1288" t="s">
        <v>18</v>
      </c>
      <c r="K1288" t="s">
        <v>35</v>
      </c>
      <c r="L1288">
        <v>5</v>
      </c>
      <c r="M1288" t="s">
        <v>41</v>
      </c>
      <c r="N1288" t="s">
        <v>52</v>
      </c>
      <c r="O1288" t="s">
        <v>22</v>
      </c>
    </row>
    <row r="1289" spans="1:15">
      <c r="A1289" t="s">
        <v>2598</v>
      </c>
      <c r="B1289" s="1">
        <v>45755</v>
      </c>
      <c r="C1289" t="s">
        <v>550</v>
      </c>
      <c r="D1289" t="s">
        <v>25</v>
      </c>
      <c r="E1289" t="s">
        <v>140</v>
      </c>
      <c r="F1289">
        <v>4</v>
      </c>
      <c r="G1289">
        <v>10846.24</v>
      </c>
      <c r="H1289">
        <v>43384.959999999999</v>
      </c>
      <c r="I1289">
        <f>salesdata[[#This Row],[Total_Sales_INR]]/10000000</f>
        <v>4.3384959999999998E-3</v>
      </c>
      <c r="J1289" t="s">
        <v>27</v>
      </c>
      <c r="K1289" t="s">
        <v>35</v>
      </c>
      <c r="L1289">
        <v>5</v>
      </c>
      <c r="M1289" t="s">
        <v>28</v>
      </c>
      <c r="N1289" t="s">
        <v>150</v>
      </c>
      <c r="O1289" t="s">
        <v>22</v>
      </c>
    </row>
    <row r="1290" spans="1:15">
      <c r="A1290" t="s">
        <v>2599</v>
      </c>
      <c r="B1290" s="1">
        <v>45958</v>
      </c>
      <c r="C1290" t="s">
        <v>2600</v>
      </c>
      <c r="D1290" t="s">
        <v>45</v>
      </c>
      <c r="E1290" t="s">
        <v>85</v>
      </c>
      <c r="F1290">
        <v>3</v>
      </c>
      <c r="G1290">
        <v>26394.93</v>
      </c>
      <c r="H1290">
        <v>79184.789999999994</v>
      </c>
      <c r="I1290">
        <f>salesdata[[#This Row],[Total_Sales_INR]]/10000000</f>
        <v>7.9184789999999991E-3</v>
      </c>
      <c r="J1290" t="s">
        <v>27</v>
      </c>
      <c r="K1290" t="s">
        <v>35</v>
      </c>
      <c r="L1290">
        <v>1</v>
      </c>
      <c r="M1290" t="s">
        <v>181</v>
      </c>
      <c r="N1290" t="s">
        <v>150</v>
      </c>
      <c r="O1290" t="s">
        <v>22</v>
      </c>
    </row>
    <row r="1291" spans="1:15">
      <c r="A1291" t="s">
        <v>2601</v>
      </c>
      <c r="B1291" s="1">
        <v>45989</v>
      </c>
      <c r="C1291" t="s">
        <v>2602</v>
      </c>
      <c r="D1291" t="s">
        <v>16</v>
      </c>
      <c r="E1291" t="s">
        <v>159</v>
      </c>
      <c r="F1291">
        <v>1</v>
      </c>
      <c r="G1291">
        <v>30417.37</v>
      </c>
      <c r="H1291">
        <v>30417.37</v>
      </c>
      <c r="I1291">
        <f>salesdata[[#This Row],[Total_Sales_INR]]/10000000</f>
        <v>3.0417370000000001E-3</v>
      </c>
      <c r="J1291" t="s">
        <v>34</v>
      </c>
      <c r="K1291" t="s">
        <v>72</v>
      </c>
      <c r="L1291">
        <v>1</v>
      </c>
      <c r="M1291" t="s">
        <v>119</v>
      </c>
      <c r="N1291" t="s">
        <v>21</v>
      </c>
      <c r="O1291" t="s">
        <v>22</v>
      </c>
    </row>
    <row r="1292" spans="1:15">
      <c r="A1292" t="s">
        <v>2603</v>
      </c>
      <c r="B1292" s="1">
        <v>45899</v>
      </c>
      <c r="C1292" t="s">
        <v>2604</v>
      </c>
      <c r="D1292" t="s">
        <v>16</v>
      </c>
      <c r="E1292" t="s">
        <v>130</v>
      </c>
      <c r="F1292">
        <v>1</v>
      </c>
      <c r="G1292">
        <v>48562.81</v>
      </c>
      <c r="H1292">
        <v>48562.81</v>
      </c>
      <c r="I1292">
        <f>salesdata[[#This Row],[Total_Sales_INR]]/10000000</f>
        <v>4.8562809999999996E-3</v>
      </c>
      <c r="J1292" t="s">
        <v>34</v>
      </c>
      <c r="K1292" t="s">
        <v>35</v>
      </c>
      <c r="L1292">
        <v>1</v>
      </c>
      <c r="M1292" t="s">
        <v>68</v>
      </c>
      <c r="N1292" t="s">
        <v>167</v>
      </c>
      <c r="O1292" t="s">
        <v>22</v>
      </c>
    </row>
    <row r="1293" spans="1:15">
      <c r="A1293" t="s">
        <v>2605</v>
      </c>
      <c r="B1293" s="1">
        <v>45736</v>
      </c>
      <c r="C1293" t="s">
        <v>2606</v>
      </c>
      <c r="D1293" t="s">
        <v>102</v>
      </c>
      <c r="E1293" t="s">
        <v>184</v>
      </c>
      <c r="F1293">
        <v>1</v>
      </c>
      <c r="G1293">
        <v>18602.79</v>
      </c>
      <c r="H1293">
        <v>18602.79</v>
      </c>
      <c r="I1293">
        <f>salesdata[[#This Row],[Total_Sales_INR]]/10000000</f>
        <v>1.8602790000000001E-3</v>
      </c>
      <c r="J1293" t="s">
        <v>18</v>
      </c>
      <c r="K1293" t="s">
        <v>35</v>
      </c>
      <c r="L1293">
        <v>5</v>
      </c>
      <c r="M1293" t="s">
        <v>73</v>
      </c>
      <c r="N1293" t="s">
        <v>127</v>
      </c>
      <c r="O1293" t="s">
        <v>22</v>
      </c>
    </row>
    <row r="1294" spans="1:15">
      <c r="A1294" t="s">
        <v>2607</v>
      </c>
      <c r="B1294" s="1">
        <v>45818</v>
      </c>
      <c r="C1294" t="s">
        <v>2608</v>
      </c>
      <c r="D1294" t="s">
        <v>32</v>
      </c>
      <c r="E1294" t="s">
        <v>81</v>
      </c>
      <c r="F1294">
        <v>4</v>
      </c>
      <c r="G1294">
        <v>31946.41</v>
      </c>
      <c r="H1294">
        <v>127785.64</v>
      </c>
      <c r="I1294">
        <f>salesdata[[#This Row],[Total_Sales_INR]]/10000000</f>
        <v>1.2778563999999999E-2</v>
      </c>
      <c r="J1294" t="s">
        <v>27</v>
      </c>
      <c r="K1294" t="s">
        <v>35</v>
      </c>
      <c r="L1294">
        <v>1</v>
      </c>
      <c r="M1294" t="s">
        <v>107</v>
      </c>
      <c r="N1294" t="s">
        <v>142</v>
      </c>
      <c r="O1294" t="s">
        <v>22</v>
      </c>
    </row>
    <row r="1295" spans="1:15">
      <c r="A1295" t="s">
        <v>2609</v>
      </c>
      <c r="B1295" s="1">
        <v>45958</v>
      </c>
      <c r="C1295" t="s">
        <v>2610</v>
      </c>
      <c r="D1295" t="s">
        <v>32</v>
      </c>
      <c r="E1295" t="s">
        <v>40</v>
      </c>
      <c r="F1295">
        <v>3</v>
      </c>
      <c r="G1295">
        <v>44907.28</v>
      </c>
      <c r="H1295">
        <v>134721.84</v>
      </c>
      <c r="I1295">
        <f>salesdata[[#This Row],[Total_Sales_INR]]/10000000</f>
        <v>1.3472184E-2</v>
      </c>
      <c r="J1295" t="s">
        <v>47</v>
      </c>
      <c r="K1295" t="s">
        <v>19</v>
      </c>
      <c r="L1295">
        <v>2</v>
      </c>
      <c r="M1295" t="s">
        <v>104</v>
      </c>
      <c r="N1295" t="s">
        <v>150</v>
      </c>
      <c r="O1295" t="s">
        <v>22</v>
      </c>
    </row>
    <row r="1296" spans="1:15">
      <c r="A1296" t="s">
        <v>2611</v>
      </c>
      <c r="B1296" s="1">
        <v>45733</v>
      </c>
      <c r="C1296" t="s">
        <v>2612</v>
      </c>
      <c r="D1296" t="s">
        <v>25</v>
      </c>
      <c r="E1296" t="s">
        <v>91</v>
      </c>
      <c r="F1296">
        <v>1</v>
      </c>
      <c r="G1296">
        <v>9808.41</v>
      </c>
      <c r="H1296">
        <v>9808.41</v>
      </c>
      <c r="I1296">
        <f>salesdata[[#This Row],[Total_Sales_INR]]/10000000</f>
        <v>9.8084100000000009E-4</v>
      </c>
      <c r="J1296" t="s">
        <v>47</v>
      </c>
      <c r="K1296" t="s">
        <v>35</v>
      </c>
      <c r="L1296">
        <v>5</v>
      </c>
      <c r="M1296" t="s">
        <v>73</v>
      </c>
      <c r="N1296" t="s">
        <v>52</v>
      </c>
      <c r="O1296" t="s">
        <v>22</v>
      </c>
    </row>
    <row r="1297" spans="1:15">
      <c r="A1297" t="s">
        <v>2613</v>
      </c>
      <c r="B1297" s="1">
        <v>45867</v>
      </c>
      <c r="C1297" t="s">
        <v>2614</v>
      </c>
      <c r="D1297" t="s">
        <v>32</v>
      </c>
      <c r="E1297" t="s">
        <v>40</v>
      </c>
      <c r="F1297">
        <v>5</v>
      </c>
      <c r="G1297">
        <v>10094.43</v>
      </c>
      <c r="H1297">
        <v>50472.15</v>
      </c>
      <c r="I1297">
        <f>salesdata[[#This Row],[Total_Sales_INR]]/10000000</f>
        <v>5.0472149999999999E-3</v>
      </c>
      <c r="J1297" t="s">
        <v>47</v>
      </c>
      <c r="K1297" t="s">
        <v>72</v>
      </c>
      <c r="L1297">
        <v>5</v>
      </c>
      <c r="M1297" t="s">
        <v>41</v>
      </c>
      <c r="N1297" t="s">
        <v>94</v>
      </c>
      <c r="O1297" t="s">
        <v>22</v>
      </c>
    </row>
    <row r="1298" spans="1:15">
      <c r="A1298" t="s">
        <v>2615</v>
      </c>
      <c r="B1298" s="1">
        <v>46014</v>
      </c>
      <c r="C1298" t="s">
        <v>1677</v>
      </c>
      <c r="D1298" t="s">
        <v>102</v>
      </c>
      <c r="E1298" t="s">
        <v>155</v>
      </c>
      <c r="F1298">
        <v>1</v>
      </c>
      <c r="G1298">
        <v>17204.330000000002</v>
      </c>
      <c r="H1298">
        <v>17204.330000000002</v>
      </c>
      <c r="I1298">
        <f>salesdata[[#This Row],[Total_Sales_INR]]/10000000</f>
        <v>1.7204330000000002E-3</v>
      </c>
      <c r="J1298" t="s">
        <v>34</v>
      </c>
      <c r="K1298" t="s">
        <v>35</v>
      </c>
      <c r="L1298">
        <v>5</v>
      </c>
      <c r="M1298" t="s">
        <v>28</v>
      </c>
      <c r="N1298" t="s">
        <v>360</v>
      </c>
      <c r="O1298" t="s">
        <v>22</v>
      </c>
    </row>
    <row r="1299" spans="1:15">
      <c r="A1299" t="s">
        <v>2616</v>
      </c>
      <c r="B1299" s="1">
        <v>45978</v>
      </c>
      <c r="C1299" t="s">
        <v>2617</v>
      </c>
      <c r="D1299" t="s">
        <v>32</v>
      </c>
      <c r="E1299" t="s">
        <v>250</v>
      </c>
      <c r="F1299">
        <v>1</v>
      </c>
      <c r="G1299">
        <v>9445.81</v>
      </c>
      <c r="H1299">
        <v>9445.81</v>
      </c>
      <c r="I1299">
        <f>salesdata[[#This Row],[Total_Sales_INR]]/10000000</f>
        <v>9.44581E-4</v>
      </c>
      <c r="J1299" t="s">
        <v>18</v>
      </c>
      <c r="K1299" t="s">
        <v>35</v>
      </c>
      <c r="L1299">
        <v>5</v>
      </c>
      <c r="M1299" t="s">
        <v>170</v>
      </c>
      <c r="N1299" t="s">
        <v>213</v>
      </c>
      <c r="O1299" t="s">
        <v>22</v>
      </c>
    </row>
    <row r="1300" spans="1:15">
      <c r="A1300" t="s">
        <v>2618</v>
      </c>
      <c r="B1300" s="1">
        <v>45815</v>
      </c>
      <c r="C1300" t="s">
        <v>2619</v>
      </c>
      <c r="D1300" t="s">
        <v>16</v>
      </c>
      <c r="E1300" t="s">
        <v>137</v>
      </c>
      <c r="F1300">
        <v>1</v>
      </c>
      <c r="G1300">
        <v>43884.480000000003</v>
      </c>
      <c r="H1300">
        <v>43884.480000000003</v>
      </c>
      <c r="I1300">
        <f>salesdata[[#This Row],[Total_Sales_INR]]/10000000</f>
        <v>4.3884480000000005E-3</v>
      </c>
      <c r="J1300" t="s">
        <v>18</v>
      </c>
      <c r="K1300" t="s">
        <v>72</v>
      </c>
      <c r="L1300">
        <v>2</v>
      </c>
      <c r="M1300" t="s">
        <v>265</v>
      </c>
      <c r="N1300" t="s">
        <v>21</v>
      </c>
      <c r="O1300" t="s">
        <v>22</v>
      </c>
    </row>
    <row r="1301" spans="1:15">
      <c r="A1301" t="s">
        <v>2620</v>
      </c>
      <c r="B1301" s="1">
        <v>45819</v>
      </c>
      <c r="C1301" t="s">
        <v>2157</v>
      </c>
      <c r="D1301" t="s">
        <v>25</v>
      </c>
      <c r="E1301" t="s">
        <v>140</v>
      </c>
      <c r="F1301">
        <v>2</v>
      </c>
      <c r="G1301">
        <v>14092.38</v>
      </c>
      <c r="H1301">
        <v>28184.76</v>
      </c>
      <c r="I1301">
        <f>salesdata[[#This Row],[Total_Sales_INR]]/10000000</f>
        <v>2.8184759999999999E-3</v>
      </c>
      <c r="J1301" t="s">
        <v>18</v>
      </c>
      <c r="K1301" t="s">
        <v>35</v>
      </c>
      <c r="L1301">
        <v>5</v>
      </c>
      <c r="M1301" t="s">
        <v>41</v>
      </c>
      <c r="N1301" t="s">
        <v>173</v>
      </c>
      <c r="O1301" t="s">
        <v>22</v>
      </c>
    </row>
    <row r="1302" spans="1:15">
      <c r="A1302" t="s">
        <v>2621</v>
      </c>
      <c r="B1302" s="1">
        <v>45793</v>
      </c>
      <c r="C1302" t="s">
        <v>2622</v>
      </c>
      <c r="D1302" t="s">
        <v>45</v>
      </c>
      <c r="E1302" t="s">
        <v>55</v>
      </c>
      <c r="F1302">
        <v>3</v>
      </c>
      <c r="G1302">
        <v>13115.83</v>
      </c>
      <c r="H1302">
        <v>39347.49</v>
      </c>
      <c r="I1302">
        <f>salesdata[[#This Row],[Total_Sales_INR]]/10000000</f>
        <v>3.9347489999999995E-3</v>
      </c>
      <c r="J1302" t="s">
        <v>34</v>
      </c>
      <c r="K1302" t="s">
        <v>72</v>
      </c>
      <c r="L1302">
        <v>4</v>
      </c>
      <c r="M1302" t="s">
        <v>160</v>
      </c>
      <c r="N1302" t="s">
        <v>216</v>
      </c>
      <c r="O1302" t="s">
        <v>22</v>
      </c>
    </row>
    <row r="1303" spans="1:15">
      <c r="A1303" t="s">
        <v>2623</v>
      </c>
      <c r="B1303" s="1">
        <v>45676</v>
      </c>
      <c r="C1303" t="s">
        <v>2624</v>
      </c>
      <c r="D1303" t="s">
        <v>16</v>
      </c>
      <c r="E1303" t="s">
        <v>130</v>
      </c>
      <c r="F1303">
        <v>5</v>
      </c>
      <c r="G1303">
        <v>22593.72</v>
      </c>
      <c r="H1303">
        <v>112968.6</v>
      </c>
      <c r="I1303">
        <f>salesdata[[#This Row],[Total_Sales_INR]]/10000000</f>
        <v>1.1296860000000001E-2</v>
      </c>
      <c r="J1303" t="s">
        <v>18</v>
      </c>
      <c r="K1303" t="s">
        <v>19</v>
      </c>
      <c r="L1303">
        <v>2</v>
      </c>
      <c r="M1303" t="s">
        <v>56</v>
      </c>
      <c r="N1303" t="s">
        <v>134</v>
      </c>
      <c r="O1303" t="s">
        <v>22</v>
      </c>
    </row>
    <row r="1304" spans="1:15">
      <c r="A1304" t="s">
        <v>2625</v>
      </c>
      <c r="B1304" s="1">
        <v>45764</v>
      </c>
      <c r="C1304" t="s">
        <v>2626</v>
      </c>
      <c r="D1304" t="s">
        <v>45</v>
      </c>
      <c r="E1304" t="s">
        <v>85</v>
      </c>
      <c r="F1304">
        <v>3</v>
      </c>
      <c r="G1304">
        <v>32371.200000000001</v>
      </c>
      <c r="H1304">
        <v>97113.600000000006</v>
      </c>
      <c r="I1304">
        <f>salesdata[[#This Row],[Total_Sales_INR]]/10000000</f>
        <v>9.7113600000000005E-3</v>
      </c>
      <c r="J1304" t="s">
        <v>27</v>
      </c>
      <c r="K1304" t="s">
        <v>35</v>
      </c>
      <c r="L1304">
        <v>3</v>
      </c>
      <c r="M1304" t="s">
        <v>190</v>
      </c>
      <c r="N1304" t="s">
        <v>37</v>
      </c>
      <c r="O1304" t="s">
        <v>22</v>
      </c>
    </row>
    <row r="1305" spans="1:15">
      <c r="A1305" t="s">
        <v>2627</v>
      </c>
      <c r="B1305" s="1">
        <v>45717</v>
      </c>
      <c r="C1305" t="s">
        <v>2628</v>
      </c>
      <c r="D1305" t="s">
        <v>45</v>
      </c>
      <c r="E1305" t="s">
        <v>60</v>
      </c>
      <c r="F1305">
        <v>2</v>
      </c>
      <c r="G1305">
        <v>23490.87</v>
      </c>
      <c r="H1305">
        <v>46981.74</v>
      </c>
      <c r="I1305">
        <f>salesdata[[#This Row],[Total_Sales_INR]]/10000000</f>
        <v>4.6981739999999994E-3</v>
      </c>
      <c r="J1305" t="s">
        <v>18</v>
      </c>
      <c r="K1305" t="s">
        <v>72</v>
      </c>
      <c r="L1305">
        <v>1</v>
      </c>
      <c r="M1305" t="s">
        <v>20</v>
      </c>
      <c r="N1305" t="s">
        <v>57</v>
      </c>
      <c r="O1305" t="s">
        <v>22</v>
      </c>
    </row>
    <row r="1306" spans="1:15">
      <c r="A1306" t="s">
        <v>2629</v>
      </c>
      <c r="B1306" s="1">
        <v>45995</v>
      </c>
      <c r="C1306" t="s">
        <v>2630</v>
      </c>
      <c r="D1306" t="s">
        <v>25</v>
      </c>
      <c r="E1306" t="s">
        <v>26</v>
      </c>
      <c r="F1306">
        <v>3</v>
      </c>
      <c r="G1306">
        <v>18739.68</v>
      </c>
      <c r="H1306">
        <v>56219.040000000001</v>
      </c>
      <c r="I1306">
        <f>salesdata[[#This Row],[Total_Sales_INR]]/10000000</f>
        <v>5.6219040000000005E-3</v>
      </c>
      <c r="J1306" t="s">
        <v>27</v>
      </c>
      <c r="K1306" t="s">
        <v>19</v>
      </c>
      <c r="L1306">
        <v>4</v>
      </c>
      <c r="M1306" t="s">
        <v>123</v>
      </c>
      <c r="N1306" t="s">
        <v>112</v>
      </c>
      <c r="O1306" t="s">
        <v>22</v>
      </c>
    </row>
    <row r="1307" spans="1:15">
      <c r="A1307" t="s">
        <v>2631</v>
      </c>
      <c r="B1307" s="1">
        <v>45830</v>
      </c>
      <c r="C1307" t="s">
        <v>2632</v>
      </c>
      <c r="D1307" t="s">
        <v>16</v>
      </c>
      <c r="E1307" t="s">
        <v>145</v>
      </c>
      <c r="F1307">
        <v>2</v>
      </c>
      <c r="G1307">
        <v>21186.11</v>
      </c>
      <c r="H1307">
        <v>42372.22</v>
      </c>
      <c r="I1307">
        <f>salesdata[[#This Row],[Total_Sales_INR]]/10000000</f>
        <v>4.2372219999999997E-3</v>
      </c>
      <c r="J1307" t="s">
        <v>18</v>
      </c>
      <c r="K1307" t="s">
        <v>72</v>
      </c>
      <c r="L1307">
        <v>3</v>
      </c>
      <c r="M1307" t="s">
        <v>115</v>
      </c>
      <c r="N1307" t="s">
        <v>42</v>
      </c>
      <c r="O1307" t="s">
        <v>22</v>
      </c>
    </row>
    <row r="1308" spans="1:15">
      <c r="A1308" t="s">
        <v>2633</v>
      </c>
      <c r="B1308" s="1">
        <v>45882</v>
      </c>
      <c r="C1308" t="s">
        <v>2634</v>
      </c>
      <c r="D1308" t="s">
        <v>45</v>
      </c>
      <c r="E1308" t="s">
        <v>85</v>
      </c>
      <c r="F1308">
        <v>5</v>
      </c>
      <c r="G1308">
        <v>9470.7999999999993</v>
      </c>
      <c r="H1308">
        <v>47354</v>
      </c>
      <c r="I1308">
        <f>salesdata[[#This Row],[Total_Sales_INR]]/10000000</f>
        <v>4.7353999999999999E-3</v>
      </c>
      <c r="J1308" t="s">
        <v>34</v>
      </c>
      <c r="K1308" t="s">
        <v>19</v>
      </c>
      <c r="L1308">
        <v>1</v>
      </c>
      <c r="M1308" t="s">
        <v>68</v>
      </c>
      <c r="N1308" t="s">
        <v>150</v>
      </c>
      <c r="O1308" t="s">
        <v>22</v>
      </c>
    </row>
    <row r="1309" spans="1:15">
      <c r="A1309" t="s">
        <v>2635</v>
      </c>
      <c r="B1309" s="1">
        <v>45830</v>
      </c>
      <c r="C1309" t="s">
        <v>2636</v>
      </c>
      <c r="D1309" t="s">
        <v>25</v>
      </c>
      <c r="E1309" t="s">
        <v>280</v>
      </c>
      <c r="F1309">
        <v>3</v>
      </c>
      <c r="G1309">
        <v>36223.949999999997</v>
      </c>
      <c r="H1309">
        <v>108671.85</v>
      </c>
      <c r="I1309">
        <f>salesdata[[#This Row],[Total_Sales_INR]]/10000000</f>
        <v>1.0867185000000001E-2</v>
      </c>
      <c r="J1309" t="s">
        <v>34</v>
      </c>
      <c r="K1309" t="s">
        <v>72</v>
      </c>
      <c r="L1309">
        <v>5</v>
      </c>
      <c r="M1309" t="s">
        <v>28</v>
      </c>
      <c r="N1309" t="s">
        <v>120</v>
      </c>
      <c r="O1309" t="s">
        <v>22</v>
      </c>
    </row>
    <row r="1310" spans="1:15">
      <c r="A1310" t="s">
        <v>2637</v>
      </c>
      <c r="B1310" s="1">
        <v>45953</v>
      </c>
      <c r="C1310" t="s">
        <v>2638</v>
      </c>
      <c r="D1310" t="s">
        <v>45</v>
      </c>
      <c r="E1310" t="s">
        <v>46</v>
      </c>
      <c r="F1310">
        <v>1</v>
      </c>
      <c r="G1310">
        <v>21165.1</v>
      </c>
      <c r="H1310">
        <v>21165.1</v>
      </c>
      <c r="I1310">
        <f>salesdata[[#This Row],[Total_Sales_INR]]/10000000</f>
        <v>2.1165099999999998E-3</v>
      </c>
      <c r="J1310" t="s">
        <v>47</v>
      </c>
      <c r="K1310" t="s">
        <v>35</v>
      </c>
      <c r="L1310">
        <v>3</v>
      </c>
      <c r="M1310" t="s">
        <v>190</v>
      </c>
      <c r="N1310" t="s">
        <v>150</v>
      </c>
      <c r="O1310" t="s">
        <v>22</v>
      </c>
    </row>
    <row r="1311" spans="1:15">
      <c r="A1311" t="s">
        <v>2639</v>
      </c>
      <c r="B1311" s="1">
        <v>45759</v>
      </c>
      <c r="C1311" t="s">
        <v>2640</v>
      </c>
      <c r="D1311" t="s">
        <v>45</v>
      </c>
      <c r="E1311" t="s">
        <v>60</v>
      </c>
      <c r="F1311">
        <v>5</v>
      </c>
      <c r="G1311">
        <v>48268.73</v>
      </c>
      <c r="H1311">
        <v>241343.65</v>
      </c>
      <c r="I1311">
        <f>salesdata[[#This Row],[Total_Sales_INR]]/10000000</f>
        <v>2.4134364999999998E-2</v>
      </c>
      <c r="J1311" t="s">
        <v>18</v>
      </c>
      <c r="K1311" t="s">
        <v>19</v>
      </c>
      <c r="L1311">
        <v>5</v>
      </c>
      <c r="M1311" t="s">
        <v>41</v>
      </c>
      <c r="N1311" t="s">
        <v>167</v>
      </c>
      <c r="O1311" t="s">
        <v>22</v>
      </c>
    </row>
    <row r="1312" spans="1:15">
      <c r="A1312" t="s">
        <v>2641</v>
      </c>
      <c r="B1312" s="1">
        <v>45835</v>
      </c>
      <c r="C1312" t="s">
        <v>2642</v>
      </c>
      <c r="D1312" t="s">
        <v>32</v>
      </c>
      <c r="E1312" t="s">
        <v>81</v>
      </c>
      <c r="F1312">
        <v>3</v>
      </c>
      <c r="G1312">
        <v>39684.6</v>
      </c>
      <c r="H1312">
        <v>119053.8</v>
      </c>
      <c r="I1312">
        <f>salesdata[[#This Row],[Total_Sales_INR]]/10000000</f>
        <v>1.190538E-2</v>
      </c>
      <c r="J1312" t="s">
        <v>34</v>
      </c>
      <c r="K1312" t="s">
        <v>35</v>
      </c>
      <c r="L1312">
        <v>2</v>
      </c>
      <c r="M1312" t="s">
        <v>104</v>
      </c>
      <c r="N1312" t="s">
        <v>134</v>
      </c>
      <c r="O1312" t="s">
        <v>22</v>
      </c>
    </row>
    <row r="1313" spans="1:15">
      <c r="A1313" t="s">
        <v>2643</v>
      </c>
      <c r="B1313" s="1">
        <v>45815</v>
      </c>
      <c r="C1313" t="s">
        <v>2644</v>
      </c>
      <c r="D1313" t="s">
        <v>32</v>
      </c>
      <c r="E1313" t="s">
        <v>250</v>
      </c>
      <c r="F1313">
        <v>2</v>
      </c>
      <c r="G1313">
        <v>44171.15</v>
      </c>
      <c r="H1313">
        <v>88342.3</v>
      </c>
      <c r="I1313">
        <f>salesdata[[#This Row],[Total_Sales_INR]]/10000000</f>
        <v>8.8342300000000002E-3</v>
      </c>
      <c r="J1313" t="s">
        <v>18</v>
      </c>
      <c r="K1313" t="s">
        <v>35</v>
      </c>
      <c r="L1313">
        <v>3</v>
      </c>
      <c r="M1313" t="s">
        <v>61</v>
      </c>
      <c r="N1313" t="s">
        <v>173</v>
      </c>
      <c r="O1313" t="s">
        <v>22</v>
      </c>
    </row>
    <row r="1314" spans="1:15">
      <c r="A1314" t="s">
        <v>2645</v>
      </c>
      <c r="B1314" s="1">
        <v>45849</v>
      </c>
      <c r="C1314" t="s">
        <v>2646</v>
      </c>
      <c r="D1314" t="s">
        <v>25</v>
      </c>
      <c r="E1314" t="s">
        <v>91</v>
      </c>
      <c r="F1314">
        <v>2</v>
      </c>
      <c r="G1314">
        <v>7876.07</v>
      </c>
      <c r="H1314">
        <v>15752.14</v>
      </c>
      <c r="I1314">
        <f>salesdata[[#This Row],[Total_Sales_INR]]/10000000</f>
        <v>1.5752139999999999E-3</v>
      </c>
      <c r="J1314" t="s">
        <v>34</v>
      </c>
      <c r="K1314" t="s">
        <v>35</v>
      </c>
      <c r="L1314">
        <v>5</v>
      </c>
      <c r="M1314" t="s">
        <v>41</v>
      </c>
      <c r="N1314" t="s">
        <v>127</v>
      </c>
      <c r="O1314" t="s">
        <v>22</v>
      </c>
    </row>
    <row r="1315" spans="1:15">
      <c r="A1315" t="s">
        <v>2647</v>
      </c>
      <c r="B1315" s="1">
        <v>45899</v>
      </c>
      <c r="C1315" t="s">
        <v>2648</v>
      </c>
      <c r="D1315" t="s">
        <v>32</v>
      </c>
      <c r="E1315" t="s">
        <v>309</v>
      </c>
      <c r="F1315">
        <v>5</v>
      </c>
      <c r="G1315">
        <v>34401.96</v>
      </c>
      <c r="H1315">
        <v>172009.8</v>
      </c>
      <c r="I1315">
        <f>salesdata[[#This Row],[Total_Sales_INR]]/10000000</f>
        <v>1.7200979999999998E-2</v>
      </c>
      <c r="J1315" t="s">
        <v>34</v>
      </c>
      <c r="K1315" t="s">
        <v>19</v>
      </c>
      <c r="L1315">
        <v>2</v>
      </c>
      <c r="M1315" t="s">
        <v>133</v>
      </c>
      <c r="N1315" t="s">
        <v>78</v>
      </c>
      <c r="O1315" t="s">
        <v>22</v>
      </c>
    </row>
    <row r="1316" spans="1:15">
      <c r="A1316" t="s">
        <v>2649</v>
      </c>
      <c r="B1316" s="1">
        <v>45862</v>
      </c>
      <c r="C1316" t="s">
        <v>2650</v>
      </c>
      <c r="D1316" t="s">
        <v>32</v>
      </c>
      <c r="E1316" t="s">
        <v>309</v>
      </c>
      <c r="F1316">
        <v>2</v>
      </c>
      <c r="G1316">
        <v>16054.16</v>
      </c>
      <c r="H1316">
        <v>32108.32</v>
      </c>
      <c r="I1316">
        <f>salesdata[[#This Row],[Total_Sales_INR]]/10000000</f>
        <v>3.2108319999999998E-3</v>
      </c>
      <c r="J1316" t="s">
        <v>27</v>
      </c>
      <c r="K1316" t="s">
        <v>19</v>
      </c>
      <c r="L1316">
        <v>2</v>
      </c>
      <c r="M1316" t="s">
        <v>104</v>
      </c>
      <c r="N1316" t="s">
        <v>216</v>
      </c>
      <c r="O1316" t="s">
        <v>22</v>
      </c>
    </row>
    <row r="1317" spans="1:15">
      <c r="A1317" t="s">
        <v>2651</v>
      </c>
      <c r="B1317" s="1">
        <v>46000</v>
      </c>
      <c r="C1317" t="s">
        <v>630</v>
      </c>
      <c r="D1317" t="s">
        <v>102</v>
      </c>
      <c r="E1317" t="s">
        <v>118</v>
      </c>
      <c r="F1317">
        <v>5</v>
      </c>
      <c r="G1317">
        <v>3768.51</v>
      </c>
      <c r="H1317">
        <v>18842.55</v>
      </c>
      <c r="I1317">
        <f>salesdata[[#This Row],[Total_Sales_INR]]/10000000</f>
        <v>1.8842549999999998E-3</v>
      </c>
      <c r="J1317" t="s">
        <v>18</v>
      </c>
      <c r="K1317" t="s">
        <v>19</v>
      </c>
      <c r="L1317">
        <v>4</v>
      </c>
      <c r="M1317" t="s">
        <v>88</v>
      </c>
      <c r="N1317" t="s">
        <v>62</v>
      </c>
      <c r="O1317" t="s">
        <v>22</v>
      </c>
    </row>
    <row r="1318" spans="1:15">
      <c r="A1318" t="s">
        <v>2652</v>
      </c>
      <c r="B1318" s="1">
        <v>45970</v>
      </c>
      <c r="C1318" t="s">
        <v>2188</v>
      </c>
      <c r="D1318" t="s">
        <v>45</v>
      </c>
      <c r="E1318" t="s">
        <v>60</v>
      </c>
      <c r="F1318">
        <v>3</v>
      </c>
      <c r="G1318">
        <v>17124.580000000002</v>
      </c>
      <c r="H1318">
        <v>51373.74</v>
      </c>
      <c r="I1318">
        <f>salesdata[[#This Row],[Total_Sales_INR]]/10000000</f>
        <v>5.1373740000000001E-3</v>
      </c>
      <c r="J1318" t="s">
        <v>47</v>
      </c>
      <c r="K1318" t="s">
        <v>19</v>
      </c>
      <c r="L1318">
        <v>1</v>
      </c>
      <c r="M1318" t="s">
        <v>20</v>
      </c>
      <c r="N1318" t="s">
        <v>21</v>
      </c>
      <c r="O1318" t="s">
        <v>22</v>
      </c>
    </row>
    <row r="1319" spans="1:15">
      <c r="A1319" t="s">
        <v>2653</v>
      </c>
      <c r="B1319" s="1">
        <v>45880</v>
      </c>
      <c r="C1319" t="s">
        <v>2654</v>
      </c>
      <c r="D1319" t="s">
        <v>45</v>
      </c>
      <c r="E1319" t="s">
        <v>85</v>
      </c>
      <c r="F1319">
        <v>2</v>
      </c>
      <c r="G1319">
        <v>2403.5500000000002</v>
      </c>
      <c r="H1319">
        <v>4807.1000000000004</v>
      </c>
      <c r="I1319">
        <f>salesdata[[#This Row],[Total_Sales_INR]]/10000000</f>
        <v>4.8071000000000002E-4</v>
      </c>
      <c r="J1319" t="s">
        <v>27</v>
      </c>
      <c r="K1319" t="s">
        <v>72</v>
      </c>
      <c r="L1319">
        <v>3</v>
      </c>
      <c r="M1319" t="s">
        <v>61</v>
      </c>
      <c r="N1319" t="s">
        <v>127</v>
      </c>
      <c r="O1319" t="s">
        <v>22</v>
      </c>
    </row>
    <row r="1320" spans="1:15">
      <c r="A1320" t="s">
        <v>2655</v>
      </c>
      <c r="B1320" s="1">
        <v>45675</v>
      </c>
      <c r="C1320" t="s">
        <v>2656</v>
      </c>
      <c r="D1320" t="s">
        <v>25</v>
      </c>
      <c r="E1320" t="s">
        <v>280</v>
      </c>
      <c r="F1320">
        <v>3</v>
      </c>
      <c r="G1320">
        <v>15692.39</v>
      </c>
      <c r="H1320">
        <v>47077.17</v>
      </c>
      <c r="I1320">
        <f>salesdata[[#This Row],[Total_Sales_INR]]/10000000</f>
        <v>4.7077170000000002E-3</v>
      </c>
      <c r="J1320" t="s">
        <v>34</v>
      </c>
      <c r="K1320" t="s">
        <v>35</v>
      </c>
      <c r="L1320">
        <v>4</v>
      </c>
      <c r="M1320" t="s">
        <v>88</v>
      </c>
      <c r="N1320" t="s">
        <v>37</v>
      </c>
      <c r="O1320" t="s">
        <v>22</v>
      </c>
    </row>
    <row r="1321" spans="1:15">
      <c r="A1321" t="s">
        <v>2657</v>
      </c>
      <c r="B1321" s="1">
        <v>45835</v>
      </c>
      <c r="C1321" t="s">
        <v>2658</v>
      </c>
      <c r="D1321" t="s">
        <v>25</v>
      </c>
      <c r="E1321" t="s">
        <v>26</v>
      </c>
      <c r="F1321">
        <v>1</v>
      </c>
      <c r="G1321">
        <v>23353.15</v>
      </c>
      <c r="H1321">
        <v>23353.15</v>
      </c>
      <c r="I1321">
        <f>salesdata[[#This Row],[Total_Sales_INR]]/10000000</f>
        <v>2.3353150000000001E-3</v>
      </c>
      <c r="J1321" t="s">
        <v>34</v>
      </c>
      <c r="K1321" t="s">
        <v>35</v>
      </c>
      <c r="L1321">
        <v>1</v>
      </c>
      <c r="M1321" t="s">
        <v>20</v>
      </c>
      <c r="N1321" t="s">
        <v>112</v>
      </c>
      <c r="O1321" t="s">
        <v>22</v>
      </c>
    </row>
    <row r="1322" spans="1:15">
      <c r="A1322" t="s">
        <v>2659</v>
      </c>
      <c r="B1322" s="1">
        <v>45663</v>
      </c>
      <c r="C1322" t="s">
        <v>2660</v>
      </c>
      <c r="D1322" t="s">
        <v>16</v>
      </c>
      <c r="E1322" t="s">
        <v>17</v>
      </c>
      <c r="F1322">
        <v>5</v>
      </c>
      <c r="G1322">
        <v>25447.13</v>
      </c>
      <c r="H1322">
        <v>127235.65</v>
      </c>
      <c r="I1322">
        <f>salesdata[[#This Row],[Total_Sales_INR]]/10000000</f>
        <v>1.2723564999999999E-2</v>
      </c>
      <c r="J1322" t="s">
        <v>34</v>
      </c>
      <c r="K1322" t="s">
        <v>72</v>
      </c>
      <c r="L1322">
        <v>4</v>
      </c>
      <c r="M1322" t="s">
        <v>123</v>
      </c>
      <c r="N1322" t="s">
        <v>52</v>
      </c>
      <c r="O1322" t="s">
        <v>22</v>
      </c>
    </row>
    <row r="1323" spans="1:15">
      <c r="A1323" t="s">
        <v>2661</v>
      </c>
      <c r="B1323" s="1">
        <v>45967</v>
      </c>
      <c r="C1323" t="s">
        <v>2662</v>
      </c>
      <c r="D1323" t="s">
        <v>16</v>
      </c>
      <c r="E1323" t="s">
        <v>137</v>
      </c>
      <c r="F1323">
        <v>3</v>
      </c>
      <c r="G1323">
        <v>37154.839999999997</v>
      </c>
      <c r="H1323">
        <v>111464.52</v>
      </c>
      <c r="I1323">
        <f>salesdata[[#This Row],[Total_Sales_INR]]/10000000</f>
        <v>1.1146452000000001E-2</v>
      </c>
      <c r="J1323" t="s">
        <v>27</v>
      </c>
      <c r="K1323" t="s">
        <v>72</v>
      </c>
      <c r="L1323">
        <v>1</v>
      </c>
      <c r="M1323" t="s">
        <v>181</v>
      </c>
      <c r="N1323" t="s">
        <v>57</v>
      </c>
      <c r="O1323" t="s">
        <v>22</v>
      </c>
    </row>
    <row r="1324" spans="1:15">
      <c r="A1324" t="s">
        <v>2663</v>
      </c>
      <c r="B1324" s="1">
        <v>45930</v>
      </c>
      <c r="C1324" t="s">
        <v>2664</v>
      </c>
      <c r="D1324" t="s">
        <v>102</v>
      </c>
      <c r="E1324" t="s">
        <v>155</v>
      </c>
      <c r="F1324">
        <v>1</v>
      </c>
      <c r="G1324">
        <v>39317.64</v>
      </c>
      <c r="H1324">
        <v>39317.64</v>
      </c>
      <c r="I1324">
        <f>salesdata[[#This Row],[Total_Sales_INR]]/10000000</f>
        <v>3.9317639999999999E-3</v>
      </c>
      <c r="J1324" t="s">
        <v>47</v>
      </c>
      <c r="K1324" t="s">
        <v>35</v>
      </c>
      <c r="L1324">
        <v>4</v>
      </c>
      <c r="M1324" t="s">
        <v>123</v>
      </c>
      <c r="N1324" t="s">
        <v>69</v>
      </c>
      <c r="O1324" t="s">
        <v>22</v>
      </c>
    </row>
    <row r="1325" spans="1:15">
      <c r="A1325" t="s">
        <v>2665</v>
      </c>
      <c r="B1325" s="1">
        <v>45890</v>
      </c>
      <c r="C1325" t="s">
        <v>1986</v>
      </c>
      <c r="D1325" t="s">
        <v>16</v>
      </c>
      <c r="E1325" t="s">
        <v>159</v>
      </c>
      <c r="F1325">
        <v>3</v>
      </c>
      <c r="G1325">
        <v>10041.129999999999</v>
      </c>
      <c r="H1325">
        <v>30123.39</v>
      </c>
      <c r="I1325">
        <f>salesdata[[#This Row],[Total_Sales_INR]]/10000000</f>
        <v>3.0123389999999997E-3</v>
      </c>
      <c r="J1325" t="s">
        <v>47</v>
      </c>
      <c r="K1325" t="s">
        <v>72</v>
      </c>
      <c r="L1325">
        <v>5</v>
      </c>
      <c r="M1325" t="s">
        <v>41</v>
      </c>
      <c r="N1325" t="s">
        <v>78</v>
      </c>
      <c r="O1325" t="s">
        <v>22</v>
      </c>
    </row>
    <row r="1326" spans="1:15">
      <c r="A1326" t="s">
        <v>2666</v>
      </c>
      <c r="B1326" s="1">
        <v>45964</v>
      </c>
      <c r="C1326" t="s">
        <v>2667</v>
      </c>
      <c r="D1326" t="s">
        <v>32</v>
      </c>
      <c r="E1326" t="s">
        <v>81</v>
      </c>
      <c r="F1326">
        <v>4</v>
      </c>
      <c r="G1326">
        <v>23120.49</v>
      </c>
      <c r="H1326">
        <v>92481.96</v>
      </c>
      <c r="I1326">
        <f>salesdata[[#This Row],[Total_Sales_INR]]/10000000</f>
        <v>9.2481960000000002E-3</v>
      </c>
      <c r="J1326" t="s">
        <v>27</v>
      </c>
      <c r="K1326" t="s">
        <v>72</v>
      </c>
      <c r="L1326">
        <v>1</v>
      </c>
      <c r="M1326" t="s">
        <v>181</v>
      </c>
      <c r="N1326" t="s">
        <v>178</v>
      </c>
      <c r="O1326" t="s">
        <v>22</v>
      </c>
    </row>
    <row r="1327" spans="1:15">
      <c r="A1327" t="s">
        <v>2668</v>
      </c>
      <c r="B1327" s="1">
        <v>45840</v>
      </c>
      <c r="C1327" t="s">
        <v>2669</v>
      </c>
      <c r="D1327" t="s">
        <v>16</v>
      </c>
      <c r="E1327" t="s">
        <v>145</v>
      </c>
      <c r="F1327">
        <v>5</v>
      </c>
      <c r="G1327">
        <v>13508.33</v>
      </c>
      <c r="H1327">
        <v>67541.649999999994</v>
      </c>
      <c r="I1327">
        <f>salesdata[[#This Row],[Total_Sales_INR]]/10000000</f>
        <v>6.7541649999999995E-3</v>
      </c>
      <c r="J1327" t="s">
        <v>47</v>
      </c>
      <c r="K1327" t="s">
        <v>72</v>
      </c>
      <c r="L1327">
        <v>3</v>
      </c>
      <c r="M1327" t="s">
        <v>115</v>
      </c>
      <c r="N1327" t="s">
        <v>82</v>
      </c>
      <c r="O1327" t="s">
        <v>22</v>
      </c>
    </row>
    <row r="1328" spans="1:15">
      <c r="A1328" t="s">
        <v>2670</v>
      </c>
      <c r="B1328" s="1">
        <v>45930</v>
      </c>
      <c r="C1328" t="s">
        <v>2671</v>
      </c>
      <c r="D1328" t="s">
        <v>16</v>
      </c>
      <c r="E1328" t="s">
        <v>145</v>
      </c>
      <c r="F1328">
        <v>5</v>
      </c>
      <c r="G1328">
        <v>5761.83</v>
      </c>
      <c r="H1328">
        <v>28809.15</v>
      </c>
      <c r="I1328">
        <f>salesdata[[#This Row],[Total_Sales_INR]]/10000000</f>
        <v>2.880915E-3</v>
      </c>
      <c r="J1328" t="s">
        <v>18</v>
      </c>
      <c r="K1328" t="s">
        <v>35</v>
      </c>
      <c r="L1328">
        <v>1</v>
      </c>
      <c r="M1328" t="s">
        <v>119</v>
      </c>
      <c r="N1328" t="s">
        <v>134</v>
      </c>
      <c r="O1328" t="s">
        <v>22</v>
      </c>
    </row>
    <row r="1329" spans="1:15">
      <c r="A1329" t="s">
        <v>2672</v>
      </c>
      <c r="B1329" s="1">
        <v>45878</v>
      </c>
      <c r="C1329" t="s">
        <v>2673</v>
      </c>
      <c r="D1329" t="s">
        <v>102</v>
      </c>
      <c r="E1329" t="s">
        <v>184</v>
      </c>
      <c r="F1329">
        <v>2</v>
      </c>
      <c r="G1329">
        <v>36394.01</v>
      </c>
      <c r="H1329">
        <v>72788.02</v>
      </c>
      <c r="I1329">
        <f>salesdata[[#This Row],[Total_Sales_INR]]/10000000</f>
        <v>7.278802E-3</v>
      </c>
      <c r="J1329" t="s">
        <v>27</v>
      </c>
      <c r="K1329" t="s">
        <v>72</v>
      </c>
      <c r="L1329">
        <v>4</v>
      </c>
      <c r="M1329" t="s">
        <v>160</v>
      </c>
      <c r="N1329" t="s">
        <v>360</v>
      </c>
      <c r="O1329" t="s">
        <v>22</v>
      </c>
    </row>
    <row r="1330" spans="1:15">
      <c r="A1330" t="s">
        <v>2674</v>
      </c>
      <c r="B1330" s="1">
        <v>45825</v>
      </c>
      <c r="C1330" t="s">
        <v>2675</v>
      </c>
      <c r="D1330" t="s">
        <v>45</v>
      </c>
      <c r="E1330" t="s">
        <v>46</v>
      </c>
      <c r="F1330">
        <v>5</v>
      </c>
      <c r="G1330">
        <v>23029.29</v>
      </c>
      <c r="H1330">
        <v>115146.45</v>
      </c>
      <c r="I1330">
        <f>salesdata[[#This Row],[Total_Sales_INR]]/10000000</f>
        <v>1.1514645E-2</v>
      </c>
      <c r="J1330" t="s">
        <v>47</v>
      </c>
      <c r="K1330" t="s">
        <v>35</v>
      </c>
      <c r="L1330">
        <v>1</v>
      </c>
      <c r="M1330" t="s">
        <v>107</v>
      </c>
      <c r="N1330" t="s">
        <v>97</v>
      </c>
      <c r="O1330" t="s">
        <v>22</v>
      </c>
    </row>
    <row r="1331" spans="1:15">
      <c r="A1331" t="s">
        <v>2676</v>
      </c>
      <c r="B1331" s="1">
        <v>45830</v>
      </c>
      <c r="C1331" t="s">
        <v>2677</v>
      </c>
      <c r="D1331" t="s">
        <v>32</v>
      </c>
      <c r="E1331" t="s">
        <v>309</v>
      </c>
      <c r="F1331">
        <v>5</v>
      </c>
      <c r="G1331">
        <v>49017.27</v>
      </c>
      <c r="H1331">
        <v>245086.35</v>
      </c>
      <c r="I1331">
        <f>salesdata[[#This Row],[Total_Sales_INR]]/10000000</f>
        <v>2.4508635000000001E-2</v>
      </c>
      <c r="J1331" t="s">
        <v>34</v>
      </c>
      <c r="K1331" t="s">
        <v>72</v>
      </c>
      <c r="L1331">
        <v>1</v>
      </c>
      <c r="M1331" t="s">
        <v>119</v>
      </c>
      <c r="N1331" t="s">
        <v>112</v>
      </c>
      <c r="O1331" t="s">
        <v>22</v>
      </c>
    </row>
    <row r="1332" spans="1:15">
      <c r="A1332" t="s">
        <v>2678</v>
      </c>
      <c r="B1332" s="1">
        <v>45717</v>
      </c>
      <c r="C1332" t="s">
        <v>80</v>
      </c>
      <c r="D1332" t="s">
        <v>45</v>
      </c>
      <c r="E1332" t="s">
        <v>60</v>
      </c>
      <c r="F1332">
        <v>1</v>
      </c>
      <c r="G1332">
        <v>41875.300000000003</v>
      </c>
      <c r="H1332">
        <v>41875.300000000003</v>
      </c>
      <c r="I1332">
        <f>salesdata[[#This Row],[Total_Sales_INR]]/10000000</f>
        <v>4.1875300000000001E-3</v>
      </c>
      <c r="J1332" t="s">
        <v>27</v>
      </c>
      <c r="K1332" t="s">
        <v>72</v>
      </c>
      <c r="L1332">
        <v>4</v>
      </c>
      <c r="M1332" t="s">
        <v>160</v>
      </c>
      <c r="N1332" t="s">
        <v>134</v>
      </c>
      <c r="O1332" t="s">
        <v>22</v>
      </c>
    </row>
    <row r="1333" spans="1:15">
      <c r="A1333" t="s">
        <v>2679</v>
      </c>
      <c r="B1333" s="1">
        <v>45849</v>
      </c>
      <c r="C1333" t="s">
        <v>2680</v>
      </c>
      <c r="D1333" t="s">
        <v>102</v>
      </c>
      <c r="E1333" t="s">
        <v>103</v>
      </c>
      <c r="F1333">
        <v>2</v>
      </c>
      <c r="G1333">
        <v>34774.01</v>
      </c>
      <c r="H1333">
        <v>69548.02</v>
      </c>
      <c r="I1333">
        <f>salesdata[[#This Row],[Total_Sales_INR]]/10000000</f>
        <v>6.9548020000000004E-3</v>
      </c>
      <c r="J1333" t="s">
        <v>18</v>
      </c>
      <c r="K1333" t="s">
        <v>72</v>
      </c>
      <c r="L1333">
        <v>1</v>
      </c>
      <c r="M1333" t="s">
        <v>181</v>
      </c>
      <c r="N1333" t="s">
        <v>57</v>
      </c>
      <c r="O1333" t="s">
        <v>22</v>
      </c>
    </row>
    <row r="1334" spans="1:15">
      <c r="A1334" t="s">
        <v>2681</v>
      </c>
      <c r="B1334" s="1">
        <v>45862</v>
      </c>
      <c r="C1334" t="s">
        <v>2682</v>
      </c>
      <c r="D1334" t="s">
        <v>45</v>
      </c>
      <c r="E1334" t="s">
        <v>60</v>
      </c>
      <c r="F1334">
        <v>5</v>
      </c>
      <c r="G1334">
        <v>33637.69</v>
      </c>
      <c r="H1334">
        <v>168188.45</v>
      </c>
      <c r="I1334">
        <f>salesdata[[#This Row],[Total_Sales_INR]]/10000000</f>
        <v>1.6818845000000002E-2</v>
      </c>
      <c r="J1334" t="s">
        <v>27</v>
      </c>
      <c r="K1334" t="s">
        <v>72</v>
      </c>
      <c r="L1334">
        <v>5</v>
      </c>
      <c r="M1334" t="s">
        <v>28</v>
      </c>
      <c r="N1334" t="s">
        <v>69</v>
      </c>
      <c r="O1334" t="s">
        <v>22</v>
      </c>
    </row>
    <row r="1335" spans="1:15">
      <c r="A1335" t="s">
        <v>2683</v>
      </c>
      <c r="B1335" s="1">
        <v>45798</v>
      </c>
      <c r="C1335" t="s">
        <v>2684</v>
      </c>
      <c r="D1335" t="s">
        <v>25</v>
      </c>
      <c r="E1335" t="s">
        <v>280</v>
      </c>
      <c r="F1335">
        <v>1</v>
      </c>
      <c r="G1335">
        <v>39146.120000000003</v>
      </c>
      <c r="H1335">
        <v>39146.120000000003</v>
      </c>
      <c r="I1335">
        <f>salesdata[[#This Row],[Total_Sales_INR]]/10000000</f>
        <v>3.9146120000000005E-3</v>
      </c>
      <c r="J1335" t="s">
        <v>34</v>
      </c>
      <c r="K1335" t="s">
        <v>19</v>
      </c>
      <c r="L1335">
        <v>2</v>
      </c>
      <c r="M1335" t="s">
        <v>141</v>
      </c>
      <c r="N1335" t="s">
        <v>120</v>
      </c>
      <c r="O1335" t="s">
        <v>22</v>
      </c>
    </row>
    <row r="1336" spans="1:15">
      <c r="A1336" t="s">
        <v>2685</v>
      </c>
      <c r="B1336" s="1">
        <v>45771</v>
      </c>
      <c r="C1336" t="s">
        <v>2686</v>
      </c>
      <c r="D1336" t="s">
        <v>32</v>
      </c>
      <c r="E1336" t="s">
        <v>250</v>
      </c>
      <c r="F1336">
        <v>2</v>
      </c>
      <c r="G1336">
        <v>1100.03</v>
      </c>
      <c r="H1336">
        <v>2200.06</v>
      </c>
      <c r="I1336">
        <f>salesdata[[#This Row],[Total_Sales_INR]]/10000000</f>
        <v>2.2000599999999999E-4</v>
      </c>
      <c r="J1336" t="s">
        <v>27</v>
      </c>
      <c r="K1336" t="s">
        <v>19</v>
      </c>
      <c r="L1336">
        <v>3</v>
      </c>
      <c r="M1336" t="s">
        <v>190</v>
      </c>
      <c r="N1336" t="s">
        <v>37</v>
      </c>
      <c r="O1336" t="s">
        <v>22</v>
      </c>
    </row>
    <row r="1337" spans="1:15">
      <c r="A1337" t="s">
        <v>2687</v>
      </c>
      <c r="B1337" s="1">
        <v>45935</v>
      </c>
      <c r="C1337" t="s">
        <v>2688</v>
      </c>
      <c r="D1337" t="s">
        <v>25</v>
      </c>
      <c r="E1337" t="s">
        <v>26</v>
      </c>
      <c r="F1337">
        <v>4</v>
      </c>
      <c r="G1337">
        <v>31811.68</v>
      </c>
      <c r="H1337">
        <v>127246.72</v>
      </c>
      <c r="I1337">
        <f>salesdata[[#This Row],[Total_Sales_INR]]/10000000</f>
        <v>1.2724671999999999E-2</v>
      </c>
      <c r="J1337" t="s">
        <v>34</v>
      </c>
      <c r="K1337" t="s">
        <v>19</v>
      </c>
      <c r="L1337">
        <v>3</v>
      </c>
      <c r="M1337" t="s">
        <v>77</v>
      </c>
      <c r="N1337" t="s">
        <v>156</v>
      </c>
      <c r="O1337" t="s">
        <v>22</v>
      </c>
    </row>
    <row r="1338" spans="1:15">
      <c r="A1338" t="s">
        <v>2689</v>
      </c>
      <c r="B1338" s="1">
        <v>45735</v>
      </c>
      <c r="C1338" t="s">
        <v>2690</v>
      </c>
      <c r="D1338" t="s">
        <v>16</v>
      </c>
      <c r="E1338" t="s">
        <v>130</v>
      </c>
      <c r="F1338">
        <v>3</v>
      </c>
      <c r="G1338">
        <v>17449.04</v>
      </c>
      <c r="H1338">
        <v>52347.12</v>
      </c>
      <c r="I1338">
        <f>salesdata[[#This Row],[Total_Sales_INR]]/10000000</f>
        <v>5.2347119999999999E-3</v>
      </c>
      <c r="J1338" t="s">
        <v>34</v>
      </c>
      <c r="K1338" t="s">
        <v>35</v>
      </c>
      <c r="L1338">
        <v>4</v>
      </c>
      <c r="M1338" t="s">
        <v>160</v>
      </c>
      <c r="N1338" t="s">
        <v>213</v>
      </c>
      <c r="O1338" t="s">
        <v>22</v>
      </c>
    </row>
    <row r="1339" spans="1:15">
      <c r="A1339" t="s">
        <v>2691</v>
      </c>
      <c r="B1339" s="1">
        <v>45698</v>
      </c>
      <c r="C1339" t="s">
        <v>2692</v>
      </c>
      <c r="D1339" t="s">
        <v>45</v>
      </c>
      <c r="E1339" t="s">
        <v>85</v>
      </c>
      <c r="F1339">
        <v>3</v>
      </c>
      <c r="G1339">
        <v>20266.32</v>
      </c>
      <c r="H1339">
        <v>60798.96</v>
      </c>
      <c r="I1339">
        <f>salesdata[[#This Row],[Total_Sales_INR]]/10000000</f>
        <v>6.0798959999999996E-3</v>
      </c>
      <c r="J1339" t="s">
        <v>27</v>
      </c>
      <c r="K1339" t="s">
        <v>35</v>
      </c>
      <c r="L1339">
        <v>5</v>
      </c>
      <c r="M1339" t="s">
        <v>170</v>
      </c>
      <c r="N1339" t="s">
        <v>112</v>
      </c>
      <c r="O1339" t="s">
        <v>22</v>
      </c>
    </row>
    <row r="1340" spans="1:15">
      <c r="A1340" t="s">
        <v>2693</v>
      </c>
      <c r="B1340" s="1">
        <v>45889</v>
      </c>
      <c r="C1340" t="s">
        <v>1825</v>
      </c>
      <c r="D1340" t="s">
        <v>102</v>
      </c>
      <c r="E1340" t="s">
        <v>155</v>
      </c>
      <c r="F1340">
        <v>3</v>
      </c>
      <c r="G1340">
        <v>14732.79</v>
      </c>
      <c r="H1340">
        <v>44198.37</v>
      </c>
      <c r="I1340">
        <f>salesdata[[#This Row],[Total_Sales_INR]]/10000000</f>
        <v>4.4198370000000002E-3</v>
      </c>
      <c r="J1340" t="s">
        <v>47</v>
      </c>
      <c r="K1340" t="s">
        <v>35</v>
      </c>
      <c r="L1340">
        <v>3</v>
      </c>
      <c r="M1340" t="s">
        <v>190</v>
      </c>
      <c r="N1340" t="s">
        <v>94</v>
      </c>
      <c r="O1340" t="s">
        <v>22</v>
      </c>
    </row>
    <row r="1341" spans="1:15">
      <c r="A1341" t="s">
        <v>2694</v>
      </c>
      <c r="B1341" s="1">
        <v>45870</v>
      </c>
      <c r="C1341" t="s">
        <v>2695</v>
      </c>
      <c r="D1341" t="s">
        <v>102</v>
      </c>
      <c r="E1341" t="s">
        <v>193</v>
      </c>
      <c r="F1341">
        <v>5</v>
      </c>
      <c r="G1341">
        <v>17710.990000000002</v>
      </c>
      <c r="H1341">
        <v>88554.95</v>
      </c>
      <c r="I1341">
        <f>salesdata[[#This Row],[Total_Sales_INR]]/10000000</f>
        <v>8.8554949999999997E-3</v>
      </c>
      <c r="J1341" t="s">
        <v>27</v>
      </c>
      <c r="K1341" t="s">
        <v>19</v>
      </c>
      <c r="L1341">
        <v>4</v>
      </c>
      <c r="M1341" t="s">
        <v>185</v>
      </c>
      <c r="N1341" t="s">
        <v>360</v>
      </c>
      <c r="O1341" t="s">
        <v>22</v>
      </c>
    </row>
    <row r="1342" spans="1:15">
      <c r="A1342" t="s">
        <v>2696</v>
      </c>
      <c r="B1342" s="1">
        <v>45721</v>
      </c>
      <c r="C1342" t="s">
        <v>2697</v>
      </c>
      <c r="D1342" t="s">
        <v>45</v>
      </c>
      <c r="E1342" t="s">
        <v>85</v>
      </c>
      <c r="F1342">
        <v>5</v>
      </c>
      <c r="G1342">
        <v>6758.53</v>
      </c>
      <c r="H1342">
        <v>33792.65</v>
      </c>
      <c r="I1342">
        <f>salesdata[[#This Row],[Total_Sales_INR]]/10000000</f>
        <v>3.3792650000000002E-3</v>
      </c>
      <c r="J1342" t="s">
        <v>34</v>
      </c>
      <c r="K1342" t="s">
        <v>35</v>
      </c>
      <c r="L1342">
        <v>5</v>
      </c>
      <c r="M1342" t="s">
        <v>170</v>
      </c>
      <c r="N1342" t="s">
        <v>167</v>
      </c>
      <c r="O1342" t="s">
        <v>22</v>
      </c>
    </row>
    <row r="1343" spans="1:15">
      <c r="A1343" t="s">
        <v>2698</v>
      </c>
      <c r="B1343" s="1">
        <v>45863</v>
      </c>
      <c r="C1343" t="s">
        <v>2699</v>
      </c>
      <c r="D1343" t="s">
        <v>32</v>
      </c>
      <c r="E1343" t="s">
        <v>33</v>
      </c>
      <c r="F1343">
        <v>3</v>
      </c>
      <c r="G1343">
        <v>9095.4</v>
      </c>
      <c r="H1343">
        <v>27286.2</v>
      </c>
      <c r="I1343">
        <f>salesdata[[#This Row],[Total_Sales_INR]]/10000000</f>
        <v>2.7286200000000002E-3</v>
      </c>
      <c r="J1343" t="s">
        <v>27</v>
      </c>
      <c r="K1343" t="s">
        <v>35</v>
      </c>
      <c r="L1343">
        <v>2</v>
      </c>
      <c r="M1343" t="s">
        <v>104</v>
      </c>
      <c r="N1343" t="s">
        <v>62</v>
      </c>
      <c r="O1343" t="s">
        <v>22</v>
      </c>
    </row>
    <row r="1344" spans="1:15">
      <c r="A1344" t="s">
        <v>2700</v>
      </c>
      <c r="B1344" s="1">
        <v>45998</v>
      </c>
      <c r="C1344" t="s">
        <v>2701</v>
      </c>
      <c r="D1344" t="s">
        <v>102</v>
      </c>
      <c r="E1344" t="s">
        <v>155</v>
      </c>
      <c r="F1344">
        <v>3</v>
      </c>
      <c r="G1344">
        <v>38570.879999999997</v>
      </c>
      <c r="H1344">
        <v>115712.64</v>
      </c>
      <c r="I1344">
        <f>salesdata[[#This Row],[Total_Sales_INR]]/10000000</f>
        <v>1.1571264E-2</v>
      </c>
      <c r="J1344" t="s">
        <v>34</v>
      </c>
      <c r="K1344" t="s">
        <v>35</v>
      </c>
      <c r="L1344">
        <v>1</v>
      </c>
      <c r="M1344" t="s">
        <v>68</v>
      </c>
      <c r="N1344" t="s">
        <v>97</v>
      </c>
      <c r="O1344" t="s">
        <v>22</v>
      </c>
    </row>
    <row r="1345" spans="1:15">
      <c r="A1345" t="s">
        <v>2702</v>
      </c>
      <c r="B1345" s="1">
        <v>45738</v>
      </c>
      <c r="C1345" t="s">
        <v>2703</v>
      </c>
      <c r="D1345" t="s">
        <v>25</v>
      </c>
      <c r="E1345" t="s">
        <v>223</v>
      </c>
      <c r="F1345">
        <v>3</v>
      </c>
      <c r="G1345">
        <v>41341.69</v>
      </c>
      <c r="H1345">
        <v>124025.07</v>
      </c>
      <c r="I1345">
        <f>salesdata[[#This Row],[Total_Sales_INR]]/10000000</f>
        <v>1.2402507E-2</v>
      </c>
      <c r="J1345" t="s">
        <v>34</v>
      </c>
      <c r="K1345" t="s">
        <v>72</v>
      </c>
      <c r="L1345">
        <v>4</v>
      </c>
      <c r="M1345" t="s">
        <v>123</v>
      </c>
      <c r="N1345" t="s">
        <v>82</v>
      </c>
      <c r="O1345" t="s">
        <v>22</v>
      </c>
    </row>
    <row r="1346" spans="1:15">
      <c r="A1346" t="s">
        <v>2704</v>
      </c>
      <c r="B1346" s="1">
        <v>45854</v>
      </c>
      <c r="C1346" t="s">
        <v>478</v>
      </c>
      <c r="D1346" t="s">
        <v>102</v>
      </c>
      <c r="E1346" t="s">
        <v>155</v>
      </c>
      <c r="F1346">
        <v>4</v>
      </c>
      <c r="G1346">
        <v>32878.29</v>
      </c>
      <c r="H1346">
        <v>131513.16</v>
      </c>
      <c r="I1346">
        <f>salesdata[[#This Row],[Total_Sales_INR]]/10000000</f>
        <v>1.3151316E-2</v>
      </c>
      <c r="J1346" t="s">
        <v>34</v>
      </c>
      <c r="K1346" t="s">
        <v>72</v>
      </c>
      <c r="L1346">
        <v>1</v>
      </c>
      <c r="M1346" t="s">
        <v>20</v>
      </c>
      <c r="N1346" t="s">
        <v>124</v>
      </c>
      <c r="O1346" t="s">
        <v>22</v>
      </c>
    </row>
    <row r="1347" spans="1:15">
      <c r="A1347" t="s">
        <v>2705</v>
      </c>
      <c r="B1347" s="1">
        <v>45915</v>
      </c>
      <c r="C1347" t="s">
        <v>2706</v>
      </c>
      <c r="D1347" t="s">
        <v>32</v>
      </c>
      <c r="E1347" t="s">
        <v>33</v>
      </c>
      <c r="F1347">
        <v>2</v>
      </c>
      <c r="G1347">
        <v>7100.89</v>
      </c>
      <c r="H1347">
        <v>14201.78</v>
      </c>
      <c r="I1347">
        <f>salesdata[[#This Row],[Total_Sales_INR]]/10000000</f>
        <v>1.420178E-3</v>
      </c>
      <c r="J1347" t="s">
        <v>34</v>
      </c>
      <c r="K1347" t="s">
        <v>35</v>
      </c>
      <c r="L1347">
        <v>5</v>
      </c>
      <c r="M1347" t="s">
        <v>41</v>
      </c>
      <c r="N1347" t="s">
        <v>74</v>
      </c>
      <c r="O1347" t="s">
        <v>22</v>
      </c>
    </row>
    <row r="1348" spans="1:15">
      <c r="A1348" t="s">
        <v>2707</v>
      </c>
      <c r="B1348" s="1">
        <v>46008</v>
      </c>
      <c r="C1348" t="s">
        <v>2708</v>
      </c>
      <c r="D1348" t="s">
        <v>102</v>
      </c>
      <c r="E1348" t="s">
        <v>193</v>
      </c>
      <c r="F1348">
        <v>2</v>
      </c>
      <c r="G1348">
        <v>28551.45</v>
      </c>
      <c r="H1348">
        <v>57102.9</v>
      </c>
      <c r="I1348">
        <f>salesdata[[#This Row],[Total_Sales_INR]]/10000000</f>
        <v>5.7102899999999998E-3</v>
      </c>
      <c r="J1348" t="s">
        <v>27</v>
      </c>
      <c r="K1348" t="s">
        <v>35</v>
      </c>
      <c r="L1348">
        <v>4</v>
      </c>
      <c r="M1348" t="s">
        <v>160</v>
      </c>
      <c r="N1348" t="s">
        <v>94</v>
      </c>
      <c r="O1348" t="s">
        <v>22</v>
      </c>
    </row>
    <row r="1349" spans="1:15">
      <c r="A1349" t="s">
        <v>2709</v>
      </c>
      <c r="B1349" s="1">
        <v>45892</v>
      </c>
      <c r="C1349" t="s">
        <v>225</v>
      </c>
      <c r="D1349" t="s">
        <v>25</v>
      </c>
      <c r="E1349" t="s">
        <v>26</v>
      </c>
      <c r="F1349">
        <v>5</v>
      </c>
      <c r="G1349">
        <v>43199.23</v>
      </c>
      <c r="H1349">
        <v>215996.15</v>
      </c>
      <c r="I1349">
        <f>salesdata[[#This Row],[Total_Sales_INR]]/10000000</f>
        <v>2.1599614999999999E-2</v>
      </c>
      <c r="J1349" t="s">
        <v>18</v>
      </c>
      <c r="K1349" t="s">
        <v>35</v>
      </c>
      <c r="L1349">
        <v>2</v>
      </c>
      <c r="M1349" t="s">
        <v>104</v>
      </c>
      <c r="N1349" t="s">
        <v>142</v>
      </c>
      <c r="O1349" t="s">
        <v>22</v>
      </c>
    </row>
    <row r="1350" spans="1:15">
      <c r="A1350" t="s">
        <v>2710</v>
      </c>
      <c r="B1350" s="1">
        <v>45763</v>
      </c>
      <c r="C1350" t="s">
        <v>2711</v>
      </c>
      <c r="D1350" t="s">
        <v>45</v>
      </c>
      <c r="E1350" t="s">
        <v>60</v>
      </c>
      <c r="F1350">
        <v>2</v>
      </c>
      <c r="G1350">
        <v>14790.5</v>
      </c>
      <c r="H1350">
        <v>29581</v>
      </c>
      <c r="I1350">
        <f>salesdata[[#This Row],[Total_Sales_INR]]/10000000</f>
        <v>2.9581E-3</v>
      </c>
      <c r="J1350" t="s">
        <v>34</v>
      </c>
      <c r="K1350" t="s">
        <v>35</v>
      </c>
      <c r="L1350">
        <v>1</v>
      </c>
      <c r="M1350" t="s">
        <v>107</v>
      </c>
      <c r="N1350" t="s">
        <v>213</v>
      </c>
      <c r="O1350" t="s">
        <v>22</v>
      </c>
    </row>
    <row r="1351" spans="1:15">
      <c r="A1351" t="s">
        <v>2712</v>
      </c>
      <c r="B1351" s="1">
        <v>45986</v>
      </c>
      <c r="C1351" t="s">
        <v>2713</v>
      </c>
      <c r="D1351" t="s">
        <v>25</v>
      </c>
      <c r="E1351" t="s">
        <v>280</v>
      </c>
      <c r="F1351">
        <v>2</v>
      </c>
      <c r="G1351">
        <v>48645.7</v>
      </c>
      <c r="H1351">
        <v>97291.4</v>
      </c>
      <c r="I1351">
        <f>salesdata[[#This Row],[Total_Sales_INR]]/10000000</f>
        <v>9.729139999999999E-3</v>
      </c>
      <c r="J1351" t="s">
        <v>27</v>
      </c>
      <c r="K1351" t="s">
        <v>35</v>
      </c>
      <c r="L1351">
        <v>5</v>
      </c>
      <c r="M1351" t="s">
        <v>170</v>
      </c>
      <c r="N1351" t="s">
        <v>37</v>
      </c>
      <c r="O1351" t="s">
        <v>22</v>
      </c>
    </row>
    <row r="1352" spans="1:15">
      <c r="A1352" t="s">
        <v>2714</v>
      </c>
      <c r="B1352" s="1">
        <v>45924</v>
      </c>
      <c r="C1352" t="s">
        <v>2715</v>
      </c>
      <c r="D1352" t="s">
        <v>25</v>
      </c>
      <c r="E1352" t="s">
        <v>91</v>
      </c>
      <c r="F1352">
        <v>1</v>
      </c>
      <c r="G1352">
        <v>37480.71</v>
      </c>
      <c r="H1352">
        <v>37480.71</v>
      </c>
      <c r="I1352">
        <f>salesdata[[#This Row],[Total_Sales_INR]]/10000000</f>
        <v>3.748071E-3</v>
      </c>
      <c r="J1352" t="s">
        <v>34</v>
      </c>
      <c r="K1352" t="s">
        <v>35</v>
      </c>
      <c r="L1352">
        <v>4</v>
      </c>
      <c r="M1352" t="s">
        <v>185</v>
      </c>
      <c r="N1352" t="s">
        <v>62</v>
      </c>
      <c r="O1352" t="s">
        <v>22</v>
      </c>
    </row>
    <row r="1353" spans="1:15">
      <c r="A1353" t="s">
        <v>2716</v>
      </c>
      <c r="B1353" s="1">
        <v>45989</v>
      </c>
      <c r="C1353" t="s">
        <v>2717</v>
      </c>
      <c r="D1353" t="s">
        <v>16</v>
      </c>
      <c r="E1353" t="s">
        <v>159</v>
      </c>
      <c r="F1353">
        <v>1</v>
      </c>
      <c r="G1353">
        <v>35846.58</v>
      </c>
      <c r="H1353">
        <v>35846.58</v>
      </c>
      <c r="I1353">
        <f>salesdata[[#This Row],[Total_Sales_INR]]/10000000</f>
        <v>3.5846580000000001E-3</v>
      </c>
      <c r="J1353" t="s">
        <v>47</v>
      </c>
      <c r="K1353" t="s">
        <v>72</v>
      </c>
      <c r="L1353">
        <v>5</v>
      </c>
      <c r="M1353" t="s">
        <v>73</v>
      </c>
      <c r="N1353" t="s">
        <v>37</v>
      </c>
      <c r="O1353" t="s">
        <v>22</v>
      </c>
    </row>
    <row r="1354" spans="1:15">
      <c r="A1354" t="s">
        <v>2718</v>
      </c>
      <c r="B1354" s="1">
        <v>45844</v>
      </c>
      <c r="C1354" t="s">
        <v>2719</v>
      </c>
      <c r="D1354" t="s">
        <v>32</v>
      </c>
      <c r="E1354" t="s">
        <v>40</v>
      </c>
      <c r="F1354">
        <v>4</v>
      </c>
      <c r="G1354">
        <v>41449.730000000003</v>
      </c>
      <c r="H1354">
        <v>165798.92000000001</v>
      </c>
      <c r="I1354">
        <f>salesdata[[#This Row],[Total_Sales_INR]]/10000000</f>
        <v>1.6579892000000002E-2</v>
      </c>
      <c r="J1354" t="s">
        <v>34</v>
      </c>
      <c r="K1354" t="s">
        <v>72</v>
      </c>
      <c r="L1354">
        <v>1</v>
      </c>
      <c r="M1354" t="s">
        <v>119</v>
      </c>
      <c r="N1354" t="s">
        <v>52</v>
      </c>
      <c r="O1354" t="s">
        <v>22</v>
      </c>
    </row>
    <row r="1355" spans="1:15">
      <c r="A1355" t="s">
        <v>2720</v>
      </c>
      <c r="B1355" s="1">
        <v>45715</v>
      </c>
      <c r="C1355" t="s">
        <v>2721</v>
      </c>
      <c r="D1355" t="s">
        <v>32</v>
      </c>
      <c r="E1355" t="s">
        <v>250</v>
      </c>
      <c r="F1355">
        <v>3</v>
      </c>
      <c r="G1355">
        <v>37945.43</v>
      </c>
      <c r="H1355">
        <v>113836.29</v>
      </c>
      <c r="I1355">
        <f>salesdata[[#This Row],[Total_Sales_INR]]/10000000</f>
        <v>1.1383628999999999E-2</v>
      </c>
      <c r="J1355" t="s">
        <v>27</v>
      </c>
      <c r="K1355" t="s">
        <v>72</v>
      </c>
      <c r="L1355">
        <v>5</v>
      </c>
      <c r="M1355" t="s">
        <v>41</v>
      </c>
      <c r="N1355" t="s">
        <v>42</v>
      </c>
      <c r="O1355" t="s">
        <v>22</v>
      </c>
    </row>
    <row r="1356" spans="1:15">
      <c r="A1356" t="s">
        <v>2722</v>
      </c>
      <c r="B1356" s="1">
        <v>45826</v>
      </c>
      <c r="C1356" t="s">
        <v>2723</v>
      </c>
      <c r="D1356" t="s">
        <v>45</v>
      </c>
      <c r="E1356" t="s">
        <v>55</v>
      </c>
      <c r="F1356">
        <v>4</v>
      </c>
      <c r="G1356">
        <v>10662.23</v>
      </c>
      <c r="H1356">
        <v>42648.92</v>
      </c>
      <c r="I1356">
        <f>salesdata[[#This Row],[Total_Sales_INR]]/10000000</f>
        <v>4.2648920000000002E-3</v>
      </c>
      <c r="J1356" t="s">
        <v>34</v>
      </c>
      <c r="K1356" t="s">
        <v>19</v>
      </c>
      <c r="L1356">
        <v>1</v>
      </c>
      <c r="M1356" t="s">
        <v>68</v>
      </c>
      <c r="N1356" t="s">
        <v>74</v>
      </c>
      <c r="O1356" t="s">
        <v>22</v>
      </c>
    </row>
    <row r="1357" spans="1:15">
      <c r="A1357" t="s">
        <v>2724</v>
      </c>
      <c r="B1357" s="1">
        <v>45827</v>
      </c>
      <c r="C1357" t="s">
        <v>2725</v>
      </c>
      <c r="D1357" t="s">
        <v>45</v>
      </c>
      <c r="E1357" t="s">
        <v>60</v>
      </c>
      <c r="F1357">
        <v>3</v>
      </c>
      <c r="G1357">
        <v>14905.55</v>
      </c>
      <c r="H1357">
        <v>44716.65</v>
      </c>
      <c r="I1357">
        <f>salesdata[[#This Row],[Total_Sales_INR]]/10000000</f>
        <v>4.4716650000000005E-3</v>
      </c>
      <c r="J1357" t="s">
        <v>27</v>
      </c>
      <c r="K1357" t="s">
        <v>19</v>
      </c>
      <c r="L1357">
        <v>4</v>
      </c>
      <c r="M1357" t="s">
        <v>198</v>
      </c>
      <c r="N1357" t="s">
        <v>216</v>
      </c>
      <c r="O1357" t="s">
        <v>22</v>
      </c>
    </row>
    <row r="1358" spans="1:15">
      <c r="A1358" t="s">
        <v>2726</v>
      </c>
      <c r="B1358" s="1">
        <v>45671</v>
      </c>
      <c r="C1358" t="s">
        <v>640</v>
      </c>
      <c r="D1358" t="s">
        <v>102</v>
      </c>
      <c r="E1358" t="s">
        <v>184</v>
      </c>
      <c r="F1358">
        <v>2</v>
      </c>
      <c r="G1358">
        <v>7571.59</v>
      </c>
      <c r="H1358">
        <v>15143.18</v>
      </c>
      <c r="I1358">
        <f>salesdata[[#This Row],[Total_Sales_INR]]/10000000</f>
        <v>1.514318E-3</v>
      </c>
      <c r="J1358" t="s">
        <v>27</v>
      </c>
      <c r="K1358" t="s">
        <v>19</v>
      </c>
      <c r="L1358">
        <v>3</v>
      </c>
      <c r="M1358" t="s">
        <v>115</v>
      </c>
      <c r="N1358" t="s">
        <v>167</v>
      </c>
      <c r="O1358" t="s">
        <v>22</v>
      </c>
    </row>
    <row r="1359" spans="1:15">
      <c r="A1359" t="s">
        <v>2727</v>
      </c>
      <c r="B1359" s="1">
        <v>45901</v>
      </c>
      <c r="C1359" t="s">
        <v>2728</v>
      </c>
      <c r="D1359" t="s">
        <v>16</v>
      </c>
      <c r="E1359" t="s">
        <v>130</v>
      </c>
      <c r="F1359">
        <v>2</v>
      </c>
      <c r="G1359">
        <v>28468.47</v>
      </c>
      <c r="H1359">
        <v>56936.94</v>
      </c>
      <c r="I1359">
        <f>salesdata[[#This Row],[Total_Sales_INR]]/10000000</f>
        <v>5.693694E-3</v>
      </c>
      <c r="J1359" t="s">
        <v>27</v>
      </c>
      <c r="K1359" t="s">
        <v>35</v>
      </c>
      <c r="L1359">
        <v>3</v>
      </c>
      <c r="M1359" t="s">
        <v>61</v>
      </c>
      <c r="N1359" t="s">
        <v>112</v>
      </c>
      <c r="O1359" t="s">
        <v>22</v>
      </c>
    </row>
    <row r="1360" spans="1:15">
      <c r="A1360" t="s">
        <v>2729</v>
      </c>
      <c r="B1360" s="1">
        <v>45984</v>
      </c>
      <c r="C1360" t="s">
        <v>2470</v>
      </c>
      <c r="D1360" t="s">
        <v>45</v>
      </c>
      <c r="E1360" t="s">
        <v>46</v>
      </c>
      <c r="F1360">
        <v>3</v>
      </c>
      <c r="G1360">
        <v>42985.55</v>
      </c>
      <c r="H1360">
        <v>128956.65</v>
      </c>
      <c r="I1360">
        <f>salesdata[[#This Row],[Total_Sales_INR]]/10000000</f>
        <v>1.2895664999999999E-2</v>
      </c>
      <c r="J1360" t="s">
        <v>47</v>
      </c>
      <c r="K1360" t="s">
        <v>35</v>
      </c>
      <c r="L1360">
        <v>3</v>
      </c>
      <c r="M1360" t="s">
        <v>190</v>
      </c>
      <c r="N1360" t="s">
        <v>167</v>
      </c>
      <c r="O1360" t="s">
        <v>22</v>
      </c>
    </row>
    <row r="1361" spans="1:15">
      <c r="A1361" t="s">
        <v>2730</v>
      </c>
      <c r="B1361" s="1">
        <v>45918</v>
      </c>
      <c r="C1361" t="s">
        <v>2731</v>
      </c>
      <c r="D1361" t="s">
        <v>16</v>
      </c>
      <c r="E1361" t="s">
        <v>17</v>
      </c>
      <c r="F1361">
        <v>5</v>
      </c>
      <c r="G1361">
        <v>800.92</v>
      </c>
      <c r="H1361">
        <v>4004.6</v>
      </c>
      <c r="I1361">
        <f>salesdata[[#This Row],[Total_Sales_INR]]/10000000</f>
        <v>4.0046E-4</v>
      </c>
      <c r="J1361" t="s">
        <v>34</v>
      </c>
      <c r="K1361" t="s">
        <v>72</v>
      </c>
      <c r="L1361">
        <v>3</v>
      </c>
      <c r="M1361" t="s">
        <v>190</v>
      </c>
      <c r="N1361" t="s">
        <v>97</v>
      </c>
      <c r="O1361" t="s">
        <v>22</v>
      </c>
    </row>
    <row r="1362" spans="1:15">
      <c r="A1362" t="s">
        <v>2732</v>
      </c>
      <c r="B1362" s="1">
        <v>45818</v>
      </c>
      <c r="C1362" t="s">
        <v>2733</v>
      </c>
      <c r="D1362" t="s">
        <v>45</v>
      </c>
      <c r="E1362" t="s">
        <v>60</v>
      </c>
      <c r="F1362">
        <v>2</v>
      </c>
      <c r="G1362">
        <v>29439.34</v>
      </c>
      <c r="H1362">
        <v>58878.68</v>
      </c>
      <c r="I1362">
        <f>salesdata[[#This Row],[Total_Sales_INR]]/10000000</f>
        <v>5.8878680000000001E-3</v>
      </c>
      <c r="J1362" t="s">
        <v>27</v>
      </c>
      <c r="K1362" t="s">
        <v>72</v>
      </c>
      <c r="L1362">
        <v>5</v>
      </c>
      <c r="M1362" t="s">
        <v>73</v>
      </c>
      <c r="N1362" t="s">
        <v>216</v>
      </c>
      <c r="O1362" t="s">
        <v>22</v>
      </c>
    </row>
    <row r="1363" spans="1:15">
      <c r="A1363" t="s">
        <v>2734</v>
      </c>
      <c r="B1363" s="1">
        <v>45665</v>
      </c>
      <c r="C1363" t="s">
        <v>2735</v>
      </c>
      <c r="D1363" t="s">
        <v>45</v>
      </c>
      <c r="E1363" t="s">
        <v>46</v>
      </c>
      <c r="F1363">
        <v>4</v>
      </c>
      <c r="G1363">
        <v>8934.2900000000009</v>
      </c>
      <c r="H1363">
        <v>35737.160000000003</v>
      </c>
      <c r="I1363">
        <f>salesdata[[#This Row],[Total_Sales_INR]]/10000000</f>
        <v>3.5737160000000002E-3</v>
      </c>
      <c r="J1363" t="s">
        <v>27</v>
      </c>
      <c r="K1363" t="s">
        <v>35</v>
      </c>
      <c r="L1363">
        <v>4</v>
      </c>
      <c r="M1363" t="s">
        <v>198</v>
      </c>
      <c r="N1363" t="s">
        <v>156</v>
      </c>
      <c r="O1363" t="s">
        <v>22</v>
      </c>
    </row>
    <row r="1364" spans="1:15">
      <c r="A1364" t="s">
        <v>2736</v>
      </c>
      <c r="B1364" s="1">
        <v>45990</v>
      </c>
      <c r="C1364" t="s">
        <v>2737</v>
      </c>
      <c r="D1364" t="s">
        <v>45</v>
      </c>
      <c r="E1364" t="s">
        <v>55</v>
      </c>
      <c r="F1364">
        <v>2</v>
      </c>
      <c r="G1364">
        <v>14060.11</v>
      </c>
      <c r="H1364">
        <v>28120.22</v>
      </c>
      <c r="I1364">
        <f>salesdata[[#This Row],[Total_Sales_INR]]/10000000</f>
        <v>2.812022E-3</v>
      </c>
      <c r="J1364" t="s">
        <v>27</v>
      </c>
      <c r="K1364" t="s">
        <v>72</v>
      </c>
      <c r="L1364">
        <v>1</v>
      </c>
      <c r="M1364" t="s">
        <v>68</v>
      </c>
      <c r="N1364" t="s">
        <v>360</v>
      </c>
      <c r="O1364" t="s">
        <v>22</v>
      </c>
    </row>
    <row r="1365" spans="1:15">
      <c r="A1365" t="s">
        <v>2738</v>
      </c>
      <c r="B1365" s="1">
        <v>45844</v>
      </c>
      <c r="C1365" t="s">
        <v>2739</v>
      </c>
      <c r="D1365" t="s">
        <v>102</v>
      </c>
      <c r="E1365" t="s">
        <v>184</v>
      </c>
      <c r="F1365">
        <v>5</v>
      </c>
      <c r="G1365">
        <v>44927.11</v>
      </c>
      <c r="H1365">
        <v>224635.55</v>
      </c>
      <c r="I1365">
        <f>salesdata[[#This Row],[Total_Sales_INR]]/10000000</f>
        <v>2.2463555E-2</v>
      </c>
      <c r="J1365" t="s">
        <v>34</v>
      </c>
      <c r="K1365" t="s">
        <v>19</v>
      </c>
      <c r="L1365">
        <v>2</v>
      </c>
      <c r="M1365" t="s">
        <v>265</v>
      </c>
      <c r="N1365" t="s">
        <v>94</v>
      </c>
      <c r="O1365" t="s">
        <v>22</v>
      </c>
    </row>
    <row r="1366" spans="1:15">
      <c r="A1366" t="s">
        <v>2740</v>
      </c>
      <c r="B1366" s="1">
        <v>45933</v>
      </c>
      <c r="C1366" t="s">
        <v>2741</v>
      </c>
      <c r="D1366" t="s">
        <v>16</v>
      </c>
      <c r="E1366" t="s">
        <v>159</v>
      </c>
      <c r="F1366">
        <v>1</v>
      </c>
      <c r="G1366">
        <v>13719.38</v>
      </c>
      <c r="H1366">
        <v>13719.38</v>
      </c>
      <c r="I1366">
        <f>salesdata[[#This Row],[Total_Sales_INR]]/10000000</f>
        <v>1.3719379999999998E-3</v>
      </c>
      <c r="J1366" t="s">
        <v>47</v>
      </c>
      <c r="K1366" t="s">
        <v>72</v>
      </c>
      <c r="L1366">
        <v>5</v>
      </c>
      <c r="M1366" t="s">
        <v>51</v>
      </c>
      <c r="N1366" t="s">
        <v>213</v>
      </c>
      <c r="O1366" t="s">
        <v>22</v>
      </c>
    </row>
    <row r="1367" spans="1:15">
      <c r="A1367" t="s">
        <v>2742</v>
      </c>
      <c r="B1367" s="1">
        <v>46011</v>
      </c>
      <c r="C1367" t="s">
        <v>2743</v>
      </c>
      <c r="D1367" t="s">
        <v>102</v>
      </c>
      <c r="E1367" t="s">
        <v>193</v>
      </c>
      <c r="F1367">
        <v>2</v>
      </c>
      <c r="G1367">
        <v>12952.39</v>
      </c>
      <c r="H1367">
        <v>25904.78</v>
      </c>
      <c r="I1367">
        <f>salesdata[[#This Row],[Total_Sales_INR]]/10000000</f>
        <v>2.5904779999999998E-3</v>
      </c>
      <c r="J1367" t="s">
        <v>18</v>
      </c>
      <c r="K1367" t="s">
        <v>19</v>
      </c>
      <c r="L1367">
        <v>2</v>
      </c>
      <c r="M1367" t="s">
        <v>104</v>
      </c>
      <c r="N1367" t="s">
        <v>78</v>
      </c>
      <c r="O1367" t="s">
        <v>22</v>
      </c>
    </row>
    <row r="1368" spans="1:15">
      <c r="A1368" t="s">
        <v>2744</v>
      </c>
      <c r="B1368" s="1">
        <v>45704</v>
      </c>
      <c r="C1368" t="s">
        <v>2745</v>
      </c>
      <c r="D1368" t="s">
        <v>45</v>
      </c>
      <c r="E1368" t="s">
        <v>65</v>
      </c>
      <c r="F1368">
        <v>5</v>
      </c>
      <c r="G1368">
        <v>13435.01</v>
      </c>
      <c r="H1368">
        <v>67175.05</v>
      </c>
      <c r="I1368">
        <f>salesdata[[#This Row],[Total_Sales_INR]]/10000000</f>
        <v>6.7175050000000004E-3</v>
      </c>
      <c r="J1368" t="s">
        <v>47</v>
      </c>
      <c r="K1368" t="s">
        <v>35</v>
      </c>
      <c r="L1368">
        <v>3</v>
      </c>
      <c r="M1368" t="s">
        <v>190</v>
      </c>
      <c r="N1368" t="s">
        <v>94</v>
      </c>
      <c r="O1368" t="s">
        <v>22</v>
      </c>
    </row>
    <row r="1369" spans="1:15">
      <c r="A1369" t="s">
        <v>2746</v>
      </c>
      <c r="B1369" s="1">
        <v>45955</v>
      </c>
      <c r="C1369" t="s">
        <v>2747</v>
      </c>
      <c r="D1369" t="s">
        <v>16</v>
      </c>
      <c r="E1369" t="s">
        <v>145</v>
      </c>
      <c r="F1369">
        <v>2</v>
      </c>
      <c r="G1369">
        <v>11533.8</v>
      </c>
      <c r="H1369">
        <v>23067.599999999999</v>
      </c>
      <c r="I1369">
        <f>salesdata[[#This Row],[Total_Sales_INR]]/10000000</f>
        <v>2.3067599999999997E-3</v>
      </c>
      <c r="J1369" t="s">
        <v>34</v>
      </c>
      <c r="K1369" t="s">
        <v>35</v>
      </c>
      <c r="L1369">
        <v>5</v>
      </c>
      <c r="M1369" t="s">
        <v>51</v>
      </c>
      <c r="N1369" t="s">
        <v>120</v>
      </c>
      <c r="O1369" t="s">
        <v>22</v>
      </c>
    </row>
    <row r="1370" spans="1:15">
      <c r="A1370" t="s">
        <v>2748</v>
      </c>
      <c r="B1370" s="1">
        <v>45884</v>
      </c>
      <c r="C1370" t="s">
        <v>2749</v>
      </c>
      <c r="D1370" t="s">
        <v>32</v>
      </c>
      <c r="E1370" t="s">
        <v>40</v>
      </c>
      <c r="F1370">
        <v>1</v>
      </c>
      <c r="G1370">
        <v>9982.01</v>
      </c>
      <c r="H1370">
        <v>9982.01</v>
      </c>
      <c r="I1370">
        <f>salesdata[[#This Row],[Total_Sales_INR]]/10000000</f>
        <v>9.9820099999999999E-4</v>
      </c>
      <c r="J1370" t="s">
        <v>34</v>
      </c>
      <c r="K1370" t="s">
        <v>35</v>
      </c>
      <c r="L1370">
        <v>1</v>
      </c>
      <c r="M1370" t="s">
        <v>119</v>
      </c>
      <c r="N1370" t="s">
        <v>52</v>
      </c>
      <c r="O1370" t="s">
        <v>22</v>
      </c>
    </row>
    <row r="1371" spans="1:15">
      <c r="A1371" t="s">
        <v>2750</v>
      </c>
      <c r="B1371" s="1">
        <v>45949</v>
      </c>
      <c r="C1371" t="s">
        <v>2751</v>
      </c>
      <c r="D1371" t="s">
        <v>102</v>
      </c>
      <c r="E1371" t="s">
        <v>103</v>
      </c>
      <c r="F1371">
        <v>2</v>
      </c>
      <c r="G1371">
        <v>29995.03</v>
      </c>
      <c r="H1371">
        <v>59990.06</v>
      </c>
      <c r="I1371">
        <f>salesdata[[#This Row],[Total_Sales_INR]]/10000000</f>
        <v>5.9990059999999994E-3</v>
      </c>
      <c r="J1371" t="s">
        <v>34</v>
      </c>
      <c r="K1371" t="s">
        <v>35</v>
      </c>
      <c r="L1371">
        <v>3</v>
      </c>
      <c r="M1371" t="s">
        <v>36</v>
      </c>
      <c r="N1371" t="s">
        <v>216</v>
      </c>
      <c r="O1371" t="s">
        <v>22</v>
      </c>
    </row>
    <row r="1372" spans="1:15">
      <c r="A1372" t="s">
        <v>2752</v>
      </c>
      <c r="B1372" s="1">
        <v>45786</v>
      </c>
      <c r="C1372" t="s">
        <v>2753</v>
      </c>
      <c r="D1372" t="s">
        <v>45</v>
      </c>
      <c r="E1372" t="s">
        <v>46</v>
      </c>
      <c r="F1372">
        <v>5</v>
      </c>
      <c r="G1372">
        <v>37826.04</v>
      </c>
      <c r="H1372">
        <v>189130.2</v>
      </c>
      <c r="I1372">
        <f>salesdata[[#This Row],[Total_Sales_INR]]/10000000</f>
        <v>1.8913020000000003E-2</v>
      </c>
      <c r="J1372" t="s">
        <v>27</v>
      </c>
      <c r="K1372" t="s">
        <v>72</v>
      </c>
      <c r="L1372">
        <v>1</v>
      </c>
      <c r="M1372" t="s">
        <v>20</v>
      </c>
      <c r="N1372" t="s">
        <v>360</v>
      </c>
      <c r="O1372" t="s">
        <v>22</v>
      </c>
    </row>
    <row r="1373" spans="1:15">
      <c r="A1373" t="s">
        <v>2754</v>
      </c>
      <c r="B1373" s="1">
        <v>45793</v>
      </c>
      <c r="C1373" t="s">
        <v>2755</v>
      </c>
      <c r="D1373" t="s">
        <v>16</v>
      </c>
      <c r="E1373" t="s">
        <v>159</v>
      </c>
      <c r="F1373">
        <v>4</v>
      </c>
      <c r="G1373">
        <v>25807.17</v>
      </c>
      <c r="H1373">
        <v>103228.68</v>
      </c>
      <c r="I1373">
        <f>salesdata[[#This Row],[Total_Sales_INR]]/10000000</f>
        <v>1.0322867999999999E-2</v>
      </c>
      <c r="J1373" t="s">
        <v>18</v>
      </c>
      <c r="K1373" t="s">
        <v>72</v>
      </c>
      <c r="L1373">
        <v>3</v>
      </c>
      <c r="M1373" t="s">
        <v>115</v>
      </c>
      <c r="N1373" t="s">
        <v>360</v>
      </c>
      <c r="O1373" t="s">
        <v>22</v>
      </c>
    </row>
    <row r="1374" spans="1:15">
      <c r="A1374" t="s">
        <v>2756</v>
      </c>
      <c r="B1374" s="1">
        <v>45751</v>
      </c>
      <c r="C1374" t="s">
        <v>218</v>
      </c>
      <c r="D1374" t="s">
        <v>102</v>
      </c>
      <c r="E1374" t="s">
        <v>103</v>
      </c>
      <c r="F1374">
        <v>3</v>
      </c>
      <c r="G1374">
        <v>31370.9</v>
      </c>
      <c r="H1374">
        <v>94112.7</v>
      </c>
      <c r="I1374">
        <f>salesdata[[#This Row],[Total_Sales_INR]]/10000000</f>
        <v>9.4112699999999994E-3</v>
      </c>
      <c r="J1374" t="s">
        <v>47</v>
      </c>
      <c r="K1374" t="s">
        <v>72</v>
      </c>
      <c r="L1374">
        <v>1</v>
      </c>
      <c r="M1374" t="s">
        <v>107</v>
      </c>
      <c r="N1374" t="s">
        <v>74</v>
      </c>
      <c r="O1374" t="s">
        <v>22</v>
      </c>
    </row>
    <row r="1375" spans="1:15">
      <c r="A1375" t="s">
        <v>2757</v>
      </c>
      <c r="B1375" s="1">
        <v>46002</v>
      </c>
      <c r="C1375" t="s">
        <v>1875</v>
      </c>
      <c r="D1375" t="s">
        <v>25</v>
      </c>
      <c r="E1375" t="s">
        <v>223</v>
      </c>
      <c r="F1375">
        <v>2</v>
      </c>
      <c r="G1375">
        <v>9104</v>
      </c>
      <c r="H1375">
        <v>18208</v>
      </c>
      <c r="I1375">
        <f>salesdata[[#This Row],[Total_Sales_INR]]/10000000</f>
        <v>1.8208E-3</v>
      </c>
      <c r="J1375" t="s">
        <v>47</v>
      </c>
      <c r="K1375" t="s">
        <v>72</v>
      </c>
      <c r="L1375">
        <v>4</v>
      </c>
      <c r="M1375" t="s">
        <v>198</v>
      </c>
      <c r="N1375" t="s">
        <v>112</v>
      </c>
      <c r="O1375" t="s">
        <v>22</v>
      </c>
    </row>
    <row r="1376" spans="1:15">
      <c r="A1376" t="s">
        <v>2758</v>
      </c>
      <c r="B1376" s="1">
        <v>45767</v>
      </c>
      <c r="C1376" t="s">
        <v>2759</v>
      </c>
      <c r="D1376" t="s">
        <v>102</v>
      </c>
      <c r="E1376" t="s">
        <v>193</v>
      </c>
      <c r="F1376">
        <v>2</v>
      </c>
      <c r="G1376">
        <v>38983.83</v>
      </c>
      <c r="H1376">
        <v>77967.66</v>
      </c>
      <c r="I1376">
        <f>salesdata[[#This Row],[Total_Sales_INR]]/10000000</f>
        <v>7.7967660000000001E-3</v>
      </c>
      <c r="J1376" t="s">
        <v>27</v>
      </c>
      <c r="K1376" t="s">
        <v>72</v>
      </c>
      <c r="L1376">
        <v>2</v>
      </c>
      <c r="M1376" t="s">
        <v>56</v>
      </c>
      <c r="N1376" t="s">
        <v>37</v>
      </c>
      <c r="O1376" t="s">
        <v>22</v>
      </c>
    </row>
    <row r="1377" spans="1:15">
      <c r="A1377" t="s">
        <v>2760</v>
      </c>
      <c r="B1377" s="1">
        <v>45950</v>
      </c>
      <c r="C1377" t="s">
        <v>2207</v>
      </c>
      <c r="D1377" t="s">
        <v>25</v>
      </c>
      <c r="E1377" t="s">
        <v>91</v>
      </c>
      <c r="F1377">
        <v>3</v>
      </c>
      <c r="G1377">
        <v>46392.06</v>
      </c>
      <c r="H1377">
        <v>139176.18</v>
      </c>
      <c r="I1377">
        <f>salesdata[[#This Row],[Total_Sales_INR]]/10000000</f>
        <v>1.3917618E-2</v>
      </c>
      <c r="J1377" t="s">
        <v>27</v>
      </c>
      <c r="K1377" t="s">
        <v>35</v>
      </c>
      <c r="L1377">
        <v>2</v>
      </c>
      <c r="M1377" t="s">
        <v>133</v>
      </c>
      <c r="N1377" t="s">
        <v>156</v>
      </c>
      <c r="O1377" t="s">
        <v>22</v>
      </c>
    </row>
    <row r="1378" spans="1:15">
      <c r="A1378" t="s">
        <v>2761</v>
      </c>
      <c r="B1378" s="1">
        <v>45824</v>
      </c>
      <c r="C1378" t="s">
        <v>2762</v>
      </c>
      <c r="D1378" t="s">
        <v>25</v>
      </c>
      <c r="E1378" t="s">
        <v>280</v>
      </c>
      <c r="F1378">
        <v>2</v>
      </c>
      <c r="G1378">
        <v>30584.14</v>
      </c>
      <c r="H1378">
        <v>61168.28</v>
      </c>
      <c r="I1378">
        <f>salesdata[[#This Row],[Total_Sales_INR]]/10000000</f>
        <v>6.1168279999999995E-3</v>
      </c>
      <c r="J1378" t="s">
        <v>34</v>
      </c>
      <c r="K1378" t="s">
        <v>19</v>
      </c>
      <c r="L1378">
        <v>2</v>
      </c>
      <c r="M1378" t="s">
        <v>56</v>
      </c>
      <c r="N1378" t="s">
        <v>173</v>
      </c>
      <c r="O1378" t="s">
        <v>22</v>
      </c>
    </row>
    <row r="1379" spans="1:15">
      <c r="A1379" t="s">
        <v>2763</v>
      </c>
      <c r="B1379" s="1">
        <v>45813</v>
      </c>
      <c r="C1379" t="s">
        <v>2764</v>
      </c>
      <c r="D1379" t="s">
        <v>25</v>
      </c>
      <c r="E1379" t="s">
        <v>140</v>
      </c>
      <c r="F1379">
        <v>2</v>
      </c>
      <c r="G1379">
        <v>46655.61</v>
      </c>
      <c r="H1379">
        <v>93311.22</v>
      </c>
      <c r="I1379">
        <f>salesdata[[#This Row],[Total_Sales_INR]]/10000000</f>
        <v>9.3311220000000007E-3</v>
      </c>
      <c r="J1379" t="s">
        <v>18</v>
      </c>
      <c r="K1379" t="s">
        <v>72</v>
      </c>
      <c r="L1379">
        <v>4</v>
      </c>
      <c r="M1379" t="s">
        <v>198</v>
      </c>
      <c r="N1379" t="s">
        <v>69</v>
      </c>
      <c r="O1379" t="s">
        <v>22</v>
      </c>
    </row>
    <row r="1380" spans="1:15">
      <c r="A1380" t="s">
        <v>2765</v>
      </c>
      <c r="B1380" s="1">
        <v>45859</v>
      </c>
      <c r="C1380" t="s">
        <v>2766</v>
      </c>
      <c r="D1380" t="s">
        <v>16</v>
      </c>
      <c r="E1380" t="s">
        <v>130</v>
      </c>
      <c r="F1380">
        <v>4</v>
      </c>
      <c r="G1380">
        <v>15539.24</v>
      </c>
      <c r="H1380">
        <v>62156.959999999999</v>
      </c>
      <c r="I1380">
        <f>salesdata[[#This Row],[Total_Sales_INR]]/10000000</f>
        <v>6.2156959999999997E-3</v>
      </c>
      <c r="J1380" t="s">
        <v>47</v>
      </c>
      <c r="K1380" t="s">
        <v>72</v>
      </c>
      <c r="L1380">
        <v>5</v>
      </c>
      <c r="M1380" t="s">
        <v>28</v>
      </c>
      <c r="N1380" t="s">
        <v>82</v>
      </c>
      <c r="O1380" t="s">
        <v>22</v>
      </c>
    </row>
    <row r="1381" spans="1:15">
      <c r="A1381" t="s">
        <v>2767</v>
      </c>
      <c r="B1381" s="1">
        <v>45667</v>
      </c>
      <c r="C1381" t="s">
        <v>2768</v>
      </c>
      <c r="D1381" t="s">
        <v>25</v>
      </c>
      <c r="E1381" t="s">
        <v>140</v>
      </c>
      <c r="F1381">
        <v>2</v>
      </c>
      <c r="G1381">
        <v>48754.29</v>
      </c>
      <c r="H1381">
        <v>97508.58</v>
      </c>
      <c r="I1381">
        <f>salesdata[[#This Row],[Total_Sales_INR]]/10000000</f>
        <v>9.7508579999999994E-3</v>
      </c>
      <c r="J1381" t="s">
        <v>18</v>
      </c>
      <c r="K1381" t="s">
        <v>19</v>
      </c>
      <c r="L1381">
        <v>3</v>
      </c>
      <c r="M1381" t="s">
        <v>115</v>
      </c>
      <c r="N1381" t="s">
        <v>78</v>
      </c>
      <c r="O1381" t="s">
        <v>22</v>
      </c>
    </row>
    <row r="1382" spans="1:15">
      <c r="A1382" t="s">
        <v>2769</v>
      </c>
      <c r="B1382" s="1">
        <v>45824</v>
      </c>
      <c r="C1382" t="s">
        <v>873</v>
      </c>
      <c r="D1382" t="s">
        <v>16</v>
      </c>
      <c r="E1382" t="s">
        <v>130</v>
      </c>
      <c r="F1382">
        <v>1</v>
      </c>
      <c r="G1382">
        <v>16227.92</v>
      </c>
      <c r="H1382">
        <v>16227.92</v>
      </c>
      <c r="I1382">
        <f>salesdata[[#This Row],[Total_Sales_INR]]/10000000</f>
        <v>1.6227920000000001E-3</v>
      </c>
      <c r="J1382" t="s">
        <v>18</v>
      </c>
      <c r="K1382" t="s">
        <v>19</v>
      </c>
      <c r="L1382">
        <v>4</v>
      </c>
      <c r="M1382" t="s">
        <v>160</v>
      </c>
      <c r="N1382" t="s">
        <v>29</v>
      </c>
      <c r="O1382" t="s">
        <v>22</v>
      </c>
    </row>
    <row r="1383" spans="1:15">
      <c r="A1383" t="s">
        <v>2770</v>
      </c>
      <c r="B1383" s="1">
        <v>45824</v>
      </c>
      <c r="C1383" t="s">
        <v>2771</v>
      </c>
      <c r="D1383" t="s">
        <v>25</v>
      </c>
      <c r="E1383" t="s">
        <v>140</v>
      </c>
      <c r="F1383">
        <v>1</v>
      </c>
      <c r="G1383">
        <v>3906.46</v>
      </c>
      <c r="H1383">
        <v>3906.46</v>
      </c>
      <c r="I1383">
        <f>salesdata[[#This Row],[Total_Sales_INR]]/10000000</f>
        <v>3.9064600000000003E-4</v>
      </c>
      <c r="J1383" t="s">
        <v>34</v>
      </c>
      <c r="K1383" t="s">
        <v>35</v>
      </c>
      <c r="L1383">
        <v>2</v>
      </c>
      <c r="M1383" t="s">
        <v>104</v>
      </c>
      <c r="N1383" t="s">
        <v>156</v>
      </c>
      <c r="O1383" t="s">
        <v>22</v>
      </c>
    </row>
    <row r="1384" spans="1:15">
      <c r="A1384" t="s">
        <v>2772</v>
      </c>
      <c r="B1384" s="1">
        <v>45850</v>
      </c>
      <c r="C1384" t="s">
        <v>1519</v>
      </c>
      <c r="D1384" t="s">
        <v>25</v>
      </c>
      <c r="E1384" t="s">
        <v>280</v>
      </c>
      <c r="F1384">
        <v>3</v>
      </c>
      <c r="G1384">
        <v>49349.07</v>
      </c>
      <c r="H1384">
        <v>148047.21</v>
      </c>
      <c r="I1384">
        <f>salesdata[[#This Row],[Total_Sales_INR]]/10000000</f>
        <v>1.4804721E-2</v>
      </c>
      <c r="J1384" t="s">
        <v>47</v>
      </c>
      <c r="K1384" t="s">
        <v>35</v>
      </c>
      <c r="L1384">
        <v>5</v>
      </c>
      <c r="M1384" t="s">
        <v>41</v>
      </c>
      <c r="N1384" t="s">
        <v>127</v>
      </c>
      <c r="O1384" t="s">
        <v>22</v>
      </c>
    </row>
    <row r="1385" spans="1:15">
      <c r="A1385" t="s">
        <v>2773</v>
      </c>
      <c r="B1385" s="1">
        <v>45714</v>
      </c>
      <c r="C1385" t="s">
        <v>2774</v>
      </c>
      <c r="D1385" t="s">
        <v>16</v>
      </c>
      <c r="E1385" t="s">
        <v>159</v>
      </c>
      <c r="F1385">
        <v>3</v>
      </c>
      <c r="G1385">
        <v>22018.59</v>
      </c>
      <c r="H1385">
        <v>66055.77</v>
      </c>
      <c r="I1385">
        <f>salesdata[[#This Row],[Total_Sales_INR]]/10000000</f>
        <v>6.6055770000000005E-3</v>
      </c>
      <c r="J1385" t="s">
        <v>18</v>
      </c>
      <c r="K1385" t="s">
        <v>19</v>
      </c>
      <c r="L1385">
        <v>3</v>
      </c>
      <c r="M1385" t="s">
        <v>77</v>
      </c>
      <c r="N1385" t="s">
        <v>42</v>
      </c>
      <c r="O1385" t="s">
        <v>22</v>
      </c>
    </row>
    <row r="1386" spans="1:15">
      <c r="A1386" t="s">
        <v>2775</v>
      </c>
      <c r="B1386" s="1">
        <v>45811</v>
      </c>
      <c r="C1386" t="s">
        <v>2776</v>
      </c>
      <c r="D1386" t="s">
        <v>16</v>
      </c>
      <c r="E1386" t="s">
        <v>137</v>
      </c>
      <c r="F1386">
        <v>2</v>
      </c>
      <c r="G1386">
        <v>43722.74</v>
      </c>
      <c r="H1386">
        <v>87445.48</v>
      </c>
      <c r="I1386">
        <f>salesdata[[#This Row],[Total_Sales_INR]]/10000000</f>
        <v>8.7445479999999996E-3</v>
      </c>
      <c r="J1386" t="s">
        <v>47</v>
      </c>
      <c r="K1386" t="s">
        <v>72</v>
      </c>
      <c r="L1386">
        <v>5</v>
      </c>
      <c r="M1386" t="s">
        <v>170</v>
      </c>
      <c r="N1386" t="s">
        <v>120</v>
      </c>
      <c r="O1386" t="s">
        <v>22</v>
      </c>
    </row>
    <row r="1387" spans="1:15">
      <c r="A1387" t="s">
        <v>2777</v>
      </c>
      <c r="B1387" s="1">
        <v>45943</v>
      </c>
      <c r="C1387" t="s">
        <v>1569</v>
      </c>
      <c r="D1387" t="s">
        <v>16</v>
      </c>
      <c r="E1387" t="s">
        <v>159</v>
      </c>
      <c r="F1387">
        <v>5</v>
      </c>
      <c r="G1387">
        <v>38186.800000000003</v>
      </c>
      <c r="H1387">
        <v>190934</v>
      </c>
      <c r="I1387">
        <f>salesdata[[#This Row],[Total_Sales_INR]]/10000000</f>
        <v>1.90934E-2</v>
      </c>
      <c r="J1387" t="s">
        <v>27</v>
      </c>
      <c r="K1387" t="s">
        <v>19</v>
      </c>
      <c r="L1387">
        <v>3</v>
      </c>
      <c r="M1387" t="s">
        <v>77</v>
      </c>
      <c r="N1387" t="s">
        <v>134</v>
      </c>
      <c r="O1387" t="s">
        <v>22</v>
      </c>
    </row>
    <row r="1388" spans="1:15">
      <c r="A1388" t="s">
        <v>2778</v>
      </c>
      <c r="B1388" s="1">
        <v>45886</v>
      </c>
      <c r="C1388" t="s">
        <v>2779</v>
      </c>
      <c r="D1388" t="s">
        <v>45</v>
      </c>
      <c r="E1388" t="s">
        <v>65</v>
      </c>
      <c r="F1388">
        <v>3</v>
      </c>
      <c r="G1388">
        <v>47868.57</v>
      </c>
      <c r="H1388">
        <v>143605.71</v>
      </c>
      <c r="I1388">
        <f>salesdata[[#This Row],[Total_Sales_INR]]/10000000</f>
        <v>1.4360570999999999E-2</v>
      </c>
      <c r="J1388" t="s">
        <v>18</v>
      </c>
      <c r="K1388" t="s">
        <v>72</v>
      </c>
      <c r="L1388">
        <v>3</v>
      </c>
      <c r="M1388" t="s">
        <v>36</v>
      </c>
      <c r="N1388" t="s">
        <v>124</v>
      </c>
      <c r="O1388" t="s">
        <v>22</v>
      </c>
    </row>
    <row r="1389" spans="1:15">
      <c r="A1389" t="s">
        <v>2780</v>
      </c>
      <c r="B1389" s="1">
        <v>45788</v>
      </c>
      <c r="C1389" t="s">
        <v>2781</v>
      </c>
      <c r="D1389" t="s">
        <v>45</v>
      </c>
      <c r="E1389" t="s">
        <v>85</v>
      </c>
      <c r="F1389">
        <v>3</v>
      </c>
      <c r="G1389">
        <v>16784</v>
      </c>
      <c r="H1389">
        <v>50352</v>
      </c>
      <c r="I1389">
        <f>salesdata[[#This Row],[Total_Sales_INR]]/10000000</f>
        <v>5.0352000000000001E-3</v>
      </c>
      <c r="J1389" t="s">
        <v>18</v>
      </c>
      <c r="K1389" t="s">
        <v>35</v>
      </c>
      <c r="L1389">
        <v>3</v>
      </c>
      <c r="M1389" t="s">
        <v>36</v>
      </c>
      <c r="N1389" t="s">
        <v>127</v>
      </c>
      <c r="O1389" t="s">
        <v>22</v>
      </c>
    </row>
    <row r="1390" spans="1:15">
      <c r="A1390" t="s">
        <v>2782</v>
      </c>
      <c r="B1390" s="1">
        <v>45688</v>
      </c>
      <c r="C1390" t="s">
        <v>2783</v>
      </c>
      <c r="D1390" t="s">
        <v>25</v>
      </c>
      <c r="E1390" t="s">
        <v>223</v>
      </c>
      <c r="F1390">
        <v>4</v>
      </c>
      <c r="G1390">
        <v>39945.230000000003</v>
      </c>
      <c r="H1390">
        <v>159780.92000000001</v>
      </c>
      <c r="I1390">
        <f>salesdata[[#This Row],[Total_Sales_INR]]/10000000</f>
        <v>1.5978092000000003E-2</v>
      </c>
      <c r="J1390" t="s">
        <v>27</v>
      </c>
      <c r="K1390" t="s">
        <v>35</v>
      </c>
      <c r="L1390">
        <v>5</v>
      </c>
      <c r="M1390" t="s">
        <v>51</v>
      </c>
      <c r="N1390" t="s">
        <v>52</v>
      </c>
      <c r="O1390" t="s">
        <v>22</v>
      </c>
    </row>
    <row r="1391" spans="1:15">
      <c r="A1391" t="s">
        <v>2784</v>
      </c>
      <c r="B1391" s="1">
        <v>45933</v>
      </c>
      <c r="C1391" t="s">
        <v>2785</v>
      </c>
      <c r="D1391" t="s">
        <v>25</v>
      </c>
      <c r="E1391" t="s">
        <v>91</v>
      </c>
      <c r="F1391">
        <v>5</v>
      </c>
      <c r="G1391">
        <v>43679.43</v>
      </c>
      <c r="H1391">
        <v>218397.15</v>
      </c>
      <c r="I1391">
        <f>salesdata[[#This Row],[Total_Sales_INR]]/10000000</f>
        <v>2.1839714999999999E-2</v>
      </c>
      <c r="J1391" t="s">
        <v>27</v>
      </c>
      <c r="K1391" t="s">
        <v>19</v>
      </c>
      <c r="L1391">
        <v>3</v>
      </c>
      <c r="M1391" t="s">
        <v>115</v>
      </c>
      <c r="N1391" t="s">
        <v>150</v>
      </c>
      <c r="O1391" t="s">
        <v>22</v>
      </c>
    </row>
    <row r="1392" spans="1:15">
      <c r="A1392" t="s">
        <v>2786</v>
      </c>
      <c r="B1392" s="1">
        <v>45715</v>
      </c>
      <c r="C1392" t="s">
        <v>2787</v>
      </c>
      <c r="D1392" t="s">
        <v>32</v>
      </c>
      <c r="E1392" t="s">
        <v>81</v>
      </c>
      <c r="F1392">
        <v>5</v>
      </c>
      <c r="G1392">
        <v>4788.75</v>
      </c>
      <c r="H1392">
        <v>23943.75</v>
      </c>
      <c r="I1392">
        <f>salesdata[[#This Row],[Total_Sales_INR]]/10000000</f>
        <v>2.3943749999999998E-3</v>
      </c>
      <c r="J1392" t="s">
        <v>18</v>
      </c>
      <c r="K1392" t="s">
        <v>19</v>
      </c>
      <c r="L1392">
        <v>5</v>
      </c>
      <c r="M1392" t="s">
        <v>28</v>
      </c>
      <c r="N1392" t="s">
        <v>124</v>
      </c>
      <c r="O1392" t="s">
        <v>22</v>
      </c>
    </row>
    <row r="1393" spans="1:15">
      <c r="A1393" t="s">
        <v>2788</v>
      </c>
      <c r="B1393" s="1">
        <v>45695</v>
      </c>
      <c r="C1393" t="s">
        <v>484</v>
      </c>
      <c r="D1393" t="s">
        <v>102</v>
      </c>
      <c r="E1393" t="s">
        <v>118</v>
      </c>
      <c r="F1393">
        <v>5</v>
      </c>
      <c r="G1393">
        <v>32578.67</v>
      </c>
      <c r="H1393">
        <v>162893.35</v>
      </c>
      <c r="I1393">
        <f>salesdata[[#This Row],[Total_Sales_INR]]/10000000</f>
        <v>1.6289335000000002E-2</v>
      </c>
      <c r="J1393" t="s">
        <v>27</v>
      </c>
      <c r="K1393" t="s">
        <v>72</v>
      </c>
      <c r="L1393">
        <v>2</v>
      </c>
      <c r="M1393" t="s">
        <v>104</v>
      </c>
      <c r="N1393" t="s">
        <v>78</v>
      </c>
      <c r="O1393" t="s">
        <v>22</v>
      </c>
    </row>
    <row r="1394" spans="1:15">
      <c r="A1394" t="s">
        <v>2789</v>
      </c>
      <c r="B1394" s="1">
        <v>45831</v>
      </c>
      <c r="C1394" t="s">
        <v>2494</v>
      </c>
      <c r="D1394" t="s">
        <v>45</v>
      </c>
      <c r="E1394" t="s">
        <v>60</v>
      </c>
      <c r="F1394">
        <v>1</v>
      </c>
      <c r="G1394">
        <v>9247.36</v>
      </c>
      <c r="H1394">
        <v>9247.36</v>
      </c>
      <c r="I1394">
        <f>salesdata[[#This Row],[Total_Sales_INR]]/10000000</f>
        <v>9.24736E-4</v>
      </c>
      <c r="J1394" t="s">
        <v>34</v>
      </c>
      <c r="K1394" t="s">
        <v>35</v>
      </c>
      <c r="L1394">
        <v>5</v>
      </c>
      <c r="M1394" t="s">
        <v>73</v>
      </c>
      <c r="N1394" t="s">
        <v>120</v>
      </c>
      <c r="O1394" t="s">
        <v>22</v>
      </c>
    </row>
    <row r="1395" spans="1:15">
      <c r="A1395" t="s">
        <v>2790</v>
      </c>
      <c r="B1395" s="1">
        <v>45667</v>
      </c>
      <c r="C1395" t="s">
        <v>2791</v>
      </c>
      <c r="D1395" t="s">
        <v>102</v>
      </c>
      <c r="E1395" t="s">
        <v>155</v>
      </c>
      <c r="F1395">
        <v>1</v>
      </c>
      <c r="G1395">
        <v>31259.75</v>
      </c>
      <c r="H1395">
        <v>31259.75</v>
      </c>
      <c r="I1395">
        <f>salesdata[[#This Row],[Total_Sales_INR]]/10000000</f>
        <v>3.125975E-3</v>
      </c>
      <c r="J1395" t="s">
        <v>18</v>
      </c>
      <c r="K1395" t="s">
        <v>72</v>
      </c>
      <c r="L1395">
        <v>4</v>
      </c>
      <c r="M1395" t="s">
        <v>185</v>
      </c>
      <c r="N1395" t="s">
        <v>216</v>
      </c>
      <c r="O1395" t="s">
        <v>22</v>
      </c>
    </row>
    <row r="1396" spans="1:15">
      <c r="A1396" t="s">
        <v>2792</v>
      </c>
      <c r="B1396" s="1">
        <v>45930</v>
      </c>
      <c r="C1396" t="s">
        <v>1638</v>
      </c>
      <c r="D1396" t="s">
        <v>45</v>
      </c>
      <c r="E1396" t="s">
        <v>60</v>
      </c>
      <c r="F1396">
        <v>2</v>
      </c>
      <c r="G1396">
        <v>29301.95</v>
      </c>
      <c r="H1396">
        <v>58603.9</v>
      </c>
      <c r="I1396">
        <f>salesdata[[#This Row],[Total_Sales_INR]]/10000000</f>
        <v>5.86039E-3</v>
      </c>
      <c r="J1396" t="s">
        <v>18</v>
      </c>
      <c r="K1396" t="s">
        <v>19</v>
      </c>
      <c r="L1396">
        <v>3</v>
      </c>
      <c r="M1396" t="s">
        <v>115</v>
      </c>
      <c r="N1396" t="s">
        <v>62</v>
      </c>
      <c r="O1396" t="s">
        <v>22</v>
      </c>
    </row>
    <row r="1397" spans="1:15">
      <c r="A1397" t="s">
        <v>2793</v>
      </c>
      <c r="B1397" s="1">
        <v>45815</v>
      </c>
      <c r="C1397" t="s">
        <v>2794</v>
      </c>
      <c r="D1397" t="s">
        <v>102</v>
      </c>
      <c r="E1397" t="s">
        <v>193</v>
      </c>
      <c r="F1397">
        <v>2</v>
      </c>
      <c r="G1397">
        <v>38695</v>
      </c>
      <c r="H1397">
        <v>77390</v>
      </c>
      <c r="I1397">
        <f>salesdata[[#This Row],[Total_Sales_INR]]/10000000</f>
        <v>7.7390000000000002E-3</v>
      </c>
      <c r="J1397" t="s">
        <v>47</v>
      </c>
      <c r="K1397" t="s">
        <v>35</v>
      </c>
      <c r="L1397">
        <v>2</v>
      </c>
      <c r="M1397" t="s">
        <v>56</v>
      </c>
      <c r="N1397" t="s">
        <v>213</v>
      </c>
      <c r="O1397" t="s">
        <v>22</v>
      </c>
    </row>
    <row r="1398" spans="1:15">
      <c r="A1398" t="s">
        <v>2795</v>
      </c>
      <c r="B1398" s="1">
        <v>45825</v>
      </c>
      <c r="C1398" t="s">
        <v>2796</v>
      </c>
      <c r="D1398" t="s">
        <v>102</v>
      </c>
      <c r="E1398" t="s">
        <v>184</v>
      </c>
      <c r="F1398">
        <v>2</v>
      </c>
      <c r="G1398">
        <v>27095.8</v>
      </c>
      <c r="H1398">
        <v>54191.6</v>
      </c>
      <c r="I1398">
        <f>salesdata[[#This Row],[Total_Sales_INR]]/10000000</f>
        <v>5.4191600000000001E-3</v>
      </c>
      <c r="J1398" t="s">
        <v>18</v>
      </c>
      <c r="K1398" t="s">
        <v>19</v>
      </c>
      <c r="L1398">
        <v>1</v>
      </c>
      <c r="M1398" t="s">
        <v>20</v>
      </c>
      <c r="N1398" t="s">
        <v>29</v>
      </c>
      <c r="O1398" t="s">
        <v>22</v>
      </c>
    </row>
    <row r="1399" spans="1:15">
      <c r="A1399" t="s">
        <v>2797</v>
      </c>
      <c r="B1399" s="1">
        <v>45777</v>
      </c>
      <c r="C1399" t="s">
        <v>2798</v>
      </c>
      <c r="D1399" t="s">
        <v>45</v>
      </c>
      <c r="E1399" t="s">
        <v>60</v>
      </c>
      <c r="F1399">
        <v>2</v>
      </c>
      <c r="G1399">
        <v>21329.33</v>
      </c>
      <c r="H1399">
        <v>42658.66</v>
      </c>
      <c r="I1399">
        <f>salesdata[[#This Row],[Total_Sales_INR]]/10000000</f>
        <v>4.2658660000000001E-3</v>
      </c>
      <c r="J1399" t="s">
        <v>27</v>
      </c>
      <c r="K1399" t="s">
        <v>35</v>
      </c>
      <c r="L1399">
        <v>3</v>
      </c>
      <c r="M1399" t="s">
        <v>61</v>
      </c>
      <c r="N1399" t="s">
        <v>213</v>
      </c>
      <c r="O1399" t="s">
        <v>22</v>
      </c>
    </row>
    <row r="1400" spans="1:15">
      <c r="A1400" t="s">
        <v>2799</v>
      </c>
      <c r="B1400" s="1">
        <v>45852</v>
      </c>
      <c r="C1400" t="s">
        <v>2800</v>
      </c>
      <c r="D1400" t="s">
        <v>25</v>
      </c>
      <c r="E1400" t="s">
        <v>91</v>
      </c>
      <c r="F1400">
        <v>4</v>
      </c>
      <c r="G1400">
        <v>1466.11</v>
      </c>
      <c r="H1400">
        <v>5864.44</v>
      </c>
      <c r="I1400">
        <f>salesdata[[#This Row],[Total_Sales_INR]]/10000000</f>
        <v>5.8644399999999998E-4</v>
      </c>
      <c r="J1400" t="s">
        <v>34</v>
      </c>
      <c r="K1400" t="s">
        <v>72</v>
      </c>
      <c r="L1400">
        <v>2</v>
      </c>
      <c r="M1400" t="s">
        <v>104</v>
      </c>
      <c r="N1400" t="s">
        <v>216</v>
      </c>
      <c r="O1400" t="s">
        <v>22</v>
      </c>
    </row>
    <row r="1401" spans="1:15">
      <c r="A1401" t="s">
        <v>2801</v>
      </c>
      <c r="B1401" s="1">
        <v>45705</v>
      </c>
      <c r="C1401" t="s">
        <v>426</v>
      </c>
      <c r="D1401" t="s">
        <v>45</v>
      </c>
      <c r="E1401" t="s">
        <v>55</v>
      </c>
      <c r="F1401">
        <v>4</v>
      </c>
      <c r="G1401">
        <v>29592.82</v>
      </c>
      <c r="H1401">
        <v>118371.28</v>
      </c>
      <c r="I1401">
        <f>salesdata[[#This Row],[Total_Sales_INR]]/10000000</f>
        <v>1.1837128000000001E-2</v>
      </c>
      <c r="J1401" t="s">
        <v>47</v>
      </c>
      <c r="K1401" t="s">
        <v>35</v>
      </c>
      <c r="L1401">
        <v>1</v>
      </c>
      <c r="M1401" t="s">
        <v>20</v>
      </c>
      <c r="N1401" t="s">
        <v>48</v>
      </c>
      <c r="O1401" t="s">
        <v>22</v>
      </c>
    </row>
    <row r="1402" spans="1:15">
      <c r="A1402" t="s">
        <v>2802</v>
      </c>
      <c r="B1402" s="1">
        <v>45870</v>
      </c>
      <c r="C1402" t="s">
        <v>2803</v>
      </c>
      <c r="D1402" t="s">
        <v>32</v>
      </c>
      <c r="E1402" t="s">
        <v>309</v>
      </c>
      <c r="F1402">
        <v>5</v>
      </c>
      <c r="G1402">
        <v>18047.84</v>
      </c>
      <c r="H1402">
        <v>90239.2</v>
      </c>
      <c r="I1402">
        <f>salesdata[[#This Row],[Total_Sales_INR]]/10000000</f>
        <v>9.0239199999999995E-3</v>
      </c>
      <c r="J1402" t="s">
        <v>18</v>
      </c>
      <c r="K1402" t="s">
        <v>35</v>
      </c>
      <c r="L1402">
        <v>3</v>
      </c>
      <c r="M1402" t="s">
        <v>190</v>
      </c>
      <c r="N1402" t="s">
        <v>48</v>
      </c>
      <c r="O1402" t="s">
        <v>22</v>
      </c>
    </row>
    <row r="1403" spans="1:15">
      <c r="A1403" t="s">
        <v>2804</v>
      </c>
      <c r="B1403" s="1">
        <v>45666</v>
      </c>
      <c r="C1403" t="s">
        <v>1409</v>
      </c>
      <c r="D1403" t="s">
        <v>16</v>
      </c>
      <c r="E1403" t="s">
        <v>137</v>
      </c>
      <c r="F1403">
        <v>3</v>
      </c>
      <c r="G1403">
        <v>25535.02</v>
      </c>
      <c r="H1403">
        <v>76605.06</v>
      </c>
      <c r="I1403">
        <f>salesdata[[#This Row],[Total_Sales_INR]]/10000000</f>
        <v>7.6605060000000001E-3</v>
      </c>
      <c r="J1403" t="s">
        <v>34</v>
      </c>
      <c r="K1403" t="s">
        <v>72</v>
      </c>
      <c r="L1403">
        <v>4</v>
      </c>
      <c r="M1403" t="s">
        <v>185</v>
      </c>
      <c r="N1403" t="s">
        <v>21</v>
      </c>
      <c r="O1403" t="s">
        <v>22</v>
      </c>
    </row>
    <row r="1404" spans="1:15">
      <c r="A1404" t="s">
        <v>2805</v>
      </c>
      <c r="B1404" s="1">
        <v>45880</v>
      </c>
      <c r="C1404" t="s">
        <v>2806</v>
      </c>
      <c r="D1404" t="s">
        <v>32</v>
      </c>
      <c r="E1404" t="s">
        <v>40</v>
      </c>
      <c r="F1404">
        <v>3</v>
      </c>
      <c r="G1404">
        <v>47297.440000000002</v>
      </c>
      <c r="H1404">
        <v>141892.32</v>
      </c>
      <c r="I1404">
        <f>salesdata[[#This Row],[Total_Sales_INR]]/10000000</f>
        <v>1.4189232000000001E-2</v>
      </c>
      <c r="J1404" t="s">
        <v>18</v>
      </c>
      <c r="K1404" t="s">
        <v>19</v>
      </c>
      <c r="L1404">
        <v>1</v>
      </c>
      <c r="M1404" t="s">
        <v>119</v>
      </c>
      <c r="N1404" t="s">
        <v>360</v>
      </c>
      <c r="O1404" t="s">
        <v>22</v>
      </c>
    </row>
    <row r="1405" spans="1:15">
      <c r="A1405" t="s">
        <v>2807</v>
      </c>
      <c r="B1405" s="1">
        <v>45989</v>
      </c>
      <c r="C1405" t="s">
        <v>2808</v>
      </c>
      <c r="D1405" t="s">
        <v>25</v>
      </c>
      <c r="E1405" t="s">
        <v>223</v>
      </c>
      <c r="F1405">
        <v>1</v>
      </c>
      <c r="G1405">
        <v>47575.199999999997</v>
      </c>
      <c r="H1405">
        <v>47575.199999999997</v>
      </c>
      <c r="I1405">
        <f>salesdata[[#This Row],[Total_Sales_INR]]/10000000</f>
        <v>4.7575199999999995E-3</v>
      </c>
      <c r="J1405" t="s">
        <v>47</v>
      </c>
      <c r="K1405" t="s">
        <v>35</v>
      </c>
      <c r="L1405">
        <v>3</v>
      </c>
      <c r="M1405" t="s">
        <v>61</v>
      </c>
      <c r="N1405" t="s">
        <v>127</v>
      </c>
      <c r="O1405" t="s">
        <v>22</v>
      </c>
    </row>
    <row r="1406" spans="1:15">
      <c r="A1406" t="s">
        <v>2809</v>
      </c>
      <c r="B1406" s="1">
        <v>45729</v>
      </c>
      <c r="C1406" t="s">
        <v>2810</v>
      </c>
      <c r="D1406" t="s">
        <v>45</v>
      </c>
      <c r="E1406" t="s">
        <v>46</v>
      </c>
      <c r="F1406">
        <v>1</v>
      </c>
      <c r="G1406">
        <v>6571.83</v>
      </c>
      <c r="H1406">
        <v>6571.83</v>
      </c>
      <c r="I1406">
        <f>salesdata[[#This Row],[Total_Sales_INR]]/10000000</f>
        <v>6.5718299999999999E-4</v>
      </c>
      <c r="J1406" t="s">
        <v>47</v>
      </c>
      <c r="K1406" t="s">
        <v>35</v>
      </c>
      <c r="L1406">
        <v>2</v>
      </c>
      <c r="M1406" t="s">
        <v>56</v>
      </c>
      <c r="N1406" t="s">
        <v>156</v>
      </c>
      <c r="O1406" t="s">
        <v>22</v>
      </c>
    </row>
    <row r="1407" spans="1:15">
      <c r="A1407" t="s">
        <v>2811</v>
      </c>
      <c r="B1407" s="1">
        <v>45872</v>
      </c>
      <c r="C1407" t="s">
        <v>2812</v>
      </c>
      <c r="D1407" t="s">
        <v>45</v>
      </c>
      <c r="E1407" t="s">
        <v>60</v>
      </c>
      <c r="F1407">
        <v>3</v>
      </c>
      <c r="G1407">
        <v>30954.240000000002</v>
      </c>
      <c r="H1407">
        <v>92862.720000000001</v>
      </c>
      <c r="I1407">
        <f>salesdata[[#This Row],[Total_Sales_INR]]/10000000</f>
        <v>9.2862719999999999E-3</v>
      </c>
      <c r="J1407" t="s">
        <v>18</v>
      </c>
      <c r="K1407" t="s">
        <v>19</v>
      </c>
      <c r="L1407">
        <v>2</v>
      </c>
      <c r="M1407" t="s">
        <v>133</v>
      </c>
      <c r="N1407" t="s">
        <v>112</v>
      </c>
      <c r="O1407" t="s">
        <v>22</v>
      </c>
    </row>
    <row r="1408" spans="1:15">
      <c r="A1408" t="s">
        <v>2813</v>
      </c>
      <c r="B1408" s="1">
        <v>45912</v>
      </c>
      <c r="C1408" t="s">
        <v>2814</v>
      </c>
      <c r="D1408" t="s">
        <v>45</v>
      </c>
      <c r="E1408" t="s">
        <v>60</v>
      </c>
      <c r="F1408">
        <v>1</v>
      </c>
      <c r="G1408">
        <v>39370.53</v>
      </c>
      <c r="H1408">
        <v>39370.53</v>
      </c>
      <c r="I1408">
        <f>salesdata[[#This Row],[Total_Sales_INR]]/10000000</f>
        <v>3.9370530000000003E-3</v>
      </c>
      <c r="J1408" t="s">
        <v>27</v>
      </c>
      <c r="K1408" t="s">
        <v>72</v>
      </c>
      <c r="L1408">
        <v>1</v>
      </c>
      <c r="M1408" t="s">
        <v>181</v>
      </c>
      <c r="N1408" t="s">
        <v>37</v>
      </c>
      <c r="O1408" t="s">
        <v>22</v>
      </c>
    </row>
    <row r="1409" spans="1:15">
      <c r="A1409" t="s">
        <v>2815</v>
      </c>
      <c r="B1409" s="1">
        <v>45827</v>
      </c>
      <c r="C1409" t="s">
        <v>2816</v>
      </c>
      <c r="D1409" t="s">
        <v>16</v>
      </c>
      <c r="E1409" t="s">
        <v>159</v>
      </c>
      <c r="F1409">
        <v>3</v>
      </c>
      <c r="G1409">
        <v>1618.21</v>
      </c>
      <c r="H1409">
        <v>4854.63</v>
      </c>
      <c r="I1409">
        <f>salesdata[[#This Row],[Total_Sales_INR]]/10000000</f>
        <v>4.85463E-4</v>
      </c>
      <c r="J1409" t="s">
        <v>34</v>
      </c>
      <c r="K1409" t="s">
        <v>35</v>
      </c>
      <c r="L1409">
        <v>1</v>
      </c>
      <c r="M1409" t="s">
        <v>20</v>
      </c>
      <c r="N1409" t="s">
        <v>360</v>
      </c>
      <c r="O1409" t="s">
        <v>22</v>
      </c>
    </row>
    <row r="1410" spans="1:15">
      <c r="A1410" t="s">
        <v>2817</v>
      </c>
      <c r="B1410" s="1">
        <v>45926</v>
      </c>
      <c r="C1410" t="s">
        <v>1559</v>
      </c>
      <c r="D1410" t="s">
        <v>25</v>
      </c>
      <c r="E1410" t="s">
        <v>91</v>
      </c>
      <c r="F1410">
        <v>5</v>
      </c>
      <c r="G1410">
        <v>18976.43</v>
      </c>
      <c r="H1410">
        <v>94882.15</v>
      </c>
      <c r="I1410">
        <f>salesdata[[#This Row],[Total_Sales_INR]]/10000000</f>
        <v>9.4882149999999995E-3</v>
      </c>
      <c r="J1410" t="s">
        <v>18</v>
      </c>
      <c r="K1410" t="s">
        <v>35</v>
      </c>
      <c r="L1410">
        <v>5</v>
      </c>
      <c r="M1410" t="s">
        <v>28</v>
      </c>
      <c r="N1410" t="s">
        <v>178</v>
      </c>
      <c r="O1410" t="s">
        <v>22</v>
      </c>
    </row>
    <row r="1411" spans="1:15">
      <c r="A1411" t="s">
        <v>2818</v>
      </c>
      <c r="B1411" s="1">
        <v>45715</v>
      </c>
      <c r="C1411" t="s">
        <v>2819</v>
      </c>
      <c r="D1411" t="s">
        <v>16</v>
      </c>
      <c r="E1411" t="s">
        <v>17</v>
      </c>
      <c r="F1411">
        <v>1</v>
      </c>
      <c r="G1411">
        <v>21110.17</v>
      </c>
      <c r="H1411">
        <v>21110.17</v>
      </c>
      <c r="I1411">
        <f>salesdata[[#This Row],[Total_Sales_INR]]/10000000</f>
        <v>2.1110169999999998E-3</v>
      </c>
      <c r="J1411" t="s">
        <v>34</v>
      </c>
      <c r="K1411" t="s">
        <v>72</v>
      </c>
      <c r="L1411">
        <v>1</v>
      </c>
      <c r="M1411" t="s">
        <v>107</v>
      </c>
      <c r="N1411" t="s">
        <v>150</v>
      </c>
      <c r="O1411" t="s">
        <v>22</v>
      </c>
    </row>
    <row r="1412" spans="1:15">
      <c r="A1412" t="s">
        <v>2820</v>
      </c>
      <c r="B1412" s="1">
        <v>45817</v>
      </c>
      <c r="C1412" t="s">
        <v>1360</v>
      </c>
      <c r="D1412" t="s">
        <v>25</v>
      </c>
      <c r="E1412" t="s">
        <v>280</v>
      </c>
      <c r="F1412">
        <v>5</v>
      </c>
      <c r="G1412">
        <v>40509.370000000003</v>
      </c>
      <c r="H1412">
        <v>202546.85</v>
      </c>
      <c r="I1412">
        <f>salesdata[[#This Row],[Total_Sales_INR]]/10000000</f>
        <v>2.0254685000000001E-2</v>
      </c>
      <c r="J1412" t="s">
        <v>34</v>
      </c>
      <c r="K1412" t="s">
        <v>72</v>
      </c>
      <c r="L1412">
        <v>1</v>
      </c>
      <c r="M1412" t="s">
        <v>20</v>
      </c>
      <c r="N1412" t="s">
        <v>37</v>
      </c>
      <c r="O1412" t="s">
        <v>22</v>
      </c>
    </row>
    <row r="1413" spans="1:15">
      <c r="A1413" t="s">
        <v>2821</v>
      </c>
      <c r="B1413" s="1">
        <v>45902</v>
      </c>
      <c r="C1413" t="s">
        <v>2822</v>
      </c>
      <c r="D1413" t="s">
        <v>16</v>
      </c>
      <c r="E1413" t="s">
        <v>159</v>
      </c>
      <c r="F1413">
        <v>3</v>
      </c>
      <c r="G1413">
        <v>47853.89</v>
      </c>
      <c r="H1413">
        <v>143561.67000000001</v>
      </c>
      <c r="I1413">
        <f>salesdata[[#This Row],[Total_Sales_INR]]/10000000</f>
        <v>1.4356167000000001E-2</v>
      </c>
      <c r="J1413" t="s">
        <v>18</v>
      </c>
      <c r="K1413" t="s">
        <v>35</v>
      </c>
      <c r="L1413">
        <v>1</v>
      </c>
      <c r="M1413" t="s">
        <v>20</v>
      </c>
      <c r="N1413" t="s">
        <v>134</v>
      </c>
      <c r="O1413" t="s">
        <v>22</v>
      </c>
    </row>
    <row r="1414" spans="1:15">
      <c r="A1414" t="s">
        <v>2823</v>
      </c>
      <c r="B1414" s="1">
        <v>45706</v>
      </c>
      <c r="C1414" t="s">
        <v>2824</v>
      </c>
      <c r="D1414" t="s">
        <v>102</v>
      </c>
      <c r="E1414" t="s">
        <v>193</v>
      </c>
      <c r="F1414">
        <v>2</v>
      </c>
      <c r="G1414">
        <v>11432.48</v>
      </c>
      <c r="H1414">
        <v>22864.959999999999</v>
      </c>
      <c r="I1414">
        <f>salesdata[[#This Row],[Total_Sales_INR]]/10000000</f>
        <v>2.2864959999999998E-3</v>
      </c>
      <c r="J1414" t="s">
        <v>27</v>
      </c>
      <c r="K1414" t="s">
        <v>19</v>
      </c>
      <c r="L1414">
        <v>1</v>
      </c>
      <c r="M1414" t="s">
        <v>119</v>
      </c>
      <c r="N1414" t="s">
        <v>37</v>
      </c>
      <c r="O1414" t="s">
        <v>22</v>
      </c>
    </row>
    <row r="1415" spans="1:15">
      <c r="A1415" t="s">
        <v>2825</v>
      </c>
      <c r="B1415" s="1">
        <v>45826</v>
      </c>
      <c r="C1415" t="s">
        <v>2826</v>
      </c>
      <c r="D1415" t="s">
        <v>45</v>
      </c>
      <c r="E1415" t="s">
        <v>55</v>
      </c>
      <c r="F1415">
        <v>3</v>
      </c>
      <c r="G1415">
        <v>9394.41</v>
      </c>
      <c r="H1415">
        <v>28183.23</v>
      </c>
      <c r="I1415">
        <f>salesdata[[#This Row],[Total_Sales_INR]]/10000000</f>
        <v>2.8183229999999997E-3</v>
      </c>
      <c r="J1415" t="s">
        <v>27</v>
      </c>
      <c r="K1415" t="s">
        <v>35</v>
      </c>
      <c r="L1415">
        <v>3</v>
      </c>
      <c r="M1415" t="s">
        <v>115</v>
      </c>
      <c r="N1415" t="s">
        <v>173</v>
      </c>
      <c r="O1415" t="s">
        <v>22</v>
      </c>
    </row>
    <row r="1416" spans="1:15">
      <c r="A1416" t="s">
        <v>2827</v>
      </c>
      <c r="B1416" s="1">
        <v>45855</v>
      </c>
      <c r="C1416" t="s">
        <v>2828</v>
      </c>
      <c r="D1416" t="s">
        <v>25</v>
      </c>
      <c r="E1416" t="s">
        <v>140</v>
      </c>
      <c r="F1416">
        <v>2</v>
      </c>
      <c r="G1416">
        <v>29052.55</v>
      </c>
      <c r="H1416">
        <v>58105.1</v>
      </c>
      <c r="I1416">
        <f>salesdata[[#This Row],[Total_Sales_INR]]/10000000</f>
        <v>5.8105099999999996E-3</v>
      </c>
      <c r="J1416" t="s">
        <v>18</v>
      </c>
      <c r="K1416" t="s">
        <v>35</v>
      </c>
      <c r="L1416">
        <v>1</v>
      </c>
      <c r="M1416" t="s">
        <v>119</v>
      </c>
      <c r="N1416" t="s">
        <v>112</v>
      </c>
      <c r="O1416" t="s">
        <v>22</v>
      </c>
    </row>
    <row r="1417" spans="1:15">
      <c r="A1417" t="s">
        <v>2829</v>
      </c>
      <c r="B1417" s="1">
        <v>45663</v>
      </c>
      <c r="C1417" t="s">
        <v>2830</v>
      </c>
      <c r="D1417" t="s">
        <v>45</v>
      </c>
      <c r="E1417" t="s">
        <v>65</v>
      </c>
      <c r="F1417">
        <v>2</v>
      </c>
      <c r="G1417">
        <v>8261.8799999999992</v>
      </c>
      <c r="H1417">
        <v>16523.759999999998</v>
      </c>
      <c r="I1417">
        <f>salesdata[[#This Row],[Total_Sales_INR]]/10000000</f>
        <v>1.6523759999999999E-3</v>
      </c>
      <c r="J1417" t="s">
        <v>34</v>
      </c>
      <c r="K1417" t="s">
        <v>72</v>
      </c>
      <c r="L1417">
        <v>3</v>
      </c>
      <c r="M1417" t="s">
        <v>61</v>
      </c>
      <c r="N1417" t="s">
        <v>150</v>
      </c>
      <c r="O1417" t="s">
        <v>22</v>
      </c>
    </row>
    <row r="1418" spans="1:15">
      <c r="A1418" t="s">
        <v>2831</v>
      </c>
      <c r="B1418" s="1">
        <v>45976</v>
      </c>
      <c r="C1418" t="s">
        <v>2832</v>
      </c>
      <c r="D1418" t="s">
        <v>102</v>
      </c>
      <c r="E1418" t="s">
        <v>118</v>
      </c>
      <c r="F1418">
        <v>4</v>
      </c>
      <c r="G1418">
        <v>49636.4</v>
      </c>
      <c r="H1418">
        <v>198545.6</v>
      </c>
      <c r="I1418">
        <f>salesdata[[#This Row],[Total_Sales_INR]]/10000000</f>
        <v>1.985456E-2</v>
      </c>
      <c r="J1418" t="s">
        <v>34</v>
      </c>
      <c r="K1418" t="s">
        <v>35</v>
      </c>
      <c r="L1418">
        <v>4</v>
      </c>
      <c r="M1418" t="s">
        <v>198</v>
      </c>
      <c r="N1418" t="s">
        <v>127</v>
      </c>
      <c r="O1418" t="s">
        <v>22</v>
      </c>
    </row>
    <row r="1419" spans="1:15">
      <c r="A1419" t="s">
        <v>2833</v>
      </c>
      <c r="B1419" s="1">
        <v>45788</v>
      </c>
      <c r="C1419" t="s">
        <v>2834</v>
      </c>
      <c r="D1419" t="s">
        <v>102</v>
      </c>
      <c r="E1419" t="s">
        <v>155</v>
      </c>
      <c r="F1419">
        <v>3</v>
      </c>
      <c r="G1419">
        <v>49834.95</v>
      </c>
      <c r="H1419">
        <v>149504.85</v>
      </c>
      <c r="I1419">
        <f>salesdata[[#This Row],[Total_Sales_INR]]/10000000</f>
        <v>1.4950485000000001E-2</v>
      </c>
      <c r="J1419" t="s">
        <v>34</v>
      </c>
      <c r="K1419" t="s">
        <v>19</v>
      </c>
      <c r="L1419">
        <v>2</v>
      </c>
      <c r="M1419" t="s">
        <v>104</v>
      </c>
      <c r="N1419" t="s">
        <v>69</v>
      </c>
      <c r="O1419" t="s">
        <v>22</v>
      </c>
    </row>
    <row r="1420" spans="1:15">
      <c r="A1420" t="s">
        <v>2835</v>
      </c>
      <c r="B1420" s="1">
        <v>45876</v>
      </c>
      <c r="C1420" t="s">
        <v>2836</v>
      </c>
      <c r="D1420" t="s">
        <v>32</v>
      </c>
      <c r="E1420" t="s">
        <v>40</v>
      </c>
      <c r="F1420">
        <v>5</v>
      </c>
      <c r="G1420">
        <v>13290.59</v>
      </c>
      <c r="H1420">
        <v>66452.95</v>
      </c>
      <c r="I1420">
        <f>salesdata[[#This Row],[Total_Sales_INR]]/10000000</f>
        <v>6.6452949999999998E-3</v>
      </c>
      <c r="J1420" t="s">
        <v>18</v>
      </c>
      <c r="K1420" t="s">
        <v>35</v>
      </c>
      <c r="L1420">
        <v>3</v>
      </c>
      <c r="M1420" t="s">
        <v>61</v>
      </c>
      <c r="N1420" t="s">
        <v>94</v>
      </c>
      <c r="O1420" t="s">
        <v>22</v>
      </c>
    </row>
    <row r="1421" spans="1:15">
      <c r="A1421" t="s">
        <v>2837</v>
      </c>
      <c r="B1421" s="1">
        <v>45722</v>
      </c>
      <c r="C1421" t="s">
        <v>2838</v>
      </c>
      <c r="D1421" t="s">
        <v>25</v>
      </c>
      <c r="E1421" t="s">
        <v>91</v>
      </c>
      <c r="F1421">
        <v>1</v>
      </c>
      <c r="G1421">
        <v>27613.15</v>
      </c>
      <c r="H1421">
        <v>27613.15</v>
      </c>
      <c r="I1421">
        <f>salesdata[[#This Row],[Total_Sales_INR]]/10000000</f>
        <v>2.7613150000000003E-3</v>
      </c>
      <c r="J1421" t="s">
        <v>27</v>
      </c>
      <c r="K1421" t="s">
        <v>72</v>
      </c>
      <c r="L1421">
        <v>3</v>
      </c>
      <c r="M1421" t="s">
        <v>36</v>
      </c>
      <c r="N1421" t="s">
        <v>74</v>
      </c>
      <c r="O1421" t="s">
        <v>22</v>
      </c>
    </row>
    <row r="1422" spans="1:15">
      <c r="A1422" t="s">
        <v>2839</v>
      </c>
      <c r="B1422" s="1">
        <v>45757</v>
      </c>
      <c r="C1422" t="s">
        <v>2840</v>
      </c>
      <c r="D1422" t="s">
        <v>102</v>
      </c>
      <c r="E1422" t="s">
        <v>184</v>
      </c>
      <c r="F1422">
        <v>5</v>
      </c>
      <c r="G1422">
        <v>9294.1</v>
      </c>
      <c r="H1422">
        <v>46470.5</v>
      </c>
      <c r="I1422">
        <f>salesdata[[#This Row],[Total_Sales_INR]]/10000000</f>
        <v>4.6470499999999998E-3</v>
      </c>
      <c r="J1422" t="s">
        <v>18</v>
      </c>
      <c r="K1422" t="s">
        <v>35</v>
      </c>
      <c r="L1422">
        <v>5</v>
      </c>
      <c r="M1422" t="s">
        <v>170</v>
      </c>
      <c r="N1422" t="s">
        <v>48</v>
      </c>
      <c r="O1422" t="s">
        <v>22</v>
      </c>
    </row>
    <row r="1423" spans="1:15">
      <c r="A1423" t="s">
        <v>2841</v>
      </c>
      <c r="B1423" s="1">
        <v>45929</v>
      </c>
      <c r="C1423" t="s">
        <v>2842</v>
      </c>
      <c r="D1423" t="s">
        <v>16</v>
      </c>
      <c r="E1423" t="s">
        <v>159</v>
      </c>
      <c r="F1423">
        <v>5</v>
      </c>
      <c r="G1423">
        <v>39040.9</v>
      </c>
      <c r="H1423">
        <v>195204.5</v>
      </c>
      <c r="I1423">
        <f>salesdata[[#This Row],[Total_Sales_INR]]/10000000</f>
        <v>1.9520450000000002E-2</v>
      </c>
      <c r="J1423" t="s">
        <v>47</v>
      </c>
      <c r="K1423" t="s">
        <v>19</v>
      </c>
      <c r="L1423">
        <v>5</v>
      </c>
      <c r="M1423" t="s">
        <v>41</v>
      </c>
      <c r="N1423" t="s">
        <v>173</v>
      </c>
      <c r="O1423" t="s">
        <v>22</v>
      </c>
    </row>
    <row r="1424" spans="1:15">
      <c r="A1424" t="s">
        <v>2843</v>
      </c>
      <c r="B1424" s="1">
        <v>45709</v>
      </c>
      <c r="C1424" t="s">
        <v>1011</v>
      </c>
      <c r="D1424" t="s">
        <v>102</v>
      </c>
      <c r="E1424" t="s">
        <v>193</v>
      </c>
      <c r="F1424">
        <v>5</v>
      </c>
      <c r="G1424">
        <v>8504.32</v>
      </c>
      <c r="H1424">
        <v>42521.599999999999</v>
      </c>
      <c r="I1424">
        <f>salesdata[[#This Row],[Total_Sales_INR]]/10000000</f>
        <v>4.2521599999999996E-3</v>
      </c>
      <c r="J1424" t="s">
        <v>18</v>
      </c>
      <c r="K1424" t="s">
        <v>19</v>
      </c>
      <c r="L1424">
        <v>2</v>
      </c>
      <c r="M1424" t="s">
        <v>133</v>
      </c>
      <c r="N1424" t="s">
        <v>74</v>
      </c>
      <c r="O1424" t="s">
        <v>22</v>
      </c>
    </row>
    <row r="1425" spans="1:15">
      <c r="A1425" t="s">
        <v>2844</v>
      </c>
      <c r="B1425" s="1">
        <v>45683</v>
      </c>
      <c r="C1425" t="s">
        <v>2845</v>
      </c>
      <c r="D1425" t="s">
        <v>102</v>
      </c>
      <c r="E1425" t="s">
        <v>103</v>
      </c>
      <c r="F1425">
        <v>4</v>
      </c>
      <c r="G1425">
        <v>42943.1</v>
      </c>
      <c r="H1425">
        <v>171772.4</v>
      </c>
      <c r="I1425">
        <f>salesdata[[#This Row],[Total_Sales_INR]]/10000000</f>
        <v>1.717724E-2</v>
      </c>
      <c r="J1425" t="s">
        <v>27</v>
      </c>
      <c r="K1425" t="s">
        <v>72</v>
      </c>
      <c r="L1425">
        <v>3</v>
      </c>
      <c r="M1425" t="s">
        <v>190</v>
      </c>
      <c r="N1425" t="s">
        <v>127</v>
      </c>
      <c r="O1425" t="s">
        <v>22</v>
      </c>
    </row>
    <row r="1426" spans="1:15">
      <c r="A1426" t="s">
        <v>2846</v>
      </c>
      <c r="B1426" s="1">
        <v>45658</v>
      </c>
      <c r="C1426" t="s">
        <v>2847</v>
      </c>
      <c r="D1426" t="s">
        <v>25</v>
      </c>
      <c r="E1426" t="s">
        <v>223</v>
      </c>
      <c r="F1426">
        <v>4</v>
      </c>
      <c r="G1426">
        <v>16231.68</v>
      </c>
      <c r="H1426">
        <v>64926.720000000001</v>
      </c>
      <c r="I1426">
        <f>salesdata[[#This Row],[Total_Sales_INR]]/10000000</f>
        <v>6.4926720000000005E-3</v>
      </c>
      <c r="J1426" t="s">
        <v>27</v>
      </c>
      <c r="K1426" t="s">
        <v>19</v>
      </c>
      <c r="L1426">
        <v>3</v>
      </c>
      <c r="M1426" t="s">
        <v>190</v>
      </c>
      <c r="N1426" t="s">
        <v>134</v>
      </c>
      <c r="O1426" t="s">
        <v>22</v>
      </c>
    </row>
    <row r="1427" spans="1:15">
      <c r="A1427" t="s">
        <v>2848</v>
      </c>
      <c r="B1427" s="1">
        <v>45688</v>
      </c>
      <c r="C1427" t="s">
        <v>2235</v>
      </c>
      <c r="D1427" t="s">
        <v>16</v>
      </c>
      <c r="E1427" t="s">
        <v>17</v>
      </c>
      <c r="F1427">
        <v>5</v>
      </c>
      <c r="G1427">
        <v>29780.45</v>
      </c>
      <c r="H1427">
        <v>148902.25</v>
      </c>
      <c r="I1427">
        <f>salesdata[[#This Row],[Total_Sales_INR]]/10000000</f>
        <v>1.4890225E-2</v>
      </c>
      <c r="J1427" t="s">
        <v>18</v>
      </c>
      <c r="K1427" t="s">
        <v>35</v>
      </c>
      <c r="L1427">
        <v>1</v>
      </c>
      <c r="M1427" t="s">
        <v>68</v>
      </c>
      <c r="N1427" t="s">
        <v>52</v>
      </c>
      <c r="O1427" t="s">
        <v>22</v>
      </c>
    </row>
    <row r="1428" spans="1:15">
      <c r="A1428" t="s">
        <v>2849</v>
      </c>
      <c r="B1428" s="1">
        <v>45858</v>
      </c>
      <c r="C1428" t="s">
        <v>2850</v>
      </c>
      <c r="D1428" t="s">
        <v>45</v>
      </c>
      <c r="E1428" t="s">
        <v>55</v>
      </c>
      <c r="F1428">
        <v>4</v>
      </c>
      <c r="G1428">
        <v>39358.379999999997</v>
      </c>
      <c r="H1428">
        <v>157433.51999999999</v>
      </c>
      <c r="I1428">
        <f>salesdata[[#This Row],[Total_Sales_INR]]/10000000</f>
        <v>1.5743351999999999E-2</v>
      </c>
      <c r="J1428" t="s">
        <v>18</v>
      </c>
      <c r="K1428" t="s">
        <v>72</v>
      </c>
      <c r="L1428">
        <v>4</v>
      </c>
      <c r="M1428" t="s">
        <v>123</v>
      </c>
      <c r="N1428" t="s">
        <v>57</v>
      </c>
      <c r="O1428" t="s">
        <v>22</v>
      </c>
    </row>
    <row r="1429" spans="1:15">
      <c r="A1429" t="s">
        <v>2851</v>
      </c>
      <c r="B1429" s="1">
        <v>45957</v>
      </c>
      <c r="C1429" t="s">
        <v>2852</v>
      </c>
      <c r="D1429" t="s">
        <v>45</v>
      </c>
      <c r="E1429" t="s">
        <v>60</v>
      </c>
      <c r="F1429">
        <v>2</v>
      </c>
      <c r="G1429">
        <v>44653.4</v>
      </c>
      <c r="H1429">
        <v>89306.8</v>
      </c>
      <c r="I1429">
        <f>salesdata[[#This Row],[Total_Sales_INR]]/10000000</f>
        <v>8.9306799999999999E-3</v>
      </c>
      <c r="J1429" t="s">
        <v>18</v>
      </c>
      <c r="K1429" t="s">
        <v>72</v>
      </c>
      <c r="L1429">
        <v>1</v>
      </c>
      <c r="M1429" t="s">
        <v>20</v>
      </c>
      <c r="N1429" t="s">
        <v>150</v>
      </c>
      <c r="O1429" t="s">
        <v>22</v>
      </c>
    </row>
    <row r="1430" spans="1:15">
      <c r="A1430" t="s">
        <v>2853</v>
      </c>
      <c r="B1430" s="1">
        <v>45817</v>
      </c>
      <c r="C1430" t="s">
        <v>837</v>
      </c>
      <c r="D1430" t="s">
        <v>16</v>
      </c>
      <c r="E1430" t="s">
        <v>130</v>
      </c>
      <c r="F1430">
        <v>1</v>
      </c>
      <c r="G1430">
        <v>31910.48</v>
      </c>
      <c r="H1430">
        <v>31910.48</v>
      </c>
      <c r="I1430">
        <f>salesdata[[#This Row],[Total_Sales_INR]]/10000000</f>
        <v>3.1910480000000001E-3</v>
      </c>
      <c r="J1430" t="s">
        <v>47</v>
      </c>
      <c r="K1430" t="s">
        <v>19</v>
      </c>
      <c r="L1430">
        <v>5</v>
      </c>
      <c r="M1430" t="s">
        <v>51</v>
      </c>
      <c r="N1430" t="s">
        <v>29</v>
      </c>
      <c r="O1430" t="s">
        <v>22</v>
      </c>
    </row>
    <row r="1431" spans="1:15">
      <c r="A1431" t="s">
        <v>2854</v>
      </c>
      <c r="B1431" s="1">
        <v>45935</v>
      </c>
      <c r="C1431" t="s">
        <v>1336</v>
      </c>
      <c r="D1431" t="s">
        <v>25</v>
      </c>
      <c r="E1431" t="s">
        <v>280</v>
      </c>
      <c r="F1431">
        <v>4</v>
      </c>
      <c r="G1431">
        <v>15081.35</v>
      </c>
      <c r="H1431">
        <v>60325.4</v>
      </c>
      <c r="I1431">
        <f>salesdata[[#This Row],[Total_Sales_INR]]/10000000</f>
        <v>6.0325400000000003E-3</v>
      </c>
      <c r="J1431" t="s">
        <v>18</v>
      </c>
      <c r="K1431" t="s">
        <v>35</v>
      </c>
      <c r="L1431">
        <v>1</v>
      </c>
      <c r="M1431" t="s">
        <v>181</v>
      </c>
      <c r="N1431" t="s">
        <v>360</v>
      </c>
      <c r="O1431" t="s">
        <v>22</v>
      </c>
    </row>
    <row r="1432" spans="1:15">
      <c r="A1432" t="s">
        <v>2855</v>
      </c>
      <c r="B1432" s="1">
        <v>45715</v>
      </c>
      <c r="C1432" t="s">
        <v>2856</v>
      </c>
      <c r="D1432" t="s">
        <v>16</v>
      </c>
      <c r="E1432" t="s">
        <v>145</v>
      </c>
      <c r="F1432">
        <v>4</v>
      </c>
      <c r="G1432">
        <v>41931.279999999999</v>
      </c>
      <c r="H1432">
        <v>167725.12</v>
      </c>
      <c r="I1432">
        <f>salesdata[[#This Row],[Total_Sales_INR]]/10000000</f>
        <v>1.6772512E-2</v>
      </c>
      <c r="J1432" t="s">
        <v>34</v>
      </c>
      <c r="K1432" t="s">
        <v>19</v>
      </c>
      <c r="L1432">
        <v>3</v>
      </c>
      <c r="M1432" t="s">
        <v>61</v>
      </c>
      <c r="N1432" t="s">
        <v>94</v>
      </c>
      <c r="O1432" t="s">
        <v>22</v>
      </c>
    </row>
    <row r="1433" spans="1:15">
      <c r="A1433" t="s">
        <v>2857</v>
      </c>
      <c r="B1433" s="1">
        <v>45966</v>
      </c>
      <c r="C1433" t="s">
        <v>1513</v>
      </c>
      <c r="D1433" t="s">
        <v>25</v>
      </c>
      <c r="E1433" t="s">
        <v>140</v>
      </c>
      <c r="F1433">
        <v>2</v>
      </c>
      <c r="G1433">
        <v>26237.4</v>
      </c>
      <c r="H1433">
        <v>52474.8</v>
      </c>
      <c r="I1433">
        <f>salesdata[[#This Row],[Total_Sales_INR]]/10000000</f>
        <v>5.2474800000000005E-3</v>
      </c>
      <c r="J1433" t="s">
        <v>18</v>
      </c>
      <c r="K1433" t="s">
        <v>19</v>
      </c>
      <c r="L1433">
        <v>1</v>
      </c>
      <c r="M1433" t="s">
        <v>68</v>
      </c>
      <c r="N1433" t="s">
        <v>124</v>
      </c>
      <c r="O1433" t="s">
        <v>22</v>
      </c>
    </row>
    <row r="1434" spans="1:15">
      <c r="A1434" t="s">
        <v>2858</v>
      </c>
      <c r="B1434" s="1">
        <v>45799</v>
      </c>
      <c r="C1434" t="s">
        <v>2859</v>
      </c>
      <c r="D1434" t="s">
        <v>25</v>
      </c>
      <c r="E1434" t="s">
        <v>223</v>
      </c>
      <c r="F1434">
        <v>1</v>
      </c>
      <c r="G1434">
        <v>31975.38</v>
      </c>
      <c r="H1434">
        <v>31975.38</v>
      </c>
      <c r="I1434">
        <f>salesdata[[#This Row],[Total_Sales_INR]]/10000000</f>
        <v>3.1975380000000002E-3</v>
      </c>
      <c r="J1434" t="s">
        <v>27</v>
      </c>
      <c r="K1434" t="s">
        <v>72</v>
      </c>
      <c r="L1434">
        <v>3</v>
      </c>
      <c r="M1434" t="s">
        <v>115</v>
      </c>
      <c r="N1434" t="s">
        <v>173</v>
      </c>
      <c r="O1434" t="s">
        <v>22</v>
      </c>
    </row>
    <row r="1435" spans="1:15">
      <c r="A1435" t="s">
        <v>2860</v>
      </c>
      <c r="B1435" s="1">
        <v>45782</v>
      </c>
      <c r="C1435" t="s">
        <v>2861</v>
      </c>
      <c r="D1435" t="s">
        <v>16</v>
      </c>
      <c r="E1435" t="s">
        <v>145</v>
      </c>
      <c r="F1435">
        <v>1</v>
      </c>
      <c r="G1435">
        <v>5236.32</v>
      </c>
      <c r="H1435">
        <v>5236.32</v>
      </c>
      <c r="I1435">
        <f>salesdata[[#This Row],[Total_Sales_INR]]/10000000</f>
        <v>5.23632E-4</v>
      </c>
      <c r="J1435" t="s">
        <v>18</v>
      </c>
      <c r="K1435" t="s">
        <v>19</v>
      </c>
      <c r="L1435">
        <v>4</v>
      </c>
      <c r="M1435" t="s">
        <v>185</v>
      </c>
      <c r="N1435" t="s">
        <v>173</v>
      </c>
      <c r="O1435" t="s">
        <v>22</v>
      </c>
    </row>
    <row r="1436" spans="1:15">
      <c r="A1436" t="s">
        <v>2862</v>
      </c>
      <c r="B1436" s="1">
        <v>45850</v>
      </c>
      <c r="C1436" t="s">
        <v>2248</v>
      </c>
      <c r="D1436" t="s">
        <v>16</v>
      </c>
      <c r="E1436" t="s">
        <v>145</v>
      </c>
      <c r="F1436">
        <v>4</v>
      </c>
      <c r="G1436">
        <v>28121.4</v>
      </c>
      <c r="H1436">
        <v>112485.6</v>
      </c>
      <c r="I1436">
        <f>salesdata[[#This Row],[Total_Sales_INR]]/10000000</f>
        <v>1.1248560000000001E-2</v>
      </c>
      <c r="J1436" t="s">
        <v>34</v>
      </c>
      <c r="K1436" t="s">
        <v>35</v>
      </c>
      <c r="L1436">
        <v>5</v>
      </c>
      <c r="M1436" t="s">
        <v>51</v>
      </c>
      <c r="N1436" t="s">
        <v>21</v>
      </c>
      <c r="O1436" t="s">
        <v>22</v>
      </c>
    </row>
    <row r="1437" spans="1:15">
      <c r="A1437" t="s">
        <v>2863</v>
      </c>
      <c r="B1437" s="1">
        <v>45780</v>
      </c>
      <c r="C1437" t="s">
        <v>2864</v>
      </c>
      <c r="D1437" t="s">
        <v>32</v>
      </c>
      <c r="E1437" t="s">
        <v>33</v>
      </c>
      <c r="F1437">
        <v>1</v>
      </c>
      <c r="G1437">
        <v>28866.15</v>
      </c>
      <c r="H1437">
        <v>28866.15</v>
      </c>
      <c r="I1437">
        <f>salesdata[[#This Row],[Total_Sales_INR]]/10000000</f>
        <v>2.8866150000000004E-3</v>
      </c>
      <c r="J1437" t="s">
        <v>34</v>
      </c>
      <c r="K1437" t="s">
        <v>72</v>
      </c>
      <c r="L1437">
        <v>1</v>
      </c>
      <c r="M1437" t="s">
        <v>119</v>
      </c>
      <c r="N1437" t="s">
        <v>124</v>
      </c>
      <c r="O1437" t="s">
        <v>22</v>
      </c>
    </row>
    <row r="1438" spans="1:15">
      <c r="A1438" t="s">
        <v>2865</v>
      </c>
      <c r="B1438" s="1">
        <v>45677</v>
      </c>
      <c r="C1438" t="s">
        <v>2866</v>
      </c>
      <c r="D1438" t="s">
        <v>16</v>
      </c>
      <c r="E1438" t="s">
        <v>137</v>
      </c>
      <c r="F1438">
        <v>4</v>
      </c>
      <c r="G1438">
        <v>28752.58</v>
      </c>
      <c r="H1438">
        <v>115010.32</v>
      </c>
      <c r="I1438">
        <f>salesdata[[#This Row],[Total_Sales_INR]]/10000000</f>
        <v>1.1501032000000001E-2</v>
      </c>
      <c r="J1438" t="s">
        <v>34</v>
      </c>
      <c r="K1438" t="s">
        <v>19</v>
      </c>
      <c r="L1438">
        <v>5</v>
      </c>
      <c r="M1438" t="s">
        <v>28</v>
      </c>
      <c r="N1438" t="s">
        <v>216</v>
      </c>
      <c r="O1438" t="s">
        <v>22</v>
      </c>
    </row>
    <row r="1439" spans="1:15">
      <c r="A1439" t="s">
        <v>2867</v>
      </c>
      <c r="B1439" s="1">
        <v>45708</v>
      </c>
      <c r="C1439" t="s">
        <v>2868</v>
      </c>
      <c r="D1439" t="s">
        <v>45</v>
      </c>
      <c r="E1439" t="s">
        <v>46</v>
      </c>
      <c r="F1439">
        <v>2</v>
      </c>
      <c r="G1439">
        <v>1402.39</v>
      </c>
      <c r="H1439">
        <v>2804.78</v>
      </c>
      <c r="I1439">
        <f>salesdata[[#This Row],[Total_Sales_INR]]/10000000</f>
        <v>2.8047800000000002E-4</v>
      </c>
      <c r="J1439" t="s">
        <v>34</v>
      </c>
      <c r="K1439" t="s">
        <v>35</v>
      </c>
      <c r="L1439">
        <v>3</v>
      </c>
      <c r="M1439" t="s">
        <v>36</v>
      </c>
      <c r="N1439" t="s">
        <v>97</v>
      </c>
      <c r="O1439" t="s">
        <v>22</v>
      </c>
    </row>
    <row r="1440" spans="1:15">
      <c r="A1440" t="s">
        <v>2869</v>
      </c>
      <c r="B1440" s="1">
        <v>45799</v>
      </c>
      <c r="C1440" t="s">
        <v>763</v>
      </c>
      <c r="D1440" t="s">
        <v>16</v>
      </c>
      <c r="E1440" t="s">
        <v>130</v>
      </c>
      <c r="F1440">
        <v>3</v>
      </c>
      <c r="G1440">
        <v>17748.45</v>
      </c>
      <c r="H1440">
        <v>53245.35</v>
      </c>
      <c r="I1440">
        <f>salesdata[[#This Row],[Total_Sales_INR]]/10000000</f>
        <v>5.324535E-3</v>
      </c>
      <c r="J1440" t="s">
        <v>47</v>
      </c>
      <c r="K1440" t="s">
        <v>72</v>
      </c>
      <c r="L1440">
        <v>2</v>
      </c>
      <c r="M1440" t="s">
        <v>104</v>
      </c>
      <c r="N1440" t="s">
        <v>156</v>
      </c>
      <c r="O1440" t="s">
        <v>22</v>
      </c>
    </row>
    <row r="1441" spans="1:15">
      <c r="A1441" t="s">
        <v>2870</v>
      </c>
      <c r="B1441" s="1">
        <v>45989</v>
      </c>
      <c r="C1441" t="s">
        <v>2871</v>
      </c>
      <c r="D1441" t="s">
        <v>16</v>
      </c>
      <c r="E1441" t="s">
        <v>17</v>
      </c>
      <c r="F1441">
        <v>2</v>
      </c>
      <c r="G1441">
        <v>28012.19</v>
      </c>
      <c r="H1441">
        <v>56024.38</v>
      </c>
      <c r="I1441">
        <f>salesdata[[#This Row],[Total_Sales_INR]]/10000000</f>
        <v>5.6024379999999995E-3</v>
      </c>
      <c r="J1441" t="s">
        <v>34</v>
      </c>
      <c r="K1441" t="s">
        <v>72</v>
      </c>
      <c r="L1441">
        <v>5</v>
      </c>
      <c r="M1441" t="s">
        <v>170</v>
      </c>
      <c r="N1441" t="s">
        <v>360</v>
      </c>
      <c r="O1441" t="s">
        <v>22</v>
      </c>
    </row>
    <row r="1442" spans="1:15">
      <c r="A1442" t="s">
        <v>2872</v>
      </c>
      <c r="B1442" s="1">
        <v>45774</v>
      </c>
      <c r="C1442" t="s">
        <v>2873</v>
      </c>
      <c r="D1442" t="s">
        <v>25</v>
      </c>
      <c r="E1442" t="s">
        <v>91</v>
      </c>
      <c r="F1442">
        <v>3</v>
      </c>
      <c r="G1442">
        <v>17719.87</v>
      </c>
      <c r="H1442">
        <v>53159.61</v>
      </c>
      <c r="I1442">
        <f>salesdata[[#This Row],[Total_Sales_INR]]/10000000</f>
        <v>5.3159610000000001E-3</v>
      </c>
      <c r="J1442" t="s">
        <v>27</v>
      </c>
      <c r="K1442" t="s">
        <v>35</v>
      </c>
      <c r="L1442">
        <v>5</v>
      </c>
      <c r="M1442" t="s">
        <v>28</v>
      </c>
      <c r="N1442" t="s">
        <v>57</v>
      </c>
      <c r="O1442" t="s">
        <v>22</v>
      </c>
    </row>
    <row r="1443" spans="1:15">
      <c r="A1443" t="s">
        <v>2874</v>
      </c>
      <c r="B1443" s="1">
        <v>45853</v>
      </c>
      <c r="C1443" t="s">
        <v>2875</v>
      </c>
      <c r="D1443" t="s">
        <v>25</v>
      </c>
      <c r="E1443" t="s">
        <v>140</v>
      </c>
      <c r="F1443">
        <v>5</v>
      </c>
      <c r="G1443">
        <v>24960.2</v>
      </c>
      <c r="H1443">
        <v>124801</v>
      </c>
      <c r="I1443">
        <f>salesdata[[#This Row],[Total_Sales_INR]]/10000000</f>
        <v>1.2480099999999999E-2</v>
      </c>
      <c r="J1443" t="s">
        <v>27</v>
      </c>
      <c r="K1443" t="s">
        <v>19</v>
      </c>
      <c r="L1443">
        <v>2</v>
      </c>
      <c r="M1443" t="s">
        <v>104</v>
      </c>
      <c r="N1443" t="s">
        <v>156</v>
      </c>
      <c r="O1443" t="s">
        <v>22</v>
      </c>
    </row>
    <row r="1444" spans="1:15">
      <c r="A1444" t="s">
        <v>2876</v>
      </c>
      <c r="B1444" s="1">
        <v>45744</v>
      </c>
      <c r="C1444" t="s">
        <v>2877</v>
      </c>
      <c r="D1444" t="s">
        <v>16</v>
      </c>
      <c r="E1444" t="s">
        <v>130</v>
      </c>
      <c r="F1444">
        <v>4</v>
      </c>
      <c r="G1444">
        <v>44809.86</v>
      </c>
      <c r="H1444">
        <v>179239.44</v>
      </c>
      <c r="I1444">
        <f>salesdata[[#This Row],[Total_Sales_INR]]/10000000</f>
        <v>1.7923944000000001E-2</v>
      </c>
      <c r="J1444" t="s">
        <v>47</v>
      </c>
      <c r="K1444" t="s">
        <v>35</v>
      </c>
      <c r="L1444">
        <v>2</v>
      </c>
      <c r="M1444" t="s">
        <v>133</v>
      </c>
      <c r="N1444" t="s">
        <v>78</v>
      </c>
      <c r="O1444" t="s">
        <v>22</v>
      </c>
    </row>
    <row r="1445" spans="1:15">
      <c r="A1445" t="s">
        <v>2878</v>
      </c>
      <c r="B1445" s="1">
        <v>45809</v>
      </c>
      <c r="C1445" t="s">
        <v>2033</v>
      </c>
      <c r="D1445" t="s">
        <v>102</v>
      </c>
      <c r="E1445" t="s">
        <v>155</v>
      </c>
      <c r="F1445">
        <v>5</v>
      </c>
      <c r="G1445">
        <v>35071.370000000003</v>
      </c>
      <c r="H1445">
        <v>175356.85</v>
      </c>
      <c r="I1445">
        <f>salesdata[[#This Row],[Total_Sales_INR]]/10000000</f>
        <v>1.7535685000000002E-2</v>
      </c>
      <c r="J1445" t="s">
        <v>18</v>
      </c>
      <c r="K1445" t="s">
        <v>72</v>
      </c>
      <c r="L1445">
        <v>5</v>
      </c>
      <c r="M1445" t="s">
        <v>51</v>
      </c>
      <c r="N1445" t="s">
        <v>48</v>
      </c>
      <c r="O1445" t="s">
        <v>22</v>
      </c>
    </row>
    <row r="1446" spans="1:15">
      <c r="A1446" t="s">
        <v>2879</v>
      </c>
      <c r="B1446" s="1">
        <v>45997</v>
      </c>
      <c r="C1446" t="s">
        <v>2880</v>
      </c>
      <c r="D1446" t="s">
        <v>32</v>
      </c>
      <c r="E1446" t="s">
        <v>250</v>
      </c>
      <c r="F1446">
        <v>1</v>
      </c>
      <c r="G1446">
        <v>4709</v>
      </c>
      <c r="H1446">
        <v>4709</v>
      </c>
      <c r="I1446">
        <f>salesdata[[#This Row],[Total_Sales_INR]]/10000000</f>
        <v>4.7090000000000001E-4</v>
      </c>
      <c r="J1446" t="s">
        <v>27</v>
      </c>
      <c r="K1446" t="s">
        <v>35</v>
      </c>
      <c r="L1446">
        <v>5</v>
      </c>
      <c r="M1446" t="s">
        <v>41</v>
      </c>
      <c r="N1446" t="s">
        <v>150</v>
      </c>
      <c r="O1446" t="s">
        <v>22</v>
      </c>
    </row>
    <row r="1447" spans="1:15">
      <c r="A1447" t="s">
        <v>2881</v>
      </c>
      <c r="B1447" s="1">
        <v>45711</v>
      </c>
      <c r="C1447" t="s">
        <v>2882</v>
      </c>
      <c r="D1447" t="s">
        <v>102</v>
      </c>
      <c r="E1447" t="s">
        <v>155</v>
      </c>
      <c r="F1447">
        <v>4</v>
      </c>
      <c r="G1447">
        <v>6825.01</v>
      </c>
      <c r="H1447">
        <v>27300.04</v>
      </c>
      <c r="I1447">
        <f>salesdata[[#This Row],[Total_Sales_INR]]/10000000</f>
        <v>2.7300040000000003E-3</v>
      </c>
      <c r="J1447" t="s">
        <v>47</v>
      </c>
      <c r="K1447" t="s">
        <v>72</v>
      </c>
      <c r="L1447">
        <v>4</v>
      </c>
      <c r="M1447" t="s">
        <v>88</v>
      </c>
      <c r="N1447" t="s">
        <v>127</v>
      </c>
      <c r="O1447" t="s">
        <v>22</v>
      </c>
    </row>
    <row r="1448" spans="1:15">
      <c r="A1448" t="s">
        <v>2883</v>
      </c>
      <c r="B1448" s="1">
        <v>45671</v>
      </c>
      <c r="C1448" t="s">
        <v>2884</v>
      </c>
      <c r="D1448" t="s">
        <v>25</v>
      </c>
      <c r="E1448" t="s">
        <v>91</v>
      </c>
      <c r="F1448">
        <v>2</v>
      </c>
      <c r="G1448">
        <v>27489.759999999998</v>
      </c>
      <c r="H1448">
        <v>54979.519999999997</v>
      </c>
      <c r="I1448">
        <f>salesdata[[#This Row],[Total_Sales_INR]]/10000000</f>
        <v>5.4979519999999995E-3</v>
      </c>
      <c r="J1448" t="s">
        <v>18</v>
      </c>
      <c r="K1448" t="s">
        <v>19</v>
      </c>
      <c r="L1448">
        <v>3</v>
      </c>
      <c r="M1448" t="s">
        <v>61</v>
      </c>
      <c r="N1448" t="s">
        <v>167</v>
      </c>
      <c r="O1448" t="s">
        <v>22</v>
      </c>
    </row>
    <row r="1449" spans="1:15">
      <c r="A1449" t="s">
        <v>2885</v>
      </c>
      <c r="B1449" s="1">
        <v>45732</v>
      </c>
      <c r="C1449" t="s">
        <v>2886</v>
      </c>
      <c r="D1449" t="s">
        <v>45</v>
      </c>
      <c r="E1449" t="s">
        <v>55</v>
      </c>
      <c r="F1449">
        <v>4</v>
      </c>
      <c r="G1449">
        <v>32465.17</v>
      </c>
      <c r="H1449">
        <v>129860.68</v>
      </c>
      <c r="I1449">
        <f>salesdata[[#This Row],[Total_Sales_INR]]/10000000</f>
        <v>1.2986068E-2</v>
      </c>
      <c r="J1449" t="s">
        <v>27</v>
      </c>
      <c r="K1449" t="s">
        <v>35</v>
      </c>
      <c r="L1449">
        <v>2</v>
      </c>
      <c r="M1449" t="s">
        <v>265</v>
      </c>
      <c r="N1449" t="s">
        <v>127</v>
      </c>
      <c r="O1449" t="s">
        <v>22</v>
      </c>
    </row>
    <row r="1450" spans="1:15">
      <c r="A1450" t="s">
        <v>2887</v>
      </c>
      <c r="B1450" s="1">
        <v>45948</v>
      </c>
      <c r="C1450" t="s">
        <v>2888</v>
      </c>
      <c r="D1450" t="s">
        <v>102</v>
      </c>
      <c r="E1450" t="s">
        <v>118</v>
      </c>
      <c r="F1450">
        <v>4</v>
      </c>
      <c r="G1450">
        <v>20843.39</v>
      </c>
      <c r="H1450">
        <v>83373.56</v>
      </c>
      <c r="I1450">
        <f>salesdata[[#This Row],[Total_Sales_INR]]/10000000</f>
        <v>8.3373560000000006E-3</v>
      </c>
      <c r="J1450" t="s">
        <v>34</v>
      </c>
      <c r="K1450" t="s">
        <v>35</v>
      </c>
      <c r="L1450">
        <v>5</v>
      </c>
      <c r="M1450" t="s">
        <v>51</v>
      </c>
      <c r="N1450" t="s">
        <v>127</v>
      </c>
      <c r="O1450" t="s">
        <v>22</v>
      </c>
    </row>
    <row r="1451" spans="1:15">
      <c r="A1451" t="s">
        <v>2889</v>
      </c>
      <c r="B1451" s="1">
        <v>45791</v>
      </c>
      <c r="C1451" t="s">
        <v>2890</v>
      </c>
      <c r="D1451" t="s">
        <v>102</v>
      </c>
      <c r="E1451" t="s">
        <v>118</v>
      </c>
      <c r="F1451">
        <v>5</v>
      </c>
      <c r="G1451">
        <v>44452.49</v>
      </c>
      <c r="H1451">
        <v>222262.45</v>
      </c>
      <c r="I1451">
        <f>salesdata[[#This Row],[Total_Sales_INR]]/10000000</f>
        <v>2.2226245000000002E-2</v>
      </c>
      <c r="J1451" t="s">
        <v>27</v>
      </c>
      <c r="K1451" t="s">
        <v>72</v>
      </c>
      <c r="L1451">
        <v>4</v>
      </c>
      <c r="M1451" t="s">
        <v>198</v>
      </c>
      <c r="N1451" t="s">
        <v>112</v>
      </c>
      <c r="O1451" t="s">
        <v>22</v>
      </c>
    </row>
    <row r="1452" spans="1:15">
      <c r="A1452" t="s">
        <v>2891</v>
      </c>
      <c r="B1452" s="1">
        <v>46012</v>
      </c>
      <c r="C1452" t="s">
        <v>2892</v>
      </c>
      <c r="D1452" t="s">
        <v>16</v>
      </c>
      <c r="E1452" t="s">
        <v>17</v>
      </c>
      <c r="F1452">
        <v>3</v>
      </c>
      <c r="G1452">
        <v>27110.38</v>
      </c>
      <c r="H1452">
        <v>81331.14</v>
      </c>
      <c r="I1452">
        <f>salesdata[[#This Row],[Total_Sales_INR]]/10000000</f>
        <v>8.1331140000000003E-3</v>
      </c>
      <c r="J1452" t="s">
        <v>27</v>
      </c>
      <c r="K1452" t="s">
        <v>19</v>
      </c>
      <c r="L1452">
        <v>1</v>
      </c>
      <c r="M1452" t="s">
        <v>20</v>
      </c>
      <c r="N1452" t="s">
        <v>167</v>
      </c>
      <c r="O1452" t="s">
        <v>22</v>
      </c>
    </row>
    <row r="1453" spans="1:15">
      <c r="A1453" t="s">
        <v>2893</v>
      </c>
      <c r="B1453" s="1">
        <v>46020</v>
      </c>
      <c r="C1453" t="s">
        <v>2894</v>
      </c>
      <c r="D1453" t="s">
        <v>102</v>
      </c>
      <c r="E1453" t="s">
        <v>103</v>
      </c>
      <c r="F1453">
        <v>2</v>
      </c>
      <c r="G1453">
        <v>5011.75</v>
      </c>
      <c r="H1453">
        <v>10023.5</v>
      </c>
      <c r="I1453">
        <f>salesdata[[#This Row],[Total_Sales_INR]]/10000000</f>
        <v>1.0023499999999999E-3</v>
      </c>
      <c r="J1453" t="s">
        <v>27</v>
      </c>
      <c r="K1453" t="s">
        <v>35</v>
      </c>
      <c r="L1453">
        <v>5</v>
      </c>
      <c r="M1453" t="s">
        <v>51</v>
      </c>
      <c r="N1453" t="s">
        <v>78</v>
      </c>
      <c r="O1453" t="s">
        <v>22</v>
      </c>
    </row>
    <row r="1454" spans="1:15">
      <c r="A1454" t="s">
        <v>2895</v>
      </c>
      <c r="B1454" s="1">
        <v>45896</v>
      </c>
      <c r="C1454" t="s">
        <v>2896</v>
      </c>
      <c r="D1454" t="s">
        <v>45</v>
      </c>
      <c r="E1454" t="s">
        <v>60</v>
      </c>
      <c r="F1454">
        <v>5</v>
      </c>
      <c r="G1454">
        <v>41089.660000000003</v>
      </c>
      <c r="H1454">
        <v>205448.3</v>
      </c>
      <c r="I1454">
        <f>salesdata[[#This Row],[Total_Sales_INR]]/10000000</f>
        <v>2.054483E-2</v>
      </c>
      <c r="J1454" t="s">
        <v>47</v>
      </c>
      <c r="K1454" t="s">
        <v>72</v>
      </c>
      <c r="L1454">
        <v>2</v>
      </c>
      <c r="M1454" t="s">
        <v>56</v>
      </c>
      <c r="N1454" t="s">
        <v>112</v>
      </c>
      <c r="O1454" t="s">
        <v>22</v>
      </c>
    </row>
    <row r="1455" spans="1:15">
      <c r="A1455" t="s">
        <v>2897</v>
      </c>
      <c r="B1455" s="1">
        <v>45669</v>
      </c>
      <c r="C1455" t="s">
        <v>2898</v>
      </c>
      <c r="D1455" t="s">
        <v>25</v>
      </c>
      <c r="E1455" t="s">
        <v>223</v>
      </c>
      <c r="F1455">
        <v>5</v>
      </c>
      <c r="G1455">
        <v>21921.98</v>
      </c>
      <c r="H1455">
        <v>109609.9</v>
      </c>
      <c r="I1455">
        <f>salesdata[[#This Row],[Total_Sales_INR]]/10000000</f>
        <v>1.0960989999999999E-2</v>
      </c>
      <c r="J1455" t="s">
        <v>47</v>
      </c>
      <c r="K1455" t="s">
        <v>72</v>
      </c>
      <c r="L1455">
        <v>2</v>
      </c>
      <c r="M1455" t="s">
        <v>104</v>
      </c>
      <c r="N1455" t="s">
        <v>62</v>
      </c>
      <c r="O1455" t="s">
        <v>22</v>
      </c>
    </row>
    <row r="1456" spans="1:15">
      <c r="A1456" t="s">
        <v>2899</v>
      </c>
      <c r="B1456" s="1">
        <v>45949</v>
      </c>
      <c r="C1456" t="s">
        <v>2900</v>
      </c>
      <c r="D1456" t="s">
        <v>45</v>
      </c>
      <c r="E1456" t="s">
        <v>65</v>
      </c>
      <c r="F1456">
        <v>3</v>
      </c>
      <c r="G1456">
        <v>3457.56</v>
      </c>
      <c r="H1456">
        <v>10372.68</v>
      </c>
      <c r="I1456">
        <f>salesdata[[#This Row],[Total_Sales_INR]]/10000000</f>
        <v>1.037268E-3</v>
      </c>
      <c r="J1456" t="s">
        <v>47</v>
      </c>
      <c r="K1456" t="s">
        <v>19</v>
      </c>
      <c r="L1456">
        <v>3</v>
      </c>
      <c r="M1456" t="s">
        <v>190</v>
      </c>
      <c r="N1456" t="s">
        <v>29</v>
      </c>
      <c r="O1456" t="s">
        <v>22</v>
      </c>
    </row>
    <row r="1457" spans="1:15">
      <c r="A1457" t="s">
        <v>2901</v>
      </c>
      <c r="B1457" s="1">
        <v>45996</v>
      </c>
      <c r="C1457" t="s">
        <v>2902</v>
      </c>
      <c r="D1457" t="s">
        <v>25</v>
      </c>
      <c r="E1457" t="s">
        <v>223</v>
      </c>
      <c r="F1457">
        <v>2</v>
      </c>
      <c r="G1457">
        <v>49313.09</v>
      </c>
      <c r="H1457">
        <v>98626.18</v>
      </c>
      <c r="I1457">
        <f>salesdata[[#This Row],[Total_Sales_INR]]/10000000</f>
        <v>9.8626180000000001E-3</v>
      </c>
      <c r="J1457" t="s">
        <v>27</v>
      </c>
      <c r="K1457" t="s">
        <v>19</v>
      </c>
      <c r="L1457">
        <v>2</v>
      </c>
      <c r="M1457" t="s">
        <v>141</v>
      </c>
      <c r="N1457" t="s">
        <v>156</v>
      </c>
      <c r="O1457" t="s">
        <v>22</v>
      </c>
    </row>
    <row r="1458" spans="1:15">
      <c r="A1458" t="s">
        <v>2903</v>
      </c>
      <c r="B1458" s="1">
        <v>45866</v>
      </c>
      <c r="C1458" t="s">
        <v>2904</v>
      </c>
      <c r="D1458" t="s">
        <v>16</v>
      </c>
      <c r="E1458" t="s">
        <v>17</v>
      </c>
      <c r="F1458">
        <v>5</v>
      </c>
      <c r="G1458">
        <v>39961.129999999997</v>
      </c>
      <c r="H1458">
        <v>199805.65</v>
      </c>
      <c r="I1458">
        <f>salesdata[[#This Row],[Total_Sales_INR]]/10000000</f>
        <v>1.9980564999999999E-2</v>
      </c>
      <c r="J1458" t="s">
        <v>27</v>
      </c>
      <c r="K1458" t="s">
        <v>35</v>
      </c>
      <c r="L1458">
        <v>5</v>
      </c>
      <c r="M1458" t="s">
        <v>51</v>
      </c>
      <c r="N1458" t="s">
        <v>52</v>
      </c>
      <c r="O1458" t="s">
        <v>22</v>
      </c>
    </row>
    <row r="1459" spans="1:15">
      <c r="A1459" t="s">
        <v>2905</v>
      </c>
      <c r="B1459" s="1">
        <v>45972</v>
      </c>
      <c r="C1459" t="s">
        <v>2906</v>
      </c>
      <c r="D1459" t="s">
        <v>32</v>
      </c>
      <c r="E1459" t="s">
        <v>40</v>
      </c>
      <c r="F1459">
        <v>5</v>
      </c>
      <c r="G1459">
        <v>6160.23</v>
      </c>
      <c r="H1459">
        <v>30801.15</v>
      </c>
      <c r="I1459">
        <f>salesdata[[#This Row],[Total_Sales_INR]]/10000000</f>
        <v>3.080115E-3</v>
      </c>
      <c r="J1459" t="s">
        <v>34</v>
      </c>
      <c r="K1459" t="s">
        <v>19</v>
      </c>
      <c r="L1459">
        <v>1</v>
      </c>
      <c r="M1459" t="s">
        <v>20</v>
      </c>
      <c r="N1459" t="s">
        <v>127</v>
      </c>
      <c r="O1459" t="s">
        <v>22</v>
      </c>
    </row>
    <row r="1460" spans="1:15">
      <c r="A1460" t="s">
        <v>2907</v>
      </c>
      <c r="B1460" s="1">
        <v>45750</v>
      </c>
      <c r="C1460" t="s">
        <v>761</v>
      </c>
      <c r="D1460" t="s">
        <v>45</v>
      </c>
      <c r="E1460" t="s">
        <v>55</v>
      </c>
      <c r="F1460">
        <v>5</v>
      </c>
      <c r="G1460">
        <v>38731.96</v>
      </c>
      <c r="H1460">
        <v>193659.8</v>
      </c>
      <c r="I1460">
        <f>salesdata[[#This Row],[Total_Sales_INR]]/10000000</f>
        <v>1.9365979999999998E-2</v>
      </c>
      <c r="J1460" t="s">
        <v>34</v>
      </c>
      <c r="K1460" t="s">
        <v>19</v>
      </c>
      <c r="L1460">
        <v>2</v>
      </c>
      <c r="M1460" t="s">
        <v>265</v>
      </c>
      <c r="N1460" t="s">
        <v>97</v>
      </c>
      <c r="O1460" t="s">
        <v>22</v>
      </c>
    </row>
    <row r="1461" spans="1:15">
      <c r="A1461" t="s">
        <v>2908</v>
      </c>
      <c r="B1461" s="1">
        <v>46016</v>
      </c>
      <c r="C1461" t="s">
        <v>2909</v>
      </c>
      <c r="D1461" t="s">
        <v>16</v>
      </c>
      <c r="E1461" t="s">
        <v>145</v>
      </c>
      <c r="F1461">
        <v>1</v>
      </c>
      <c r="G1461">
        <v>47318.13</v>
      </c>
      <c r="H1461">
        <v>47318.13</v>
      </c>
      <c r="I1461">
        <f>salesdata[[#This Row],[Total_Sales_INR]]/10000000</f>
        <v>4.7318129999999996E-3</v>
      </c>
      <c r="J1461" t="s">
        <v>34</v>
      </c>
      <c r="K1461" t="s">
        <v>72</v>
      </c>
      <c r="L1461">
        <v>5</v>
      </c>
      <c r="M1461" t="s">
        <v>73</v>
      </c>
      <c r="N1461" t="s">
        <v>156</v>
      </c>
      <c r="O1461" t="s">
        <v>22</v>
      </c>
    </row>
    <row r="1462" spans="1:15">
      <c r="A1462" t="s">
        <v>2910</v>
      </c>
      <c r="B1462" s="1">
        <v>45748</v>
      </c>
      <c r="C1462" t="s">
        <v>2911</v>
      </c>
      <c r="D1462" t="s">
        <v>45</v>
      </c>
      <c r="E1462" t="s">
        <v>60</v>
      </c>
      <c r="F1462">
        <v>2</v>
      </c>
      <c r="G1462">
        <v>4973.99</v>
      </c>
      <c r="H1462">
        <v>9947.98</v>
      </c>
      <c r="I1462">
        <f>salesdata[[#This Row],[Total_Sales_INR]]/10000000</f>
        <v>9.9479799999999986E-4</v>
      </c>
      <c r="J1462" t="s">
        <v>27</v>
      </c>
      <c r="K1462" t="s">
        <v>72</v>
      </c>
      <c r="L1462">
        <v>3</v>
      </c>
      <c r="M1462" t="s">
        <v>77</v>
      </c>
      <c r="N1462" t="s">
        <v>42</v>
      </c>
      <c r="O1462" t="s">
        <v>22</v>
      </c>
    </row>
    <row r="1463" spans="1:15">
      <c r="A1463" t="s">
        <v>2912</v>
      </c>
      <c r="B1463" s="1">
        <v>45989</v>
      </c>
      <c r="C1463" t="s">
        <v>2913</v>
      </c>
      <c r="D1463" t="s">
        <v>45</v>
      </c>
      <c r="E1463" t="s">
        <v>60</v>
      </c>
      <c r="F1463">
        <v>4</v>
      </c>
      <c r="G1463">
        <v>10190.24</v>
      </c>
      <c r="H1463">
        <v>40760.959999999999</v>
      </c>
      <c r="I1463">
        <f>salesdata[[#This Row],[Total_Sales_INR]]/10000000</f>
        <v>4.0760959999999995E-3</v>
      </c>
      <c r="J1463" t="s">
        <v>27</v>
      </c>
      <c r="K1463" t="s">
        <v>72</v>
      </c>
      <c r="L1463">
        <v>3</v>
      </c>
      <c r="M1463" t="s">
        <v>77</v>
      </c>
      <c r="N1463" t="s">
        <v>360</v>
      </c>
      <c r="O1463" t="s">
        <v>22</v>
      </c>
    </row>
    <row r="1464" spans="1:15">
      <c r="A1464" t="s">
        <v>2914</v>
      </c>
      <c r="B1464" s="1">
        <v>45943</v>
      </c>
      <c r="C1464" t="s">
        <v>2915</v>
      </c>
      <c r="D1464" t="s">
        <v>102</v>
      </c>
      <c r="E1464" t="s">
        <v>155</v>
      </c>
      <c r="F1464">
        <v>1</v>
      </c>
      <c r="G1464">
        <v>43989.2</v>
      </c>
      <c r="H1464">
        <v>43989.2</v>
      </c>
      <c r="I1464">
        <f>salesdata[[#This Row],[Total_Sales_INR]]/10000000</f>
        <v>4.3989199999999997E-3</v>
      </c>
      <c r="J1464" t="s">
        <v>27</v>
      </c>
      <c r="K1464" t="s">
        <v>35</v>
      </c>
      <c r="L1464">
        <v>1</v>
      </c>
      <c r="M1464" t="s">
        <v>20</v>
      </c>
      <c r="N1464" t="s">
        <v>124</v>
      </c>
      <c r="O1464" t="s">
        <v>22</v>
      </c>
    </row>
    <row r="1465" spans="1:15">
      <c r="A1465" t="s">
        <v>2916</v>
      </c>
      <c r="B1465" s="1">
        <v>45814</v>
      </c>
      <c r="C1465" t="s">
        <v>2917</v>
      </c>
      <c r="D1465" t="s">
        <v>32</v>
      </c>
      <c r="E1465" t="s">
        <v>33</v>
      </c>
      <c r="F1465">
        <v>1</v>
      </c>
      <c r="G1465">
        <v>432.12</v>
      </c>
      <c r="H1465">
        <v>432.12</v>
      </c>
      <c r="I1465">
        <f>salesdata[[#This Row],[Total_Sales_INR]]/10000000</f>
        <v>4.3211999999999999E-5</v>
      </c>
      <c r="J1465" t="s">
        <v>27</v>
      </c>
      <c r="K1465" t="s">
        <v>35</v>
      </c>
      <c r="L1465">
        <v>4</v>
      </c>
      <c r="M1465" t="s">
        <v>88</v>
      </c>
      <c r="N1465" t="s">
        <v>120</v>
      </c>
      <c r="O1465" t="s">
        <v>22</v>
      </c>
    </row>
    <row r="1466" spans="1:15">
      <c r="A1466" t="s">
        <v>2918</v>
      </c>
      <c r="B1466" s="1">
        <v>45834</v>
      </c>
      <c r="C1466" t="s">
        <v>2697</v>
      </c>
      <c r="D1466" t="s">
        <v>45</v>
      </c>
      <c r="E1466" t="s">
        <v>46</v>
      </c>
      <c r="F1466">
        <v>4</v>
      </c>
      <c r="G1466">
        <v>9252.98</v>
      </c>
      <c r="H1466">
        <v>37011.919999999998</v>
      </c>
      <c r="I1466">
        <f>salesdata[[#This Row],[Total_Sales_INR]]/10000000</f>
        <v>3.7011919999999999E-3</v>
      </c>
      <c r="J1466" t="s">
        <v>18</v>
      </c>
      <c r="K1466" t="s">
        <v>19</v>
      </c>
      <c r="L1466">
        <v>2</v>
      </c>
      <c r="M1466" t="s">
        <v>141</v>
      </c>
      <c r="N1466" t="s">
        <v>150</v>
      </c>
      <c r="O1466" t="s">
        <v>22</v>
      </c>
    </row>
    <row r="1467" spans="1:15">
      <c r="A1467" t="s">
        <v>2919</v>
      </c>
      <c r="B1467" s="1">
        <v>45917</v>
      </c>
      <c r="C1467" t="s">
        <v>2920</v>
      </c>
      <c r="D1467" t="s">
        <v>102</v>
      </c>
      <c r="E1467" t="s">
        <v>193</v>
      </c>
      <c r="F1467">
        <v>4</v>
      </c>
      <c r="G1467">
        <v>35377.1</v>
      </c>
      <c r="H1467">
        <v>141508.4</v>
      </c>
      <c r="I1467">
        <f>salesdata[[#This Row],[Total_Sales_INR]]/10000000</f>
        <v>1.415084E-2</v>
      </c>
      <c r="J1467" t="s">
        <v>34</v>
      </c>
      <c r="K1467" t="s">
        <v>35</v>
      </c>
      <c r="L1467">
        <v>2</v>
      </c>
      <c r="M1467" t="s">
        <v>56</v>
      </c>
      <c r="N1467" t="s">
        <v>82</v>
      </c>
      <c r="O1467" t="s">
        <v>22</v>
      </c>
    </row>
    <row r="1468" spans="1:15">
      <c r="A1468" t="s">
        <v>2921</v>
      </c>
      <c r="B1468" s="1">
        <v>45807</v>
      </c>
      <c r="C1468" t="s">
        <v>928</v>
      </c>
      <c r="D1468" t="s">
        <v>32</v>
      </c>
      <c r="E1468" t="s">
        <v>33</v>
      </c>
      <c r="F1468">
        <v>1</v>
      </c>
      <c r="G1468">
        <v>40398.800000000003</v>
      </c>
      <c r="H1468">
        <v>40398.800000000003</v>
      </c>
      <c r="I1468">
        <f>salesdata[[#This Row],[Total_Sales_INR]]/10000000</f>
        <v>4.03988E-3</v>
      </c>
      <c r="J1468" t="s">
        <v>27</v>
      </c>
      <c r="K1468" t="s">
        <v>19</v>
      </c>
      <c r="L1468">
        <v>3</v>
      </c>
      <c r="M1468" t="s">
        <v>61</v>
      </c>
      <c r="N1468" t="s">
        <v>94</v>
      </c>
      <c r="O1468" t="s">
        <v>22</v>
      </c>
    </row>
    <row r="1469" spans="1:15">
      <c r="A1469" t="s">
        <v>2922</v>
      </c>
      <c r="B1469" s="1">
        <v>45756</v>
      </c>
      <c r="C1469" t="s">
        <v>2923</v>
      </c>
      <c r="D1469" t="s">
        <v>102</v>
      </c>
      <c r="E1469" t="s">
        <v>103</v>
      </c>
      <c r="F1469">
        <v>2</v>
      </c>
      <c r="G1469">
        <v>45031.48</v>
      </c>
      <c r="H1469">
        <v>90062.96</v>
      </c>
      <c r="I1469">
        <f>salesdata[[#This Row],[Total_Sales_INR]]/10000000</f>
        <v>9.0062960000000004E-3</v>
      </c>
      <c r="J1469" t="s">
        <v>27</v>
      </c>
      <c r="K1469" t="s">
        <v>72</v>
      </c>
      <c r="L1469">
        <v>4</v>
      </c>
      <c r="M1469" t="s">
        <v>160</v>
      </c>
      <c r="N1469" t="s">
        <v>173</v>
      </c>
      <c r="O1469" t="s">
        <v>22</v>
      </c>
    </row>
    <row r="1470" spans="1:15">
      <c r="A1470" t="s">
        <v>2924</v>
      </c>
      <c r="B1470" s="1">
        <v>45831</v>
      </c>
      <c r="C1470" t="s">
        <v>2925</v>
      </c>
      <c r="D1470" t="s">
        <v>25</v>
      </c>
      <c r="E1470" t="s">
        <v>223</v>
      </c>
      <c r="F1470">
        <v>1</v>
      </c>
      <c r="G1470">
        <v>33501.51</v>
      </c>
      <c r="H1470">
        <v>33501.51</v>
      </c>
      <c r="I1470">
        <f>salesdata[[#This Row],[Total_Sales_INR]]/10000000</f>
        <v>3.350151E-3</v>
      </c>
      <c r="J1470" t="s">
        <v>27</v>
      </c>
      <c r="K1470" t="s">
        <v>35</v>
      </c>
      <c r="L1470">
        <v>1</v>
      </c>
      <c r="M1470" t="s">
        <v>20</v>
      </c>
      <c r="N1470" t="s">
        <v>97</v>
      </c>
      <c r="O1470" t="s">
        <v>22</v>
      </c>
    </row>
    <row r="1471" spans="1:15">
      <c r="A1471" t="s">
        <v>2926</v>
      </c>
      <c r="B1471" s="1">
        <v>45903</v>
      </c>
      <c r="C1471" t="s">
        <v>2927</v>
      </c>
      <c r="D1471" t="s">
        <v>25</v>
      </c>
      <c r="E1471" t="s">
        <v>280</v>
      </c>
      <c r="F1471">
        <v>4</v>
      </c>
      <c r="G1471">
        <v>2271.1999999999998</v>
      </c>
      <c r="H1471">
        <v>9084.7999999999993</v>
      </c>
      <c r="I1471">
        <f>salesdata[[#This Row],[Total_Sales_INR]]/10000000</f>
        <v>9.0847999999999992E-4</v>
      </c>
      <c r="J1471" t="s">
        <v>47</v>
      </c>
      <c r="K1471" t="s">
        <v>19</v>
      </c>
      <c r="L1471">
        <v>1</v>
      </c>
      <c r="M1471" t="s">
        <v>181</v>
      </c>
      <c r="N1471" t="s">
        <v>42</v>
      </c>
      <c r="O1471" t="s">
        <v>22</v>
      </c>
    </row>
    <row r="1472" spans="1:15">
      <c r="A1472" t="s">
        <v>2928</v>
      </c>
      <c r="B1472" s="1">
        <v>45859</v>
      </c>
      <c r="C1472" t="s">
        <v>670</v>
      </c>
      <c r="D1472" t="s">
        <v>102</v>
      </c>
      <c r="E1472" t="s">
        <v>103</v>
      </c>
      <c r="F1472">
        <v>5</v>
      </c>
      <c r="G1472">
        <v>35169.85</v>
      </c>
      <c r="H1472">
        <v>175849.25</v>
      </c>
      <c r="I1472">
        <f>salesdata[[#This Row],[Total_Sales_INR]]/10000000</f>
        <v>1.7584925000000001E-2</v>
      </c>
      <c r="J1472" t="s">
        <v>18</v>
      </c>
      <c r="K1472" t="s">
        <v>72</v>
      </c>
      <c r="L1472">
        <v>5</v>
      </c>
      <c r="M1472" t="s">
        <v>41</v>
      </c>
      <c r="N1472" t="s">
        <v>127</v>
      </c>
      <c r="O1472" t="s">
        <v>22</v>
      </c>
    </row>
    <row r="1473" spans="1:15">
      <c r="A1473" t="s">
        <v>2929</v>
      </c>
      <c r="B1473" s="1">
        <v>45864</v>
      </c>
      <c r="C1473" t="s">
        <v>2930</v>
      </c>
      <c r="D1473" t="s">
        <v>45</v>
      </c>
      <c r="E1473" t="s">
        <v>85</v>
      </c>
      <c r="F1473">
        <v>2</v>
      </c>
      <c r="G1473">
        <v>14789.37</v>
      </c>
      <c r="H1473">
        <v>29578.74</v>
      </c>
      <c r="I1473">
        <f>salesdata[[#This Row],[Total_Sales_INR]]/10000000</f>
        <v>2.9578740000000001E-3</v>
      </c>
      <c r="J1473" t="s">
        <v>34</v>
      </c>
      <c r="K1473" t="s">
        <v>35</v>
      </c>
      <c r="L1473">
        <v>4</v>
      </c>
      <c r="M1473" t="s">
        <v>185</v>
      </c>
      <c r="N1473" t="s">
        <v>150</v>
      </c>
      <c r="O1473" t="s">
        <v>22</v>
      </c>
    </row>
    <row r="1474" spans="1:15">
      <c r="A1474" t="s">
        <v>2931</v>
      </c>
      <c r="B1474" s="1">
        <v>45970</v>
      </c>
      <c r="C1474" t="s">
        <v>2932</v>
      </c>
      <c r="D1474" t="s">
        <v>32</v>
      </c>
      <c r="E1474" t="s">
        <v>309</v>
      </c>
      <c r="F1474">
        <v>1</v>
      </c>
      <c r="G1474">
        <v>16211.42</v>
      </c>
      <c r="H1474">
        <v>16211.42</v>
      </c>
      <c r="I1474">
        <f>salesdata[[#This Row],[Total_Sales_INR]]/10000000</f>
        <v>1.6211420000000001E-3</v>
      </c>
      <c r="J1474" t="s">
        <v>27</v>
      </c>
      <c r="K1474" t="s">
        <v>72</v>
      </c>
      <c r="L1474">
        <v>4</v>
      </c>
      <c r="M1474" t="s">
        <v>198</v>
      </c>
      <c r="N1474" t="s">
        <v>127</v>
      </c>
      <c r="O1474" t="s">
        <v>22</v>
      </c>
    </row>
    <row r="1475" spans="1:15">
      <c r="A1475" t="s">
        <v>2933</v>
      </c>
      <c r="B1475" s="1">
        <v>45815</v>
      </c>
      <c r="C1475" t="s">
        <v>2934</v>
      </c>
      <c r="D1475" t="s">
        <v>32</v>
      </c>
      <c r="E1475" t="s">
        <v>33</v>
      </c>
      <c r="F1475">
        <v>1</v>
      </c>
      <c r="G1475">
        <v>9566.33</v>
      </c>
      <c r="H1475">
        <v>9566.33</v>
      </c>
      <c r="I1475">
        <f>salesdata[[#This Row],[Total_Sales_INR]]/10000000</f>
        <v>9.5663300000000003E-4</v>
      </c>
      <c r="J1475" t="s">
        <v>18</v>
      </c>
      <c r="K1475" t="s">
        <v>19</v>
      </c>
      <c r="L1475">
        <v>1</v>
      </c>
      <c r="M1475" t="s">
        <v>181</v>
      </c>
      <c r="N1475" t="s">
        <v>21</v>
      </c>
      <c r="O1475" t="s">
        <v>22</v>
      </c>
    </row>
    <row r="1476" spans="1:15">
      <c r="A1476" t="s">
        <v>2935</v>
      </c>
      <c r="B1476" s="1">
        <v>45855</v>
      </c>
      <c r="C1476" t="s">
        <v>384</v>
      </c>
      <c r="D1476" t="s">
        <v>32</v>
      </c>
      <c r="E1476" t="s">
        <v>33</v>
      </c>
      <c r="F1476">
        <v>1</v>
      </c>
      <c r="G1476">
        <v>2550.94</v>
      </c>
      <c r="H1476">
        <v>2550.94</v>
      </c>
      <c r="I1476">
        <f>salesdata[[#This Row],[Total_Sales_INR]]/10000000</f>
        <v>2.5509399999999998E-4</v>
      </c>
      <c r="J1476" t="s">
        <v>27</v>
      </c>
      <c r="K1476" t="s">
        <v>19</v>
      </c>
      <c r="L1476">
        <v>3</v>
      </c>
      <c r="M1476" t="s">
        <v>77</v>
      </c>
      <c r="N1476" t="s">
        <v>127</v>
      </c>
      <c r="O1476" t="s">
        <v>22</v>
      </c>
    </row>
    <row r="1477" spans="1:15">
      <c r="A1477" t="s">
        <v>2936</v>
      </c>
      <c r="B1477" s="1">
        <v>45847</v>
      </c>
      <c r="C1477" t="s">
        <v>2937</v>
      </c>
      <c r="D1477" t="s">
        <v>25</v>
      </c>
      <c r="E1477" t="s">
        <v>26</v>
      </c>
      <c r="F1477">
        <v>5</v>
      </c>
      <c r="G1477">
        <v>42491.199999999997</v>
      </c>
      <c r="H1477">
        <v>212456</v>
      </c>
      <c r="I1477">
        <f>salesdata[[#This Row],[Total_Sales_INR]]/10000000</f>
        <v>2.12456E-2</v>
      </c>
      <c r="J1477" t="s">
        <v>18</v>
      </c>
      <c r="K1477" t="s">
        <v>35</v>
      </c>
      <c r="L1477">
        <v>5</v>
      </c>
      <c r="M1477" t="s">
        <v>73</v>
      </c>
      <c r="N1477" t="s">
        <v>37</v>
      </c>
      <c r="O1477" t="s">
        <v>22</v>
      </c>
    </row>
    <row r="1478" spans="1:15">
      <c r="A1478" t="s">
        <v>2938</v>
      </c>
      <c r="B1478" s="1">
        <v>45911</v>
      </c>
      <c r="C1478" t="s">
        <v>2939</v>
      </c>
      <c r="D1478" t="s">
        <v>45</v>
      </c>
      <c r="E1478" t="s">
        <v>55</v>
      </c>
      <c r="F1478">
        <v>3</v>
      </c>
      <c r="G1478">
        <v>3833.58</v>
      </c>
      <c r="H1478">
        <v>11500.74</v>
      </c>
      <c r="I1478">
        <f>salesdata[[#This Row],[Total_Sales_INR]]/10000000</f>
        <v>1.1500740000000001E-3</v>
      </c>
      <c r="J1478" t="s">
        <v>47</v>
      </c>
      <c r="K1478" t="s">
        <v>35</v>
      </c>
      <c r="L1478">
        <v>2</v>
      </c>
      <c r="M1478" t="s">
        <v>104</v>
      </c>
      <c r="N1478" t="s">
        <v>173</v>
      </c>
      <c r="O1478" t="s">
        <v>22</v>
      </c>
    </row>
    <row r="1479" spans="1:15">
      <c r="A1479" t="s">
        <v>2940</v>
      </c>
      <c r="B1479" s="1">
        <v>45995</v>
      </c>
      <c r="C1479" t="s">
        <v>2941</v>
      </c>
      <c r="D1479" t="s">
        <v>45</v>
      </c>
      <c r="E1479" t="s">
        <v>65</v>
      </c>
      <c r="F1479">
        <v>3</v>
      </c>
      <c r="G1479">
        <v>435.99</v>
      </c>
      <c r="H1479">
        <v>1307.97</v>
      </c>
      <c r="I1479">
        <f>salesdata[[#This Row],[Total_Sales_INR]]/10000000</f>
        <v>1.3079700000000002E-4</v>
      </c>
      <c r="J1479" t="s">
        <v>18</v>
      </c>
      <c r="K1479" t="s">
        <v>72</v>
      </c>
      <c r="L1479">
        <v>2</v>
      </c>
      <c r="M1479" t="s">
        <v>133</v>
      </c>
      <c r="N1479" t="s">
        <v>150</v>
      </c>
      <c r="O1479" t="s">
        <v>22</v>
      </c>
    </row>
    <row r="1480" spans="1:15">
      <c r="A1480" t="s">
        <v>2942</v>
      </c>
      <c r="B1480" s="1">
        <v>45784</v>
      </c>
      <c r="C1480" t="s">
        <v>2943</v>
      </c>
      <c r="D1480" t="s">
        <v>16</v>
      </c>
      <c r="E1480" t="s">
        <v>137</v>
      </c>
      <c r="F1480">
        <v>1</v>
      </c>
      <c r="G1480">
        <v>7965.26</v>
      </c>
      <c r="H1480">
        <v>7965.26</v>
      </c>
      <c r="I1480">
        <f>salesdata[[#This Row],[Total_Sales_INR]]/10000000</f>
        <v>7.9652599999999998E-4</v>
      </c>
      <c r="J1480" t="s">
        <v>34</v>
      </c>
      <c r="K1480" t="s">
        <v>19</v>
      </c>
      <c r="L1480">
        <v>5</v>
      </c>
      <c r="M1480" t="s">
        <v>51</v>
      </c>
      <c r="N1480" t="s">
        <v>97</v>
      </c>
      <c r="O1480" t="s">
        <v>22</v>
      </c>
    </row>
    <row r="1481" spans="1:15">
      <c r="A1481" t="s">
        <v>2944</v>
      </c>
      <c r="B1481" s="1">
        <v>45870</v>
      </c>
      <c r="C1481" t="s">
        <v>2945</v>
      </c>
      <c r="D1481" t="s">
        <v>16</v>
      </c>
      <c r="E1481" t="s">
        <v>17</v>
      </c>
      <c r="F1481">
        <v>3</v>
      </c>
      <c r="G1481">
        <v>20578.330000000002</v>
      </c>
      <c r="H1481">
        <v>61734.99</v>
      </c>
      <c r="I1481">
        <f>salesdata[[#This Row],[Total_Sales_INR]]/10000000</f>
        <v>6.1734989999999998E-3</v>
      </c>
      <c r="J1481" t="s">
        <v>34</v>
      </c>
      <c r="K1481" t="s">
        <v>72</v>
      </c>
      <c r="L1481">
        <v>1</v>
      </c>
      <c r="M1481" t="s">
        <v>20</v>
      </c>
      <c r="N1481" t="s">
        <v>94</v>
      </c>
      <c r="O1481" t="s">
        <v>22</v>
      </c>
    </row>
    <row r="1482" spans="1:15">
      <c r="A1482" t="s">
        <v>2946</v>
      </c>
      <c r="B1482" s="1">
        <v>45679</v>
      </c>
      <c r="C1482" t="s">
        <v>2947</v>
      </c>
      <c r="D1482" t="s">
        <v>25</v>
      </c>
      <c r="E1482" t="s">
        <v>140</v>
      </c>
      <c r="F1482">
        <v>5</v>
      </c>
      <c r="G1482">
        <v>719.4</v>
      </c>
      <c r="H1482">
        <v>3597</v>
      </c>
      <c r="I1482">
        <f>salesdata[[#This Row],[Total_Sales_INR]]/10000000</f>
        <v>3.5970000000000002E-4</v>
      </c>
      <c r="J1482" t="s">
        <v>18</v>
      </c>
      <c r="K1482" t="s">
        <v>19</v>
      </c>
      <c r="L1482">
        <v>4</v>
      </c>
      <c r="M1482" t="s">
        <v>88</v>
      </c>
      <c r="N1482" t="s">
        <v>134</v>
      </c>
      <c r="O1482" t="s">
        <v>22</v>
      </c>
    </row>
    <row r="1483" spans="1:15">
      <c r="A1483" t="s">
        <v>2948</v>
      </c>
      <c r="B1483" s="1">
        <v>45692</v>
      </c>
      <c r="C1483" t="s">
        <v>2367</v>
      </c>
      <c r="D1483" t="s">
        <v>32</v>
      </c>
      <c r="E1483" t="s">
        <v>81</v>
      </c>
      <c r="F1483">
        <v>1</v>
      </c>
      <c r="G1483">
        <v>8114.41</v>
      </c>
      <c r="H1483">
        <v>8114.41</v>
      </c>
      <c r="I1483">
        <f>salesdata[[#This Row],[Total_Sales_INR]]/10000000</f>
        <v>8.1144099999999999E-4</v>
      </c>
      <c r="J1483" t="s">
        <v>27</v>
      </c>
      <c r="K1483" t="s">
        <v>35</v>
      </c>
      <c r="L1483">
        <v>4</v>
      </c>
      <c r="M1483" t="s">
        <v>198</v>
      </c>
      <c r="N1483" t="s">
        <v>360</v>
      </c>
      <c r="O1483" t="s">
        <v>22</v>
      </c>
    </row>
    <row r="1484" spans="1:15">
      <c r="A1484" t="s">
        <v>2949</v>
      </c>
      <c r="B1484" s="1">
        <v>45791</v>
      </c>
      <c r="C1484" t="s">
        <v>2950</v>
      </c>
      <c r="D1484" t="s">
        <v>25</v>
      </c>
      <c r="E1484" t="s">
        <v>140</v>
      </c>
      <c r="F1484">
        <v>5</v>
      </c>
      <c r="G1484">
        <v>14464.66</v>
      </c>
      <c r="H1484">
        <v>72323.3</v>
      </c>
      <c r="I1484">
        <f>salesdata[[#This Row],[Total_Sales_INR]]/10000000</f>
        <v>7.2323300000000004E-3</v>
      </c>
      <c r="J1484" t="s">
        <v>47</v>
      </c>
      <c r="K1484" t="s">
        <v>72</v>
      </c>
      <c r="L1484">
        <v>5</v>
      </c>
      <c r="M1484" t="s">
        <v>170</v>
      </c>
      <c r="N1484" t="s">
        <v>127</v>
      </c>
      <c r="O1484" t="s">
        <v>22</v>
      </c>
    </row>
    <row r="1485" spans="1:15">
      <c r="A1485" t="s">
        <v>2951</v>
      </c>
      <c r="B1485" s="1">
        <v>45676</v>
      </c>
      <c r="C1485" t="s">
        <v>2952</v>
      </c>
      <c r="D1485" t="s">
        <v>32</v>
      </c>
      <c r="E1485" t="s">
        <v>33</v>
      </c>
      <c r="F1485">
        <v>4</v>
      </c>
      <c r="G1485">
        <v>10199.25</v>
      </c>
      <c r="H1485">
        <v>40797</v>
      </c>
      <c r="I1485">
        <f>salesdata[[#This Row],[Total_Sales_INR]]/10000000</f>
        <v>4.0797000000000003E-3</v>
      </c>
      <c r="J1485" t="s">
        <v>34</v>
      </c>
      <c r="K1485" t="s">
        <v>35</v>
      </c>
      <c r="L1485">
        <v>5</v>
      </c>
      <c r="M1485" t="s">
        <v>28</v>
      </c>
      <c r="N1485" t="s">
        <v>37</v>
      </c>
      <c r="O1485" t="s">
        <v>22</v>
      </c>
    </row>
    <row r="1486" spans="1:15">
      <c r="A1486" t="s">
        <v>2953</v>
      </c>
      <c r="B1486" s="1">
        <v>45781</v>
      </c>
      <c r="C1486" t="s">
        <v>2954</v>
      </c>
      <c r="D1486" t="s">
        <v>45</v>
      </c>
      <c r="E1486" t="s">
        <v>65</v>
      </c>
      <c r="F1486">
        <v>4</v>
      </c>
      <c r="G1486">
        <v>9387.02</v>
      </c>
      <c r="H1486">
        <v>37548.080000000002</v>
      </c>
      <c r="I1486">
        <f>salesdata[[#This Row],[Total_Sales_INR]]/10000000</f>
        <v>3.7548080000000001E-3</v>
      </c>
      <c r="J1486" t="s">
        <v>27</v>
      </c>
      <c r="K1486" t="s">
        <v>72</v>
      </c>
      <c r="L1486">
        <v>1</v>
      </c>
      <c r="M1486" t="s">
        <v>20</v>
      </c>
      <c r="N1486" t="s">
        <v>57</v>
      </c>
      <c r="O1486" t="s">
        <v>22</v>
      </c>
    </row>
    <row r="1487" spans="1:15">
      <c r="A1487" t="s">
        <v>2955</v>
      </c>
      <c r="B1487" s="1">
        <v>45754</v>
      </c>
      <c r="C1487" t="s">
        <v>2956</v>
      </c>
      <c r="D1487" t="s">
        <v>25</v>
      </c>
      <c r="E1487" t="s">
        <v>26</v>
      </c>
      <c r="F1487">
        <v>1</v>
      </c>
      <c r="G1487">
        <v>33211.26</v>
      </c>
      <c r="H1487">
        <v>33211.26</v>
      </c>
      <c r="I1487">
        <f>salesdata[[#This Row],[Total_Sales_INR]]/10000000</f>
        <v>3.3211260000000002E-3</v>
      </c>
      <c r="J1487" t="s">
        <v>27</v>
      </c>
      <c r="K1487" t="s">
        <v>35</v>
      </c>
      <c r="L1487">
        <v>5</v>
      </c>
      <c r="M1487" t="s">
        <v>51</v>
      </c>
      <c r="N1487" t="s">
        <v>82</v>
      </c>
      <c r="O1487" t="s">
        <v>22</v>
      </c>
    </row>
    <row r="1488" spans="1:15">
      <c r="A1488" t="s">
        <v>2957</v>
      </c>
      <c r="B1488" s="1">
        <v>45747</v>
      </c>
      <c r="C1488" t="s">
        <v>2958</v>
      </c>
      <c r="D1488" t="s">
        <v>32</v>
      </c>
      <c r="E1488" t="s">
        <v>250</v>
      </c>
      <c r="F1488">
        <v>3</v>
      </c>
      <c r="G1488">
        <v>43002.48</v>
      </c>
      <c r="H1488">
        <v>129007.44</v>
      </c>
      <c r="I1488">
        <f>salesdata[[#This Row],[Total_Sales_INR]]/10000000</f>
        <v>1.2900744E-2</v>
      </c>
      <c r="J1488" t="s">
        <v>34</v>
      </c>
      <c r="K1488" t="s">
        <v>35</v>
      </c>
      <c r="L1488">
        <v>3</v>
      </c>
      <c r="M1488" t="s">
        <v>77</v>
      </c>
      <c r="N1488" t="s">
        <v>42</v>
      </c>
      <c r="O1488" t="s">
        <v>22</v>
      </c>
    </row>
    <row r="1489" spans="1:15">
      <c r="A1489" t="s">
        <v>2959</v>
      </c>
      <c r="B1489" s="1">
        <v>45690</v>
      </c>
      <c r="C1489" t="s">
        <v>2960</v>
      </c>
      <c r="D1489" t="s">
        <v>25</v>
      </c>
      <c r="E1489" t="s">
        <v>223</v>
      </c>
      <c r="F1489">
        <v>2</v>
      </c>
      <c r="G1489">
        <v>47351.7</v>
      </c>
      <c r="H1489">
        <v>94703.4</v>
      </c>
      <c r="I1489">
        <f>salesdata[[#This Row],[Total_Sales_INR]]/10000000</f>
        <v>9.470339999999999E-3</v>
      </c>
      <c r="J1489" t="s">
        <v>18</v>
      </c>
      <c r="K1489" t="s">
        <v>19</v>
      </c>
      <c r="L1489">
        <v>5</v>
      </c>
      <c r="M1489" t="s">
        <v>170</v>
      </c>
      <c r="N1489" t="s">
        <v>74</v>
      </c>
      <c r="O1489" t="s">
        <v>22</v>
      </c>
    </row>
    <row r="1490" spans="1:15">
      <c r="A1490" t="s">
        <v>2961</v>
      </c>
      <c r="B1490" s="1">
        <v>45783</v>
      </c>
      <c r="C1490" t="s">
        <v>2408</v>
      </c>
      <c r="D1490" t="s">
        <v>16</v>
      </c>
      <c r="E1490" t="s">
        <v>137</v>
      </c>
      <c r="F1490">
        <v>1</v>
      </c>
      <c r="G1490">
        <v>43592.6</v>
      </c>
      <c r="H1490">
        <v>43592.6</v>
      </c>
      <c r="I1490">
        <f>salesdata[[#This Row],[Total_Sales_INR]]/10000000</f>
        <v>4.3592600000000002E-3</v>
      </c>
      <c r="J1490" t="s">
        <v>27</v>
      </c>
      <c r="K1490" t="s">
        <v>19</v>
      </c>
      <c r="L1490">
        <v>1</v>
      </c>
      <c r="M1490" t="s">
        <v>20</v>
      </c>
      <c r="N1490" t="s">
        <v>97</v>
      </c>
      <c r="O1490" t="s">
        <v>22</v>
      </c>
    </row>
    <row r="1491" spans="1:15">
      <c r="A1491" t="s">
        <v>2962</v>
      </c>
      <c r="B1491" s="1">
        <v>45867</v>
      </c>
      <c r="C1491" t="s">
        <v>2963</v>
      </c>
      <c r="D1491" t="s">
        <v>45</v>
      </c>
      <c r="E1491" t="s">
        <v>46</v>
      </c>
      <c r="F1491">
        <v>3</v>
      </c>
      <c r="G1491">
        <v>3024.31</v>
      </c>
      <c r="H1491">
        <v>9072.93</v>
      </c>
      <c r="I1491">
        <f>salesdata[[#This Row],[Total_Sales_INR]]/10000000</f>
        <v>9.0729299999999999E-4</v>
      </c>
      <c r="J1491" t="s">
        <v>47</v>
      </c>
      <c r="K1491" t="s">
        <v>19</v>
      </c>
      <c r="L1491">
        <v>1</v>
      </c>
      <c r="M1491" t="s">
        <v>20</v>
      </c>
      <c r="N1491" t="s">
        <v>21</v>
      </c>
      <c r="O1491" t="s">
        <v>22</v>
      </c>
    </row>
    <row r="1492" spans="1:15">
      <c r="A1492" t="s">
        <v>2964</v>
      </c>
      <c r="B1492" s="1">
        <v>46008</v>
      </c>
      <c r="C1492" t="s">
        <v>2965</v>
      </c>
      <c r="D1492" t="s">
        <v>16</v>
      </c>
      <c r="E1492" t="s">
        <v>130</v>
      </c>
      <c r="F1492">
        <v>1</v>
      </c>
      <c r="G1492">
        <v>7345.63</v>
      </c>
      <c r="H1492">
        <v>7345.63</v>
      </c>
      <c r="I1492">
        <f>salesdata[[#This Row],[Total_Sales_INR]]/10000000</f>
        <v>7.3456300000000003E-4</v>
      </c>
      <c r="J1492" t="s">
        <v>47</v>
      </c>
      <c r="K1492" t="s">
        <v>72</v>
      </c>
      <c r="L1492">
        <v>1</v>
      </c>
      <c r="M1492" t="s">
        <v>119</v>
      </c>
      <c r="N1492" t="s">
        <v>213</v>
      </c>
      <c r="O1492" t="s">
        <v>22</v>
      </c>
    </row>
    <row r="1493" spans="1:15">
      <c r="A1493" t="s">
        <v>2966</v>
      </c>
      <c r="B1493" s="1">
        <v>45772</v>
      </c>
      <c r="C1493" t="s">
        <v>2967</v>
      </c>
      <c r="D1493" t="s">
        <v>102</v>
      </c>
      <c r="E1493" t="s">
        <v>184</v>
      </c>
      <c r="F1493">
        <v>4</v>
      </c>
      <c r="G1493">
        <v>38481.03</v>
      </c>
      <c r="H1493">
        <v>153924.12</v>
      </c>
      <c r="I1493">
        <f>salesdata[[#This Row],[Total_Sales_INR]]/10000000</f>
        <v>1.5392411999999999E-2</v>
      </c>
      <c r="J1493" t="s">
        <v>47</v>
      </c>
      <c r="K1493" t="s">
        <v>35</v>
      </c>
      <c r="L1493">
        <v>1</v>
      </c>
      <c r="M1493" t="s">
        <v>68</v>
      </c>
      <c r="N1493" t="s">
        <v>74</v>
      </c>
      <c r="O1493" t="s">
        <v>22</v>
      </c>
    </row>
    <row r="1494" spans="1:15">
      <c r="A1494" t="s">
        <v>2968</v>
      </c>
      <c r="B1494" s="1">
        <v>45888</v>
      </c>
      <c r="C1494" t="s">
        <v>2969</v>
      </c>
      <c r="D1494" t="s">
        <v>102</v>
      </c>
      <c r="E1494" t="s">
        <v>118</v>
      </c>
      <c r="F1494">
        <v>3</v>
      </c>
      <c r="G1494">
        <v>34343.379999999997</v>
      </c>
      <c r="H1494">
        <v>103030.14</v>
      </c>
      <c r="I1494">
        <f>salesdata[[#This Row],[Total_Sales_INR]]/10000000</f>
        <v>1.0303013999999999E-2</v>
      </c>
      <c r="J1494" t="s">
        <v>34</v>
      </c>
      <c r="K1494" t="s">
        <v>19</v>
      </c>
      <c r="L1494">
        <v>4</v>
      </c>
      <c r="M1494" t="s">
        <v>198</v>
      </c>
      <c r="N1494" t="s">
        <v>29</v>
      </c>
      <c r="O1494" t="s">
        <v>22</v>
      </c>
    </row>
    <row r="1495" spans="1:15">
      <c r="A1495" t="s">
        <v>2970</v>
      </c>
      <c r="B1495" s="1">
        <v>45890</v>
      </c>
      <c r="C1495" t="s">
        <v>2971</v>
      </c>
      <c r="D1495" t="s">
        <v>16</v>
      </c>
      <c r="E1495" t="s">
        <v>137</v>
      </c>
      <c r="F1495">
        <v>4</v>
      </c>
      <c r="G1495">
        <v>45987.44</v>
      </c>
      <c r="H1495">
        <v>183949.76</v>
      </c>
      <c r="I1495">
        <f>salesdata[[#This Row],[Total_Sales_INR]]/10000000</f>
        <v>1.8394976E-2</v>
      </c>
      <c r="J1495" t="s">
        <v>27</v>
      </c>
      <c r="K1495" t="s">
        <v>35</v>
      </c>
      <c r="L1495">
        <v>2</v>
      </c>
      <c r="M1495" t="s">
        <v>133</v>
      </c>
      <c r="N1495" t="s">
        <v>42</v>
      </c>
      <c r="O1495" t="s">
        <v>22</v>
      </c>
    </row>
    <row r="1496" spans="1:15">
      <c r="A1496" t="s">
        <v>2972</v>
      </c>
      <c r="B1496" s="1">
        <v>45846</v>
      </c>
      <c r="C1496" t="s">
        <v>2973</v>
      </c>
      <c r="D1496" t="s">
        <v>16</v>
      </c>
      <c r="E1496" t="s">
        <v>17</v>
      </c>
      <c r="F1496">
        <v>4</v>
      </c>
      <c r="G1496">
        <v>49957.2</v>
      </c>
      <c r="H1496">
        <v>199828.8</v>
      </c>
      <c r="I1496">
        <f>salesdata[[#This Row],[Total_Sales_INR]]/10000000</f>
        <v>1.9982879999999998E-2</v>
      </c>
      <c r="J1496" t="s">
        <v>34</v>
      </c>
      <c r="K1496" t="s">
        <v>72</v>
      </c>
      <c r="L1496">
        <v>2</v>
      </c>
      <c r="M1496" t="s">
        <v>133</v>
      </c>
      <c r="N1496" t="s">
        <v>52</v>
      </c>
      <c r="O1496" t="s">
        <v>22</v>
      </c>
    </row>
    <row r="1497" spans="1:15">
      <c r="A1497" t="s">
        <v>2974</v>
      </c>
      <c r="B1497" s="1">
        <v>45774</v>
      </c>
      <c r="C1497" t="s">
        <v>2975</v>
      </c>
      <c r="D1497" t="s">
        <v>32</v>
      </c>
      <c r="E1497" t="s">
        <v>309</v>
      </c>
      <c r="F1497">
        <v>4</v>
      </c>
      <c r="G1497">
        <v>35592.15</v>
      </c>
      <c r="H1497">
        <v>142368.6</v>
      </c>
      <c r="I1497">
        <f>salesdata[[#This Row],[Total_Sales_INR]]/10000000</f>
        <v>1.423686E-2</v>
      </c>
      <c r="J1497" t="s">
        <v>18</v>
      </c>
      <c r="K1497" t="s">
        <v>19</v>
      </c>
      <c r="L1497">
        <v>5</v>
      </c>
      <c r="M1497" t="s">
        <v>41</v>
      </c>
      <c r="N1497" t="s">
        <v>167</v>
      </c>
      <c r="O1497" t="s">
        <v>22</v>
      </c>
    </row>
    <row r="1498" spans="1:15">
      <c r="A1498" t="s">
        <v>2976</v>
      </c>
      <c r="B1498" s="1">
        <v>45889</v>
      </c>
      <c r="C1498" t="s">
        <v>438</v>
      </c>
      <c r="D1498" t="s">
        <v>45</v>
      </c>
      <c r="E1498" t="s">
        <v>85</v>
      </c>
      <c r="F1498">
        <v>4</v>
      </c>
      <c r="G1498">
        <v>44204.37</v>
      </c>
      <c r="H1498">
        <v>176817.48</v>
      </c>
      <c r="I1498">
        <f>salesdata[[#This Row],[Total_Sales_INR]]/10000000</f>
        <v>1.7681748000000001E-2</v>
      </c>
      <c r="J1498" t="s">
        <v>34</v>
      </c>
      <c r="K1498" t="s">
        <v>72</v>
      </c>
      <c r="L1498">
        <v>4</v>
      </c>
      <c r="M1498" t="s">
        <v>198</v>
      </c>
      <c r="N1498" t="s">
        <v>134</v>
      </c>
      <c r="O1498" t="s">
        <v>22</v>
      </c>
    </row>
    <row r="1499" spans="1:15">
      <c r="A1499" t="s">
        <v>2977</v>
      </c>
      <c r="B1499" s="1">
        <v>45763</v>
      </c>
      <c r="C1499" t="s">
        <v>2978</v>
      </c>
      <c r="D1499" t="s">
        <v>16</v>
      </c>
      <c r="E1499" t="s">
        <v>130</v>
      </c>
      <c r="F1499">
        <v>4</v>
      </c>
      <c r="G1499">
        <v>6829.11</v>
      </c>
      <c r="H1499">
        <v>27316.44</v>
      </c>
      <c r="I1499">
        <f>salesdata[[#This Row],[Total_Sales_INR]]/10000000</f>
        <v>2.7316440000000001E-3</v>
      </c>
      <c r="J1499" t="s">
        <v>18</v>
      </c>
      <c r="K1499" t="s">
        <v>19</v>
      </c>
      <c r="L1499">
        <v>5</v>
      </c>
      <c r="M1499" t="s">
        <v>170</v>
      </c>
      <c r="N1499" t="s">
        <v>97</v>
      </c>
      <c r="O1499" t="s">
        <v>22</v>
      </c>
    </row>
    <row r="1500" spans="1:15">
      <c r="A1500" t="s">
        <v>2979</v>
      </c>
      <c r="B1500" s="1">
        <v>45938</v>
      </c>
      <c r="C1500" t="s">
        <v>2980</v>
      </c>
      <c r="D1500" t="s">
        <v>102</v>
      </c>
      <c r="E1500" t="s">
        <v>193</v>
      </c>
      <c r="F1500">
        <v>5</v>
      </c>
      <c r="G1500">
        <v>18298.060000000001</v>
      </c>
      <c r="H1500">
        <v>91490.3</v>
      </c>
      <c r="I1500">
        <f>salesdata[[#This Row],[Total_Sales_INR]]/10000000</f>
        <v>9.1490300000000007E-3</v>
      </c>
      <c r="J1500" t="s">
        <v>27</v>
      </c>
      <c r="K1500" t="s">
        <v>19</v>
      </c>
      <c r="L1500">
        <v>4</v>
      </c>
      <c r="M1500" t="s">
        <v>198</v>
      </c>
      <c r="N1500" t="s">
        <v>94</v>
      </c>
      <c r="O1500" t="s">
        <v>22</v>
      </c>
    </row>
    <row r="1501" spans="1:15">
      <c r="A1501" t="s">
        <v>2981</v>
      </c>
      <c r="B1501" s="1">
        <v>45991</v>
      </c>
      <c r="C1501" t="s">
        <v>2982</v>
      </c>
      <c r="D1501" t="s">
        <v>45</v>
      </c>
      <c r="E1501" t="s">
        <v>85</v>
      </c>
      <c r="F1501">
        <v>2</v>
      </c>
      <c r="G1501">
        <v>23617.58</v>
      </c>
      <c r="H1501">
        <v>47235.16</v>
      </c>
      <c r="I1501">
        <f>salesdata[[#This Row],[Total_Sales_INR]]/10000000</f>
        <v>4.7235160000000005E-3</v>
      </c>
      <c r="J1501" t="s">
        <v>27</v>
      </c>
      <c r="K1501" t="s">
        <v>19</v>
      </c>
      <c r="L1501">
        <v>5</v>
      </c>
      <c r="M1501" t="s">
        <v>73</v>
      </c>
      <c r="N1501" t="s">
        <v>127</v>
      </c>
      <c r="O1501" t="s">
        <v>22</v>
      </c>
    </row>
    <row r="1502" spans="1:15">
      <c r="A1502" t="s">
        <v>2983</v>
      </c>
      <c r="B1502" s="1">
        <v>45995</v>
      </c>
      <c r="C1502" t="s">
        <v>2984</v>
      </c>
      <c r="D1502" t="s">
        <v>32</v>
      </c>
      <c r="E1502" t="s">
        <v>250</v>
      </c>
      <c r="F1502">
        <v>2</v>
      </c>
      <c r="G1502">
        <v>17016.62</v>
      </c>
      <c r="H1502">
        <v>34033.24</v>
      </c>
      <c r="I1502">
        <f>salesdata[[#This Row],[Total_Sales_INR]]/10000000</f>
        <v>3.4033239999999997E-3</v>
      </c>
      <c r="J1502" t="s">
        <v>34</v>
      </c>
      <c r="K1502" t="s">
        <v>35</v>
      </c>
      <c r="L1502">
        <v>2</v>
      </c>
      <c r="M1502" t="s">
        <v>104</v>
      </c>
      <c r="N1502" t="s">
        <v>167</v>
      </c>
      <c r="O1502" t="s">
        <v>22</v>
      </c>
    </row>
    <row r="1503" spans="1:15">
      <c r="A1503" t="s">
        <v>2985</v>
      </c>
      <c r="B1503" s="1">
        <v>45797</v>
      </c>
      <c r="C1503" t="s">
        <v>2986</v>
      </c>
      <c r="D1503" t="s">
        <v>32</v>
      </c>
      <c r="E1503" t="s">
        <v>250</v>
      </c>
      <c r="F1503">
        <v>4</v>
      </c>
      <c r="G1503">
        <v>28456.17</v>
      </c>
      <c r="H1503">
        <v>113824.68</v>
      </c>
      <c r="I1503">
        <f>salesdata[[#This Row],[Total_Sales_INR]]/10000000</f>
        <v>1.1382468E-2</v>
      </c>
      <c r="J1503" t="s">
        <v>34</v>
      </c>
      <c r="K1503" t="s">
        <v>19</v>
      </c>
      <c r="L1503">
        <v>2</v>
      </c>
      <c r="M1503" t="s">
        <v>133</v>
      </c>
      <c r="N1503" t="s">
        <v>112</v>
      </c>
      <c r="O1503" t="s">
        <v>22</v>
      </c>
    </row>
    <row r="1504" spans="1:15">
      <c r="A1504" t="s">
        <v>2987</v>
      </c>
      <c r="B1504" s="1">
        <v>45907</v>
      </c>
      <c r="C1504" t="s">
        <v>2988</v>
      </c>
      <c r="D1504" t="s">
        <v>45</v>
      </c>
      <c r="E1504" t="s">
        <v>85</v>
      </c>
      <c r="F1504">
        <v>3</v>
      </c>
      <c r="G1504">
        <v>23535.27</v>
      </c>
      <c r="H1504">
        <v>70605.81</v>
      </c>
      <c r="I1504">
        <f>salesdata[[#This Row],[Total_Sales_INR]]/10000000</f>
        <v>7.0605809999999998E-3</v>
      </c>
      <c r="J1504" t="s">
        <v>47</v>
      </c>
      <c r="K1504" t="s">
        <v>19</v>
      </c>
      <c r="L1504">
        <v>2</v>
      </c>
      <c r="M1504" t="s">
        <v>265</v>
      </c>
      <c r="N1504" t="s">
        <v>142</v>
      </c>
      <c r="O1504" t="s">
        <v>22</v>
      </c>
    </row>
    <row r="1505" spans="1:15">
      <c r="A1505" t="s">
        <v>2989</v>
      </c>
      <c r="B1505" s="1">
        <v>45827</v>
      </c>
      <c r="C1505" t="s">
        <v>2990</v>
      </c>
      <c r="D1505" t="s">
        <v>32</v>
      </c>
      <c r="E1505" t="s">
        <v>81</v>
      </c>
      <c r="F1505">
        <v>1</v>
      </c>
      <c r="G1505">
        <v>631.70000000000005</v>
      </c>
      <c r="H1505">
        <v>631.70000000000005</v>
      </c>
      <c r="I1505">
        <f>salesdata[[#This Row],[Total_Sales_INR]]/10000000</f>
        <v>6.3170000000000007E-5</v>
      </c>
      <c r="J1505" t="s">
        <v>27</v>
      </c>
      <c r="K1505" t="s">
        <v>72</v>
      </c>
      <c r="L1505">
        <v>1</v>
      </c>
      <c r="M1505" t="s">
        <v>20</v>
      </c>
      <c r="N1505" t="s">
        <v>94</v>
      </c>
      <c r="O1505" t="s">
        <v>22</v>
      </c>
    </row>
    <row r="1506" spans="1:15">
      <c r="A1506" t="s">
        <v>2991</v>
      </c>
      <c r="B1506" s="1">
        <v>45977</v>
      </c>
      <c r="C1506" t="s">
        <v>2992</v>
      </c>
      <c r="D1506" t="s">
        <v>45</v>
      </c>
      <c r="E1506" t="s">
        <v>55</v>
      </c>
      <c r="F1506">
        <v>3</v>
      </c>
      <c r="G1506">
        <v>42065.79</v>
      </c>
      <c r="H1506">
        <v>126197.37</v>
      </c>
      <c r="I1506">
        <f>salesdata[[#This Row],[Total_Sales_INR]]/10000000</f>
        <v>1.2619736999999999E-2</v>
      </c>
      <c r="J1506" t="s">
        <v>34</v>
      </c>
      <c r="K1506" t="s">
        <v>72</v>
      </c>
      <c r="L1506">
        <v>3</v>
      </c>
      <c r="M1506" t="s">
        <v>115</v>
      </c>
      <c r="N1506" t="s">
        <v>213</v>
      </c>
      <c r="O1506" t="s">
        <v>22</v>
      </c>
    </row>
    <row r="1507" spans="1:15">
      <c r="A1507" t="s">
        <v>2993</v>
      </c>
      <c r="B1507" s="1">
        <v>45739</v>
      </c>
      <c r="C1507" t="s">
        <v>2994</v>
      </c>
      <c r="D1507" t="s">
        <v>45</v>
      </c>
      <c r="E1507" t="s">
        <v>60</v>
      </c>
      <c r="F1507">
        <v>3</v>
      </c>
      <c r="G1507">
        <v>5254.67</v>
      </c>
      <c r="H1507">
        <v>15764.01</v>
      </c>
      <c r="I1507">
        <f>salesdata[[#This Row],[Total_Sales_INR]]/10000000</f>
        <v>1.5764010000000001E-3</v>
      </c>
      <c r="J1507" t="s">
        <v>18</v>
      </c>
      <c r="K1507" t="s">
        <v>72</v>
      </c>
      <c r="L1507">
        <v>5</v>
      </c>
      <c r="M1507" t="s">
        <v>28</v>
      </c>
      <c r="N1507" t="s">
        <v>62</v>
      </c>
      <c r="O1507" t="s">
        <v>22</v>
      </c>
    </row>
    <row r="1508" spans="1:15">
      <c r="A1508" t="s">
        <v>2995</v>
      </c>
      <c r="B1508" s="1">
        <v>45979</v>
      </c>
      <c r="C1508" t="s">
        <v>2996</v>
      </c>
      <c r="D1508" t="s">
        <v>102</v>
      </c>
      <c r="E1508" t="s">
        <v>103</v>
      </c>
      <c r="F1508">
        <v>4</v>
      </c>
      <c r="G1508">
        <v>8082.36</v>
      </c>
      <c r="H1508">
        <v>32329.439999999999</v>
      </c>
      <c r="I1508">
        <f>salesdata[[#This Row],[Total_Sales_INR]]/10000000</f>
        <v>3.2329439999999997E-3</v>
      </c>
      <c r="J1508" t="s">
        <v>27</v>
      </c>
      <c r="K1508" t="s">
        <v>19</v>
      </c>
      <c r="L1508">
        <v>5</v>
      </c>
      <c r="M1508" t="s">
        <v>170</v>
      </c>
      <c r="N1508" t="s">
        <v>57</v>
      </c>
      <c r="O1508" t="s">
        <v>22</v>
      </c>
    </row>
    <row r="1509" spans="1:15">
      <c r="A1509" t="s">
        <v>2997</v>
      </c>
      <c r="B1509" s="1">
        <v>45727</v>
      </c>
      <c r="C1509" t="s">
        <v>2998</v>
      </c>
      <c r="D1509" t="s">
        <v>32</v>
      </c>
      <c r="E1509" t="s">
        <v>250</v>
      </c>
      <c r="F1509">
        <v>4</v>
      </c>
      <c r="G1509">
        <v>5034.03</v>
      </c>
      <c r="H1509">
        <v>20136.12</v>
      </c>
      <c r="I1509">
        <f>salesdata[[#This Row],[Total_Sales_INR]]/10000000</f>
        <v>2.0136119999999997E-3</v>
      </c>
      <c r="J1509" t="s">
        <v>34</v>
      </c>
      <c r="K1509" t="s">
        <v>72</v>
      </c>
      <c r="L1509">
        <v>1</v>
      </c>
      <c r="M1509" t="s">
        <v>68</v>
      </c>
      <c r="N1509" t="s">
        <v>150</v>
      </c>
      <c r="O1509" t="s">
        <v>22</v>
      </c>
    </row>
    <row r="1510" spans="1:15">
      <c r="A1510" t="s">
        <v>2999</v>
      </c>
      <c r="B1510" s="1">
        <v>45883</v>
      </c>
      <c r="C1510" t="s">
        <v>3000</v>
      </c>
      <c r="D1510" t="s">
        <v>45</v>
      </c>
      <c r="E1510" t="s">
        <v>65</v>
      </c>
      <c r="F1510">
        <v>5</v>
      </c>
      <c r="G1510">
        <v>34468.449999999997</v>
      </c>
      <c r="H1510">
        <v>172342.25</v>
      </c>
      <c r="I1510">
        <f>salesdata[[#This Row],[Total_Sales_INR]]/10000000</f>
        <v>1.7234224999999999E-2</v>
      </c>
      <c r="J1510" t="s">
        <v>34</v>
      </c>
      <c r="K1510" t="s">
        <v>35</v>
      </c>
      <c r="L1510">
        <v>3</v>
      </c>
      <c r="M1510" t="s">
        <v>36</v>
      </c>
      <c r="N1510" t="s">
        <v>124</v>
      </c>
      <c r="O1510" t="s">
        <v>22</v>
      </c>
    </row>
    <row r="1511" spans="1:15">
      <c r="A1511" t="s">
        <v>3001</v>
      </c>
      <c r="B1511" s="1">
        <v>45693</v>
      </c>
      <c r="C1511" t="s">
        <v>3002</v>
      </c>
      <c r="D1511" t="s">
        <v>102</v>
      </c>
      <c r="E1511" t="s">
        <v>155</v>
      </c>
      <c r="F1511">
        <v>3</v>
      </c>
      <c r="G1511">
        <v>49393.2</v>
      </c>
      <c r="H1511">
        <v>148179.6</v>
      </c>
      <c r="I1511">
        <f>salesdata[[#This Row],[Total_Sales_INR]]/10000000</f>
        <v>1.481796E-2</v>
      </c>
      <c r="J1511" t="s">
        <v>18</v>
      </c>
      <c r="K1511" t="s">
        <v>19</v>
      </c>
      <c r="L1511">
        <v>3</v>
      </c>
      <c r="M1511" t="s">
        <v>115</v>
      </c>
      <c r="N1511" t="s">
        <v>57</v>
      </c>
      <c r="O1511" t="s">
        <v>22</v>
      </c>
    </row>
    <row r="1512" spans="1:15">
      <c r="A1512" t="s">
        <v>3003</v>
      </c>
      <c r="B1512" s="1">
        <v>45982</v>
      </c>
      <c r="C1512" t="s">
        <v>3004</v>
      </c>
      <c r="D1512" t="s">
        <v>25</v>
      </c>
      <c r="E1512" t="s">
        <v>280</v>
      </c>
      <c r="F1512">
        <v>1</v>
      </c>
      <c r="G1512">
        <v>49646.26</v>
      </c>
      <c r="H1512">
        <v>49646.26</v>
      </c>
      <c r="I1512">
        <f>salesdata[[#This Row],[Total_Sales_INR]]/10000000</f>
        <v>4.9646260000000006E-3</v>
      </c>
      <c r="J1512" t="s">
        <v>27</v>
      </c>
      <c r="K1512" t="s">
        <v>19</v>
      </c>
      <c r="L1512">
        <v>2</v>
      </c>
      <c r="M1512" t="s">
        <v>265</v>
      </c>
      <c r="N1512" t="s">
        <v>213</v>
      </c>
      <c r="O1512" t="s">
        <v>22</v>
      </c>
    </row>
    <row r="1513" spans="1:15">
      <c r="A1513" t="s">
        <v>3005</v>
      </c>
      <c r="B1513" s="1">
        <v>45871</v>
      </c>
      <c r="C1513" t="s">
        <v>3006</v>
      </c>
      <c r="D1513" t="s">
        <v>16</v>
      </c>
      <c r="E1513" t="s">
        <v>159</v>
      </c>
      <c r="F1513">
        <v>4</v>
      </c>
      <c r="G1513">
        <v>994.59</v>
      </c>
      <c r="H1513">
        <v>3978.36</v>
      </c>
      <c r="I1513">
        <f>salesdata[[#This Row],[Total_Sales_INR]]/10000000</f>
        <v>3.9783599999999999E-4</v>
      </c>
      <c r="J1513" t="s">
        <v>27</v>
      </c>
      <c r="K1513" t="s">
        <v>72</v>
      </c>
      <c r="L1513">
        <v>5</v>
      </c>
      <c r="M1513" t="s">
        <v>170</v>
      </c>
      <c r="N1513" t="s">
        <v>178</v>
      </c>
      <c r="O1513" t="s">
        <v>22</v>
      </c>
    </row>
    <row r="1514" spans="1:15">
      <c r="A1514" t="s">
        <v>3007</v>
      </c>
      <c r="B1514" s="1">
        <v>45908</v>
      </c>
      <c r="C1514" t="s">
        <v>3008</v>
      </c>
      <c r="D1514" t="s">
        <v>102</v>
      </c>
      <c r="E1514" t="s">
        <v>155</v>
      </c>
      <c r="F1514">
        <v>5</v>
      </c>
      <c r="G1514">
        <v>45233.14</v>
      </c>
      <c r="H1514">
        <v>226165.7</v>
      </c>
      <c r="I1514">
        <f>salesdata[[#This Row],[Total_Sales_INR]]/10000000</f>
        <v>2.2616570000000003E-2</v>
      </c>
      <c r="J1514" t="s">
        <v>18</v>
      </c>
      <c r="K1514" t="s">
        <v>35</v>
      </c>
      <c r="L1514">
        <v>1</v>
      </c>
      <c r="M1514" t="s">
        <v>20</v>
      </c>
      <c r="N1514" t="s">
        <v>178</v>
      </c>
      <c r="O1514" t="s">
        <v>22</v>
      </c>
    </row>
    <row r="1515" spans="1:15">
      <c r="A1515" t="s">
        <v>3009</v>
      </c>
      <c r="B1515" s="1">
        <v>45678</v>
      </c>
      <c r="C1515" t="s">
        <v>3010</v>
      </c>
      <c r="D1515" t="s">
        <v>16</v>
      </c>
      <c r="E1515" t="s">
        <v>130</v>
      </c>
      <c r="F1515">
        <v>4</v>
      </c>
      <c r="G1515">
        <v>49808.47</v>
      </c>
      <c r="H1515">
        <v>199233.88</v>
      </c>
      <c r="I1515">
        <f>salesdata[[#This Row],[Total_Sales_INR]]/10000000</f>
        <v>1.9923388E-2</v>
      </c>
      <c r="J1515" t="s">
        <v>34</v>
      </c>
      <c r="K1515" t="s">
        <v>19</v>
      </c>
      <c r="L1515">
        <v>3</v>
      </c>
      <c r="M1515" t="s">
        <v>77</v>
      </c>
      <c r="N1515" t="s">
        <v>52</v>
      </c>
      <c r="O1515" t="s">
        <v>22</v>
      </c>
    </row>
    <row r="1516" spans="1:15">
      <c r="A1516" t="s">
        <v>3011</v>
      </c>
      <c r="B1516" s="1">
        <v>45663</v>
      </c>
      <c r="C1516" t="s">
        <v>3012</v>
      </c>
      <c r="D1516" t="s">
        <v>16</v>
      </c>
      <c r="E1516" t="s">
        <v>159</v>
      </c>
      <c r="F1516">
        <v>1</v>
      </c>
      <c r="G1516">
        <v>6706.36</v>
      </c>
      <c r="H1516">
        <v>6706.36</v>
      </c>
      <c r="I1516">
        <f>salesdata[[#This Row],[Total_Sales_INR]]/10000000</f>
        <v>6.7063599999999995E-4</v>
      </c>
      <c r="J1516" t="s">
        <v>27</v>
      </c>
      <c r="K1516" t="s">
        <v>72</v>
      </c>
      <c r="L1516">
        <v>5</v>
      </c>
      <c r="M1516" t="s">
        <v>170</v>
      </c>
      <c r="N1516" t="s">
        <v>156</v>
      </c>
      <c r="O1516" t="s">
        <v>22</v>
      </c>
    </row>
    <row r="1517" spans="1:15">
      <c r="A1517" t="s">
        <v>3013</v>
      </c>
      <c r="B1517" s="1">
        <v>46014</v>
      </c>
      <c r="C1517" t="s">
        <v>3014</v>
      </c>
      <c r="D1517" t="s">
        <v>25</v>
      </c>
      <c r="E1517" t="s">
        <v>223</v>
      </c>
      <c r="F1517">
        <v>4</v>
      </c>
      <c r="G1517">
        <v>1991.96</v>
      </c>
      <c r="H1517">
        <v>7967.84</v>
      </c>
      <c r="I1517">
        <f>salesdata[[#This Row],[Total_Sales_INR]]/10000000</f>
        <v>7.9678400000000003E-4</v>
      </c>
      <c r="J1517" t="s">
        <v>27</v>
      </c>
      <c r="K1517" t="s">
        <v>72</v>
      </c>
      <c r="L1517">
        <v>3</v>
      </c>
      <c r="M1517" t="s">
        <v>190</v>
      </c>
      <c r="N1517" t="s">
        <v>74</v>
      </c>
      <c r="O1517" t="s">
        <v>22</v>
      </c>
    </row>
    <row r="1518" spans="1:15">
      <c r="A1518" t="s">
        <v>3015</v>
      </c>
      <c r="B1518" s="1">
        <v>45791</v>
      </c>
      <c r="C1518" t="s">
        <v>3016</v>
      </c>
      <c r="D1518" t="s">
        <v>25</v>
      </c>
      <c r="E1518" t="s">
        <v>223</v>
      </c>
      <c r="F1518">
        <v>3</v>
      </c>
      <c r="G1518">
        <v>6790.54</v>
      </c>
      <c r="H1518">
        <v>20371.62</v>
      </c>
      <c r="I1518">
        <f>salesdata[[#This Row],[Total_Sales_INR]]/10000000</f>
        <v>2.0371619999999999E-3</v>
      </c>
      <c r="J1518" t="s">
        <v>34</v>
      </c>
      <c r="K1518" t="s">
        <v>72</v>
      </c>
      <c r="L1518">
        <v>3</v>
      </c>
      <c r="M1518" t="s">
        <v>115</v>
      </c>
      <c r="N1518" t="s">
        <v>78</v>
      </c>
      <c r="O1518" t="s">
        <v>22</v>
      </c>
    </row>
    <row r="1519" spans="1:15">
      <c r="A1519" t="s">
        <v>3017</v>
      </c>
      <c r="B1519" s="1">
        <v>45918</v>
      </c>
      <c r="C1519" t="s">
        <v>3018</v>
      </c>
      <c r="D1519" t="s">
        <v>32</v>
      </c>
      <c r="E1519" t="s">
        <v>309</v>
      </c>
      <c r="F1519">
        <v>1</v>
      </c>
      <c r="G1519">
        <v>40312.660000000003</v>
      </c>
      <c r="H1519">
        <v>40312.660000000003</v>
      </c>
      <c r="I1519">
        <f>salesdata[[#This Row],[Total_Sales_INR]]/10000000</f>
        <v>4.0312660000000004E-3</v>
      </c>
      <c r="J1519" t="s">
        <v>47</v>
      </c>
      <c r="K1519" t="s">
        <v>35</v>
      </c>
      <c r="L1519">
        <v>3</v>
      </c>
      <c r="M1519" t="s">
        <v>77</v>
      </c>
      <c r="N1519" t="s">
        <v>52</v>
      </c>
      <c r="O1519" t="s">
        <v>22</v>
      </c>
    </row>
    <row r="1520" spans="1:15">
      <c r="A1520" t="s">
        <v>3019</v>
      </c>
      <c r="B1520" s="1">
        <v>45950</v>
      </c>
      <c r="C1520" t="s">
        <v>3020</v>
      </c>
      <c r="D1520" t="s">
        <v>45</v>
      </c>
      <c r="E1520" t="s">
        <v>65</v>
      </c>
      <c r="F1520">
        <v>2</v>
      </c>
      <c r="G1520">
        <v>18794.740000000002</v>
      </c>
      <c r="H1520">
        <v>37589.480000000003</v>
      </c>
      <c r="I1520">
        <f>salesdata[[#This Row],[Total_Sales_INR]]/10000000</f>
        <v>3.7589480000000002E-3</v>
      </c>
      <c r="J1520" t="s">
        <v>47</v>
      </c>
      <c r="K1520" t="s">
        <v>35</v>
      </c>
      <c r="L1520">
        <v>2</v>
      </c>
      <c r="M1520" t="s">
        <v>265</v>
      </c>
      <c r="N1520" t="s">
        <v>48</v>
      </c>
      <c r="O1520" t="s">
        <v>22</v>
      </c>
    </row>
    <row r="1521" spans="1:15">
      <c r="A1521" t="s">
        <v>3021</v>
      </c>
      <c r="B1521" s="1">
        <v>45978</v>
      </c>
      <c r="C1521" t="s">
        <v>3022</v>
      </c>
      <c r="D1521" t="s">
        <v>32</v>
      </c>
      <c r="E1521" t="s">
        <v>40</v>
      </c>
      <c r="F1521">
        <v>5</v>
      </c>
      <c r="G1521">
        <v>3705.06</v>
      </c>
      <c r="H1521">
        <v>18525.3</v>
      </c>
      <c r="I1521">
        <f>salesdata[[#This Row],[Total_Sales_INR]]/10000000</f>
        <v>1.85253E-3</v>
      </c>
      <c r="J1521" t="s">
        <v>27</v>
      </c>
      <c r="K1521" t="s">
        <v>19</v>
      </c>
      <c r="L1521">
        <v>5</v>
      </c>
      <c r="M1521" t="s">
        <v>28</v>
      </c>
      <c r="N1521" t="s">
        <v>21</v>
      </c>
      <c r="O1521" t="s">
        <v>22</v>
      </c>
    </row>
    <row r="1522" spans="1:15">
      <c r="A1522" t="s">
        <v>3023</v>
      </c>
      <c r="B1522" s="1">
        <v>45699</v>
      </c>
      <c r="C1522" t="s">
        <v>3024</v>
      </c>
      <c r="D1522" t="s">
        <v>102</v>
      </c>
      <c r="E1522" t="s">
        <v>184</v>
      </c>
      <c r="F1522">
        <v>1</v>
      </c>
      <c r="G1522">
        <v>35266.550000000003</v>
      </c>
      <c r="H1522">
        <v>35266.550000000003</v>
      </c>
      <c r="I1522">
        <f>salesdata[[#This Row],[Total_Sales_INR]]/10000000</f>
        <v>3.5266550000000005E-3</v>
      </c>
      <c r="J1522" t="s">
        <v>47</v>
      </c>
      <c r="K1522" t="s">
        <v>19</v>
      </c>
      <c r="L1522">
        <v>2</v>
      </c>
      <c r="M1522" t="s">
        <v>265</v>
      </c>
      <c r="N1522" t="s">
        <v>124</v>
      </c>
      <c r="O1522" t="s">
        <v>22</v>
      </c>
    </row>
    <row r="1523" spans="1:15">
      <c r="A1523" t="s">
        <v>3025</v>
      </c>
      <c r="B1523" s="1">
        <v>45856</v>
      </c>
      <c r="C1523" t="s">
        <v>1754</v>
      </c>
      <c r="D1523" t="s">
        <v>32</v>
      </c>
      <c r="E1523" t="s">
        <v>309</v>
      </c>
      <c r="F1523">
        <v>2</v>
      </c>
      <c r="G1523">
        <v>10668.91</v>
      </c>
      <c r="H1523">
        <v>21337.82</v>
      </c>
      <c r="I1523">
        <f>salesdata[[#This Row],[Total_Sales_INR]]/10000000</f>
        <v>2.1337819999999999E-3</v>
      </c>
      <c r="J1523" t="s">
        <v>18</v>
      </c>
      <c r="K1523" t="s">
        <v>72</v>
      </c>
      <c r="L1523">
        <v>1</v>
      </c>
      <c r="M1523" t="s">
        <v>20</v>
      </c>
      <c r="N1523" t="s">
        <v>142</v>
      </c>
      <c r="O1523" t="s">
        <v>22</v>
      </c>
    </row>
    <row r="1524" spans="1:15">
      <c r="A1524" t="s">
        <v>3026</v>
      </c>
      <c r="B1524" s="1">
        <v>45689</v>
      </c>
      <c r="C1524" t="s">
        <v>3027</v>
      </c>
      <c r="D1524" t="s">
        <v>25</v>
      </c>
      <c r="E1524" t="s">
        <v>26</v>
      </c>
      <c r="F1524">
        <v>2</v>
      </c>
      <c r="G1524">
        <v>23566.68</v>
      </c>
      <c r="H1524">
        <v>47133.36</v>
      </c>
      <c r="I1524">
        <f>salesdata[[#This Row],[Total_Sales_INR]]/10000000</f>
        <v>4.7133360000000003E-3</v>
      </c>
      <c r="J1524" t="s">
        <v>18</v>
      </c>
      <c r="K1524" t="s">
        <v>19</v>
      </c>
      <c r="L1524">
        <v>5</v>
      </c>
      <c r="M1524" t="s">
        <v>28</v>
      </c>
      <c r="N1524" t="s">
        <v>142</v>
      </c>
      <c r="O1524" t="s">
        <v>22</v>
      </c>
    </row>
    <row r="1525" spans="1:15">
      <c r="A1525" t="s">
        <v>3028</v>
      </c>
      <c r="B1525" s="1">
        <v>45952</v>
      </c>
      <c r="C1525" t="s">
        <v>1618</v>
      </c>
      <c r="D1525" t="s">
        <v>32</v>
      </c>
      <c r="E1525" t="s">
        <v>250</v>
      </c>
      <c r="F1525">
        <v>2</v>
      </c>
      <c r="G1525">
        <v>13310.43</v>
      </c>
      <c r="H1525">
        <v>26620.86</v>
      </c>
      <c r="I1525">
        <f>salesdata[[#This Row],[Total_Sales_INR]]/10000000</f>
        <v>2.6620860000000001E-3</v>
      </c>
      <c r="J1525" t="s">
        <v>47</v>
      </c>
      <c r="K1525" t="s">
        <v>19</v>
      </c>
      <c r="L1525">
        <v>5</v>
      </c>
      <c r="M1525" t="s">
        <v>28</v>
      </c>
      <c r="N1525" t="s">
        <v>142</v>
      </c>
      <c r="O1525" t="s">
        <v>22</v>
      </c>
    </row>
    <row r="1526" spans="1:15">
      <c r="A1526" t="s">
        <v>3029</v>
      </c>
      <c r="B1526" s="1">
        <v>45741</v>
      </c>
      <c r="C1526" t="s">
        <v>3030</v>
      </c>
      <c r="D1526" t="s">
        <v>45</v>
      </c>
      <c r="E1526" t="s">
        <v>55</v>
      </c>
      <c r="F1526">
        <v>3</v>
      </c>
      <c r="G1526">
        <v>37863.050000000003</v>
      </c>
      <c r="H1526">
        <v>113589.15</v>
      </c>
      <c r="I1526">
        <f>salesdata[[#This Row],[Total_Sales_INR]]/10000000</f>
        <v>1.1358914999999999E-2</v>
      </c>
      <c r="J1526" t="s">
        <v>27</v>
      </c>
      <c r="K1526" t="s">
        <v>19</v>
      </c>
      <c r="L1526">
        <v>2</v>
      </c>
      <c r="M1526" t="s">
        <v>104</v>
      </c>
      <c r="N1526" t="s">
        <v>42</v>
      </c>
      <c r="O1526" t="s">
        <v>22</v>
      </c>
    </row>
    <row r="1527" spans="1:15">
      <c r="A1527" t="s">
        <v>3031</v>
      </c>
      <c r="B1527" s="1">
        <v>45781</v>
      </c>
      <c r="C1527" t="s">
        <v>3032</v>
      </c>
      <c r="D1527" t="s">
        <v>102</v>
      </c>
      <c r="E1527" t="s">
        <v>155</v>
      </c>
      <c r="F1527">
        <v>2</v>
      </c>
      <c r="G1527">
        <v>21440.86</v>
      </c>
      <c r="H1527">
        <v>42881.72</v>
      </c>
      <c r="I1527">
        <f>salesdata[[#This Row],[Total_Sales_INR]]/10000000</f>
        <v>4.2881719999999998E-3</v>
      </c>
      <c r="J1527" t="s">
        <v>47</v>
      </c>
      <c r="K1527" t="s">
        <v>19</v>
      </c>
      <c r="L1527">
        <v>3</v>
      </c>
      <c r="M1527" t="s">
        <v>115</v>
      </c>
      <c r="N1527" t="s">
        <v>82</v>
      </c>
      <c r="O1527" t="s">
        <v>22</v>
      </c>
    </row>
    <row r="1528" spans="1:15">
      <c r="A1528" t="s">
        <v>3033</v>
      </c>
      <c r="B1528" s="1">
        <v>45834</v>
      </c>
      <c r="C1528" t="s">
        <v>3034</v>
      </c>
      <c r="D1528" t="s">
        <v>16</v>
      </c>
      <c r="E1528" t="s">
        <v>17</v>
      </c>
      <c r="F1528">
        <v>1</v>
      </c>
      <c r="G1528">
        <v>3268.65</v>
      </c>
      <c r="H1528">
        <v>3268.65</v>
      </c>
      <c r="I1528">
        <f>salesdata[[#This Row],[Total_Sales_INR]]/10000000</f>
        <v>3.2686500000000002E-4</v>
      </c>
      <c r="J1528" t="s">
        <v>34</v>
      </c>
      <c r="K1528" t="s">
        <v>35</v>
      </c>
      <c r="L1528">
        <v>4</v>
      </c>
      <c r="M1528" t="s">
        <v>185</v>
      </c>
      <c r="N1528" t="s">
        <v>127</v>
      </c>
      <c r="O1528" t="s">
        <v>22</v>
      </c>
    </row>
    <row r="1529" spans="1:15">
      <c r="A1529" t="s">
        <v>3035</v>
      </c>
      <c r="B1529" s="1">
        <v>46015</v>
      </c>
      <c r="C1529" t="s">
        <v>3036</v>
      </c>
      <c r="D1529" t="s">
        <v>32</v>
      </c>
      <c r="E1529" t="s">
        <v>81</v>
      </c>
      <c r="F1529">
        <v>3</v>
      </c>
      <c r="G1529">
        <v>29489.3</v>
      </c>
      <c r="H1529">
        <v>88467.9</v>
      </c>
      <c r="I1529">
        <f>salesdata[[#This Row],[Total_Sales_INR]]/10000000</f>
        <v>8.8467900000000002E-3</v>
      </c>
      <c r="J1529" t="s">
        <v>27</v>
      </c>
      <c r="K1529" t="s">
        <v>19</v>
      </c>
      <c r="L1529">
        <v>3</v>
      </c>
      <c r="M1529" t="s">
        <v>115</v>
      </c>
      <c r="N1529" t="s">
        <v>173</v>
      </c>
      <c r="O1529" t="s">
        <v>22</v>
      </c>
    </row>
    <row r="1530" spans="1:15">
      <c r="A1530" t="s">
        <v>3037</v>
      </c>
      <c r="B1530" s="1">
        <v>45908</v>
      </c>
      <c r="C1530" t="s">
        <v>3038</v>
      </c>
      <c r="D1530" t="s">
        <v>25</v>
      </c>
      <c r="E1530" t="s">
        <v>140</v>
      </c>
      <c r="F1530">
        <v>4</v>
      </c>
      <c r="G1530">
        <v>18648.080000000002</v>
      </c>
      <c r="H1530">
        <v>74592.320000000007</v>
      </c>
      <c r="I1530">
        <f>salesdata[[#This Row],[Total_Sales_INR]]/10000000</f>
        <v>7.4592320000000005E-3</v>
      </c>
      <c r="J1530" t="s">
        <v>18</v>
      </c>
      <c r="K1530" t="s">
        <v>35</v>
      </c>
      <c r="L1530">
        <v>3</v>
      </c>
      <c r="M1530" t="s">
        <v>190</v>
      </c>
      <c r="N1530" t="s">
        <v>82</v>
      </c>
      <c r="O1530" t="s">
        <v>22</v>
      </c>
    </row>
    <row r="1531" spans="1:15">
      <c r="A1531" t="s">
        <v>3039</v>
      </c>
      <c r="B1531" s="1">
        <v>45824</v>
      </c>
      <c r="C1531" t="s">
        <v>3040</v>
      </c>
      <c r="D1531" t="s">
        <v>45</v>
      </c>
      <c r="E1531" t="s">
        <v>65</v>
      </c>
      <c r="F1531">
        <v>3</v>
      </c>
      <c r="G1531">
        <v>20604.669999999998</v>
      </c>
      <c r="H1531">
        <v>61814.01</v>
      </c>
      <c r="I1531">
        <f>salesdata[[#This Row],[Total_Sales_INR]]/10000000</f>
        <v>6.1814010000000004E-3</v>
      </c>
      <c r="J1531" t="s">
        <v>34</v>
      </c>
      <c r="K1531" t="s">
        <v>72</v>
      </c>
      <c r="L1531">
        <v>4</v>
      </c>
      <c r="M1531" t="s">
        <v>185</v>
      </c>
      <c r="N1531" t="s">
        <v>21</v>
      </c>
      <c r="O1531" t="s">
        <v>22</v>
      </c>
    </row>
    <row r="1532" spans="1:15">
      <c r="A1532" t="s">
        <v>3041</v>
      </c>
      <c r="B1532" s="1">
        <v>45729</v>
      </c>
      <c r="C1532" t="s">
        <v>3042</v>
      </c>
      <c r="D1532" t="s">
        <v>45</v>
      </c>
      <c r="E1532" t="s">
        <v>55</v>
      </c>
      <c r="F1532">
        <v>4</v>
      </c>
      <c r="G1532">
        <v>21095.94</v>
      </c>
      <c r="H1532">
        <v>84383.76</v>
      </c>
      <c r="I1532">
        <f>salesdata[[#This Row],[Total_Sales_INR]]/10000000</f>
        <v>8.4383759999999992E-3</v>
      </c>
      <c r="J1532" t="s">
        <v>34</v>
      </c>
      <c r="K1532" t="s">
        <v>19</v>
      </c>
      <c r="L1532">
        <v>1</v>
      </c>
      <c r="M1532" t="s">
        <v>20</v>
      </c>
      <c r="N1532" t="s">
        <v>74</v>
      </c>
      <c r="O1532" t="s">
        <v>22</v>
      </c>
    </row>
    <row r="1533" spans="1:15">
      <c r="A1533" t="s">
        <v>3043</v>
      </c>
      <c r="B1533" s="1">
        <v>45735</v>
      </c>
      <c r="C1533" t="s">
        <v>3044</v>
      </c>
      <c r="D1533" t="s">
        <v>25</v>
      </c>
      <c r="E1533" t="s">
        <v>140</v>
      </c>
      <c r="F1533">
        <v>1</v>
      </c>
      <c r="G1533">
        <v>21832.19</v>
      </c>
      <c r="H1533">
        <v>21832.19</v>
      </c>
      <c r="I1533">
        <f>salesdata[[#This Row],[Total_Sales_INR]]/10000000</f>
        <v>2.1832189999999997E-3</v>
      </c>
      <c r="J1533" t="s">
        <v>18</v>
      </c>
      <c r="K1533" t="s">
        <v>35</v>
      </c>
      <c r="L1533">
        <v>2</v>
      </c>
      <c r="M1533" t="s">
        <v>265</v>
      </c>
      <c r="N1533" t="s">
        <v>360</v>
      </c>
      <c r="O1533" t="s">
        <v>22</v>
      </c>
    </row>
    <row r="1534" spans="1:15">
      <c r="A1534" t="s">
        <v>3045</v>
      </c>
      <c r="B1534" s="1">
        <v>45669</v>
      </c>
      <c r="C1534" t="s">
        <v>3046</v>
      </c>
      <c r="D1534" t="s">
        <v>25</v>
      </c>
      <c r="E1534" t="s">
        <v>223</v>
      </c>
      <c r="F1534">
        <v>2</v>
      </c>
      <c r="G1534">
        <v>13690.33</v>
      </c>
      <c r="H1534">
        <v>27380.66</v>
      </c>
      <c r="I1534">
        <f>salesdata[[#This Row],[Total_Sales_INR]]/10000000</f>
        <v>2.7380659999999999E-3</v>
      </c>
      <c r="J1534" t="s">
        <v>34</v>
      </c>
      <c r="K1534" t="s">
        <v>35</v>
      </c>
      <c r="L1534">
        <v>2</v>
      </c>
      <c r="M1534" t="s">
        <v>141</v>
      </c>
      <c r="N1534" t="s">
        <v>48</v>
      </c>
      <c r="O1534" t="s">
        <v>22</v>
      </c>
    </row>
    <row r="1535" spans="1:15">
      <c r="A1535" t="s">
        <v>3047</v>
      </c>
      <c r="B1535" s="1">
        <v>45913</v>
      </c>
      <c r="C1535" t="s">
        <v>3048</v>
      </c>
      <c r="D1535" t="s">
        <v>102</v>
      </c>
      <c r="E1535" t="s">
        <v>155</v>
      </c>
      <c r="F1535">
        <v>2</v>
      </c>
      <c r="G1535">
        <v>9659.31</v>
      </c>
      <c r="H1535">
        <v>19318.62</v>
      </c>
      <c r="I1535">
        <f>salesdata[[#This Row],[Total_Sales_INR]]/10000000</f>
        <v>1.9318619999999999E-3</v>
      </c>
      <c r="J1535" t="s">
        <v>34</v>
      </c>
      <c r="K1535" t="s">
        <v>35</v>
      </c>
      <c r="L1535">
        <v>5</v>
      </c>
      <c r="M1535" t="s">
        <v>73</v>
      </c>
      <c r="N1535" t="s">
        <v>156</v>
      </c>
      <c r="O1535" t="s">
        <v>22</v>
      </c>
    </row>
    <row r="1536" spans="1:15">
      <c r="A1536" t="s">
        <v>3049</v>
      </c>
      <c r="B1536" s="1">
        <v>46019</v>
      </c>
      <c r="C1536" t="s">
        <v>3050</v>
      </c>
      <c r="D1536" t="s">
        <v>32</v>
      </c>
      <c r="E1536" t="s">
        <v>40</v>
      </c>
      <c r="F1536">
        <v>1</v>
      </c>
      <c r="G1536">
        <v>3531.92</v>
      </c>
      <c r="H1536">
        <v>3531.92</v>
      </c>
      <c r="I1536">
        <f>salesdata[[#This Row],[Total_Sales_INR]]/10000000</f>
        <v>3.53192E-4</v>
      </c>
      <c r="J1536" t="s">
        <v>27</v>
      </c>
      <c r="K1536" t="s">
        <v>35</v>
      </c>
      <c r="L1536">
        <v>3</v>
      </c>
      <c r="M1536" t="s">
        <v>61</v>
      </c>
      <c r="N1536" t="s">
        <v>74</v>
      </c>
      <c r="O1536" t="s">
        <v>22</v>
      </c>
    </row>
    <row r="1537" spans="1:15">
      <c r="A1537" t="s">
        <v>3051</v>
      </c>
      <c r="B1537" s="1">
        <v>45815</v>
      </c>
      <c r="C1537" t="s">
        <v>1697</v>
      </c>
      <c r="D1537" t="s">
        <v>102</v>
      </c>
      <c r="E1537" t="s">
        <v>118</v>
      </c>
      <c r="F1537">
        <v>2</v>
      </c>
      <c r="G1537">
        <v>20934</v>
      </c>
      <c r="H1537">
        <v>41868</v>
      </c>
      <c r="I1537">
        <f>salesdata[[#This Row],[Total_Sales_INR]]/10000000</f>
        <v>4.1868000000000001E-3</v>
      </c>
      <c r="J1537" t="s">
        <v>27</v>
      </c>
      <c r="K1537" t="s">
        <v>19</v>
      </c>
      <c r="L1537">
        <v>1</v>
      </c>
      <c r="M1537" t="s">
        <v>181</v>
      </c>
      <c r="N1537" t="s">
        <v>112</v>
      </c>
      <c r="O1537" t="s">
        <v>22</v>
      </c>
    </row>
    <row r="1538" spans="1:15">
      <c r="A1538" t="s">
        <v>3052</v>
      </c>
      <c r="B1538" s="1">
        <v>45929</v>
      </c>
      <c r="C1538" t="s">
        <v>3053</v>
      </c>
      <c r="D1538" t="s">
        <v>102</v>
      </c>
      <c r="E1538" t="s">
        <v>118</v>
      </c>
      <c r="F1538">
        <v>5</v>
      </c>
      <c r="G1538">
        <v>6268</v>
      </c>
      <c r="H1538">
        <v>31340</v>
      </c>
      <c r="I1538">
        <f>salesdata[[#This Row],[Total_Sales_INR]]/10000000</f>
        <v>3.1340000000000001E-3</v>
      </c>
      <c r="J1538" t="s">
        <v>27</v>
      </c>
      <c r="K1538" t="s">
        <v>19</v>
      </c>
      <c r="L1538">
        <v>2</v>
      </c>
      <c r="M1538" t="s">
        <v>141</v>
      </c>
      <c r="N1538" t="s">
        <v>97</v>
      </c>
      <c r="O1538" t="s">
        <v>22</v>
      </c>
    </row>
    <row r="1539" spans="1:15">
      <c r="A1539" t="s">
        <v>3054</v>
      </c>
      <c r="B1539" s="1">
        <v>45667</v>
      </c>
      <c r="C1539" t="s">
        <v>3055</v>
      </c>
      <c r="D1539" t="s">
        <v>45</v>
      </c>
      <c r="E1539" t="s">
        <v>60</v>
      </c>
      <c r="F1539">
        <v>5</v>
      </c>
      <c r="G1539">
        <v>48527.45</v>
      </c>
      <c r="H1539">
        <v>242637.25</v>
      </c>
      <c r="I1539">
        <f>salesdata[[#This Row],[Total_Sales_INR]]/10000000</f>
        <v>2.4263725E-2</v>
      </c>
      <c r="J1539" t="s">
        <v>27</v>
      </c>
      <c r="K1539" t="s">
        <v>72</v>
      </c>
      <c r="L1539">
        <v>1</v>
      </c>
      <c r="M1539" t="s">
        <v>20</v>
      </c>
      <c r="N1539" t="s">
        <v>120</v>
      </c>
      <c r="O1539" t="s">
        <v>22</v>
      </c>
    </row>
    <row r="1540" spans="1:15">
      <c r="A1540" t="s">
        <v>3056</v>
      </c>
      <c r="B1540" s="1">
        <v>45982</v>
      </c>
      <c r="C1540" t="s">
        <v>2388</v>
      </c>
      <c r="D1540" t="s">
        <v>45</v>
      </c>
      <c r="E1540" t="s">
        <v>60</v>
      </c>
      <c r="F1540">
        <v>2</v>
      </c>
      <c r="G1540">
        <v>45525.279999999999</v>
      </c>
      <c r="H1540">
        <v>91050.559999999998</v>
      </c>
      <c r="I1540">
        <f>salesdata[[#This Row],[Total_Sales_INR]]/10000000</f>
        <v>9.1050560000000003E-3</v>
      </c>
      <c r="J1540" t="s">
        <v>27</v>
      </c>
      <c r="K1540" t="s">
        <v>19</v>
      </c>
      <c r="L1540">
        <v>3</v>
      </c>
      <c r="M1540" t="s">
        <v>115</v>
      </c>
      <c r="N1540" t="s">
        <v>112</v>
      </c>
      <c r="O1540" t="s">
        <v>22</v>
      </c>
    </row>
    <row r="1541" spans="1:15">
      <c r="A1541" t="s">
        <v>3057</v>
      </c>
      <c r="B1541" s="1">
        <v>45981</v>
      </c>
      <c r="C1541" t="s">
        <v>3058</v>
      </c>
      <c r="D1541" t="s">
        <v>102</v>
      </c>
      <c r="E1541" t="s">
        <v>155</v>
      </c>
      <c r="F1541">
        <v>2</v>
      </c>
      <c r="G1541">
        <v>45112.42</v>
      </c>
      <c r="H1541">
        <v>90224.84</v>
      </c>
      <c r="I1541">
        <f>salesdata[[#This Row],[Total_Sales_INR]]/10000000</f>
        <v>9.022483999999999E-3</v>
      </c>
      <c r="J1541" t="s">
        <v>18</v>
      </c>
      <c r="K1541" t="s">
        <v>35</v>
      </c>
      <c r="L1541">
        <v>3</v>
      </c>
      <c r="M1541" t="s">
        <v>36</v>
      </c>
      <c r="N1541" t="s">
        <v>120</v>
      </c>
      <c r="O1541" t="s">
        <v>22</v>
      </c>
    </row>
    <row r="1542" spans="1:15">
      <c r="A1542" t="s">
        <v>3059</v>
      </c>
      <c r="B1542" s="1">
        <v>45854</v>
      </c>
      <c r="C1542" t="s">
        <v>3060</v>
      </c>
      <c r="D1542" t="s">
        <v>102</v>
      </c>
      <c r="E1542" t="s">
        <v>118</v>
      </c>
      <c r="F1542">
        <v>1</v>
      </c>
      <c r="G1542">
        <v>15810.31</v>
      </c>
      <c r="H1542">
        <v>15810.31</v>
      </c>
      <c r="I1542">
        <f>salesdata[[#This Row],[Total_Sales_INR]]/10000000</f>
        <v>1.5810309999999999E-3</v>
      </c>
      <c r="J1542" t="s">
        <v>27</v>
      </c>
      <c r="K1542" t="s">
        <v>35</v>
      </c>
      <c r="L1542">
        <v>1</v>
      </c>
      <c r="M1542" t="s">
        <v>107</v>
      </c>
      <c r="N1542" t="s">
        <v>21</v>
      </c>
      <c r="O1542" t="s">
        <v>22</v>
      </c>
    </row>
    <row r="1543" spans="1:15">
      <c r="A1543" t="s">
        <v>3061</v>
      </c>
      <c r="B1543" s="1">
        <v>45692</v>
      </c>
      <c r="C1543" t="s">
        <v>3062</v>
      </c>
      <c r="D1543" t="s">
        <v>25</v>
      </c>
      <c r="E1543" t="s">
        <v>223</v>
      </c>
      <c r="F1543">
        <v>5</v>
      </c>
      <c r="G1543">
        <v>45041.440000000002</v>
      </c>
      <c r="H1543">
        <v>225207.2</v>
      </c>
      <c r="I1543">
        <f>salesdata[[#This Row],[Total_Sales_INR]]/10000000</f>
        <v>2.2520720000000001E-2</v>
      </c>
      <c r="J1543" t="s">
        <v>34</v>
      </c>
      <c r="K1543" t="s">
        <v>35</v>
      </c>
      <c r="L1543">
        <v>3</v>
      </c>
      <c r="M1543" t="s">
        <v>115</v>
      </c>
      <c r="N1543" t="s">
        <v>62</v>
      </c>
      <c r="O1543" t="s">
        <v>22</v>
      </c>
    </row>
    <row r="1544" spans="1:15">
      <c r="A1544" t="s">
        <v>3063</v>
      </c>
      <c r="B1544" s="1">
        <v>45982</v>
      </c>
      <c r="C1544" t="s">
        <v>1974</v>
      </c>
      <c r="D1544" t="s">
        <v>45</v>
      </c>
      <c r="E1544" t="s">
        <v>60</v>
      </c>
      <c r="F1544">
        <v>1</v>
      </c>
      <c r="G1544">
        <v>23792.6</v>
      </c>
      <c r="H1544">
        <v>23792.6</v>
      </c>
      <c r="I1544">
        <f>salesdata[[#This Row],[Total_Sales_INR]]/10000000</f>
        <v>2.3792599999999998E-3</v>
      </c>
      <c r="J1544" t="s">
        <v>27</v>
      </c>
      <c r="K1544" t="s">
        <v>72</v>
      </c>
      <c r="L1544">
        <v>2</v>
      </c>
      <c r="M1544" t="s">
        <v>56</v>
      </c>
      <c r="N1544" t="s">
        <v>124</v>
      </c>
      <c r="O1544" t="s">
        <v>22</v>
      </c>
    </row>
    <row r="1545" spans="1:15">
      <c r="A1545" t="s">
        <v>3064</v>
      </c>
      <c r="B1545" s="1">
        <v>45906</v>
      </c>
      <c r="C1545" t="s">
        <v>101</v>
      </c>
      <c r="D1545" t="s">
        <v>25</v>
      </c>
      <c r="E1545" t="s">
        <v>26</v>
      </c>
      <c r="F1545">
        <v>2</v>
      </c>
      <c r="G1545">
        <v>39227.480000000003</v>
      </c>
      <c r="H1545">
        <v>78454.960000000006</v>
      </c>
      <c r="I1545">
        <f>salesdata[[#This Row],[Total_Sales_INR]]/10000000</f>
        <v>7.8454960000000004E-3</v>
      </c>
      <c r="J1545" t="s">
        <v>18</v>
      </c>
      <c r="K1545" t="s">
        <v>19</v>
      </c>
      <c r="L1545">
        <v>3</v>
      </c>
      <c r="M1545" t="s">
        <v>61</v>
      </c>
      <c r="N1545" t="s">
        <v>112</v>
      </c>
      <c r="O1545" t="s">
        <v>22</v>
      </c>
    </row>
    <row r="1546" spans="1:15">
      <c r="A1546" t="s">
        <v>3065</v>
      </c>
      <c r="B1546" s="1">
        <v>45757</v>
      </c>
      <c r="C1546" t="s">
        <v>3066</v>
      </c>
      <c r="D1546" t="s">
        <v>102</v>
      </c>
      <c r="E1546" t="s">
        <v>103</v>
      </c>
      <c r="F1546">
        <v>1</v>
      </c>
      <c r="G1546">
        <v>14921.85</v>
      </c>
      <c r="H1546">
        <v>14921.85</v>
      </c>
      <c r="I1546">
        <f>salesdata[[#This Row],[Total_Sales_INR]]/10000000</f>
        <v>1.492185E-3</v>
      </c>
      <c r="J1546" t="s">
        <v>27</v>
      </c>
      <c r="K1546" t="s">
        <v>35</v>
      </c>
      <c r="L1546">
        <v>1</v>
      </c>
      <c r="M1546" t="s">
        <v>68</v>
      </c>
      <c r="N1546" t="s">
        <v>213</v>
      </c>
      <c r="O1546" t="s">
        <v>22</v>
      </c>
    </row>
    <row r="1547" spans="1:15">
      <c r="A1547" t="s">
        <v>3067</v>
      </c>
      <c r="B1547" s="1">
        <v>45809</v>
      </c>
      <c r="C1547" t="s">
        <v>3068</v>
      </c>
      <c r="D1547" t="s">
        <v>25</v>
      </c>
      <c r="E1547" t="s">
        <v>91</v>
      </c>
      <c r="F1547">
        <v>3</v>
      </c>
      <c r="G1547">
        <v>13197.2</v>
      </c>
      <c r="H1547">
        <v>39591.599999999999</v>
      </c>
      <c r="I1547">
        <f>salesdata[[#This Row],[Total_Sales_INR]]/10000000</f>
        <v>3.9591599999999998E-3</v>
      </c>
      <c r="J1547" t="s">
        <v>47</v>
      </c>
      <c r="K1547" t="s">
        <v>19</v>
      </c>
      <c r="L1547">
        <v>2</v>
      </c>
      <c r="M1547" t="s">
        <v>104</v>
      </c>
      <c r="N1547" t="s">
        <v>21</v>
      </c>
      <c r="O1547" t="s">
        <v>22</v>
      </c>
    </row>
    <row r="1548" spans="1:15">
      <c r="A1548" t="s">
        <v>3069</v>
      </c>
      <c r="B1548" s="1">
        <v>45886</v>
      </c>
      <c r="C1548" t="s">
        <v>3070</v>
      </c>
      <c r="D1548" t="s">
        <v>32</v>
      </c>
      <c r="E1548" t="s">
        <v>40</v>
      </c>
      <c r="F1548">
        <v>4</v>
      </c>
      <c r="G1548">
        <v>38834.69</v>
      </c>
      <c r="H1548">
        <v>155338.76</v>
      </c>
      <c r="I1548">
        <f>salesdata[[#This Row],[Total_Sales_INR]]/10000000</f>
        <v>1.5533876E-2</v>
      </c>
      <c r="J1548" t="s">
        <v>18</v>
      </c>
      <c r="K1548" t="s">
        <v>19</v>
      </c>
      <c r="L1548">
        <v>2</v>
      </c>
      <c r="M1548" t="s">
        <v>104</v>
      </c>
      <c r="N1548" t="s">
        <v>37</v>
      </c>
      <c r="O1548" t="s">
        <v>22</v>
      </c>
    </row>
    <row r="1549" spans="1:15">
      <c r="A1549" t="s">
        <v>3071</v>
      </c>
      <c r="B1549" s="1">
        <v>46019</v>
      </c>
      <c r="C1549" t="s">
        <v>3072</v>
      </c>
      <c r="D1549" t="s">
        <v>16</v>
      </c>
      <c r="E1549" t="s">
        <v>145</v>
      </c>
      <c r="F1549">
        <v>3</v>
      </c>
      <c r="G1549">
        <v>22905.97</v>
      </c>
      <c r="H1549">
        <v>68717.91</v>
      </c>
      <c r="I1549">
        <f>salesdata[[#This Row],[Total_Sales_INR]]/10000000</f>
        <v>6.8717910000000004E-3</v>
      </c>
      <c r="J1549" t="s">
        <v>27</v>
      </c>
      <c r="K1549" t="s">
        <v>35</v>
      </c>
      <c r="L1549">
        <v>2</v>
      </c>
      <c r="M1549" t="s">
        <v>56</v>
      </c>
      <c r="N1549" t="s">
        <v>142</v>
      </c>
      <c r="O1549" t="s">
        <v>22</v>
      </c>
    </row>
    <row r="1550" spans="1:15">
      <c r="A1550" t="s">
        <v>3073</v>
      </c>
      <c r="B1550" s="1">
        <v>45940</v>
      </c>
      <c r="C1550" t="s">
        <v>2500</v>
      </c>
      <c r="D1550" t="s">
        <v>45</v>
      </c>
      <c r="E1550" t="s">
        <v>60</v>
      </c>
      <c r="F1550">
        <v>1</v>
      </c>
      <c r="G1550">
        <v>6370.96</v>
      </c>
      <c r="H1550">
        <v>6370.96</v>
      </c>
      <c r="I1550">
        <f>salesdata[[#This Row],[Total_Sales_INR]]/10000000</f>
        <v>6.3709599999999997E-4</v>
      </c>
      <c r="J1550" t="s">
        <v>27</v>
      </c>
      <c r="K1550" t="s">
        <v>35</v>
      </c>
      <c r="L1550">
        <v>3</v>
      </c>
      <c r="M1550" t="s">
        <v>115</v>
      </c>
      <c r="N1550" t="s">
        <v>42</v>
      </c>
      <c r="O1550" t="s">
        <v>22</v>
      </c>
    </row>
    <row r="1551" spans="1:15">
      <c r="A1551" t="s">
        <v>3074</v>
      </c>
      <c r="B1551" s="1">
        <v>45860</v>
      </c>
      <c r="C1551" t="s">
        <v>970</v>
      </c>
      <c r="D1551" t="s">
        <v>25</v>
      </c>
      <c r="E1551" t="s">
        <v>26</v>
      </c>
      <c r="F1551">
        <v>1</v>
      </c>
      <c r="G1551">
        <v>31518.74</v>
      </c>
      <c r="H1551">
        <v>31518.74</v>
      </c>
      <c r="I1551">
        <f>salesdata[[#This Row],[Total_Sales_INR]]/10000000</f>
        <v>3.1518740000000003E-3</v>
      </c>
      <c r="J1551" t="s">
        <v>27</v>
      </c>
      <c r="K1551" t="s">
        <v>19</v>
      </c>
      <c r="L1551">
        <v>3</v>
      </c>
      <c r="M1551" t="s">
        <v>77</v>
      </c>
      <c r="N1551" t="s">
        <v>112</v>
      </c>
      <c r="O1551" t="s">
        <v>22</v>
      </c>
    </row>
    <row r="1552" spans="1:15">
      <c r="A1552" t="s">
        <v>3075</v>
      </c>
      <c r="B1552" s="1">
        <v>45919</v>
      </c>
      <c r="C1552" t="s">
        <v>3076</v>
      </c>
      <c r="D1552" t="s">
        <v>16</v>
      </c>
      <c r="E1552" t="s">
        <v>130</v>
      </c>
      <c r="F1552">
        <v>5</v>
      </c>
      <c r="G1552">
        <v>37873.269999999997</v>
      </c>
      <c r="H1552">
        <v>189366.35</v>
      </c>
      <c r="I1552">
        <f>salesdata[[#This Row],[Total_Sales_INR]]/10000000</f>
        <v>1.8936635E-2</v>
      </c>
      <c r="J1552" t="s">
        <v>18</v>
      </c>
      <c r="K1552" t="s">
        <v>72</v>
      </c>
      <c r="L1552">
        <v>1</v>
      </c>
      <c r="M1552" t="s">
        <v>119</v>
      </c>
      <c r="N1552" t="s">
        <v>178</v>
      </c>
      <c r="O1552" t="s">
        <v>22</v>
      </c>
    </row>
    <row r="1553" spans="1:15">
      <c r="A1553" t="s">
        <v>3077</v>
      </c>
      <c r="B1553" s="1">
        <v>45778</v>
      </c>
      <c r="C1553" t="s">
        <v>3078</v>
      </c>
      <c r="D1553" t="s">
        <v>32</v>
      </c>
      <c r="E1553" t="s">
        <v>250</v>
      </c>
      <c r="F1553">
        <v>2</v>
      </c>
      <c r="G1553">
        <v>5292.21</v>
      </c>
      <c r="H1553">
        <v>10584.42</v>
      </c>
      <c r="I1553">
        <f>salesdata[[#This Row],[Total_Sales_INR]]/10000000</f>
        <v>1.0584419999999999E-3</v>
      </c>
      <c r="J1553" t="s">
        <v>27</v>
      </c>
      <c r="K1553" t="s">
        <v>72</v>
      </c>
      <c r="L1553">
        <v>2</v>
      </c>
      <c r="M1553" t="s">
        <v>141</v>
      </c>
      <c r="N1553" t="s">
        <v>48</v>
      </c>
      <c r="O1553" t="s">
        <v>22</v>
      </c>
    </row>
    <row r="1554" spans="1:15">
      <c r="A1554" t="s">
        <v>3079</v>
      </c>
      <c r="B1554" s="1">
        <v>45863</v>
      </c>
      <c r="C1554" t="s">
        <v>3080</v>
      </c>
      <c r="D1554" t="s">
        <v>32</v>
      </c>
      <c r="E1554" t="s">
        <v>309</v>
      </c>
      <c r="F1554">
        <v>3</v>
      </c>
      <c r="G1554">
        <v>37592.36</v>
      </c>
      <c r="H1554">
        <v>112777.08</v>
      </c>
      <c r="I1554">
        <f>salesdata[[#This Row],[Total_Sales_INR]]/10000000</f>
        <v>1.1277708000000001E-2</v>
      </c>
      <c r="J1554" t="s">
        <v>47</v>
      </c>
      <c r="K1554" t="s">
        <v>19</v>
      </c>
      <c r="L1554">
        <v>4</v>
      </c>
      <c r="M1554" t="s">
        <v>185</v>
      </c>
      <c r="N1554" t="s">
        <v>213</v>
      </c>
      <c r="O1554" t="s">
        <v>22</v>
      </c>
    </row>
    <row r="1555" spans="1:15">
      <c r="A1555" t="s">
        <v>3081</v>
      </c>
      <c r="B1555" s="1">
        <v>45887</v>
      </c>
      <c r="C1555" t="s">
        <v>3082</v>
      </c>
      <c r="D1555" t="s">
        <v>25</v>
      </c>
      <c r="E1555" t="s">
        <v>280</v>
      </c>
      <c r="F1555">
        <v>5</v>
      </c>
      <c r="G1555">
        <v>41177.730000000003</v>
      </c>
      <c r="H1555">
        <v>205888.65</v>
      </c>
      <c r="I1555">
        <f>salesdata[[#This Row],[Total_Sales_INR]]/10000000</f>
        <v>2.0588864999999998E-2</v>
      </c>
      <c r="J1555" t="s">
        <v>47</v>
      </c>
      <c r="K1555" t="s">
        <v>72</v>
      </c>
      <c r="L1555">
        <v>2</v>
      </c>
      <c r="M1555" t="s">
        <v>133</v>
      </c>
      <c r="N1555" t="s">
        <v>97</v>
      </c>
      <c r="O1555" t="s">
        <v>22</v>
      </c>
    </row>
    <row r="1556" spans="1:15">
      <c r="A1556" t="s">
        <v>3083</v>
      </c>
      <c r="B1556" s="1">
        <v>45903</v>
      </c>
      <c r="C1556" t="s">
        <v>3084</v>
      </c>
      <c r="D1556" t="s">
        <v>45</v>
      </c>
      <c r="E1556" t="s">
        <v>65</v>
      </c>
      <c r="F1556">
        <v>5</v>
      </c>
      <c r="G1556">
        <v>1406.41</v>
      </c>
      <c r="H1556">
        <v>7032.05</v>
      </c>
      <c r="I1556">
        <f>salesdata[[#This Row],[Total_Sales_INR]]/10000000</f>
        <v>7.0320500000000004E-4</v>
      </c>
      <c r="J1556" t="s">
        <v>47</v>
      </c>
      <c r="K1556" t="s">
        <v>35</v>
      </c>
      <c r="L1556">
        <v>2</v>
      </c>
      <c r="M1556" t="s">
        <v>133</v>
      </c>
      <c r="N1556" t="s">
        <v>52</v>
      </c>
      <c r="O1556" t="s">
        <v>22</v>
      </c>
    </row>
    <row r="1557" spans="1:15">
      <c r="A1557" t="s">
        <v>3085</v>
      </c>
      <c r="B1557" s="1">
        <v>45982</v>
      </c>
      <c r="C1557" t="s">
        <v>372</v>
      </c>
      <c r="D1557" t="s">
        <v>45</v>
      </c>
      <c r="E1557" t="s">
        <v>55</v>
      </c>
      <c r="F1557">
        <v>5</v>
      </c>
      <c r="G1557">
        <v>16109.06</v>
      </c>
      <c r="H1557">
        <v>80545.3</v>
      </c>
      <c r="I1557">
        <f>salesdata[[#This Row],[Total_Sales_INR]]/10000000</f>
        <v>8.0545300000000007E-3</v>
      </c>
      <c r="J1557" t="s">
        <v>47</v>
      </c>
      <c r="K1557" t="s">
        <v>19</v>
      </c>
      <c r="L1557">
        <v>4</v>
      </c>
      <c r="M1557" t="s">
        <v>198</v>
      </c>
      <c r="N1557" t="s">
        <v>94</v>
      </c>
      <c r="O1557" t="s">
        <v>22</v>
      </c>
    </row>
    <row r="1558" spans="1:15">
      <c r="A1558" t="s">
        <v>3086</v>
      </c>
      <c r="B1558" s="1">
        <v>45760</v>
      </c>
      <c r="C1558" t="s">
        <v>3087</v>
      </c>
      <c r="D1558" t="s">
        <v>25</v>
      </c>
      <c r="E1558" t="s">
        <v>91</v>
      </c>
      <c r="F1558">
        <v>4</v>
      </c>
      <c r="G1558">
        <v>27591.55</v>
      </c>
      <c r="H1558">
        <v>110366.2</v>
      </c>
      <c r="I1558">
        <f>salesdata[[#This Row],[Total_Sales_INR]]/10000000</f>
        <v>1.103662E-2</v>
      </c>
      <c r="J1558" t="s">
        <v>18</v>
      </c>
      <c r="K1558" t="s">
        <v>35</v>
      </c>
      <c r="L1558">
        <v>1</v>
      </c>
      <c r="M1558" t="s">
        <v>107</v>
      </c>
      <c r="N1558" t="s">
        <v>120</v>
      </c>
      <c r="O1558" t="s">
        <v>22</v>
      </c>
    </row>
    <row r="1559" spans="1:15">
      <c r="A1559" t="s">
        <v>3088</v>
      </c>
      <c r="B1559" s="1">
        <v>45846</v>
      </c>
      <c r="C1559" t="s">
        <v>490</v>
      </c>
      <c r="D1559" t="s">
        <v>25</v>
      </c>
      <c r="E1559" t="s">
        <v>91</v>
      </c>
      <c r="F1559">
        <v>3</v>
      </c>
      <c r="G1559">
        <v>35150.85</v>
      </c>
      <c r="H1559">
        <v>105452.55</v>
      </c>
      <c r="I1559">
        <f>salesdata[[#This Row],[Total_Sales_INR]]/10000000</f>
        <v>1.0545255E-2</v>
      </c>
      <c r="J1559" t="s">
        <v>18</v>
      </c>
      <c r="K1559" t="s">
        <v>72</v>
      </c>
      <c r="L1559">
        <v>5</v>
      </c>
      <c r="M1559" t="s">
        <v>170</v>
      </c>
      <c r="N1559" t="s">
        <v>112</v>
      </c>
      <c r="O1559" t="s">
        <v>22</v>
      </c>
    </row>
    <row r="1560" spans="1:15">
      <c r="A1560" t="s">
        <v>3089</v>
      </c>
      <c r="B1560" s="1">
        <v>45802</v>
      </c>
      <c r="C1560" t="s">
        <v>3090</v>
      </c>
      <c r="D1560" t="s">
        <v>45</v>
      </c>
      <c r="E1560" t="s">
        <v>46</v>
      </c>
      <c r="F1560">
        <v>1</v>
      </c>
      <c r="G1560">
        <v>45776.99</v>
      </c>
      <c r="H1560">
        <v>45776.99</v>
      </c>
      <c r="I1560">
        <f>salesdata[[#This Row],[Total_Sales_INR]]/10000000</f>
        <v>4.5776990000000002E-3</v>
      </c>
      <c r="J1560" t="s">
        <v>27</v>
      </c>
      <c r="K1560" t="s">
        <v>19</v>
      </c>
      <c r="L1560">
        <v>5</v>
      </c>
      <c r="M1560" t="s">
        <v>73</v>
      </c>
      <c r="N1560" t="s">
        <v>127</v>
      </c>
      <c r="O1560" t="s">
        <v>22</v>
      </c>
    </row>
    <row r="1561" spans="1:15">
      <c r="A1561" t="s">
        <v>3091</v>
      </c>
      <c r="B1561" s="1">
        <v>45825</v>
      </c>
      <c r="C1561" t="s">
        <v>3092</v>
      </c>
      <c r="D1561" t="s">
        <v>45</v>
      </c>
      <c r="E1561" t="s">
        <v>55</v>
      </c>
      <c r="F1561">
        <v>5</v>
      </c>
      <c r="G1561">
        <v>12962.66</v>
      </c>
      <c r="H1561">
        <v>64813.3</v>
      </c>
      <c r="I1561">
        <f>salesdata[[#This Row],[Total_Sales_INR]]/10000000</f>
        <v>6.4813300000000004E-3</v>
      </c>
      <c r="J1561" t="s">
        <v>34</v>
      </c>
      <c r="K1561" t="s">
        <v>35</v>
      </c>
      <c r="L1561">
        <v>2</v>
      </c>
      <c r="M1561" t="s">
        <v>141</v>
      </c>
      <c r="N1561" t="s">
        <v>213</v>
      </c>
      <c r="O1561" t="s">
        <v>22</v>
      </c>
    </row>
    <row r="1562" spans="1:15">
      <c r="A1562" t="s">
        <v>3093</v>
      </c>
      <c r="B1562" s="1">
        <v>45865</v>
      </c>
      <c r="C1562" t="s">
        <v>3094</v>
      </c>
      <c r="D1562" t="s">
        <v>25</v>
      </c>
      <c r="E1562" t="s">
        <v>91</v>
      </c>
      <c r="F1562">
        <v>4</v>
      </c>
      <c r="G1562">
        <v>30247.72</v>
      </c>
      <c r="H1562">
        <v>120990.88</v>
      </c>
      <c r="I1562">
        <f>salesdata[[#This Row],[Total_Sales_INR]]/10000000</f>
        <v>1.2099088000000001E-2</v>
      </c>
      <c r="J1562" t="s">
        <v>18</v>
      </c>
      <c r="K1562" t="s">
        <v>35</v>
      </c>
      <c r="L1562">
        <v>5</v>
      </c>
      <c r="M1562" t="s">
        <v>28</v>
      </c>
      <c r="N1562" t="s">
        <v>69</v>
      </c>
      <c r="O1562" t="s">
        <v>22</v>
      </c>
    </row>
    <row r="1563" spans="1:15">
      <c r="A1563" t="s">
        <v>3095</v>
      </c>
      <c r="B1563" s="1">
        <v>45810</v>
      </c>
      <c r="C1563" t="s">
        <v>3096</v>
      </c>
      <c r="D1563" t="s">
        <v>25</v>
      </c>
      <c r="E1563" t="s">
        <v>91</v>
      </c>
      <c r="F1563">
        <v>2</v>
      </c>
      <c r="G1563">
        <v>10167.1</v>
      </c>
      <c r="H1563">
        <v>20334.2</v>
      </c>
      <c r="I1563">
        <f>salesdata[[#This Row],[Total_Sales_INR]]/10000000</f>
        <v>2.0334200000000002E-3</v>
      </c>
      <c r="J1563" t="s">
        <v>27</v>
      </c>
      <c r="K1563" t="s">
        <v>72</v>
      </c>
      <c r="L1563">
        <v>5</v>
      </c>
      <c r="M1563" t="s">
        <v>73</v>
      </c>
      <c r="N1563" t="s">
        <v>173</v>
      </c>
      <c r="O1563" t="s">
        <v>22</v>
      </c>
    </row>
    <row r="1564" spans="1:15">
      <c r="A1564" t="s">
        <v>3097</v>
      </c>
      <c r="B1564" s="1">
        <v>45769</v>
      </c>
      <c r="C1564" t="s">
        <v>3098</v>
      </c>
      <c r="D1564" t="s">
        <v>32</v>
      </c>
      <c r="E1564" t="s">
        <v>250</v>
      </c>
      <c r="F1564">
        <v>5</v>
      </c>
      <c r="G1564">
        <v>44532.28</v>
      </c>
      <c r="H1564">
        <v>222661.4</v>
      </c>
      <c r="I1564">
        <f>salesdata[[#This Row],[Total_Sales_INR]]/10000000</f>
        <v>2.226614E-2</v>
      </c>
      <c r="J1564" t="s">
        <v>47</v>
      </c>
      <c r="K1564" t="s">
        <v>72</v>
      </c>
      <c r="L1564">
        <v>3</v>
      </c>
      <c r="M1564" t="s">
        <v>77</v>
      </c>
      <c r="N1564" t="s">
        <v>127</v>
      </c>
      <c r="O1564" t="s">
        <v>22</v>
      </c>
    </row>
    <row r="1565" spans="1:15">
      <c r="A1565" t="s">
        <v>3099</v>
      </c>
      <c r="B1565" s="1">
        <v>45825</v>
      </c>
      <c r="C1565" t="s">
        <v>3100</v>
      </c>
      <c r="D1565" t="s">
        <v>45</v>
      </c>
      <c r="E1565" t="s">
        <v>55</v>
      </c>
      <c r="F1565">
        <v>3</v>
      </c>
      <c r="G1565">
        <v>10476.36</v>
      </c>
      <c r="H1565">
        <v>31429.08</v>
      </c>
      <c r="I1565">
        <f>salesdata[[#This Row],[Total_Sales_INR]]/10000000</f>
        <v>3.1429080000000002E-3</v>
      </c>
      <c r="J1565" t="s">
        <v>34</v>
      </c>
      <c r="K1565" t="s">
        <v>19</v>
      </c>
      <c r="L1565">
        <v>4</v>
      </c>
      <c r="M1565" t="s">
        <v>88</v>
      </c>
      <c r="N1565" t="s">
        <v>360</v>
      </c>
      <c r="O1565" t="s">
        <v>22</v>
      </c>
    </row>
    <row r="1566" spans="1:15">
      <c r="A1566" t="s">
        <v>3101</v>
      </c>
      <c r="B1566" s="1">
        <v>45697</v>
      </c>
      <c r="C1566" t="s">
        <v>3102</v>
      </c>
      <c r="D1566" t="s">
        <v>25</v>
      </c>
      <c r="E1566" t="s">
        <v>223</v>
      </c>
      <c r="F1566">
        <v>5</v>
      </c>
      <c r="G1566">
        <v>29917.67</v>
      </c>
      <c r="H1566">
        <v>149588.35</v>
      </c>
      <c r="I1566">
        <f>salesdata[[#This Row],[Total_Sales_INR]]/10000000</f>
        <v>1.4958835E-2</v>
      </c>
      <c r="J1566" t="s">
        <v>47</v>
      </c>
      <c r="K1566" t="s">
        <v>35</v>
      </c>
      <c r="L1566">
        <v>2</v>
      </c>
      <c r="M1566" t="s">
        <v>56</v>
      </c>
      <c r="N1566" t="s">
        <v>167</v>
      </c>
      <c r="O1566" t="s">
        <v>22</v>
      </c>
    </row>
    <row r="1567" spans="1:15">
      <c r="A1567" t="s">
        <v>3103</v>
      </c>
      <c r="B1567" s="1">
        <v>45885</v>
      </c>
      <c r="C1567" t="s">
        <v>976</v>
      </c>
      <c r="D1567" t="s">
        <v>32</v>
      </c>
      <c r="E1567" t="s">
        <v>81</v>
      </c>
      <c r="F1567">
        <v>3</v>
      </c>
      <c r="G1567">
        <v>46521.94</v>
      </c>
      <c r="H1567">
        <v>139565.82</v>
      </c>
      <c r="I1567">
        <f>salesdata[[#This Row],[Total_Sales_INR]]/10000000</f>
        <v>1.3956582E-2</v>
      </c>
      <c r="J1567" t="s">
        <v>18</v>
      </c>
      <c r="K1567" t="s">
        <v>35</v>
      </c>
      <c r="L1567">
        <v>3</v>
      </c>
      <c r="M1567" t="s">
        <v>77</v>
      </c>
      <c r="N1567" t="s">
        <v>74</v>
      </c>
      <c r="O1567" t="s">
        <v>22</v>
      </c>
    </row>
    <row r="1568" spans="1:15">
      <c r="A1568" t="s">
        <v>3104</v>
      </c>
      <c r="B1568" s="1">
        <v>45696</v>
      </c>
      <c r="C1568" t="s">
        <v>3105</v>
      </c>
      <c r="D1568" t="s">
        <v>16</v>
      </c>
      <c r="E1568" t="s">
        <v>17</v>
      </c>
      <c r="F1568">
        <v>2</v>
      </c>
      <c r="G1568">
        <v>48552.82</v>
      </c>
      <c r="H1568">
        <v>97105.64</v>
      </c>
      <c r="I1568">
        <f>salesdata[[#This Row],[Total_Sales_INR]]/10000000</f>
        <v>9.7105639999999997E-3</v>
      </c>
      <c r="J1568" t="s">
        <v>34</v>
      </c>
      <c r="K1568" t="s">
        <v>19</v>
      </c>
      <c r="L1568">
        <v>3</v>
      </c>
      <c r="M1568" t="s">
        <v>77</v>
      </c>
      <c r="N1568" t="s">
        <v>173</v>
      </c>
      <c r="O1568" t="s">
        <v>22</v>
      </c>
    </row>
    <row r="1569" spans="1:15">
      <c r="A1569" t="s">
        <v>3106</v>
      </c>
      <c r="B1569" s="1">
        <v>45891</v>
      </c>
      <c r="C1569" t="s">
        <v>3107</v>
      </c>
      <c r="D1569" t="s">
        <v>16</v>
      </c>
      <c r="E1569" t="s">
        <v>145</v>
      </c>
      <c r="F1569">
        <v>1</v>
      </c>
      <c r="G1569">
        <v>15242.1</v>
      </c>
      <c r="H1569">
        <v>15242.1</v>
      </c>
      <c r="I1569">
        <f>salesdata[[#This Row],[Total_Sales_INR]]/10000000</f>
        <v>1.52421E-3</v>
      </c>
      <c r="J1569" t="s">
        <v>47</v>
      </c>
      <c r="K1569" t="s">
        <v>19</v>
      </c>
      <c r="L1569">
        <v>3</v>
      </c>
      <c r="M1569" t="s">
        <v>77</v>
      </c>
      <c r="N1569" t="s">
        <v>48</v>
      </c>
      <c r="O1569" t="s">
        <v>22</v>
      </c>
    </row>
    <row r="1570" spans="1:15">
      <c r="A1570" t="s">
        <v>3108</v>
      </c>
      <c r="B1570" s="1">
        <v>45891</v>
      </c>
      <c r="C1570" t="s">
        <v>3109</v>
      </c>
      <c r="D1570" t="s">
        <v>25</v>
      </c>
      <c r="E1570" t="s">
        <v>280</v>
      </c>
      <c r="F1570">
        <v>1</v>
      </c>
      <c r="G1570">
        <v>5806.82</v>
      </c>
      <c r="H1570">
        <v>5806.82</v>
      </c>
      <c r="I1570">
        <f>salesdata[[#This Row],[Total_Sales_INR]]/10000000</f>
        <v>5.8068200000000001E-4</v>
      </c>
      <c r="J1570" t="s">
        <v>27</v>
      </c>
      <c r="K1570" t="s">
        <v>35</v>
      </c>
      <c r="L1570">
        <v>2</v>
      </c>
      <c r="M1570" t="s">
        <v>56</v>
      </c>
      <c r="N1570" t="s">
        <v>178</v>
      </c>
      <c r="O1570" t="s">
        <v>22</v>
      </c>
    </row>
    <row r="1571" spans="1:15">
      <c r="A1571" t="s">
        <v>3110</v>
      </c>
      <c r="B1571" s="1">
        <v>46005</v>
      </c>
      <c r="C1571" t="s">
        <v>3111</v>
      </c>
      <c r="D1571" t="s">
        <v>25</v>
      </c>
      <c r="E1571" t="s">
        <v>91</v>
      </c>
      <c r="F1571">
        <v>2</v>
      </c>
      <c r="G1571">
        <v>10930.68</v>
      </c>
      <c r="H1571">
        <v>21861.360000000001</v>
      </c>
      <c r="I1571">
        <f>salesdata[[#This Row],[Total_Sales_INR]]/10000000</f>
        <v>2.186136E-3</v>
      </c>
      <c r="J1571" t="s">
        <v>47</v>
      </c>
      <c r="K1571" t="s">
        <v>35</v>
      </c>
      <c r="L1571">
        <v>4</v>
      </c>
      <c r="M1571" t="s">
        <v>185</v>
      </c>
      <c r="N1571" t="s">
        <v>48</v>
      </c>
      <c r="O1571" t="s">
        <v>22</v>
      </c>
    </row>
    <row r="1572" spans="1:15">
      <c r="A1572" t="s">
        <v>3112</v>
      </c>
      <c r="B1572" s="1">
        <v>45953</v>
      </c>
      <c r="C1572" t="s">
        <v>1911</v>
      </c>
      <c r="D1572" t="s">
        <v>25</v>
      </c>
      <c r="E1572" t="s">
        <v>223</v>
      </c>
      <c r="F1572">
        <v>4</v>
      </c>
      <c r="G1572">
        <v>8916.14</v>
      </c>
      <c r="H1572">
        <v>35664.559999999998</v>
      </c>
      <c r="I1572">
        <f>salesdata[[#This Row],[Total_Sales_INR]]/10000000</f>
        <v>3.566456E-3</v>
      </c>
      <c r="J1572" t="s">
        <v>47</v>
      </c>
      <c r="K1572" t="s">
        <v>72</v>
      </c>
      <c r="L1572">
        <v>1</v>
      </c>
      <c r="M1572" t="s">
        <v>181</v>
      </c>
      <c r="N1572" t="s">
        <v>213</v>
      </c>
      <c r="O1572" t="s">
        <v>22</v>
      </c>
    </row>
    <row r="1573" spans="1:15">
      <c r="A1573" t="s">
        <v>3113</v>
      </c>
      <c r="B1573" s="1">
        <v>45754</v>
      </c>
      <c r="C1573" t="s">
        <v>3114</v>
      </c>
      <c r="D1573" t="s">
        <v>25</v>
      </c>
      <c r="E1573" t="s">
        <v>280</v>
      </c>
      <c r="F1573">
        <v>3</v>
      </c>
      <c r="G1573">
        <v>1415.76</v>
      </c>
      <c r="H1573">
        <v>4247.28</v>
      </c>
      <c r="I1573">
        <f>salesdata[[#This Row],[Total_Sales_INR]]/10000000</f>
        <v>4.2472799999999998E-4</v>
      </c>
      <c r="J1573" t="s">
        <v>34</v>
      </c>
      <c r="K1573" t="s">
        <v>35</v>
      </c>
      <c r="L1573">
        <v>3</v>
      </c>
      <c r="M1573" t="s">
        <v>77</v>
      </c>
      <c r="N1573" t="s">
        <v>94</v>
      </c>
      <c r="O1573" t="s">
        <v>22</v>
      </c>
    </row>
    <row r="1574" spans="1:15">
      <c r="A1574" t="s">
        <v>3115</v>
      </c>
      <c r="B1574" s="1">
        <v>45776</v>
      </c>
      <c r="C1574" t="s">
        <v>3116</v>
      </c>
      <c r="D1574" t="s">
        <v>102</v>
      </c>
      <c r="E1574" t="s">
        <v>118</v>
      </c>
      <c r="F1574">
        <v>5</v>
      </c>
      <c r="G1574">
        <v>47616.89</v>
      </c>
      <c r="H1574">
        <v>238084.45</v>
      </c>
      <c r="I1574">
        <f>salesdata[[#This Row],[Total_Sales_INR]]/10000000</f>
        <v>2.3808445000000001E-2</v>
      </c>
      <c r="J1574" t="s">
        <v>27</v>
      </c>
      <c r="K1574" t="s">
        <v>72</v>
      </c>
      <c r="L1574">
        <v>4</v>
      </c>
      <c r="M1574" t="s">
        <v>123</v>
      </c>
      <c r="N1574" t="s">
        <v>213</v>
      </c>
      <c r="O1574" t="s">
        <v>22</v>
      </c>
    </row>
    <row r="1575" spans="1:15">
      <c r="A1575" t="s">
        <v>3117</v>
      </c>
      <c r="B1575" s="1">
        <v>45741</v>
      </c>
      <c r="C1575" t="s">
        <v>3118</v>
      </c>
      <c r="D1575" t="s">
        <v>102</v>
      </c>
      <c r="E1575" t="s">
        <v>155</v>
      </c>
      <c r="F1575">
        <v>4</v>
      </c>
      <c r="G1575">
        <v>41071.57</v>
      </c>
      <c r="H1575">
        <v>164286.28</v>
      </c>
      <c r="I1575">
        <f>salesdata[[#This Row],[Total_Sales_INR]]/10000000</f>
        <v>1.6428628000000001E-2</v>
      </c>
      <c r="J1575" t="s">
        <v>27</v>
      </c>
      <c r="K1575" t="s">
        <v>19</v>
      </c>
      <c r="L1575">
        <v>5</v>
      </c>
      <c r="M1575" t="s">
        <v>51</v>
      </c>
      <c r="N1575" t="s">
        <v>62</v>
      </c>
      <c r="O1575" t="s">
        <v>22</v>
      </c>
    </row>
    <row r="1576" spans="1:15">
      <c r="A1576" t="s">
        <v>3119</v>
      </c>
      <c r="B1576" s="1">
        <v>45866</v>
      </c>
      <c r="C1576" t="s">
        <v>3120</v>
      </c>
      <c r="D1576" t="s">
        <v>102</v>
      </c>
      <c r="E1576" t="s">
        <v>193</v>
      </c>
      <c r="F1576">
        <v>3</v>
      </c>
      <c r="G1576">
        <v>36812.71</v>
      </c>
      <c r="H1576">
        <v>110438.13</v>
      </c>
      <c r="I1576">
        <f>salesdata[[#This Row],[Total_Sales_INR]]/10000000</f>
        <v>1.1043813000000001E-2</v>
      </c>
      <c r="J1576" t="s">
        <v>34</v>
      </c>
      <c r="K1576" t="s">
        <v>72</v>
      </c>
      <c r="L1576">
        <v>3</v>
      </c>
      <c r="M1576" t="s">
        <v>36</v>
      </c>
      <c r="N1576" t="s">
        <v>216</v>
      </c>
      <c r="O1576" t="s">
        <v>22</v>
      </c>
    </row>
    <row r="1577" spans="1:15">
      <c r="A1577" t="s">
        <v>3121</v>
      </c>
      <c r="B1577" s="1">
        <v>46003</v>
      </c>
      <c r="C1577" t="s">
        <v>3122</v>
      </c>
      <c r="D1577" t="s">
        <v>16</v>
      </c>
      <c r="E1577" t="s">
        <v>130</v>
      </c>
      <c r="F1577">
        <v>2</v>
      </c>
      <c r="G1577">
        <v>40748.53</v>
      </c>
      <c r="H1577">
        <v>81497.06</v>
      </c>
      <c r="I1577">
        <f>salesdata[[#This Row],[Total_Sales_INR]]/10000000</f>
        <v>8.1497059999999996E-3</v>
      </c>
      <c r="J1577" t="s">
        <v>34</v>
      </c>
      <c r="K1577" t="s">
        <v>72</v>
      </c>
      <c r="L1577">
        <v>4</v>
      </c>
      <c r="M1577" t="s">
        <v>185</v>
      </c>
      <c r="N1577" t="s">
        <v>21</v>
      </c>
      <c r="O1577" t="s">
        <v>22</v>
      </c>
    </row>
    <row r="1578" spans="1:15">
      <c r="A1578" t="s">
        <v>3123</v>
      </c>
      <c r="B1578" s="1">
        <v>45841</v>
      </c>
      <c r="C1578" t="s">
        <v>3124</v>
      </c>
      <c r="D1578" t="s">
        <v>32</v>
      </c>
      <c r="E1578" t="s">
        <v>33</v>
      </c>
      <c r="F1578">
        <v>3</v>
      </c>
      <c r="G1578">
        <v>44261.66</v>
      </c>
      <c r="H1578">
        <v>132784.98000000001</v>
      </c>
      <c r="I1578">
        <f>salesdata[[#This Row],[Total_Sales_INR]]/10000000</f>
        <v>1.3278498000000001E-2</v>
      </c>
      <c r="J1578" t="s">
        <v>34</v>
      </c>
      <c r="K1578" t="s">
        <v>19</v>
      </c>
      <c r="L1578">
        <v>3</v>
      </c>
      <c r="M1578" t="s">
        <v>61</v>
      </c>
      <c r="N1578" t="s">
        <v>173</v>
      </c>
      <c r="O1578" t="s">
        <v>22</v>
      </c>
    </row>
    <row r="1579" spans="1:15">
      <c r="A1579" t="s">
        <v>3125</v>
      </c>
      <c r="B1579" s="1">
        <v>45964</v>
      </c>
      <c r="C1579" t="s">
        <v>3126</v>
      </c>
      <c r="D1579" t="s">
        <v>32</v>
      </c>
      <c r="E1579" t="s">
        <v>40</v>
      </c>
      <c r="F1579">
        <v>5</v>
      </c>
      <c r="G1579">
        <v>45931.27</v>
      </c>
      <c r="H1579">
        <v>229656.35</v>
      </c>
      <c r="I1579">
        <f>salesdata[[#This Row],[Total_Sales_INR]]/10000000</f>
        <v>2.2965635000000002E-2</v>
      </c>
      <c r="J1579" t="s">
        <v>18</v>
      </c>
      <c r="K1579" t="s">
        <v>19</v>
      </c>
      <c r="L1579">
        <v>2</v>
      </c>
      <c r="M1579" t="s">
        <v>133</v>
      </c>
      <c r="N1579" t="s">
        <v>120</v>
      </c>
      <c r="O1579" t="s">
        <v>22</v>
      </c>
    </row>
    <row r="1580" spans="1:15">
      <c r="A1580" t="s">
        <v>3127</v>
      </c>
      <c r="B1580" s="1">
        <v>45914</v>
      </c>
      <c r="C1580" t="s">
        <v>3128</v>
      </c>
      <c r="D1580" t="s">
        <v>45</v>
      </c>
      <c r="E1580" t="s">
        <v>85</v>
      </c>
      <c r="F1580">
        <v>1</v>
      </c>
      <c r="G1580">
        <v>41207.480000000003</v>
      </c>
      <c r="H1580">
        <v>41207.480000000003</v>
      </c>
      <c r="I1580">
        <f>salesdata[[#This Row],[Total_Sales_INR]]/10000000</f>
        <v>4.1207480000000005E-3</v>
      </c>
      <c r="J1580" t="s">
        <v>47</v>
      </c>
      <c r="K1580" t="s">
        <v>19</v>
      </c>
      <c r="L1580">
        <v>1</v>
      </c>
      <c r="M1580" t="s">
        <v>119</v>
      </c>
      <c r="N1580" t="s">
        <v>62</v>
      </c>
      <c r="O1580" t="s">
        <v>22</v>
      </c>
    </row>
    <row r="1581" spans="1:15">
      <c r="A1581" t="s">
        <v>3129</v>
      </c>
      <c r="B1581" s="1">
        <v>45774</v>
      </c>
      <c r="C1581" t="s">
        <v>2149</v>
      </c>
      <c r="D1581" t="s">
        <v>102</v>
      </c>
      <c r="E1581" t="s">
        <v>184</v>
      </c>
      <c r="F1581">
        <v>3</v>
      </c>
      <c r="G1581">
        <v>46738.36</v>
      </c>
      <c r="H1581">
        <v>140215.07999999999</v>
      </c>
      <c r="I1581">
        <f>salesdata[[#This Row],[Total_Sales_INR]]/10000000</f>
        <v>1.4021507999999999E-2</v>
      </c>
      <c r="J1581" t="s">
        <v>34</v>
      </c>
      <c r="K1581" t="s">
        <v>35</v>
      </c>
      <c r="L1581">
        <v>2</v>
      </c>
      <c r="M1581" t="s">
        <v>141</v>
      </c>
      <c r="N1581" t="s">
        <v>48</v>
      </c>
      <c r="O1581" t="s">
        <v>22</v>
      </c>
    </row>
    <row r="1582" spans="1:15">
      <c r="A1582" t="s">
        <v>3130</v>
      </c>
      <c r="B1582" s="1">
        <v>45770</v>
      </c>
      <c r="C1582" t="s">
        <v>3131</v>
      </c>
      <c r="D1582" t="s">
        <v>16</v>
      </c>
      <c r="E1582" t="s">
        <v>159</v>
      </c>
      <c r="F1582">
        <v>4</v>
      </c>
      <c r="G1582">
        <v>26251.43</v>
      </c>
      <c r="H1582">
        <v>105005.72</v>
      </c>
      <c r="I1582">
        <f>salesdata[[#This Row],[Total_Sales_INR]]/10000000</f>
        <v>1.0500572E-2</v>
      </c>
      <c r="J1582" t="s">
        <v>34</v>
      </c>
      <c r="K1582" t="s">
        <v>19</v>
      </c>
      <c r="L1582">
        <v>4</v>
      </c>
      <c r="M1582" t="s">
        <v>123</v>
      </c>
      <c r="N1582" t="s">
        <v>127</v>
      </c>
      <c r="O1582" t="s">
        <v>22</v>
      </c>
    </row>
    <row r="1583" spans="1:15">
      <c r="A1583" t="s">
        <v>3132</v>
      </c>
      <c r="B1583" s="1">
        <v>45658</v>
      </c>
      <c r="C1583" t="s">
        <v>3133</v>
      </c>
      <c r="D1583" t="s">
        <v>45</v>
      </c>
      <c r="E1583" t="s">
        <v>85</v>
      </c>
      <c r="F1583">
        <v>2</v>
      </c>
      <c r="G1583">
        <v>41750.589999999997</v>
      </c>
      <c r="H1583">
        <v>83501.179999999993</v>
      </c>
      <c r="I1583">
        <f>salesdata[[#This Row],[Total_Sales_INR]]/10000000</f>
        <v>8.3501180000000001E-3</v>
      </c>
      <c r="J1583" t="s">
        <v>47</v>
      </c>
      <c r="K1583" t="s">
        <v>72</v>
      </c>
      <c r="L1583">
        <v>2</v>
      </c>
      <c r="M1583" t="s">
        <v>133</v>
      </c>
      <c r="N1583" t="s">
        <v>21</v>
      </c>
      <c r="O1583" t="s">
        <v>22</v>
      </c>
    </row>
    <row r="1584" spans="1:15">
      <c r="A1584" t="s">
        <v>3134</v>
      </c>
      <c r="B1584" s="1">
        <v>45765</v>
      </c>
      <c r="C1584" t="s">
        <v>3135</v>
      </c>
      <c r="D1584" t="s">
        <v>32</v>
      </c>
      <c r="E1584" t="s">
        <v>40</v>
      </c>
      <c r="F1584">
        <v>2</v>
      </c>
      <c r="G1584">
        <v>37838.870000000003</v>
      </c>
      <c r="H1584">
        <v>75677.740000000005</v>
      </c>
      <c r="I1584">
        <f>salesdata[[#This Row],[Total_Sales_INR]]/10000000</f>
        <v>7.5677740000000002E-3</v>
      </c>
      <c r="J1584" t="s">
        <v>47</v>
      </c>
      <c r="K1584" t="s">
        <v>35</v>
      </c>
      <c r="L1584">
        <v>3</v>
      </c>
      <c r="M1584" t="s">
        <v>77</v>
      </c>
      <c r="N1584" t="s">
        <v>134</v>
      </c>
      <c r="O1584" t="s">
        <v>22</v>
      </c>
    </row>
    <row r="1585" spans="1:15">
      <c r="A1585" t="s">
        <v>3136</v>
      </c>
      <c r="B1585" s="1">
        <v>46006</v>
      </c>
      <c r="C1585" t="s">
        <v>1094</v>
      </c>
      <c r="D1585" t="s">
        <v>32</v>
      </c>
      <c r="E1585" t="s">
        <v>81</v>
      </c>
      <c r="F1585">
        <v>3</v>
      </c>
      <c r="G1585">
        <v>6229.56</v>
      </c>
      <c r="H1585">
        <v>18688.68</v>
      </c>
      <c r="I1585">
        <f>salesdata[[#This Row],[Total_Sales_INR]]/10000000</f>
        <v>1.8688680000000001E-3</v>
      </c>
      <c r="J1585" t="s">
        <v>47</v>
      </c>
      <c r="K1585" t="s">
        <v>72</v>
      </c>
      <c r="L1585">
        <v>2</v>
      </c>
      <c r="M1585" t="s">
        <v>104</v>
      </c>
      <c r="N1585" t="s">
        <v>29</v>
      </c>
      <c r="O1585" t="s">
        <v>22</v>
      </c>
    </row>
    <row r="1586" spans="1:15">
      <c r="A1586" t="s">
        <v>3137</v>
      </c>
      <c r="B1586" s="1">
        <v>46015</v>
      </c>
      <c r="C1586" t="s">
        <v>3138</v>
      </c>
      <c r="D1586" t="s">
        <v>32</v>
      </c>
      <c r="E1586" t="s">
        <v>309</v>
      </c>
      <c r="F1586">
        <v>3</v>
      </c>
      <c r="G1586">
        <v>33146.94</v>
      </c>
      <c r="H1586">
        <v>99440.82</v>
      </c>
      <c r="I1586">
        <f>salesdata[[#This Row],[Total_Sales_INR]]/10000000</f>
        <v>9.9440819999999999E-3</v>
      </c>
      <c r="J1586" t="s">
        <v>27</v>
      </c>
      <c r="K1586" t="s">
        <v>72</v>
      </c>
      <c r="L1586">
        <v>1</v>
      </c>
      <c r="M1586" t="s">
        <v>181</v>
      </c>
      <c r="N1586" t="s">
        <v>57</v>
      </c>
      <c r="O1586" t="s">
        <v>22</v>
      </c>
    </row>
    <row r="1587" spans="1:15">
      <c r="A1587" t="s">
        <v>3139</v>
      </c>
      <c r="B1587" s="1">
        <v>45983</v>
      </c>
      <c r="C1587" t="s">
        <v>3140</v>
      </c>
      <c r="D1587" t="s">
        <v>45</v>
      </c>
      <c r="E1587" t="s">
        <v>60</v>
      </c>
      <c r="F1587">
        <v>4</v>
      </c>
      <c r="G1587">
        <v>31039.040000000001</v>
      </c>
      <c r="H1587">
        <v>124156.16</v>
      </c>
      <c r="I1587">
        <f>salesdata[[#This Row],[Total_Sales_INR]]/10000000</f>
        <v>1.2415616000000001E-2</v>
      </c>
      <c r="J1587" t="s">
        <v>34</v>
      </c>
      <c r="K1587" t="s">
        <v>35</v>
      </c>
      <c r="L1587">
        <v>4</v>
      </c>
      <c r="M1587" t="s">
        <v>185</v>
      </c>
      <c r="N1587" t="s">
        <v>82</v>
      </c>
      <c r="O1587" t="s">
        <v>22</v>
      </c>
    </row>
    <row r="1588" spans="1:15">
      <c r="A1588" t="s">
        <v>3141</v>
      </c>
      <c r="B1588" s="1">
        <v>45854</v>
      </c>
      <c r="C1588" t="s">
        <v>3142</v>
      </c>
      <c r="D1588" t="s">
        <v>16</v>
      </c>
      <c r="E1588" t="s">
        <v>130</v>
      </c>
      <c r="F1588">
        <v>1</v>
      </c>
      <c r="G1588">
        <v>12937.95</v>
      </c>
      <c r="H1588">
        <v>12937.95</v>
      </c>
      <c r="I1588">
        <f>salesdata[[#This Row],[Total_Sales_INR]]/10000000</f>
        <v>1.2937950000000001E-3</v>
      </c>
      <c r="J1588" t="s">
        <v>47</v>
      </c>
      <c r="K1588" t="s">
        <v>72</v>
      </c>
      <c r="L1588">
        <v>4</v>
      </c>
      <c r="M1588" t="s">
        <v>160</v>
      </c>
      <c r="N1588" t="s">
        <v>29</v>
      </c>
      <c r="O1588" t="s">
        <v>22</v>
      </c>
    </row>
    <row r="1589" spans="1:15">
      <c r="A1589" t="s">
        <v>3143</v>
      </c>
      <c r="B1589" s="1">
        <v>45677</v>
      </c>
      <c r="C1589" t="s">
        <v>3144</v>
      </c>
      <c r="D1589" t="s">
        <v>102</v>
      </c>
      <c r="E1589" t="s">
        <v>155</v>
      </c>
      <c r="F1589">
        <v>4</v>
      </c>
      <c r="G1589">
        <v>49732.99</v>
      </c>
      <c r="H1589">
        <v>198931.96</v>
      </c>
      <c r="I1589">
        <f>salesdata[[#This Row],[Total_Sales_INR]]/10000000</f>
        <v>1.9893195999999998E-2</v>
      </c>
      <c r="J1589" t="s">
        <v>47</v>
      </c>
      <c r="K1589" t="s">
        <v>72</v>
      </c>
      <c r="L1589">
        <v>4</v>
      </c>
      <c r="M1589" t="s">
        <v>198</v>
      </c>
      <c r="N1589" t="s">
        <v>360</v>
      </c>
      <c r="O1589" t="s">
        <v>22</v>
      </c>
    </row>
    <row r="1590" spans="1:15">
      <c r="A1590" t="s">
        <v>3145</v>
      </c>
      <c r="B1590" s="1">
        <v>45890</v>
      </c>
      <c r="C1590" t="s">
        <v>3146</v>
      </c>
      <c r="D1590" t="s">
        <v>102</v>
      </c>
      <c r="E1590" t="s">
        <v>184</v>
      </c>
      <c r="F1590">
        <v>1</v>
      </c>
      <c r="G1590">
        <v>12420.4</v>
      </c>
      <c r="H1590">
        <v>12420.4</v>
      </c>
      <c r="I1590">
        <f>salesdata[[#This Row],[Total_Sales_INR]]/10000000</f>
        <v>1.24204E-3</v>
      </c>
      <c r="J1590" t="s">
        <v>27</v>
      </c>
      <c r="K1590" t="s">
        <v>35</v>
      </c>
      <c r="L1590">
        <v>1</v>
      </c>
      <c r="M1590" t="s">
        <v>107</v>
      </c>
      <c r="N1590" t="s">
        <v>216</v>
      </c>
      <c r="O1590" t="s">
        <v>22</v>
      </c>
    </row>
    <row r="1591" spans="1:15">
      <c r="A1591" t="s">
        <v>3147</v>
      </c>
      <c r="B1591" s="1">
        <v>45768</v>
      </c>
      <c r="C1591" t="s">
        <v>3148</v>
      </c>
      <c r="D1591" t="s">
        <v>25</v>
      </c>
      <c r="E1591" t="s">
        <v>91</v>
      </c>
      <c r="F1591">
        <v>3</v>
      </c>
      <c r="G1591">
        <v>15628.72</v>
      </c>
      <c r="H1591">
        <v>46886.16</v>
      </c>
      <c r="I1591">
        <f>salesdata[[#This Row],[Total_Sales_INR]]/10000000</f>
        <v>4.6886160000000005E-3</v>
      </c>
      <c r="J1591" t="s">
        <v>47</v>
      </c>
      <c r="K1591" t="s">
        <v>35</v>
      </c>
      <c r="L1591">
        <v>4</v>
      </c>
      <c r="M1591" t="s">
        <v>88</v>
      </c>
      <c r="N1591" t="s">
        <v>213</v>
      </c>
      <c r="O1591" t="s">
        <v>22</v>
      </c>
    </row>
    <row r="1592" spans="1:15">
      <c r="A1592" t="s">
        <v>3149</v>
      </c>
      <c r="B1592" s="1">
        <v>45750</v>
      </c>
      <c r="C1592" t="s">
        <v>3150</v>
      </c>
      <c r="D1592" t="s">
        <v>102</v>
      </c>
      <c r="E1592" t="s">
        <v>184</v>
      </c>
      <c r="F1592">
        <v>5</v>
      </c>
      <c r="G1592">
        <v>22332.61</v>
      </c>
      <c r="H1592">
        <v>111663.05</v>
      </c>
      <c r="I1592">
        <f>salesdata[[#This Row],[Total_Sales_INR]]/10000000</f>
        <v>1.1166305E-2</v>
      </c>
      <c r="J1592" t="s">
        <v>27</v>
      </c>
      <c r="K1592" t="s">
        <v>19</v>
      </c>
      <c r="L1592">
        <v>5</v>
      </c>
      <c r="M1592" t="s">
        <v>51</v>
      </c>
      <c r="N1592" t="s">
        <v>134</v>
      </c>
      <c r="O1592" t="s">
        <v>22</v>
      </c>
    </row>
    <row r="1593" spans="1:15">
      <c r="A1593" t="s">
        <v>3151</v>
      </c>
      <c r="B1593" s="1">
        <v>46015</v>
      </c>
      <c r="C1593" t="s">
        <v>3152</v>
      </c>
      <c r="D1593" t="s">
        <v>25</v>
      </c>
      <c r="E1593" t="s">
        <v>26</v>
      </c>
      <c r="F1593">
        <v>1</v>
      </c>
      <c r="G1593">
        <v>12809.57</v>
      </c>
      <c r="H1593">
        <v>12809.57</v>
      </c>
      <c r="I1593">
        <f>salesdata[[#This Row],[Total_Sales_INR]]/10000000</f>
        <v>1.2809569999999999E-3</v>
      </c>
      <c r="J1593" t="s">
        <v>34</v>
      </c>
      <c r="K1593" t="s">
        <v>35</v>
      </c>
      <c r="L1593">
        <v>1</v>
      </c>
      <c r="M1593" t="s">
        <v>68</v>
      </c>
      <c r="N1593" t="s">
        <v>124</v>
      </c>
      <c r="O1593" t="s">
        <v>22</v>
      </c>
    </row>
    <row r="1594" spans="1:15">
      <c r="A1594" t="s">
        <v>3153</v>
      </c>
      <c r="B1594" s="1">
        <v>45876</v>
      </c>
      <c r="C1594" t="s">
        <v>15</v>
      </c>
      <c r="D1594" t="s">
        <v>16</v>
      </c>
      <c r="E1594" t="s">
        <v>17</v>
      </c>
      <c r="F1594">
        <v>1</v>
      </c>
      <c r="G1594">
        <v>14656.28</v>
      </c>
      <c r="H1594">
        <v>14656.28</v>
      </c>
      <c r="I1594">
        <f>salesdata[[#This Row],[Total_Sales_INR]]/10000000</f>
        <v>1.4656280000000001E-3</v>
      </c>
      <c r="J1594" t="s">
        <v>18</v>
      </c>
      <c r="K1594" t="s">
        <v>35</v>
      </c>
      <c r="L1594">
        <v>3</v>
      </c>
      <c r="M1594" t="s">
        <v>61</v>
      </c>
      <c r="N1594" t="s">
        <v>74</v>
      </c>
      <c r="O1594" t="s">
        <v>22</v>
      </c>
    </row>
    <row r="1595" spans="1:15">
      <c r="A1595" t="s">
        <v>3154</v>
      </c>
      <c r="B1595" s="1">
        <v>45850</v>
      </c>
      <c r="C1595" t="s">
        <v>3155</v>
      </c>
      <c r="D1595" t="s">
        <v>25</v>
      </c>
      <c r="E1595" t="s">
        <v>223</v>
      </c>
      <c r="F1595">
        <v>2</v>
      </c>
      <c r="G1595">
        <v>483.49</v>
      </c>
      <c r="H1595">
        <v>966.98</v>
      </c>
      <c r="I1595">
        <f>salesdata[[#This Row],[Total_Sales_INR]]/10000000</f>
        <v>9.6698000000000002E-5</v>
      </c>
      <c r="J1595" t="s">
        <v>27</v>
      </c>
      <c r="K1595" t="s">
        <v>35</v>
      </c>
      <c r="L1595">
        <v>2</v>
      </c>
      <c r="M1595" t="s">
        <v>133</v>
      </c>
      <c r="N1595" t="s">
        <v>82</v>
      </c>
      <c r="O1595" t="s">
        <v>22</v>
      </c>
    </row>
    <row r="1596" spans="1:15">
      <c r="A1596" t="s">
        <v>3156</v>
      </c>
      <c r="B1596" s="1">
        <v>46016</v>
      </c>
      <c r="C1596" t="s">
        <v>3157</v>
      </c>
      <c r="D1596" t="s">
        <v>16</v>
      </c>
      <c r="E1596" t="s">
        <v>159</v>
      </c>
      <c r="F1596">
        <v>4</v>
      </c>
      <c r="G1596">
        <v>11590.88</v>
      </c>
      <c r="H1596">
        <v>46363.519999999997</v>
      </c>
      <c r="I1596">
        <f>salesdata[[#This Row],[Total_Sales_INR]]/10000000</f>
        <v>4.6363519999999998E-3</v>
      </c>
      <c r="J1596" t="s">
        <v>47</v>
      </c>
      <c r="K1596" t="s">
        <v>35</v>
      </c>
      <c r="L1596">
        <v>4</v>
      </c>
      <c r="M1596" t="s">
        <v>88</v>
      </c>
      <c r="N1596" t="s">
        <v>124</v>
      </c>
      <c r="O1596" t="s">
        <v>22</v>
      </c>
    </row>
    <row r="1597" spans="1:15">
      <c r="A1597" t="s">
        <v>3158</v>
      </c>
      <c r="B1597" s="1">
        <v>45845</v>
      </c>
      <c r="C1597" t="s">
        <v>3159</v>
      </c>
      <c r="D1597" t="s">
        <v>45</v>
      </c>
      <c r="E1597" t="s">
        <v>46</v>
      </c>
      <c r="F1597">
        <v>5</v>
      </c>
      <c r="G1597">
        <v>1379.17</v>
      </c>
      <c r="H1597">
        <v>6895.85</v>
      </c>
      <c r="I1597">
        <f>salesdata[[#This Row],[Total_Sales_INR]]/10000000</f>
        <v>6.8958500000000005E-4</v>
      </c>
      <c r="J1597" t="s">
        <v>47</v>
      </c>
      <c r="K1597" t="s">
        <v>19</v>
      </c>
      <c r="L1597">
        <v>4</v>
      </c>
      <c r="M1597" t="s">
        <v>160</v>
      </c>
      <c r="N1597" t="s">
        <v>178</v>
      </c>
      <c r="O1597" t="s">
        <v>22</v>
      </c>
    </row>
    <row r="1598" spans="1:15">
      <c r="A1598" t="s">
        <v>3160</v>
      </c>
      <c r="B1598" s="1">
        <v>45800</v>
      </c>
      <c r="C1598" t="s">
        <v>3161</v>
      </c>
      <c r="D1598" t="s">
        <v>16</v>
      </c>
      <c r="E1598" t="s">
        <v>159</v>
      </c>
      <c r="F1598">
        <v>1</v>
      </c>
      <c r="G1598">
        <v>21047.5</v>
      </c>
      <c r="H1598">
        <v>21047.5</v>
      </c>
      <c r="I1598">
        <f>salesdata[[#This Row],[Total_Sales_INR]]/10000000</f>
        <v>2.1047499999999999E-3</v>
      </c>
      <c r="J1598" t="s">
        <v>34</v>
      </c>
      <c r="K1598" t="s">
        <v>35</v>
      </c>
      <c r="L1598">
        <v>1</v>
      </c>
      <c r="M1598" t="s">
        <v>119</v>
      </c>
      <c r="N1598" t="s">
        <v>74</v>
      </c>
      <c r="O1598" t="s">
        <v>22</v>
      </c>
    </row>
    <row r="1599" spans="1:15">
      <c r="A1599" t="s">
        <v>3162</v>
      </c>
      <c r="B1599" s="1">
        <v>45782</v>
      </c>
      <c r="C1599" t="s">
        <v>3163</v>
      </c>
      <c r="D1599" t="s">
        <v>32</v>
      </c>
      <c r="E1599" t="s">
        <v>40</v>
      </c>
      <c r="F1599">
        <v>3</v>
      </c>
      <c r="G1599">
        <v>23836.35</v>
      </c>
      <c r="H1599">
        <v>71509.05</v>
      </c>
      <c r="I1599">
        <f>salesdata[[#This Row],[Total_Sales_INR]]/10000000</f>
        <v>7.1509049999999999E-3</v>
      </c>
      <c r="J1599" t="s">
        <v>47</v>
      </c>
      <c r="K1599" t="s">
        <v>35</v>
      </c>
      <c r="L1599">
        <v>5</v>
      </c>
      <c r="M1599" t="s">
        <v>170</v>
      </c>
      <c r="N1599" t="s">
        <v>97</v>
      </c>
      <c r="O1599" t="s">
        <v>22</v>
      </c>
    </row>
    <row r="1600" spans="1:15">
      <c r="A1600" t="s">
        <v>3164</v>
      </c>
      <c r="B1600" s="1">
        <v>45995</v>
      </c>
      <c r="C1600" t="s">
        <v>3165</v>
      </c>
      <c r="D1600" t="s">
        <v>32</v>
      </c>
      <c r="E1600" t="s">
        <v>33</v>
      </c>
      <c r="F1600">
        <v>2</v>
      </c>
      <c r="G1600">
        <v>33299.120000000003</v>
      </c>
      <c r="H1600">
        <v>66598.240000000005</v>
      </c>
      <c r="I1600">
        <f>salesdata[[#This Row],[Total_Sales_INR]]/10000000</f>
        <v>6.6598240000000008E-3</v>
      </c>
      <c r="J1600" t="s">
        <v>27</v>
      </c>
      <c r="K1600" t="s">
        <v>19</v>
      </c>
      <c r="L1600">
        <v>4</v>
      </c>
      <c r="M1600" t="s">
        <v>198</v>
      </c>
      <c r="N1600" t="s">
        <v>69</v>
      </c>
      <c r="O1600" t="s">
        <v>22</v>
      </c>
    </row>
    <row r="1601" spans="1:15">
      <c r="A1601" t="s">
        <v>3166</v>
      </c>
      <c r="B1601" s="1">
        <v>45944</v>
      </c>
      <c r="C1601" t="s">
        <v>99</v>
      </c>
      <c r="D1601" t="s">
        <v>25</v>
      </c>
      <c r="E1601" t="s">
        <v>91</v>
      </c>
      <c r="F1601">
        <v>2</v>
      </c>
      <c r="G1601">
        <v>29189.599999999999</v>
      </c>
      <c r="H1601">
        <v>58379.199999999997</v>
      </c>
      <c r="I1601">
        <f>salesdata[[#This Row],[Total_Sales_INR]]/10000000</f>
        <v>5.8379199999999999E-3</v>
      </c>
      <c r="J1601" t="s">
        <v>18</v>
      </c>
      <c r="K1601" t="s">
        <v>35</v>
      </c>
      <c r="L1601">
        <v>1</v>
      </c>
      <c r="M1601" t="s">
        <v>20</v>
      </c>
      <c r="N1601" t="s">
        <v>82</v>
      </c>
      <c r="O1601" t="s">
        <v>22</v>
      </c>
    </row>
    <row r="1602" spans="1:15">
      <c r="A1602" t="s">
        <v>3167</v>
      </c>
      <c r="B1602" s="1">
        <v>45919</v>
      </c>
      <c r="C1602" t="s">
        <v>3168</v>
      </c>
      <c r="D1602" t="s">
        <v>16</v>
      </c>
      <c r="E1602" t="s">
        <v>17</v>
      </c>
      <c r="F1602">
        <v>4</v>
      </c>
      <c r="G1602">
        <v>757.44</v>
      </c>
      <c r="H1602">
        <v>3029.76</v>
      </c>
      <c r="I1602">
        <f>salesdata[[#This Row],[Total_Sales_INR]]/10000000</f>
        <v>3.0297600000000005E-4</v>
      </c>
      <c r="J1602" t="s">
        <v>47</v>
      </c>
      <c r="K1602" t="s">
        <v>19</v>
      </c>
      <c r="L1602">
        <v>1</v>
      </c>
      <c r="M1602" t="s">
        <v>181</v>
      </c>
      <c r="N1602" t="s">
        <v>120</v>
      </c>
      <c r="O1602" t="s">
        <v>22</v>
      </c>
    </row>
    <row r="1603" spans="1:15">
      <c r="A1603" t="s">
        <v>3169</v>
      </c>
      <c r="B1603" s="1">
        <v>45821</v>
      </c>
      <c r="C1603" t="s">
        <v>3170</v>
      </c>
      <c r="D1603" t="s">
        <v>102</v>
      </c>
      <c r="E1603" t="s">
        <v>103</v>
      </c>
      <c r="F1603">
        <v>1</v>
      </c>
      <c r="G1603">
        <v>15306.54</v>
      </c>
      <c r="H1603">
        <v>15306.54</v>
      </c>
      <c r="I1603">
        <f>salesdata[[#This Row],[Total_Sales_INR]]/10000000</f>
        <v>1.530654E-3</v>
      </c>
      <c r="J1603" t="s">
        <v>34</v>
      </c>
      <c r="K1603" t="s">
        <v>35</v>
      </c>
      <c r="L1603">
        <v>2</v>
      </c>
      <c r="M1603" t="s">
        <v>133</v>
      </c>
      <c r="N1603" t="s">
        <v>21</v>
      </c>
      <c r="O1603" t="s">
        <v>22</v>
      </c>
    </row>
    <row r="1604" spans="1:15">
      <c r="A1604" t="s">
        <v>3171</v>
      </c>
      <c r="B1604" s="1">
        <v>45856</v>
      </c>
      <c r="C1604" t="s">
        <v>3172</v>
      </c>
      <c r="D1604" t="s">
        <v>25</v>
      </c>
      <c r="E1604" t="s">
        <v>223</v>
      </c>
      <c r="F1604">
        <v>4</v>
      </c>
      <c r="G1604">
        <v>10863.3</v>
      </c>
      <c r="H1604">
        <v>43453.2</v>
      </c>
      <c r="I1604">
        <f>salesdata[[#This Row],[Total_Sales_INR]]/10000000</f>
        <v>4.3453199999999997E-3</v>
      </c>
      <c r="J1604" t="s">
        <v>47</v>
      </c>
      <c r="K1604" t="s">
        <v>35</v>
      </c>
      <c r="L1604">
        <v>2</v>
      </c>
      <c r="M1604" t="s">
        <v>133</v>
      </c>
      <c r="N1604" t="s">
        <v>134</v>
      </c>
      <c r="O1604" t="s">
        <v>22</v>
      </c>
    </row>
    <row r="1605" spans="1:15">
      <c r="A1605" t="s">
        <v>3173</v>
      </c>
      <c r="B1605" s="1">
        <v>45947</v>
      </c>
      <c r="C1605" t="s">
        <v>3174</v>
      </c>
      <c r="D1605" t="s">
        <v>102</v>
      </c>
      <c r="E1605" t="s">
        <v>193</v>
      </c>
      <c r="F1605">
        <v>1</v>
      </c>
      <c r="G1605">
        <v>23988.880000000001</v>
      </c>
      <c r="H1605">
        <v>23988.880000000001</v>
      </c>
      <c r="I1605">
        <f>salesdata[[#This Row],[Total_Sales_INR]]/10000000</f>
        <v>2.3988880000000001E-3</v>
      </c>
      <c r="J1605" t="s">
        <v>18</v>
      </c>
      <c r="K1605" t="s">
        <v>19</v>
      </c>
      <c r="L1605">
        <v>1</v>
      </c>
      <c r="M1605" t="s">
        <v>68</v>
      </c>
      <c r="N1605" t="s">
        <v>29</v>
      </c>
      <c r="O1605" t="s">
        <v>22</v>
      </c>
    </row>
    <row r="1606" spans="1:15">
      <c r="A1606" t="s">
        <v>3175</v>
      </c>
      <c r="B1606" s="1">
        <v>45679</v>
      </c>
      <c r="C1606" t="s">
        <v>3176</v>
      </c>
      <c r="D1606" t="s">
        <v>16</v>
      </c>
      <c r="E1606" t="s">
        <v>17</v>
      </c>
      <c r="F1606">
        <v>3</v>
      </c>
      <c r="G1606">
        <v>20438.29</v>
      </c>
      <c r="H1606">
        <v>61314.87</v>
      </c>
      <c r="I1606">
        <f>salesdata[[#This Row],[Total_Sales_INR]]/10000000</f>
        <v>6.1314870000000006E-3</v>
      </c>
      <c r="J1606" t="s">
        <v>34</v>
      </c>
      <c r="K1606" t="s">
        <v>35</v>
      </c>
      <c r="L1606">
        <v>4</v>
      </c>
      <c r="M1606" t="s">
        <v>88</v>
      </c>
      <c r="N1606" t="s">
        <v>134</v>
      </c>
      <c r="O1606" t="s">
        <v>22</v>
      </c>
    </row>
    <row r="1607" spans="1:15">
      <c r="A1607" t="s">
        <v>3177</v>
      </c>
      <c r="B1607" s="1">
        <v>45723</v>
      </c>
      <c r="C1607" t="s">
        <v>3178</v>
      </c>
      <c r="D1607" t="s">
        <v>16</v>
      </c>
      <c r="E1607" t="s">
        <v>137</v>
      </c>
      <c r="F1607">
        <v>4</v>
      </c>
      <c r="G1607">
        <v>30400.54</v>
      </c>
      <c r="H1607">
        <v>121602.16</v>
      </c>
      <c r="I1607">
        <f>salesdata[[#This Row],[Total_Sales_INR]]/10000000</f>
        <v>1.2160216E-2</v>
      </c>
      <c r="J1607" t="s">
        <v>34</v>
      </c>
      <c r="K1607" t="s">
        <v>19</v>
      </c>
      <c r="L1607">
        <v>2</v>
      </c>
      <c r="M1607" t="s">
        <v>133</v>
      </c>
      <c r="N1607" t="s">
        <v>21</v>
      </c>
      <c r="O1607" t="s">
        <v>22</v>
      </c>
    </row>
    <row r="1608" spans="1:15">
      <c r="A1608" t="s">
        <v>3179</v>
      </c>
      <c r="B1608" s="1">
        <v>45879</v>
      </c>
      <c r="C1608" t="s">
        <v>3180</v>
      </c>
      <c r="D1608" t="s">
        <v>45</v>
      </c>
      <c r="E1608" t="s">
        <v>46</v>
      </c>
      <c r="F1608">
        <v>5</v>
      </c>
      <c r="G1608">
        <v>14523.86</v>
      </c>
      <c r="H1608">
        <v>72619.3</v>
      </c>
      <c r="I1608">
        <f>salesdata[[#This Row],[Total_Sales_INR]]/10000000</f>
        <v>7.2619300000000006E-3</v>
      </c>
      <c r="J1608" t="s">
        <v>34</v>
      </c>
      <c r="K1608" t="s">
        <v>35</v>
      </c>
      <c r="L1608">
        <v>1</v>
      </c>
      <c r="M1608" t="s">
        <v>107</v>
      </c>
      <c r="N1608" t="s">
        <v>21</v>
      </c>
      <c r="O1608" t="s">
        <v>22</v>
      </c>
    </row>
    <row r="1609" spans="1:15">
      <c r="A1609" t="s">
        <v>3181</v>
      </c>
      <c r="B1609" s="1">
        <v>45801</v>
      </c>
      <c r="C1609" t="s">
        <v>3182</v>
      </c>
      <c r="D1609" t="s">
        <v>32</v>
      </c>
      <c r="E1609" t="s">
        <v>250</v>
      </c>
      <c r="F1609">
        <v>1</v>
      </c>
      <c r="G1609">
        <v>18602.150000000001</v>
      </c>
      <c r="H1609">
        <v>18602.150000000001</v>
      </c>
      <c r="I1609">
        <f>salesdata[[#This Row],[Total_Sales_INR]]/10000000</f>
        <v>1.8602150000000001E-3</v>
      </c>
      <c r="J1609" t="s">
        <v>27</v>
      </c>
      <c r="K1609" t="s">
        <v>72</v>
      </c>
      <c r="L1609">
        <v>4</v>
      </c>
      <c r="M1609" t="s">
        <v>160</v>
      </c>
      <c r="N1609" t="s">
        <v>216</v>
      </c>
      <c r="O1609" t="s">
        <v>22</v>
      </c>
    </row>
    <row r="1610" spans="1:15">
      <c r="A1610" t="s">
        <v>3183</v>
      </c>
      <c r="B1610" s="1">
        <v>45919</v>
      </c>
      <c r="C1610" t="s">
        <v>3184</v>
      </c>
      <c r="D1610" t="s">
        <v>102</v>
      </c>
      <c r="E1610" t="s">
        <v>155</v>
      </c>
      <c r="F1610">
        <v>3</v>
      </c>
      <c r="G1610">
        <v>42797.87</v>
      </c>
      <c r="H1610">
        <v>128393.61</v>
      </c>
      <c r="I1610">
        <f>salesdata[[#This Row],[Total_Sales_INR]]/10000000</f>
        <v>1.2839361000000001E-2</v>
      </c>
      <c r="J1610" t="s">
        <v>34</v>
      </c>
      <c r="K1610" t="s">
        <v>19</v>
      </c>
      <c r="L1610">
        <v>4</v>
      </c>
      <c r="M1610" t="s">
        <v>160</v>
      </c>
      <c r="N1610" t="s">
        <v>156</v>
      </c>
      <c r="O1610" t="s">
        <v>22</v>
      </c>
    </row>
    <row r="1611" spans="1:15">
      <c r="A1611" t="s">
        <v>3185</v>
      </c>
      <c r="B1611" s="1">
        <v>45728</v>
      </c>
      <c r="C1611" t="s">
        <v>3186</v>
      </c>
      <c r="D1611" t="s">
        <v>102</v>
      </c>
      <c r="E1611" t="s">
        <v>103</v>
      </c>
      <c r="F1611">
        <v>5</v>
      </c>
      <c r="G1611">
        <v>33118.239999999998</v>
      </c>
      <c r="H1611">
        <v>165591.20000000001</v>
      </c>
      <c r="I1611">
        <f>salesdata[[#This Row],[Total_Sales_INR]]/10000000</f>
        <v>1.655912E-2</v>
      </c>
      <c r="J1611" t="s">
        <v>27</v>
      </c>
      <c r="K1611" t="s">
        <v>35</v>
      </c>
      <c r="L1611">
        <v>5</v>
      </c>
      <c r="M1611" t="s">
        <v>73</v>
      </c>
      <c r="N1611" t="s">
        <v>97</v>
      </c>
      <c r="O1611" t="s">
        <v>22</v>
      </c>
    </row>
    <row r="1612" spans="1:15">
      <c r="A1612" t="s">
        <v>3187</v>
      </c>
      <c r="B1612" s="1">
        <v>45786</v>
      </c>
      <c r="C1612" t="s">
        <v>3188</v>
      </c>
      <c r="D1612" t="s">
        <v>16</v>
      </c>
      <c r="E1612" t="s">
        <v>159</v>
      </c>
      <c r="F1612">
        <v>5</v>
      </c>
      <c r="G1612">
        <v>30895.06</v>
      </c>
      <c r="H1612">
        <v>154475.29999999999</v>
      </c>
      <c r="I1612">
        <f>salesdata[[#This Row],[Total_Sales_INR]]/10000000</f>
        <v>1.5447529999999999E-2</v>
      </c>
      <c r="J1612" t="s">
        <v>27</v>
      </c>
      <c r="K1612" t="s">
        <v>72</v>
      </c>
      <c r="L1612">
        <v>1</v>
      </c>
      <c r="M1612" t="s">
        <v>107</v>
      </c>
      <c r="N1612" t="s">
        <v>167</v>
      </c>
      <c r="O1612" t="s">
        <v>22</v>
      </c>
    </row>
    <row r="1613" spans="1:15">
      <c r="A1613" t="s">
        <v>3189</v>
      </c>
      <c r="B1613" s="1">
        <v>45780</v>
      </c>
      <c r="C1613" t="s">
        <v>3190</v>
      </c>
      <c r="D1613" t="s">
        <v>102</v>
      </c>
      <c r="E1613" t="s">
        <v>193</v>
      </c>
      <c r="F1613">
        <v>3</v>
      </c>
      <c r="G1613">
        <v>46355.63</v>
      </c>
      <c r="H1613">
        <v>139066.89000000001</v>
      </c>
      <c r="I1613">
        <f>salesdata[[#This Row],[Total_Sales_INR]]/10000000</f>
        <v>1.3906689000000002E-2</v>
      </c>
      <c r="J1613" t="s">
        <v>27</v>
      </c>
      <c r="K1613" t="s">
        <v>72</v>
      </c>
      <c r="L1613">
        <v>3</v>
      </c>
      <c r="M1613" t="s">
        <v>61</v>
      </c>
      <c r="N1613" t="s">
        <v>97</v>
      </c>
      <c r="O1613" t="s">
        <v>22</v>
      </c>
    </row>
    <row r="1614" spans="1:15">
      <c r="A1614" t="s">
        <v>3191</v>
      </c>
      <c r="B1614" s="1">
        <v>45875</v>
      </c>
      <c r="C1614" t="s">
        <v>3192</v>
      </c>
      <c r="D1614" t="s">
        <v>16</v>
      </c>
      <c r="E1614" t="s">
        <v>159</v>
      </c>
      <c r="F1614">
        <v>4</v>
      </c>
      <c r="G1614">
        <v>14070.4</v>
      </c>
      <c r="H1614">
        <v>56281.599999999999</v>
      </c>
      <c r="I1614">
        <f>salesdata[[#This Row],[Total_Sales_INR]]/10000000</f>
        <v>5.6281600000000001E-3</v>
      </c>
      <c r="J1614" t="s">
        <v>18</v>
      </c>
      <c r="K1614" t="s">
        <v>19</v>
      </c>
      <c r="L1614">
        <v>5</v>
      </c>
      <c r="M1614" t="s">
        <v>41</v>
      </c>
      <c r="N1614" t="s">
        <v>97</v>
      </c>
      <c r="O1614" t="s">
        <v>22</v>
      </c>
    </row>
    <row r="1615" spans="1:15">
      <c r="A1615" t="s">
        <v>3193</v>
      </c>
      <c r="B1615" s="1">
        <v>45894</v>
      </c>
      <c r="C1615" t="s">
        <v>3194</v>
      </c>
      <c r="D1615" t="s">
        <v>45</v>
      </c>
      <c r="E1615" t="s">
        <v>60</v>
      </c>
      <c r="F1615">
        <v>5</v>
      </c>
      <c r="G1615">
        <v>27734.58</v>
      </c>
      <c r="H1615">
        <v>138672.9</v>
      </c>
      <c r="I1615">
        <f>salesdata[[#This Row],[Total_Sales_INR]]/10000000</f>
        <v>1.3867289999999999E-2</v>
      </c>
      <c r="J1615" t="s">
        <v>18</v>
      </c>
      <c r="K1615" t="s">
        <v>35</v>
      </c>
      <c r="L1615">
        <v>2</v>
      </c>
      <c r="M1615" t="s">
        <v>141</v>
      </c>
      <c r="N1615" t="s">
        <v>57</v>
      </c>
      <c r="O1615" t="s">
        <v>22</v>
      </c>
    </row>
    <row r="1616" spans="1:15">
      <c r="A1616" t="s">
        <v>3195</v>
      </c>
      <c r="B1616" s="1">
        <v>45751</v>
      </c>
      <c r="C1616" t="s">
        <v>3196</v>
      </c>
      <c r="D1616" t="s">
        <v>45</v>
      </c>
      <c r="E1616" t="s">
        <v>55</v>
      </c>
      <c r="F1616">
        <v>5</v>
      </c>
      <c r="G1616">
        <v>39539.26</v>
      </c>
      <c r="H1616">
        <v>197696.3</v>
      </c>
      <c r="I1616">
        <f>salesdata[[#This Row],[Total_Sales_INR]]/10000000</f>
        <v>1.976963E-2</v>
      </c>
      <c r="J1616" t="s">
        <v>27</v>
      </c>
      <c r="K1616" t="s">
        <v>35</v>
      </c>
      <c r="L1616">
        <v>3</v>
      </c>
      <c r="M1616" t="s">
        <v>36</v>
      </c>
      <c r="N1616" t="s">
        <v>213</v>
      </c>
      <c r="O1616" t="s">
        <v>22</v>
      </c>
    </row>
    <row r="1617" spans="1:15">
      <c r="A1617" t="s">
        <v>3197</v>
      </c>
      <c r="B1617" s="1">
        <v>45732</v>
      </c>
      <c r="C1617" t="s">
        <v>149</v>
      </c>
      <c r="D1617" t="s">
        <v>25</v>
      </c>
      <c r="E1617" t="s">
        <v>140</v>
      </c>
      <c r="F1617">
        <v>5</v>
      </c>
      <c r="G1617">
        <v>23062.15</v>
      </c>
      <c r="H1617">
        <v>115310.75</v>
      </c>
      <c r="I1617">
        <f>salesdata[[#This Row],[Total_Sales_INR]]/10000000</f>
        <v>1.1531075E-2</v>
      </c>
      <c r="J1617" t="s">
        <v>47</v>
      </c>
      <c r="K1617" t="s">
        <v>72</v>
      </c>
      <c r="L1617">
        <v>3</v>
      </c>
      <c r="M1617" t="s">
        <v>77</v>
      </c>
      <c r="N1617" t="s">
        <v>124</v>
      </c>
      <c r="O1617" t="s">
        <v>22</v>
      </c>
    </row>
    <row r="1618" spans="1:15">
      <c r="A1618" t="s">
        <v>3198</v>
      </c>
      <c r="B1618" s="1">
        <v>45788</v>
      </c>
      <c r="C1618" t="s">
        <v>2113</v>
      </c>
      <c r="D1618" t="s">
        <v>25</v>
      </c>
      <c r="E1618" t="s">
        <v>26</v>
      </c>
      <c r="F1618">
        <v>4</v>
      </c>
      <c r="G1618">
        <v>362.7</v>
      </c>
      <c r="H1618">
        <v>1450.8</v>
      </c>
      <c r="I1618">
        <f>salesdata[[#This Row],[Total_Sales_INR]]/10000000</f>
        <v>1.4507999999999999E-4</v>
      </c>
      <c r="J1618" t="s">
        <v>34</v>
      </c>
      <c r="K1618" t="s">
        <v>19</v>
      </c>
      <c r="L1618">
        <v>2</v>
      </c>
      <c r="M1618" t="s">
        <v>56</v>
      </c>
      <c r="N1618" t="s">
        <v>112</v>
      </c>
      <c r="O1618" t="s">
        <v>22</v>
      </c>
    </row>
    <row r="1619" spans="1:15">
      <c r="A1619" t="s">
        <v>3199</v>
      </c>
      <c r="B1619" s="1">
        <v>45684</v>
      </c>
      <c r="C1619" t="s">
        <v>122</v>
      </c>
      <c r="D1619" t="s">
        <v>16</v>
      </c>
      <c r="E1619" t="s">
        <v>159</v>
      </c>
      <c r="F1619">
        <v>5</v>
      </c>
      <c r="G1619">
        <v>21140.560000000001</v>
      </c>
      <c r="H1619">
        <v>105702.8</v>
      </c>
      <c r="I1619">
        <f>salesdata[[#This Row],[Total_Sales_INR]]/10000000</f>
        <v>1.057028E-2</v>
      </c>
      <c r="J1619" t="s">
        <v>34</v>
      </c>
      <c r="K1619" t="s">
        <v>19</v>
      </c>
      <c r="L1619">
        <v>3</v>
      </c>
      <c r="M1619" t="s">
        <v>77</v>
      </c>
      <c r="N1619" t="s">
        <v>57</v>
      </c>
      <c r="O1619" t="s">
        <v>22</v>
      </c>
    </row>
    <row r="1620" spans="1:15">
      <c r="A1620" t="s">
        <v>3200</v>
      </c>
      <c r="B1620" s="1">
        <v>45750</v>
      </c>
      <c r="C1620" t="s">
        <v>3201</v>
      </c>
      <c r="D1620" t="s">
        <v>25</v>
      </c>
      <c r="E1620" t="s">
        <v>223</v>
      </c>
      <c r="F1620">
        <v>4</v>
      </c>
      <c r="G1620">
        <v>15794.47</v>
      </c>
      <c r="H1620">
        <v>63177.88</v>
      </c>
      <c r="I1620">
        <f>salesdata[[#This Row],[Total_Sales_INR]]/10000000</f>
        <v>6.3177879999999995E-3</v>
      </c>
      <c r="J1620" t="s">
        <v>27</v>
      </c>
      <c r="K1620" t="s">
        <v>35</v>
      </c>
      <c r="L1620">
        <v>2</v>
      </c>
      <c r="M1620" t="s">
        <v>265</v>
      </c>
      <c r="N1620" t="s">
        <v>48</v>
      </c>
      <c r="O1620" t="s">
        <v>22</v>
      </c>
    </row>
    <row r="1621" spans="1:15">
      <c r="A1621" t="s">
        <v>3202</v>
      </c>
      <c r="B1621" s="1">
        <v>45723</v>
      </c>
      <c r="C1621" t="s">
        <v>3203</v>
      </c>
      <c r="D1621" t="s">
        <v>32</v>
      </c>
      <c r="E1621" t="s">
        <v>40</v>
      </c>
      <c r="F1621">
        <v>1</v>
      </c>
      <c r="G1621">
        <v>27514.84</v>
      </c>
      <c r="H1621">
        <v>27514.84</v>
      </c>
      <c r="I1621">
        <f>salesdata[[#This Row],[Total_Sales_INR]]/10000000</f>
        <v>2.7514840000000002E-3</v>
      </c>
      <c r="J1621" t="s">
        <v>34</v>
      </c>
      <c r="K1621" t="s">
        <v>35</v>
      </c>
      <c r="L1621">
        <v>3</v>
      </c>
      <c r="M1621" t="s">
        <v>77</v>
      </c>
      <c r="N1621" t="s">
        <v>178</v>
      </c>
      <c r="O1621" t="s">
        <v>22</v>
      </c>
    </row>
    <row r="1622" spans="1:15">
      <c r="A1622" t="s">
        <v>3204</v>
      </c>
      <c r="B1622" s="1">
        <v>45799</v>
      </c>
      <c r="C1622" t="s">
        <v>3205</v>
      </c>
      <c r="D1622" t="s">
        <v>102</v>
      </c>
      <c r="E1622" t="s">
        <v>184</v>
      </c>
      <c r="F1622">
        <v>1</v>
      </c>
      <c r="G1622">
        <v>5749.32</v>
      </c>
      <c r="H1622">
        <v>5749.32</v>
      </c>
      <c r="I1622">
        <f>salesdata[[#This Row],[Total_Sales_INR]]/10000000</f>
        <v>5.74932E-4</v>
      </c>
      <c r="J1622" t="s">
        <v>34</v>
      </c>
      <c r="K1622" t="s">
        <v>35</v>
      </c>
      <c r="L1622">
        <v>5</v>
      </c>
      <c r="M1622" t="s">
        <v>170</v>
      </c>
      <c r="N1622" t="s">
        <v>29</v>
      </c>
      <c r="O1622" t="s">
        <v>22</v>
      </c>
    </row>
    <row r="1623" spans="1:15">
      <c r="A1623" t="s">
        <v>3206</v>
      </c>
      <c r="B1623" s="1">
        <v>45940</v>
      </c>
      <c r="C1623" t="s">
        <v>3207</v>
      </c>
      <c r="D1623" t="s">
        <v>45</v>
      </c>
      <c r="E1623" t="s">
        <v>46</v>
      </c>
      <c r="F1623">
        <v>5</v>
      </c>
      <c r="G1623">
        <v>28616.73</v>
      </c>
      <c r="H1623">
        <v>143083.65</v>
      </c>
      <c r="I1623">
        <f>salesdata[[#This Row],[Total_Sales_INR]]/10000000</f>
        <v>1.4308365E-2</v>
      </c>
      <c r="J1623" t="s">
        <v>18</v>
      </c>
      <c r="K1623" t="s">
        <v>35</v>
      </c>
      <c r="L1623">
        <v>3</v>
      </c>
      <c r="M1623" t="s">
        <v>77</v>
      </c>
      <c r="N1623" t="s">
        <v>156</v>
      </c>
      <c r="O1623" t="s">
        <v>22</v>
      </c>
    </row>
    <row r="1624" spans="1:15">
      <c r="A1624" t="s">
        <v>3208</v>
      </c>
      <c r="B1624" s="1">
        <v>45854</v>
      </c>
      <c r="C1624" t="s">
        <v>580</v>
      </c>
      <c r="D1624" t="s">
        <v>102</v>
      </c>
      <c r="E1624" t="s">
        <v>103</v>
      </c>
      <c r="F1624">
        <v>3</v>
      </c>
      <c r="G1624">
        <v>38165.089999999997</v>
      </c>
      <c r="H1624">
        <v>114495.27</v>
      </c>
      <c r="I1624">
        <f>salesdata[[#This Row],[Total_Sales_INR]]/10000000</f>
        <v>1.1449527000000001E-2</v>
      </c>
      <c r="J1624" t="s">
        <v>47</v>
      </c>
      <c r="K1624" t="s">
        <v>35</v>
      </c>
      <c r="L1624">
        <v>2</v>
      </c>
      <c r="M1624" t="s">
        <v>265</v>
      </c>
      <c r="N1624" t="s">
        <v>42</v>
      </c>
      <c r="O1624" t="s">
        <v>22</v>
      </c>
    </row>
    <row r="1625" spans="1:15">
      <c r="A1625" t="s">
        <v>3209</v>
      </c>
      <c r="B1625" s="1">
        <v>45706</v>
      </c>
      <c r="C1625" t="s">
        <v>3210</v>
      </c>
      <c r="D1625" t="s">
        <v>102</v>
      </c>
      <c r="E1625" t="s">
        <v>103</v>
      </c>
      <c r="F1625">
        <v>3</v>
      </c>
      <c r="G1625">
        <v>40515.61</v>
      </c>
      <c r="H1625">
        <v>121546.83</v>
      </c>
      <c r="I1625">
        <f>salesdata[[#This Row],[Total_Sales_INR]]/10000000</f>
        <v>1.2154682999999999E-2</v>
      </c>
      <c r="J1625" t="s">
        <v>34</v>
      </c>
      <c r="K1625" t="s">
        <v>35</v>
      </c>
      <c r="L1625">
        <v>1</v>
      </c>
      <c r="M1625" t="s">
        <v>20</v>
      </c>
      <c r="N1625" t="s">
        <v>213</v>
      </c>
      <c r="O1625" t="s">
        <v>22</v>
      </c>
    </row>
    <row r="1626" spans="1:15">
      <c r="A1626" t="s">
        <v>3211</v>
      </c>
      <c r="B1626" s="1">
        <v>45801</v>
      </c>
      <c r="C1626" t="s">
        <v>3212</v>
      </c>
      <c r="D1626" t="s">
        <v>25</v>
      </c>
      <c r="E1626" t="s">
        <v>26</v>
      </c>
      <c r="F1626">
        <v>2</v>
      </c>
      <c r="G1626">
        <v>44615.88</v>
      </c>
      <c r="H1626">
        <v>89231.76</v>
      </c>
      <c r="I1626">
        <f>salesdata[[#This Row],[Total_Sales_INR]]/10000000</f>
        <v>8.9231759999999997E-3</v>
      </c>
      <c r="J1626" t="s">
        <v>47</v>
      </c>
      <c r="K1626" t="s">
        <v>35</v>
      </c>
      <c r="L1626">
        <v>2</v>
      </c>
      <c r="M1626" t="s">
        <v>141</v>
      </c>
      <c r="N1626" t="s">
        <v>150</v>
      </c>
      <c r="O1626" t="s">
        <v>22</v>
      </c>
    </row>
    <row r="1627" spans="1:15">
      <c r="A1627" t="s">
        <v>3213</v>
      </c>
      <c r="B1627" s="1">
        <v>45767</v>
      </c>
      <c r="C1627" t="s">
        <v>520</v>
      </c>
      <c r="D1627" t="s">
        <v>25</v>
      </c>
      <c r="E1627" t="s">
        <v>26</v>
      </c>
      <c r="F1627">
        <v>5</v>
      </c>
      <c r="G1627">
        <v>42509.56</v>
      </c>
      <c r="H1627">
        <v>212547.8</v>
      </c>
      <c r="I1627">
        <f>salesdata[[#This Row],[Total_Sales_INR]]/10000000</f>
        <v>2.1254779999999997E-2</v>
      </c>
      <c r="J1627" t="s">
        <v>47</v>
      </c>
      <c r="K1627" t="s">
        <v>35</v>
      </c>
      <c r="L1627">
        <v>4</v>
      </c>
      <c r="M1627" t="s">
        <v>185</v>
      </c>
      <c r="N1627" t="s">
        <v>29</v>
      </c>
      <c r="O1627" t="s">
        <v>22</v>
      </c>
    </row>
    <row r="1628" spans="1:15">
      <c r="A1628" t="s">
        <v>3214</v>
      </c>
      <c r="B1628" s="1">
        <v>45972</v>
      </c>
      <c r="C1628" t="s">
        <v>3215</v>
      </c>
      <c r="D1628" t="s">
        <v>25</v>
      </c>
      <c r="E1628" t="s">
        <v>223</v>
      </c>
      <c r="F1628">
        <v>2</v>
      </c>
      <c r="G1628">
        <v>37010.39</v>
      </c>
      <c r="H1628">
        <v>74020.78</v>
      </c>
      <c r="I1628">
        <f>salesdata[[#This Row],[Total_Sales_INR]]/10000000</f>
        <v>7.4020780000000003E-3</v>
      </c>
      <c r="J1628" t="s">
        <v>47</v>
      </c>
      <c r="K1628" t="s">
        <v>19</v>
      </c>
      <c r="L1628">
        <v>4</v>
      </c>
      <c r="M1628" t="s">
        <v>198</v>
      </c>
      <c r="N1628" t="s">
        <v>52</v>
      </c>
      <c r="O1628" t="s">
        <v>22</v>
      </c>
    </row>
    <row r="1629" spans="1:15">
      <c r="A1629" t="s">
        <v>3216</v>
      </c>
      <c r="B1629" s="1">
        <v>45833</v>
      </c>
      <c r="C1629" t="s">
        <v>3217</v>
      </c>
      <c r="D1629" t="s">
        <v>45</v>
      </c>
      <c r="E1629" t="s">
        <v>85</v>
      </c>
      <c r="F1629">
        <v>4</v>
      </c>
      <c r="G1629">
        <v>39521.47</v>
      </c>
      <c r="H1629">
        <v>158085.88</v>
      </c>
      <c r="I1629">
        <f>salesdata[[#This Row],[Total_Sales_INR]]/10000000</f>
        <v>1.5808588000000002E-2</v>
      </c>
      <c r="J1629" t="s">
        <v>47</v>
      </c>
      <c r="K1629" t="s">
        <v>72</v>
      </c>
      <c r="L1629">
        <v>5</v>
      </c>
      <c r="M1629" t="s">
        <v>51</v>
      </c>
      <c r="N1629" t="s">
        <v>142</v>
      </c>
      <c r="O1629" t="s">
        <v>22</v>
      </c>
    </row>
    <row r="1630" spans="1:15">
      <c r="A1630" t="s">
        <v>3218</v>
      </c>
      <c r="B1630" s="1">
        <v>45731</v>
      </c>
      <c r="C1630" t="s">
        <v>3219</v>
      </c>
      <c r="D1630" t="s">
        <v>102</v>
      </c>
      <c r="E1630" t="s">
        <v>118</v>
      </c>
      <c r="F1630">
        <v>4</v>
      </c>
      <c r="G1630">
        <v>30406.39</v>
      </c>
      <c r="H1630">
        <v>121625.56</v>
      </c>
      <c r="I1630">
        <f>salesdata[[#This Row],[Total_Sales_INR]]/10000000</f>
        <v>1.2162556E-2</v>
      </c>
      <c r="J1630" t="s">
        <v>34</v>
      </c>
      <c r="K1630" t="s">
        <v>35</v>
      </c>
      <c r="L1630">
        <v>3</v>
      </c>
      <c r="M1630" t="s">
        <v>36</v>
      </c>
      <c r="N1630" t="s">
        <v>69</v>
      </c>
      <c r="O1630" t="s">
        <v>22</v>
      </c>
    </row>
    <row r="1631" spans="1:15">
      <c r="A1631" t="s">
        <v>3220</v>
      </c>
      <c r="B1631" s="1">
        <v>45785</v>
      </c>
      <c r="C1631" t="s">
        <v>1659</v>
      </c>
      <c r="D1631" t="s">
        <v>45</v>
      </c>
      <c r="E1631" t="s">
        <v>55</v>
      </c>
      <c r="F1631">
        <v>3</v>
      </c>
      <c r="G1631">
        <v>17792.62</v>
      </c>
      <c r="H1631">
        <v>53377.86</v>
      </c>
      <c r="I1631">
        <f>salesdata[[#This Row],[Total_Sales_INR]]/10000000</f>
        <v>5.3377859999999997E-3</v>
      </c>
      <c r="J1631" t="s">
        <v>18</v>
      </c>
      <c r="K1631" t="s">
        <v>72</v>
      </c>
      <c r="L1631">
        <v>3</v>
      </c>
      <c r="M1631" t="s">
        <v>190</v>
      </c>
      <c r="N1631" t="s">
        <v>156</v>
      </c>
      <c r="O1631" t="s">
        <v>22</v>
      </c>
    </row>
    <row r="1632" spans="1:15">
      <c r="A1632" t="s">
        <v>3221</v>
      </c>
      <c r="B1632" s="1">
        <v>45889</v>
      </c>
      <c r="C1632" t="s">
        <v>3222</v>
      </c>
      <c r="D1632" t="s">
        <v>25</v>
      </c>
      <c r="E1632" t="s">
        <v>91</v>
      </c>
      <c r="F1632">
        <v>5</v>
      </c>
      <c r="G1632">
        <v>12354.83</v>
      </c>
      <c r="H1632">
        <v>61774.15</v>
      </c>
      <c r="I1632">
        <f>salesdata[[#This Row],[Total_Sales_INR]]/10000000</f>
        <v>6.1774150000000003E-3</v>
      </c>
      <c r="J1632" t="s">
        <v>34</v>
      </c>
      <c r="K1632" t="s">
        <v>19</v>
      </c>
      <c r="L1632">
        <v>1</v>
      </c>
      <c r="M1632" t="s">
        <v>181</v>
      </c>
      <c r="N1632" t="s">
        <v>124</v>
      </c>
      <c r="O1632" t="s">
        <v>22</v>
      </c>
    </row>
    <row r="1633" spans="1:15">
      <c r="A1633" t="s">
        <v>3223</v>
      </c>
      <c r="B1633" s="1">
        <v>45875</v>
      </c>
      <c r="C1633" t="s">
        <v>3224</v>
      </c>
      <c r="D1633" t="s">
        <v>16</v>
      </c>
      <c r="E1633" t="s">
        <v>137</v>
      </c>
      <c r="F1633">
        <v>1</v>
      </c>
      <c r="G1633">
        <v>24649.68</v>
      </c>
      <c r="H1633">
        <v>24649.68</v>
      </c>
      <c r="I1633">
        <f>salesdata[[#This Row],[Total_Sales_INR]]/10000000</f>
        <v>2.4649680000000001E-3</v>
      </c>
      <c r="J1633" t="s">
        <v>34</v>
      </c>
      <c r="K1633" t="s">
        <v>72</v>
      </c>
      <c r="L1633">
        <v>4</v>
      </c>
      <c r="M1633" t="s">
        <v>198</v>
      </c>
      <c r="N1633" t="s">
        <v>37</v>
      </c>
      <c r="O1633" t="s">
        <v>22</v>
      </c>
    </row>
    <row r="1634" spans="1:15">
      <c r="A1634" t="s">
        <v>3225</v>
      </c>
      <c r="B1634" s="1">
        <v>45903</v>
      </c>
      <c r="C1634" t="s">
        <v>3226</v>
      </c>
      <c r="D1634" t="s">
        <v>45</v>
      </c>
      <c r="E1634" t="s">
        <v>60</v>
      </c>
      <c r="F1634">
        <v>3</v>
      </c>
      <c r="G1634">
        <v>45597.61</v>
      </c>
      <c r="H1634">
        <v>136792.82999999999</v>
      </c>
      <c r="I1634">
        <f>salesdata[[#This Row],[Total_Sales_INR]]/10000000</f>
        <v>1.3679282999999999E-2</v>
      </c>
      <c r="J1634" t="s">
        <v>18</v>
      </c>
      <c r="K1634" t="s">
        <v>35</v>
      </c>
      <c r="L1634">
        <v>3</v>
      </c>
      <c r="M1634" t="s">
        <v>190</v>
      </c>
      <c r="N1634" t="s">
        <v>178</v>
      </c>
      <c r="O1634" t="s">
        <v>22</v>
      </c>
    </row>
    <row r="1635" spans="1:15">
      <c r="A1635" t="s">
        <v>3227</v>
      </c>
      <c r="B1635" s="1">
        <v>45853</v>
      </c>
      <c r="C1635" t="s">
        <v>3228</v>
      </c>
      <c r="D1635" t="s">
        <v>102</v>
      </c>
      <c r="E1635" t="s">
        <v>103</v>
      </c>
      <c r="F1635">
        <v>5</v>
      </c>
      <c r="G1635">
        <v>40545.08</v>
      </c>
      <c r="H1635">
        <v>202725.4</v>
      </c>
      <c r="I1635">
        <f>salesdata[[#This Row],[Total_Sales_INR]]/10000000</f>
        <v>2.0272539999999999E-2</v>
      </c>
      <c r="J1635" t="s">
        <v>47</v>
      </c>
      <c r="K1635" t="s">
        <v>35</v>
      </c>
      <c r="L1635">
        <v>1</v>
      </c>
      <c r="M1635" t="s">
        <v>119</v>
      </c>
      <c r="N1635" t="s">
        <v>78</v>
      </c>
      <c r="O1635" t="s">
        <v>22</v>
      </c>
    </row>
    <row r="1636" spans="1:15">
      <c r="A1636" t="s">
        <v>3229</v>
      </c>
      <c r="B1636" s="1">
        <v>45786</v>
      </c>
      <c r="C1636" t="s">
        <v>3230</v>
      </c>
      <c r="D1636" t="s">
        <v>45</v>
      </c>
      <c r="E1636" t="s">
        <v>65</v>
      </c>
      <c r="F1636">
        <v>5</v>
      </c>
      <c r="G1636">
        <v>34826.58</v>
      </c>
      <c r="H1636">
        <v>174132.9</v>
      </c>
      <c r="I1636">
        <f>salesdata[[#This Row],[Total_Sales_INR]]/10000000</f>
        <v>1.7413289999999998E-2</v>
      </c>
      <c r="J1636" t="s">
        <v>27</v>
      </c>
      <c r="K1636" t="s">
        <v>72</v>
      </c>
      <c r="L1636">
        <v>1</v>
      </c>
      <c r="M1636" t="s">
        <v>20</v>
      </c>
      <c r="N1636" t="s">
        <v>78</v>
      </c>
      <c r="O1636" t="s">
        <v>22</v>
      </c>
    </row>
    <row r="1637" spans="1:15">
      <c r="A1637" t="s">
        <v>3231</v>
      </c>
      <c r="B1637" s="1">
        <v>45775</v>
      </c>
      <c r="C1637" t="s">
        <v>3232</v>
      </c>
      <c r="D1637" t="s">
        <v>16</v>
      </c>
      <c r="E1637" t="s">
        <v>17</v>
      </c>
      <c r="F1637">
        <v>4</v>
      </c>
      <c r="G1637">
        <v>14069.97</v>
      </c>
      <c r="H1637">
        <v>56279.88</v>
      </c>
      <c r="I1637">
        <f>salesdata[[#This Row],[Total_Sales_INR]]/10000000</f>
        <v>5.6279879999999996E-3</v>
      </c>
      <c r="J1637" t="s">
        <v>27</v>
      </c>
      <c r="K1637" t="s">
        <v>35</v>
      </c>
      <c r="L1637">
        <v>2</v>
      </c>
      <c r="M1637" t="s">
        <v>56</v>
      </c>
      <c r="N1637" t="s">
        <v>120</v>
      </c>
      <c r="O1637" t="s">
        <v>22</v>
      </c>
    </row>
    <row r="1638" spans="1:15">
      <c r="A1638" t="s">
        <v>3233</v>
      </c>
      <c r="B1638" s="1">
        <v>45993</v>
      </c>
      <c r="C1638" t="s">
        <v>3234</v>
      </c>
      <c r="D1638" t="s">
        <v>32</v>
      </c>
      <c r="E1638" t="s">
        <v>250</v>
      </c>
      <c r="F1638">
        <v>1</v>
      </c>
      <c r="G1638">
        <v>31123.040000000001</v>
      </c>
      <c r="H1638">
        <v>31123.040000000001</v>
      </c>
      <c r="I1638">
        <f>salesdata[[#This Row],[Total_Sales_INR]]/10000000</f>
        <v>3.1123040000000002E-3</v>
      </c>
      <c r="J1638" t="s">
        <v>27</v>
      </c>
      <c r="K1638" t="s">
        <v>19</v>
      </c>
      <c r="L1638">
        <v>5</v>
      </c>
      <c r="M1638" t="s">
        <v>73</v>
      </c>
      <c r="N1638" t="s">
        <v>216</v>
      </c>
      <c r="O1638" t="s">
        <v>22</v>
      </c>
    </row>
    <row r="1639" spans="1:15">
      <c r="A1639" t="s">
        <v>3235</v>
      </c>
      <c r="B1639" s="1">
        <v>45966</v>
      </c>
      <c r="C1639" t="s">
        <v>3236</v>
      </c>
      <c r="D1639" t="s">
        <v>25</v>
      </c>
      <c r="E1639" t="s">
        <v>280</v>
      </c>
      <c r="F1639">
        <v>2</v>
      </c>
      <c r="G1639">
        <v>1055.6500000000001</v>
      </c>
      <c r="H1639">
        <v>2111.3000000000002</v>
      </c>
      <c r="I1639">
        <f>salesdata[[#This Row],[Total_Sales_INR]]/10000000</f>
        <v>2.1113000000000002E-4</v>
      </c>
      <c r="J1639" t="s">
        <v>47</v>
      </c>
      <c r="K1639" t="s">
        <v>35</v>
      </c>
      <c r="L1639">
        <v>2</v>
      </c>
      <c r="M1639" t="s">
        <v>141</v>
      </c>
      <c r="N1639" t="s">
        <v>142</v>
      </c>
      <c r="O1639" t="s">
        <v>22</v>
      </c>
    </row>
    <row r="1640" spans="1:15">
      <c r="A1640" t="s">
        <v>3237</v>
      </c>
      <c r="B1640" s="1">
        <v>45846</v>
      </c>
      <c r="C1640" t="s">
        <v>1164</v>
      </c>
      <c r="D1640" t="s">
        <v>45</v>
      </c>
      <c r="E1640" t="s">
        <v>46</v>
      </c>
      <c r="F1640">
        <v>1</v>
      </c>
      <c r="G1640">
        <v>38997.15</v>
      </c>
      <c r="H1640">
        <v>38997.15</v>
      </c>
      <c r="I1640">
        <f>salesdata[[#This Row],[Total_Sales_INR]]/10000000</f>
        <v>3.8997150000000002E-3</v>
      </c>
      <c r="J1640" t="s">
        <v>18</v>
      </c>
      <c r="K1640" t="s">
        <v>19</v>
      </c>
      <c r="L1640">
        <v>5</v>
      </c>
      <c r="M1640" t="s">
        <v>170</v>
      </c>
      <c r="N1640" t="s">
        <v>120</v>
      </c>
      <c r="O1640" t="s">
        <v>22</v>
      </c>
    </row>
    <row r="1641" spans="1:15">
      <c r="A1641" t="s">
        <v>3238</v>
      </c>
      <c r="B1641" s="1">
        <v>45920</v>
      </c>
      <c r="C1641" t="s">
        <v>254</v>
      </c>
      <c r="D1641" t="s">
        <v>45</v>
      </c>
      <c r="E1641" t="s">
        <v>65</v>
      </c>
      <c r="F1641">
        <v>3</v>
      </c>
      <c r="G1641">
        <v>42799.28</v>
      </c>
      <c r="H1641">
        <v>128397.84</v>
      </c>
      <c r="I1641">
        <f>salesdata[[#This Row],[Total_Sales_INR]]/10000000</f>
        <v>1.2839784E-2</v>
      </c>
      <c r="J1641" t="s">
        <v>47</v>
      </c>
      <c r="K1641" t="s">
        <v>72</v>
      </c>
      <c r="L1641">
        <v>3</v>
      </c>
      <c r="M1641" t="s">
        <v>61</v>
      </c>
      <c r="N1641" t="s">
        <v>216</v>
      </c>
      <c r="O1641" t="s">
        <v>22</v>
      </c>
    </row>
    <row r="1642" spans="1:15">
      <c r="A1642" t="s">
        <v>3239</v>
      </c>
      <c r="B1642" s="1">
        <v>45781</v>
      </c>
      <c r="C1642" t="s">
        <v>3240</v>
      </c>
      <c r="D1642" t="s">
        <v>45</v>
      </c>
      <c r="E1642" t="s">
        <v>65</v>
      </c>
      <c r="F1642">
        <v>4</v>
      </c>
      <c r="G1642">
        <v>7964.29</v>
      </c>
      <c r="H1642">
        <v>31857.16</v>
      </c>
      <c r="I1642">
        <f>salesdata[[#This Row],[Total_Sales_INR]]/10000000</f>
        <v>3.1857159999999999E-3</v>
      </c>
      <c r="J1642" t="s">
        <v>27</v>
      </c>
      <c r="K1642" t="s">
        <v>72</v>
      </c>
      <c r="L1642">
        <v>2</v>
      </c>
      <c r="M1642" t="s">
        <v>133</v>
      </c>
      <c r="N1642" t="s">
        <v>360</v>
      </c>
      <c r="O1642" t="s">
        <v>22</v>
      </c>
    </row>
    <row r="1643" spans="1:15">
      <c r="A1643" t="s">
        <v>3241</v>
      </c>
      <c r="B1643" s="1">
        <v>45985</v>
      </c>
      <c r="C1643" t="s">
        <v>3242</v>
      </c>
      <c r="D1643" t="s">
        <v>25</v>
      </c>
      <c r="E1643" t="s">
        <v>280</v>
      </c>
      <c r="F1643">
        <v>1</v>
      </c>
      <c r="G1643">
        <v>35728.800000000003</v>
      </c>
      <c r="H1643">
        <v>35728.800000000003</v>
      </c>
      <c r="I1643">
        <f>salesdata[[#This Row],[Total_Sales_INR]]/10000000</f>
        <v>3.5728800000000005E-3</v>
      </c>
      <c r="J1643" t="s">
        <v>47</v>
      </c>
      <c r="K1643" t="s">
        <v>72</v>
      </c>
      <c r="L1643">
        <v>2</v>
      </c>
      <c r="M1643" t="s">
        <v>133</v>
      </c>
      <c r="N1643" t="s">
        <v>124</v>
      </c>
      <c r="O1643" t="s">
        <v>22</v>
      </c>
    </row>
    <row r="1644" spans="1:15">
      <c r="A1644" t="s">
        <v>3243</v>
      </c>
      <c r="B1644" s="1">
        <v>46004</v>
      </c>
      <c r="C1644" t="s">
        <v>3244</v>
      </c>
      <c r="D1644" t="s">
        <v>32</v>
      </c>
      <c r="E1644" t="s">
        <v>40</v>
      </c>
      <c r="F1644">
        <v>4</v>
      </c>
      <c r="G1644">
        <v>26538.87</v>
      </c>
      <c r="H1644">
        <v>106155.48</v>
      </c>
      <c r="I1644">
        <f>salesdata[[#This Row],[Total_Sales_INR]]/10000000</f>
        <v>1.0615547999999999E-2</v>
      </c>
      <c r="J1644" t="s">
        <v>34</v>
      </c>
      <c r="K1644" t="s">
        <v>19</v>
      </c>
      <c r="L1644">
        <v>4</v>
      </c>
      <c r="M1644" t="s">
        <v>185</v>
      </c>
      <c r="N1644" t="s">
        <v>213</v>
      </c>
      <c r="O1644" t="s">
        <v>22</v>
      </c>
    </row>
    <row r="1645" spans="1:15">
      <c r="A1645" t="s">
        <v>3245</v>
      </c>
      <c r="B1645" s="1">
        <v>45786</v>
      </c>
      <c r="C1645" t="s">
        <v>3246</v>
      </c>
      <c r="D1645" t="s">
        <v>102</v>
      </c>
      <c r="E1645" t="s">
        <v>155</v>
      </c>
      <c r="F1645">
        <v>5</v>
      </c>
      <c r="G1645">
        <v>28958.1</v>
      </c>
      <c r="H1645">
        <v>144790.5</v>
      </c>
      <c r="I1645">
        <f>salesdata[[#This Row],[Total_Sales_INR]]/10000000</f>
        <v>1.447905E-2</v>
      </c>
      <c r="J1645" t="s">
        <v>34</v>
      </c>
      <c r="K1645" t="s">
        <v>35</v>
      </c>
      <c r="L1645">
        <v>4</v>
      </c>
      <c r="M1645" t="s">
        <v>160</v>
      </c>
      <c r="N1645" t="s">
        <v>29</v>
      </c>
      <c r="O1645" t="s">
        <v>22</v>
      </c>
    </row>
    <row r="1646" spans="1:15">
      <c r="A1646" t="s">
        <v>3247</v>
      </c>
      <c r="B1646" s="1">
        <v>45846</v>
      </c>
      <c r="C1646" t="s">
        <v>39</v>
      </c>
      <c r="D1646" t="s">
        <v>25</v>
      </c>
      <c r="E1646" t="s">
        <v>280</v>
      </c>
      <c r="F1646">
        <v>1</v>
      </c>
      <c r="G1646">
        <v>10503.27</v>
      </c>
      <c r="H1646">
        <v>10503.27</v>
      </c>
      <c r="I1646">
        <f>salesdata[[#This Row],[Total_Sales_INR]]/10000000</f>
        <v>1.050327E-3</v>
      </c>
      <c r="J1646" t="s">
        <v>47</v>
      </c>
      <c r="K1646" t="s">
        <v>19</v>
      </c>
      <c r="L1646">
        <v>5</v>
      </c>
      <c r="M1646" t="s">
        <v>73</v>
      </c>
      <c r="N1646" t="s">
        <v>127</v>
      </c>
      <c r="O1646" t="s">
        <v>22</v>
      </c>
    </row>
    <row r="1647" spans="1:15">
      <c r="A1647" t="s">
        <v>3248</v>
      </c>
      <c r="B1647" s="1">
        <v>45907</v>
      </c>
      <c r="C1647" t="s">
        <v>3249</v>
      </c>
      <c r="D1647" t="s">
        <v>25</v>
      </c>
      <c r="E1647" t="s">
        <v>223</v>
      </c>
      <c r="F1647">
        <v>3</v>
      </c>
      <c r="G1647">
        <v>18806.45</v>
      </c>
      <c r="H1647">
        <v>56419.35</v>
      </c>
      <c r="I1647">
        <f>salesdata[[#This Row],[Total_Sales_INR]]/10000000</f>
        <v>5.6419349999999998E-3</v>
      </c>
      <c r="J1647" t="s">
        <v>47</v>
      </c>
      <c r="K1647" t="s">
        <v>35</v>
      </c>
      <c r="L1647">
        <v>3</v>
      </c>
      <c r="M1647" t="s">
        <v>36</v>
      </c>
      <c r="N1647" t="s">
        <v>150</v>
      </c>
      <c r="O1647" t="s">
        <v>22</v>
      </c>
    </row>
    <row r="1648" spans="1:15">
      <c r="A1648" t="s">
        <v>3250</v>
      </c>
      <c r="B1648" s="1">
        <v>45990</v>
      </c>
      <c r="C1648" t="s">
        <v>2677</v>
      </c>
      <c r="D1648" t="s">
        <v>45</v>
      </c>
      <c r="E1648" t="s">
        <v>85</v>
      </c>
      <c r="F1648">
        <v>5</v>
      </c>
      <c r="G1648">
        <v>39568.11</v>
      </c>
      <c r="H1648">
        <v>197840.55</v>
      </c>
      <c r="I1648">
        <f>salesdata[[#This Row],[Total_Sales_INR]]/10000000</f>
        <v>1.9784054999999998E-2</v>
      </c>
      <c r="J1648" t="s">
        <v>34</v>
      </c>
      <c r="K1648" t="s">
        <v>35</v>
      </c>
      <c r="L1648">
        <v>2</v>
      </c>
      <c r="M1648" t="s">
        <v>133</v>
      </c>
      <c r="N1648" t="s">
        <v>124</v>
      </c>
      <c r="O1648" t="s">
        <v>22</v>
      </c>
    </row>
    <row r="1649" spans="1:15">
      <c r="A1649" t="s">
        <v>3251</v>
      </c>
      <c r="B1649" s="1">
        <v>45896</v>
      </c>
      <c r="C1649" t="s">
        <v>3252</v>
      </c>
      <c r="D1649" t="s">
        <v>32</v>
      </c>
      <c r="E1649" t="s">
        <v>250</v>
      </c>
      <c r="F1649">
        <v>4</v>
      </c>
      <c r="G1649">
        <v>12795.41</v>
      </c>
      <c r="H1649">
        <v>51181.64</v>
      </c>
      <c r="I1649">
        <f>salesdata[[#This Row],[Total_Sales_INR]]/10000000</f>
        <v>5.1181639999999997E-3</v>
      </c>
      <c r="J1649" t="s">
        <v>27</v>
      </c>
      <c r="K1649" t="s">
        <v>35</v>
      </c>
      <c r="L1649">
        <v>4</v>
      </c>
      <c r="M1649" t="s">
        <v>185</v>
      </c>
      <c r="N1649" t="s">
        <v>167</v>
      </c>
      <c r="O1649" t="s">
        <v>22</v>
      </c>
    </row>
    <row r="1650" spans="1:15">
      <c r="A1650" t="s">
        <v>3253</v>
      </c>
      <c r="B1650" s="1">
        <v>45985</v>
      </c>
      <c r="C1650" t="s">
        <v>3254</v>
      </c>
      <c r="D1650" t="s">
        <v>45</v>
      </c>
      <c r="E1650" t="s">
        <v>85</v>
      </c>
      <c r="F1650">
        <v>1</v>
      </c>
      <c r="G1650">
        <v>12419.23</v>
      </c>
      <c r="H1650">
        <v>12419.23</v>
      </c>
      <c r="I1650">
        <f>salesdata[[#This Row],[Total_Sales_INR]]/10000000</f>
        <v>1.241923E-3</v>
      </c>
      <c r="J1650" t="s">
        <v>27</v>
      </c>
      <c r="K1650" t="s">
        <v>72</v>
      </c>
      <c r="L1650">
        <v>2</v>
      </c>
      <c r="M1650" t="s">
        <v>265</v>
      </c>
      <c r="N1650" t="s">
        <v>112</v>
      </c>
      <c r="O1650" t="s">
        <v>22</v>
      </c>
    </row>
    <row r="1651" spans="1:15">
      <c r="A1651" t="s">
        <v>3255</v>
      </c>
      <c r="B1651" s="1">
        <v>45697</v>
      </c>
      <c r="C1651" t="s">
        <v>3256</v>
      </c>
      <c r="D1651" t="s">
        <v>16</v>
      </c>
      <c r="E1651" t="s">
        <v>137</v>
      </c>
      <c r="F1651">
        <v>4</v>
      </c>
      <c r="G1651">
        <v>44374.92</v>
      </c>
      <c r="H1651">
        <v>177499.68</v>
      </c>
      <c r="I1651">
        <f>salesdata[[#This Row],[Total_Sales_INR]]/10000000</f>
        <v>1.7749967999999998E-2</v>
      </c>
      <c r="J1651" t="s">
        <v>27</v>
      </c>
      <c r="K1651" t="s">
        <v>19</v>
      </c>
      <c r="L1651">
        <v>4</v>
      </c>
      <c r="M1651" t="s">
        <v>160</v>
      </c>
      <c r="N1651" t="s">
        <v>42</v>
      </c>
      <c r="O1651" t="s">
        <v>22</v>
      </c>
    </row>
    <row r="1652" spans="1:15">
      <c r="A1652" t="s">
        <v>3257</v>
      </c>
      <c r="B1652" s="1">
        <v>45757</v>
      </c>
      <c r="C1652" t="s">
        <v>1288</v>
      </c>
      <c r="D1652" t="s">
        <v>25</v>
      </c>
      <c r="E1652" t="s">
        <v>91</v>
      </c>
      <c r="F1652">
        <v>4</v>
      </c>
      <c r="G1652">
        <v>3574.23</v>
      </c>
      <c r="H1652">
        <v>14296.92</v>
      </c>
      <c r="I1652">
        <f>salesdata[[#This Row],[Total_Sales_INR]]/10000000</f>
        <v>1.429692E-3</v>
      </c>
      <c r="J1652" t="s">
        <v>18</v>
      </c>
      <c r="K1652" t="s">
        <v>35</v>
      </c>
      <c r="L1652">
        <v>3</v>
      </c>
      <c r="M1652" t="s">
        <v>77</v>
      </c>
      <c r="N1652" t="s">
        <v>156</v>
      </c>
      <c r="O1652" t="s">
        <v>22</v>
      </c>
    </row>
    <row r="1653" spans="1:15">
      <c r="A1653" t="s">
        <v>3258</v>
      </c>
      <c r="B1653" s="1">
        <v>45769</v>
      </c>
      <c r="C1653" t="s">
        <v>644</v>
      </c>
      <c r="D1653" t="s">
        <v>45</v>
      </c>
      <c r="E1653" t="s">
        <v>46</v>
      </c>
      <c r="F1653">
        <v>3</v>
      </c>
      <c r="G1653">
        <v>3182.37</v>
      </c>
      <c r="H1653">
        <v>9547.11</v>
      </c>
      <c r="I1653">
        <f>salesdata[[#This Row],[Total_Sales_INR]]/10000000</f>
        <v>9.5471100000000001E-4</v>
      </c>
      <c r="J1653" t="s">
        <v>27</v>
      </c>
      <c r="K1653" t="s">
        <v>35</v>
      </c>
      <c r="L1653">
        <v>5</v>
      </c>
      <c r="M1653" t="s">
        <v>73</v>
      </c>
      <c r="N1653" t="s">
        <v>134</v>
      </c>
      <c r="O1653" t="s">
        <v>22</v>
      </c>
    </row>
    <row r="1654" spans="1:15">
      <c r="A1654" t="s">
        <v>3259</v>
      </c>
      <c r="B1654" s="1">
        <v>45825</v>
      </c>
      <c r="C1654" t="s">
        <v>3260</v>
      </c>
      <c r="D1654" t="s">
        <v>25</v>
      </c>
      <c r="E1654" t="s">
        <v>140</v>
      </c>
      <c r="F1654">
        <v>5</v>
      </c>
      <c r="G1654">
        <v>23122.49</v>
      </c>
      <c r="H1654">
        <v>115612.45</v>
      </c>
      <c r="I1654">
        <f>salesdata[[#This Row],[Total_Sales_INR]]/10000000</f>
        <v>1.1561245E-2</v>
      </c>
      <c r="J1654" t="s">
        <v>27</v>
      </c>
      <c r="K1654" t="s">
        <v>35</v>
      </c>
      <c r="L1654">
        <v>5</v>
      </c>
      <c r="M1654" t="s">
        <v>51</v>
      </c>
      <c r="N1654" t="s">
        <v>74</v>
      </c>
      <c r="O1654" t="s">
        <v>22</v>
      </c>
    </row>
    <row r="1655" spans="1:15">
      <c r="A1655" t="s">
        <v>3261</v>
      </c>
      <c r="B1655" s="1">
        <v>45921</v>
      </c>
      <c r="C1655" t="s">
        <v>3262</v>
      </c>
      <c r="D1655" t="s">
        <v>102</v>
      </c>
      <c r="E1655" t="s">
        <v>184</v>
      </c>
      <c r="F1655">
        <v>4</v>
      </c>
      <c r="G1655">
        <v>37972.93</v>
      </c>
      <c r="H1655">
        <v>151891.72</v>
      </c>
      <c r="I1655">
        <f>salesdata[[#This Row],[Total_Sales_INR]]/10000000</f>
        <v>1.5189172000000001E-2</v>
      </c>
      <c r="J1655" t="s">
        <v>47</v>
      </c>
      <c r="K1655" t="s">
        <v>35</v>
      </c>
      <c r="L1655">
        <v>4</v>
      </c>
      <c r="M1655" t="s">
        <v>185</v>
      </c>
      <c r="N1655" t="s">
        <v>127</v>
      </c>
      <c r="O1655" t="s">
        <v>22</v>
      </c>
    </row>
    <row r="1656" spans="1:15">
      <c r="A1656" t="s">
        <v>3263</v>
      </c>
      <c r="B1656" s="1">
        <v>45705</v>
      </c>
      <c r="C1656" t="s">
        <v>3264</v>
      </c>
      <c r="D1656" t="s">
        <v>16</v>
      </c>
      <c r="E1656" t="s">
        <v>137</v>
      </c>
      <c r="F1656">
        <v>3</v>
      </c>
      <c r="G1656">
        <v>7368.78</v>
      </c>
      <c r="H1656">
        <v>22106.34</v>
      </c>
      <c r="I1656">
        <f>salesdata[[#This Row],[Total_Sales_INR]]/10000000</f>
        <v>2.2106339999999999E-3</v>
      </c>
      <c r="J1656" t="s">
        <v>27</v>
      </c>
      <c r="K1656" t="s">
        <v>72</v>
      </c>
      <c r="L1656">
        <v>2</v>
      </c>
      <c r="M1656" t="s">
        <v>133</v>
      </c>
      <c r="N1656" t="s">
        <v>21</v>
      </c>
      <c r="O1656" t="s">
        <v>22</v>
      </c>
    </row>
    <row r="1657" spans="1:15">
      <c r="A1657" t="s">
        <v>3265</v>
      </c>
      <c r="B1657" s="1">
        <v>45757</v>
      </c>
      <c r="C1657" t="s">
        <v>3266</v>
      </c>
      <c r="D1657" t="s">
        <v>32</v>
      </c>
      <c r="E1657" t="s">
        <v>81</v>
      </c>
      <c r="F1657">
        <v>3</v>
      </c>
      <c r="G1657">
        <v>803.31</v>
      </c>
      <c r="H1657">
        <v>2409.9299999999998</v>
      </c>
      <c r="I1657">
        <f>salesdata[[#This Row],[Total_Sales_INR]]/10000000</f>
        <v>2.4099299999999997E-4</v>
      </c>
      <c r="J1657" t="s">
        <v>18</v>
      </c>
      <c r="K1657" t="s">
        <v>72</v>
      </c>
      <c r="L1657">
        <v>2</v>
      </c>
      <c r="M1657" t="s">
        <v>133</v>
      </c>
      <c r="N1657" t="s">
        <v>29</v>
      </c>
      <c r="O1657" t="s">
        <v>22</v>
      </c>
    </row>
    <row r="1658" spans="1:15">
      <c r="A1658" t="s">
        <v>3267</v>
      </c>
      <c r="B1658" s="1">
        <v>45658</v>
      </c>
      <c r="C1658" t="s">
        <v>3268</v>
      </c>
      <c r="D1658" t="s">
        <v>25</v>
      </c>
      <c r="E1658" t="s">
        <v>26</v>
      </c>
      <c r="F1658">
        <v>5</v>
      </c>
      <c r="G1658">
        <v>12906.36</v>
      </c>
      <c r="H1658">
        <v>64531.8</v>
      </c>
      <c r="I1658">
        <f>salesdata[[#This Row],[Total_Sales_INR]]/10000000</f>
        <v>6.4531800000000002E-3</v>
      </c>
      <c r="J1658" t="s">
        <v>18</v>
      </c>
      <c r="K1658" t="s">
        <v>35</v>
      </c>
      <c r="L1658">
        <v>2</v>
      </c>
      <c r="M1658" t="s">
        <v>141</v>
      </c>
      <c r="N1658" t="s">
        <v>21</v>
      </c>
      <c r="O1658" t="s">
        <v>22</v>
      </c>
    </row>
    <row r="1659" spans="1:15">
      <c r="A1659" t="s">
        <v>3269</v>
      </c>
      <c r="B1659" s="1">
        <v>46002</v>
      </c>
      <c r="C1659" t="s">
        <v>3270</v>
      </c>
      <c r="D1659" t="s">
        <v>25</v>
      </c>
      <c r="E1659" t="s">
        <v>91</v>
      </c>
      <c r="F1659">
        <v>2</v>
      </c>
      <c r="G1659">
        <v>23521.67</v>
      </c>
      <c r="H1659">
        <v>47043.34</v>
      </c>
      <c r="I1659">
        <f>salesdata[[#This Row],[Total_Sales_INR]]/10000000</f>
        <v>4.7043339999999993E-3</v>
      </c>
      <c r="J1659" t="s">
        <v>47</v>
      </c>
      <c r="K1659" t="s">
        <v>35</v>
      </c>
      <c r="L1659">
        <v>2</v>
      </c>
      <c r="M1659" t="s">
        <v>104</v>
      </c>
      <c r="N1659" t="s">
        <v>173</v>
      </c>
      <c r="O1659" t="s">
        <v>22</v>
      </c>
    </row>
    <row r="1660" spans="1:15">
      <c r="A1660" t="s">
        <v>3271</v>
      </c>
      <c r="B1660" s="1">
        <v>45953</v>
      </c>
      <c r="C1660" t="s">
        <v>3272</v>
      </c>
      <c r="D1660" t="s">
        <v>16</v>
      </c>
      <c r="E1660" t="s">
        <v>159</v>
      </c>
      <c r="F1660">
        <v>3</v>
      </c>
      <c r="G1660">
        <v>42559.57</v>
      </c>
      <c r="H1660">
        <v>127678.71</v>
      </c>
      <c r="I1660">
        <f>salesdata[[#This Row],[Total_Sales_INR]]/10000000</f>
        <v>1.2767871E-2</v>
      </c>
      <c r="J1660" t="s">
        <v>27</v>
      </c>
      <c r="K1660" t="s">
        <v>19</v>
      </c>
      <c r="L1660">
        <v>3</v>
      </c>
      <c r="M1660" t="s">
        <v>115</v>
      </c>
      <c r="N1660" t="s">
        <v>127</v>
      </c>
      <c r="O1660" t="s">
        <v>22</v>
      </c>
    </row>
    <row r="1661" spans="1:15">
      <c r="A1661" t="s">
        <v>3273</v>
      </c>
      <c r="B1661" s="1">
        <v>45962</v>
      </c>
      <c r="C1661" t="s">
        <v>3274</v>
      </c>
      <c r="D1661" t="s">
        <v>102</v>
      </c>
      <c r="E1661" t="s">
        <v>193</v>
      </c>
      <c r="F1661">
        <v>5</v>
      </c>
      <c r="G1661">
        <v>26098.400000000001</v>
      </c>
      <c r="H1661">
        <v>130492</v>
      </c>
      <c r="I1661">
        <f>salesdata[[#This Row],[Total_Sales_INR]]/10000000</f>
        <v>1.30492E-2</v>
      </c>
      <c r="J1661" t="s">
        <v>18</v>
      </c>
      <c r="K1661" t="s">
        <v>35</v>
      </c>
      <c r="L1661">
        <v>3</v>
      </c>
      <c r="M1661" t="s">
        <v>36</v>
      </c>
      <c r="N1661" t="s">
        <v>124</v>
      </c>
      <c r="O1661" t="s">
        <v>22</v>
      </c>
    </row>
    <row r="1662" spans="1:15">
      <c r="A1662" t="s">
        <v>3275</v>
      </c>
      <c r="B1662" s="1">
        <v>45913</v>
      </c>
      <c r="C1662" t="s">
        <v>3276</v>
      </c>
      <c r="D1662" t="s">
        <v>25</v>
      </c>
      <c r="E1662" t="s">
        <v>140</v>
      </c>
      <c r="F1662">
        <v>3</v>
      </c>
      <c r="G1662">
        <v>47009.01</v>
      </c>
      <c r="H1662">
        <v>141027.03</v>
      </c>
      <c r="I1662">
        <f>salesdata[[#This Row],[Total_Sales_INR]]/10000000</f>
        <v>1.4102702999999999E-2</v>
      </c>
      <c r="J1662" t="s">
        <v>47</v>
      </c>
      <c r="K1662" t="s">
        <v>19</v>
      </c>
      <c r="L1662">
        <v>3</v>
      </c>
      <c r="M1662" t="s">
        <v>115</v>
      </c>
      <c r="N1662" t="s">
        <v>37</v>
      </c>
      <c r="O1662" t="s">
        <v>22</v>
      </c>
    </row>
    <row r="1663" spans="1:15">
      <c r="A1663" t="s">
        <v>3277</v>
      </c>
      <c r="B1663" s="1">
        <v>45785</v>
      </c>
      <c r="C1663" t="s">
        <v>1443</v>
      </c>
      <c r="D1663" t="s">
        <v>16</v>
      </c>
      <c r="E1663" t="s">
        <v>145</v>
      </c>
      <c r="F1663">
        <v>2</v>
      </c>
      <c r="G1663">
        <v>27839.7</v>
      </c>
      <c r="H1663">
        <v>55679.4</v>
      </c>
      <c r="I1663">
        <f>salesdata[[#This Row],[Total_Sales_INR]]/10000000</f>
        <v>5.5679400000000004E-3</v>
      </c>
      <c r="J1663" t="s">
        <v>18</v>
      </c>
      <c r="K1663" t="s">
        <v>35</v>
      </c>
      <c r="L1663">
        <v>2</v>
      </c>
      <c r="M1663" t="s">
        <v>56</v>
      </c>
      <c r="N1663" t="s">
        <v>178</v>
      </c>
      <c r="O1663" t="s">
        <v>22</v>
      </c>
    </row>
    <row r="1664" spans="1:15">
      <c r="A1664" t="s">
        <v>3278</v>
      </c>
      <c r="B1664" s="1">
        <v>45948</v>
      </c>
      <c r="C1664" t="s">
        <v>2080</v>
      </c>
      <c r="D1664" t="s">
        <v>102</v>
      </c>
      <c r="E1664" t="s">
        <v>155</v>
      </c>
      <c r="F1664">
        <v>4</v>
      </c>
      <c r="G1664">
        <v>37177.67</v>
      </c>
      <c r="H1664">
        <v>148710.68</v>
      </c>
      <c r="I1664">
        <f>salesdata[[#This Row],[Total_Sales_INR]]/10000000</f>
        <v>1.4871067999999999E-2</v>
      </c>
      <c r="J1664" t="s">
        <v>27</v>
      </c>
      <c r="K1664" t="s">
        <v>35</v>
      </c>
      <c r="L1664">
        <v>4</v>
      </c>
      <c r="M1664" t="s">
        <v>88</v>
      </c>
      <c r="N1664" t="s">
        <v>42</v>
      </c>
      <c r="O1664" t="s">
        <v>22</v>
      </c>
    </row>
    <row r="1665" spans="1:15">
      <c r="A1665" t="s">
        <v>3279</v>
      </c>
      <c r="B1665" s="1">
        <v>45818</v>
      </c>
      <c r="C1665" t="s">
        <v>3280</v>
      </c>
      <c r="D1665" t="s">
        <v>45</v>
      </c>
      <c r="E1665" t="s">
        <v>46</v>
      </c>
      <c r="F1665">
        <v>4</v>
      </c>
      <c r="G1665">
        <v>47434.879999999997</v>
      </c>
      <c r="H1665">
        <v>189739.51999999999</v>
      </c>
      <c r="I1665">
        <f>salesdata[[#This Row],[Total_Sales_INR]]/10000000</f>
        <v>1.8973951999999999E-2</v>
      </c>
      <c r="J1665" t="s">
        <v>34</v>
      </c>
      <c r="K1665" t="s">
        <v>72</v>
      </c>
      <c r="L1665">
        <v>1</v>
      </c>
      <c r="M1665" t="s">
        <v>68</v>
      </c>
      <c r="N1665" t="s">
        <v>124</v>
      </c>
      <c r="O1665" t="s">
        <v>22</v>
      </c>
    </row>
    <row r="1666" spans="1:15">
      <c r="A1666" t="s">
        <v>3281</v>
      </c>
      <c r="B1666" s="1">
        <v>45847</v>
      </c>
      <c r="C1666" t="s">
        <v>3282</v>
      </c>
      <c r="D1666" t="s">
        <v>45</v>
      </c>
      <c r="E1666" t="s">
        <v>85</v>
      </c>
      <c r="F1666">
        <v>4</v>
      </c>
      <c r="G1666">
        <v>48922.26</v>
      </c>
      <c r="H1666">
        <v>195689.04</v>
      </c>
      <c r="I1666">
        <f>salesdata[[#This Row],[Total_Sales_INR]]/10000000</f>
        <v>1.9568904000000002E-2</v>
      </c>
      <c r="J1666" t="s">
        <v>27</v>
      </c>
      <c r="K1666" t="s">
        <v>35</v>
      </c>
      <c r="L1666">
        <v>3</v>
      </c>
      <c r="M1666" t="s">
        <v>36</v>
      </c>
      <c r="N1666" t="s">
        <v>173</v>
      </c>
      <c r="O1666" t="s">
        <v>22</v>
      </c>
    </row>
    <row r="1667" spans="1:15">
      <c r="A1667" t="s">
        <v>3283</v>
      </c>
      <c r="B1667" s="1">
        <v>45778</v>
      </c>
      <c r="C1667" t="s">
        <v>714</v>
      </c>
      <c r="D1667" t="s">
        <v>25</v>
      </c>
      <c r="E1667" t="s">
        <v>223</v>
      </c>
      <c r="F1667">
        <v>5</v>
      </c>
      <c r="G1667">
        <v>10858.62</v>
      </c>
      <c r="H1667">
        <v>54293.1</v>
      </c>
      <c r="I1667">
        <f>salesdata[[#This Row],[Total_Sales_INR]]/10000000</f>
        <v>5.4293099999999997E-3</v>
      </c>
      <c r="J1667" t="s">
        <v>18</v>
      </c>
      <c r="K1667" t="s">
        <v>19</v>
      </c>
      <c r="L1667">
        <v>4</v>
      </c>
      <c r="M1667" t="s">
        <v>88</v>
      </c>
      <c r="N1667" t="s">
        <v>62</v>
      </c>
      <c r="O1667" t="s">
        <v>22</v>
      </c>
    </row>
    <row r="1668" spans="1:15">
      <c r="A1668" t="s">
        <v>3284</v>
      </c>
      <c r="B1668" s="1">
        <v>45700</v>
      </c>
      <c r="C1668" t="s">
        <v>3285</v>
      </c>
      <c r="D1668" t="s">
        <v>16</v>
      </c>
      <c r="E1668" t="s">
        <v>17</v>
      </c>
      <c r="F1668">
        <v>5</v>
      </c>
      <c r="G1668">
        <v>16491.72</v>
      </c>
      <c r="H1668">
        <v>82458.600000000006</v>
      </c>
      <c r="I1668">
        <f>salesdata[[#This Row],[Total_Sales_INR]]/10000000</f>
        <v>8.2458600000000007E-3</v>
      </c>
      <c r="J1668" t="s">
        <v>47</v>
      </c>
      <c r="K1668" t="s">
        <v>35</v>
      </c>
      <c r="L1668">
        <v>4</v>
      </c>
      <c r="M1668" t="s">
        <v>123</v>
      </c>
      <c r="N1668" t="s">
        <v>120</v>
      </c>
      <c r="O1668" t="s">
        <v>22</v>
      </c>
    </row>
    <row r="1669" spans="1:15">
      <c r="A1669" t="s">
        <v>3286</v>
      </c>
      <c r="B1669" s="1">
        <v>46015</v>
      </c>
      <c r="C1669" t="s">
        <v>3287</v>
      </c>
      <c r="D1669" t="s">
        <v>45</v>
      </c>
      <c r="E1669" t="s">
        <v>46</v>
      </c>
      <c r="F1669">
        <v>4</v>
      </c>
      <c r="G1669">
        <v>24733.89</v>
      </c>
      <c r="H1669">
        <v>98935.56</v>
      </c>
      <c r="I1669">
        <f>salesdata[[#This Row],[Total_Sales_INR]]/10000000</f>
        <v>9.8935559999999995E-3</v>
      </c>
      <c r="J1669" t="s">
        <v>47</v>
      </c>
      <c r="K1669" t="s">
        <v>35</v>
      </c>
      <c r="L1669">
        <v>1</v>
      </c>
      <c r="M1669" t="s">
        <v>68</v>
      </c>
      <c r="N1669" t="s">
        <v>37</v>
      </c>
      <c r="O1669" t="s">
        <v>22</v>
      </c>
    </row>
    <row r="1670" spans="1:15">
      <c r="A1670" t="s">
        <v>3288</v>
      </c>
      <c r="B1670" s="1">
        <v>46005</v>
      </c>
      <c r="C1670" t="s">
        <v>3289</v>
      </c>
      <c r="D1670" t="s">
        <v>45</v>
      </c>
      <c r="E1670" t="s">
        <v>65</v>
      </c>
      <c r="F1670">
        <v>2</v>
      </c>
      <c r="G1670">
        <v>14712.87</v>
      </c>
      <c r="H1670">
        <v>29425.74</v>
      </c>
      <c r="I1670">
        <f>salesdata[[#This Row],[Total_Sales_INR]]/10000000</f>
        <v>2.9425740000000003E-3</v>
      </c>
      <c r="J1670" t="s">
        <v>47</v>
      </c>
      <c r="K1670" t="s">
        <v>35</v>
      </c>
      <c r="L1670">
        <v>3</v>
      </c>
      <c r="M1670" t="s">
        <v>61</v>
      </c>
      <c r="N1670" t="s">
        <v>167</v>
      </c>
      <c r="O1670" t="s">
        <v>22</v>
      </c>
    </row>
    <row r="1671" spans="1:15">
      <c r="A1671" t="s">
        <v>3290</v>
      </c>
      <c r="B1671" s="1">
        <v>45700</v>
      </c>
      <c r="C1671" t="s">
        <v>3291</v>
      </c>
      <c r="D1671" t="s">
        <v>16</v>
      </c>
      <c r="E1671" t="s">
        <v>130</v>
      </c>
      <c r="F1671">
        <v>1</v>
      </c>
      <c r="G1671">
        <v>2139.3200000000002</v>
      </c>
      <c r="H1671">
        <v>2139.3200000000002</v>
      </c>
      <c r="I1671">
        <f>salesdata[[#This Row],[Total_Sales_INR]]/10000000</f>
        <v>2.1393200000000001E-4</v>
      </c>
      <c r="J1671" t="s">
        <v>47</v>
      </c>
      <c r="K1671" t="s">
        <v>35</v>
      </c>
      <c r="L1671">
        <v>5</v>
      </c>
      <c r="M1671" t="s">
        <v>170</v>
      </c>
      <c r="N1671" t="s">
        <v>112</v>
      </c>
      <c r="O1671" t="s">
        <v>22</v>
      </c>
    </row>
    <row r="1672" spans="1:15">
      <c r="A1672" t="s">
        <v>3292</v>
      </c>
      <c r="B1672" s="1">
        <v>45973</v>
      </c>
      <c r="C1672" t="s">
        <v>3293</v>
      </c>
      <c r="D1672" t="s">
        <v>25</v>
      </c>
      <c r="E1672" t="s">
        <v>223</v>
      </c>
      <c r="F1672">
        <v>1</v>
      </c>
      <c r="G1672">
        <v>13513.05</v>
      </c>
      <c r="H1672">
        <v>13513.05</v>
      </c>
      <c r="I1672">
        <f>salesdata[[#This Row],[Total_Sales_INR]]/10000000</f>
        <v>1.3513049999999999E-3</v>
      </c>
      <c r="J1672" t="s">
        <v>47</v>
      </c>
      <c r="K1672" t="s">
        <v>19</v>
      </c>
      <c r="L1672">
        <v>3</v>
      </c>
      <c r="M1672" t="s">
        <v>115</v>
      </c>
      <c r="N1672" t="s">
        <v>178</v>
      </c>
      <c r="O1672" t="s">
        <v>22</v>
      </c>
    </row>
    <row r="1673" spans="1:15">
      <c r="A1673" t="s">
        <v>3294</v>
      </c>
      <c r="B1673" s="1">
        <v>45738</v>
      </c>
      <c r="C1673" t="s">
        <v>3295</v>
      </c>
      <c r="D1673" t="s">
        <v>45</v>
      </c>
      <c r="E1673" t="s">
        <v>65</v>
      </c>
      <c r="F1673">
        <v>4</v>
      </c>
      <c r="G1673">
        <v>30387.15</v>
      </c>
      <c r="H1673">
        <v>121548.6</v>
      </c>
      <c r="I1673">
        <f>salesdata[[#This Row],[Total_Sales_INR]]/10000000</f>
        <v>1.215486E-2</v>
      </c>
      <c r="J1673" t="s">
        <v>47</v>
      </c>
      <c r="K1673" t="s">
        <v>72</v>
      </c>
      <c r="L1673">
        <v>3</v>
      </c>
      <c r="M1673" t="s">
        <v>190</v>
      </c>
      <c r="N1673" t="s">
        <v>21</v>
      </c>
      <c r="O1673" t="s">
        <v>22</v>
      </c>
    </row>
    <row r="1674" spans="1:15">
      <c r="A1674" t="s">
        <v>3296</v>
      </c>
      <c r="B1674" s="1">
        <v>45998</v>
      </c>
      <c r="C1674" t="s">
        <v>3297</v>
      </c>
      <c r="D1674" t="s">
        <v>45</v>
      </c>
      <c r="E1674" t="s">
        <v>60</v>
      </c>
      <c r="F1674">
        <v>1</v>
      </c>
      <c r="G1674">
        <v>19791</v>
      </c>
      <c r="H1674">
        <v>19791</v>
      </c>
      <c r="I1674">
        <f>salesdata[[#This Row],[Total_Sales_INR]]/10000000</f>
        <v>1.9791000000000001E-3</v>
      </c>
      <c r="J1674" t="s">
        <v>34</v>
      </c>
      <c r="K1674" t="s">
        <v>72</v>
      </c>
      <c r="L1674">
        <v>3</v>
      </c>
      <c r="M1674" t="s">
        <v>115</v>
      </c>
      <c r="N1674" t="s">
        <v>29</v>
      </c>
      <c r="O1674" t="s">
        <v>22</v>
      </c>
    </row>
    <row r="1675" spans="1:15">
      <c r="A1675" t="s">
        <v>3298</v>
      </c>
      <c r="B1675" s="1">
        <v>45872</v>
      </c>
      <c r="C1675" t="s">
        <v>3299</v>
      </c>
      <c r="D1675" t="s">
        <v>102</v>
      </c>
      <c r="E1675" t="s">
        <v>155</v>
      </c>
      <c r="F1675">
        <v>3</v>
      </c>
      <c r="G1675">
        <v>32743.77</v>
      </c>
      <c r="H1675">
        <v>98231.31</v>
      </c>
      <c r="I1675">
        <f>salesdata[[#This Row],[Total_Sales_INR]]/10000000</f>
        <v>9.8231310000000006E-3</v>
      </c>
      <c r="J1675" t="s">
        <v>27</v>
      </c>
      <c r="K1675" t="s">
        <v>19</v>
      </c>
      <c r="L1675">
        <v>4</v>
      </c>
      <c r="M1675" t="s">
        <v>198</v>
      </c>
      <c r="N1675" t="s">
        <v>21</v>
      </c>
      <c r="O1675" t="s">
        <v>22</v>
      </c>
    </row>
    <row r="1676" spans="1:15">
      <c r="A1676" t="s">
        <v>3300</v>
      </c>
      <c r="B1676" s="1">
        <v>45676</v>
      </c>
      <c r="C1676" t="s">
        <v>2741</v>
      </c>
      <c r="D1676" t="s">
        <v>45</v>
      </c>
      <c r="E1676" t="s">
        <v>55</v>
      </c>
      <c r="F1676">
        <v>4</v>
      </c>
      <c r="G1676">
        <v>7606.3</v>
      </c>
      <c r="H1676">
        <v>30425.200000000001</v>
      </c>
      <c r="I1676">
        <f>salesdata[[#This Row],[Total_Sales_INR]]/10000000</f>
        <v>3.0425199999999999E-3</v>
      </c>
      <c r="J1676" t="s">
        <v>47</v>
      </c>
      <c r="K1676" t="s">
        <v>19</v>
      </c>
      <c r="L1676">
        <v>2</v>
      </c>
      <c r="M1676" t="s">
        <v>265</v>
      </c>
      <c r="N1676" t="s">
        <v>120</v>
      </c>
      <c r="O1676" t="s">
        <v>22</v>
      </c>
    </row>
    <row r="1677" spans="1:15">
      <c r="A1677" t="s">
        <v>3301</v>
      </c>
      <c r="B1677" s="1">
        <v>45802</v>
      </c>
      <c r="C1677" t="s">
        <v>3302</v>
      </c>
      <c r="D1677" t="s">
        <v>45</v>
      </c>
      <c r="E1677" t="s">
        <v>65</v>
      </c>
      <c r="F1677">
        <v>4</v>
      </c>
      <c r="G1677">
        <v>6480.27</v>
      </c>
      <c r="H1677">
        <v>25921.08</v>
      </c>
      <c r="I1677">
        <f>salesdata[[#This Row],[Total_Sales_INR]]/10000000</f>
        <v>2.5921080000000001E-3</v>
      </c>
      <c r="J1677" t="s">
        <v>27</v>
      </c>
      <c r="K1677" t="s">
        <v>19</v>
      </c>
      <c r="L1677">
        <v>1</v>
      </c>
      <c r="M1677" t="s">
        <v>20</v>
      </c>
      <c r="N1677" t="s">
        <v>48</v>
      </c>
      <c r="O1677" t="s">
        <v>22</v>
      </c>
    </row>
    <row r="1678" spans="1:15">
      <c r="A1678" t="s">
        <v>3303</v>
      </c>
      <c r="B1678" s="1">
        <v>45958</v>
      </c>
      <c r="C1678" t="s">
        <v>3304</v>
      </c>
      <c r="D1678" t="s">
        <v>25</v>
      </c>
      <c r="E1678" t="s">
        <v>223</v>
      </c>
      <c r="F1678">
        <v>4</v>
      </c>
      <c r="G1678">
        <v>6306.4</v>
      </c>
      <c r="H1678">
        <v>25225.599999999999</v>
      </c>
      <c r="I1678">
        <f>salesdata[[#This Row],[Total_Sales_INR]]/10000000</f>
        <v>2.5225599999999996E-3</v>
      </c>
      <c r="J1678" t="s">
        <v>18</v>
      </c>
      <c r="K1678" t="s">
        <v>72</v>
      </c>
      <c r="L1678">
        <v>5</v>
      </c>
      <c r="M1678" t="s">
        <v>28</v>
      </c>
      <c r="N1678" t="s">
        <v>173</v>
      </c>
      <c r="O1678" t="s">
        <v>22</v>
      </c>
    </row>
    <row r="1679" spans="1:15">
      <c r="A1679" t="s">
        <v>3305</v>
      </c>
      <c r="B1679" s="1">
        <v>45683</v>
      </c>
      <c r="C1679" t="s">
        <v>3306</v>
      </c>
      <c r="D1679" t="s">
        <v>16</v>
      </c>
      <c r="E1679" t="s">
        <v>17</v>
      </c>
      <c r="F1679">
        <v>4</v>
      </c>
      <c r="G1679">
        <v>9736.1299999999992</v>
      </c>
      <c r="H1679">
        <v>38944.519999999997</v>
      </c>
      <c r="I1679">
        <f>salesdata[[#This Row],[Total_Sales_INR]]/10000000</f>
        <v>3.8944519999999996E-3</v>
      </c>
      <c r="J1679" t="s">
        <v>27</v>
      </c>
      <c r="K1679" t="s">
        <v>72</v>
      </c>
      <c r="L1679">
        <v>1</v>
      </c>
      <c r="M1679" t="s">
        <v>20</v>
      </c>
      <c r="N1679" t="s">
        <v>216</v>
      </c>
      <c r="O1679" t="s">
        <v>22</v>
      </c>
    </row>
    <row r="1680" spans="1:15">
      <c r="A1680" t="s">
        <v>3307</v>
      </c>
      <c r="B1680" s="1">
        <v>45888</v>
      </c>
      <c r="C1680" t="s">
        <v>3308</v>
      </c>
      <c r="D1680" t="s">
        <v>25</v>
      </c>
      <c r="E1680" t="s">
        <v>223</v>
      </c>
      <c r="F1680">
        <v>4</v>
      </c>
      <c r="G1680">
        <v>39229.49</v>
      </c>
      <c r="H1680">
        <v>156917.96</v>
      </c>
      <c r="I1680">
        <f>salesdata[[#This Row],[Total_Sales_INR]]/10000000</f>
        <v>1.5691796000000001E-2</v>
      </c>
      <c r="J1680" t="s">
        <v>27</v>
      </c>
      <c r="K1680" t="s">
        <v>19</v>
      </c>
      <c r="L1680">
        <v>3</v>
      </c>
      <c r="M1680" t="s">
        <v>36</v>
      </c>
      <c r="N1680" t="s">
        <v>97</v>
      </c>
      <c r="O1680" t="s">
        <v>22</v>
      </c>
    </row>
    <row r="1681" spans="1:15">
      <c r="A1681" t="s">
        <v>3309</v>
      </c>
      <c r="B1681" s="1">
        <v>45786</v>
      </c>
      <c r="C1681" t="s">
        <v>3310</v>
      </c>
      <c r="D1681" t="s">
        <v>16</v>
      </c>
      <c r="E1681" t="s">
        <v>159</v>
      </c>
      <c r="F1681">
        <v>2</v>
      </c>
      <c r="G1681">
        <v>570.45000000000005</v>
      </c>
      <c r="H1681">
        <v>1140.9000000000001</v>
      </c>
      <c r="I1681">
        <f>salesdata[[#This Row],[Total_Sales_INR]]/10000000</f>
        <v>1.1409000000000001E-4</v>
      </c>
      <c r="J1681" t="s">
        <v>47</v>
      </c>
      <c r="K1681" t="s">
        <v>72</v>
      </c>
      <c r="L1681">
        <v>2</v>
      </c>
      <c r="M1681" t="s">
        <v>141</v>
      </c>
      <c r="N1681" t="s">
        <v>178</v>
      </c>
      <c r="O1681" t="s">
        <v>22</v>
      </c>
    </row>
    <row r="1682" spans="1:15">
      <c r="A1682" t="s">
        <v>3311</v>
      </c>
      <c r="B1682" s="1">
        <v>45911</v>
      </c>
      <c r="C1682" t="s">
        <v>3312</v>
      </c>
      <c r="D1682" t="s">
        <v>45</v>
      </c>
      <c r="E1682" t="s">
        <v>65</v>
      </c>
      <c r="F1682">
        <v>2</v>
      </c>
      <c r="G1682">
        <v>12153.16</v>
      </c>
      <c r="H1682">
        <v>24306.32</v>
      </c>
      <c r="I1682">
        <f>salesdata[[#This Row],[Total_Sales_INR]]/10000000</f>
        <v>2.4306319999999998E-3</v>
      </c>
      <c r="J1682" t="s">
        <v>18</v>
      </c>
      <c r="K1682" t="s">
        <v>19</v>
      </c>
      <c r="L1682">
        <v>5</v>
      </c>
      <c r="M1682" t="s">
        <v>170</v>
      </c>
      <c r="N1682" t="s">
        <v>167</v>
      </c>
      <c r="O1682" t="s">
        <v>22</v>
      </c>
    </row>
    <row r="1683" spans="1:15">
      <c r="A1683" t="s">
        <v>3313</v>
      </c>
      <c r="B1683" s="1">
        <v>45972</v>
      </c>
      <c r="C1683" t="s">
        <v>3314</v>
      </c>
      <c r="D1683" t="s">
        <v>25</v>
      </c>
      <c r="E1683" t="s">
        <v>91</v>
      </c>
      <c r="F1683">
        <v>1</v>
      </c>
      <c r="G1683">
        <v>31650.59</v>
      </c>
      <c r="H1683">
        <v>31650.59</v>
      </c>
      <c r="I1683">
        <f>salesdata[[#This Row],[Total_Sales_INR]]/10000000</f>
        <v>3.165059E-3</v>
      </c>
      <c r="J1683" t="s">
        <v>27</v>
      </c>
      <c r="K1683" t="s">
        <v>35</v>
      </c>
      <c r="L1683">
        <v>3</v>
      </c>
      <c r="M1683" t="s">
        <v>77</v>
      </c>
      <c r="N1683" t="s">
        <v>21</v>
      </c>
      <c r="O1683" t="s">
        <v>22</v>
      </c>
    </row>
    <row r="1684" spans="1:15">
      <c r="A1684" t="s">
        <v>3315</v>
      </c>
      <c r="B1684" s="1">
        <v>46006</v>
      </c>
      <c r="C1684" t="s">
        <v>3316</v>
      </c>
      <c r="D1684" t="s">
        <v>25</v>
      </c>
      <c r="E1684" t="s">
        <v>26</v>
      </c>
      <c r="F1684">
        <v>2</v>
      </c>
      <c r="G1684">
        <v>10710.88</v>
      </c>
      <c r="H1684">
        <v>21421.759999999998</v>
      </c>
      <c r="I1684">
        <f>salesdata[[#This Row],[Total_Sales_INR]]/10000000</f>
        <v>2.142176E-3</v>
      </c>
      <c r="J1684" t="s">
        <v>27</v>
      </c>
      <c r="K1684" t="s">
        <v>19</v>
      </c>
      <c r="L1684">
        <v>3</v>
      </c>
      <c r="M1684" t="s">
        <v>36</v>
      </c>
      <c r="N1684" t="s">
        <v>74</v>
      </c>
      <c r="O1684" t="s">
        <v>22</v>
      </c>
    </row>
    <row r="1685" spans="1:15">
      <c r="A1685" t="s">
        <v>3317</v>
      </c>
      <c r="B1685" s="1">
        <v>45880</v>
      </c>
      <c r="C1685" t="s">
        <v>3318</v>
      </c>
      <c r="D1685" t="s">
        <v>102</v>
      </c>
      <c r="E1685" t="s">
        <v>103</v>
      </c>
      <c r="F1685">
        <v>5</v>
      </c>
      <c r="G1685">
        <v>46343.6</v>
      </c>
      <c r="H1685">
        <v>231718</v>
      </c>
      <c r="I1685">
        <f>salesdata[[#This Row],[Total_Sales_INR]]/10000000</f>
        <v>2.3171799999999999E-2</v>
      </c>
      <c r="J1685" t="s">
        <v>34</v>
      </c>
      <c r="K1685" t="s">
        <v>19</v>
      </c>
      <c r="L1685">
        <v>2</v>
      </c>
      <c r="M1685" t="s">
        <v>56</v>
      </c>
      <c r="N1685" t="s">
        <v>360</v>
      </c>
      <c r="O1685" t="s">
        <v>22</v>
      </c>
    </row>
    <row r="1686" spans="1:15">
      <c r="A1686" t="s">
        <v>3319</v>
      </c>
      <c r="B1686" s="1">
        <v>45680</v>
      </c>
      <c r="C1686" t="s">
        <v>3320</v>
      </c>
      <c r="D1686" t="s">
        <v>102</v>
      </c>
      <c r="E1686" t="s">
        <v>155</v>
      </c>
      <c r="F1686">
        <v>5</v>
      </c>
      <c r="G1686">
        <v>49840.15</v>
      </c>
      <c r="H1686">
        <v>249200.75</v>
      </c>
      <c r="I1686">
        <f>salesdata[[#This Row],[Total_Sales_INR]]/10000000</f>
        <v>2.4920075E-2</v>
      </c>
      <c r="J1686" t="s">
        <v>27</v>
      </c>
      <c r="K1686" t="s">
        <v>35</v>
      </c>
      <c r="L1686">
        <v>4</v>
      </c>
      <c r="M1686" t="s">
        <v>185</v>
      </c>
      <c r="N1686" t="s">
        <v>62</v>
      </c>
      <c r="O1686" t="s">
        <v>22</v>
      </c>
    </row>
    <row r="1687" spans="1:15">
      <c r="A1687" t="s">
        <v>3321</v>
      </c>
      <c r="B1687" s="1">
        <v>45895</v>
      </c>
      <c r="C1687" t="s">
        <v>1226</v>
      </c>
      <c r="D1687" t="s">
        <v>102</v>
      </c>
      <c r="E1687" t="s">
        <v>184</v>
      </c>
      <c r="F1687">
        <v>4</v>
      </c>
      <c r="G1687">
        <v>41511.730000000003</v>
      </c>
      <c r="H1687">
        <v>166046.92000000001</v>
      </c>
      <c r="I1687">
        <f>salesdata[[#This Row],[Total_Sales_INR]]/10000000</f>
        <v>1.6604692000000001E-2</v>
      </c>
      <c r="J1687" t="s">
        <v>27</v>
      </c>
      <c r="K1687" t="s">
        <v>19</v>
      </c>
      <c r="L1687">
        <v>4</v>
      </c>
      <c r="M1687" t="s">
        <v>88</v>
      </c>
      <c r="N1687" t="s">
        <v>82</v>
      </c>
      <c r="O1687" t="s">
        <v>22</v>
      </c>
    </row>
    <row r="1688" spans="1:15">
      <c r="A1688" t="s">
        <v>3322</v>
      </c>
      <c r="B1688" s="1">
        <v>45775</v>
      </c>
      <c r="C1688" t="s">
        <v>3323</v>
      </c>
      <c r="D1688" t="s">
        <v>25</v>
      </c>
      <c r="E1688" t="s">
        <v>140</v>
      </c>
      <c r="F1688">
        <v>3</v>
      </c>
      <c r="G1688">
        <v>44597.36</v>
      </c>
      <c r="H1688">
        <v>133792.07999999999</v>
      </c>
      <c r="I1688">
        <f>salesdata[[#This Row],[Total_Sales_INR]]/10000000</f>
        <v>1.3379207999999998E-2</v>
      </c>
      <c r="J1688" t="s">
        <v>34</v>
      </c>
      <c r="K1688" t="s">
        <v>72</v>
      </c>
      <c r="L1688">
        <v>1</v>
      </c>
      <c r="M1688" t="s">
        <v>119</v>
      </c>
      <c r="N1688" t="s">
        <v>37</v>
      </c>
      <c r="O1688" t="s">
        <v>22</v>
      </c>
    </row>
    <row r="1689" spans="1:15">
      <c r="A1689" t="s">
        <v>3324</v>
      </c>
      <c r="B1689" s="1">
        <v>45780</v>
      </c>
      <c r="C1689" t="s">
        <v>3325</v>
      </c>
      <c r="D1689" t="s">
        <v>102</v>
      </c>
      <c r="E1689" t="s">
        <v>193</v>
      </c>
      <c r="F1689">
        <v>1</v>
      </c>
      <c r="G1689">
        <v>11245.69</v>
      </c>
      <c r="H1689">
        <v>11245.69</v>
      </c>
      <c r="I1689">
        <f>salesdata[[#This Row],[Total_Sales_INR]]/10000000</f>
        <v>1.124569E-3</v>
      </c>
      <c r="J1689" t="s">
        <v>47</v>
      </c>
      <c r="K1689" t="s">
        <v>72</v>
      </c>
      <c r="L1689">
        <v>4</v>
      </c>
      <c r="M1689" t="s">
        <v>123</v>
      </c>
      <c r="N1689" t="s">
        <v>150</v>
      </c>
      <c r="O1689" t="s">
        <v>22</v>
      </c>
    </row>
    <row r="1690" spans="1:15">
      <c r="A1690" t="s">
        <v>3326</v>
      </c>
      <c r="B1690" s="1">
        <v>45871</v>
      </c>
      <c r="C1690" t="s">
        <v>3327</v>
      </c>
      <c r="D1690" t="s">
        <v>32</v>
      </c>
      <c r="E1690" t="s">
        <v>40</v>
      </c>
      <c r="F1690">
        <v>5</v>
      </c>
      <c r="G1690">
        <v>40758.35</v>
      </c>
      <c r="H1690">
        <v>203791.75</v>
      </c>
      <c r="I1690">
        <f>salesdata[[#This Row],[Total_Sales_INR]]/10000000</f>
        <v>2.0379174999999999E-2</v>
      </c>
      <c r="J1690" t="s">
        <v>27</v>
      </c>
      <c r="K1690" t="s">
        <v>19</v>
      </c>
      <c r="L1690">
        <v>5</v>
      </c>
      <c r="M1690" t="s">
        <v>28</v>
      </c>
      <c r="N1690" t="s">
        <v>82</v>
      </c>
      <c r="O1690" t="s">
        <v>22</v>
      </c>
    </row>
    <row r="1691" spans="1:15">
      <c r="A1691" t="s">
        <v>3328</v>
      </c>
      <c r="B1691" s="1">
        <v>45805</v>
      </c>
      <c r="C1691" t="s">
        <v>3329</v>
      </c>
      <c r="D1691" t="s">
        <v>25</v>
      </c>
      <c r="E1691" t="s">
        <v>26</v>
      </c>
      <c r="F1691">
        <v>2</v>
      </c>
      <c r="G1691">
        <v>26797.68</v>
      </c>
      <c r="H1691">
        <v>53595.360000000001</v>
      </c>
      <c r="I1691">
        <f>salesdata[[#This Row],[Total_Sales_INR]]/10000000</f>
        <v>5.3595359999999998E-3</v>
      </c>
      <c r="J1691" t="s">
        <v>18</v>
      </c>
      <c r="K1691" t="s">
        <v>72</v>
      </c>
      <c r="L1691">
        <v>5</v>
      </c>
      <c r="M1691" t="s">
        <v>51</v>
      </c>
      <c r="N1691" t="s">
        <v>74</v>
      </c>
      <c r="O1691" t="s">
        <v>22</v>
      </c>
    </row>
    <row r="1692" spans="1:15">
      <c r="A1692" t="s">
        <v>3330</v>
      </c>
      <c r="B1692" s="1">
        <v>46008</v>
      </c>
      <c r="C1692" t="s">
        <v>3331</v>
      </c>
      <c r="D1692" t="s">
        <v>16</v>
      </c>
      <c r="E1692" t="s">
        <v>17</v>
      </c>
      <c r="F1692">
        <v>5</v>
      </c>
      <c r="G1692">
        <v>32873.910000000003</v>
      </c>
      <c r="H1692">
        <v>164369.54999999999</v>
      </c>
      <c r="I1692">
        <f>salesdata[[#This Row],[Total_Sales_INR]]/10000000</f>
        <v>1.6436955E-2</v>
      </c>
      <c r="J1692" t="s">
        <v>47</v>
      </c>
      <c r="K1692" t="s">
        <v>72</v>
      </c>
      <c r="L1692">
        <v>1</v>
      </c>
      <c r="M1692" t="s">
        <v>20</v>
      </c>
      <c r="N1692" t="s">
        <v>97</v>
      </c>
      <c r="O1692" t="s">
        <v>22</v>
      </c>
    </row>
    <row r="1693" spans="1:15">
      <c r="A1693" t="s">
        <v>3332</v>
      </c>
      <c r="B1693" s="1">
        <v>45744</v>
      </c>
      <c r="C1693" t="s">
        <v>3333</v>
      </c>
      <c r="D1693" t="s">
        <v>25</v>
      </c>
      <c r="E1693" t="s">
        <v>91</v>
      </c>
      <c r="F1693">
        <v>1</v>
      </c>
      <c r="G1693">
        <v>6667.9</v>
      </c>
      <c r="H1693">
        <v>6667.9</v>
      </c>
      <c r="I1693">
        <f>salesdata[[#This Row],[Total_Sales_INR]]/10000000</f>
        <v>6.6679E-4</v>
      </c>
      <c r="J1693" t="s">
        <v>27</v>
      </c>
      <c r="K1693" t="s">
        <v>72</v>
      </c>
      <c r="L1693">
        <v>3</v>
      </c>
      <c r="M1693" t="s">
        <v>61</v>
      </c>
      <c r="N1693" t="s">
        <v>42</v>
      </c>
      <c r="O1693" t="s">
        <v>22</v>
      </c>
    </row>
    <row r="1694" spans="1:15">
      <c r="A1694" t="s">
        <v>3334</v>
      </c>
      <c r="B1694" s="1">
        <v>45816</v>
      </c>
      <c r="C1694" t="s">
        <v>3335</v>
      </c>
      <c r="D1694" t="s">
        <v>25</v>
      </c>
      <c r="E1694" t="s">
        <v>280</v>
      </c>
      <c r="F1694">
        <v>2</v>
      </c>
      <c r="G1694">
        <v>18199.2</v>
      </c>
      <c r="H1694">
        <v>36398.400000000001</v>
      </c>
      <c r="I1694">
        <f>salesdata[[#This Row],[Total_Sales_INR]]/10000000</f>
        <v>3.6398400000000001E-3</v>
      </c>
      <c r="J1694" t="s">
        <v>47</v>
      </c>
      <c r="K1694" t="s">
        <v>35</v>
      </c>
      <c r="L1694">
        <v>3</v>
      </c>
      <c r="M1694" t="s">
        <v>61</v>
      </c>
      <c r="N1694" t="s">
        <v>97</v>
      </c>
      <c r="O1694" t="s">
        <v>22</v>
      </c>
    </row>
    <row r="1695" spans="1:15">
      <c r="A1695" t="s">
        <v>3336</v>
      </c>
      <c r="B1695" s="1">
        <v>45749</v>
      </c>
      <c r="C1695" t="s">
        <v>3337</v>
      </c>
      <c r="D1695" t="s">
        <v>32</v>
      </c>
      <c r="E1695" t="s">
        <v>81</v>
      </c>
      <c r="F1695">
        <v>2</v>
      </c>
      <c r="G1695">
        <v>3485.92</v>
      </c>
      <c r="H1695">
        <v>6971.84</v>
      </c>
      <c r="I1695">
        <f>salesdata[[#This Row],[Total_Sales_INR]]/10000000</f>
        <v>6.97184E-4</v>
      </c>
      <c r="J1695" t="s">
        <v>34</v>
      </c>
      <c r="K1695" t="s">
        <v>72</v>
      </c>
      <c r="L1695">
        <v>3</v>
      </c>
      <c r="M1695" t="s">
        <v>77</v>
      </c>
      <c r="N1695" t="s">
        <v>216</v>
      </c>
      <c r="O1695" t="s">
        <v>22</v>
      </c>
    </row>
    <row r="1696" spans="1:15">
      <c r="A1696" t="s">
        <v>3338</v>
      </c>
      <c r="B1696" s="1">
        <v>46000</v>
      </c>
      <c r="C1696" t="s">
        <v>3339</v>
      </c>
      <c r="D1696" t="s">
        <v>102</v>
      </c>
      <c r="E1696" t="s">
        <v>103</v>
      </c>
      <c r="F1696">
        <v>4</v>
      </c>
      <c r="G1696">
        <v>25636.82</v>
      </c>
      <c r="H1696">
        <v>102547.28</v>
      </c>
      <c r="I1696">
        <f>salesdata[[#This Row],[Total_Sales_INR]]/10000000</f>
        <v>1.0254727999999999E-2</v>
      </c>
      <c r="J1696" t="s">
        <v>47</v>
      </c>
      <c r="K1696" t="s">
        <v>72</v>
      </c>
      <c r="L1696">
        <v>4</v>
      </c>
      <c r="M1696" t="s">
        <v>123</v>
      </c>
      <c r="N1696" t="s">
        <v>112</v>
      </c>
      <c r="O1696" t="s">
        <v>22</v>
      </c>
    </row>
    <row r="1697" spans="1:15">
      <c r="A1697" t="s">
        <v>3340</v>
      </c>
      <c r="B1697" s="1">
        <v>45786</v>
      </c>
      <c r="C1697" t="s">
        <v>3341</v>
      </c>
      <c r="D1697" t="s">
        <v>16</v>
      </c>
      <c r="E1697" t="s">
        <v>17</v>
      </c>
      <c r="F1697">
        <v>4</v>
      </c>
      <c r="G1697">
        <v>40368.769999999997</v>
      </c>
      <c r="H1697">
        <v>161475.07999999999</v>
      </c>
      <c r="I1697">
        <f>salesdata[[#This Row],[Total_Sales_INR]]/10000000</f>
        <v>1.6147507999999998E-2</v>
      </c>
      <c r="J1697" t="s">
        <v>47</v>
      </c>
      <c r="K1697" t="s">
        <v>35</v>
      </c>
      <c r="L1697">
        <v>5</v>
      </c>
      <c r="M1697" t="s">
        <v>170</v>
      </c>
      <c r="N1697" t="s">
        <v>94</v>
      </c>
      <c r="O1697" t="s">
        <v>22</v>
      </c>
    </row>
    <row r="1698" spans="1:15">
      <c r="A1698" t="s">
        <v>3342</v>
      </c>
      <c r="B1698" s="1">
        <v>45757</v>
      </c>
      <c r="C1698" t="s">
        <v>3343</v>
      </c>
      <c r="D1698" t="s">
        <v>45</v>
      </c>
      <c r="E1698" t="s">
        <v>60</v>
      </c>
      <c r="F1698">
        <v>2</v>
      </c>
      <c r="G1698">
        <v>26199.919999999998</v>
      </c>
      <c r="H1698">
        <v>52399.839999999997</v>
      </c>
      <c r="I1698">
        <f>salesdata[[#This Row],[Total_Sales_INR]]/10000000</f>
        <v>5.2399839999999996E-3</v>
      </c>
      <c r="J1698" t="s">
        <v>27</v>
      </c>
      <c r="K1698" t="s">
        <v>35</v>
      </c>
      <c r="L1698">
        <v>5</v>
      </c>
      <c r="M1698" t="s">
        <v>41</v>
      </c>
      <c r="N1698" t="s">
        <v>213</v>
      </c>
      <c r="O1698" t="s">
        <v>22</v>
      </c>
    </row>
    <row r="1699" spans="1:15">
      <c r="A1699" t="s">
        <v>3344</v>
      </c>
      <c r="B1699" s="1">
        <v>45766</v>
      </c>
      <c r="C1699" t="s">
        <v>3345</v>
      </c>
      <c r="D1699" t="s">
        <v>25</v>
      </c>
      <c r="E1699" t="s">
        <v>223</v>
      </c>
      <c r="F1699">
        <v>1</v>
      </c>
      <c r="G1699">
        <v>40402.300000000003</v>
      </c>
      <c r="H1699">
        <v>40402.300000000003</v>
      </c>
      <c r="I1699">
        <f>salesdata[[#This Row],[Total_Sales_INR]]/10000000</f>
        <v>4.0402300000000006E-3</v>
      </c>
      <c r="J1699" t="s">
        <v>18</v>
      </c>
      <c r="K1699" t="s">
        <v>19</v>
      </c>
      <c r="L1699">
        <v>4</v>
      </c>
      <c r="M1699" t="s">
        <v>185</v>
      </c>
      <c r="N1699" t="s">
        <v>97</v>
      </c>
      <c r="O1699" t="s">
        <v>22</v>
      </c>
    </row>
    <row r="1700" spans="1:15">
      <c r="A1700" t="s">
        <v>3346</v>
      </c>
      <c r="B1700" s="1">
        <v>45943</v>
      </c>
      <c r="C1700" t="s">
        <v>3100</v>
      </c>
      <c r="D1700" t="s">
        <v>102</v>
      </c>
      <c r="E1700" t="s">
        <v>184</v>
      </c>
      <c r="F1700">
        <v>2</v>
      </c>
      <c r="G1700">
        <v>41758.660000000003</v>
      </c>
      <c r="H1700">
        <v>83517.320000000007</v>
      </c>
      <c r="I1700">
        <f>salesdata[[#This Row],[Total_Sales_INR]]/10000000</f>
        <v>8.3517320000000006E-3</v>
      </c>
      <c r="J1700" t="s">
        <v>34</v>
      </c>
      <c r="K1700" t="s">
        <v>72</v>
      </c>
      <c r="L1700">
        <v>4</v>
      </c>
      <c r="M1700" t="s">
        <v>198</v>
      </c>
      <c r="N1700" t="s">
        <v>52</v>
      </c>
      <c r="O1700" t="s">
        <v>22</v>
      </c>
    </row>
    <row r="1701" spans="1:15">
      <c r="A1701" t="s">
        <v>3347</v>
      </c>
      <c r="B1701" s="1">
        <v>45950</v>
      </c>
      <c r="C1701" t="s">
        <v>3348</v>
      </c>
      <c r="D1701" t="s">
        <v>45</v>
      </c>
      <c r="E1701" t="s">
        <v>65</v>
      </c>
      <c r="F1701">
        <v>1</v>
      </c>
      <c r="G1701">
        <v>22754.89</v>
      </c>
      <c r="H1701">
        <v>22754.89</v>
      </c>
      <c r="I1701">
        <f>salesdata[[#This Row],[Total_Sales_INR]]/10000000</f>
        <v>2.2754889999999999E-3</v>
      </c>
      <c r="J1701" t="s">
        <v>47</v>
      </c>
      <c r="K1701" t="s">
        <v>19</v>
      </c>
      <c r="L1701">
        <v>1</v>
      </c>
      <c r="M1701" t="s">
        <v>181</v>
      </c>
      <c r="N1701" t="s">
        <v>167</v>
      </c>
      <c r="O1701" t="s">
        <v>22</v>
      </c>
    </row>
    <row r="1702" spans="1:15">
      <c r="A1702" t="s">
        <v>3349</v>
      </c>
      <c r="B1702" s="1">
        <v>45701</v>
      </c>
      <c r="C1702" t="s">
        <v>3350</v>
      </c>
      <c r="D1702" t="s">
        <v>16</v>
      </c>
      <c r="E1702" t="s">
        <v>137</v>
      </c>
      <c r="F1702">
        <v>1</v>
      </c>
      <c r="G1702">
        <v>48485.27</v>
      </c>
      <c r="H1702">
        <v>48485.27</v>
      </c>
      <c r="I1702">
        <f>salesdata[[#This Row],[Total_Sales_INR]]/10000000</f>
        <v>4.848527E-3</v>
      </c>
      <c r="J1702" t="s">
        <v>47</v>
      </c>
      <c r="K1702" t="s">
        <v>19</v>
      </c>
      <c r="L1702">
        <v>4</v>
      </c>
      <c r="M1702" t="s">
        <v>160</v>
      </c>
      <c r="N1702" t="s">
        <v>156</v>
      </c>
      <c r="O1702" t="s">
        <v>22</v>
      </c>
    </row>
    <row r="1703" spans="1:15">
      <c r="A1703" t="s">
        <v>3351</v>
      </c>
      <c r="B1703" s="1">
        <v>45941</v>
      </c>
      <c r="C1703" t="s">
        <v>235</v>
      </c>
      <c r="D1703" t="s">
        <v>102</v>
      </c>
      <c r="E1703" t="s">
        <v>184</v>
      </c>
      <c r="F1703">
        <v>5</v>
      </c>
      <c r="G1703">
        <v>6961.36</v>
      </c>
      <c r="H1703">
        <v>34806.800000000003</v>
      </c>
      <c r="I1703">
        <f>salesdata[[#This Row],[Total_Sales_INR]]/10000000</f>
        <v>3.4806800000000003E-3</v>
      </c>
      <c r="J1703" t="s">
        <v>47</v>
      </c>
      <c r="K1703" t="s">
        <v>19</v>
      </c>
      <c r="L1703">
        <v>4</v>
      </c>
      <c r="M1703" t="s">
        <v>123</v>
      </c>
      <c r="N1703" t="s">
        <v>57</v>
      </c>
      <c r="O1703" t="s">
        <v>22</v>
      </c>
    </row>
    <row r="1704" spans="1:15">
      <c r="A1704" t="s">
        <v>3352</v>
      </c>
      <c r="B1704" s="1">
        <v>45808</v>
      </c>
      <c r="C1704" t="s">
        <v>3353</v>
      </c>
      <c r="D1704" t="s">
        <v>16</v>
      </c>
      <c r="E1704" t="s">
        <v>17</v>
      </c>
      <c r="F1704">
        <v>3</v>
      </c>
      <c r="G1704">
        <v>26946.66</v>
      </c>
      <c r="H1704">
        <v>80839.98</v>
      </c>
      <c r="I1704">
        <f>salesdata[[#This Row],[Total_Sales_INR]]/10000000</f>
        <v>8.0839980000000002E-3</v>
      </c>
      <c r="J1704" t="s">
        <v>47</v>
      </c>
      <c r="K1704" t="s">
        <v>35</v>
      </c>
      <c r="L1704">
        <v>4</v>
      </c>
      <c r="M1704" t="s">
        <v>198</v>
      </c>
      <c r="N1704" t="s">
        <v>57</v>
      </c>
      <c r="O1704" t="s">
        <v>22</v>
      </c>
    </row>
    <row r="1705" spans="1:15">
      <c r="A1705" t="s">
        <v>3354</v>
      </c>
      <c r="B1705" s="1">
        <v>45832</v>
      </c>
      <c r="C1705" t="s">
        <v>2536</v>
      </c>
      <c r="D1705" t="s">
        <v>45</v>
      </c>
      <c r="E1705" t="s">
        <v>60</v>
      </c>
      <c r="F1705">
        <v>4</v>
      </c>
      <c r="G1705">
        <v>49964.18</v>
      </c>
      <c r="H1705">
        <v>199856.72</v>
      </c>
      <c r="I1705">
        <f>salesdata[[#This Row],[Total_Sales_INR]]/10000000</f>
        <v>1.9985671999999999E-2</v>
      </c>
      <c r="J1705" t="s">
        <v>47</v>
      </c>
      <c r="K1705" t="s">
        <v>19</v>
      </c>
      <c r="L1705">
        <v>3</v>
      </c>
      <c r="M1705" t="s">
        <v>115</v>
      </c>
      <c r="N1705" t="s">
        <v>213</v>
      </c>
      <c r="O1705" t="s">
        <v>22</v>
      </c>
    </row>
    <row r="1706" spans="1:15">
      <c r="A1706" t="s">
        <v>3355</v>
      </c>
      <c r="B1706" s="1">
        <v>45669</v>
      </c>
      <c r="C1706" t="s">
        <v>3356</v>
      </c>
      <c r="D1706" t="s">
        <v>32</v>
      </c>
      <c r="E1706" t="s">
        <v>309</v>
      </c>
      <c r="F1706">
        <v>3</v>
      </c>
      <c r="G1706">
        <v>36983.69</v>
      </c>
      <c r="H1706">
        <v>110951.07</v>
      </c>
      <c r="I1706">
        <f>salesdata[[#This Row],[Total_Sales_INR]]/10000000</f>
        <v>1.1095107E-2</v>
      </c>
      <c r="J1706" t="s">
        <v>27</v>
      </c>
      <c r="K1706" t="s">
        <v>72</v>
      </c>
      <c r="L1706">
        <v>4</v>
      </c>
      <c r="M1706" t="s">
        <v>88</v>
      </c>
      <c r="N1706" t="s">
        <v>360</v>
      </c>
      <c r="O1706" t="s">
        <v>22</v>
      </c>
    </row>
    <row r="1707" spans="1:15">
      <c r="A1707" t="s">
        <v>3357</v>
      </c>
      <c r="B1707" s="1">
        <v>45843</v>
      </c>
      <c r="C1707" t="s">
        <v>3337</v>
      </c>
      <c r="D1707" t="s">
        <v>32</v>
      </c>
      <c r="E1707" t="s">
        <v>250</v>
      </c>
      <c r="F1707">
        <v>5</v>
      </c>
      <c r="G1707">
        <v>30224.74</v>
      </c>
      <c r="H1707">
        <v>151123.70000000001</v>
      </c>
      <c r="I1707">
        <f>salesdata[[#This Row],[Total_Sales_INR]]/10000000</f>
        <v>1.5112370000000002E-2</v>
      </c>
      <c r="J1707" t="s">
        <v>47</v>
      </c>
      <c r="K1707" t="s">
        <v>72</v>
      </c>
      <c r="L1707">
        <v>1</v>
      </c>
      <c r="M1707" t="s">
        <v>181</v>
      </c>
      <c r="N1707" t="s">
        <v>167</v>
      </c>
      <c r="O1707" t="s">
        <v>22</v>
      </c>
    </row>
    <row r="1708" spans="1:15">
      <c r="A1708" t="s">
        <v>3358</v>
      </c>
      <c r="B1708" s="1">
        <v>45698</v>
      </c>
      <c r="C1708" t="s">
        <v>2403</v>
      </c>
      <c r="D1708" t="s">
        <v>16</v>
      </c>
      <c r="E1708" t="s">
        <v>145</v>
      </c>
      <c r="F1708">
        <v>2</v>
      </c>
      <c r="G1708">
        <v>28905.29</v>
      </c>
      <c r="H1708">
        <v>57810.58</v>
      </c>
      <c r="I1708">
        <f>salesdata[[#This Row],[Total_Sales_INR]]/10000000</f>
        <v>5.7810580000000004E-3</v>
      </c>
      <c r="J1708" t="s">
        <v>47</v>
      </c>
      <c r="K1708" t="s">
        <v>72</v>
      </c>
      <c r="L1708">
        <v>5</v>
      </c>
      <c r="M1708" t="s">
        <v>41</v>
      </c>
      <c r="N1708" t="s">
        <v>167</v>
      </c>
      <c r="O1708" t="s">
        <v>22</v>
      </c>
    </row>
    <row r="1709" spans="1:15">
      <c r="A1709" t="s">
        <v>3359</v>
      </c>
      <c r="B1709" s="1">
        <v>45953</v>
      </c>
      <c r="C1709" t="s">
        <v>3360</v>
      </c>
      <c r="D1709" t="s">
        <v>102</v>
      </c>
      <c r="E1709" t="s">
        <v>103</v>
      </c>
      <c r="F1709">
        <v>1</v>
      </c>
      <c r="G1709">
        <v>40616.54</v>
      </c>
      <c r="H1709">
        <v>40616.54</v>
      </c>
      <c r="I1709">
        <f>salesdata[[#This Row],[Total_Sales_INR]]/10000000</f>
        <v>4.0616540000000005E-3</v>
      </c>
      <c r="J1709" t="s">
        <v>27</v>
      </c>
      <c r="K1709" t="s">
        <v>19</v>
      </c>
      <c r="L1709">
        <v>5</v>
      </c>
      <c r="M1709" t="s">
        <v>41</v>
      </c>
      <c r="N1709" t="s">
        <v>74</v>
      </c>
      <c r="O1709" t="s">
        <v>22</v>
      </c>
    </row>
    <row r="1710" spans="1:15">
      <c r="A1710" t="s">
        <v>3361</v>
      </c>
      <c r="B1710" s="1">
        <v>45705</v>
      </c>
      <c r="C1710" t="s">
        <v>3362</v>
      </c>
      <c r="D1710" t="s">
        <v>32</v>
      </c>
      <c r="E1710" t="s">
        <v>309</v>
      </c>
      <c r="F1710">
        <v>1</v>
      </c>
      <c r="G1710">
        <v>15732.23</v>
      </c>
      <c r="H1710">
        <v>15732.23</v>
      </c>
      <c r="I1710">
        <f>salesdata[[#This Row],[Total_Sales_INR]]/10000000</f>
        <v>1.5732229999999999E-3</v>
      </c>
      <c r="J1710" t="s">
        <v>27</v>
      </c>
      <c r="K1710" t="s">
        <v>19</v>
      </c>
      <c r="L1710">
        <v>4</v>
      </c>
      <c r="M1710" t="s">
        <v>123</v>
      </c>
      <c r="N1710" t="s">
        <v>37</v>
      </c>
      <c r="O1710" t="s">
        <v>22</v>
      </c>
    </row>
    <row r="1711" spans="1:15">
      <c r="A1711" t="s">
        <v>3363</v>
      </c>
      <c r="B1711" s="1">
        <v>45660</v>
      </c>
      <c r="C1711" t="s">
        <v>3364</v>
      </c>
      <c r="D1711" t="s">
        <v>45</v>
      </c>
      <c r="E1711" t="s">
        <v>65</v>
      </c>
      <c r="F1711">
        <v>1</v>
      </c>
      <c r="G1711">
        <v>47459.39</v>
      </c>
      <c r="H1711">
        <v>47459.39</v>
      </c>
      <c r="I1711">
        <f>salesdata[[#This Row],[Total_Sales_INR]]/10000000</f>
        <v>4.7459390000000002E-3</v>
      </c>
      <c r="J1711" t="s">
        <v>34</v>
      </c>
      <c r="K1711" t="s">
        <v>35</v>
      </c>
      <c r="L1711">
        <v>5</v>
      </c>
      <c r="M1711" t="s">
        <v>73</v>
      </c>
      <c r="N1711" t="s">
        <v>156</v>
      </c>
      <c r="O1711" t="s">
        <v>22</v>
      </c>
    </row>
    <row r="1712" spans="1:15">
      <c r="A1712" t="s">
        <v>3365</v>
      </c>
      <c r="B1712" s="1">
        <v>45960</v>
      </c>
      <c r="C1712" t="s">
        <v>3366</v>
      </c>
      <c r="D1712" t="s">
        <v>16</v>
      </c>
      <c r="E1712" t="s">
        <v>137</v>
      </c>
      <c r="F1712">
        <v>5</v>
      </c>
      <c r="G1712">
        <v>5523.17</v>
      </c>
      <c r="H1712">
        <v>27615.85</v>
      </c>
      <c r="I1712">
        <f>salesdata[[#This Row],[Total_Sales_INR]]/10000000</f>
        <v>2.761585E-3</v>
      </c>
      <c r="J1712" t="s">
        <v>47</v>
      </c>
      <c r="K1712" t="s">
        <v>72</v>
      </c>
      <c r="L1712">
        <v>2</v>
      </c>
      <c r="M1712" t="s">
        <v>133</v>
      </c>
      <c r="N1712" t="s">
        <v>173</v>
      </c>
      <c r="O1712" t="s">
        <v>22</v>
      </c>
    </row>
    <row r="1713" spans="1:15">
      <c r="A1713" t="s">
        <v>3367</v>
      </c>
      <c r="B1713" s="1">
        <v>45898</v>
      </c>
      <c r="C1713" t="s">
        <v>538</v>
      </c>
      <c r="D1713" t="s">
        <v>45</v>
      </c>
      <c r="E1713" t="s">
        <v>46</v>
      </c>
      <c r="F1713">
        <v>1</v>
      </c>
      <c r="G1713">
        <v>31615.78</v>
      </c>
      <c r="H1713">
        <v>31615.78</v>
      </c>
      <c r="I1713">
        <f>salesdata[[#This Row],[Total_Sales_INR]]/10000000</f>
        <v>3.161578E-3</v>
      </c>
      <c r="J1713" t="s">
        <v>18</v>
      </c>
      <c r="K1713" t="s">
        <v>35</v>
      </c>
      <c r="L1713">
        <v>1</v>
      </c>
      <c r="M1713" t="s">
        <v>107</v>
      </c>
      <c r="N1713" t="s">
        <v>112</v>
      </c>
      <c r="O1713" t="s">
        <v>22</v>
      </c>
    </row>
    <row r="1714" spans="1:15">
      <c r="A1714" t="s">
        <v>3368</v>
      </c>
      <c r="B1714" s="1">
        <v>45953</v>
      </c>
      <c r="C1714" t="s">
        <v>3369</v>
      </c>
      <c r="D1714" t="s">
        <v>45</v>
      </c>
      <c r="E1714" t="s">
        <v>85</v>
      </c>
      <c r="F1714">
        <v>1</v>
      </c>
      <c r="G1714">
        <v>34134.28</v>
      </c>
      <c r="H1714">
        <v>34134.28</v>
      </c>
      <c r="I1714">
        <f>salesdata[[#This Row],[Total_Sales_INR]]/10000000</f>
        <v>3.413428E-3</v>
      </c>
      <c r="J1714" t="s">
        <v>34</v>
      </c>
      <c r="K1714" t="s">
        <v>19</v>
      </c>
      <c r="L1714">
        <v>3</v>
      </c>
      <c r="M1714" t="s">
        <v>61</v>
      </c>
      <c r="N1714" t="s">
        <v>178</v>
      </c>
      <c r="O1714" t="s">
        <v>22</v>
      </c>
    </row>
    <row r="1715" spans="1:15">
      <c r="A1715" t="s">
        <v>3370</v>
      </c>
      <c r="B1715" s="1">
        <v>45756</v>
      </c>
      <c r="C1715" t="s">
        <v>3371</v>
      </c>
      <c r="D1715" t="s">
        <v>32</v>
      </c>
      <c r="E1715" t="s">
        <v>309</v>
      </c>
      <c r="F1715">
        <v>2</v>
      </c>
      <c r="G1715">
        <v>30740.25</v>
      </c>
      <c r="H1715">
        <v>61480.5</v>
      </c>
      <c r="I1715">
        <f>salesdata[[#This Row],[Total_Sales_INR]]/10000000</f>
        <v>6.1480500000000004E-3</v>
      </c>
      <c r="J1715" t="s">
        <v>27</v>
      </c>
      <c r="K1715" t="s">
        <v>72</v>
      </c>
      <c r="L1715">
        <v>4</v>
      </c>
      <c r="M1715" t="s">
        <v>88</v>
      </c>
      <c r="N1715" t="s">
        <v>21</v>
      </c>
      <c r="O1715" t="s">
        <v>22</v>
      </c>
    </row>
    <row r="1716" spans="1:15">
      <c r="A1716" t="s">
        <v>3372</v>
      </c>
      <c r="B1716" s="1">
        <v>45795</v>
      </c>
      <c r="C1716" t="s">
        <v>3373</v>
      </c>
      <c r="D1716" t="s">
        <v>25</v>
      </c>
      <c r="E1716" t="s">
        <v>26</v>
      </c>
      <c r="F1716">
        <v>4</v>
      </c>
      <c r="G1716">
        <v>45555.16</v>
      </c>
      <c r="H1716">
        <v>182220.64</v>
      </c>
      <c r="I1716">
        <f>salesdata[[#This Row],[Total_Sales_INR]]/10000000</f>
        <v>1.8222064000000003E-2</v>
      </c>
      <c r="J1716" t="s">
        <v>47</v>
      </c>
      <c r="K1716" t="s">
        <v>19</v>
      </c>
      <c r="L1716">
        <v>3</v>
      </c>
      <c r="M1716" t="s">
        <v>36</v>
      </c>
      <c r="N1716" t="s">
        <v>29</v>
      </c>
      <c r="O1716" t="s">
        <v>22</v>
      </c>
    </row>
    <row r="1717" spans="1:15">
      <c r="A1717" t="s">
        <v>3374</v>
      </c>
      <c r="B1717" s="1">
        <v>45865</v>
      </c>
      <c r="C1717" t="s">
        <v>3375</v>
      </c>
      <c r="D1717" t="s">
        <v>16</v>
      </c>
      <c r="E1717" t="s">
        <v>159</v>
      </c>
      <c r="F1717">
        <v>4</v>
      </c>
      <c r="G1717">
        <v>272.33999999999997</v>
      </c>
      <c r="H1717">
        <v>1089.3599999999999</v>
      </c>
      <c r="I1717">
        <f>salesdata[[#This Row],[Total_Sales_INR]]/10000000</f>
        <v>1.0893599999999999E-4</v>
      </c>
      <c r="J1717" t="s">
        <v>27</v>
      </c>
      <c r="K1717" t="s">
        <v>19</v>
      </c>
      <c r="L1717">
        <v>1</v>
      </c>
      <c r="M1717" t="s">
        <v>20</v>
      </c>
      <c r="N1717" t="s">
        <v>94</v>
      </c>
      <c r="O1717" t="s">
        <v>22</v>
      </c>
    </row>
    <row r="1718" spans="1:15">
      <c r="A1718" t="s">
        <v>3376</v>
      </c>
      <c r="B1718" s="1">
        <v>45725</v>
      </c>
      <c r="C1718" t="s">
        <v>3377</v>
      </c>
      <c r="D1718" t="s">
        <v>102</v>
      </c>
      <c r="E1718" t="s">
        <v>193</v>
      </c>
      <c r="F1718">
        <v>5</v>
      </c>
      <c r="G1718">
        <v>6174.87</v>
      </c>
      <c r="H1718">
        <v>30874.35</v>
      </c>
      <c r="I1718">
        <f>salesdata[[#This Row],[Total_Sales_INR]]/10000000</f>
        <v>3.0874349999999999E-3</v>
      </c>
      <c r="J1718" t="s">
        <v>18</v>
      </c>
      <c r="K1718" t="s">
        <v>35</v>
      </c>
      <c r="L1718">
        <v>2</v>
      </c>
      <c r="M1718" t="s">
        <v>265</v>
      </c>
      <c r="N1718" t="s">
        <v>37</v>
      </c>
      <c r="O1718" t="s">
        <v>22</v>
      </c>
    </row>
    <row r="1719" spans="1:15">
      <c r="A1719" t="s">
        <v>3378</v>
      </c>
      <c r="B1719" s="1">
        <v>45715</v>
      </c>
      <c r="C1719" t="s">
        <v>3379</v>
      </c>
      <c r="D1719" t="s">
        <v>32</v>
      </c>
      <c r="E1719" t="s">
        <v>309</v>
      </c>
      <c r="F1719">
        <v>2</v>
      </c>
      <c r="G1719">
        <v>48267.95</v>
      </c>
      <c r="H1719">
        <v>96535.9</v>
      </c>
      <c r="I1719">
        <f>salesdata[[#This Row],[Total_Sales_INR]]/10000000</f>
        <v>9.6535900000000001E-3</v>
      </c>
      <c r="J1719" t="s">
        <v>18</v>
      </c>
      <c r="K1719" t="s">
        <v>19</v>
      </c>
      <c r="L1719">
        <v>3</v>
      </c>
      <c r="M1719" t="s">
        <v>77</v>
      </c>
      <c r="N1719" t="s">
        <v>52</v>
      </c>
      <c r="O1719" t="s">
        <v>22</v>
      </c>
    </row>
    <row r="1720" spans="1:15">
      <c r="A1720" t="s">
        <v>3380</v>
      </c>
      <c r="B1720" s="1">
        <v>45731</v>
      </c>
      <c r="C1720" t="s">
        <v>3381</v>
      </c>
      <c r="D1720" t="s">
        <v>32</v>
      </c>
      <c r="E1720" t="s">
        <v>309</v>
      </c>
      <c r="F1720">
        <v>1</v>
      </c>
      <c r="G1720">
        <v>17199.580000000002</v>
      </c>
      <c r="H1720">
        <v>17199.580000000002</v>
      </c>
      <c r="I1720">
        <f>salesdata[[#This Row],[Total_Sales_INR]]/10000000</f>
        <v>1.7199580000000002E-3</v>
      </c>
      <c r="J1720" t="s">
        <v>47</v>
      </c>
      <c r="K1720" t="s">
        <v>72</v>
      </c>
      <c r="L1720">
        <v>4</v>
      </c>
      <c r="M1720" t="s">
        <v>198</v>
      </c>
      <c r="N1720" t="s">
        <v>48</v>
      </c>
      <c r="O1720" t="s">
        <v>22</v>
      </c>
    </row>
    <row r="1721" spans="1:15">
      <c r="A1721" t="s">
        <v>3382</v>
      </c>
      <c r="B1721" s="1">
        <v>45997</v>
      </c>
      <c r="C1721" t="s">
        <v>3383</v>
      </c>
      <c r="D1721" t="s">
        <v>25</v>
      </c>
      <c r="E1721" t="s">
        <v>223</v>
      </c>
      <c r="F1721">
        <v>5</v>
      </c>
      <c r="G1721">
        <v>34079.660000000003</v>
      </c>
      <c r="H1721">
        <v>170398.3</v>
      </c>
      <c r="I1721">
        <f>salesdata[[#This Row],[Total_Sales_INR]]/10000000</f>
        <v>1.7039829999999999E-2</v>
      </c>
      <c r="J1721" t="s">
        <v>18</v>
      </c>
      <c r="K1721" t="s">
        <v>35</v>
      </c>
      <c r="L1721">
        <v>4</v>
      </c>
      <c r="M1721" t="s">
        <v>185</v>
      </c>
      <c r="N1721" t="s">
        <v>29</v>
      </c>
      <c r="O1721" t="s">
        <v>22</v>
      </c>
    </row>
    <row r="1722" spans="1:15">
      <c r="A1722" t="s">
        <v>3384</v>
      </c>
      <c r="B1722" s="1">
        <v>45881</v>
      </c>
      <c r="C1722" t="s">
        <v>3385</v>
      </c>
      <c r="D1722" t="s">
        <v>16</v>
      </c>
      <c r="E1722" t="s">
        <v>17</v>
      </c>
      <c r="F1722">
        <v>2</v>
      </c>
      <c r="G1722">
        <v>24597.68</v>
      </c>
      <c r="H1722">
        <v>49195.360000000001</v>
      </c>
      <c r="I1722">
        <f>salesdata[[#This Row],[Total_Sales_INR]]/10000000</f>
        <v>4.9195360000000004E-3</v>
      </c>
      <c r="J1722" t="s">
        <v>27</v>
      </c>
      <c r="K1722" t="s">
        <v>35</v>
      </c>
      <c r="L1722">
        <v>3</v>
      </c>
      <c r="M1722" t="s">
        <v>36</v>
      </c>
      <c r="N1722" t="s">
        <v>29</v>
      </c>
      <c r="O1722" t="s">
        <v>22</v>
      </c>
    </row>
    <row r="1723" spans="1:15">
      <c r="A1723" t="s">
        <v>3386</v>
      </c>
      <c r="B1723" s="1">
        <v>45892</v>
      </c>
      <c r="C1723" t="s">
        <v>837</v>
      </c>
      <c r="D1723" t="s">
        <v>25</v>
      </c>
      <c r="E1723" t="s">
        <v>280</v>
      </c>
      <c r="F1723">
        <v>1</v>
      </c>
      <c r="G1723">
        <v>39113.379999999997</v>
      </c>
      <c r="H1723">
        <v>39113.379999999997</v>
      </c>
      <c r="I1723">
        <f>salesdata[[#This Row],[Total_Sales_INR]]/10000000</f>
        <v>3.9113379999999994E-3</v>
      </c>
      <c r="J1723" t="s">
        <v>27</v>
      </c>
      <c r="K1723" t="s">
        <v>35</v>
      </c>
      <c r="L1723">
        <v>1</v>
      </c>
      <c r="M1723" t="s">
        <v>68</v>
      </c>
      <c r="N1723" t="s">
        <v>156</v>
      </c>
      <c r="O1723" t="s">
        <v>22</v>
      </c>
    </row>
    <row r="1724" spans="1:15">
      <c r="A1724" t="s">
        <v>3387</v>
      </c>
      <c r="B1724" s="1">
        <v>45876</v>
      </c>
      <c r="C1724" t="s">
        <v>3388</v>
      </c>
      <c r="D1724" t="s">
        <v>32</v>
      </c>
      <c r="E1724" t="s">
        <v>40</v>
      </c>
      <c r="F1724">
        <v>2</v>
      </c>
      <c r="G1724">
        <v>14315.62</v>
      </c>
      <c r="H1724">
        <v>28631.24</v>
      </c>
      <c r="I1724">
        <f>salesdata[[#This Row],[Total_Sales_INR]]/10000000</f>
        <v>2.8631240000000003E-3</v>
      </c>
      <c r="J1724" t="s">
        <v>34</v>
      </c>
      <c r="K1724" t="s">
        <v>19</v>
      </c>
      <c r="L1724">
        <v>2</v>
      </c>
      <c r="M1724" t="s">
        <v>265</v>
      </c>
      <c r="N1724" t="s">
        <v>52</v>
      </c>
      <c r="O1724" t="s">
        <v>22</v>
      </c>
    </row>
    <row r="1725" spans="1:15">
      <c r="A1725" t="s">
        <v>3389</v>
      </c>
      <c r="B1725" s="1">
        <v>45888</v>
      </c>
      <c r="C1725" t="s">
        <v>3390</v>
      </c>
      <c r="D1725" t="s">
        <v>102</v>
      </c>
      <c r="E1725" t="s">
        <v>118</v>
      </c>
      <c r="F1725">
        <v>3</v>
      </c>
      <c r="G1725">
        <v>15299.15</v>
      </c>
      <c r="H1725">
        <v>45897.45</v>
      </c>
      <c r="I1725">
        <f>salesdata[[#This Row],[Total_Sales_INR]]/10000000</f>
        <v>4.5897450000000001E-3</v>
      </c>
      <c r="J1725" t="s">
        <v>27</v>
      </c>
      <c r="K1725" t="s">
        <v>72</v>
      </c>
      <c r="L1725">
        <v>2</v>
      </c>
      <c r="M1725" t="s">
        <v>104</v>
      </c>
      <c r="N1725" t="s">
        <v>97</v>
      </c>
      <c r="O1725" t="s">
        <v>22</v>
      </c>
    </row>
    <row r="1726" spans="1:15">
      <c r="A1726" t="s">
        <v>3391</v>
      </c>
      <c r="B1726" s="1">
        <v>45666</v>
      </c>
      <c r="C1726" t="s">
        <v>3392</v>
      </c>
      <c r="D1726" t="s">
        <v>16</v>
      </c>
      <c r="E1726" t="s">
        <v>17</v>
      </c>
      <c r="F1726">
        <v>4</v>
      </c>
      <c r="G1726">
        <v>11184.17</v>
      </c>
      <c r="H1726">
        <v>44736.68</v>
      </c>
      <c r="I1726">
        <f>salesdata[[#This Row],[Total_Sales_INR]]/10000000</f>
        <v>4.4736680000000001E-3</v>
      </c>
      <c r="J1726" t="s">
        <v>34</v>
      </c>
      <c r="K1726" t="s">
        <v>72</v>
      </c>
      <c r="L1726">
        <v>2</v>
      </c>
      <c r="M1726" t="s">
        <v>133</v>
      </c>
      <c r="N1726" t="s">
        <v>167</v>
      </c>
      <c r="O1726" t="s">
        <v>22</v>
      </c>
    </row>
    <row r="1727" spans="1:15">
      <c r="A1727" t="s">
        <v>3393</v>
      </c>
      <c r="B1727" s="1">
        <v>45925</v>
      </c>
      <c r="C1727" t="s">
        <v>3394</v>
      </c>
      <c r="D1727" t="s">
        <v>102</v>
      </c>
      <c r="E1727" t="s">
        <v>103</v>
      </c>
      <c r="F1727">
        <v>2</v>
      </c>
      <c r="G1727">
        <v>5669.26</v>
      </c>
      <c r="H1727">
        <v>11338.52</v>
      </c>
      <c r="I1727">
        <f>salesdata[[#This Row],[Total_Sales_INR]]/10000000</f>
        <v>1.1338520000000001E-3</v>
      </c>
      <c r="J1727" t="s">
        <v>47</v>
      </c>
      <c r="K1727" t="s">
        <v>72</v>
      </c>
      <c r="L1727">
        <v>3</v>
      </c>
      <c r="M1727" t="s">
        <v>190</v>
      </c>
      <c r="N1727" t="s">
        <v>216</v>
      </c>
      <c r="O1727" t="s">
        <v>22</v>
      </c>
    </row>
    <row r="1728" spans="1:15">
      <c r="A1728" t="s">
        <v>3395</v>
      </c>
      <c r="B1728" s="1">
        <v>45781</v>
      </c>
      <c r="C1728" t="s">
        <v>3396</v>
      </c>
      <c r="D1728" t="s">
        <v>16</v>
      </c>
      <c r="E1728" t="s">
        <v>137</v>
      </c>
      <c r="F1728">
        <v>1</v>
      </c>
      <c r="G1728">
        <v>3335.8</v>
      </c>
      <c r="H1728">
        <v>3335.8</v>
      </c>
      <c r="I1728">
        <f>salesdata[[#This Row],[Total_Sales_INR]]/10000000</f>
        <v>3.3358000000000004E-4</v>
      </c>
      <c r="J1728" t="s">
        <v>27</v>
      </c>
      <c r="K1728" t="s">
        <v>35</v>
      </c>
      <c r="L1728">
        <v>1</v>
      </c>
      <c r="M1728" t="s">
        <v>107</v>
      </c>
      <c r="N1728" t="s">
        <v>360</v>
      </c>
      <c r="O1728" t="s">
        <v>22</v>
      </c>
    </row>
    <row r="1729" spans="1:15">
      <c r="A1729" t="s">
        <v>3397</v>
      </c>
      <c r="B1729" s="1">
        <v>45928</v>
      </c>
      <c r="C1729" t="s">
        <v>3398</v>
      </c>
      <c r="D1729" t="s">
        <v>102</v>
      </c>
      <c r="E1729" t="s">
        <v>103</v>
      </c>
      <c r="F1729">
        <v>5</v>
      </c>
      <c r="G1729">
        <v>46107.01</v>
      </c>
      <c r="H1729">
        <v>230535.05</v>
      </c>
      <c r="I1729">
        <f>salesdata[[#This Row],[Total_Sales_INR]]/10000000</f>
        <v>2.3053504999999998E-2</v>
      </c>
      <c r="J1729" t="s">
        <v>18</v>
      </c>
      <c r="K1729" t="s">
        <v>35</v>
      </c>
      <c r="L1729">
        <v>4</v>
      </c>
      <c r="M1729" t="s">
        <v>198</v>
      </c>
      <c r="N1729" t="s">
        <v>82</v>
      </c>
      <c r="O1729" t="s">
        <v>22</v>
      </c>
    </row>
    <row r="1730" spans="1:15">
      <c r="A1730" t="s">
        <v>3399</v>
      </c>
      <c r="B1730" s="1">
        <v>45757</v>
      </c>
      <c r="C1730" t="s">
        <v>3400</v>
      </c>
      <c r="D1730" t="s">
        <v>102</v>
      </c>
      <c r="E1730" t="s">
        <v>118</v>
      </c>
      <c r="F1730">
        <v>5</v>
      </c>
      <c r="G1730">
        <v>17196.55</v>
      </c>
      <c r="H1730">
        <v>85982.75</v>
      </c>
      <c r="I1730">
        <f>salesdata[[#This Row],[Total_Sales_INR]]/10000000</f>
        <v>8.5982750000000007E-3</v>
      </c>
      <c r="J1730" t="s">
        <v>47</v>
      </c>
      <c r="K1730" t="s">
        <v>19</v>
      </c>
      <c r="L1730">
        <v>4</v>
      </c>
      <c r="M1730" t="s">
        <v>198</v>
      </c>
      <c r="N1730" t="s">
        <v>52</v>
      </c>
      <c r="O1730" t="s">
        <v>22</v>
      </c>
    </row>
    <row r="1731" spans="1:15">
      <c r="A1731" t="s">
        <v>3401</v>
      </c>
      <c r="B1731" s="1">
        <v>46000</v>
      </c>
      <c r="C1731" t="s">
        <v>3402</v>
      </c>
      <c r="D1731" t="s">
        <v>25</v>
      </c>
      <c r="E1731" t="s">
        <v>140</v>
      </c>
      <c r="F1731">
        <v>3</v>
      </c>
      <c r="G1731">
        <v>29392.38</v>
      </c>
      <c r="H1731">
        <v>88177.14</v>
      </c>
      <c r="I1731">
        <f>salesdata[[#This Row],[Total_Sales_INR]]/10000000</f>
        <v>8.8177140000000008E-3</v>
      </c>
      <c r="J1731" t="s">
        <v>47</v>
      </c>
      <c r="K1731" t="s">
        <v>72</v>
      </c>
      <c r="L1731">
        <v>4</v>
      </c>
      <c r="M1731" t="s">
        <v>185</v>
      </c>
      <c r="N1731" t="s">
        <v>120</v>
      </c>
      <c r="O1731" t="s">
        <v>22</v>
      </c>
    </row>
    <row r="1732" spans="1:15">
      <c r="A1732" t="s">
        <v>3403</v>
      </c>
      <c r="B1732" s="1">
        <v>45840</v>
      </c>
      <c r="C1732" t="s">
        <v>2555</v>
      </c>
      <c r="D1732" t="s">
        <v>102</v>
      </c>
      <c r="E1732" t="s">
        <v>193</v>
      </c>
      <c r="F1732">
        <v>2</v>
      </c>
      <c r="G1732">
        <v>16370.81</v>
      </c>
      <c r="H1732">
        <v>32741.62</v>
      </c>
      <c r="I1732">
        <f>salesdata[[#This Row],[Total_Sales_INR]]/10000000</f>
        <v>3.2741619999999997E-3</v>
      </c>
      <c r="J1732" t="s">
        <v>18</v>
      </c>
      <c r="K1732" t="s">
        <v>19</v>
      </c>
      <c r="L1732">
        <v>3</v>
      </c>
      <c r="M1732" t="s">
        <v>115</v>
      </c>
      <c r="N1732" t="s">
        <v>57</v>
      </c>
      <c r="O1732" t="s">
        <v>22</v>
      </c>
    </row>
    <row r="1733" spans="1:15">
      <c r="A1733" t="s">
        <v>3404</v>
      </c>
      <c r="B1733" s="1">
        <v>46011</v>
      </c>
      <c r="C1733" t="s">
        <v>2147</v>
      </c>
      <c r="D1733" t="s">
        <v>25</v>
      </c>
      <c r="E1733" t="s">
        <v>280</v>
      </c>
      <c r="F1733">
        <v>4</v>
      </c>
      <c r="G1733">
        <v>47883.59</v>
      </c>
      <c r="H1733">
        <v>191534.36</v>
      </c>
      <c r="I1733">
        <f>salesdata[[#This Row],[Total_Sales_INR]]/10000000</f>
        <v>1.9153435999999999E-2</v>
      </c>
      <c r="J1733" t="s">
        <v>47</v>
      </c>
      <c r="K1733" t="s">
        <v>19</v>
      </c>
      <c r="L1733">
        <v>1</v>
      </c>
      <c r="M1733" t="s">
        <v>20</v>
      </c>
      <c r="N1733" t="s">
        <v>94</v>
      </c>
      <c r="O1733" t="s">
        <v>22</v>
      </c>
    </row>
    <row r="1734" spans="1:15">
      <c r="A1734" t="s">
        <v>3405</v>
      </c>
      <c r="B1734" s="1">
        <v>45931</v>
      </c>
      <c r="C1734" t="s">
        <v>3406</v>
      </c>
      <c r="D1734" t="s">
        <v>45</v>
      </c>
      <c r="E1734" t="s">
        <v>85</v>
      </c>
      <c r="F1734">
        <v>1</v>
      </c>
      <c r="G1734">
        <v>10406.98</v>
      </c>
      <c r="H1734">
        <v>10406.98</v>
      </c>
      <c r="I1734">
        <f>salesdata[[#This Row],[Total_Sales_INR]]/10000000</f>
        <v>1.0406980000000001E-3</v>
      </c>
      <c r="J1734" t="s">
        <v>47</v>
      </c>
      <c r="K1734" t="s">
        <v>19</v>
      </c>
      <c r="L1734">
        <v>4</v>
      </c>
      <c r="M1734" t="s">
        <v>160</v>
      </c>
      <c r="N1734" t="s">
        <v>178</v>
      </c>
      <c r="O1734" t="s">
        <v>22</v>
      </c>
    </row>
    <row r="1735" spans="1:15">
      <c r="A1735" t="s">
        <v>3407</v>
      </c>
      <c r="B1735" s="1">
        <v>45847</v>
      </c>
      <c r="C1735" t="s">
        <v>3408</v>
      </c>
      <c r="D1735" t="s">
        <v>25</v>
      </c>
      <c r="E1735" t="s">
        <v>280</v>
      </c>
      <c r="F1735">
        <v>2</v>
      </c>
      <c r="G1735">
        <v>36953.620000000003</v>
      </c>
      <c r="H1735">
        <v>73907.240000000005</v>
      </c>
      <c r="I1735">
        <f>salesdata[[#This Row],[Total_Sales_INR]]/10000000</f>
        <v>7.3907240000000004E-3</v>
      </c>
      <c r="J1735" t="s">
        <v>47</v>
      </c>
      <c r="K1735" t="s">
        <v>72</v>
      </c>
      <c r="L1735">
        <v>2</v>
      </c>
      <c r="M1735" t="s">
        <v>265</v>
      </c>
      <c r="N1735" t="s">
        <v>69</v>
      </c>
      <c r="O1735" t="s">
        <v>22</v>
      </c>
    </row>
    <row r="1736" spans="1:15">
      <c r="A1736" t="s">
        <v>3409</v>
      </c>
      <c r="B1736" s="1">
        <v>45888</v>
      </c>
      <c r="C1736" t="s">
        <v>3410</v>
      </c>
      <c r="D1736" t="s">
        <v>102</v>
      </c>
      <c r="E1736" t="s">
        <v>118</v>
      </c>
      <c r="F1736">
        <v>1</v>
      </c>
      <c r="G1736">
        <v>49567.519999999997</v>
      </c>
      <c r="H1736">
        <v>49567.519999999997</v>
      </c>
      <c r="I1736">
        <f>salesdata[[#This Row],[Total_Sales_INR]]/10000000</f>
        <v>4.956752E-3</v>
      </c>
      <c r="J1736" t="s">
        <v>47</v>
      </c>
      <c r="K1736" t="s">
        <v>72</v>
      </c>
      <c r="L1736">
        <v>5</v>
      </c>
      <c r="M1736" t="s">
        <v>170</v>
      </c>
      <c r="N1736" t="s">
        <v>112</v>
      </c>
      <c r="O1736" t="s">
        <v>22</v>
      </c>
    </row>
    <row r="1737" spans="1:15">
      <c r="A1737" t="s">
        <v>3411</v>
      </c>
      <c r="B1737" s="1">
        <v>45932</v>
      </c>
      <c r="C1737" t="s">
        <v>3412</v>
      </c>
      <c r="D1737" t="s">
        <v>102</v>
      </c>
      <c r="E1737" t="s">
        <v>184</v>
      </c>
      <c r="F1737">
        <v>1</v>
      </c>
      <c r="G1737">
        <v>40309.71</v>
      </c>
      <c r="H1737">
        <v>40309.71</v>
      </c>
      <c r="I1737">
        <f>salesdata[[#This Row],[Total_Sales_INR]]/10000000</f>
        <v>4.0309709999999995E-3</v>
      </c>
      <c r="J1737" t="s">
        <v>47</v>
      </c>
      <c r="K1737" t="s">
        <v>72</v>
      </c>
      <c r="L1737">
        <v>5</v>
      </c>
      <c r="M1737" t="s">
        <v>41</v>
      </c>
      <c r="N1737" t="s">
        <v>112</v>
      </c>
      <c r="O1737" t="s">
        <v>22</v>
      </c>
    </row>
    <row r="1738" spans="1:15">
      <c r="A1738" t="s">
        <v>3413</v>
      </c>
      <c r="B1738" s="1">
        <v>45768</v>
      </c>
      <c r="C1738" t="s">
        <v>3414</v>
      </c>
      <c r="D1738" t="s">
        <v>102</v>
      </c>
      <c r="E1738" t="s">
        <v>193</v>
      </c>
      <c r="F1738">
        <v>1</v>
      </c>
      <c r="G1738">
        <v>46326.17</v>
      </c>
      <c r="H1738">
        <v>46326.17</v>
      </c>
      <c r="I1738">
        <f>salesdata[[#This Row],[Total_Sales_INR]]/10000000</f>
        <v>4.6326169999999995E-3</v>
      </c>
      <c r="J1738" t="s">
        <v>27</v>
      </c>
      <c r="K1738" t="s">
        <v>35</v>
      </c>
      <c r="L1738">
        <v>4</v>
      </c>
      <c r="M1738" t="s">
        <v>123</v>
      </c>
      <c r="N1738" t="s">
        <v>74</v>
      </c>
      <c r="O1738" t="s">
        <v>22</v>
      </c>
    </row>
    <row r="1739" spans="1:15">
      <c r="A1739" t="s">
        <v>3415</v>
      </c>
      <c r="B1739" s="1">
        <v>45658</v>
      </c>
      <c r="C1739" t="s">
        <v>3416</v>
      </c>
      <c r="D1739" t="s">
        <v>102</v>
      </c>
      <c r="E1739" t="s">
        <v>103</v>
      </c>
      <c r="F1739">
        <v>2</v>
      </c>
      <c r="G1739">
        <v>46255.59</v>
      </c>
      <c r="H1739">
        <v>92511.18</v>
      </c>
      <c r="I1739">
        <f>salesdata[[#This Row],[Total_Sales_INR]]/10000000</f>
        <v>9.2511179999999991E-3</v>
      </c>
      <c r="J1739" t="s">
        <v>27</v>
      </c>
      <c r="K1739" t="s">
        <v>72</v>
      </c>
      <c r="L1739">
        <v>3</v>
      </c>
      <c r="M1739" t="s">
        <v>36</v>
      </c>
      <c r="N1739" t="s">
        <v>127</v>
      </c>
      <c r="O1739" t="s">
        <v>22</v>
      </c>
    </row>
    <row r="1740" spans="1:15">
      <c r="A1740" t="s">
        <v>3417</v>
      </c>
      <c r="B1740" s="1">
        <v>45668</v>
      </c>
      <c r="C1740" t="s">
        <v>3418</v>
      </c>
      <c r="D1740" t="s">
        <v>102</v>
      </c>
      <c r="E1740" t="s">
        <v>193</v>
      </c>
      <c r="F1740">
        <v>1</v>
      </c>
      <c r="G1740">
        <v>36997.25</v>
      </c>
      <c r="H1740">
        <v>36997.25</v>
      </c>
      <c r="I1740">
        <f>salesdata[[#This Row],[Total_Sales_INR]]/10000000</f>
        <v>3.6997250000000001E-3</v>
      </c>
      <c r="J1740" t="s">
        <v>18</v>
      </c>
      <c r="K1740" t="s">
        <v>35</v>
      </c>
      <c r="L1740">
        <v>5</v>
      </c>
      <c r="M1740" t="s">
        <v>170</v>
      </c>
      <c r="N1740" t="s">
        <v>178</v>
      </c>
      <c r="O1740" t="s">
        <v>22</v>
      </c>
    </row>
    <row r="1741" spans="1:15">
      <c r="A1741" t="s">
        <v>3419</v>
      </c>
      <c r="B1741" s="1">
        <v>45759</v>
      </c>
      <c r="C1741" t="s">
        <v>3420</v>
      </c>
      <c r="D1741" t="s">
        <v>45</v>
      </c>
      <c r="E1741" t="s">
        <v>65</v>
      </c>
      <c r="F1741">
        <v>2</v>
      </c>
      <c r="G1741">
        <v>9953.6299999999992</v>
      </c>
      <c r="H1741">
        <v>19907.259999999998</v>
      </c>
      <c r="I1741">
        <f>salesdata[[#This Row],[Total_Sales_INR]]/10000000</f>
        <v>1.990726E-3</v>
      </c>
      <c r="J1741" t="s">
        <v>27</v>
      </c>
      <c r="K1741" t="s">
        <v>72</v>
      </c>
      <c r="L1741">
        <v>2</v>
      </c>
      <c r="M1741" t="s">
        <v>265</v>
      </c>
      <c r="N1741" t="s">
        <v>167</v>
      </c>
      <c r="O1741" t="s">
        <v>22</v>
      </c>
    </row>
    <row r="1742" spans="1:15">
      <c r="A1742" t="s">
        <v>3421</v>
      </c>
      <c r="B1742" s="1">
        <v>45762</v>
      </c>
      <c r="C1742" t="s">
        <v>3422</v>
      </c>
      <c r="D1742" t="s">
        <v>25</v>
      </c>
      <c r="E1742" t="s">
        <v>280</v>
      </c>
      <c r="F1742">
        <v>5</v>
      </c>
      <c r="G1742">
        <v>6898.85</v>
      </c>
      <c r="H1742">
        <v>34494.25</v>
      </c>
      <c r="I1742">
        <f>salesdata[[#This Row],[Total_Sales_INR]]/10000000</f>
        <v>3.4494249999999999E-3</v>
      </c>
      <c r="J1742" t="s">
        <v>27</v>
      </c>
      <c r="K1742" t="s">
        <v>19</v>
      </c>
      <c r="L1742">
        <v>1</v>
      </c>
      <c r="M1742" t="s">
        <v>68</v>
      </c>
      <c r="N1742" t="s">
        <v>21</v>
      </c>
      <c r="O1742" t="s">
        <v>22</v>
      </c>
    </row>
    <row r="1743" spans="1:15">
      <c r="A1743" t="s">
        <v>3423</v>
      </c>
      <c r="B1743" s="1">
        <v>45745</v>
      </c>
      <c r="C1743" t="s">
        <v>3424</v>
      </c>
      <c r="D1743" t="s">
        <v>45</v>
      </c>
      <c r="E1743" t="s">
        <v>65</v>
      </c>
      <c r="F1743">
        <v>2</v>
      </c>
      <c r="G1743">
        <v>23791.759999999998</v>
      </c>
      <c r="H1743">
        <v>47583.519999999997</v>
      </c>
      <c r="I1743">
        <f>salesdata[[#This Row],[Total_Sales_INR]]/10000000</f>
        <v>4.7583519999999995E-3</v>
      </c>
      <c r="J1743" t="s">
        <v>47</v>
      </c>
      <c r="K1743" t="s">
        <v>19</v>
      </c>
      <c r="L1743">
        <v>1</v>
      </c>
      <c r="M1743" t="s">
        <v>20</v>
      </c>
      <c r="N1743" t="s">
        <v>178</v>
      </c>
      <c r="O1743" t="s">
        <v>22</v>
      </c>
    </row>
    <row r="1744" spans="1:15">
      <c r="A1744" t="s">
        <v>3425</v>
      </c>
      <c r="B1744" s="1">
        <v>45695</v>
      </c>
      <c r="C1744" t="s">
        <v>3426</v>
      </c>
      <c r="D1744" t="s">
        <v>25</v>
      </c>
      <c r="E1744" t="s">
        <v>91</v>
      </c>
      <c r="F1744">
        <v>1</v>
      </c>
      <c r="G1744">
        <v>38267.99</v>
      </c>
      <c r="H1744">
        <v>38267.99</v>
      </c>
      <c r="I1744">
        <f>salesdata[[#This Row],[Total_Sales_INR]]/10000000</f>
        <v>3.8267989999999997E-3</v>
      </c>
      <c r="J1744" t="s">
        <v>34</v>
      </c>
      <c r="K1744" t="s">
        <v>35</v>
      </c>
      <c r="L1744">
        <v>2</v>
      </c>
      <c r="M1744" t="s">
        <v>104</v>
      </c>
      <c r="N1744" t="s">
        <v>37</v>
      </c>
      <c r="O1744" t="s">
        <v>22</v>
      </c>
    </row>
    <row r="1745" spans="1:15">
      <c r="A1745" t="s">
        <v>3427</v>
      </c>
      <c r="B1745" s="1">
        <v>46004</v>
      </c>
      <c r="C1745" t="s">
        <v>3428</v>
      </c>
      <c r="D1745" t="s">
        <v>45</v>
      </c>
      <c r="E1745" t="s">
        <v>55</v>
      </c>
      <c r="F1745">
        <v>3</v>
      </c>
      <c r="G1745">
        <v>35742.11</v>
      </c>
      <c r="H1745">
        <v>107226.33</v>
      </c>
      <c r="I1745">
        <f>salesdata[[#This Row],[Total_Sales_INR]]/10000000</f>
        <v>1.0722633000000001E-2</v>
      </c>
      <c r="J1745" t="s">
        <v>27</v>
      </c>
      <c r="K1745" t="s">
        <v>72</v>
      </c>
      <c r="L1745">
        <v>5</v>
      </c>
      <c r="M1745" t="s">
        <v>170</v>
      </c>
      <c r="N1745" t="s">
        <v>97</v>
      </c>
      <c r="O1745" t="s">
        <v>22</v>
      </c>
    </row>
    <row r="1746" spans="1:15">
      <c r="A1746" t="s">
        <v>3429</v>
      </c>
      <c r="B1746" s="1">
        <v>45875</v>
      </c>
      <c r="C1746" t="s">
        <v>3430</v>
      </c>
      <c r="D1746" t="s">
        <v>102</v>
      </c>
      <c r="E1746" t="s">
        <v>103</v>
      </c>
      <c r="F1746">
        <v>5</v>
      </c>
      <c r="G1746">
        <v>10936.26</v>
      </c>
      <c r="H1746">
        <v>54681.3</v>
      </c>
      <c r="I1746">
        <f>salesdata[[#This Row],[Total_Sales_INR]]/10000000</f>
        <v>5.4681299999999999E-3</v>
      </c>
      <c r="J1746" t="s">
        <v>34</v>
      </c>
      <c r="K1746" t="s">
        <v>72</v>
      </c>
      <c r="L1746">
        <v>4</v>
      </c>
      <c r="M1746" t="s">
        <v>198</v>
      </c>
      <c r="N1746" t="s">
        <v>178</v>
      </c>
      <c r="O1746" t="s">
        <v>22</v>
      </c>
    </row>
    <row r="1747" spans="1:15">
      <c r="A1747" t="s">
        <v>3431</v>
      </c>
      <c r="B1747" s="1">
        <v>45758</v>
      </c>
      <c r="C1747" t="s">
        <v>3432</v>
      </c>
      <c r="D1747" t="s">
        <v>16</v>
      </c>
      <c r="E1747" t="s">
        <v>159</v>
      </c>
      <c r="F1747">
        <v>2</v>
      </c>
      <c r="G1747">
        <v>46325.41</v>
      </c>
      <c r="H1747">
        <v>92650.82</v>
      </c>
      <c r="I1747">
        <f>salesdata[[#This Row],[Total_Sales_INR]]/10000000</f>
        <v>9.2650820000000009E-3</v>
      </c>
      <c r="J1747" t="s">
        <v>27</v>
      </c>
      <c r="K1747" t="s">
        <v>72</v>
      </c>
      <c r="L1747">
        <v>1</v>
      </c>
      <c r="M1747" t="s">
        <v>107</v>
      </c>
      <c r="N1747" t="s">
        <v>57</v>
      </c>
      <c r="O1747" t="s">
        <v>22</v>
      </c>
    </row>
    <row r="1748" spans="1:15">
      <c r="A1748" t="s">
        <v>3433</v>
      </c>
      <c r="B1748" s="1">
        <v>45685</v>
      </c>
      <c r="C1748" t="s">
        <v>3434</v>
      </c>
      <c r="D1748" t="s">
        <v>25</v>
      </c>
      <c r="E1748" t="s">
        <v>91</v>
      </c>
      <c r="F1748">
        <v>5</v>
      </c>
      <c r="G1748">
        <v>5944.31</v>
      </c>
      <c r="H1748">
        <v>29721.55</v>
      </c>
      <c r="I1748">
        <f>salesdata[[#This Row],[Total_Sales_INR]]/10000000</f>
        <v>2.9721549999999998E-3</v>
      </c>
      <c r="J1748" t="s">
        <v>47</v>
      </c>
      <c r="K1748" t="s">
        <v>19</v>
      </c>
      <c r="L1748">
        <v>2</v>
      </c>
      <c r="M1748" t="s">
        <v>104</v>
      </c>
      <c r="N1748" t="s">
        <v>173</v>
      </c>
      <c r="O1748" t="s">
        <v>22</v>
      </c>
    </row>
    <row r="1749" spans="1:15">
      <c r="A1749" t="s">
        <v>3435</v>
      </c>
      <c r="B1749" s="1">
        <v>45933</v>
      </c>
      <c r="C1749" t="s">
        <v>3436</v>
      </c>
      <c r="D1749" t="s">
        <v>25</v>
      </c>
      <c r="E1749" t="s">
        <v>26</v>
      </c>
      <c r="F1749">
        <v>2</v>
      </c>
      <c r="G1749">
        <v>2831.02</v>
      </c>
      <c r="H1749">
        <v>5662.04</v>
      </c>
      <c r="I1749">
        <f>salesdata[[#This Row],[Total_Sales_INR]]/10000000</f>
        <v>5.6620399999999995E-4</v>
      </c>
      <c r="J1749" t="s">
        <v>18</v>
      </c>
      <c r="K1749" t="s">
        <v>35</v>
      </c>
      <c r="L1749">
        <v>2</v>
      </c>
      <c r="M1749" t="s">
        <v>265</v>
      </c>
      <c r="N1749" t="s">
        <v>120</v>
      </c>
      <c r="O1749" t="s">
        <v>22</v>
      </c>
    </row>
    <row r="1750" spans="1:15">
      <c r="A1750" t="s">
        <v>3437</v>
      </c>
      <c r="B1750" s="1">
        <v>45933</v>
      </c>
      <c r="C1750" t="s">
        <v>3438</v>
      </c>
      <c r="D1750" t="s">
        <v>102</v>
      </c>
      <c r="E1750" t="s">
        <v>103</v>
      </c>
      <c r="F1750">
        <v>5</v>
      </c>
      <c r="G1750">
        <v>44244.17</v>
      </c>
      <c r="H1750">
        <v>221220.85</v>
      </c>
      <c r="I1750">
        <f>salesdata[[#This Row],[Total_Sales_INR]]/10000000</f>
        <v>2.2122085E-2</v>
      </c>
      <c r="J1750" t="s">
        <v>27</v>
      </c>
      <c r="K1750" t="s">
        <v>19</v>
      </c>
      <c r="L1750">
        <v>2</v>
      </c>
      <c r="M1750" t="s">
        <v>56</v>
      </c>
      <c r="N1750" t="s">
        <v>69</v>
      </c>
      <c r="O1750" t="s">
        <v>22</v>
      </c>
    </row>
    <row r="1751" spans="1:15">
      <c r="A1751" t="s">
        <v>3439</v>
      </c>
      <c r="B1751" s="1">
        <v>45749</v>
      </c>
      <c r="C1751" t="s">
        <v>1911</v>
      </c>
      <c r="D1751" t="s">
        <v>32</v>
      </c>
      <c r="E1751" t="s">
        <v>40</v>
      </c>
      <c r="F1751">
        <v>3</v>
      </c>
      <c r="G1751">
        <v>16737.38</v>
      </c>
      <c r="H1751">
        <v>50212.14</v>
      </c>
      <c r="I1751">
        <f>salesdata[[#This Row],[Total_Sales_INR]]/10000000</f>
        <v>5.0212139999999995E-3</v>
      </c>
      <c r="J1751" t="s">
        <v>34</v>
      </c>
      <c r="K1751" t="s">
        <v>72</v>
      </c>
      <c r="L1751">
        <v>2</v>
      </c>
      <c r="M1751" t="s">
        <v>133</v>
      </c>
      <c r="N1751" t="s">
        <v>167</v>
      </c>
      <c r="O1751" t="s">
        <v>22</v>
      </c>
    </row>
    <row r="1752" spans="1:15">
      <c r="A1752" t="s">
        <v>3440</v>
      </c>
      <c r="B1752" s="1">
        <v>45884</v>
      </c>
      <c r="C1752" t="s">
        <v>3441</v>
      </c>
      <c r="D1752" t="s">
        <v>45</v>
      </c>
      <c r="E1752" t="s">
        <v>55</v>
      </c>
      <c r="F1752">
        <v>1</v>
      </c>
      <c r="G1752">
        <v>25994.16</v>
      </c>
      <c r="H1752">
        <v>25994.16</v>
      </c>
      <c r="I1752">
        <f>salesdata[[#This Row],[Total_Sales_INR]]/10000000</f>
        <v>2.5994159999999998E-3</v>
      </c>
      <c r="J1752" t="s">
        <v>34</v>
      </c>
      <c r="K1752" t="s">
        <v>19</v>
      </c>
      <c r="L1752">
        <v>5</v>
      </c>
      <c r="M1752" t="s">
        <v>51</v>
      </c>
      <c r="N1752" t="s">
        <v>127</v>
      </c>
      <c r="O1752" t="s">
        <v>22</v>
      </c>
    </row>
    <row r="1753" spans="1:15">
      <c r="A1753" t="s">
        <v>3442</v>
      </c>
      <c r="B1753" s="1">
        <v>45830</v>
      </c>
      <c r="C1753" t="s">
        <v>3443</v>
      </c>
      <c r="D1753" t="s">
        <v>32</v>
      </c>
      <c r="E1753" t="s">
        <v>40</v>
      </c>
      <c r="F1753">
        <v>4</v>
      </c>
      <c r="G1753">
        <v>8398.7999999999993</v>
      </c>
      <c r="H1753">
        <v>33595.199999999997</v>
      </c>
      <c r="I1753">
        <f>salesdata[[#This Row],[Total_Sales_INR]]/10000000</f>
        <v>3.3595199999999995E-3</v>
      </c>
      <c r="J1753" t="s">
        <v>47</v>
      </c>
      <c r="K1753" t="s">
        <v>35</v>
      </c>
      <c r="L1753">
        <v>3</v>
      </c>
      <c r="M1753" t="s">
        <v>77</v>
      </c>
      <c r="N1753" t="s">
        <v>216</v>
      </c>
      <c r="O1753" t="s">
        <v>22</v>
      </c>
    </row>
    <row r="1754" spans="1:15">
      <c r="A1754" t="s">
        <v>3444</v>
      </c>
      <c r="B1754" s="1">
        <v>45699</v>
      </c>
      <c r="C1754" t="s">
        <v>3445</v>
      </c>
      <c r="D1754" t="s">
        <v>32</v>
      </c>
      <c r="E1754" t="s">
        <v>81</v>
      </c>
      <c r="F1754">
        <v>1</v>
      </c>
      <c r="G1754">
        <v>16260.33</v>
      </c>
      <c r="H1754">
        <v>16260.33</v>
      </c>
      <c r="I1754">
        <f>salesdata[[#This Row],[Total_Sales_INR]]/10000000</f>
        <v>1.626033E-3</v>
      </c>
      <c r="J1754" t="s">
        <v>18</v>
      </c>
      <c r="K1754" t="s">
        <v>72</v>
      </c>
      <c r="L1754">
        <v>5</v>
      </c>
      <c r="M1754" t="s">
        <v>28</v>
      </c>
      <c r="N1754" t="s">
        <v>112</v>
      </c>
      <c r="O1754" t="s">
        <v>22</v>
      </c>
    </row>
    <row r="1755" spans="1:15">
      <c r="A1755" t="s">
        <v>3446</v>
      </c>
      <c r="B1755" s="1">
        <v>45671</v>
      </c>
      <c r="C1755" t="s">
        <v>3447</v>
      </c>
      <c r="D1755" t="s">
        <v>25</v>
      </c>
      <c r="E1755" t="s">
        <v>26</v>
      </c>
      <c r="F1755">
        <v>3</v>
      </c>
      <c r="G1755">
        <v>3050.93</v>
      </c>
      <c r="H1755">
        <v>9152.7900000000009</v>
      </c>
      <c r="I1755">
        <f>salesdata[[#This Row],[Total_Sales_INR]]/10000000</f>
        <v>9.1527900000000007E-4</v>
      </c>
      <c r="J1755" t="s">
        <v>27</v>
      </c>
      <c r="K1755" t="s">
        <v>72</v>
      </c>
      <c r="L1755">
        <v>5</v>
      </c>
      <c r="M1755" t="s">
        <v>73</v>
      </c>
      <c r="N1755" t="s">
        <v>42</v>
      </c>
      <c r="O1755" t="s">
        <v>22</v>
      </c>
    </row>
    <row r="1756" spans="1:15">
      <c r="A1756" t="s">
        <v>3448</v>
      </c>
      <c r="B1756" s="1">
        <v>45739</v>
      </c>
      <c r="C1756" t="s">
        <v>3449</v>
      </c>
      <c r="D1756" t="s">
        <v>32</v>
      </c>
      <c r="E1756" t="s">
        <v>33</v>
      </c>
      <c r="F1756">
        <v>3</v>
      </c>
      <c r="G1756">
        <v>37675.96</v>
      </c>
      <c r="H1756">
        <v>113027.88</v>
      </c>
      <c r="I1756">
        <f>salesdata[[#This Row],[Total_Sales_INR]]/10000000</f>
        <v>1.1302788000000001E-2</v>
      </c>
      <c r="J1756" t="s">
        <v>18</v>
      </c>
      <c r="K1756" t="s">
        <v>19</v>
      </c>
      <c r="L1756">
        <v>3</v>
      </c>
      <c r="M1756" t="s">
        <v>190</v>
      </c>
      <c r="N1756" t="s">
        <v>21</v>
      </c>
      <c r="O1756" t="s">
        <v>22</v>
      </c>
    </row>
    <row r="1757" spans="1:15">
      <c r="A1757" t="s">
        <v>3450</v>
      </c>
      <c r="B1757" s="1">
        <v>45735</v>
      </c>
      <c r="C1757" t="s">
        <v>3451</v>
      </c>
      <c r="D1757" t="s">
        <v>102</v>
      </c>
      <c r="E1757" t="s">
        <v>118</v>
      </c>
      <c r="F1757">
        <v>3</v>
      </c>
      <c r="G1757">
        <v>24658.73</v>
      </c>
      <c r="H1757">
        <v>73976.19</v>
      </c>
      <c r="I1757">
        <f>salesdata[[#This Row],[Total_Sales_INR]]/10000000</f>
        <v>7.3976190000000002E-3</v>
      </c>
      <c r="J1757" t="s">
        <v>27</v>
      </c>
      <c r="K1757" t="s">
        <v>19</v>
      </c>
      <c r="L1757">
        <v>1</v>
      </c>
      <c r="M1757" t="s">
        <v>107</v>
      </c>
      <c r="N1757" t="s">
        <v>69</v>
      </c>
      <c r="O1757" t="s">
        <v>22</v>
      </c>
    </row>
    <row r="1758" spans="1:15">
      <c r="A1758" t="s">
        <v>3452</v>
      </c>
      <c r="B1758" s="1">
        <v>45880</v>
      </c>
      <c r="C1758" t="s">
        <v>3453</v>
      </c>
      <c r="D1758" t="s">
        <v>32</v>
      </c>
      <c r="E1758" t="s">
        <v>40</v>
      </c>
      <c r="F1758">
        <v>4</v>
      </c>
      <c r="G1758">
        <v>23549.94</v>
      </c>
      <c r="H1758">
        <v>94199.76</v>
      </c>
      <c r="I1758">
        <f>salesdata[[#This Row],[Total_Sales_INR]]/10000000</f>
        <v>9.419976E-3</v>
      </c>
      <c r="J1758" t="s">
        <v>47</v>
      </c>
      <c r="K1758" t="s">
        <v>35</v>
      </c>
      <c r="L1758">
        <v>5</v>
      </c>
      <c r="M1758" t="s">
        <v>51</v>
      </c>
      <c r="N1758" t="s">
        <v>97</v>
      </c>
      <c r="O1758" t="s">
        <v>22</v>
      </c>
    </row>
    <row r="1759" spans="1:15">
      <c r="A1759" t="s">
        <v>3454</v>
      </c>
      <c r="B1759" s="1">
        <v>45834</v>
      </c>
      <c r="C1759" t="s">
        <v>3455</v>
      </c>
      <c r="D1759" t="s">
        <v>32</v>
      </c>
      <c r="E1759" t="s">
        <v>81</v>
      </c>
      <c r="F1759">
        <v>3</v>
      </c>
      <c r="G1759">
        <v>44312.480000000003</v>
      </c>
      <c r="H1759">
        <v>132937.44</v>
      </c>
      <c r="I1759">
        <f>salesdata[[#This Row],[Total_Sales_INR]]/10000000</f>
        <v>1.3293744E-2</v>
      </c>
      <c r="J1759" t="s">
        <v>47</v>
      </c>
      <c r="K1759" t="s">
        <v>72</v>
      </c>
      <c r="L1759">
        <v>4</v>
      </c>
      <c r="M1759" t="s">
        <v>160</v>
      </c>
      <c r="N1759" t="s">
        <v>97</v>
      </c>
      <c r="O1759" t="s">
        <v>22</v>
      </c>
    </row>
    <row r="1760" spans="1:15">
      <c r="A1760" t="s">
        <v>3456</v>
      </c>
      <c r="B1760" s="1">
        <v>45720</v>
      </c>
      <c r="C1760" t="s">
        <v>3457</v>
      </c>
      <c r="D1760" t="s">
        <v>16</v>
      </c>
      <c r="E1760" t="s">
        <v>159</v>
      </c>
      <c r="F1760">
        <v>2</v>
      </c>
      <c r="G1760">
        <v>20378.13</v>
      </c>
      <c r="H1760">
        <v>40756.26</v>
      </c>
      <c r="I1760">
        <f>salesdata[[#This Row],[Total_Sales_INR]]/10000000</f>
        <v>4.0756260000000006E-3</v>
      </c>
      <c r="J1760" t="s">
        <v>34</v>
      </c>
      <c r="K1760" t="s">
        <v>35</v>
      </c>
      <c r="L1760">
        <v>5</v>
      </c>
      <c r="M1760" t="s">
        <v>41</v>
      </c>
      <c r="N1760" t="s">
        <v>82</v>
      </c>
      <c r="O1760" t="s">
        <v>22</v>
      </c>
    </row>
    <row r="1761" spans="1:15">
      <c r="A1761" t="s">
        <v>3458</v>
      </c>
      <c r="B1761" s="1">
        <v>45845</v>
      </c>
      <c r="C1761" t="s">
        <v>3459</v>
      </c>
      <c r="D1761" t="s">
        <v>102</v>
      </c>
      <c r="E1761" t="s">
        <v>193</v>
      </c>
      <c r="F1761">
        <v>3</v>
      </c>
      <c r="G1761">
        <v>18604.400000000001</v>
      </c>
      <c r="H1761">
        <v>55813.2</v>
      </c>
      <c r="I1761">
        <f>salesdata[[#This Row],[Total_Sales_INR]]/10000000</f>
        <v>5.5813199999999999E-3</v>
      </c>
      <c r="J1761" t="s">
        <v>18</v>
      </c>
      <c r="K1761" t="s">
        <v>19</v>
      </c>
      <c r="L1761">
        <v>1</v>
      </c>
      <c r="M1761" t="s">
        <v>68</v>
      </c>
      <c r="N1761" t="s">
        <v>62</v>
      </c>
      <c r="O1761" t="s">
        <v>22</v>
      </c>
    </row>
    <row r="1762" spans="1:15">
      <c r="A1762" t="s">
        <v>3460</v>
      </c>
      <c r="B1762" s="1">
        <v>45866</v>
      </c>
      <c r="C1762" t="s">
        <v>3461</v>
      </c>
      <c r="D1762" t="s">
        <v>32</v>
      </c>
      <c r="E1762" t="s">
        <v>33</v>
      </c>
      <c r="F1762">
        <v>1</v>
      </c>
      <c r="G1762">
        <v>31325.84</v>
      </c>
      <c r="H1762">
        <v>31325.84</v>
      </c>
      <c r="I1762">
        <f>salesdata[[#This Row],[Total_Sales_INR]]/10000000</f>
        <v>3.1325839999999999E-3</v>
      </c>
      <c r="J1762" t="s">
        <v>18</v>
      </c>
      <c r="K1762" t="s">
        <v>72</v>
      </c>
      <c r="L1762">
        <v>1</v>
      </c>
      <c r="M1762" t="s">
        <v>107</v>
      </c>
      <c r="N1762" t="s">
        <v>57</v>
      </c>
      <c r="O1762" t="s">
        <v>22</v>
      </c>
    </row>
    <row r="1763" spans="1:15">
      <c r="A1763" t="s">
        <v>3462</v>
      </c>
      <c r="B1763" s="1">
        <v>45977</v>
      </c>
      <c r="C1763" t="s">
        <v>3463</v>
      </c>
      <c r="D1763" t="s">
        <v>102</v>
      </c>
      <c r="E1763" t="s">
        <v>103</v>
      </c>
      <c r="F1763">
        <v>4</v>
      </c>
      <c r="G1763">
        <v>30980.94</v>
      </c>
      <c r="H1763">
        <v>123923.76</v>
      </c>
      <c r="I1763">
        <f>salesdata[[#This Row],[Total_Sales_INR]]/10000000</f>
        <v>1.2392376E-2</v>
      </c>
      <c r="J1763" t="s">
        <v>18</v>
      </c>
      <c r="K1763" t="s">
        <v>35</v>
      </c>
      <c r="L1763">
        <v>1</v>
      </c>
      <c r="M1763" t="s">
        <v>119</v>
      </c>
      <c r="N1763" t="s">
        <v>124</v>
      </c>
      <c r="O1763" t="s">
        <v>22</v>
      </c>
    </row>
    <row r="1764" spans="1:15">
      <c r="A1764" t="s">
        <v>3464</v>
      </c>
      <c r="B1764" s="1">
        <v>45787</v>
      </c>
      <c r="C1764" t="s">
        <v>3465</v>
      </c>
      <c r="D1764" t="s">
        <v>32</v>
      </c>
      <c r="E1764" t="s">
        <v>40</v>
      </c>
      <c r="F1764">
        <v>1</v>
      </c>
      <c r="G1764">
        <v>46421.3</v>
      </c>
      <c r="H1764">
        <v>46421.3</v>
      </c>
      <c r="I1764">
        <f>salesdata[[#This Row],[Total_Sales_INR]]/10000000</f>
        <v>4.6421300000000004E-3</v>
      </c>
      <c r="J1764" t="s">
        <v>47</v>
      </c>
      <c r="K1764" t="s">
        <v>19</v>
      </c>
      <c r="L1764">
        <v>4</v>
      </c>
      <c r="M1764" t="s">
        <v>160</v>
      </c>
      <c r="N1764" t="s">
        <v>150</v>
      </c>
      <c r="O1764" t="s">
        <v>22</v>
      </c>
    </row>
    <row r="1765" spans="1:15">
      <c r="A1765" t="s">
        <v>3466</v>
      </c>
      <c r="B1765" s="1">
        <v>45938</v>
      </c>
      <c r="C1765" t="s">
        <v>3467</v>
      </c>
      <c r="D1765" t="s">
        <v>32</v>
      </c>
      <c r="E1765" t="s">
        <v>40</v>
      </c>
      <c r="F1765">
        <v>3</v>
      </c>
      <c r="G1765">
        <v>48115.17</v>
      </c>
      <c r="H1765">
        <v>144345.51</v>
      </c>
      <c r="I1765">
        <f>salesdata[[#This Row],[Total_Sales_INR]]/10000000</f>
        <v>1.4434551E-2</v>
      </c>
      <c r="J1765" t="s">
        <v>34</v>
      </c>
      <c r="K1765" t="s">
        <v>35</v>
      </c>
      <c r="L1765">
        <v>2</v>
      </c>
      <c r="M1765" t="s">
        <v>56</v>
      </c>
      <c r="N1765" t="s">
        <v>74</v>
      </c>
      <c r="O1765" t="s">
        <v>22</v>
      </c>
    </row>
    <row r="1766" spans="1:15">
      <c r="A1766" t="s">
        <v>3468</v>
      </c>
      <c r="B1766" s="1">
        <v>45862</v>
      </c>
      <c r="C1766" t="s">
        <v>3469</v>
      </c>
      <c r="D1766" t="s">
        <v>45</v>
      </c>
      <c r="E1766" t="s">
        <v>85</v>
      </c>
      <c r="F1766">
        <v>2</v>
      </c>
      <c r="G1766">
        <v>26510.400000000001</v>
      </c>
      <c r="H1766">
        <v>53020.800000000003</v>
      </c>
      <c r="I1766">
        <f>salesdata[[#This Row],[Total_Sales_INR]]/10000000</f>
        <v>5.3020800000000007E-3</v>
      </c>
      <c r="J1766" t="s">
        <v>18</v>
      </c>
      <c r="K1766" t="s">
        <v>35</v>
      </c>
      <c r="L1766">
        <v>1</v>
      </c>
      <c r="M1766" t="s">
        <v>119</v>
      </c>
      <c r="N1766" t="s">
        <v>156</v>
      </c>
      <c r="O1766" t="s">
        <v>22</v>
      </c>
    </row>
    <row r="1767" spans="1:15">
      <c r="A1767" t="s">
        <v>3470</v>
      </c>
      <c r="B1767" s="1">
        <v>45925</v>
      </c>
      <c r="C1767" t="s">
        <v>3471</v>
      </c>
      <c r="D1767" t="s">
        <v>45</v>
      </c>
      <c r="E1767" t="s">
        <v>85</v>
      </c>
      <c r="F1767">
        <v>5</v>
      </c>
      <c r="G1767">
        <v>33959.57</v>
      </c>
      <c r="H1767">
        <v>169797.85</v>
      </c>
      <c r="I1767">
        <f>salesdata[[#This Row],[Total_Sales_INR]]/10000000</f>
        <v>1.6979785000000001E-2</v>
      </c>
      <c r="J1767" t="s">
        <v>34</v>
      </c>
      <c r="K1767" t="s">
        <v>72</v>
      </c>
      <c r="L1767">
        <v>2</v>
      </c>
      <c r="M1767" t="s">
        <v>133</v>
      </c>
      <c r="N1767" t="s">
        <v>124</v>
      </c>
      <c r="O1767" t="s">
        <v>22</v>
      </c>
    </row>
    <row r="1768" spans="1:15">
      <c r="A1768" t="s">
        <v>3472</v>
      </c>
      <c r="B1768" s="1">
        <v>45846</v>
      </c>
      <c r="C1768" t="s">
        <v>3473</v>
      </c>
      <c r="D1768" t="s">
        <v>32</v>
      </c>
      <c r="E1768" t="s">
        <v>250</v>
      </c>
      <c r="F1768">
        <v>4</v>
      </c>
      <c r="G1768">
        <v>37872.68</v>
      </c>
      <c r="H1768">
        <v>151490.72</v>
      </c>
      <c r="I1768">
        <f>salesdata[[#This Row],[Total_Sales_INR]]/10000000</f>
        <v>1.5149072E-2</v>
      </c>
      <c r="J1768" t="s">
        <v>34</v>
      </c>
      <c r="K1768" t="s">
        <v>35</v>
      </c>
      <c r="L1768">
        <v>2</v>
      </c>
      <c r="M1768" t="s">
        <v>265</v>
      </c>
      <c r="N1768" t="s">
        <v>48</v>
      </c>
      <c r="O1768" t="s">
        <v>22</v>
      </c>
    </row>
    <row r="1769" spans="1:15">
      <c r="A1769" t="s">
        <v>3474</v>
      </c>
      <c r="B1769" s="1">
        <v>45857</v>
      </c>
      <c r="C1769" t="s">
        <v>3475</v>
      </c>
      <c r="D1769" t="s">
        <v>16</v>
      </c>
      <c r="E1769" t="s">
        <v>130</v>
      </c>
      <c r="F1769">
        <v>1</v>
      </c>
      <c r="G1769">
        <v>23205.87</v>
      </c>
      <c r="H1769">
        <v>23205.87</v>
      </c>
      <c r="I1769">
        <f>salesdata[[#This Row],[Total_Sales_INR]]/10000000</f>
        <v>2.3205869999999998E-3</v>
      </c>
      <c r="J1769" t="s">
        <v>34</v>
      </c>
      <c r="K1769" t="s">
        <v>35</v>
      </c>
      <c r="L1769">
        <v>1</v>
      </c>
      <c r="M1769" t="s">
        <v>181</v>
      </c>
      <c r="N1769" t="s">
        <v>69</v>
      </c>
      <c r="O1769" t="s">
        <v>22</v>
      </c>
    </row>
    <row r="1770" spans="1:15">
      <c r="A1770" t="s">
        <v>3476</v>
      </c>
      <c r="B1770" s="1">
        <v>46003</v>
      </c>
      <c r="C1770" t="s">
        <v>225</v>
      </c>
      <c r="D1770" t="s">
        <v>16</v>
      </c>
      <c r="E1770" t="s">
        <v>130</v>
      </c>
      <c r="F1770">
        <v>1</v>
      </c>
      <c r="G1770">
        <v>9492.14</v>
      </c>
      <c r="H1770">
        <v>9492.14</v>
      </c>
      <c r="I1770">
        <f>salesdata[[#This Row],[Total_Sales_INR]]/10000000</f>
        <v>9.4921399999999998E-4</v>
      </c>
      <c r="J1770" t="s">
        <v>27</v>
      </c>
      <c r="K1770" t="s">
        <v>19</v>
      </c>
      <c r="L1770">
        <v>2</v>
      </c>
      <c r="M1770" t="s">
        <v>133</v>
      </c>
      <c r="N1770" t="s">
        <v>42</v>
      </c>
      <c r="O1770" t="s">
        <v>22</v>
      </c>
    </row>
    <row r="1771" spans="1:15">
      <c r="A1771" t="s">
        <v>3477</v>
      </c>
      <c r="B1771" s="1">
        <v>45851</v>
      </c>
      <c r="C1771" t="s">
        <v>3478</v>
      </c>
      <c r="D1771" t="s">
        <v>16</v>
      </c>
      <c r="E1771" t="s">
        <v>17</v>
      </c>
      <c r="F1771">
        <v>1</v>
      </c>
      <c r="G1771">
        <v>33499.49</v>
      </c>
      <c r="H1771">
        <v>33499.49</v>
      </c>
      <c r="I1771">
        <f>salesdata[[#This Row],[Total_Sales_INR]]/10000000</f>
        <v>3.3499489999999996E-3</v>
      </c>
      <c r="J1771" t="s">
        <v>34</v>
      </c>
      <c r="K1771" t="s">
        <v>72</v>
      </c>
      <c r="L1771">
        <v>4</v>
      </c>
      <c r="M1771" t="s">
        <v>198</v>
      </c>
      <c r="N1771" t="s">
        <v>216</v>
      </c>
      <c r="O1771" t="s">
        <v>22</v>
      </c>
    </row>
    <row r="1772" spans="1:15">
      <c r="A1772" t="s">
        <v>3479</v>
      </c>
      <c r="B1772" s="1">
        <v>45773</v>
      </c>
      <c r="C1772" t="s">
        <v>3480</v>
      </c>
      <c r="D1772" t="s">
        <v>102</v>
      </c>
      <c r="E1772" t="s">
        <v>103</v>
      </c>
      <c r="F1772">
        <v>5</v>
      </c>
      <c r="G1772">
        <v>25359.77</v>
      </c>
      <c r="H1772">
        <v>126798.85</v>
      </c>
      <c r="I1772">
        <f>salesdata[[#This Row],[Total_Sales_INR]]/10000000</f>
        <v>1.2679885E-2</v>
      </c>
      <c r="J1772" t="s">
        <v>27</v>
      </c>
      <c r="K1772" t="s">
        <v>35</v>
      </c>
      <c r="L1772">
        <v>1</v>
      </c>
      <c r="M1772" t="s">
        <v>107</v>
      </c>
      <c r="N1772" t="s">
        <v>134</v>
      </c>
      <c r="O1772" t="s">
        <v>22</v>
      </c>
    </row>
    <row r="1773" spans="1:15">
      <c r="A1773" t="s">
        <v>3481</v>
      </c>
      <c r="B1773" s="1">
        <v>45827</v>
      </c>
      <c r="C1773" t="s">
        <v>3482</v>
      </c>
      <c r="D1773" t="s">
        <v>102</v>
      </c>
      <c r="E1773" t="s">
        <v>103</v>
      </c>
      <c r="F1773">
        <v>2</v>
      </c>
      <c r="G1773">
        <v>41554.699999999997</v>
      </c>
      <c r="H1773">
        <v>83109.399999999994</v>
      </c>
      <c r="I1773">
        <f>salesdata[[#This Row],[Total_Sales_INR]]/10000000</f>
        <v>8.3109399999999993E-3</v>
      </c>
      <c r="J1773" t="s">
        <v>34</v>
      </c>
      <c r="K1773" t="s">
        <v>19</v>
      </c>
      <c r="L1773">
        <v>3</v>
      </c>
      <c r="M1773" t="s">
        <v>77</v>
      </c>
      <c r="N1773" t="s">
        <v>37</v>
      </c>
      <c r="O1773" t="s">
        <v>22</v>
      </c>
    </row>
    <row r="1774" spans="1:15">
      <c r="A1774" t="s">
        <v>3483</v>
      </c>
      <c r="B1774" s="1">
        <v>45807</v>
      </c>
      <c r="C1774" t="s">
        <v>1150</v>
      </c>
      <c r="D1774" t="s">
        <v>16</v>
      </c>
      <c r="E1774" t="s">
        <v>145</v>
      </c>
      <c r="F1774">
        <v>3</v>
      </c>
      <c r="G1774">
        <v>34404.01</v>
      </c>
      <c r="H1774">
        <v>103212.03</v>
      </c>
      <c r="I1774">
        <f>salesdata[[#This Row],[Total_Sales_INR]]/10000000</f>
        <v>1.0321202999999999E-2</v>
      </c>
      <c r="J1774" t="s">
        <v>18</v>
      </c>
      <c r="K1774" t="s">
        <v>35</v>
      </c>
      <c r="L1774">
        <v>1</v>
      </c>
      <c r="M1774" t="s">
        <v>20</v>
      </c>
      <c r="N1774" t="s">
        <v>69</v>
      </c>
      <c r="O1774" t="s">
        <v>22</v>
      </c>
    </row>
    <row r="1775" spans="1:15">
      <c r="A1775" t="s">
        <v>3484</v>
      </c>
      <c r="B1775" s="1">
        <v>46020</v>
      </c>
      <c r="C1775" t="s">
        <v>3485</v>
      </c>
      <c r="D1775" t="s">
        <v>16</v>
      </c>
      <c r="E1775" t="s">
        <v>17</v>
      </c>
      <c r="F1775">
        <v>5</v>
      </c>
      <c r="G1775">
        <v>13034.31</v>
      </c>
      <c r="H1775">
        <v>65171.55</v>
      </c>
      <c r="I1775">
        <f>salesdata[[#This Row],[Total_Sales_INR]]/10000000</f>
        <v>6.5171550000000002E-3</v>
      </c>
      <c r="J1775" t="s">
        <v>34</v>
      </c>
      <c r="K1775" t="s">
        <v>19</v>
      </c>
      <c r="L1775">
        <v>3</v>
      </c>
      <c r="M1775" t="s">
        <v>61</v>
      </c>
      <c r="N1775" t="s">
        <v>48</v>
      </c>
      <c r="O1775" t="s">
        <v>22</v>
      </c>
    </row>
    <row r="1776" spans="1:15">
      <c r="A1776" t="s">
        <v>3486</v>
      </c>
      <c r="B1776" s="1">
        <v>45890</v>
      </c>
      <c r="C1776" t="s">
        <v>3487</v>
      </c>
      <c r="D1776" t="s">
        <v>45</v>
      </c>
      <c r="E1776" t="s">
        <v>65</v>
      </c>
      <c r="F1776">
        <v>1</v>
      </c>
      <c r="G1776">
        <v>4909.83</v>
      </c>
      <c r="H1776">
        <v>4909.83</v>
      </c>
      <c r="I1776">
        <f>salesdata[[#This Row],[Total_Sales_INR]]/10000000</f>
        <v>4.9098299999999996E-4</v>
      </c>
      <c r="J1776" t="s">
        <v>34</v>
      </c>
      <c r="K1776" t="s">
        <v>19</v>
      </c>
      <c r="L1776">
        <v>5</v>
      </c>
      <c r="M1776" t="s">
        <v>28</v>
      </c>
      <c r="N1776" t="s">
        <v>69</v>
      </c>
      <c r="O1776" t="s">
        <v>22</v>
      </c>
    </row>
    <row r="1777" spans="1:15">
      <c r="A1777" t="s">
        <v>3488</v>
      </c>
      <c r="B1777" s="1">
        <v>45961</v>
      </c>
      <c r="C1777" t="s">
        <v>3489</v>
      </c>
      <c r="D1777" t="s">
        <v>102</v>
      </c>
      <c r="E1777" t="s">
        <v>184</v>
      </c>
      <c r="F1777">
        <v>5</v>
      </c>
      <c r="G1777">
        <v>48784.39</v>
      </c>
      <c r="H1777">
        <v>243921.95</v>
      </c>
      <c r="I1777">
        <f>salesdata[[#This Row],[Total_Sales_INR]]/10000000</f>
        <v>2.4392195000000002E-2</v>
      </c>
      <c r="J1777" t="s">
        <v>18</v>
      </c>
      <c r="K1777" t="s">
        <v>72</v>
      </c>
      <c r="L1777">
        <v>2</v>
      </c>
      <c r="M1777" t="s">
        <v>133</v>
      </c>
      <c r="N1777" t="s">
        <v>216</v>
      </c>
      <c r="O1777" t="s">
        <v>22</v>
      </c>
    </row>
    <row r="1778" spans="1:15">
      <c r="A1778" t="s">
        <v>3490</v>
      </c>
      <c r="B1778" s="1">
        <v>45866</v>
      </c>
      <c r="C1778" t="s">
        <v>3491</v>
      </c>
      <c r="D1778" t="s">
        <v>45</v>
      </c>
      <c r="E1778" t="s">
        <v>85</v>
      </c>
      <c r="F1778">
        <v>3</v>
      </c>
      <c r="G1778">
        <v>49972.29</v>
      </c>
      <c r="H1778">
        <v>149916.87</v>
      </c>
      <c r="I1778">
        <f>salesdata[[#This Row],[Total_Sales_INR]]/10000000</f>
        <v>1.4991687E-2</v>
      </c>
      <c r="J1778" t="s">
        <v>47</v>
      </c>
      <c r="K1778" t="s">
        <v>35</v>
      </c>
      <c r="L1778">
        <v>1</v>
      </c>
      <c r="M1778" t="s">
        <v>107</v>
      </c>
      <c r="N1778" t="s">
        <v>127</v>
      </c>
      <c r="O1778" t="s">
        <v>22</v>
      </c>
    </row>
    <row r="1779" spans="1:15">
      <c r="A1779" t="s">
        <v>3492</v>
      </c>
      <c r="B1779" s="1">
        <v>45894</v>
      </c>
      <c r="C1779" t="s">
        <v>3493</v>
      </c>
      <c r="D1779" t="s">
        <v>102</v>
      </c>
      <c r="E1779" t="s">
        <v>118</v>
      </c>
      <c r="F1779">
        <v>3</v>
      </c>
      <c r="G1779">
        <v>49572.81</v>
      </c>
      <c r="H1779">
        <v>148718.43</v>
      </c>
      <c r="I1779">
        <f>salesdata[[#This Row],[Total_Sales_INR]]/10000000</f>
        <v>1.4871842999999999E-2</v>
      </c>
      <c r="J1779" t="s">
        <v>34</v>
      </c>
      <c r="K1779" t="s">
        <v>19</v>
      </c>
      <c r="L1779">
        <v>1</v>
      </c>
      <c r="M1779" t="s">
        <v>107</v>
      </c>
      <c r="N1779" t="s">
        <v>74</v>
      </c>
      <c r="O1779" t="s">
        <v>22</v>
      </c>
    </row>
    <row r="1780" spans="1:15">
      <c r="A1780" t="s">
        <v>3494</v>
      </c>
      <c r="B1780" s="1">
        <v>45673</v>
      </c>
      <c r="C1780" t="s">
        <v>3495</v>
      </c>
      <c r="D1780" t="s">
        <v>32</v>
      </c>
      <c r="E1780" t="s">
        <v>81</v>
      </c>
      <c r="F1780">
        <v>2</v>
      </c>
      <c r="G1780">
        <v>10593.44</v>
      </c>
      <c r="H1780">
        <v>21186.880000000001</v>
      </c>
      <c r="I1780">
        <f>salesdata[[#This Row],[Total_Sales_INR]]/10000000</f>
        <v>2.1186880000000001E-3</v>
      </c>
      <c r="J1780" t="s">
        <v>27</v>
      </c>
      <c r="K1780" t="s">
        <v>72</v>
      </c>
      <c r="L1780">
        <v>1</v>
      </c>
      <c r="M1780" t="s">
        <v>119</v>
      </c>
      <c r="N1780" t="s">
        <v>150</v>
      </c>
      <c r="O1780" t="s">
        <v>22</v>
      </c>
    </row>
    <row r="1781" spans="1:15">
      <c r="A1781" t="s">
        <v>3496</v>
      </c>
      <c r="B1781" s="1">
        <v>45783</v>
      </c>
      <c r="C1781" t="s">
        <v>3497</v>
      </c>
      <c r="D1781" t="s">
        <v>102</v>
      </c>
      <c r="E1781" t="s">
        <v>193</v>
      </c>
      <c r="F1781">
        <v>5</v>
      </c>
      <c r="G1781">
        <v>26288.71</v>
      </c>
      <c r="H1781">
        <v>131443.54999999999</v>
      </c>
      <c r="I1781">
        <f>salesdata[[#This Row],[Total_Sales_INR]]/10000000</f>
        <v>1.3144354999999998E-2</v>
      </c>
      <c r="J1781" t="s">
        <v>27</v>
      </c>
      <c r="K1781" t="s">
        <v>72</v>
      </c>
      <c r="L1781">
        <v>1</v>
      </c>
      <c r="M1781" t="s">
        <v>68</v>
      </c>
      <c r="N1781" t="s">
        <v>134</v>
      </c>
      <c r="O1781" t="s">
        <v>22</v>
      </c>
    </row>
    <row r="1782" spans="1:15">
      <c r="A1782" t="s">
        <v>3498</v>
      </c>
      <c r="B1782" s="1">
        <v>45659</v>
      </c>
      <c r="C1782" t="s">
        <v>3499</v>
      </c>
      <c r="D1782" t="s">
        <v>16</v>
      </c>
      <c r="E1782" t="s">
        <v>130</v>
      </c>
      <c r="F1782">
        <v>5</v>
      </c>
      <c r="G1782">
        <v>6161.11</v>
      </c>
      <c r="H1782">
        <v>30805.55</v>
      </c>
      <c r="I1782">
        <f>salesdata[[#This Row],[Total_Sales_INR]]/10000000</f>
        <v>3.080555E-3</v>
      </c>
      <c r="J1782" t="s">
        <v>34</v>
      </c>
      <c r="K1782" t="s">
        <v>72</v>
      </c>
      <c r="L1782">
        <v>4</v>
      </c>
      <c r="M1782" t="s">
        <v>160</v>
      </c>
      <c r="N1782" t="s">
        <v>156</v>
      </c>
      <c r="O1782" t="s">
        <v>22</v>
      </c>
    </row>
    <row r="1783" spans="1:15">
      <c r="A1783" t="s">
        <v>3500</v>
      </c>
      <c r="B1783" s="1">
        <v>45694</v>
      </c>
      <c r="C1783" t="s">
        <v>3501</v>
      </c>
      <c r="D1783" t="s">
        <v>16</v>
      </c>
      <c r="E1783" t="s">
        <v>17</v>
      </c>
      <c r="F1783">
        <v>1</v>
      </c>
      <c r="G1783">
        <v>3997.35</v>
      </c>
      <c r="H1783">
        <v>3997.35</v>
      </c>
      <c r="I1783">
        <f>salesdata[[#This Row],[Total_Sales_INR]]/10000000</f>
        <v>3.9973499999999997E-4</v>
      </c>
      <c r="J1783" t="s">
        <v>27</v>
      </c>
      <c r="K1783" t="s">
        <v>35</v>
      </c>
      <c r="L1783">
        <v>5</v>
      </c>
      <c r="M1783" t="s">
        <v>51</v>
      </c>
      <c r="N1783" t="s">
        <v>124</v>
      </c>
      <c r="O1783" t="s">
        <v>22</v>
      </c>
    </row>
    <row r="1784" spans="1:15">
      <c r="A1784" t="s">
        <v>3502</v>
      </c>
      <c r="B1784" s="1">
        <v>45833</v>
      </c>
      <c r="C1784" t="s">
        <v>3503</v>
      </c>
      <c r="D1784" t="s">
        <v>16</v>
      </c>
      <c r="E1784" t="s">
        <v>17</v>
      </c>
      <c r="F1784">
        <v>2</v>
      </c>
      <c r="G1784">
        <v>19970.71</v>
      </c>
      <c r="H1784">
        <v>39941.42</v>
      </c>
      <c r="I1784">
        <f>salesdata[[#This Row],[Total_Sales_INR]]/10000000</f>
        <v>3.994142E-3</v>
      </c>
      <c r="J1784" t="s">
        <v>18</v>
      </c>
      <c r="K1784" t="s">
        <v>72</v>
      </c>
      <c r="L1784">
        <v>4</v>
      </c>
      <c r="M1784" t="s">
        <v>88</v>
      </c>
      <c r="N1784" t="s">
        <v>82</v>
      </c>
      <c r="O1784" t="s">
        <v>22</v>
      </c>
    </row>
    <row r="1785" spans="1:15">
      <c r="A1785" t="s">
        <v>3504</v>
      </c>
      <c r="B1785" s="1">
        <v>45733</v>
      </c>
      <c r="C1785" t="s">
        <v>3505</v>
      </c>
      <c r="D1785" t="s">
        <v>45</v>
      </c>
      <c r="E1785" t="s">
        <v>55</v>
      </c>
      <c r="F1785">
        <v>2</v>
      </c>
      <c r="G1785">
        <v>30407.1</v>
      </c>
      <c r="H1785">
        <v>60814.2</v>
      </c>
      <c r="I1785">
        <f>salesdata[[#This Row],[Total_Sales_INR]]/10000000</f>
        <v>6.0814199999999997E-3</v>
      </c>
      <c r="J1785" t="s">
        <v>18</v>
      </c>
      <c r="K1785" t="s">
        <v>72</v>
      </c>
      <c r="L1785">
        <v>5</v>
      </c>
      <c r="M1785" t="s">
        <v>41</v>
      </c>
      <c r="N1785" t="s">
        <v>62</v>
      </c>
      <c r="O1785" t="s">
        <v>22</v>
      </c>
    </row>
    <row r="1786" spans="1:15">
      <c r="A1786" t="s">
        <v>3506</v>
      </c>
      <c r="B1786" s="1">
        <v>45676</v>
      </c>
      <c r="C1786" t="s">
        <v>3256</v>
      </c>
      <c r="D1786" t="s">
        <v>16</v>
      </c>
      <c r="E1786" t="s">
        <v>130</v>
      </c>
      <c r="F1786">
        <v>4</v>
      </c>
      <c r="G1786">
        <v>4021.88</v>
      </c>
      <c r="H1786">
        <v>16087.52</v>
      </c>
      <c r="I1786">
        <f>salesdata[[#This Row],[Total_Sales_INR]]/10000000</f>
        <v>1.608752E-3</v>
      </c>
      <c r="J1786" t="s">
        <v>18</v>
      </c>
      <c r="K1786" t="s">
        <v>19</v>
      </c>
      <c r="L1786">
        <v>3</v>
      </c>
      <c r="M1786" t="s">
        <v>190</v>
      </c>
      <c r="N1786" t="s">
        <v>120</v>
      </c>
      <c r="O1786" t="s">
        <v>22</v>
      </c>
    </row>
    <row r="1787" spans="1:15">
      <c r="A1787" t="s">
        <v>3507</v>
      </c>
      <c r="B1787" s="1">
        <v>45779</v>
      </c>
      <c r="C1787" t="s">
        <v>3508</v>
      </c>
      <c r="D1787" t="s">
        <v>25</v>
      </c>
      <c r="E1787" t="s">
        <v>91</v>
      </c>
      <c r="F1787">
        <v>3</v>
      </c>
      <c r="G1787">
        <v>31597.8</v>
      </c>
      <c r="H1787">
        <v>94793.4</v>
      </c>
      <c r="I1787">
        <f>salesdata[[#This Row],[Total_Sales_INR]]/10000000</f>
        <v>9.4793399999999993E-3</v>
      </c>
      <c r="J1787" t="s">
        <v>34</v>
      </c>
      <c r="K1787" t="s">
        <v>72</v>
      </c>
      <c r="L1787">
        <v>3</v>
      </c>
      <c r="M1787" t="s">
        <v>36</v>
      </c>
      <c r="N1787" t="s">
        <v>127</v>
      </c>
      <c r="O1787" t="s">
        <v>22</v>
      </c>
    </row>
    <row r="1788" spans="1:15">
      <c r="A1788" t="s">
        <v>3509</v>
      </c>
      <c r="B1788" s="1">
        <v>45876</v>
      </c>
      <c r="C1788" t="s">
        <v>3510</v>
      </c>
      <c r="D1788" t="s">
        <v>32</v>
      </c>
      <c r="E1788" t="s">
        <v>33</v>
      </c>
      <c r="F1788">
        <v>1</v>
      </c>
      <c r="G1788">
        <v>6002.33</v>
      </c>
      <c r="H1788">
        <v>6002.33</v>
      </c>
      <c r="I1788">
        <f>salesdata[[#This Row],[Total_Sales_INR]]/10000000</f>
        <v>6.0023300000000004E-4</v>
      </c>
      <c r="J1788" t="s">
        <v>47</v>
      </c>
      <c r="K1788" t="s">
        <v>35</v>
      </c>
      <c r="L1788">
        <v>2</v>
      </c>
      <c r="M1788" t="s">
        <v>265</v>
      </c>
      <c r="N1788" t="s">
        <v>156</v>
      </c>
      <c r="O1788" t="s">
        <v>22</v>
      </c>
    </row>
    <row r="1789" spans="1:15">
      <c r="A1789" t="s">
        <v>3511</v>
      </c>
      <c r="B1789" s="1">
        <v>45703</v>
      </c>
      <c r="C1789" t="s">
        <v>3512</v>
      </c>
      <c r="D1789" t="s">
        <v>102</v>
      </c>
      <c r="E1789" t="s">
        <v>193</v>
      </c>
      <c r="F1789">
        <v>3</v>
      </c>
      <c r="G1789">
        <v>19651.37</v>
      </c>
      <c r="H1789">
        <v>58954.11</v>
      </c>
      <c r="I1789">
        <f>salesdata[[#This Row],[Total_Sales_INR]]/10000000</f>
        <v>5.8954109999999997E-3</v>
      </c>
      <c r="J1789" t="s">
        <v>34</v>
      </c>
      <c r="K1789" t="s">
        <v>35</v>
      </c>
      <c r="L1789">
        <v>5</v>
      </c>
      <c r="M1789" t="s">
        <v>73</v>
      </c>
      <c r="N1789" t="s">
        <v>156</v>
      </c>
      <c r="O1789" t="s">
        <v>22</v>
      </c>
    </row>
    <row r="1790" spans="1:15">
      <c r="A1790" t="s">
        <v>3513</v>
      </c>
      <c r="B1790" s="1">
        <v>45769</v>
      </c>
      <c r="C1790" t="s">
        <v>3514</v>
      </c>
      <c r="D1790" t="s">
        <v>32</v>
      </c>
      <c r="E1790" t="s">
        <v>40</v>
      </c>
      <c r="F1790">
        <v>2</v>
      </c>
      <c r="G1790">
        <v>5177.3</v>
      </c>
      <c r="H1790">
        <v>10354.6</v>
      </c>
      <c r="I1790">
        <f>salesdata[[#This Row],[Total_Sales_INR]]/10000000</f>
        <v>1.03546E-3</v>
      </c>
      <c r="J1790" t="s">
        <v>27</v>
      </c>
      <c r="K1790" t="s">
        <v>72</v>
      </c>
      <c r="L1790">
        <v>2</v>
      </c>
      <c r="M1790" t="s">
        <v>265</v>
      </c>
      <c r="N1790" t="s">
        <v>37</v>
      </c>
      <c r="O1790" t="s">
        <v>22</v>
      </c>
    </row>
    <row r="1791" spans="1:15">
      <c r="A1791" t="s">
        <v>3515</v>
      </c>
      <c r="B1791" s="1">
        <v>45713</v>
      </c>
      <c r="C1791" t="s">
        <v>1581</v>
      </c>
      <c r="D1791" t="s">
        <v>25</v>
      </c>
      <c r="E1791" t="s">
        <v>26</v>
      </c>
      <c r="F1791">
        <v>5</v>
      </c>
      <c r="G1791">
        <v>9333.51</v>
      </c>
      <c r="H1791">
        <v>46667.55</v>
      </c>
      <c r="I1791">
        <f>salesdata[[#This Row],[Total_Sales_INR]]/10000000</f>
        <v>4.6667549999999999E-3</v>
      </c>
      <c r="J1791" t="s">
        <v>34</v>
      </c>
      <c r="K1791" t="s">
        <v>72</v>
      </c>
      <c r="L1791">
        <v>5</v>
      </c>
      <c r="M1791" t="s">
        <v>51</v>
      </c>
      <c r="N1791" t="s">
        <v>120</v>
      </c>
      <c r="O1791" t="s">
        <v>22</v>
      </c>
    </row>
    <row r="1792" spans="1:15">
      <c r="A1792" t="s">
        <v>3516</v>
      </c>
      <c r="B1792" s="1">
        <v>45806</v>
      </c>
      <c r="C1792" t="s">
        <v>752</v>
      </c>
      <c r="D1792" t="s">
        <v>45</v>
      </c>
      <c r="E1792" t="s">
        <v>46</v>
      </c>
      <c r="F1792">
        <v>2</v>
      </c>
      <c r="G1792">
        <v>49199.21</v>
      </c>
      <c r="H1792">
        <v>98398.42</v>
      </c>
      <c r="I1792">
        <f>salesdata[[#This Row],[Total_Sales_INR]]/10000000</f>
        <v>9.8398419999999997E-3</v>
      </c>
      <c r="J1792" t="s">
        <v>47</v>
      </c>
      <c r="K1792" t="s">
        <v>35</v>
      </c>
      <c r="L1792">
        <v>3</v>
      </c>
      <c r="M1792" t="s">
        <v>115</v>
      </c>
      <c r="N1792" t="s">
        <v>124</v>
      </c>
      <c r="O1792" t="s">
        <v>22</v>
      </c>
    </row>
    <row r="1793" spans="1:15">
      <c r="A1793" t="s">
        <v>3517</v>
      </c>
      <c r="B1793" s="1">
        <v>45833</v>
      </c>
      <c r="C1793" t="s">
        <v>39</v>
      </c>
      <c r="D1793" t="s">
        <v>102</v>
      </c>
      <c r="E1793" t="s">
        <v>184</v>
      </c>
      <c r="F1793">
        <v>5</v>
      </c>
      <c r="G1793">
        <v>49260.32</v>
      </c>
      <c r="H1793">
        <v>246301.6</v>
      </c>
      <c r="I1793">
        <f>salesdata[[#This Row],[Total_Sales_INR]]/10000000</f>
        <v>2.4630160000000002E-2</v>
      </c>
      <c r="J1793" t="s">
        <v>18</v>
      </c>
      <c r="K1793" t="s">
        <v>72</v>
      </c>
      <c r="L1793">
        <v>2</v>
      </c>
      <c r="M1793" t="s">
        <v>56</v>
      </c>
      <c r="N1793" t="s">
        <v>142</v>
      </c>
      <c r="O1793" t="s">
        <v>22</v>
      </c>
    </row>
    <row r="1794" spans="1:15">
      <c r="A1794" t="s">
        <v>3518</v>
      </c>
      <c r="B1794" s="1">
        <v>45988</v>
      </c>
      <c r="C1794" t="s">
        <v>3519</v>
      </c>
      <c r="D1794" t="s">
        <v>102</v>
      </c>
      <c r="E1794" t="s">
        <v>193</v>
      </c>
      <c r="F1794">
        <v>4</v>
      </c>
      <c r="G1794">
        <v>2496.8000000000002</v>
      </c>
      <c r="H1794">
        <v>9987.2000000000007</v>
      </c>
      <c r="I1794">
        <f>salesdata[[#This Row],[Total_Sales_INR]]/10000000</f>
        <v>9.9872000000000003E-4</v>
      </c>
      <c r="J1794" t="s">
        <v>47</v>
      </c>
      <c r="K1794" t="s">
        <v>35</v>
      </c>
      <c r="L1794">
        <v>2</v>
      </c>
      <c r="M1794" t="s">
        <v>265</v>
      </c>
      <c r="N1794" t="s">
        <v>167</v>
      </c>
      <c r="O1794" t="s">
        <v>22</v>
      </c>
    </row>
    <row r="1795" spans="1:15">
      <c r="A1795" t="s">
        <v>3520</v>
      </c>
      <c r="B1795" s="1">
        <v>45917</v>
      </c>
      <c r="C1795" t="s">
        <v>3521</v>
      </c>
      <c r="D1795" t="s">
        <v>16</v>
      </c>
      <c r="E1795" t="s">
        <v>137</v>
      </c>
      <c r="F1795">
        <v>1</v>
      </c>
      <c r="G1795">
        <v>30362.97</v>
      </c>
      <c r="H1795">
        <v>30362.97</v>
      </c>
      <c r="I1795">
        <f>salesdata[[#This Row],[Total_Sales_INR]]/10000000</f>
        <v>3.0362970000000003E-3</v>
      </c>
      <c r="J1795" t="s">
        <v>47</v>
      </c>
      <c r="K1795" t="s">
        <v>72</v>
      </c>
      <c r="L1795">
        <v>1</v>
      </c>
      <c r="M1795" t="s">
        <v>181</v>
      </c>
      <c r="N1795" t="s">
        <v>21</v>
      </c>
      <c r="O1795" t="s">
        <v>22</v>
      </c>
    </row>
    <row r="1796" spans="1:15">
      <c r="A1796" t="s">
        <v>3522</v>
      </c>
      <c r="B1796" s="1">
        <v>45788</v>
      </c>
      <c r="C1796" t="s">
        <v>1011</v>
      </c>
      <c r="D1796" t="s">
        <v>102</v>
      </c>
      <c r="E1796" t="s">
        <v>193</v>
      </c>
      <c r="F1796">
        <v>1</v>
      </c>
      <c r="G1796">
        <v>35789.71</v>
      </c>
      <c r="H1796">
        <v>35789.71</v>
      </c>
      <c r="I1796">
        <f>salesdata[[#This Row],[Total_Sales_INR]]/10000000</f>
        <v>3.5789709999999998E-3</v>
      </c>
      <c r="J1796" t="s">
        <v>34</v>
      </c>
      <c r="K1796" t="s">
        <v>19</v>
      </c>
      <c r="L1796">
        <v>4</v>
      </c>
      <c r="M1796" t="s">
        <v>160</v>
      </c>
      <c r="N1796" t="s">
        <v>127</v>
      </c>
      <c r="O1796" t="s">
        <v>22</v>
      </c>
    </row>
    <row r="1797" spans="1:15">
      <c r="A1797" t="s">
        <v>3523</v>
      </c>
      <c r="B1797" s="1">
        <v>45994</v>
      </c>
      <c r="C1797" t="s">
        <v>3524</v>
      </c>
      <c r="D1797" t="s">
        <v>102</v>
      </c>
      <c r="E1797" t="s">
        <v>118</v>
      </c>
      <c r="F1797">
        <v>5</v>
      </c>
      <c r="G1797">
        <v>28721.22</v>
      </c>
      <c r="H1797">
        <v>143606.1</v>
      </c>
      <c r="I1797">
        <f>salesdata[[#This Row],[Total_Sales_INR]]/10000000</f>
        <v>1.4360610000000001E-2</v>
      </c>
      <c r="J1797" t="s">
        <v>34</v>
      </c>
      <c r="K1797" t="s">
        <v>35</v>
      </c>
      <c r="L1797">
        <v>4</v>
      </c>
      <c r="M1797" t="s">
        <v>160</v>
      </c>
      <c r="N1797" t="s">
        <v>62</v>
      </c>
      <c r="O1797" t="s">
        <v>22</v>
      </c>
    </row>
    <row r="1798" spans="1:15">
      <c r="A1798" t="s">
        <v>3525</v>
      </c>
      <c r="B1798" s="1">
        <v>45854</v>
      </c>
      <c r="C1798" t="s">
        <v>3526</v>
      </c>
      <c r="D1798" t="s">
        <v>16</v>
      </c>
      <c r="E1798" t="s">
        <v>17</v>
      </c>
      <c r="F1798">
        <v>5</v>
      </c>
      <c r="G1798">
        <v>39219.83</v>
      </c>
      <c r="H1798">
        <v>196099.15</v>
      </c>
      <c r="I1798">
        <f>salesdata[[#This Row],[Total_Sales_INR]]/10000000</f>
        <v>1.9609914999999999E-2</v>
      </c>
      <c r="J1798" t="s">
        <v>18</v>
      </c>
      <c r="K1798" t="s">
        <v>72</v>
      </c>
      <c r="L1798">
        <v>5</v>
      </c>
      <c r="M1798" t="s">
        <v>51</v>
      </c>
      <c r="N1798" t="s">
        <v>156</v>
      </c>
      <c r="O1798" t="s">
        <v>22</v>
      </c>
    </row>
    <row r="1799" spans="1:15">
      <c r="A1799" t="s">
        <v>3527</v>
      </c>
      <c r="B1799" s="1">
        <v>45949</v>
      </c>
      <c r="C1799" t="s">
        <v>3528</v>
      </c>
      <c r="D1799" t="s">
        <v>32</v>
      </c>
      <c r="E1799" t="s">
        <v>40</v>
      </c>
      <c r="F1799">
        <v>1</v>
      </c>
      <c r="G1799">
        <v>38660.519999999997</v>
      </c>
      <c r="H1799">
        <v>38660.519999999997</v>
      </c>
      <c r="I1799">
        <f>salesdata[[#This Row],[Total_Sales_INR]]/10000000</f>
        <v>3.8660519999999996E-3</v>
      </c>
      <c r="J1799" t="s">
        <v>18</v>
      </c>
      <c r="K1799" t="s">
        <v>35</v>
      </c>
      <c r="L1799">
        <v>3</v>
      </c>
      <c r="M1799" t="s">
        <v>77</v>
      </c>
      <c r="N1799" t="s">
        <v>62</v>
      </c>
      <c r="O1799" t="s">
        <v>22</v>
      </c>
    </row>
    <row r="1800" spans="1:15">
      <c r="A1800" t="s">
        <v>3529</v>
      </c>
      <c r="B1800" s="1">
        <v>45864</v>
      </c>
      <c r="C1800" t="s">
        <v>3530</v>
      </c>
      <c r="D1800" t="s">
        <v>45</v>
      </c>
      <c r="E1800" t="s">
        <v>55</v>
      </c>
      <c r="F1800">
        <v>3</v>
      </c>
      <c r="G1800">
        <v>39070.300000000003</v>
      </c>
      <c r="H1800">
        <v>117210.9</v>
      </c>
      <c r="I1800">
        <f>salesdata[[#This Row],[Total_Sales_INR]]/10000000</f>
        <v>1.172109E-2</v>
      </c>
      <c r="J1800" t="s">
        <v>34</v>
      </c>
      <c r="K1800" t="s">
        <v>19</v>
      </c>
      <c r="L1800">
        <v>4</v>
      </c>
      <c r="M1800" t="s">
        <v>123</v>
      </c>
      <c r="N1800" t="s">
        <v>178</v>
      </c>
      <c r="O1800" t="s">
        <v>22</v>
      </c>
    </row>
    <row r="1801" spans="1:15">
      <c r="A1801" t="s">
        <v>3531</v>
      </c>
      <c r="B1801" s="1">
        <v>45892</v>
      </c>
      <c r="C1801" t="s">
        <v>3532</v>
      </c>
      <c r="D1801" t="s">
        <v>102</v>
      </c>
      <c r="E1801" t="s">
        <v>118</v>
      </c>
      <c r="F1801">
        <v>2</v>
      </c>
      <c r="G1801">
        <v>20020.09</v>
      </c>
      <c r="H1801">
        <v>40040.18</v>
      </c>
      <c r="I1801">
        <f>salesdata[[#This Row],[Total_Sales_INR]]/10000000</f>
        <v>4.0040179999999998E-3</v>
      </c>
      <c r="J1801" t="s">
        <v>47</v>
      </c>
      <c r="K1801" t="s">
        <v>19</v>
      </c>
      <c r="L1801">
        <v>1</v>
      </c>
      <c r="M1801" t="s">
        <v>68</v>
      </c>
      <c r="N1801" t="s">
        <v>124</v>
      </c>
      <c r="O1801" t="s">
        <v>22</v>
      </c>
    </row>
    <row r="1802" spans="1:15">
      <c r="A1802" t="s">
        <v>3533</v>
      </c>
      <c r="B1802" s="1">
        <v>45924</v>
      </c>
      <c r="C1802" t="s">
        <v>3534</v>
      </c>
      <c r="D1802" t="s">
        <v>45</v>
      </c>
      <c r="E1802" t="s">
        <v>55</v>
      </c>
      <c r="F1802">
        <v>3</v>
      </c>
      <c r="G1802">
        <v>28170.65</v>
      </c>
      <c r="H1802">
        <v>84511.95</v>
      </c>
      <c r="I1802">
        <f>salesdata[[#This Row],[Total_Sales_INR]]/10000000</f>
        <v>8.4511949999999999E-3</v>
      </c>
      <c r="J1802" t="s">
        <v>27</v>
      </c>
      <c r="K1802" t="s">
        <v>19</v>
      </c>
      <c r="L1802">
        <v>2</v>
      </c>
      <c r="M1802" t="s">
        <v>56</v>
      </c>
      <c r="N1802" t="s">
        <v>124</v>
      </c>
      <c r="O1802" t="s">
        <v>22</v>
      </c>
    </row>
    <row r="1803" spans="1:15">
      <c r="A1803" t="s">
        <v>3535</v>
      </c>
      <c r="B1803" s="1">
        <v>45666</v>
      </c>
      <c r="C1803" t="s">
        <v>3536</v>
      </c>
      <c r="D1803" t="s">
        <v>16</v>
      </c>
      <c r="E1803" t="s">
        <v>17</v>
      </c>
      <c r="F1803">
        <v>5</v>
      </c>
      <c r="G1803">
        <v>7098.45</v>
      </c>
      <c r="H1803">
        <v>35492.25</v>
      </c>
      <c r="I1803">
        <f>salesdata[[#This Row],[Total_Sales_INR]]/10000000</f>
        <v>3.549225E-3</v>
      </c>
      <c r="J1803" t="s">
        <v>47</v>
      </c>
      <c r="K1803" t="s">
        <v>72</v>
      </c>
      <c r="L1803">
        <v>5</v>
      </c>
      <c r="M1803" t="s">
        <v>73</v>
      </c>
      <c r="N1803" t="s">
        <v>74</v>
      </c>
      <c r="O1803" t="s">
        <v>22</v>
      </c>
    </row>
    <row r="1804" spans="1:15">
      <c r="A1804" t="s">
        <v>3537</v>
      </c>
      <c r="B1804" s="1">
        <v>45673</v>
      </c>
      <c r="C1804" t="s">
        <v>3538</v>
      </c>
      <c r="D1804" t="s">
        <v>32</v>
      </c>
      <c r="E1804" t="s">
        <v>250</v>
      </c>
      <c r="F1804">
        <v>5</v>
      </c>
      <c r="G1804">
        <v>30578.35</v>
      </c>
      <c r="H1804">
        <v>152891.75</v>
      </c>
      <c r="I1804">
        <f>salesdata[[#This Row],[Total_Sales_INR]]/10000000</f>
        <v>1.5289175E-2</v>
      </c>
      <c r="J1804" t="s">
        <v>18</v>
      </c>
      <c r="K1804" t="s">
        <v>72</v>
      </c>
      <c r="L1804">
        <v>3</v>
      </c>
      <c r="M1804" t="s">
        <v>190</v>
      </c>
      <c r="N1804" t="s">
        <v>48</v>
      </c>
      <c r="O1804" t="s">
        <v>22</v>
      </c>
    </row>
    <row r="1805" spans="1:15">
      <c r="A1805" t="s">
        <v>3539</v>
      </c>
      <c r="B1805" s="1">
        <v>45705</v>
      </c>
      <c r="C1805" t="s">
        <v>3540</v>
      </c>
      <c r="D1805" t="s">
        <v>16</v>
      </c>
      <c r="E1805" t="s">
        <v>159</v>
      </c>
      <c r="F1805">
        <v>2</v>
      </c>
      <c r="G1805">
        <v>21820.45</v>
      </c>
      <c r="H1805">
        <v>43640.9</v>
      </c>
      <c r="I1805">
        <f>salesdata[[#This Row],[Total_Sales_INR]]/10000000</f>
        <v>4.3640900000000002E-3</v>
      </c>
      <c r="J1805" t="s">
        <v>34</v>
      </c>
      <c r="K1805" t="s">
        <v>72</v>
      </c>
      <c r="L1805">
        <v>3</v>
      </c>
      <c r="M1805" t="s">
        <v>36</v>
      </c>
      <c r="N1805" t="s">
        <v>150</v>
      </c>
      <c r="O1805" t="s">
        <v>22</v>
      </c>
    </row>
    <row r="1806" spans="1:15">
      <c r="A1806" t="s">
        <v>3541</v>
      </c>
      <c r="B1806" s="1">
        <v>45708</v>
      </c>
      <c r="C1806" t="s">
        <v>3542</v>
      </c>
      <c r="D1806" t="s">
        <v>32</v>
      </c>
      <c r="E1806" t="s">
        <v>250</v>
      </c>
      <c r="F1806">
        <v>1</v>
      </c>
      <c r="G1806">
        <v>28177.34</v>
      </c>
      <c r="H1806">
        <v>28177.34</v>
      </c>
      <c r="I1806">
        <f>salesdata[[#This Row],[Total_Sales_INR]]/10000000</f>
        <v>2.8177340000000001E-3</v>
      </c>
      <c r="J1806" t="s">
        <v>18</v>
      </c>
      <c r="K1806" t="s">
        <v>19</v>
      </c>
      <c r="L1806">
        <v>4</v>
      </c>
      <c r="M1806" t="s">
        <v>198</v>
      </c>
      <c r="N1806" t="s">
        <v>62</v>
      </c>
      <c r="O1806" t="s">
        <v>22</v>
      </c>
    </row>
    <row r="1807" spans="1:15">
      <c r="A1807" t="s">
        <v>3543</v>
      </c>
      <c r="B1807" s="1">
        <v>45794</v>
      </c>
      <c r="C1807" t="s">
        <v>3544</v>
      </c>
      <c r="D1807" t="s">
        <v>102</v>
      </c>
      <c r="E1807" t="s">
        <v>155</v>
      </c>
      <c r="F1807">
        <v>1</v>
      </c>
      <c r="G1807">
        <v>12746.14</v>
      </c>
      <c r="H1807">
        <v>12746.14</v>
      </c>
      <c r="I1807">
        <f>salesdata[[#This Row],[Total_Sales_INR]]/10000000</f>
        <v>1.2746139999999999E-3</v>
      </c>
      <c r="J1807" t="s">
        <v>18</v>
      </c>
      <c r="K1807" t="s">
        <v>35</v>
      </c>
      <c r="L1807">
        <v>2</v>
      </c>
      <c r="M1807" t="s">
        <v>56</v>
      </c>
      <c r="N1807" t="s">
        <v>142</v>
      </c>
      <c r="O1807" t="s">
        <v>22</v>
      </c>
    </row>
    <row r="1808" spans="1:15">
      <c r="A1808" t="s">
        <v>3545</v>
      </c>
      <c r="B1808" s="1">
        <v>45673</v>
      </c>
      <c r="C1808" t="s">
        <v>3546</v>
      </c>
      <c r="D1808" t="s">
        <v>16</v>
      </c>
      <c r="E1808" t="s">
        <v>159</v>
      </c>
      <c r="F1808">
        <v>3</v>
      </c>
      <c r="G1808">
        <v>31376.86</v>
      </c>
      <c r="H1808">
        <v>94130.58</v>
      </c>
      <c r="I1808">
        <f>salesdata[[#This Row],[Total_Sales_INR]]/10000000</f>
        <v>9.4130580000000002E-3</v>
      </c>
      <c r="J1808" t="s">
        <v>34</v>
      </c>
      <c r="K1808" t="s">
        <v>35</v>
      </c>
      <c r="L1808">
        <v>1</v>
      </c>
      <c r="M1808" t="s">
        <v>119</v>
      </c>
      <c r="N1808" t="s">
        <v>120</v>
      </c>
      <c r="O1808" t="s">
        <v>22</v>
      </c>
    </row>
    <row r="1809" spans="1:15">
      <c r="A1809" t="s">
        <v>3547</v>
      </c>
      <c r="B1809" s="1">
        <v>45690</v>
      </c>
      <c r="C1809" t="s">
        <v>3548</v>
      </c>
      <c r="D1809" t="s">
        <v>32</v>
      </c>
      <c r="E1809" t="s">
        <v>33</v>
      </c>
      <c r="F1809">
        <v>4</v>
      </c>
      <c r="G1809">
        <v>30099.54</v>
      </c>
      <c r="H1809">
        <v>120398.16</v>
      </c>
      <c r="I1809">
        <f>salesdata[[#This Row],[Total_Sales_INR]]/10000000</f>
        <v>1.2039816E-2</v>
      </c>
      <c r="J1809" t="s">
        <v>47</v>
      </c>
      <c r="K1809" t="s">
        <v>72</v>
      </c>
      <c r="L1809">
        <v>4</v>
      </c>
      <c r="M1809" t="s">
        <v>160</v>
      </c>
      <c r="N1809" t="s">
        <v>57</v>
      </c>
      <c r="O1809" t="s">
        <v>22</v>
      </c>
    </row>
    <row r="1810" spans="1:15">
      <c r="A1810" t="s">
        <v>3549</v>
      </c>
      <c r="B1810" s="1">
        <v>45829</v>
      </c>
      <c r="C1810" t="s">
        <v>3550</v>
      </c>
      <c r="D1810" t="s">
        <v>45</v>
      </c>
      <c r="E1810" t="s">
        <v>65</v>
      </c>
      <c r="F1810">
        <v>1</v>
      </c>
      <c r="G1810">
        <v>33482.089999999997</v>
      </c>
      <c r="H1810">
        <v>33482.089999999997</v>
      </c>
      <c r="I1810">
        <f>salesdata[[#This Row],[Total_Sales_INR]]/10000000</f>
        <v>3.3482089999999996E-3</v>
      </c>
      <c r="J1810" t="s">
        <v>47</v>
      </c>
      <c r="K1810" t="s">
        <v>35</v>
      </c>
      <c r="L1810">
        <v>5</v>
      </c>
      <c r="M1810" t="s">
        <v>73</v>
      </c>
      <c r="N1810" t="s">
        <v>156</v>
      </c>
      <c r="O1810" t="s">
        <v>22</v>
      </c>
    </row>
    <row r="1811" spans="1:15">
      <c r="A1811" t="s">
        <v>3551</v>
      </c>
      <c r="B1811" s="1">
        <v>45808</v>
      </c>
      <c r="C1811" t="s">
        <v>3552</v>
      </c>
      <c r="D1811" t="s">
        <v>102</v>
      </c>
      <c r="E1811" t="s">
        <v>184</v>
      </c>
      <c r="F1811">
        <v>5</v>
      </c>
      <c r="G1811">
        <v>32484.6</v>
      </c>
      <c r="H1811">
        <v>162423</v>
      </c>
      <c r="I1811">
        <f>salesdata[[#This Row],[Total_Sales_INR]]/10000000</f>
        <v>1.6242300000000001E-2</v>
      </c>
      <c r="J1811" t="s">
        <v>27</v>
      </c>
      <c r="K1811" t="s">
        <v>35</v>
      </c>
      <c r="L1811">
        <v>1</v>
      </c>
      <c r="M1811" t="s">
        <v>68</v>
      </c>
      <c r="N1811" t="s">
        <v>29</v>
      </c>
      <c r="O1811" t="s">
        <v>22</v>
      </c>
    </row>
    <row r="1812" spans="1:15">
      <c r="A1812" t="s">
        <v>3553</v>
      </c>
      <c r="B1812" s="1">
        <v>45884</v>
      </c>
      <c r="C1812" t="s">
        <v>3554</v>
      </c>
      <c r="D1812" t="s">
        <v>25</v>
      </c>
      <c r="E1812" t="s">
        <v>280</v>
      </c>
      <c r="F1812">
        <v>5</v>
      </c>
      <c r="G1812">
        <v>9955.7999999999993</v>
      </c>
      <c r="H1812">
        <v>49779</v>
      </c>
      <c r="I1812">
        <f>salesdata[[#This Row],[Total_Sales_INR]]/10000000</f>
        <v>4.9779000000000004E-3</v>
      </c>
      <c r="J1812" t="s">
        <v>18</v>
      </c>
      <c r="K1812" t="s">
        <v>35</v>
      </c>
      <c r="L1812">
        <v>5</v>
      </c>
      <c r="M1812" t="s">
        <v>41</v>
      </c>
      <c r="N1812" t="s">
        <v>52</v>
      </c>
      <c r="O1812" t="s">
        <v>22</v>
      </c>
    </row>
    <row r="1813" spans="1:15">
      <c r="A1813" t="s">
        <v>3555</v>
      </c>
      <c r="B1813" s="1">
        <v>45883</v>
      </c>
      <c r="C1813" t="s">
        <v>3556</v>
      </c>
      <c r="D1813" t="s">
        <v>45</v>
      </c>
      <c r="E1813" t="s">
        <v>60</v>
      </c>
      <c r="F1813">
        <v>3</v>
      </c>
      <c r="G1813">
        <v>1037.53</v>
      </c>
      <c r="H1813">
        <v>3112.59</v>
      </c>
      <c r="I1813">
        <f>salesdata[[#This Row],[Total_Sales_INR]]/10000000</f>
        <v>3.1125900000000004E-4</v>
      </c>
      <c r="J1813" t="s">
        <v>27</v>
      </c>
      <c r="K1813" t="s">
        <v>72</v>
      </c>
      <c r="L1813">
        <v>4</v>
      </c>
      <c r="M1813" t="s">
        <v>88</v>
      </c>
      <c r="N1813" t="s">
        <v>78</v>
      </c>
      <c r="O1813" t="s">
        <v>22</v>
      </c>
    </row>
    <row r="1814" spans="1:15">
      <c r="A1814" t="s">
        <v>3557</v>
      </c>
      <c r="B1814" s="1">
        <v>46001</v>
      </c>
      <c r="C1814" t="s">
        <v>3558</v>
      </c>
      <c r="D1814" t="s">
        <v>32</v>
      </c>
      <c r="E1814" t="s">
        <v>309</v>
      </c>
      <c r="F1814">
        <v>2</v>
      </c>
      <c r="G1814">
        <v>36355.86</v>
      </c>
      <c r="H1814">
        <v>72711.72</v>
      </c>
      <c r="I1814">
        <f>salesdata[[#This Row],[Total_Sales_INR]]/10000000</f>
        <v>7.2711720000000002E-3</v>
      </c>
      <c r="J1814" t="s">
        <v>18</v>
      </c>
      <c r="K1814" t="s">
        <v>72</v>
      </c>
      <c r="L1814">
        <v>4</v>
      </c>
      <c r="M1814" t="s">
        <v>123</v>
      </c>
      <c r="N1814" t="s">
        <v>167</v>
      </c>
      <c r="O1814" t="s">
        <v>22</v>
      </c>
    </row>
    <row r="1815" spans="1:15">
      <c r="A1815" t="s">
        <v>3559</v>
      </c>
      <c r="B1815" s="1">
        <v>45854</v>
      </c>
      <c r="C1815" t="s">
        <v>3560</v>
      </c>
      <c r="D1815" t="s">
        <v>102</v>
      </c>
      <c r="E1815" t="s">
        <v>184</v>
      </c>
      <c r="F1815">
        <v>4</v>
      </c>
      <c r="G1815">
        <v>36304.410000000003</v>
      </c>
      <c r="H1815">
        <v>145217.64000000001</v>
      </c>
      <c r="I1815">
        <f>salesdata[[#This Row],[Total_Sales_INR]]/10000000</f>
        <v>1.4521764000000001E-2</v>
      </c>
      <c r="J1815" t="s">
        <v>18</v>
      </c>
      <c r="K1815" t="s">
        <v>19</v>
      </c>
      <c r="L1815">
        <v>4</v>
      </c>
      <c r="M1815" t="s">
        <v>160</v>
      </c>
      <c r="N1815" t="s">
        <v>29</v>
      </c>
      <c r="O1815" t="s">
        <v>22</v>
      </c>
    </row>
    <row r="1816" spans="1:15">
      <c r="A1816" t="s">
        <v>3561</v>
      </c>
      <c r="B1816" s="1">
        <v>46003</v>
      </c>
      <c r="C1816" t="s">
        <v>2119</v>
      </c>
      <c r="D1816" t="s">
        <v>32</v>
      </c>
      <c r="E1816" t="s">
        <v>40</v>
      </c>
      <c r="F1816">
        <v>1</v>
      </c>
      <c r="G1816">
        <v>19984.490000000002</v>
      </c>
      <c r="H1816">
        <v>19984.490000000002</v>
      </c>
      <c r="I1816">
        <f>salesdata[[#This Row],[Total_Sales_INR]]/10000000</f>
        <v>1.9984490000000002E-3</v>
      </c>
      <c r="J1816" t="s">
        <v>27</v>
      </c>
      <c r="K1816" t="s">
        <v>35</v>
      </c>
      <c r="L1816">
        <v>5</v>
      </c>
      <c r="M1816" t="s">
        <v>170</v>
      </c>
      <c r="N1816" t="s">
        <v>42</v>
      </c>
      <c r="O1816" t="s">
        <v>22</v>
      </c>
    </row>
    <row r="1817" spans="1:15">
      <c r="A1817" t="s">
        <v>3562</v>
      </c>
      <c r="B1817" s="1">
        <v>45818</v>
      </c>
      <c r="C1817" t="s">
        <v>3563</v>
      </c>
      <c r="D1817" t="s">
        <v>45</v>
      </c>
      <c r="E1817" t="s">
        <v>55</v>
      </c>
      <c r="F1817">
        <v>4</v>
      </c>
      <c r="G1817">
        <v>11759.23</v>
      </c>
      <c r="H1817">
        <v>47036.92</v>
      </c>
      <c r="I1817">
        <f>salesdata[[#This Row],[Total_Sales_INR]]/10000000</f>
        <v>4.7036919999999998E-3</v>
      </c>
      <c r="J1817" t="s">
        <v>18</v>
      </c>
      <c r="K1817" t="s">
        <v>35</v>
      </c>
      <c r="L1817">
        <v>2</v>
      </c>
      <c r="M1817" t="s">
        <v>141</v>
      </c>
      <c r="N1817" t="s">
        <v>360</v>
      </c>
      <c r="O1817" t="s">
        <v>22</v>
      </c>
    </row>
    <row r="1818" spans="1:15">
      <c r="A1818" t="s">
        <v>3564</v>
      </c>
      <c r="B1818" s="1">
        <v>45895</v>
      </c>
      <c r="C1818" t="s">
        <v>3565</v>
      </c>
      <c r="D1818" t="s">
        <v>25</v>
      </c>
      <c r="E1818" t="s">
        <v>91</v>
      </c>
      <c r="F1818">
        <v>4</v>
      </c>
      <c r="G1818">
        <v>27325.33</v>
      </c>
      <c r="H1818">
        <v>109301.32</v>
      </c>
      <c r="I1818">
        <f>salesdata[[#This Row],[Total_Sales_INR]]/10000000</f>
        <v>1.0930132E-2</v>
      </c>
      <c r="J1818" t="s">
        <v>18</v>
      </c>
      <c r="K1818" t="s">
        <v>35</v>
      </c>
      <c r="L1818">
        <v>1</v>
      </c>
      <c r="M1818" t="s">
        <v>119</v>
      </c>
      <c r="N1818" t="s">
        <v>112</v>
      </c>
      <c r="O1818" t="s">
        <v>22</v>
      </c>
    </row>
    <row r="1819" spans="1:15">
      <c r="A1819" t="s">
        <v>3566</v>
      </c>
      <c r="B1819" s="1">
        <v>45770</v>
      </c>
      <c r="C1819" t="s">
        <v>3567</v>
      </c>
      <c r="D1819" t="s">
        <v>32</v>
      </c>
      <c r="E1819" t="s">
        <v>33</v>
      </c>
      <c r="F1819">
        <v>2</v>
      </c>
      <c r="G1819">
        <v>223.13</v>
      </c>
      <c r="H1819">
        <v>446.26</v>
      </c>
      <c r="I1819">
        <f>salesdata[[#This Row],[Total_Sales_INR]]/10000000</f>
        <v>4.4625999999999996E-5</v>
      </c>
      <c r="J1819" t="s">
        <v>18</v>
      </c>
      <c r="K1819" t="s">
        <v>19</v>
      </c>
      <c r="L1819">
        <v>1</v>
      </c>
      <c r="M1819" t="s">
        <v>181</v>
      </c>
      <c r="N1819" t="s">
        <v>134</v>
      </c>
      <c r="O1819" t="s">
        <v>22</v>
      </c>
    </row>
    <row r="1820" spans="1:15">
      <c r="A1820" t="s">
        <v>3568</v>
      </c>
      <c r="B1820" s="1">
        <v>45850</v>
      </c>
      <c r="C1820" t="s">
        <v>1894</v>
      </c>
      <c r="D1820" t="s">
        <v>45</v>
      </c>
      <c r="E1820" t="s">
        <v>85</v>
      </c>
      <c r="F1820">
        <v>4</v>
      </c>
      <c r="G1820">
        <v>27396.42</v>
      </c>
      <c r="H1820">
        <v>109585.68</v>
      </c>
      <c r="I1820">
        <f>salesdata[[#This Row],[Total_Sales_INR]]/10000000</f>
        <v>1.0958568E-2</v>
      </c>
      <c r="J1820" t="s">
        <v>18</v>
      </c>
      <c r="K1820" t="s">
        <v>35</v>
      </c>
      <c r="L1820">
        <v>3</v>
      </c>
      <c r="M1820" t="s">
        <v>36</v>
      </c>
      <c r="N1820" t="s">
        <v>178</v>
      </c>
      <c r="O1820" t="s">
        <v>22</v>
      </c>
    </row>
    <row r="1821" spans="1:15">
      <c r="A1821" t="s">
        <v>3569</v>
      </c>
      <c r="B1821" s="1">
        <v>45683</v>
      </c>
      <c r="C1821" t="s">
        <v>3570</v>
      </c>
      <c r="D1821" t="s">
        <v>32</v>
      </c>
      <c r="E1821" t="s">
        <v>33</v>
      </c>
      <c r="F1821">
        <v>3</v>
      </c>
      <c r="G1821">
        <v>15493.49</v>
      </c>
      <c r="H1821">
        <v>46480.47</v>
      </c>
      <c r="I1821">
        <f>salesdata[[#This Row],[Total_Sales_INR]]/10000000</f>
        <v>4.6480469999999998E-3</v>
      </c>
      <c r="J1821" t="s">
        <v>27</v>
      </c>
      <c r="K1821" t="s">
        <v>35</v>
      </c>
      <c r="L1821">
        <v>5</v>
      </c>
      <c r="M1821" t="s">
        <v>170</v>
      </c>
      <c r="N1821" t="s">
        <v>78</v>
      </c>
      <c r="O1821" t="s">
        <v>22</v>
      </c>
    </row>
    <row r="1822" spans="1:15">
      <c r="A1822" t="s">
        <v>3571</v>
      </c>
      <c r="B1822" s="1">
        <v>45878</v>
      </c>
      <c r="C1822" t="s">
        <v>3572</v>
      </c>
      <c r="D1822" t="s">
        <v>25</v>
      </c>
      <c r="E1822" t="s">
        <v>140</v>
      </c>
      <c r="F1822">
        <v>5</v>
      </c>
      <c r="G1822">
        <v>2341.46</v>
      </c>
      <c r="H1822">
        <v>11707.3</v>
      </c>
      <c r="I1822">
        <f>salesdata[[#This Row],[Total_Sales_INR]]/10000000</f>
        <v>1.17073E-3</v>
      </c>
      <c r="J1822" t="s">
        <v>27</v>
      </c>
      <c r="K1822" t="s">
        <v>35</v>
      </c>
      <c r="L1822">
        <v>1</v>
      </c>
      <c r="M1822" t="s">
        <v>20</v>
      </c>
      <c r="N1822" t="s">
        <v>48</v>
      </c>
      <c r="O1822" t="s">
        <v>22</v>
      </c>
    </row>
    <row r="1823" spans="1:15">
      <c r="A1823" t="s">
        <v>3573</v>
      </c>
      <c r="B1823" s="1">
        <v>45898</v>
      </c>
      <c r="C1823" t="s">
        <v>3574</v>
      </c>
      <c r="D1823" t="s">
        <v>25</v>
      </c>
      <c r="E1823" t="s">
        <v>280</v>
      </c>
      <c r="F1823">
        <v>3</v>
      </c>
      <c r="G1823">
        <v>41633.620000000003</v>
      </c>
      <c r="H1823">
        <v>124900.86</v>
      </c>
      <c r="I1823">
        <f>salesdata[[#This Row],[Total_Sales_INR]]/10000000</f>
        <v>1.2490085999999999E-2</v>
      </c>
      <c r="J1823" t="s">
        <v>47</v>
      </c>
      <c r="K1823" t="s">
        <v>35</v>
      </c>
      <c r="L1823">
        <v>4</v>
      </c>
      <c r="M1823" t="s">
        <v>185</v>
      </c>
      <c r="N1823" t="s">
        <v>167</v>
      </c>
      <c r="O1823" t="s">
        <v>22</v>
      </c>
    </row>
    <row r="1824" spans="1:15">
      <c r="A1824" t="s">
        <v>3575</v>
      </c>
      <c r="B1824" s="1">
        <v>45665</v>
      </c>
      <c r="C1824" t="s">
        <v>2199</v>
      </c>
      <c r="D1824" t="s">
        <v>25</v>
      </c>
      <c r="E1824" t="s">
        <v>26</v>
      </c>
      <c r="F1824">
        <v>2</v>
      </c>
      <c r="G1824">
        <v>45775.49</v>
      </c>
      <c r="H1824">
        <v>91550.98</v>
      </c>
      <c r="I1824">
        <f>salesdata[[#This Row],[Total_Sales_INR]]/10000000</f>
        <v>9.1550980000000004E-3</v>
      </c>
      <c r="J1824" t="s">
        <v>47</v>
      </c>
      <c r="K1824" t="s">
        <v>72</v>
      </c>
      <c r="L1824">
        <v>1</v>
      </c>
      <c r="M1824" t="s">
        <v>107</v>
      </c>
      <c r="N1824" t="s">
        <v>112</v>
      </c>
      <c r="O1824" t="s">
        <v>22</v>
      </c>
    </row>
    <row r="1825" spans="1:15">
      <c r="A1825" t="s">
        <v>3576</v>
      </c>
      <c r="B1825" s="1">
        <v>45923</v>
      </c>
      <c r="C1825" t="s">
        <v>2266</v>
      </c>
      <c r="D1825" t="s">
        <v>102</v>
      </c>
      <c r="E1825" t="s">
        <v>193</v>
      </c>
      <c r="F1825">
        <v>1</v>
      </c>
      <c r="G1825">
        <v>31487.63</v>
      </c>
      <c r="H1825">
        <v>31487.63</v>
      </c>
      <c r="I1825">
        <f>salesdata[[#This Row],[Total_Sales_INR]]/10000000</f>
        <v>3.1487630000000002E-3</v>
      </c>
      <c r="J1825" t="s">
        <v>18</v>
      </c>
      <c r="K1825" t="s">
        <v>19</v>
      </c>
      <c r="L1825">
        <v>3</v>
      </c>
      <c r="M1825" t="s">
        <v>190</v>
      </c>
      <c r="N1825" t="s">
        <v>78</v>
      </c>
      <c r="O1825" t="s">
        <v>22</v>
      </c>
    </row>
    <row r="1826" spans="1:15">
      <c r="A1826" t="s">
        <v>3577</v>
      </c>
      <c r="B1826" s="1">
        <v>45776</v>
      </c>
      <c r="C1826" t="s">
        <v>3578</v>
      </c>
      <c r="D1826" t="s">
        <v>16</v>
      </c>
      <c r="E1826" t="s">
        <v>137</v>
      </c>
      <c r="F1826">
        <v>5</v>
      </c>
      <c r="G1826">
        <v>22008.959999999999</v>
      </c>
      <c r="H1826">
        <v>110044.8</v>
      </c>
      <c r="I1826">
        <f>salesdata[[#This Row],[Total_Sales_INR]]/10000000</f>
        <v>1.1004480000000001E-2</v>
      </c>
      <c r="J1826" t="s">
        <v>18</v>
      </c>
      <c r="K1826" t="s">
        <v>35</v>
      </c>
      <c r="L1826">
        <v>4</v>
      </c>
      <c r="M1826" t="s">
        <v>160</v>
      </c>
      <c r="N1826" t="s">
        <v>74</v>
      </c>
      <c r="O1826" t="s">
        <v>22</v>
      </c>
    </row>
    <row r="1827" spans="1:15">
      <c r="A1827" t="s">
        <v>3579</v>
      </c>
      <c r="B1827" s="1">
        <v>45775</v>
      </c>
      <c r="C1827" t="s">
        <v>3580</v>
      </c>
      <c r="D1827" t="s">
        <v>45</v>
      </c>
      <c r="E1827" t="s">
        <v>46</v>
      </c>
      <c r="F1827">
        <v>3</v>
      </c>
      <c r="G1827">
        <v>20539.57</v>
      </c>
      <c r="H1827">
        <v>61618.71</v>
      </c>
      <c r="I1827">
        <f>salesdata[[#This Row],[Total_Sales_INR]]/10000000</f>
        <v>6.1618710000000002E-3</v>
      </c>
      <c r="J1827" t="s">
        <v>47</v>
      </c>
      <c r="K1827" t="s">
        <v>72</v>
      </c>
      <c r="L1827">
        <v>3</v>
      </c>
      <c r="M1827" t="s">
        <v>190</v>
      </c>
      <c r="N1827" t="s">
        <v>82</v>
      </c>
      <c r="O1827" t="s">
        <v>22</v>
      </c>
    </row>
    <row r="1828" spans="1:15">
      <c r="A1828" t="s">
        <v>3581</v>
      </c>
      <c r="B1828" s="1">
        <v>45890</v>
      </c>
      <c r="C1828" t="s">
        <v>1072</v>
      </c>
      <c r="D1828" t="s">
        <v>102</v>
      </c>
      <c r="E1828" t="s">
        <v>118</v>
      </c>
      <c r="F1828">
        <v>4</v>
      </c>
      <c r="G1828">
        <v>34101.120000000003</v>
      </c>
      <c r="H1828">
        <v>136404.48000000001</v>
      </c>
      <c r="I1828">
        <f>salesdata[[#This Row],[Total_Sales_INR]]/10000000</f>
        <v>1.3640448000000001E-2</v>
      </c>
      <c r="J1828" t="s">
        <v>47</v>
      </c>
      <c r="K1828" t="s">
        <v>72</v>
      </c>
      <c r="L1828">
        <v>1</v>
      </c>
      <c r="M1828" t="s">
        <v>68</v>
      </c>
      <c r="N1828" t="s">
        <v>57</v>
      </c>
      <c r="O1828" t="s">
        <v>22</v>
      </c>
    </row>
    <row r="1829" spans="1:15">
      <c r="A1829" t="s">
        <v>3582</v>
      </c>
      <c r="B1829" s="1">
        <v>45665</v>
      </c>
      <c r="C1829" t="s">
        <v>3583</v>
      </c>
      <c r="D1829" t="s">
        <v>45</v>
      </c>
      <c r="E1829" t="s">
        <v>85</v>
      </c>
      <c r="F1829">
        <v>5</v>
      </c>
      <c r="G1829">
        <v>39038.32</v>
      </c>
      <c r="H1829">
        <v>195191.6</v>
      </c>
      <c r="I1829">
        <f>salesdata[[#This Row],[Total_Sales_INR]]/10000000</f>
        <v>1.9519160000000001E-2</v>
      </c>
      <c r="J1829" t="s">
        <v>47</v>
      </c>
      <c r="K1829" t="s">
        <v>72</v>
      </c>
      <c r="L1829">
        <v>2</v>
      </c>
      <c r="M1829" t="s">
        <v>56</v>
      </c>
      <c r="N1829" t="s">
        <v>29</v>
      </c>
      <c r="O1829" t="s">
        <v>22</v>
      </c>
    </row>
    <row r="1830" spans="1:15">
      <c r="A1830" t="s">
        <v>3584</v>
      </c>
      <c r="B1830" s="1">
        <v>45825</v>
      </c>
      <c r="C1830" t="s">
        <v>1001</v>
      </c>
      <c r="D1830" t="s">
        <v>45</v>
      </c>
      <c r="E1830" t="s">
        <v>65</v>
      </c>
      <c r="F1830">
        <v>2</v>
      </c>
      <c r="G1830">
        <v>9186.36</v>
      </c>
      <c r="H1830">
        <v>18372.72</v>
      </c>
      <c r="I1830">
        <f>salesdata[[#This Row],[Total_Sales_INR]]/10000000</f>
        <v>1.837272E-3</v>
      </c>
      <c r="J1830" t="s">
        <v>47</v>
      </c>
      <c r="K1830" t="s">
        <v>72</v>
      </c>
      <c r="L1830">
        <v>3</v>
      </c>
      <c r="M1830" t="s">
        <v>115</v>
      </c>
      <c r="N1830" t="s">
        <v>124</v>
      </c>
      <c r="O1830" t="s">
        <v>22</v>
      </c>
    </row>
    <row r="1831" spans="1:15">
      <c r="A1831" t="s">
        <v>3585</v>
      </c>
      <c r="B1831" s="1">
        <v>46009</v>
      </c>
      <c r="C1831" t="s">
        <v>3586</v>
      </c>
      <c r="D1831" t="s">
        <v>32</v>
      </c>
      <c r="E1831" t="s">
        <v>40</v>
      </c>
      <c r="F1831">
        <v>5</v>
      </c>
      <c r="G1831">
        <v>49445.89</v>
      </c>
      <c r="H1831">
        <v>247229.45</v>
      </c>
      <c r="I1831">
        <f>salesdata[[#This Row],[Total_Sales_INR]]/10000000</f>
        <v>2.4722945E-2</v>
      </c>
      <c r="J1831" t="s">
        <v>34</v>
      </c>
      <c r="K1831" t="s">
        <v>19</v>
      </c>
      <c r="L1831">
        <v>1</v>
      </c>
      <c r="M1831" t="s">
        <v>20</v>
      </c>
      <c r="N1831" t="s">
        <v>127</v>
      </c>
      <c r="O1831" t="s">
        <v>22</v>
      </c>
    </row>
    <row r="1832" spans="1:15">
      <c r="A1832" t="s">
        <v>3587</v>
      </c>
      <c r="B1832" s="1">
        <v>45729</v>
      </c>
      <c r="C1832" t="s">
        <v>3588</v>
      </c>
      <c r="D1832" t="s">
        <v>32</v>
      </c>
      <c r="E1832" t="s">
        <v>33</v>
      </c>
      <c r="F1832">
        <v>2</v>
      </c>
      <c r="G1832">
        <v>3823.11</v>
      </c>
      <c r="H1832">
        <v>7646.22</v>
      </c>
      <c r="I1832">
        <f>salesdata[[#This Row],[Total_Sales_INR]]/10000000</f>
        <v>7.6462200000000007E-4</v>
      </c>
      <c r="J1832" t="s">
        <v>34</v>
      </c>
      <c r="K1832" t="s">
        <v>72</v>
      </c>
      <c r="L1832">
        <v>5</v>
      </c>
      <c r="M1832" t="s">
        <v>51</v>
      </c>
      <c r="N1832" t="s">
        <v>21</v>
      </c>
      <c r="O1832" t="s">
        <v>22</v>
      </c>
    </row>
    <row r="1833" spans="1:15">
      <c r="A1833" t="s">
        <v>3589</v>
      </c>
      <c r="B1833" s="1">
        <v>45778</v>
      </c>
      <c r="C1833" t="s">
        <v>3159</v>
      </c>
      <c r="D1833" t="s">
        <v>32</v>
      </c>
      <c r="E1833" t="s">
        <v>33</v>
      </c>
      <c r="F1833">
        <v>5</v>
      </c>
      <c r="G1833">
        <v>26806.12</v>
      </c>
      <c r="H1833">
        <v>134030.6</v>
      </c>
      <c r="I1833">
        <f>salesdata[[#This Row],[Total_Sales_INR]]/10000000</f>
        <v>1.3403060000000001E-2</v>
      </c>
      <c r="J1833" t="s">
        <v>27</v>
      </c>
      <c r="K1833" t="s">
        <v>19</v>
      </c>
      <c r="L1833">
        <v>3</v>
      </c>
      <c r="M1833" t="s">
        <v>77</v>
      </c>
      <c r="N1833" t="s">
        <v>78</v>
      </c>
      <c r="O1833" t="s">
        <v>22</v>
      </c>
    </row>
    <row r="1834" spans="1:15">
      <c r="A1834" t="s">
        <v>3590</v>
      </c>
      <c r="B1834" s="1">
        <v>45967</v>
      </c>
      <c r="C1834" t="s">
        <v>3591</v>
      </c>
      <c r="D1834" t="s">
        <v>45</v>
      </c>
      <c r="E1834" t="s">
        <v>55</v>
      </c>
      <c r="F1834">
        <v>1</v>
      </c>
      <c r="G1834">
        <v>42573.45</v>
      </c>
      <c r="H1834">
        <v>42573.45</v>
      </c>
      <c r="I1834">
        <f>salesdata[[#This Row],[Total_Sales_INR]]/10000000</f>
        <v>4.2573450000000001E-3</v>
      </c>
      <c r="J1834" t="s">
        <v>34</v>
      </c>
      <c r="K1834" t="s">
        <v>19</v>
      </c>
      <c r="L1834">
        <v>1</v>
      </c>
      <c r="M1834" t="s">
        <v>107</v>
      </c>
      <c r="N1834" t="s">
        <v>213</v>
      </c>
      <c r="O1834" t="s">
        <v>22</v>
      </c>
    </row>
    <row r="1835" spans="1:15">
      <c r="A1835" t="s">
        <v>3592</v>
      </c>
      <c r="B1835" s="1">
        <v>45968</v>
      </c>
      <c r="C1835" t="s">
        <v>686</v>
      </c>
      <c r="D1835" t="s">
        <v>16</v>
      </c>
      <c r="E1835" t="s">
        <v>159</v>
      </c>
      <c r="F1835">
        <v>3</v>
      </c>
      <c r="G1835">
        <v>32488.86</v>
      </c>
      <c r="H1835">
        <v>97466.58</v>
      </c>
      <c r="I1835">
        <f>salesdata[[#This Row],[Total_Sales_INR]]/10000000</f>
        <v>9.7466580000000001E-3</v>
      </c>
      <c r="J1835" t="s">
        <v>47</v>
      </c>
      <c r="K1835" t="s">
        <v>19</v>
      </c>
      <c r="L1835">
        <v>3</v>
      </c>
      <c r="M1835" t="s">
        <v>77</v>
      </c>
      <c r="N1835" t="s">
        <v>112</v>
      </c>
      <c r="O1835" t="s">
        <v>22</v>
      </c>
    </row>
    <row r="1836" spans="1:15">
      <c r="A1836" t="s">
        <v>3593</v>
      </c>
      <c r="B1836" s="1">
        <v>45892</v>
      </c>
      <c r="C1836" t="s">
        <v>3594</v>
      </c>
      <c r="D1836" t="s">
        <v>16</v>
      </c>
      <c r="E1836" t="s">
        <v>130</v>
      </c>
      <c r="F1836">
        <v>4</v>
      </c>
      <c r="G1836">
        <v>31378.080000000002</v>
      </c>
      <c r="H1836">
        <v>125512.32000000001</v>
      </c>
      <c r="I1836">
        <f>salesdata[[#This Row],[Total_Sales_INR]]/10000000</f>
        <v>1.2551232000000001E-2</v>
      </c>
      <c r="J1836" t="s">
        <v>34</v>
      </c>
      <c r="K1836" t="s">
        <v>35</v>
      </c>
      <c r="L1836">
        <v>5</v>
      </c>
      <c r="M1836" t="s">
        <v>41</v>
      </c>
      <c r="N1836" t="s">
        <v>97</v>
      </c>
      <c r="O1836" t="s">
        <v>22</v>
      </c>
    </row>
    <row r="1837" spans="1:15">
      <c r="A1837" t="s">
        <v>3595</v>
      </c>
      <c r="B1837" s="1">
        <v>45902</v>
      </c>
      <c r="C1837" t="s">
        <v>3596</v>
      </c>
      <c r="D1837" t="s">
        <v>45</v>
      </c>
      <c r="E1837" t="s">
        <v>55</v>
      </c>
      <c r="F1837">
        <v>5</v>
      </c>
      <c r="G1837">
        <v>20202.34</v>
      </c>
      <c r="H1837">
        <v>101011.7</v>
      </c>
      <c r="I1837">
        <f>salesdata[[#This Row],[Total_Sales_INR]]/10000000</f>
        <v>1.010117E-2</v>
      </c>
      <c r="J1837" t="s">
        <v>18</v>
      </c>
      <c r="K1837" t="s">
        <v>35</v>
      </c>
      <c r="L1837">
        <v>4</v>
      </c>
      <c r="M1837" t="s">
        <v>160</v>
      </c>
      <c r="N1837" t="s">
        <v>62</v>
      </c>
      <c r="O1837" t="s">
        <v>22</v>
      </c>
    </row>
    <row r="1838" spans="1:15">
      <c r="A1838" t="s">
        <v>3597</v>
      </c>
      <c r="B1838" s="1">
        <v>45690</v>
      </c>
      <c r="C1838" t="s">
        <v>1865</v>
      </c>
      <c r="D1838" t="s">
        <v>25</v>
      </c>
      <c r="E1838" t="s">
        <v>140</v>
      </c>
      <c r="F1838">
        <v>4</v>
      </c>
      <c r="G1838">
        <v>39056.35</v>
      </c>
      <c r="H1838">
        <v>156225.4</v>
      </c>
      <c r="I1838">
        <f>salesdata[[#This Row],[Total_Sales_INR]]/10000000</f>
        <v>1.5622539999999999E-2</v>
      </c>
      <c r="J1838" t="s">
        <v>34</v>
      </c>
      <c r="K1838" t="s">
        <v>19</v>
      </c>
      <c r="L1838">
        <v>5</v>
      </c>
      <c r="M1838" t="s">
        <v>51</v>
      </c>
      <c r="N1838" t="s">
        <v>57</v>
      </c>
      <c r="O1838" t="s">
        <v>22</v>
      </c>
    </row>
    <row r="1839" spans="1:15">
      <c r="A1839" t="s">
        <v>3598</v>
      </c>
      <c r="B1839" s="1">
        <v>45952</v>
      </c>
      <c r="C1839" t="s">
        <v>3599</v>
      </c>
      <c r="D1839" t="s">
        <v>25</v>
      </c>
      <c r="E1839" t="s">
        <v>223</v>
      </c>
      <c r="F1839">
        <v>5</v>
      </c>
      <c r="G1839">
        <v>7665.87</v>
      </c>
      <c r="H1839">
        <v>38329.35</v>
      </c>
      <c r="I1839">
        <f>salesdata[[#This Row],[Total_Sales_INR]]/10000000</f>
        <v>3.832935E-3</v>
      </c>
      <c r="J1839" t="s">
        <v>34</v>
      </c>
      <c r="K1839" t="s">
        <v>19</v>
      </c>
      <c r="L1839">
        <v>5</v>
      </c>
      <c r="M1839" t="s">
        <v>170</v>
      </c>
      <c r="N1839" t="s">
        <v>360</v>
      </c>
      <c r="O1839" t="s">
        <v>22</v>
      </c>
    </row>
    <row r="1840" spans="1:15">
      <c r="A1840" t="s">
        <v>3600</v>
      </c>
      <c r="B1840" s="1">
        <v>45677</v>
      </c>
      <c r="C1840" t="s">
        <v>3601</v>
      </c>
      <c r="D1840" t="s">
        <v>45</v>
      </c>
      <c r="E1840" t="s">
        <v>60</v>
      </c>
      <c r="F1840">
        <v>5</v>
      </c>
      <c r="G1840">
        <v>28924.85</v>
      </c>
      <c r="H1840">
        <v>144624.25</v>
      </c>
      <c r="I1840">
        <f>salesdata[[#This Row],[Total_Sales_INR]]/10000000</f>
        <v>1.4462424999999999E-2</v>
      </c>
      <c r="J1840" t="s">
        <v>27</v>
      </c>
      <c r="K1840" t="s">
        <v>19</v>
      </c>
      <c r="L1840">
        <v>4</v>
      </c>
      <c r="M1840" t="s">
        <v>160</v>
      </c>
      <c r="N1840" t="s">
        <v>127</v>
      </c>
      <c r="O1840" t="s">
        <v>22</v>
      </c>
    </row>
    <row r="1841" spans="1:15">
      <c r="A1841" t="s">
        <v>3602</v>
      </c>
      <c r="B1841" s="1">
        <v>45846</v>
      </c>
      <c r="C1841" t="s">
        <v>3603</v>
      </c>
      <c r="D1841" t="s">
        <v>32</v>
      </c>
      <c r="E1841" t="s">
        <v>309</v>
      </c>
      <c r="F1841">
        <v>2</v>
      </c>
      <c r="G1841">
        <v>34180.47</v>
      </c>
      <c r="H1841">
        <v>68360.94</v>
      </c>
      <c r="I1841">
        <f>salesdata[[#This Row],[Total_Sales_INR]]/10000000</f>
        <v>6.836094E-3</v>
      </c>
      <c r="J1841" t="s">
        <v>27</v>
      </c>
      <c r="K1841" t="s">
        <v>35</v>
      </c>
      <c r="L1841">
        <v>2</v>
      </c>
      <c r="M1841" t="s">
        <v>141</v>
      </c>
      <c r="N1841" t="s">
        <v>173</v>
      </c>
      <c r="O1841" t="s">
        <v>22</v>
      </c>
    </row>
    <row r="1842" spans="1:15">
      <c r="A1842" t="s">
        <v>3604</v>
      </c>
      <c r="B1842" s="1">
        <v>45949</v>
      </c>
      <c r="C1842" t="s">
        <v>3605</v>
      </c>
      <c r="D1842" t="s">
        <v>25</v>
      </c>
      <c r="E1842" t="s">
        <v>223</v>
      </c>
      <c r="F1842">
        <v>5</v>
      </c>
      <c r="G1842">
        <v>16727.47</v>
      </c>
      <c r="H1842">
        <v>83637.350000000006</v>
      </c>
      <c r="I1842">
        <f>salesdata[[#This Row],[Total_Sales_INR]]/10000000</f>
        <v>8.3637350000000006E-3</v>
      </c>
      <c r="J1842" t="s">
        <v>47</v>
      </c>
      <c r="K1842" t="s">
        <v>19</v>
      </c>
      <c r="L1842">
        <v>4</v>
      </c>
      <c r="M1842" t="s">
        <v>123</v>
      </c>
      <c r="N1842" t="s">
        <v>52</v>
      </c>
      <c r="O1842" t="s">
        <v>22</v>
      </c>
    </row>
    <row r="1843" spans="1:15">
      <c r="A1843" t="s">
        <v>3606</v>
      </c>
      <c r="B1843" s="1">
        <v>45849</v>
      </c>
      <c r="C1843" t="s">
        <v>2539</v>
      </c>
      <c r="D1843" t="s">
        <v>45</v>
      </c>
      <c r="E1843" t="s">
        <v>60</v>
      </c>
      <c r="F1843">
        <v>5</v>
      </c>
      <c r="G1843">
        <v>8960.18</v>
      </c>
      <c r="H1843">
        <v>44800.9</v>
      </c>
      <c r="I1843">
        <f>salesdata[[#This Row],[Total_Sales_INR]]/10000000</f>
        <v>4.4800899999999999E-3</v>
      </c>
      <c r="J1843" t="s">
        <v>27</v>
      </c>
      <c r="K1843" t="s">
        <v>35</v>
      </c>
      <c r="L1843">
        <v>3</v>
      </c>
      <c r="M1843" t="s">
        <v>190</v>
      </c>
      <c r="N1843" t="s">
        <v>21</v>
      </c>
      <c r="O1843" t="s">
        <v>22</v>
      </c>
    </row>
    <row r="1844" spans="1:15">
      <c r="A1844" t="s">
        <v>3607</v>
      </c>
      <c r="B1844" s="1">
        <v>45838</v>
      </c>
      <c r="C1844" t="s">
        <v>3608</v>
      </c>
      <c r="D1844" t="s">
        <v>25</v>
      </c>
      <c r="E1844" t="s">
        <v>223</v>
      </c>
      <c r="F1844">
        <v>5</v>
      </c>
      <c r="G1844">
        <v>19824.54</v>
      </c>
      <c r="H1844">
        <v>99122.7</v>
      </c>
      <c r="I1844">
        <f>salesdata[[#This Row],[Total_Sales_INR]]/10000000</f>
        <v>9.9122699999999991E-3</v>
      </c>
      <c r="J1844" t="s">
        <v>18</v>
      </c>
      <c r="K1844" t="s">
        <v>19</v>
      </c>
      <c r="L1844">
        <v>2</v>
      </c>
      <c r="M1844" t="s">
        <v>133</v>
      </c>
      <c r="N1844" t="s">
        <v>167</v>
      </c>
      <c r="O1844" t="s">
        <v>22</v>
      </c>
    </row>
    <row r="1845" spans="1:15">
      <c r="A1845" t="s">
        <v>3609</v>
      </c>
      <c r="B1845" s="1">
        <v>45771</v>
      </c>
      <c r="C1845" t="s">
        <v>3610</v>
      </c>
      <c r="D1845" t="s">
        <v>45</v>
      </c>
      <c r="E1845" t="s">
        <v>46</v>
      </c>
      <c r="F1845">
        <v>5</v>
      </c>
      <c r="G1845">
        <v>42367.81</v>
      </c>
      <c r="H1845">
        <v>211839.05</v>
      </c>
      <c r="I1845">
        <f>salesdata[[#This Row],[Total_Sales_INR]]/10000000</f>
        <v>2.1183904999999999E-2</v>
      </c>
      <c r="J1845" t="s">
        <v>47</v>
      </c>
      <c r="K1845" t="s">
        <v>72</v>
      </c>
      <c r="L1845">
        <v>4</v>
      </c>
      <c r="M1845" t="s">
        <v>185</v>
      </c>
      <c r="N1845" t="s">
        <v>360</v>
      </c>
      <c r="O1845" t="s">
        <v>22</v>
      </c>
    </row>
    <row r="1846" spans="1:15">
      <c r="A1846" t="s">
        <v>3611</v>
      </c>
      <c r="B1846" s="1">
        <v>45753</v>
      </c>
      <c r="C1846" t="s">
        <v>3612</v>
      </c>
      <c r="D1846" t="s">
        <v>45</v>
      </c>
      <c r="E1846" t="s">
        <v>60</v>
      </c>
      <c r="F1846">
        <v>1</v>
      </c>
      <c r="G1846">
        <v>34286.57</v>
      </c>
      <c r="H1846">
        <v>34286.57</v>
      </c>
      <c r="I1846">
        <f>salesdata[[#This Row],[Total_Sales_INR]]/10000000</f>
        <v>3.4286569999999999E-3</v>
      </c>
      <c r="J1846" t="s">
        <v>27</v>
      </c>
      <c r="K1846" t="s">
        <v>19</v>
      </c>
      <c r="L1846">
        <v>3</v>
      </c>
      <c r="M1846" t="s">
        <v>36</v>
      </c>
      <c r="N1846" t="s">
        <v>94</v>
      </c>
      <c r="O1846" t="s">
        <v>22</v>
      </c>
    </row>
    <row r="1847" spans="1:15">
      <c r="A1847" t="s">
        <v>3613</v>
      </c>
      <c r="B1847" s="1">
        <v>45745</v>
      </c>
      <c r="C1847" t="s">
        <v>3614</v>
      </c>
      <c r="D1847" t="s">
        <v>45</v>
      </c>
      <c r="E1847" t="s">
        <v>60</v>
      </c>
      <c r="F1847">
        <v>4</v>
      </c>
      <c r="G1847">
        <v>8550.43</v>
      </c>
      <c r="H1847">
        <v>34201.72</v>
      </c>
      <c r="I1847">
        <f>salesdata[[#This Row],[Total_Sales_INR]]/10000000</f>
        <v>3.420172E-3</v>
      </c>
      <c r="J1847" t="s">
        <v>18</v>
      </c>
      <c r="K1847" t="s">
        <v>19</v>
      </c>
      <c r="L1847">
        <v>5</v>
      </c>
      <c r="M1847" t="s">
        <v>170</v>
      </c>
      <c r="N1847" t="s">
        <v>112</v>
      </c>
      <c r="O1847" t="s">
        <v>22</v>
      </c>
    </row>
    <row r="1848" spans="1:15">
      <c r="A1848" t="s">
        <v>3615</v>
      </c>
      <c r="B1848" s="1">
        <v>45710</v>
      </c>
      <c r="C1848" t="s">
        <v>3616</v>
      </c>
      <c r="D1848" t="s">
        <v>16</v>
      </c>
      <c r="E1848" t="s">
        <v>159</v>
      </c>
      <c r="F1848">
        <v>5</v>
      </c>
      <c r="G1848">
        <v>39127.79</v>
      </c>
      <c r="H1848">
        <v>195638.95</v>
      </c>
      <c r="I1848">
        <f>salesdata[[#This Row],[Total_Sales_INR]]/10000000</f>
        <v>1.9563895000000001E-2</v>
      </c>
      <c r="J1848" t="s">
        <v>47</v>
      </c>
      <c r="K1848" t="s">
        <v>19</v>
      </c>
      <c r="L1848">
        <v>3</v>
      </c>
      <c r="M1848" t="s">
        <v>36</v>
      </c>
      <c r="N1848" t="s">
        <v>42</v>
      </c>
      <c r="O1848" t="s">
        <v>22</v>
      </c>
    </row>
    <row r="1849" spans="1:15">
      <c r="A1849" t="s">
        <v>3617</v>
      </c>
      <c r="B1849" s="1">
        <v>45923</v>
      </c>
      <c r="C1849" t="s">
        <v>3618</v>
      </c>
      <c r="D1849" t="s">
        <v>16</v>
      </c>
      <c r="E1849" t="s">
        <v>130</v>
      </c>
      <c r="F1849">
        <v>1</v>
      </c>
      <c r="G1849">
        <v>47591.09</v>
      </c>
      <c r="H1849">
        <v>47591.09</v>
      </c>
      <c r="I1849">
        <f>salesdata[[#This Row],[Total_Sales_INR]]/10000000</f>
        <v>4.7591090000000001E-3</v>
      </c>
      <c r="J1849" t="s">
        <v>34</v>
      </c>
      <c r="K1849" t="s">
        <v>19</v>
      </c>
      <c r="L1849">
        <v>4</v>
      </c>
      <c r="M1849" t="s">
        <v>198</v>
      </c>
      <c r="N1849" t="s">
        <v>42</v>
      </c>
      <c r="O1849" t="s">
        <v>22</v>
      </c>
    </row>
    <row r="1850" spans="1:15">
      <c r="A1850" t="s">
        <v>3619</v>
      </c>
      <c r="B1850" s="1">
        <v>45791</v>
      </c>
      <c r="C1850" t="s">
        <v>3620</v>
      </c>
      <c r="D1850" t="s">
        <v>32</v>
      </c>
      <c r="E1850" t="s">
        <v>33</v>
      </c>
      <c r="F1850">
        <v>3</v>
      </c>
      <c r="G1850">
        <v>37848.199999999997</v>
      </c>
      <c r="H1850">
        <v>113544.6</v>
      </c>
      <c r="I1850">
        <f>salesdata[[#This Row],[Total_Sales_INR]]/10000000</f>
        <v>1.135446E-2</v>
      </c>
      <c r="J1850" t="s">
        <v>47</v>
      </c>
      <c r="K1850" t="s">
        <v>35</v>
      </c>
      <c r="L1850">
        <v>3</v>
      </c>
      <c r="M1850" t="s">
        <v>115</v>
      </c>
      <c r="N1850" t="s">
        <v>150</v>
      </c>
      <c r="O1850" t="s">
        <v>22</v>
      </c>
    </row>
    <row r="1851" spans="1:15">
      <c r="A1851" t="s">
        <v>3621</v>
      </c>
      <c r="B1851" s="1">
        <v>45715</v>
      </c>
      <c r="C1851" t="s">
        <v>3622</v>
      </c>
      <c r="D1851" t="s">
        <v>102</v>
      </c>
      <c r="E1851" t="s">
        <v>184</v>
      </c>
      <c r="F1851">
        <v>5</v>
      </c>
      <c r="G1851">
        <v>41251.56</v>
      </c>
      <c r="H1851">
        <v>206257.8</v>
      </c>
      <c r="I1851">
        <f>salesdata[[#This Row],[Total_Sales_INR]]/10000000</f>
        <v>2.062578E-2</v>
      </c>
      <c r="J1851" t="s">
        <v>34</v>
      </c>
      <c r="K1851" t="s">
        <v>35</v>
      </c>
      <c r="L1851">
        <v>1</v>
      </c>
      <c r="M1851" t="s">
        <v>119</v>
      </c>
      <c r="N1851" t="s">
        <v>82</v>
      </c>
      <c r="O1851" t="s">
        <v>22</v>
      </c>
    </row>
    <row r="1852" spans="1:15">
      <c r="A1852" t="s">
        <v>3623</v>
      </c>
      <c r="B1852" s="1">
        <v>45677</v>
      </c>
      <c r="C1852" t="s">
        <v>3624</v>
      </c>
      <c r="D1852" t="s">
        <v>45</v>
      </c>
      <c r="E1852" t="s">
        <v>46</v>
      </c>
      <c r="F1852">
        <v>3</v>
      </c>
      <c r="G1852">
        <v>29182.45</v>
      </c>
      <c r="H1852">
        <v>87547.35</v>
      </c>
      <c r="I1852">
        <f>salesdata[[#This Row],[Total_Sales_INR]]/10000000</f>
        <v>8.7547350000000013E-3</v>
      </c>
      <c r="J1852" t="s">
        <v>27</v>
      </c>
      <c r="K1852" t="s">
        <v>35</v>
      </c>
      <c r="L1852">
        <v>3</v>
      </c>
      <c r="M1852" t="s">
        <v>36</v>
      </c>
      <c r="N1852" t="s">
        <v>156</v>
      </c>
      <c r="O1852" t="s">
        <v>22</v>
      </c>
    </row>
    <row r="1853" spans="1:15">
      <c r="A1853" t="s">
        <v>3625</v>
      </c>
      <c r="B1853" s="1">
        <v>45825</v>
      </c>
      <c r="C1853" t="s">
        <v>3626</v>
      </c>
      <c r="D1853" t="s">
        <v>16</v>
      </c>
      <c r="E1853" t="s">
        <v>145</v>
      </c>
      <c r="F1853">
        <v>3</v>
      </c>
      <c r="G1853">
        <v>14823.77</v>
      </c>
      <c r="H1853">
        <v>44471.31</v>
      </c>
      <c r="I1853">
        <f>salesdata[[#This Row],[Total_Sales_INR]]/10000000</f>
        <v>4.447131E-3</v>
      </c>
      <c r="J1853" t="s">
        <v>18</v>
      </c>
      <c r="K1853" t="s">
        <v>35</v>
      </c>
      <c r="L1853">
        <v>1</v>
      </c>
      <c r="M1853" t="s">
        <v>20</v>
      </c>
      <c r="N1853" t="s">
        <v>42</v>
      </c>
      <c r="O1853" t="s">
        <v>22</v>
      </c>
    </row>
    <row r="1854" spans="1:15">
      <c r="A1854" t="s">
        <v>3627</v>
      </c>
      <c r="B1854" s="1">
        <v>45901</v>
      </c>
      <c r="C1854" t="s">
        <v>3628</v>
      </c>
      <c r="D1854" t="s">
        <v>45</v>
      </c>
      <c r="E1854" t="s">
        <v>60</v>
      </c>
      <c r="F1854">
        <v>5</v>
      </c>
      <c r="G1854">
        <v>44327.72</v>
      </c>
      <c r="H1854">
        <v>221638.6</v>
      </c>
      <c r="I1854">
        <f>salesdata[[#This Row],[Total_Sales_INR]]/10000000</f>
        <v>2.2163860000000001E-2</v>
      </c>
      <c r="J1854" t="s">
        <v>47</v>
      </c>
      <c r="K1854" t="s">
        <v>35</v>
      </c>
      <c r="L1854">
        <v>4</v>
      </c>
      <c r="M1854" t="s">
        <v>185</v>
      </c>
      <c r="N1854" t="s">
        <v>156</v>
      </c>
      <c r="O1854" t="s">
        <v>22</v>
      </c>
    </row>
    <row r="1855" spans="1:15">
      <c r="A1855" t="s">
        <v>3629</v>
      </c>
      <c r="B1855" s="1">
        <v>45794</v>
      </c>
      <c r="C1855" t="s">
        <v>3630</v>
      </c>
      <c r="D1855" t="s">
        <v>25</v>
      </c>
      <c r="E1855" t="s">
        <v>140</v>
      </c>
      <c r="F1855">
        <v>1</v>
      </c>
      <c r="G1855">
        <v>999.63</v>
      </c>
      <c r="H1855">
        <v>999.63</v>
      </c>
      <c r="I1855">
        <f>salesdata[[#This Row],[Total_Sales_INR]]/10000000</f>
        <v>9.9963000000000005E-5</v>
      </c>
      <c r="J1855" t="s">
        <v>47</v>
      </c>
      <c r="K1855" t="s">
        <v>72</v>
      </c>
      <c r="L1855">
        <v>5</v>
      </c>
      <c r="M1855" t="s">
        <v>28</v>
      </c>
      <c r="N1855" t="s">
        <v>120</v>
      </c>
      <c r="O1855" t="s">
        <v>22</v>
      </c>
    </row>
    <row r="1856" spans="1:15">
      <c r="A1856" t="s">
        <v>3631</v>
      </c>
      <c r="B1856" s="1">
        <v>45928</v>
      </c>
      <c r="C1856" t="s">
        <v>1597</v>
      </c>
      <c r="D1856" t="s">
        <v>32</v>
      </c>
      <c r="E1856" t="s">
        <v>40</v>
      </c>
      <c r="F1856">
        <v>2</v>
      </c>
      <c r="G1856">
        <v>22940.32</v>
      </c>
      <c r="H1856">
        <v>45880.639999999999</v>
      </c>
      <c r="I1856">
        <f>salesdata[[#This Row],[Total_Sales_INR]]/10000000</f>
        <v>4.5880640000000002E-3</v>
      </c>
      <c r="J1856" t="s">
        <v>34</v>
      </c>
      <c r="K1856" t="s">
        <v>19</v>
      </c>
      <c r="L1856">
        <v>5</v>
      </c>
      <c r="M1856" t="s">
        <v>28</v>
      </c>
      <c r="N1856" t="s">
        <v>82</v>
      </c>
      <c r="O1856" t="s">
        <v>22</v>
      </c>
    </row>
    <row r="1857" spans="1:15">
      <c r="A1857" t="s">
        <v>3632</v>
      </c>
      <c r="B1857" s="1">
        <v>45724</v>
      </c>
      <c r="C1857" t="s">
        <v>3633</v>
      </c>
      <c r="D1857" t="s">
        <v>102</v>
      </c>
      <c r="E1857" t="s">
        <v>193</v>
      </c>
      <c r="F1857">
        <v>4</v>
      </c>
      <c r="G1857">
        <v>534.98</v>
      </c>
      <c r="H1857">
        <v>2139.92</v>
      </c>
      <c r="I1857">
        <f>salesdata[[#This Row],[Total_Sales_INR]]/10000000</f>
        <v>2.1399200000000001E-4</v>
      </c>
      <c r="J1857" t="s">
        <v>27</v>
      </c>
      <c r="K1857" t="s">
        <v>72</v>
      </c>
      <c r="L1857">
        <v>3</v>
      </c>
      <c r="M1857" t="s">
        <v>61</v>
      </c>
      <c r="N1857" t="s">
        <v>97</v>
      </c>
      <c r="O1857" t="s">
        <v>22</v>
      </c>
    </row>
    <row r="1858" spans="1:15">
      <c r="A1858" t="s">
        <v>3634</v>
      </c>
      <c r="B1858" s="1">
        <v>45871</v>
      </c>
      <c r="C1858" t="s">
        <v>3635</v>
      </c>
      <c r="D1858" t="s">
        <v>45</v>
      </c>
      <c r="E1858" t="s">
        <v>60</v>
      </c>
      <c r="F1858">
        <v>5</v>
      </c>
      <c r="G1858">
        <v>40493.07</v>
      </c>
      <c r="H1858">
        <v>202465.35</v>
      </c>
      <c r="I1858">
        <f>salesdata[[#This Row],[Total_Sales_INR]]/10000000</f>
        <v>2.0246535E-2</v>
      </c>
      <c r="J1858" t="s">
        <v>27</v>
      </c>
      <c r="K1858" t="s">
        <v>19</v>
      </c>
      <c r="L1858">
        <v>4</v>
      </c>
      <c r="M1858" t="s">
        <v>160</v>
      </c>
      <c r="N1858" t="s">
        <v>48</v>
      </c>
      <c r="O1858" t="s">
        <v>22</v>
      </c>
    </row>
    <row r="1859" spans="1:15">
      <c r="A1859" t="s">
        <v>3636</v>
      </c>
      <c r="B1859" s="1">
        <v>45743</v>
      </c>
      <c r="C1859" t="s">
        <v>3637</v>
      </c>
      <c r="D1859" t="s">
        <v>25</v>
      </c>
      <c r="E1859" t="s">
        <v>223</v>
      </c>
      <c r="F1859">
        <v>5</v>
      </c>
      <c r="G1859">
        <v>22221.63</v>
      </c>
      <c r="H1859">
        <v>111108.15</v>
      </c>
      <c r="I1859">
        <f>salesdata[[#This Row],[Total_Sales_INR]]/10000000</f>
        <v>1.1110815E-2</v>
      </c>
      <c r="J1859" t="s">
        <v>34</v>
      </c>
      <c r="K1859" t="s">
        <v>19</v>
      </c>
      <c r="L1859">
        <v>3</v>
      </c>
      <c r="M1859" t="s">
        <v>115</v>
      </c>
      <c r="N1859" t="s">
        <v>37</v>
      </c>
      <c r="O1859" t="s">
        <v>22</v>
      </c>
    </row>
    <row r="1860" spans="1:15">
      <c r="A1860" t="s">
        <v>3638</v>
      </c>
      <c r="B1860" s="1">
        <v>45959</v>
      </c>
      <c r="C1860" t="s">
        <v>3639</v>
      </c>
      <c r="D1860" t="s">
        <v>102</v>
      </c>
      <c r="E1860" t="s">
        <v>155</v>
      </c>
      <c r="F1860">
        <v>3</v>
      </c>
      <c r="G1860">
        <v>27159.200000000001</v>
      </c>
      <c r="H1860">
        <v>81477.600000000006</v>
      </c>
      <c r="I1860">
        <f>salesdata[[#This Row],[Total_Sales_INR]]/10000000</f>
        <v>8.1477600000000004E-3</v>
      </c>
      <c r="J1860" t="s">
        <v>27</v>
      </c>
      <c r="K1860" t="s">
        <v>72</v>
      </c>
      <c r="L1860">
        <v>3</v>
      </c>
      <c r="M1860" t="s">
        <v>190</v>
      </c>
      <c r="N1860" t="s">
        <v>94</v>
      </c>
      <c r="O1860" t="s">
        <v>22</v>
      </c>
    </row>
    <row r="1861" spans="1:15">
      <c r="A1861" t="s">
        <v>3640</v>
      </c>
      <c r="B1861" s="1">
        <v>45718</v>
      </c>
      <c r="C1861" t="s">
        <v>2260</v>
      </c>
      <c r="D1861" t="s">
        <v>16</v>
      </c>
      <c r="E1861" t="s">
        <v>17</v>
      </c>
      <c r="F1861">
        <v>5</v>
      </c>
      <c r="G1861">
        <v>6619.06</v>
      </c>
      <c r="H1861">
        <v>33095.300000000003</v>
      </c>
      <c r="I1861">
        <f>salesdata[[#This Row],[Total_Sales_INR]]/10000000</f>
        <v>3.3095300000000002E-3</v>
      </c>
      <c r="J1861" t="s">
        <v>34</v>
      </c>
      <c r="K1861" t="s">
        <v>72</v>
      </c>
      <c r="L1861">
        <v>5</v>
      </c>
      <c r="M1861" t="s">
        <v>28</v>
      </c>
      <c r="N1861" t="s">
        <v>150</v>
      </c>
      <c r="O1861" t="s">
        <v>22</v>
      </c>
    </row>
    <row r="1862" spans="1:15">
      <c r="A1862" t="s">
        <v>3641</v>
      </c>
      <c r="B1862" s="1">
        <v>45848</v>
      </c>
      <c r="C1862" t="s">
        <v>3642</v>
      </c>
      <c r="D1862" t="s">
        <v>45</v>
      </c>
      <c r="E1862" t="s">
        <v>65</v>
      </c>
      <c r="F1862">
        <v>1</v>
      </c>
      <c r="G1862">
        <v>2335.17</v>
      </c>
      <c r="H1862">
        <v>2335.17</v>
      </c>
      <c r="I1862">
        <f>salesdata[[#This Row],[Total_Sales_INR]]/10000000</f>
        <v>2.3351700000000001E-4</v>
      </c>
      <c r="J1862" t="s">
        <v>18</v>
      </c>
      <c r="K1862" t="s">
        <v>35</v>
      </c>
      <c r="L1862">
        <v>3</v>
      </c>
      <c r="M1862" t="s">
        <v>61</v>
      </c>
      <c r="N1862" t="s">
        <v>173</v>
      </c>
      <c r="O1862" t="s">
        <v>22</v>
      </c>
    </row>
    <row r="1863" spans="1:15">
      <c r="A1863" t="s">
        <v>3643</v>
      </c>
      <c r="B1863" s="1">
        <v>45764</v>
      </c>
      <c r="C1863" t="s">
        <v>3644</v>
      </c>
      <c r="D1863" t="s">
        <v>45</v>
      </c>
      <c r="E1863" t="s">
        <v>65</v>
      </c>
      <c r="F1863">
        <v>3</v>
      </c>
      <c r="G1863">
        <v>43450.559999999998</v>
      </c>
      <c r="H1863">
        <v>130351.67999999999</v>
      </c>
      <c r="I1863">
        <f>salesdata[[#This Row],[Total_Sales_INR]]/10000000</f>
        <v>1.3035168E-2</v>
      </c>
      <c r="J1863" t="s">
        <v>27</v>
      </c>
      <c r="K1863" t="s">
        <v>72</v>
      </c>
      <c r="L1863">
        <v>1</v>
      </c>
      <c r="M1863" t="s">
        <v>68</v>
      </c>
      <c r="N1863" t="s">
        <v>82</v>
      </c>
      <c r="O1863" t="s">
        <v>22</v>
      </c>
    </row>
    <row r="1864" spans="1:15">
      <c r="A1864" t="s">
        <v>3645</v>
      </c>
      <c r="B1864" s="1">
        <v>45942</v>
      </c>
      <c r="C1864" t="s">
        <v>3646</v>
      </c>
      <c r="D1864" t="s">
        <v>32</v>
      </c>
      <c r="E1864" t="s">
        <v>33</v>
      </c>
      <c r="F1864">
        <v>2</v>
      </c>
      <c r="G1864">
        <v>31744.21</v>
      </c>
      <c r="H1864">
        <v>63488.42</v>
      </c>
      <c r="I1864">
        <f>salesdata[[#This Row],[Total_Sales_INR]]/10000000</f>
        <v>6.3488419999999995E-3</v>
      </c>
      <c r="J1864" t="s">
        <v>47</v>
      </c>
      <c r="K1864" t="s">
        <v>72</v>
      </c>
      <c r="L1864">
        <v>4</v>
      </c>
      <c r="M1864" t="s">
        <v>198</v>
      </c>
      <c r="N1864" t="s">
        <v>78</v>
      </c>
      <c r="O1864" t="s">
        <v>22</v>
      </c>
    </row>
    <row r="1865" spans="1:15">
      <c r="A1865" t="s">
        <v>3647</v>
      </c>
      <c r="B1865" s="1">
        <v>45958</v>
      </c>
      <c r="C1865" t="s">
        <v>3648</v>
      </c>
      <c r="D1865" t="s">
        <v>16</v>
      </c>
      <c r="E1865" t="s">
        <v>159</v>
      </c>
      <c r="F1865">
        <v>5</v>
      </c>
      <c r="G1865">
        <v>30922.05</v>
      </c>
      <c r="H1865">
        <v>154610.25</v>
      </c>
      <c r="I1865">
        <f>salesdata[[#This Row],[Total_Sales_INR]]/10000000</f>
        <v>1.5461025E-2</v>
      </c>
      <c r="J1865" t="s">
        <v>18</v>
      </c>
      <c r="K1865" t="s">
        <v>72</v>
      </c>
      <c r="L1865">
        <v>4</v>
      </c>
      <c r="M1865" t="s">
        <v>88</v>
      </c>
      <c r="N1865" t="s">
        <v>213</v>
      </c>
      <c r="O1865" t="s">
        <v>22</v>
      </c>
    </row>
    <row r="1866" spans="1:15">
      <c r="A1866" t="s">
        <v>3649</v>
      </c>
      <c r="B1866" s="1">
        <v>45987</v>
      </c>
      <c r="C1866" t="s">
        <v>2309</v>
      </c>
      <c r="D1866" t="s">
        <v>25</v>
      </c>
      <c r="E1866" t="s">
        <v>223</v>
      </c>
      <c r="F1866">
        <v>4</v>
      </c>
      <c r="G1866">
        <v>36024.17</v>
      </c>
      <c r="H1866">
        <v>144096.68</v>
      </c>
      <c r="I1866">
        <f>salesdata[[#This Row],[Total_Sales_INR]]/10000000</f>
        <v>1.4409667999999999E-2</v>
      </c>
      <c r="J1866" t="s">
        <v>18</v>
      </c>
      <c r="K1866" t="s">
        <v>19</v>
      </c>
      <c r="L1866">
        <v>3</v>
      </c>
      <c r="M1866" t="s">
        <v>77</v>
      </c>
      <c r="N1866" t="s">
        <v>112</v>
      </c>
      <c r="O1866" t="s">
        <v>22</v>
      </c>
    </row>
    <row r="1867" spans="1:15">
      <c r="A1867" t="s">
        <v>3650</v>
      </c>
      <c r="B1867" s="1">
        <v>45846</v>
      </c>
      <c r="C1867" t="s">
        <v>3651</v>
      </c>
      <c r="D1867" t="s">
        <v>45</v>
      </c>
      <c r="E1867" t="s">
        <v>60</v>
      </c>
      <c r="F1867">
        <v>5</v>
      </c>
      <c r="G1867">
        <v>49242.54</v>
      </c>
      <c r="H1867">
        <v>246212.7</v>
      </c>
      <c r="I1867">
        <f>salesdata[[#This Row],[Total_Sales_INR]]/10000000</f>
        <v>2.4621270000000001E-2</v>
      </c>
      <c r="J1867" t="s">
        <v>18</v>
      </c>
      <c r="K1867" t="s">
        <v>35</v>
      </c>
      <c r="L1867">
        <v>2</v>
      </c>
      <c r="M1867" t="s">
        <v>56</v>
      </c>
      <c r="N1867" t="s">
        <v>78</v>
      </c>
      <c r="O1867" t="s">
        <v>22</v>
      </c>
    </row>
    <row r="1868" spans="1:15">
      <c r="A1868" t="s">
        <v>3652</v>
      </c>
      <c r="B1868" s="1">
        <v>45726</v>
      </c>
      <c r="C1868" t="s">
        <v>3653</v>
      </c>
      <c r="D1868" t="s">
        <v>45</v>
      </c>
      <c r="E1868" t="s">
        <v>55</v>
      </c>
      <c r="F1868">
        <v>5</v>
      </c>
      <c r="G1868">
        <v>40424.910000000003</v>
      </c>
      <c r="H1868">
        <v>202124.55</v>
      </c>
      <c r="I1868">
        <f>salesdata[[#This Row],[Total_Sales_INR]]/10000000</f>
        <v>2.0212454999999997E-2</v>
      </c>
      <c r="J1868" t="s">
        <v>47</v>
      </c>
      <c r="K1868" t="s">
        <v>35</v>
      </c>
      <c r="L1868">
        <v>1</v>
      </c>
      <c r="M1868" t="s">
        <v>20</v>
      </c>
      <c r="N1868" t="s">
        <v>82</v>
      </c>
      <c r="O1868" t="s">
        <v>22</v>
      </c>
    </row>
    <row r="1869" spans="1:15">
      <c r="A1869" t="s">
        <v>3654</v>
      </c>
      <c r="B1869" s="1">
        <v>45705</v>
      </c>
      <c r="C1869" t="s">
        <v>3655</v>
      </c>
      <c r="D1869" t="s">
        <v>102</v>
      </c>
      <c r="E1869" t="s">
        <v>193</v>
      </c>
      <c r="F1869">
        <v>1</v>
      </c>
      <c r="G1869">
        <v>31420.22</v>
      </c>
      <c r="H1869">
        <v>31420.22</v>
      </c>
      <c r="I1869">
        <f>salesdata[[#This Row],[Total_Sales_INR]]/10000000</f>
        <v>3.142022E-3</v>
      </c>
      <c r="J1869" t="s">
        <v>34</v>
      </c>
      <c r="K1869" t="s">
        <v>19</v>
      </c>
      <c r="L1869">
        <v>5</v>
      </c>
      <c r="M1869" t="s">
        <v>28</v>
      </c>
      <c r="N1869" t="s">
        <v>52</v>
      </c>
      <c r="O1869" t="s">
        <v>22</v>
      </c>
    </row>
    <row r="1870" spans="1:15">
      <c r="A1870" t="s">
        <v>3656</v>
      </c>
      <c r="B1870" s="1">
        <v>45739</v>
      </c>
      <c r="C1870" t="s">
        <v>3657</v>
      </c>
      <c r="D1870" t="s">
        <v>32</v>
      </c>
      <c r="E1870" t="s">
        <v>33</v>
      </c>
      <c r="F1870">
        <v>2</v>
      </c>
      <c r="G1870">
        <v>20885.330000000002</v>
      </c>
      <c r="H1870">
        <v>41770.660000000003</v>
      </c>
      <c r="I1870">
        <f>salesdata[[#This Row],[Total_Sales_INR]]/10000000</f>
        <v>4.1770660000000001E-3</v>
      </c>
      <c r="J1870" t="s">
        <v>34</v>
      </c>
      <c r="K1870" t="s">
        <v>72</v>
      </c>
      <c r="L1870">
        <v>4</v>
      </c>
      <c r="M1870" t="s">
        <v>123</v>
      </c>
      <c r="N1870" t="s">
        <v>167</v>
      </c>
      <c r="O1870" t="s">
        <v>22</v>
      </c>
    </row>
    <row r="1871" spans="1:15">
      <c r="A1871" t="s">
        <v>3658</v>
      </c>
      <c r="B1871" s="1">
        <v>45998</v>
      </c>
      <c r="C1871" t="s">
        <v>3659</v>
      </c>
      <c r="D1871" t="s">
        <v>102</v>
      </c>
      <c r="E1871" t="s">
        <v>193</v>
      </c>
      <c r="F1871">
        <v>4</v>
      </c>
      <c r="G1871">
        <v>20320.46</v>
      </c>
      <c r="H1871">
        <v>81281.84</v>
      </c>
      <c r="I1871">
        <f>salesdata[[#This Row],[Total_Sales_INR]]/10000000</f>
        <v>8.1281840000000001E-3</v>
      </c>
      <c r="J1871" t="s">
        <v>18</v>
      </c>
      <c r="K1871" t="s">
        <v>35</v>
      </c>
      <c r="L1871">
        <v>1</v>
      </c>
      <c r="M1871" t="s">
        <v>181</v>
      </c>
      <c r="N1871" t="s">
        <v>124</v>
      </c>
      <c r="O1871" t="s">
        <v>22</v>
      </c>
    </row>
    <row r="1872" spans="1:15">
      <c r="A1872" t="s">
        <v>3660</v>
      </c>
      <c r="B1872" s="1">
        <v>45945</v>
      </c>
      <c r="C1872" t="s">
        <v>3090</v>
      </c>
      <c r="D1872" t="s">
        <v>25</v>
      </c>
      <c r="E1872" t="s">
        <v>223</v>
      </c>
      <c r="F1872">
        <v>3</v>
      </c>
      <c r="G1872">
        <v>13164.97</v>
      </c>
      <c r="H1872">
        <v>39494.910000000003</v>
      </c>
      <c r="I1872">
        <f>salesdata[[#This Row],[Total_Sales_INR]]/10000000</f>
        <v>3.9494910000000003E-3</v>
      </c>
      <c r="J1872" t="s">
        <v>34</v>
      </c>
      <c r="K1872" t="s">
        <v>35</v>
      </c>
      <c r="L1872">
        <v>3</v>
      </c>
      <c r="M1872" t="s">
        <v>36</v>
      </c>
      <c r="N1872" t="s">
        <v>94</v>
      </c>
      <c r="O1872" t="s">
        <v>22</v>
      </c>
    </row>
    <row r="1873" spans="1:15">
      <c r="A1873" t="s">
        <v>3661</v>
      </c>
      <c r="B1873" s="1">
        <v>45704</v>
      </c>
      <c r="C1873" t="s">
        <v>3662</v>
      </c>
      <c r="D1873" t="s">
        <v>45</v>
      </c>
      <c r="E1873" t="s">
        <v>46</v>
      </c>
      <c r="F1873">
        <v>1</v>
      </c>
      <c r="G1873">
        <v>16406.63</v>
      </c>
      <c r="H1873">
        <v>16406.63</v>
      </c>
      <c r="I1873">
        <f>salesdata[[#This Row],[Total_Sales_INR]]/10000000</f>
        <v>1.6406630000000001E-3</v>
      </c>
      <c r="J1873" t="s">
        <v>34</v>
      </c>
      <c r="K1873" t="s">
        <v>72</v>
      </c>
      <c r="L1873">
        <v>5</v>
      </c>
      <c r="M1873" t="s">
        <v>51</v>
      </c>
      <c r="N1873" t="s">
        <v>167</v>
      </c>
      <c r="O1873" t="s">
        <v>22</v>
      </c>
    </row>
    <row r="1874" spans="1:15">
      <c r="A1874" t="s">
        <v>3663</v>
      </c>
      <c r="B1874" s="1">
        <v>45883</v>
      </c>
      <c r="C1874" t="s">
        <v>3664</v>
      </c>
      <c r="D1874" t="s">
        <v>45</v>
      </c>
      <c r="E1874" t="s">
        <v>65</v>
      </c>
      <c r="F1874">
        <v>4</v>
      </c>
      <c r="G1874">
        <v>2844.2</v>
      </c>
      <c r="H1874">
        <v>11376.8</v>
      </c>
      <c r="I1874">
        <f>salesdata[[#This Row],[Total_Sales_INR]]/10000000</f>
        <v>1.1376799999999999E-3</v>
      </c>
      <c r="J1874" t="s">
        <v>34</v>
      </c>
      <c r="K1874" t="s">
        <v>35</v>
      </c>
      <c r="L1874">
        <v>2</v>
      </c>
      <c r="M1874" t="s">
        <v>265</v>
      </c>
      <c r="N1874" t="s">
        <v>127</v>
      </c>
      <c r="O1874" t="s">
        <v>22</v>
      </c>
    </row>
    <row r="1875" spans="1:15">
      <c r="A1875" t="s">
        <v>3665</v>
      </c>
      <c r="B1875" s="1">
        <v>45947</v>
      </c>
      <c r="C1875" t="s">
        <v>3666</v>
      </c>
      <c r="D1875" t="s">
        <v>25</v>
      </c>
      <c r="E1875" t="s">
        <v>280</v>
      </c>
      <c r="F1875">
        <v>2</v>
      </c>
      <c r="G1875">
        <v>22256.34</v>
      </c>
      <c r="H1875">
        <v>44512.68</v>
      </c>
      <c r="I1875">
        <f>salesdata[[#This Row],[Total_Sales_INR]]/10000000</f>
        <v>4.4512680000000004E-3</v>
      </c>
      <c r="J1875" t="s">
        <v>47</v>
      </c>
      <c r="K1875" t="s">
        <v>72</v>
      </c>
      <c r="L1875">
        <v>2</v>
      </c>
      <c r="M1875" t="s">
        <v>133</v>
      </c>
      <c r="N1875" t="s">
        <v>97</v>
      </c>
      <c r="O1875" t="s">
        <v>22</v>
      </c>
    </row>
    <row r="1876" spans="1:15">
      <c r="A1876" t="s">
        <v>3667</v>
      </c>
      <c r="B1876" s="1">
        <v>45767</v>
      </c>
      <c r="C1876" t="s">
        <v>3668</v>
      </c>
      <c r="D1876" t="s">
        <v>45</v>
      </c>
      <c r="E1876" t="s">
        <v>55</v>
      </c>
      <c r="F1876">
        <v>5</v>
      </c>
      <c r="G1876">
        <v>47768.6</v>
      </c>
      <c r="H1876">
        <v>238843</v>
      </c>
      <c r="I1876">
        <f>salesdata[[#This Row],[Total_Sales_INR]]/10000000</f>
        <v>2.3884300000000001E-2</v>
      </c>
      <c r="J1876" t="s">
        <v>18</v>
      </c>
      <c r="K1876" t="s">
        <v>35</v>
      </c>
      <c r="L1876">
        <v>5</v>
      </c>
      <c r="M1876" t="s">
        <v>73</v>
      </c>
      <c r="N1876" t="s">
        <v>97</v>
      </c>
      <c r="O1876" t="s">
        <v>22</v>
      </c>
    </row>
    <row r="1877" spans="1:15">
      <c r="A1877" t="s">
        <v>3669</v>
      </c>
      <c r="B1877" s="1">
        <v>45941</v>
      </c>
      <c r="C1877" t="s">
        <v>1380</v>
      </c>
      <c r="D1877" t="s">
        <v>16</v>
      </c>
      <c r="E1877" t="s">
        <v>159</v>
      </c>
      <c r="F1877">
        <v>1</v>
      </c>
      <c r="G1877">
        <v>32089.8</v>
      </c>
      <c r="H1877">
        <v>32089.8</v>
      </c>
      <c r="I1877">
        <f>salesdata[[#This Row],[Total_Sales_INR]]/10000000</f>
        <v>3.2089799999999997E-3</v>
      </c>
      <c r="J1877" t="s">
        <v>18</v>
      </c>
      <c r="K1877" t="s">
        <v>35</v>
      </c>
      <c r="L1877">
        <v>2</v>
      </c>
      <c r="M1877" t="s">
        <v>141</v>
      </c>
      <c r="N1877" t="s">
        <v>134</v>
      </c>
      <c r="O1877" t="s">
        <v>22</v>
      </c>
    </row>
    <row r="1878" spans="1:15">
      <c r="A1878" t="s">
        <v>3670</v>
      </c>
      <c r="B1878" s="1">
        <v>45762</v>
      </c>
      <c r="C1878" t="s">
        <v>3671</v>
      </c>
      <c r="D1878" t="s">
        <v>16</v>
      </c>
      <c r="E1878" t="s">
        <v>17</v>
      </c>
      <c r="F1878">
        <v>5</v>
      </c>
      <c r="G1878">
        <v>42813.81</v>
      </c>
      <c r="H1878">
        <v>214069.05</v>
      </c>
      <c r="I1878">
        <f>salesdata[[#This Row],[Total_Sales_INR]]/10000000</f>
        <v>2.1406905E-2</v>
      </c>
      <c r="J1878" t="s">
        <v>27</v>
      </c>
      <c r="K1878" t="s">
        <v>72</v>
      </c>
      <c r="L1878">
        <v>5</v>
      </c>
      <c r="M1878" t="s">
        <v>73</v>
      </c>
      <c r="N1878" t="s">
        <v>37</v>
      </c>
      <c r="O1878" t="s">
        <v>22</v>
      </c>
    </row>
    <row r="1879" spans="1:15">
      <c r="A1879" t="s">
        <v>3672</v>
      </c>
      <c r="B1879" s="1">
        <v>45770</v>
      </c>
      <c r="C1879" t="s">
        <v>3673</v>
      </c>
      <c r="D1879" t="s">
        <v>32</v>
      </c>
      <c r="E1879" t="s">
        <v>309</v>
      </c>
      <c r="F1879">
        <v>4</v>
      </c>
      <c r="G1879">
        <v>36908.32</v>
      </c>
      <c r="H1879">
        <v>147633.28</v>
      </c>
      <c r="I1879">
        <f>salesdata[[#This Row],[Total_Sales_INR]]/10000000</f>
        <v>1.4763327999999999E-2</v>
      </c>
      <c r="J1879" t="s">
        <v>34</v>
      </c>
      <c r="K1879" t="s">
        <v>72</v>
      </c>
      <c r="L1879">
        <v>4</v>
      </c>
      <c r="M1879" t="s">
        <v>88</v>
      </c>
      <c r="N1879" t="s">
        <v>29</v>
      </c>
      <c r="O1879" t="s">
        <v>22</v>
      </c>
    </row>
    <row r="1880" spans="1:15">
      <c r="A1880" t="s">
        <v>3674</v>
      </c>
      <c r="B1880" s="1">
        <v>45953</v>
      </c>
      <c r="C1880" t="s">
        <v>1338</v>
      </c>
      <c r="D1880" t="s">
        <v>32</v>
      </c>
      <c r="E1880" t="s">
        <v>33</v>
      </c>
      <c r="F1880">
        <v>3</v>
      </c>
      <c r="G1880">
        <v>13199.69</v>
      </c>
      <c r="H1880">
        <v>39599.07</v>
      </c>
      <c r="I1880">
        <f>salesdata[[#This Row],[Total_Sales_INR]]/10000000</f>
        <v>3.9599070000000004E-3</v>
      </c>
      <c r="J1880" t="s">
        <v>47</v>
      </c>
      <c r="K1880" t="s">
        <v>35</v>
      </c>
      <c r="L1880">
        <v>3</v>
      </c>
      <c r="M1880" t="s">
        <v>36</v>
      </c>
      <c r="N1880" t="s">
        <v>127</v>
      </c>
      <c r="O1880" t="s">
        <v>22</v>
      </c>
    </row>
    <row r="1881" spans="1:15">
      <c r="A1881" t="s">
        <v>3675</v>
      </c>
      <c r="B1881" s="1">
        <v>45747</v>
      </c>
      <c r="C1881" t="s">
        <v>3676</v>
      </c>
      <c r="D1881" t="s">
        <v>102</v>
      </c>
      <c r="E1881" t="s">
        <v>103</v>
      </c>
      <c r="F1881">
        <v>4</v>
      </c>
      <c r="G1881">
        <v>333.87</v>
      </c>
      <c r="H1881">
        <v>1335.48</v>
      </c>
      <c r="I1881">
        <f>salesdata[[#This Row],[Total_Sales_INR]]/10000000</f>
        <v>1.3354799999999999E-4</v>
      </c>
      <c r="J1881" t="s">
        <v>47</v>
      </c>
      <c r="K1881" t="s">
        <v>35</v>
      </c>
      <c r="L1881">
        <v>5</v>
      </c>
      <c r="M1881" t="s">
        <v>28</v>
      </c>
      <c r="N1881" t="s">
        <v>69</v>
      </c>
      <c r="O1881" t="s">
        <v>22</v>
      </c>
    </row>
    <row r="1882" spans="1:15">
      <c r="A1882" t="s">
        <v>3677</v>
      </c>
      <c r="B1882" s="1">
        <v>45912</v>
      </c>
      <c r="C1882" t="s">
        <v>3678</v>
      </c>
      <c r="D1882" t="s">
        <v>16</v>
      </c>
      <c r="E1882" t="s">
        <v>17</v>
      </c>
      <c r="F1882">
        <v>5</v>
      </c>
      <c r="G1882">
        <v>23531.85</v>
      </c>
      <c r="H1882">
        <v>117659.25</v>
      </c>
      <c r="I1882">
        <f>salesdata[[#This Row],[Total_Sales_INR]]/10000000</f>
        <v>1.1765925E-2</v>
      </c>
      <c r="J1882" t="s">
        <v>18</v>
      </c>
      <c r="K1882" t="s">
        <v>72</v>
      </c>
      <c r="L1882">
        <v>5</v>
      </c>
      <c r="M1882" t="s">
        <v>41</v>
      </c>
      <c r="N1882" t="s">
        <v>52</v>
      </c>
      <c r="O1882" t="s">
        <v>22</v>
      </c>
    </row>
    <row r="1883" spans="1:15">
      <c r="A1883" t="s">
        <v>3679</v>
      </c>
      <c r="B1883" s="1">
        <v>45782</v>
      </c>
      <c r="C1883" t="s">
        <v>3680</v>
      </c>
      <c r="D1883" t="s">
        <v>45</v>
      </c>
      <c r="E1883" t="s">
        <v>46</v>
      </c>
      <c r="F1883">
        <v>5</v>
      </c>
      <c r="G1883">
        <v>47301.05</v>
      </c>
      <c r="H1883">
        <v>236505.25</v>
      </c>
      <c r="I1883">
        <f>salesdata[[#This Row],[Total_Sales_INR]]/10000000</f>
        <v>2.3650524999999999E-2</v>
      </c>
      <c r="J1883" t="s">
        <v>18</v>
      </c>
      <c r="K1883" t="s">
        <v>35</v>
      </c>
      <c r="L1883">
        <v>5</v>
      </c>
      <c r="M1883" t="s">
        <v>28</v>
      </c>
      <c r="N1883" t="s">
        <v>112</v>
      </c>
      <c r="O1883" t="s">
        <v>22</v>
      </c>
    </row>
    <row r="1884" spans="1:15">
      <c r="A1884" t="s">
        <v>3681</v>
      </c>
      <c r="B1884" s="1">
        <v>45938</v>
      </c>
      <c r="C1884" t="s">
        <v>3682</v>
      </c>
      <c r="D1884" t="s">
        <v>45</v>
      </c>
      <c r="E1884" t="s">
        <v>60</v>
      </c>
      <c r="F1884">
        <v>4</v>
      </c>
      <c r="G1884">
        <v>36514.31</v>
      </c>
      <c r="H1884">
        <v>146057.24</v>
      </c>
      <c r="I1884">
        <f>salesdata[[#This Row],[Total_Sales_INR]]/10000000</f>
        <v>1.4605723999999999E-2</v>
      </c>
      <c r="J1884" t="s">
        <v>18</v>
      </c>
      <c r="K1884" t="s">
        <v>35</v>
      </c>
      <c r="L1884">
        <v>1</v>
      </c>
      <c r="M1884" t="s">
        <v>119</v>
      </c>
      <c r="N1884" t="s">
        <v>74</v>
      </c>
      <c r="O1884" t="s">
        <v>22</v>
      </c>
    </row>
    <row r="1885" spans="1:15">
      <c r="A1885" t="s">
        <v>3683</v>
      </c>
      <c r="B1885" s="1">
        <v>45923</v>
      </c>
      <c r="C1885" t="s">
        <v>1665</v>
      </c>
      <c r="D1885" t="s">
        <v>16</v>
      </c>
      <c r="E1885" t="s">
        <v>159</v>
      </c>
      <c r="F1885">
        <v>4</v>
      </c>
      <c r="G1885">
        <v>30407.68</v>
      </c>
      <c r="H1885">
        <v>121630.72</v>
      </c>
      <c r="I1885">
        <f>salesdata[[#This Row],[Total_Sales_INR]]/10000000</f>
        <v>1.2163072E-2</v>
      </c>
      <c r="J1885" t="s">
        <v>34</v>
      </c>
      <c r="K1885" t="s">
        <v>72</v>
      </c>
      <c r="L1885">
        <v>4</v>
      </c>
      <c r="M1885" t="s">
        <v>88</v>
      </c>
      <c r="N1885" t="s">
        <v>52</v>
      </c>
      <c r="O1885" t="s">
        <v>22</v>
      </c>
    </row>
    <row r="1886" spans="1:15">
      <c r="A1886" t="s">
        <v>3684</v>
      </c>
      <c r="B1886" s="1">
        <v>45859</v>
      </c>
      <c r="C1886" t="s">
        <v>3685</v>
      </c>
      <c r="D1886" t="s">
        <v>16</v>
      </c>
      <c r="E1886" t="s">
        <v>159</v>
      </c>
      <c r="F1886">
        <v>3</v>
      </c>
      <c r="G1886">
        <v>9395.8799999999992</v>
      </c>
      <c r="H1886">
        <v>28187.64</v>
      </c>
      <c r="I1886">
        <f>salesdata[[#This Row],[Total_Sales_INR]]/10000000</f>
        <v>2.8187640000000001E-3</v>
      </c>
      <c r="J1886" t="s">
        <v>47</v>
      </c>
      <c r="K1886" t="s">
        <v>35</v>
      </c>
      <c r="L1886">
        <v>5</v>
      </c>
      <c r="M1886" t="s">
        <v>28</v>
      </c>
      <c r="N1886" t="s">
        <v>150</v>
      </c>
      <c r="O1886" t="s">
        <v>22</v>
      </c>
    </row>
    <row r="1887" spans="1:15">
      <c r="A1887" t="s">
        <v>3686</v>
      </c>
      <c r="B1887" s="1">
        <v>45951</v>
      </c>
      <c r="C1887" t="s">
        <v>3004</v>
      </c>
      <c r="D1887" t="s">
        <v>16</v>
      </c>
      <c r="E1887" t="s">
        <v>130</v>
      </c>
      <c r="F1887">
        <v>2</v>
      </c>
      <c r="G1887">
        <v>46142.720000000001</v>
      </c>
      <c r="H1887">
        <v>92285.440000000002</v>
      </c>
      <c r="I1887">
        <f>salesdata[[#This Row],[Total_Sales_INR]]/10000000</f>
        <v>9.228544E-3</v>
      </c>
      <c r="J1887" t="s">
        <v>47</v>
      </c>
      <c r="K1887" t="s">
        <v>72</v>
      </c>
      <c r="L1887">
        <v>1</v>
      </c>
      <c r="M1887" t="s">
        <v>119</v>
      </c>
      <c r="N1887" t="s">
        <v>216</v>
      </c>
      <c r="O1887" t="s">
        <v>22</v>
      </c>
    </row>
    <row r="1888" spans="1:15">
      <c r="A1888" t="s">
        <v>3687</v>
      </c>
      <c r="B1888" s="1">
        <v>45705</v>
      </c>
      <c r="C1888" t="s">
        <v>3688</v>
      </c>
      <c r="D1888" t="s">
        <v>16</v>
      </c>
      <c r="E1888" t="s">
        <v>17</v>
      </c>
      <c r="F1888">
        <v>2</v>
      </c>
      <c r="G1888">
        <v>43625.93</v>
      </c>
      <c r="H1888">
        <v>87251.86</v>
      </c>
      <c r="I1888">
        <f>salesdata[[#This Row],[Total_Sales_INR]]/10000000</f>
        <v>8.7251859999999994E-3</v>
      </c>
      <c r="J1888" t="s">
        <v>18</v>
      </c>
      <c r="K1888" t="s">
        <v>19</v>
      </c>
      <c r="L1888">
        <v>5</v>
      </c>
      <c r="M1888" t="s">
        <v>51</v>
      </c>
      <c r="N1888" t="s">
        <v>112</v>
      </c>
      <c r="O1888" t="s">
        <v>22</v>
      </c>
    </row>
    <row r="1889" spans="1:15">
      <c r="A1889" t="s">
        <v>3689</v>
      </c>
      <c r="B1889" s="1">
        <v>45813</v>
      </c>
      <c r="C1889" t="s">
        <v>3690</v>
      </c>
      <c r="D1889" t="s">
        <v>45</v>
      </c>
      <c r="E1889" t="s">
        <v>46</v>
      </c>
      <c r="F1889">
        <v>3</v>
      </c>
      <c r="G1889">
        <v>33267.620000000003</v>
      </c>
      <c r="H1889">
        <v>99802.86</v>
      </c>
      <c r="I1889">
        <f>salesdata[[#This Row],[Total_Sales_INR]]/10000000</f>
        <v>9.9802859999999997E-3</v>
      </c>
      <c r="J1889" t="s">
        <v>34</v>
      </c>
      <c r="K1889" t="s">
        <v>72</v>
      </c>
      <c r="L1889">
        <v>1</v>
      </c>
      <c r="M1889" t="s">
        <v>107</v>
      </c>
      <c r="N1889" t="s">
        <v>173</v>
      </c>
      <c r="O1889" t="s">
        <v>22</v>
      </c>
    </row>
    <row r="1890" spans="1:15">
      <c r="A1890" t="s">
        <v>3691</v>
      </c>
      <c r="B1890" s="1">
        <v>45953</v>
      </c>
      <c r="C1890" t="s">
        <v>3692</v>
      </c>
      <c r="D1890" t="s">
        <v>45</v>
      </c>
      <c r="E1890" t="s">
        <v>65</v>
      </c>
      <c r="F1890">
        <v>5</v>
      </c>
      <c r="G1890">
        <v>41197.81</v>
      </c>
      <c r="H1890">
        <v>205989.05</v>
      </c>
      <c r="I1890">
        <f>salesdata[[#This Row],[Total_Sales_INR]]/10000000</f>
        <v>2.0598904999999997E-2</v>
      </c>
      <c r="J1890" t="s">
        <v>34</v>
      </c>
      <c r="K1890" t="s">
        <v>35</v>
      </c>
      <c r="L1890">
        <v>1</v>
      </c>
      <c r="M1890" t="s">
        <v>20</v>
      </c>
      <c r="N1890" t="s">
        <v>52</v>
      </c>
      <c r="O1890" t="s">
        <v>22</v>
      </c>
    </row>
    <row r="1891" spans="1:15">
      <c r="A1891" t="s">
        <v>3693</v>
      </c>
      <c r="B1891" s="1">
        <v>45732</v>
      </c>
      <c r="C1891" t="s">
        <v>3694</v>
      </c>
      <c r="D1891" t="s">
        <v>102</v>
      </c>
      <c r="E1891" t="s">
        <v>118</v>
      </c>
      <c r="F1891">
        <v>1</v>
      </c>
      <c r="G1891">
        <v>30513.119999999999</v>
      </c>
      <c r="H1891">
        <v>30513.119999999999</v>
      </c>
      <c r="I1891">
        <f>salesdata[[#This Row],[Total_Sales_INR]]/10000000</f>
        <v>3.051312E-3</v>
      </c>
      <c r="J1891" t="s">
        <v>47</v>
      </c>
      <c r="K1891" t="s">
        <v>19</v>
      </c>
      <c r="L1891">
        <v>1</v>
      </c>
      <c r="M1891" t="s">
        <v>20</v>
      </c>
      <c r="N1891" t="s">
        <v>29</v>
      </c>
      <c r="O1891" t="s">
        <v>22</v>
      </c>
    </row>
    <row r="1892" spans="1:15">
      <c r="A1892" t="s">
        <v>3695</v>
      </c>
      <c r="B1892" s="1">
        <v>45867</v>
      </c>
      <c r="C1892" t="s">
        <v>3124</v>
      </c>
      <c r="D1892" t="s">
        <v>45</v>
      </c>
      <c r="E1892" t="s">
        <v>65</v>
      </c>
      <c r="F1892">
        <v>2</v>
      </c>
      <c r="G1892">
        <v>8038.75</v>
      </c>
      <c r="H1892">
        <v>16077.5</v>
      </c>
      <c r="I1892">
        <f>salesdata[[#This Row],[Total_Sales_INR]]/10000000</f>
        <v>1.60775E-3</v>
      </c>
      <c r="J1892" t="s">
        <v>18</v>
      </c>
      <c r="K1892" t="s">
        <v>35</v>
      </c>
      <c r="L1892">
        <v>4</v>
      </c>
      <c r="M1892" t="s">
        <v>123</v>
      </c>
      <c r="N1892" t="s">
        <v>167</v>
      </c>
      <c r="O1892" t="s">
        <v>22</v>
      </c>
    </row>
    <row r="1893" spans="1:15">
      <c r="A1893" t="s">
        <v>3696</v>
      </c>
      <c r="B1893" s="1">
        <v>45711</v>
      </c>
      <c r="C1893" t="s">
        <v>3697</v>
      </c>
      <c r="D1893" t="s">
        <v>102</v>
      </c>
      <c r="E1893" t="s">
        <v>184</v>
      </c>
      <c r="F1893">
        <v>1</v>
      </c>
      <c r="G1893">
        <v>5812.94</v>
      </c>
      <c r="H1893">
        <v>5812.94</v>
      </c>
      <c r="I1893">
        <f>salesdata[[#This Row],[Total_Sales_INR]]/10000000</f>
        <v>5.8129399999999999E-4</v>
      </c>
      <c r="J1893" t="s">
        <v>18</v>
      </c>
      <c r="K1893" t="s">
        <v>35</v>
      </c>
      <c r="L1893">
        <v>4</v>
      </c>
      <c r="M1893" t="s">
        <v>123</v>
      </c>
      <c r="N1893" t="s">
        <v>150</v>
      </c>
      <c r="O1893" t="s">
        <v>22</v>
      </c>
    </row>
    <row r="1894" spans="1:15">
      <c r="A1894" t="s">
        <v>3698</v>
      </c>
      <c r="B1894" s="1">
        <v>45996</v>
      </c>
      <c r="C1894" t="s">
        <v>24</v>
      </c>
      <c r="D1894" t="s">
        <v>102</v>
      </c>
      <c r="E1894" t="s">
        <v>184</v>
      </c>
      <c r="F1894">
        <v>4</v>
      </c>
      <c r="G1894">
        <v>6972.14</v>
      </c>
      <c r="H1894">
        <v>27888.560000000001</v>
      </c>
      <c r="I1894">
        <f>salesdata[[#This Row],[Total_Sales_INR]]/10000000</f>
        <v>2.7888560000000001E-3</v>
      </c>
      <c r="J1894" t="s">
        <v>34</v>
      </c>
      <c r="K1894" t="s">
        <v>35</v>
      </c>
      <c r="L1894">
        <v>3</v>
      </c>
      <c r="M1894" t="s">
        <v>61</v>
      </c>
      <c r="N1894" t="s">
        <v>52</v>
      </c>
      <c r="O1894" t="s">
        <v>22</v>
      </c>
    </row>
    <row r="1895" spans="1:15">
      <c r="A1895" t="s">
        <v>3699</v>
      </c>
      <c r="B1895" s="1">
        <v>45878</v>
      </c>
      <c r="C1895" t="s">
        <v>3700</v>
      </c>
      <c r="D1895" t="s">
        <v>102</v>
      </c>
      <c r="E1895" t="s">
        <v>193</v>
      </c>
      <c r="F1895">
        <v>1</v>
      </c>
      <c r="G1895">
        <v>14821.89</v>
      </c>
      <c r="H1895">
        <v>14821.89</v>
      </c>
      <c r="I1895">
        <f>salesdata[[#This Row],[Total_Sales_INR]]/10000000</f>
        <v>1.4821889999999999E-3</v>
      </c>
      <c r="J1895" t="s">
        <v>27</v>
      </c>
      <c r="K1895" t="s">
        <v>35</v>
      </c>
      <c r="L1895">
        <v>2</v>
      </c>
      <c r="M1895" t="s">
        <v>56</v>
      </c>
      <c r="N1895" t="s">
        <v>150</v>
      </c>
      <c r="O1895" t="s">
        <v>22</v>
      </c>
    </row>
    <row r="1896" spans="1:15">
      <c r="A1896" t="s">
        <v>3701</v>
      </c>
      <c r="B1896" s="1">
        <v>45924</v>
      </c>
      <c r="C1896" t="s">
        <v>2382</v>
      </c>
      <c r="D1896" t="s">
        <v>32</v>
      </c>
      <c r="E1896" t="s">
        <v>250</v>
      </c>
      <c r="F1896">
        <v>4</v>
      </c>
      <c r="G1896">
        <v>32601.200000000001</v>
      </c>
      <c r="H1896">
        <v>130404.8</v>
      </c>
      <c r="I1896">
        <f>salesdata[[#This Row],[Total_Sales_INR]]/10000000</f>
        <v>1.304048E-2</v>
      </c>
      <c r="J1896" t="s">
        <v>18</v>
      </c>
      <c r="K1896" t="s">
        <v>72</v>
      </c>
      <c r="L1896">
        <v>3</v>
      </c>
      <c r="M1896" t="s">
        <v>61</v>
      </c>
      <c r="N1896" t="s">
        <v>21</v>
      </c>
      <c r="O1896" t="s">
        <v>22</v>
      </c>
    </row>
    <row r="1897" spans="1:15">
      <c r="A1897" t="s">
        <v>3702</v>
      </c>
      <c r="B1897" s="1">
        <v>46007</v>
      </c>
      <c r="C1897" t="s">
        <v>3703</v>
      </c>
      <c r="D1897" t="s">
        <v>32</v>
      </c>
      <c r="E1897" t="s">
        <v>81</v>
      </c>
      <c r="F1897">
        <v>3</v>
      </c>
      <c r="G1897">
        <v>1330.93</v>
      </c>
      <c r="H1897">
        <v>3992.79</v>
      </c>
      <c r="I1897">
        <f>salesdata[[#This Row],[Total_Sales_INR]]/10000000</f>
        <v>3.99279E-4</v>
      </c>
      <c r="J1897" t="s">
        <v>18</v>
      </c>
      <c r="K1897" t="s">
        <v>72</v>
      </c>
      <c r="L1897">
        <v>5</v>
      </c>
      <c r="M1897" t="s">
        <v>28</v>
      </c>
      <c r="N1897" t="s">
        <v>120</v>
      </c>
      <c r="O1897" t="s">
        <v>22</v>
      </c>
    </row>
    <row r="1898" spans="1:15">
      <c r="A1898" t="s">
        <v>3704</v>
      </c>
      <c r="B1898" s="1">
        <v>45850</v>
      </c>
      <c r="C1898" t="s">
        <v>3705</v>
      </c>
      <c r="D1898" t="s">
        <v>102</v>
      </c>
      <c r="E1898" t="s">
        <v>155</v>
      </c>
      <c r="F1898">
        <v>2</v>
      </c>
      <c r="G1898">
        <v>7676.38</v>
      </c>
      <c r="H1898">
        <v>15352.76</v>
      </c>
      <c r="I1898">
        <f>salesdata[[#This Row],[Total_Sales_INR]]/10000000</f>
        <v>1.5352759999999999E-3</v>
      </c>
      <c r="J1898" t="s">
        <v>47</v>
      </c>
      <c r="K1898" t="s">
        <v>19</v>
      </c>
      <c r="L1898">
        <v>3</v>
      </c>
      <c r="M1898" t="s">
        <v>61</v>
      </c>
      <c r="N1898" t="s">
        <v>178</v>
      </c>
      <c r="O1898" t="s">
        <v>22</v>
      </c>
    </row>
    <row r="1899" spans="1:15">
      <c r="A1899" t="s">
        <v>3706</v>
      </c>
      <c r="B1899" s="1">
        <v>45993</v>
      </c>
      <c r="C1899" t="s">
        <v>3707</v>
      </c>
      <c r="D1899" t="s">
        <v>16</v>
      </c>
      <c r="E1899" t="s">
        <v>130</v>
      </c>
      <c r="F1899">
        <v>4</v>
      </c>
      <c r="G1899">
        <v>42014.37</v>
      </c>
      <c r="H1899">
        <v>168057.48</v>
      </c>
      <c r="I1899">
        <f>salesdata[[#This Row],[Total_Sales_INR]]/10000000</f>
        <v>1.6805748000000002E-2</v>
      </c>
      <c r="J1899" t="s">
        <v>18</v>
      </c>
      <c r="K1899" t="s">
        <v>19</v>
      </c>
      <c r="L1899">
        <v>1</v>
      </c>
      <c r="M1899" t="s">
        <v>107</v>
      </c>
      <c r="N1899" t="s">
        <v>156</v>
      </c>
      <c r="O1899" t="s">
        <v>22</v>
      </c>
    </row>
    <row r="1900" spans="1:15">
      <c r="A1900" t="s">
        <v>3708</v>
      </c>
      <c r="B1900" s="1">
        <v>45912</v>
      </c>
      <c r="C1900" t="s">
        <v>3709</v>
      </c>
      <c r="D1900" t="s">
        <v>102</v>
      </c>
      <c r="E1900" t="s">
        <v>155</v>
      </c>
      <c r="F1900">
        <v>2</v>
      </c>
      <c r="G1900">
        <v>39005.1</v>
      </c>
      <c r="H1900">
        <v>78010.2</v>
      </c>
      <c r="I1900">
        <f>salesdata[[#This Row],[Total_Sales_INR]]/10000000</f>
        <v>7.8010199999999997E-3</v>
      </c>
      <c r="J1900" t="s">
        <v>47</v>
      </c>
      <c r="K1900" t="s">
        <v>35</v>
      </c>
      <c r="L1900">
        <v>5</v>
      </c>
      <c r="M1900" t="s">
        <v>73</v>
      </c>
      <c r="N1900" t="s">
        <v>21</v>
      </c>
      <c r="O1900" t="s">
        <v>22</v>
      </c>
    </row>
    <row r="1901" spans="1:15">
      <c r="A1901" t="s">
        <v>3710</v>
      </c>
      <c r="B1901" s="1">
        <v>45939</v>
      </c>
      <c r="C1901" t="s">
        <v>3711</v>
      </c>
      <c r="D1901" t="s">
        <v>32</v>
      </c>
      <c r="E1901" t="s">
        <v>250</v>
      </c>
      <c r="F1901">
        <v>3</v>
      </c>
      <c r="G1901">
        <v>9699.67</v>
      </c>
      <c r="H1901">
        <v>29099.01</v>
      </c>
      <c r="I1901">
        <f>salesdata[[#This Row],[Total_Sales_INR]]/10000000</f>
        <v>2.9099009999999999E-3</v>
      </c>
      <c r="J1901" t="s">
        <v>27</v>
      </c>
      <c r="K1901" t="s">
        <v>72</v>
      </c>
      <c r="L1901">
        <v>3</v>
      </c>
      <c r="M1901" t="s">
        <v>115</v>
      </c>
      <c r="N1901" t="s">
        <v>360</v>
      </c>
      <c r="O1901" t="s">
        <v>22</v>
      </c>
    </row>
    <row r="1902" spans="1:15">
      <c r="A1902" t="s">
        <v>3712</v>
      </c>
      <c r="B1902" s="1">
        <v>45737</v>
      </c>
      <c r="C1902" t="s">
        <v>3713</v>
      </c>
      <c r="D1902" t="s">
        <v>45</v>
      </c>
      <c r="E1902" t="s">
        <v>55</v>
      </c>
      <c r="F1902">
        <v>1</v>
      </c>
      <c r="G1902">
        <v>13115.99</v>
      </c>
      <c r="H1902">
        <v>13115.99</v>
      </c>
      <c r="I1902">
        <f>salesdata[[#This Row],[Total_Sales_INR]]/10000000</f>
        <v>1.3115989999999999E-3</v>
      </c>
      <c r="J1902" t="s">
        <v>18</v>
      </c>
      <c r="K1902" t="s">
        <v>72</v>
      </c>
      <c r="L1902">
        <v>1</v>
      </c>
      <c r="M1902" t="s">
        <v>119</v>
      </c>
      <c r="N1902" t="s">
        <v>42</v>
      </c>
      <c r="O1902" t="s">
        <v>22</v>
      </c>
    </row>
    <row r="1903" spans="1:15">
      <c r="A1903" t="s">
        <v>3714</v>
      </c>
      <c r="B1903" s="1">
        <v>45776</v>
      </c>
      <c r="C1903" t="s">
        <v>3715</v>
      </c>
      <c r="D1903" t="s">
        <v>25</v>
      </c>
      <c r="E1903" t="s">
        <v>91</v>
      </c>
      <c r="F1903">
        <v>3</v>
      </c>
      <c r="G1903">
        <v>30789.71</v>
      </c>
      <c r="H1903">
        <v>92369.13</v>
      </c>
      <c r="I1903">
        <f>salesdata[[#This Row],[Total_Sales_INR]]/10000000</f>
        <v>9.2369130000000011E-3</v>
      </c>
      <c r="J1903" t="s">
        <v>27</v>
      </c>
      <c r="K1903" t="s">
        <v>35</v>
      </c>
      <c r="L1903">
        <v>4</v>
      </c>
      <c r="M1903" t="s">
        <v>88</v>
      </c>
      <c r="N1903" t="s">
        <v>42</v>
      </c>
      <c r="O1903" t="s">
        <v>22</v>
      </c>
    </row>
    <row r="1904" spans="1:15">
      <c r="A1904" t="s">
        <v>3716</v>
      </c>
      <c r="B1904" s="1">
        <v>45878</v>
      </c>
      <c r="C1904" t="s">
        <v>3717</v>
      </c>
      <c r="D1904" t="s">
        <v>102</v>
      </c>
      <c r="E1904" t="s">
        <v>103</v>
      </c>
      <c r="F1904">
        <v>1</v>
      </c>
      <c r="G1904">
        <v>22267.11</v>
      </c>
      <c r="H1904">
        <v>22267.11</v>
      </c>
      <c r="I1904">
        <f>salesdata[[#This Row],[Total_Sales_INR]]/10000000</f>
        <v>2.2267110000000001E-3</v>
      </c>
      <c r="J1904" t="s">
        <v>47</v>
      </c>
      <c r="K1904" t="s">
        <v>72</v>
      </c>
      <c r="L1904">
        <v>1</v>
      </c>
      <c r="M1904" t="s">
        <v>20</v>
      </c>
      <c r="N1904" t="s">
        <v>216</v>
      </c>
      <c r="O1904" t="s">
        <v>22</v>
      </c>
    </row>
    <row r="1905" spans="1:15">
      <c r="A1905" t="s">
        <v>3718</v>
      </c>
      <c r="B1905" s="1">
        <v>45833</v>
      </c>
      <c r="C1905" t="s">
        <v>3719</v>
      </c>
      <c r="D1905" t="s">
        <v>45</v>
      </c>
      <c r="E1905" t="s">
        <v>55</v>
      </c>
      <c r="F1905">
        <v>3</v>
      </c>
      <c r="G1905">
        <v>26646.15</v>
      </c>
      <c r="H1905">
        <v>79938.45</v>
      </c>
      <c r="I1905">
        <f>salesdata[[#This Row],[Total_Sales_INR]]/10000000</f>
        <v>7.9938449999999994E-3</v>
      </c>
      <c r="J1905" t="s">
        <v>27</v>
      </c>
      <c r="K1905" t="s">
        <v>35</v>
      </c>
      <c r="L1905">
        <v>1</v>
      </c>
      <c r="M1905" t="s">
        <v>119</v>
      </c>
      <c r="N1905" t="s">
        <v>42</v>
      </c>
      <c r="O1905" t="s">
        <v>22</v>
      </c>
    </row>
    <row r="1906" spans="1:15">
      <c r="A1906" t="s">
        <v>3720</v>
      </c>
      <c r="B1906" s="1">
        <v>45666</v>
      </c>
      <c r="C1906" t="s">
        <v>3721</v>
      </c>
      <c r="D1906" t="s">
        <v>45</v>
      </c>
      <c r="E1906" t="s">
        <v>60</v>
      </c>
      <c r="F1906">
        <v>1</v>
      </c>
      <c r="G1906">
        <v>12634.93</v>
      </c>
      <c r="H1906">
        <v>12634.93</v>
      </c>
      <c r="I1906">
        <f>salesdata[[#This Row],[Total_Sales_INR]]/10000000</f>
        <v>1.2634930000000001E-3</v>
      </c>
      <c r="J1906" t="s">
        <v>34</v>
      </c>
      <c r="K1906" t="s">
        <v>72</v>
      </c>
      <c r="L1906">
        <v>1</v>
      </c>
      <c r="M1906" t="s">
        <v>107</v>
      </c>
      <c r="N1906" t="s">
        <v>42</v>
      </c>
      <c r="O1906" t="s">
        <v>22</v>
      </c>
    </row>
    <row r="1907" spans="1:15">
      <c r="A1907" t="s">
        <v>3722</v>
      </c>
      <c r="B1907" s="1">
        <v>45976</v>
      </c>
      <c r="C1907" t="s">
        <v>3723</v>
      </c>
      <c r="D1907" t="s">
        <v>25</v>
      </c>
      <c r="E1907" t="s">
        <v>140</v>
      </c>
      <c r="F1907">
        <v>4</v>
      </c>
      <c r="G1907">
        <v>44673.52</v>
      </c>
      <c r="H1907">
        <v>178694.08</v>
      </c>
      <c r="I1907">
        <f>salesdata[[#This Row],[Total_Sales_INR]]/10000000</f>
        <v>1.7869408E-2</v>
      </c>
      <c r="J1907" t="s">
        <v>27</v>
      </c>
      <c r="K1907" t="s">
        <v>72</v>
      </c>
      <c r="L1907">
        <v>3</v>
      </c>
      <c r="M1907" t="s">
        <v>190</v>
      </c>
      <c r="N1907" t="s">
        <v>52</v>
      </c>
      <c r="O1907" t="s">
        <v>22</v>
      </c>
    </row>
    <row r="1908" spans="1:15">
      <c r="A1908" t="s">
        <v>3724</v>
      </c>
      <c r="B1908" s="1">
        <v>45784</v>
      </c>
      <c r="C1908" t="s">
        <v>3725</v>
      </c>
      <c r="D1908" t="s">
        <v>16</v>
      </c>
      <c r="E1908" t="s">
        <v>130</v>
      </c>
      <c r="F1908">
        <v>3</v>
      </c>
      <c r="G1908">
        <v>21373.47</v>
      </c>
      <c r="H1908">
        <v>64120.41</v>
      </c>
      <c r="I1908">
        <f>salesdata[[#This Row],[Total_Sales_INR]]/10000000</f>
        <v>6.4120410000000003E-3</v>
      </c>
      <c r="J1908" t="s">
        <v>34</v>
      </c>
      <c r="K1908" t="s">
        <v>35</v>
      </c>
      <c r="L1908">
        <v>2</v>
      </c>
      <c r="M1908" t="s">
        <v>133</v>
      </c>
      <c r="N1908" t="s">
        <v>167</v>
      </c>
      <c r="O1908" t="s">
        <v>22</v>
      </c>
    </row>
    <row r="1909" spans="1:15">
      <c r="A1909" t="s">
        <v>3726</v>
      </c>
      <c r="B1909" s="1">
        <v>45942</v>
      </c>
      <c r="C1909" t="s">
        <v>3727</v>
      </c>
      <c r="D1909" t="s">
        <v>16</v>
      </c>
      <c r="E1909" t="s">
        <v>137</v>
      </c>
      <c r="F1909">
        <v>4</v>
      </c>
      <c r="G1909">
        <v>336.05</v>
      </c>
      <c r="H1909">
        <v>1344.2</v>
      </c>
      <c r="I1909">
        <f>salesdata[[#This Row],[Total_Sales_INR]]/10000000</f>
        <v>1.3442E-4</v>
      </c>
      <c r="J1909" t="s">
        <v>47</v>
      </c>
      <c r="K1909" t="s">
        <v>19</v>
      </c>
      <c r="L1909">
        <v>1</v>
      </c>
      <c r="M1909" t="s">
        <v>119</v>
      </c>
      <c r="N1909" t="s">
        <v>29</v>
      </c>
      <c r="O1909" t="s">
        <v>22</v>
      </c>
    </row>
    <row r="1910" spans="1:15">
      <c r="A1910" t="s">
        <v>3728</v>
      </c>
      <c r="B1910" s="1">
        <v>45941</v>
      </c>
      <c r="C1910" t="s">
        <v>3591</v>
      </c>
      <c r="D1910" t="s">
        <v>32</v>
      </c>
      <c r="E1910" t="s">
        <v>250</v>
      </c>
      <c r="F1910">
        <v>1</v>
      </c>
      <c r="G1910">
        <v>40343.620000000003</v>
      </c>
      <c r="H1910">
        <v>40343.620000000003</v>
      </c>
      <c r="I1910">
        <f>salesdata[[#This Row],[Total_Sales_INR]]/10000000</f>
        <v>4.0343620000000005E-3</v>
      </c>
      <c r="J1910" t="s">
        <v>47</v>
      </c>
      <c r="K1910" t="s">
        <v>72</v>
      </c>
      <c r="L1910">
        <v>4</v>
      </c>
      <c r="M1910" t="s">
        <v>185</v>
      </c>
      <c r="N1910" t="s">
        <v>29</v>
      </c>
      <c r="O1910" t="s">
        <v>22</v>
      </c>
    </row>
    <row r="1911" spans="1:15">
      <c r="A1911" t="s">
        <v>3729</v>
      </c>
      <c r="B1911" s="1">
        <v>45679</v>
      </c>
      <c r="C1911" t="s">
        <v>3730</v>
      </c>
      <c r="D1911" t="s">
        <v>16</v>
      </c>
      <c r="E1911" t="s">
        <v>145</v>
      </c>
      <c r="F1911">
        <v>4</v>
      </c>
      <c r="G1911">
        <v>8261.34</v>
      </c>
      <c r="H1911">
        <v>33045.360000000001</v>
      </c>
      <c r="I1911">
        <f>salesdata[[#This Row],[Total_Sales_INR]]/10000000</f>
        <v>3.3045359999999998E-3</v>
      </c>
      <c r="J1911" t="s">
        <v>47</v>
      </c>
      <c r="K1911" t="s">
        <v>19</v>
      </c>
      <c r="L1911">
        <v>5</v>
      </c>
      <c r="M1911" t="s">
        <v>28</v>
      </c>
      <c r="N1911" t="s">
        <v>178</v>
      </c>
      <c r="O1911" t="s">
        <v>22</v>
      </c>
    </row>
    <row r="1912" spans="1:15">
      <c r="A1912" t="s">
        <v>3731</v>
      </c>
      <c r="B1912" s="1">
        <v>45713</v>
      </c>
      <c r="C1912" t="s">
        <v>901</v>
      </c>
      <c r="D1912" t="s">
        <v>16</v>
      </c>
      <c r="E1912" t="s">
        <v>137</v>
      </c>
      <c r="F1912">
        <v>1</v>
      </c>
      <c r="G1912">
        <v>7576.98</v>
      </c>
      <c r="H1912">
        <v>7576.98</v>
      </c>
      <c r="I1912">
        <f>salesdata[[#This Row],[Total_Sales_INR]]/10000000</f>
        <v>7.5769800000000001E-4</v>
      </c>
      <c r="J1912" t="s">
        <v>47</v>
      </c>
      <c r="K1912" t="s">
        <v>72</v>
      </c>
      <c r="L1912">
        <v>1</v>
      </c>
      <c r="M1912" t="s">
        <v>119</v>
      </c>
      <c r="N1912" t="s">
        <v>124</v>
      </c>
      <c r="O1912" t="s">
        <v>22</v>
      </c>
    </row>
    <row r="1913" spans="1:15">
      <c r="A1913" t="s">
        <v>3732</v>
      </c>
      <c r="B1913" s="1">
        <v>45784</v>
      </c>
      <c r="C1913" t="s">
        <v>3733</v>
      </c>
      <c r="D1913" t="s">
        <v>45</v>
      </c>
      <c r="E1913" t="s">
        <v>46</v>
      </c>
      <c r="F1913">
        <v>1</v>
      </c>
      <c r="G1913">
        <v>20547.62</v>
      </c>
      <c r="H1913">
        <v>20547.62</v>
      </c>
      <c r="I1913">
        <f>salesdata[[#This Row],[Total_Sales_INR]]/10000000</f>
        <v>2.0547619999999999E-3</v>
      </c>
      <c r="J1913" t="s">
        <v>34</v>
      </c>
      <c r="K1913" t="s">
        <v>19</v>
      </c>
      <c r="L1913">
        <v>1</v>
      </c>
      <c r="M1913" t="s">
        <v>20</v>
      </c>
      <c r="N1913" t="s">
        <v>156</v>
      </c>
      <c r="O1913" t="s">
        <v>22</v>
      </c>
    </row>
    <row r="1914" spans="1:15">
      <c r="A1914" t="s">
        <v>3734</v>
      </c>
      <c r="B1914" s="1">
        <v>45842</v>
      </c>
      <c r="C1914" t="s">
        <v>3735</v>
      </c>
      <c r="D1914" t="s">
        <v>16</v>
      </c>
      <c r="E1914" t="s">
        <v>145</v>
      </c>
      <c r="F1914">
        <v>1</v>
      </c>
      <c r="G1914">
        <v>40687.26</v>
      </c>
      <c r="H1914">
        <v>40687.26</v>
      </c>
      <c r="I1914">
        <f>salesdata[[#This Row],[Total_Sales_INR]]/10000000</f>
        <v>4.0687259999999999E-3</v>
      </c>
      <c r="J1914" t="s">
        <v>27</v>
      </c>
      <c r="K1914" t="s">
        <v>72</v>
      </c>
      <c r="L1914">
        <v>3</v>
      </c>
      <c r="M1914" t="s">
        <v>115</v>
      </c>
      <c r="N1914" t="s">
        <v>37</v>
      </c>
      <c r="O1914" t="s">
        <v>22</v>
      </c>
    </row>
    <row r="1915" spans="1:15">
      <c r="A1915" t="s">
        <v>3736</v>
      </c>
      <c r="B1915" s="1">
        <v>45670</v>
      </c>
      <c r="C1915" t="s">
        <v>3737</v>
      </c>
      <c r="D1915" t="s">
        <v>45</v>
      </c>
      <c r="E1915" t="s">
        <v>85</v>
      </c>
      <c r="F1915">
        <v>2</v>
      </c>
      <c r="G1915">
        <v>5887.45</v>
      </c>
      <c r="H1915">
        <v>11774.9</v>
      </c>
      <c r="I1915">
        <f>salesdata[[#This Row],[Total_Sales_INR]]/10000000</f>
        <v>1.17749E-3</v>
      </c>
      <c r="J1915" t="s">
        <v>34</v>
      </c>
      <c r="K1915" t="s">
        <v>35</v>
      </c>
      <c r="L1915">
        <v>2</v>
      </c>
      <c r="M1915" t="s">
        <v>141</v>
      </c>
      <c r="N1915" t="s">
        <v>57</v>
      </c>
      <c r="O1915" t="s">
        <v>22</v>
      </c>
    </row>
    <row r="1916" spans="1:15">
      <c r="A1916" t="s">
        <v>3738</v>
      </c>
      <c r="B1916" s="1">
        <v>45963</v>
      </c>
      <c r="C1916" t="s">
        <v>3739</v>
      </c>
      <c r="D1916" t="s">
        <v>102</v>
      </c>
      <c r="E1916" t="s">
        <v>103</v>
      </c>
      <c r="F1916">
        <v>3</v>
      </c>
      <c r="G1916">
        <v>22451.63</v>
      </c>
      <c r="H1916">
        <v>67354.89</v>
      </c>
      <c r="I1916">
        <f>salesdata[[#This Row],[Total_Sales_INR]]/10000000</f>
        <v>6.7354889999999999E-3</v>
      </c>
      <c r="J1916" t="s">
        <v>34</v>
      </c>
      <c r="K1916" t="s">
        <v>35</v>
      </c>
      <c r="L1916">
        <v>4</v>
      </c>
      <c r="M1916" t="s">
        <v>88</v>
      </c>
      <c r="N1916" t="s">
        <v>48</v>
      </c>
      <c r="O1916" t="s">
        <v>22</v>
      </c>
    </row>
    <row r="1917" spans="1:15">
      <c r="A1917" t="s">
        <v>3740</v>
      </c>
      <c r="B1917" s="1">
        <v>45968</v>
      </c>
      <c r="C1917" t="s">
        <v>3741</v>
      </c>
      <c r="D1917" t="s">
        <v>32</v>
      </c>
      <c r="E1917" t="s">
        <v>33</v>
      </c>
      <c r="F1917">
        <v>1</v>
      </c>
      <c r="G1917">
        <v>16821.38</v>
      </c>
      <c r="H1917">
        <v>16821.38</v>
      </c>
      <c r="I1917">
        <f>salesdata[[#This Row],[Total_Sales_INR]]/10000000</f>
        <v>1.6821380000000001E-3</v>
      </c>
      <c r="J1917" t="s">
        <v>18</v>
      </c>
      <c r="K1917" t="s">
        <v>72</v>
      </c>
      <c r="L1917">
        <v>2</v>
      </c>
      <c r="M1917" t="s">
        <v>141</v>
      </c>
      <c r="N1917" t="s">
        <v>37</v>
      </c>
      <c r="O1917" t="s">
        <v>22</v>
      </c>
    </row>
    <row r="1918" spans="1:15">
      <c r="A1918" t="s">
        <v>3742</v>
      </c>
      <c r="B1918" s="1">
        <v>45838</v>
      </c>
      <c r="C1918" t="s">
        <v>3743</v>
      </c>
      <c r="D1918" t="s">
        <v>25</v>
      </c>
      <c r="E1918" t="s">
        <v>223</v>
      </c>
      <c r="F1918">
        <v>4</v>
      </c>
      <c r="G1918">
        <v>41195.019999999997</v>
      </c>
      <c r="H1918">
        <v>164780.07999999999</v>
      </c>
      <c r="I1918">
        <f>salesdata[[#This Row],[Total_Sales_INR]]/10000000</f>
        <v>1.6478007999999999E-2</v>
      </c>
      <c r="J1918" t="s">
        <v>18</v>
      </c>
      <c r="K1918" t="s">
        <v>35</v>
      </c>
      <c r="L1918">
        <v>1</v>
      </c>
      <c r="M1918" t="s">
        <v>68</v>
      </c>
      <c r="N1918" t="s">
        <v>37</v>
      </c>
      <c r="O1918" t="s">
        <v>22</v>
      </c>
    </row>
    <row r="1919" spans="1:15">
      <c r="A1919" t="s">
        <v>3744</v>
      </c>
      <c r="B1919" s="1">
        <v>45870</v>
      </c>
      <c r="C1919" t="s">
        <v>3745</v>
      </c>
      <c r="D1919" t="s">
        <v>32</v>
      </c>
      <c r="E1919" t="s">
        <v>81</v>
      </c>
      <c r="F1919">
        <v>1</v>
      </c>
      <c r="G1919">
        <v>48995.18</v>
      </c>
      <c r="H1919">
        <v>48995.18</v>
      </c>
      <c r="I1919">
        <f>salesdata[[#This Row],[Total_Sales_INR]]/10000000</f>
        <v>4.8995180000000003E-3</v>
      </c>
      <c r="J1919" t="s">
        <v>47</v>
      </c>
      <c r="K1919" t="s">
        <v>72</v>
      </c>
      <c r="L1919">
        <v>4</v>
      </c>
      <c r="M1919" t="s">
        <v>198</v>
      </c>
      <c r="N1919" t="s">
        <v>150</v>
      </c>
      <c r="O1919" t="s">
        <v>22</v>
      </c>
    </row>
    <row r="1920" spans="1:15">
      <c r="A1920" t="s">
        <v>3746</v>
      </c>
      <c r="B1920" s="1">
        <v>45886</v>
      </c>
      <c r="C1920" t="s">
        <v>3747</v>
      </c>
      <c r="D1920" t="s">
        <v>102</v>
      </c>
      <c r="E1920" t="s">
        <v>184</v>
      </c>
      <c r="F1920">
        <v>1</v>
      </c>
      <c r="G1920">
        <v>39796.15</v>
      </c>
      <c r="H1920">
        <v>39796.15</v>
      </c>
      <c r="I1920">
        <f>salesdata[[#This Row],[Total_Sales_INR]]/10000000</f>
        <v>3.9796149999999997E-3</v>
      </c>
      <c r="J1920" t="s">
        <v>34</v>
      </c>
      <c r="K1920" t="s">
        <v>35</v>
      </c>
      <c r="L1920">
        <v>1</v>
      </c>
      <c r="M1920" t="s">
        <v>181</v>
      </c>
      <c r="N1920" t="s">
        <v>21</v>
      </c>
      <c r="O1920" t="s">
        <v>22</v>
      </c>
    </row>
    <row r="1921" spans="1:15">
      <c r="A1921" t="s">
        <v>3748</v>
      </c>
      <c r="B1921" s="1">
        <v>45940</v>
      </c>
      <c r="C1921" t="s">
        <v>3749</v>
      </c>
      <c r="D1921" t="s">
        <v>32</v>
      </c>
      <c r="E1921" t="s">
        <v>81</v>
      </c>
      <c r="F1921">
        <v>3</v>
      </c>
      <c r="G1921">
        <v>29361.119999999999</v>
      </c>
      <c r="H1921">
        <v>88083.36</v>
      </c>
      <c r="I1921">
        <f>salesdata[[#This Row],[Total_Sales_INR]]/10000000</f>
        <v>8.8083359999999999E-3</v>
      </c>
      <c r="J1921" t="s">
        <v>27</v>
      </c>
      <c r="K1921" t="s">
        <v>19</v>
      </c>
      <c r="L1921">
        <v>5</v>
      </c>
      <c r="M1921" t="s">
        <v>28</v>
      </c>
      <c r="N1921" t="s">
        <v>167</v>
      </c>
      <c r="O1921" t="s">
        <v>22</v>
      </c>
    </row>
    <row r="1922" spans="1:15">
      <c r="A1922" t="s">
        <v>3750</v>
      </c>
      <c r="B1922" s="1">
        <v>45679</v>
      </c>
      <c r="C1922" t="s">
        <v>3751</v>
      </c>
      <c r="D1922" t="s">
        <v>16</v>
      </c>
      <c r="E1922" t="s">
        <v>17</v>
      </c>
      <c r="F1922">
        <v>1</v>
      </c>
      <c r="G1922">
        <v>15969.96</v>
      </c>
      <c r="H1922">
        <v>15969.96</v>
      </c>
      <c r="I1922">
        <f>salesdata[[#This Row],[Total_Sales_INR]]/10000000</f>
        <v>1.5969959999999998E-3</v>
      </c>
      <c r="J1922" t="s">
        <v>47</v>
      </c>
      <c r="K1922" t="s">
        <v>19</v>
      </c>
      <c r="L1922">
        <v>2</v>
      </c>
      <c r="M1922" t="s">
        <v>141</v>
      </c>
      <c r="N1922" t="s">
        <v>52</v>
      </c>
      <c r="O1922" t="s">
        <v>22</v>
      </c>
    </row>
    <row r="1923" spans="1:15">
      <c r="A1923" t="s">
        <v>3752</v>
      </c>
      <c r="B1923" s="1">
        <v>45910</v>
      </c>
      <c r="C1923" t="s">
        <v>3753</v>
      </c>
      <c r="D1923" t="s">
        <v>102</v>
      </c>
      <c r="E1923" t="s">
        <v>118</v>
      </c>
      <c r="F1923">
        <v>4</v>
      </c>
      <c r="G1923">
        <v>39209.629999999997</v>
      </c>
      <c r="H1923">
        <v>156838.51999999999</v>
      </c>
      <c r="I1923">
        <f>salesdata[[#This Row],[Total_Sales_INR]]/10000000</f>
        <v>1.5683851999999998E-2</v>
      </c>
      <c r="J1923" t="s">
        <v>47</v>
      </c>
      <c r="K1923" t="s">
        <v>35</v>
      </c>
      <c r="L1923">
        <v>5</v>
      </c>
      <c r="M1923" t="s">
        <v>73</v>
      </c>
      <c r="N1923" t="s">
        <v>178</v>
      </c>
      <c r="O1923" t="s">
        <v>22</v>
      </c>
    </row>
    <row r="1924" spans="1:15">
      <c r="A1924" t="s">
        <v>3754</v>
      </c>
      <c r="B1924" s="1">
        <v>45966</v>
      </c>
      <c r="C1924" t="s">
        <v>3755</v>
      </c>
      <c r="D1924" t="s">
        <v>102</v>
      </c>
      <c r="E1924" t="s">
        <v>118</v>
      </c>
      <c r="F1924">
        <v>1</v>
      </c>
      <c r="G1924">
        <v>40720.53</v>
      </c>
      <c r="H1924">
        <v>40720.53</v>
      </c>
      <c r="I1924">
        <f>salesdata[[#This Row],[Total_Sales_INR]]/10000000</f>
        <v>4.072053E-3</v>
      </c>
      <c r="J1924" t="s">
        <v>47</v>
      </c>
      <c r="K1924" t="s">
        <v>72</v>
      </c>
      <c r="L1924">
        <v>4</v>
      </c>
      <c r="M1924" t="s">
        <v>185</v>
      </c>
      <c r="N1924" t="s">
        <v>127</v>
      </c>
      <c r="O1924" t="s">
        <v>22</v>
      </c>
    </row>
    <row r="1925" spans="1:15">
      <c r="A1925" t="s">
        <v>3756</v>
      </c>
      <c r="B1925" s="1">
        <v>45906</v>
      </c>
      <c r="C1925" t="s">
        <v>3757</v>
      </c>
      <c r="D1925" t="s">
        <v>32</v>
      </c>
      <c r="E1925" t="s">
        <v>250</v>
      </c>
      <c r="F1925">
        <v>2</v>
      </c>
      <c r="G1925">
        <v>24350.78</v>
      </c>
      <c r="H1925">
        <v>48701.56</v>
      </c>
      <c r="I1925">
        <f>salesdata[[#This Row],[Total_Sales_INR]]/10000000</f>
        <v>4.8701559999999996E-3</v>
      </c>
      <c r="J1925" t="s">
        <v>27</v>
      </c>
      <c r="K1925" t="s">
        <v>35</v>
      </c>
      <c r="L1925">
        <v>1</v>
      </c>
      <c r="M1925" t="s">
        <v>20</v>
      </c>
      <c r="N1925" t="s">
        <v>21</v>
      </c>
      <c r="O1925" t="s">
        <v>22</v>
      </c>
    </row>
    <row r="1926" spans="1:15">
      <c r="A1926" t="s">
        <v>3758</v>
      </c>
      <c r="B1926" s="1">
        <v>46000</v>
      </c>
      <c r="C1926" t="s">
        <v>3759</v>
      </c>
      <c r="D1926" t="s">
        <v>45</v>
      </c>
      <c r="E1926" t="s">
        <v>60</v>
      </c>
      <c r="F1926">
        <v>4</v>
      </c>
      <c r="G1926">
        <v>9314.16</v>
      </c>
      <c r="H1926">
        <v>37256.639999999999</v>
      </c>
      <c r="I1926">
        <f>salesdata[[#This Row],[Total_Sales_INR]]/10000000</f>
        <v>3.7256640000000001E-3</v>
      </c>
      <c r="J1926" t="s">
        <v>47</v>
      </c>
      <c r="K1926" t="s">
        <v>19</v>
      </c>
      <c r="L1926">
        <v>5</v>
      </c>
      <c r="M1926" t="s">
        <v>73</v>
      </c>
      <c r="N1926" t="s">
        <v>134</v>
      </c>
      <c r="O1926" t="s">
        <v>22</v>
      </c>
    </row>
    <row r="1927" spans="1:15">
      <c r="A1927" t="s">
        <v>3760</v>
      </c>
      <c r="B1927" s="1">
        <v>45996</v>
      </c>
      <c r="C1927" t="s">
        <v>2640</v>
      </c>
      <c r="D1927" t="s">
        <v>32</v>
      </c>
      <c r="E1927" t="s">
        <v>81</v>
      </c>
      <c r="F1927">
        <v>3</v>
      </c>
      <c r="G1927">
        <v>8424.11</v>
      </c>
      <c r="H1927">
        <v>25272.33</v>
      </c>
      <c r="I1927">
        <f>salesdata[[#This Row],[Total_Sales_INR]]/10000000</f>
        <v>2.5272330000000003E-3</v>
      </c>
      <c r="J1927" t="s">
        <v>47</v>
      </c>
      <c r="K1927" t="s">
        <v>35</v>
      </c>
      <c r="L1927">
        <v>4</v>
      </c>
      <c r="M1927" t="s">
        <v>185</v>
      </c>
      <c r="N1927" t="s">
        <v>52</v>
      </c>
      <c r="O1927" t="s">
        <v>22</v>
      </c>
    </row>
    <row r="1928" spans="1:15">
      <c r="A1928" t="s">
        <v>3761</v>
      </c>
      <c r="B1928" s="1">
        <v>45745</v>
      </c>
      <c r="C1928" t="s">
        <v>3762</v>
      </c>
      <c r="D1928" t="s">
        <v>32</v>
      </c>
      <c r="E1928" t="s">
        <v>33</v>
      </c>
      <c r="F1928">
        <v>4</v>
      </c>
      <c r="G1928">
        <v>41026.720000000001</v>
      </c>
      <c r="H1928">
        <v>164106.88</v>
      </c>
      <c r="I1928">
        <f>salesdata[[#This Row],[Total_Sales_INR]]/10000000</f>
        <v>1.6410688E-2</v>
      </c>
      <c r="J1928" t="s">
        <v>47</v>
      </c>
      <c r="K1928" t="s">
        <v>72</v>
      </c>
      <c r="L1928">
        <v>5</v>
      </c>
      <c r="M1928" t="s">
        <v>28</v>
      </c>
      <c r="N1928" t="s">
        <v>127</v>
      </c>
      <c r="O1928" t="s">
        <v>22</v>
      </c>
    </row>
    <row r="1929" spans="1:15">
      <c r="A1929" t="s">
        <v>3763</v>
      </c>
      <c r="B1929" s="1">
        <v>45700</v>
      </c>
      <c r="C1929" t="s">
        <v>3764</v>
      </c>
      <c r="D1929" t="s">
        <v>45</v>
      </c>
      <c r="E1929" t="s">
        <v>65</v>
      </c>
      <c r="F1929">
        <v>3</v>
      </c>
      <c r="G1929">
        <v>4934.8900000000003</v>
      </c>
      <c r="H1929">
        <v>14804.67</v>
      </c>
      <c r="I1929">
        <f>salesdata[[#This Row],[Total_Sales_INR]]/10000000</f>
        <v>1.4804670000000001E-3</v>
      </c>
      <c r="J1929" t="s">
        <v>27</v>
      </c>
      <c r="K1929" t="s">
        <v>19</v>
      </c>
      <c r="L1929">
        <v>5</v>
      </c>
      <c r="M1929" t="s">
        <v>51</v>
      </c>
      <c r="N1929" t="s">
        <v>29</v>
      </c>
      <c r="O1929" t="s">
        <v>22</v>
      </c>
    </row>
    <row r="1930" spans="1:15">
      <c r="A1930" t="s">
        <v>3765</v>
      </c>
      <c r="B1930" s="1">
        <v>45887</v>
      </c>
      <c r="C1930" t="s">
        <v>2153</v>
      </c>
      <c r="D1930" t="s">
        <v>102</v>
      </c>
      <c r="E1930" t="s">
        <v>103</v>
      </c>
      <c r="F1930">
        <v>5</v>
      </c>
      <c r="G1930">
        <v>25321.95</v>
      </c>
      <c r="H1930">
        <v>126609.75</v>
      </c>
      <c r="I1930">
        <f>salesdata[[#This Row],[Total_Sales_INR]]/10000000</f>
        <v>1.2660975E-2</v>
      </c>
      <c r="J1930" t="s">
        <v>47</v>
      </c>
      <c r="K1930" t="s">
        <v>35</v>
      </c>
      <c r="L1930">
        <v>5</v>
      </c>
      <c r="M1930" t="s">
        <v>73</v>
      </c>
      <c r="N1930" t="s">
        <v>57</v>
      </c>
      <c r="O1930" t="s">
        <v>22</v>
      </c>
    </row>
    <row r="1931" spans="1:15">
      <c r="A1931" t="s">
        <v>3766</v>
      </c>
      <c r="B1931" s="1">
        <v>45996</v>
      </c>
      <c r="C1931" t="s">
        <v>3767</v>
      </c>
      <c r="D1931" t="s">
        <v>32</v>
      </c>
      <c r="E1931" t="s">
        <v>33</v>
      </c>
      <c r="F1931">
        <v>5</v>
      </c>
      <c r="G1931">
        <v>31372.84</v>
      </c>
      <c r="H1931">
        <v>156864.20000000001</v>
      </c>
      <c r="I1931">
        <f>salesdata[[#This Row],[Total_Sales_INR]]/10000000</f>
        <v>1.568642E-2</v>
      </c>
      <c r="J1931" t="s">
        <v>47</v>
      </c>
      <c r="K1931" t="s">
        <v>35</v>
      </c>
      <c r="L1931">
        <v>3</v>
      </c>
      <c r="M1931" t="s">
        <v>190</v>
      </c>
      <c r="N1931" t="s">
        <v>213</v>
      </c>
      <c r="O1931" t="s">
        <v>22</v>
      </c>
    </row>
    <row r="1932" spans="1:15">
      <c r="A1932" t="s">
        <v>3768</v>
      </c>
      <c r="B1932" s="1">
        <v>45719</v>
      </c>
      <c r="C1932" t="s">
        <v>3769</v>
      </c>
      <c r="D1932" t="s">
        <v>25</v>
      </c>
      <c r="E1932" t="s">
        <v>140</v>
      </c>
      <c r="F1932">
        <v>3</v>
      </c>
      <c r="G1932">
        <v>26848.18</v>
      </c>
      <c r="H1932">
        <v>80544.539999999994</v>
      </c>
      <c r="I1932">
        <f>salesdata[[#This Row],[Total_Sales_INR]]/10000000</f>
        <v>8.0544539999999991E-3</v>
      </c>
      <c r="J1932" t="s">
        <v>27</v>
      </c>
      <c r="K1932" t="s">
        <v>19</v>
      </c>
      <c r="L1932">
        <v>2</v>
      </c>
      <c r="M1932" t="s">
        <v>56</v>
      </c>
      <c r="N1932" t="s">
        <v>82</v>
      </c>
      <c r="O1932" t="s">
        <v>22</v>
      </c>
    </row>
    <row r="1933" spans="1:15">
      <c r="A1933" t="s">
        <v>3770</v>
      </c>
      <c r="B1933" s="1">
        <v>45882</v>
      </c>
      <c r="C1933" t="s">
        <v>3771</v>
      </c>
      <c r="D1933" t="s">
        <v>45</v>
      </c>
      <c r="E1933" t="s">
        <v>46</v>
      </c>
      <c r="F1933">
        <v>4</v>
      </c>
      <c r="G1933">
        <v>48631.45</v>
      </c>
      <c r="H1933">
        <v>194525.8</v>
      </c>
      <c r="I1933">
        <f>salesdata[[#This Row],[Total_Sales_INR]]/10000000</f>
        <v>1.9452580000000001E-2</v>
      </c>
      <c r="J1933" t="s">
        <v>18</v>
      </c>
      <c r="K1933" t="s">
        <v>35</v>
      </c>
      <c r="L1933">
        <v>3</v>
      </c>
      <c r="M1933" t="s">
        <v>77</v>
      </c>
      <c r="N1933" t="s">
        <v>213</v>
      </c>
      <c r="O1933" t="s">
        <v>22</v>
      </c>
    </row>
    <row r="1934" spans="1:15">
      <c r="A1934" t="s">
        <v>3772</v>
      </c>
      <c r="B1934" s="1">
        <v>45900</v>
      </c>
      <c r="C1934" t="s">
        <v>3773</v>
      </c>
      <c r="D1934" t="s">
        <v>16</v>
      </c>
      <c r="E1934" t="s">
        <v>159</v>
      </c>
      <c r="F1934">
        <v>1</v>
      </c>
      <c r="G1934">
        <v>21055.62</v>
      </c>
      <c r="H1934">
        <v>21055.62</v>
      </c>
      <c r="I1934">
        <f>salesdata[[#This Row],[Total_Sales_INR]]/10000000</f>
        <v>2.1055620000000001E-3</v>
      </c>
      <c r="J1934" t="s">
        <v>18</v>
      </c>
      <c r="K1934" t="s">
        <v>35</v>
      </c>
      <c r="L1934">
        <v>3</v>
      </c>
      <c r="M1934" t="s">
        <v>36</v>
      </c>
      <c r="N1934" t="s">
        <v>178</v>
      </c>
      <c r="O1934" t="s">
        <v>22</v>
      </c>
    </row>
    <row r="1935" spans="1:15">
      <c r="A1935" t="s">
        <v>3774</v>
      </c>
      <c r="B1935" s="1">
        <v>45989</v>
      </c>
      <c r="C1935" t="s">
        <v>758</v>
      </c>
      <c r="D1935" t="s">
        <v>102</v>
      </c>
      <c r="E1935" t="s">
        <v>184</v>
      </c>
      <c r="F1935">
        <v>3</v>
      </c>
      <c r="G1935">
        <v>29864.880000000001</v>
      </c>
      <c r="H1935">
        <v>89594.64</v>
      </c>
      <c r="I1935">
        <f>salesdata[[#This Row],[Total_Sales_INR]]/10000000</f>
        <v>8.9594640000000003E-3</v>
      </c>
      <c r="J1935" t="s">
        <v>18</v>
      </c>
      <c r="K1935" t="s">
        <v>19</v>
      </c>
      <c r="L1935">
        <v>1</v>
      </c>
      <c r="M1935" t="s">
        <v>68</v>
      </c>
      <c r="N1935" t="s">
        <v>167</v>
      </c>
      <c r="O1935" t="s">
        <v>22</v>
      </c>
    </row>
    <row r="1936" spans="1:15">
      <c r="A1936" t="s">
        <v>3775</v>
      </c>
      <c r="B1936" s="1">
        <v>45944</v>
      </c>
      <c r="C1936" t="s">
        <v>3776</v>
      </c>
      <c r="D1936" t="s">
        <v>102</v>
      </c>
      <c r="E1936" t="s">
        <v>155</v>
      </c>
      <c r="F1936">
        <v>2</v>
      </c>
      <c r="G1936">
        <v>30075.11</v>
      </c>
      <c r="H1936">
        <v>60150.22</v>
      </c>
      <c r="I1936">
        <f>salesdata[[#This Row],[Total_Sales_INR]]/10000000</f>
        <v>6.0150220000000001E-3</v>
      </c>
      <c r="J1936" t="s">
        <v>18</v>
      </c>
      <c r="K1936" t="s">
        <v>72</v>
      </c>
      <c r="L1936">
        <v>4</v>
      </c>
      <c r="M1936" t="s">
        <v>185</v>
      </c>
      <c r="N1936" t="s">
        <v>48</v>
      </c>
      <c r="O1936" t="s">
        <v>22</v>
      </c>
    </row>
    <row r="1937" spans="1:15">
      <c r="A1937" t="s">
        <v>3777</v>
      </c>
      <c r="B1937" s="1">
        <v>45839</v>
      </c>
      <c r="C1937" t="s">
        <v>3778</v>
      </c>
      <c r="D1937" t="s">
        <v>102</v>
      </c>
      <c r="E1937" t="s">
        <v>118</v>
      </c>
      <c r="F1937">
        <v>1</v>
      </c>
      <c r="G1937">
        <v>13503.3</v>
      </c>
      <c r="H1937">
        <v>13503.3</v>
      </c>
      <c r="I1937">
        <f>salesdata[[#This Row],[Total_Sales_INR]]/10000000</f>
        <v>1.3503299999999998E-3</v>
      </c>
      <c r="J1937" t="s">
        <v>47</v>
      </c>
      <c r="K1937" t="s">
        <v>72</v>
      </c>
      <c r="L1937">
        <v>5</v>
      </c>
      <c r="M1937" t="s">
        <v>28</v>
      </c>
      <c r="N1937" t="s">
        <v>78</v>
      </c>
      <c r="O1937" t="s">
        <v>22</v>
      </c>
    </row>
    <row r="1938" spans="1:15">
      <c r="A1938" t="s">
        <v>3779</v>
      </c>
      <c r="B1938" s="1">
        <v>45911</v>
      </c>
      <c r="C1938" t="s">
        <v>3780</v>
      </c>
      <c r="D1938" t="s">
        <v>102</v>
      </c>
      <c r="E1938" t="s">
        <v>118</v>
      </c>
      <c r="F1938">
        <v>1</v>
      </c>
      <c r="G1938">
        <v>17859.580000000002</v>
      </c>
      <c r="H1938">
        <v>17859.580000000002</v>
      </c>
      <c r="I1938">
        <f>salesdata[[#This Row],[Total_Sales_INR]]/10000000</f>
        <v>1.7859580000000003E-3</v>
      </c>
      <c r="J1938" t="s">
        <v>18</v>
      </c>
      <c r="K1938" t="s">
        <v>72</v>
      </c>
      <c r="L1938">
        <v>1</v>
      </c>
      <c r="M1938" t="s">
        <v>181</v>
      </c>
      <c r="N1938" t="s">
        <v>69</v>
      </c>
      <c r="O1938" t="s">
        <v>22</v>
      </c>
    </row>
    <row r="1939" spans="1:15">
      <c r="A1939" t="s">
        <v>3781</v>
      </c>
      <c r="B1939" s="1">
        <v>45839</v>
      </c>
      <c r="C1939" t="s">
        <v>3782</v>
      </c>
      <c r="D1939" t="s">
        <v>102</v>
      </c>
      <c r="E1939" t="s">
        <v>103</v>
      </c>
      <c r="F1939">
        <v>2</v>
      </c>
      <c r="G1939">
        <v>16798.68</v>
      </c>
      <c r="H1939">
        <v>33597.360000000001</v>
      </c>
      <c r="I1939">
        <f>salesdata[[#This Row],[Total_Sales_INR]]/10000000</f>
        <v>3.3597359999999999E-3</v>
      </c>
      <c r="J1939" t="s">
        <v>34</v>
      </c>
      <c r="K1939" t="s">
        <v>19</v>
      </c>
      <c r="L1939">
        <v>4</v>
      </c>
      <c r="M1939" t="s">
        <v>185</v>
      </c>
      <c r="N1939" t="s">
        <v>156</v>
      </c>
      <c r="O1939" t="s">
        <v>22</v>
      </c>
    </row>
    <row r="1940" spans="1:15">
      <c r="A1940" t="s">
        <v>3783</v>
      </c>
      <c r="B1940" s="1">
        <v>46017</v>
      </c>
      <c r="C1940" t="s">
        <v>3784</v>
      </c>
      <c r="D1940" t="s">
        <v>45</v>
      </c>
      <c r="E1940" t="s">
        <v>60</v>
      </c>
      <c r="F1940">
        <v>1</v>
      </c>
      <c r="G1940">
        <v>44261.42</v>
      </c>
      <c r="H1940">
        <v>44261.42</v>
      </c>
      <c r="I1940">
        <f>salesdata[[#This Row],[Total_Sales_INR]]/10000000</f>
        <v>4.4261420000000001E-3</v>
      </c>
      <c r="J1940" t="s">
        <v>34</v>
      </c>
      <c r="K1940" t="s">
        <v>72</v>
      </c>
      <c r="L1940">
        <v>4</v>
      </c>
      <c r="M1940" t="s">
        <v>160</v>
      </c>
      <c r="N1940" t="s">
        <v>21</v>
      </c>
      <c r="O1940" t="s">
        <v>22</v>
      </c>
    </row>
    <row r="1941" spans="1:15">
      <c r="A1941" t="s">
        <v>3785</v>
      </c>
      <c r="B1941" s="1">
        <v>45889</v>
      </c>
      <c r="C1941" t="s">
        <v>3786</v>
      </c>
      <c r="D1941" t="s">
        <v>45</v>
      </c>
      <c r="E1941" t="s">
        <v>60</v>
      </c>
      <c r="F1941">
        <v>5</v>
      </c>
      <c r="G1941">
        <v>21579.55</v>
      </c>
      <c r="H1941">
        <v>107897.75</v>
      </c>
      <c r="I1941">
        <f>salesdata[[#This Row],[Total_Sales_INR]]/10000000</f>
        <v>1.0789775E-2</v>
      </c>
      <c r="J1941" t="s">
        <v>27</v>
      </c>
      <c r="K1941" t="s">
        <v>35</v>
      </c>
      <c r="L1941">
        <v>3</v>
      </c>
      <c r="M1941" t="s">
        <v>77</v>
      </c>
      <c r="N1941" t="s">
        <v>360</v>
      </c>
      <c r="O1941" t="s">
        <v>22</v>
      </c>
    </row>
    <row r="1942" spans="1:15">
      <c r="A1942" t="s">
        <v>3787</v>
      </c>
      <c r="B1942" s="1">
        <v>45855</v>
      </c>
      <c r="C1942" t="s">
        <v>3788</v>
      </c>
      <c r="D1942" t="s">
        <v>25</v>
      </c>
      <c r="E1942" t="s">
        <v>91</v>
      </c>
      <c r="F1942">
        <v>2</v>
      </c>
      <c r="G1942">
        <v>28129.49</v>
      </c>
      <c r="H1942">
        <v>56258.98</v>
      </c>
      <c r="I1942">
        <f>salesdata[[#This Row],[Total_Sales_INR]]/10000000</f>
        <v>5.6258980000000007E-3</v>
      </c>
      <c r="J1942" t="s">
        <v>18</v>
      </c>
      <c r="K1942" t="s">
        <v>72</v>
      </c>
      <c r="L1942">
        <v>1</v>
      </c>
      <c r="M1942" t="s">
        <v>107</v>
      </c>
      <c r="N1942" t="s">
        <v>74</v>
      </c>
      <c r="O1942" t="s">
        <v>22</v>
      </c>
    </row>
    <row r="1943" spans="1:15">
      <c r="A1943" t="s">
        <v>3789</v>
      </c>
      <c r="B1943" s="1">
        <v>45658</v>
      </c>
      <c r="C1943" t="s">
        <v>534</v>
      </c>
      <c r="D1943" t="s">
        <v>45</v>
      </c>
      <c r="E1943" t="s">
        <v>85</v>
      </c>
      <c r="F1943">
        <v>3</v>
      </c>
      <c r="G1943">
        <v>27222.46</v>
      </c>
      <c r="H1943">
        <v>81667.38</v>
      </c>
      <c r="I1943">
        <f>salesdata[[#This Row],[Total_Sales_INR]]/10000000</f>
        <v>8.1667379999999998E-3</v>
      </c>
      <c r="J1943" t="s">
        <v>18</v>
      </c>
      <c r="K1943" t="s">
        <v>72</v>
      </c>
      <c r="L1943">
        <v>2</v>
      </c>
      <c r="M1943" t="s">
        <v>56</v>
      </c>
      <c r="N1943" t="s">
        <v>127</v>
      </c>
      <c r="O1943" t="s">
        <v>22</v>
      </c>
    </row>
    <row r="1944" spans="1:15">
      <c r="A1944" t="s">
        <v>3790</v>
      </c>
      <c r="B1944" s="1">
        <v>45881</v>
      </c>
      <c r="C1944" t="s">
        <v>3791</v>
      </c>
      <c r="D1944" t="s">
        <v>25</v>
      </c>
      <c r="E1944" t="s">
        <v>26</v>
      </c>
      <c r="F1944">
        <v>5</v>
      </c>
      <c r="G1944">
        <v>11552.01</v>
      </c>
      <c r="H1944">
        <v>57760.05</v>
      </c>
      <c r="I1944">
        <f>salesdata[[#This Row],[Total_Sales_INR]]/10000000</f>
        <v>5.7760050000000007E-3</v>
      </c>
      <c r="J1944" t="s">
        <v>27</v>
      </c>
      <c r="K1944" t="s">
        <v>72</v>
      </c>
      <c r="L1944">
        <v>1</v>
      </c>
      <c r="M1944" t="s">
        <v>68</v>
      </c>
      <c r="N1944" t="s">
        <v>167</v>
      </c>
      <c r="O1944" t="s">
        <v>22</v>
      </c>
    </row>
    <row r="1945" spans="1:15">
      <c r="A1945" t="s">
        <v>3792</v>
      </c>
      <c r="B1945" s="1">
        <v>45875</v>
      </c>
      <c r="C1945" t="s">
        <v>3793</v>
      </c>
      <c r="D1945" t="s">
        <v>45</v>
      </c>
      <c r="E1945" t="s">
        <v>46</v>
      </c>
      <c r="F1945">
        <v>4</v>
      </c>
      <c r="G1945">
        <v>30176.73</v>
      </c>
      <c r="H1945">
        <v>120706.92</v>
      </c>
      <c r="I1945">
        <f>salesdata[[#This Row],[Total_Sales_INR]]/10000000</f>
        <v>1.2070691999999999E-2</v>
      </c>
      <c r="J1945" t="s">
        <v>47</v>
      </c>
      <c r="K1945" t="s">
        <v>35</v>
      </c>
      <c r="L1945">
        <v>1</v>
      </c>
      <c r="M1945" t="s">
        <v>181</v>
      </c>
      <c r="N1945" t="s">
        <v>178</v>
      </c>
      <c r="O1945" t="s">
        <v>22</v>
      </c>
    </row>
    <row r="1946" spans="1:15">
      <c r="A1946" t="s">
        <v>3794</v>
      </c>
      <c r="B1946" s="1">
        <v>45841</v>
      </c>
      <c r="C1946" t="s">
        <v>3795</v>
      </c>
      <c r="D1946" t="s">
        <v>32</v>
      </c>
      <c r="E1946" t="s">
        <v>250</v>
      </c>
      <c r="F1946">
        <v>1</v>
      </c>
      <c r="G1946">
        <v>29407.599999999999</v>
      </c>
      <c r="H1946">
        <v>29407.599999999999</v>
      </c>
      <c r="I1946">
        <f>salesdata[[#This Row],[Total_Sales_INR]]/10000000</f>
        <v>2.9407599999999997E-3</v>
      </c>
      <c r="J1946" t="s">
        <v>18</v>
      </c>
      <c r="K1946" t="s">
        <v>19</v>
      </c>
      <c r="L1946">
        <v>2</v>
      </c>
      <c r="M1946" t="s">
        <v>104</v>
      </c>
      <c r="N1946" t="s">
        <v>127</v>
      </c>
      <c r="O1946" t="s">
        <v>22</v>
      </c>
    </row>
    <row r="1947" spans="1:15">
      <c r="A1947" t="s">
        <v>3796</v>
      </c>
      <c r="B1947" s="1">
        <v>45658</v>
      </c>
      <c r="C1947" t="s">
        <v>3797</v>
      </c>
      <c r="D1947" t="s">
        <v>32</v>
      </c>
      <c r="E1947" t="s">
        <v>250</v>
      </c>
      <c r="F1947">
        <v>2</v>
      </c>
      <c r="G1947">
        <v>23860.5</v>
      </c>
      <c r="H1947">
        <v>47721</v>
      </c>
      <c r="I1947">
        <f>salesdata[[#This Row],[Total_Sales_INR]]/10000000</f>
        <v>4.7720999999999996E-3</v>
      </c>
      <c r="J1947" t="s">
        <v>18</v>
      </c>
      <c r="K1947" t="s">
        <v>35</v>
      </c>
      <c r="L1947">
        <v>4</v>
      </c>
      <c r="M1947" t="s">
        <v>123</v>
      </c>
      <c r="N1947" t="s">
        <v>37</v>
      </c>
      <c r="O1947" t="s">
        <v>22</v>
      </c>
    </row>
    <row r="1948" spans="1:15">
      <c r="A1948" t="s">
        <v>3798</v>
      </c>
      <c r="B1948" s="1">
        <v>45828</v>
      </c>
      <c r="C1948" t="s">
        <v>881</v>
      </c>
      <c r="D1948" t="s">
        <v>16</v>
      </c>
      <c r="E1948" t="s">
        <v>130</v>
      </c>
      <c r="F1948">
        <v>5</v>
      </c>
      <c r="G1948">
        <v>25649.97</v>
      </c>
      <c r="H1948">
        <v>128249.85</v>
      </c>
      <c r="I1948">
        <f>salesdata[[#This Row],[Total_Sales_INR]]/10000000</f>
        <v>1.2824985000000001E-2</v>
      </c>
      <c r="J1948" t="s">
        <v>18</v>
      </c>
      <c r="K1948" t="s">
        <v>72</v>
      </c>
      <c r="L1948">
        <v>4</v>
      </c>
      <c r="M1948" t="s">
        <v>198</v>
      </c>
      <c r="N1948" t="s">
        <v>178</v>
      </c>
      <c r="O1948" t="s">
        <v>22</v>
      </c>
    </row>
    <row r="1949" spans="1:15">
      <c r="A1949" t="s">
        <v>3799</v>
      </c>
      <c r="B1949" s="1">
        <v>45707</v>
      </c>
      <c r="C1949" t="s">
        <v>3800</v>
      </c>
      <c r="D1949" t="s">
        <v>16</v>
      </c>
      <c r="E1949" t="s">
        <v>137</v>
      </c>
      <c r="F1949">
        <v>2</v>
      </c>
      <c r="G1949">
        <v>13256.7</v>
      </c>
      <c r="H1949">
        <v>26513.4</v>
      </c>
      <c r="I1949">
        <f>salesdata[[#This Row],[Total_Sales_INR]]/10000000</f>
        <v>2.6513400000000003E-3</v>
      </c>
      <c r="J1949" t="s">
        <v>27</v>
      </c>
      <c r="K1949" t="s">
        <v>19</v>
      </c>
      <c r="L1949">
        <v>5</v>
      </c>
      <c r="M1949" t="s">
        <v>28</v>
      </c>
      <c r="N1949" t="s">
        <v>167</v>
      </c>
      <c r="O1949" t="s">
        <v>22</v>
      </c>
    </row>
    <row r="1950" spans="1:15">
      <c r="A1950" t="s">
        <v>3801</v>
      </c>
      <c r="B1950" s="1">
        <v>45871</v>
      </c>
      <c r="C1950" t="s">
        <v>3802</v>
      </c>
      <c r="D1950" t="s">
        <v>45</v>
      </c>
      <c r="E1950" t="s">
        <v>60</v>
      </c>
      <c r="F1950">
        <v>3</v>
      </c>
      <c r="G1950">
        <v>1607.1</v>
      </c>
      <c r="H1950">
        <v>4821.3</v>
      </c>
      <c r="I1950">
        <f>salesdata[[#This Row],[Total_Sales_INR]]/10000000</f>
        <v>4.8212999999999999E-4</v>
      </c>
      <c r="J1950" t="s">
        <v>47</v>
      </c>
      <c r="K1950" t="s">
        <v>72</v>
      </c>
      <c r="L1950">
        <v>5</v>
      </c>
      <c r="M1950" t="s">
        <v>73</v>
      </c>
      <c r="N1950" t="s">
        <v>134</v>
      </c>
      <c r="O1950" t="s">
        <v>22</v>
      </c>
    </row>
    <row r="1951" spans="1:15">
      <c r="A1951" t="s">
        <v>3803</v>
      </c>
      <c r="B1951" s="1">
        <v>45933</v>
      </c>
      <c r="C1951" t="s">
        <v>294</v>
      </c>
      <c r="D1951" t="s">
        <v>32</v>
      </c>
      <c r="E1951" t="s">
        <v>33</v>
      </c>
      <c r="F1951">
        <v>2</v>
      </c>
      <c r="G1951">
        <v>35069.69</v>
      </c>
      <c r="H1951">
        <v>70139.38</v>
      </c>
      <c r="I1951">
        <f>salesdata[[#This Row],[Total_Sales_INR]]/10000000</f>
        <v>7.0139380000000008E-3</v>
      </c>
      <c r="J1951" t="s">
        <v>47</v>
      </c>
      <c r="K1951" t="s">
        <v>19</v>
      </c>
      <c r="L1951">
        <v>5</v>
      </c>
      <c r="M1951" t="s">
        <v>51</v>
      </c>
      <c r="N1951" t="s">
        <v>120</v>
      </c>
      <c r="O1951" t="s">
        <v>22</v>
      </c>
    </row>
    <row r="1952" spans="1:15">
      <c r="A1952" t="s">
        <v>3804</v>
      </c>
      <c r="B1952" s="1">
        <v>45707</v>
      </c>
      <c r="C1952" t="s">
        <v>2115</v>
      </c>
      <c r="D1952" t="s">
        <v>32</v>
      </c>
      <c r="E1952" t="s">
        <v>309</v>
      </c>
      <c r="F1952">
        <v>4</v>
      </c>
      <c r="G1952">
        <v>41699.730000000003</v>
      </c>
      <c r="H1952">
        <v>166798.92000000001</v>
      </c>
      <c r="I1952">
        <f>salesdata[[#This Row],[Total_Sales_INR]]/10000000</f>
        <v>1.6679892000000002E-2</v>
      </c>
      <c r="J1952" t="s">
        <v>47</v>
      </c>
      <c r="K1952" t="s">
        <v>72</v>
      </c>
      <c r="L1952">
        <v>2</v>
      </c>
      <c r="M1952" t="s">
        <v>141</v>
      </c>
      <c r="N1952" t="s">
        <v>48</v>
      </c>
      <c r="O1952" t="s">
        <v>22</v>
      </c>
    </row>
    <row r="1953" spans="1:15">
      <c r="A1953" t="s">
        <v>3805</v>
      </c>
      <c r="B1953" s="1">
        <v>45976</v>
      </c>
      <c r="C1953" t="s">
        <v>3806</v>
      </c>
      <c r="D1953" t="s">
        <v>25</v>
      </c>
      <c r="E1953" t="s">
        <v>26</v>
      </c>
      <c r="F1953">
        <v>1</v>
      </c>
      <c r="G1953">
        <v>39406.39</v>
      </c>
      <c r="H1953">
        <v>39406.39</v>
      </c>
      <c r="I1953">
        <f>salesdata[[#This Row],[Total_Sales_INR]]/10000000</f>
        <v>3.9406390000000001E-3</v>
      </c>
      <c r="J1953" t="s">
        <v>34</v>
      </c>
      <c r="K1953" t="s">
        <v>19</v>
      </c>
      <c r="L1953">
        <v>3</v>
      </c>
      <c r="M1953" t="s">
        <v>36</v>
      </c>
      <c r="N1953" t="s">
        <v>74</v>
      </c>
      <c r="O1953" t="s">
        <v>22</v>
      </c>
    </row>
    <row r="1954" spans="1:15">
      <c r="A1954" t="s">
        <v>3807</v>
      </c>
      <c r="B1954" s="1">
        <v>45974</v>
      </c>
      <c r="C1954" t="s">
        <v>1935</v>
      </c>
      <c r="D1954" t="s">
        <v>16</v>
      </c>
      <c r="E1954" t="s">
        <v>159</v>
      </c>
      <c r="F1954">
        <v>4</v>
      </c>
      <c r="G1954">
        <v>30900.11</v>
      </c>
      <c r="H1954">
        <v>123600.44</v>
      </c>
      <c r="I1954">
        <f>salesdata[[#This Row],[Total_Sales_INR]]/10000000</f>
        <v>1.2360044000000001E-2</v>
      </c>
      <c r="J1954" t="s">
        <v>34</v>
      </c>
      <c r="K1954" t="s">
        <v>19</v>
      </c>
      <c r="L1954">
        <v>5</v>
      </c>
      <c r="M1954" t="s">
        <v>51</v>
      </c>
      <c r="N1954" t="s">
        <v>124</v>
      </c>
      <c r="O1954" t="s">
        <v>22</v>
      </c>
    </row>
    <row r="1955" spans="1:15">
      <c r="A1955" t="s">
        <v>3808</v>
      </c>
      <c r="B1955" s="1">
        <v>45948</v>
      </c>
      <c r="C1955" t="s">
        <v>3809</v>
      </c>
      <c r="D1955" t="s">
        <v>102</v>
      </c>
      <c r="E1955" t="s">
        <v>118</v>
      </c>
      <c r="F1955">
        <v>3</v>
      </c>
      <c r="G1955">
        <v>46529.43</v>
      </c>
      <c r="H1955">
        <v>139588.29</v>
      </c>
      <c r="I1955">
        <f>salesdata[[#This Row],[Total_Sales_INR]]/10000000</f>
        <v>1.3958829000000001E-2</v>
      </c>
      <c r="J1955" t="s">
        <v>47</v>
      </c>
      <c r="K1955" t="s">
        <v>72</v>
      </c>
      <c r="L1955">
        <v>4</v>
      </c>
      <c r="M1955" t="s">
        <v>198</v>
      </c>
      <c r="N1955" t="s">
        <v>52</v>
      </c>
      <c r="O1955" t="s">
        <v>22</v>
      </c>
    </row>
    <row r="1956" spans="1:15">
      <c r="A1956" t="s">
        <v>3810</v>
      </c>
      <c r="B1956" s="1">
        <v>45714</v>
      </c>
      <c r="C1956" t="s">
        <v>2293</v>
      </c>
      <c r="D1956" t="s">
        <v>102</v>
      </c>
      <c r="E1956" t="s">
        <v>155</v>
      </c>
      <c r="F1956">
        <v>3</v>
      </c>
      <c r="G1956">
        <v>40218.25</v>
      </c>
      <c r="H1956">
        <v>120654.75</v>
      </c>
      <c r="I1956">
        <f>salesdata[[#This Row],[Total_Sales_INR]]/10000000</f>
        <v>1.2065475000000001E-2</v>
      </c>
      <c r="J1956" t="s">
        <v>18</v>
      </c>
      <c r="K1956" t="s">
        <v>19</v>
      </c>
      <c r="L1956">
        <v>1</v>
      </c>
      <c r="M1956" t="s">
        <v>107</v>
      </c>
      <c r="N1956" t="s">
        <v>127</v>
      </c>
      <c r="O1956" t="s">
        <v>22</v>
      </c>
    </row>
    <row r="1957" spans="1:15">
      <c r="A1957" t="s">
        <v>3811</v>
      </c>
      <c r="B1957" s="1">
        <v>46014</v>
      </c>
      <c r="C1957" t="s">
        <v>3812</v>
      </c>
      <c r="D1957" t="s">
        <v>45</v>
      </c>
      <c r="E1957" t="s">
        <v>65</v>
      </c>
      <c r="F1957">
        <v>4</v>
      </c>
      <c r="G1957">
        <v>49735.26</v>
      </c>
      <c r="H1957">
        <v>198941.04</v>
      </c>
      <c r="I1957">
        <f>salesdata[[#This Row],[Total_Sales_INR]]/10000000</f>
        <v>1.9894103999999999E-2</v>
      </c>
      <c r="J1957" t="s">
        <v>47</v>
      </c>
      <c r="K1957" t="s">
        <v>72</v>
      </c>
      <c r="L1957">
        <v>2</v>
      </c>
      <c r="M1957" t="s">
        <v>265</v>
      </c>
      <c r="N1957" t="s">
        <v>37</v>
      </c>
      <c r="O1957" t="s">
        <v>22</v>
      </c>
    </row>
    <row r="1958" spans="1:15">
      <c r="A1958" t="s">
        <v>3813</v>
      </c>
      <c r="B1958" s="1">
        <v>45774</v>
      </c>
      <c r="C1958" t="s">
        <v>3814</v>
      </c>
      <c r="D1958" t="s">
        <v>32</v>
      </c>
      <c r="E1958" t="s">
        <v>309</v>
      </c>
      <c r="F1958">
        <v>1</v>
      </c>
      <c r="G1958">
        <v>21239.61</v>
      </c>
      <c r="H1958">
        <v>21239.61</v>
      </c>
      <c r="I1958">
        <f>salesdata[[#This Row],[Total_Sales_INR]]/10000000</f>
        <v>2.1239610000000002E-3</v>
      </c>
      <c r="J1958" t="s">
        <v>34</v>
      </c>
      <c r="K1958" t="s">
        <v>35</v>
      </c>
      <c r="L1958">
        <v>1</v>
      </c>
      <c r="M1958" t="s">
        <v>68</v>
      </c>
      <c r="N1958" t="s">
        <v>134</v>
      </c>
      <c r="O1958" t="s">
        <v>22</v>
      </c>
    </row>
    <row r="1959" spans="1:15">
      <c r="A1959" t="s">
        <v>3815</v>
      </c>
      <c r="B1959" s="1">
        <v>45709</v>
      </c>
      <c r="C1959" t="s">
        <v>3816</v>
      </c>
      <c r="D1959" t="s">
        <v>16</v>
      </c>
      <c r="E1959" t="s">
        <v>17</v>
      </c>
      <c r="F1959">
        <v>4</v>
      </c>
      <c r="G1959">
        <v>48798.04</v>
      </c>
      <c r="H1959">
        <v>195192.16</v>
      </c>
      <c r="I1959">
        <f>salesdata[[#This Row],[Total_Sales_INR]]/10000000</f>
        <v>1.9519215999999999E-2</v>
      </c>
      <c r="J1959" t="s">
        <v>27</v>
      </c>
      <c r="K1959" t="s">
        <v>72</v>
      </c>
      <c r="L1959">
        <v>2</v>
      </c>
      <c r="M1959" t="s">
        <v>141</v>
      </c>
      <c r="N1959" t="s">
        <v>216</v>
      </c>
      <c r="O1959" t="s">
        <v>22</v>
      </c>
    </row>
    <row r="1960" spans="1:15">
      <c r="A1960" t="s">
        <v>3817</v>
      </c>
      <c r="B1960" s="1">
        <v>45670</v>
      </c>
      <c r="C1960" t="s">
        <v>3818</v>
      </c>
      <c r="D1960" t="s">
        <v>102</v>
      </c>
      <c r="E1960" t="s">
        <v>184</v>
      </c>
      <c r="F1960">
        <v>4</v>
      </c>
      <c r="G1960">
        <v>24378.3</v>
      </c>
      <c r="H1960">
        <v>97513.2</v>
      </c>
      <c r="I1960">
        <f>salesdata[[#This Row],[Total_Sales_INR]]/10000000</f>
        <v>9.7513199999999991E-3</v>
      </c>
      <c r="J1960" t="s">
        <v>18</v>
      </c>
      <c r="K1960" t="s">
        <v>72</v>
      </c>
      <c r="L1960">
        <v>1</v>
      </c>
      <c r="M1960" t="s">
        <v>107</v>
      </c>
      <c r="N1960" t="s">
        <v>82</v>
      </c>
      <c r="O1960" t="s">
        <v>22</v>
      </c>
    </row>
    <row r="1961" spans="1:15">
      <c r="A1961" t="s">
        <v>3819</v>
      </c>
      <c r="B1961" s="1">
        <v>45850</v>
      </c>
      <c r="C1961" t="s">
        <v>3820</v>
      </c>
      <c r="D1961" t="s">
        <v>102</v>
      </c>
      <c r="E1961" t="s">
        <v>155</v>
      </c>
      <c r="F1961">
        <v>2</v>
      </c>
      <c r="G1961">
        <v>2538.52</v>
      </c>
      <c r="H1961">
        <v>5077.04</v>
      </c>
      <c r="I1961">
        <f>salesdata[[#This Row],[Total_Sales_INR]]/10000000</f>
        <v>5.0770399999999999E-4</v>
      </c>
      <c r="J1961" t="s">
        <v>34</v>
      </c>
      <c r="K1961" t="s">
        <v>72</v>
      </c>
      <c r="L1961">
        <v>4</v>
      </c>
      <c r="M1961" t="s">
        <v>185</v>
      </c>
      <c r="N1961" t="s">
        <v>82</v>
      </c>
      <c r="O1961" t="s">
        <v>22</v>
      </c>
    </row>
    <row r="1962" spans="1:15">
      <c r="A1962" t="s">
        <v>3821</v>
      </c>
      <c r="B1962" s="1">
        <v>45740</v>
      </c>
      <c r="C1962" t="s">
        <v>3822</v>
      </c>
      <c r="D1962" t="s">
        <v>25</v>
      </c>
      <c r="E1962" t="s">
        <v>91</v>
      </c>
      <c r="F1962">
        <v>3</v>
      </c>
      <c r="G1962">
        <v>39501.06</v>
      </c>
      <c r="H1962">
        <v>118503.18</v>
      </c>
      <c r="I1962">
        <f>salesdata[[#This Row],[Total_Sales_INR]]/10000000</f>
        <v>1.1850317999999999E-2</v>
      </c>
      <c r="J1962" t="s">
        <v>27</v>
      </c>
      <c r="K1962" t="s">
        <v>72</v>
      </c>
      <c r="L1962">
        <v>3</v>
      </c>
      <c r="M1962" t="s">
        <v>36</v>
      </c>
      <c r="N1962" t="s">
        <v>21</v>
      </c>
      <c r="O1962" t="s">
        <v>22</v>
      </c>
    </row>
    <row r="1963" spans="1:15">
      <c r="A1963" t="s">
        <v>3823</v>
      </c>
      <c r="B1963" s="1">
        <v>45950</v>
      </c>
      <c r="C1963" t="s">
        <v>3824</v>
      </c>
      <c r="D1963" t="s">
        <v>16</v>
      </c>
      <c r="E1963" t="s">
        <v>137</v>
      </c>
      <c r="F1963">
        <v>4</v>
      </c>
      <c r="G1963">
        <v>17127.849999999999</v>
      </c>
      <c r="H1963">
        <v>68511.399999999994</v>
      </c>
      <c r="I1963">
        <f>salesdata[[#This Row],[Total_Sales_INR]]/10000000</f>
        <v>6.8511399999999995E-3</v>
      </c>
      <c r="J1963" t="s">
        <v>27</v>
      </c>
      <c r="K1963" t="s">
        <v>72</v>
      </c>
      <c r="L1963">
        <v>1</v>
      </c>
      <c r="M1963" t="s">
        <v>20</v>
      </c>
      <c r="N1963" t="s">
        <v>97</v>
      </c>
      <c r="O1963" t="s">
        <v>22</v>
      </c>
    </row>
    <row r="1964" spans="1:15">
      <c r="A1964" t="s">
        <v>3825</v>
      </c>
      <c r="B1964" s="1">
        <v>45782</v>
      </c>
      <c r="C1964" t="s">
        <v>3826</v>
      </c>
      <c r="D1964" t="s">
        <v>45</v>
      </c>
      <c r="E1964" t="s">
        <v>46</v>
      </c>
      <c r="F1964">
        <v>5</v>
      </c>
      <c r="G1964">
        <v>1638.79</v>
      </c>
      <c r="H1964">
        <v>8193.9500000000007</v>
      </c>
      <c r="I1964">
        <f>salesdata[[#This Row],[Total_Sales_INR]]/10000000</f>
        <v>8.1939500000000011E-4</v>
      </c>
      <c r="J1964" t="s">
        <v>27</v>
      </c>
      <c r="K1964" t="s">
        <v>72</v>
      </c>
      <c r="L1964">
        <v>2</v>
      </c>
      <c r="M1964" t="s">
        <v>104</v>
      </c>
      <c r="N1964" t="s">
        <v>37</v>
      </c>
      <c r="O1964" t="s">
        <v>22</v>
      </c>
    </row>
    <row r="1965" spans="1:15">
      <c r="A1965" t="s">
        <v>3827</v>
      </c>
      <c r="B1965" s="1">
        <v>45685</v>
      </c>
      <c r="C1965" t="s">
        <v>147</v>
      </c>
      <c r="D1965" t="s">
        <v>45</v>
      </c>
      <c r="E1965" t="s">
        <v>55</v>
      </c>
      <c r="F1965">
        <v>4</v>
      </c>
      <c r="G1965">
        <v>16958.07</v>
      </c>
      <c r="H1965">
        <v>67832.28</v>
      </c>
      <c r="I1965">
        <f>salesdata[[#This Row],[Total_Sales_INR]]/10000000</f>
        <v>6.7832279999999997E-3</v>
      </c>
      <c r="J1965" t="s">
        <v>34</v>
      </c>
      <c r="K1965" t="s">
        <v>19</v>
      </c>
      <c r="L1965">
        <v>3</v>
      </c>
      <c r="M1965" t="s">
        <v>115</v>
      </c>
      <c r="N1965" t="s">
        <v>62</v>
      </c>
      <c r="O1965" t="s">
        <v>22</v>
      </c>
    </row>
    <row r="1966" spans="1:15">
      <c r="A1966" t="s">
        <v>3828</v>
      </c>
      <c r="B1966" s="1">
        <v>45662</v>
      </c>
      <c r="C1966" t="s">
        <v>3829</v>
      </c>
      <c r="D1966" t="s">
        <v>102</v>
      </c>
      <c r="E1966" t="s">
        <v>103</v>
      </c>
      <c r="F1966">
        <v>3</v>
      </c>
      <c r="G1966">
        <v>11599.33</v>
      </c>
      <c r="H1966">
        <v>34797.99</v>
      </c>
      <c r="I1966">
        <f>salesdata[[#This Row],[Total_Sales_INR]]/10000000</f>
        <v>3.479799E-3</v>
      </c>
      <c r="J1966" t="s">
        <v>18</v>
      </c>
      <c r="K1966" t="s">
        <v>35</v>
      </c>
      <c r="L1966">
        <v>1</v>
      </c>
      <c r="M1966" t="s">
        <v>119</v>
      </c>
      <c r="N1966" t="s">
        <v>82</v>
      </c>
      <c r="O1966" t="s">
        <v>22</v>
      </c>
    </row>
    <row r="1967" spans="1:15">
      <c r="A1967" t="s">
        <v>3830</v>
      </c>
      <c r="B1967" s="1">
        <v>45877</v>
      </c>
      <c r="C1967" t="s">
        <v>504</v>
      </c>
      <c r="D1967" t="s">
        <v>45</v>
      </c>
      <c r="E1967" t="s">
        <v>55</v>
      </c>
      <c r="F1967">
        <v>3</v>
      </c>
      <c r="G1967">
        <v>9215.99</v>
      </c>
      <c r="H1967">
        <v>27647.97</v>
      </c>
      <c r="I1967">
        <f>salesdata[[#This Row],[Total_Sales_INR]]/10000000</f>
        <v>2.7647970000000003E-3</v>
      </c>
      <c r="J1967" t="s">
        <v>34</v>
      </c>
      <c r="K1967" t="s">
        <v>72</v>
      </c>
      <c r="L1967">
        <v>4</v>
      </c>
      <c r="M1967" t="s">
        <v>185</v>
      </c>
      <c r="N1967" t="s">
        <v>21</v>
      </c>
      <c r="O1967" t="s">
        <v>22</v>
      </c>
    </row>
    <row r="1968" spans="1:15">
      <c r="A1968" t="s">
        <v>3831</v>
      </c>
      <c r="B1968" s="1">
        <v>45711</v>
      </c>
      <c r="C1968" t="s">
        <v>3832</v>
      </c>
      <c r="D1968" t="s">
        <v>45</v>
      </c>
      <c r="E1968" t="s">
        <v>60</v>
      </c>
      <c r="F1968">
        <v>5</v>
      </c>
      <c r="G1968">
        <v>3553.15</v>
      </c>
      <c r="H1968">
        <v>17765.75</v>
      </c>
      <c r="I1968">
        <f>salesdata[[#This Row],[Total_Sales_INR]]/10000000</f>
        <v>1.7765750000000001E-3</v>
      </c>
      <c r="J1968" t="s">
        <v>18</v>
      </c>
      <c r="K1968" t="s">
        <v>72</v>
      </c>
      <c r="L1968">
        <v>1</v>
      </c>
      <c r="M1968" t="s">
        <v>119</v>
      </c>
      <c r="N1968" t="s">
        <v>216</v>
      </c>
      <c r="O1968" t="s">
        <v>22</v>
      </c>
    </row>
    <row r="1969" spans="1:15">
      <c r="A1969" t="s">
        <v>3833</v>
      </c>
      <c r="B1969" s="1">
        <v>45931</v>
      </c>
      <c r="C1969" t="s">
        <v>2628</v>
      </c>
      <c r="D1969" t="s">
        <v>32</v>
      </c>
      <c r="E1969" t="s">
        <v>40</v>
      </c>
      <c r="F1969">
        <v>5</v>
      </c>
      <c r="G1969">
        <v>40801.22</v>
      </c>
      <c r="H1969">
        <v>204006.1</v>
      </c>
      <c r="I1969">
        <f>salesdata[[#This Row],[Total_Sales_INR]]/10000000</f>
        <v>2.040061E-2</v>
      </c>
      <c r="J1969" t="s">
        <v>34</v>
      </c>
      <c r="K1969" t="s">
        <v>35</v>
      </c>
      <c r="L1969">
        <v>3</v>
      </c>
      <c r="M1969" t="s">
        <v>77</v>
      </c>
      <c r="N1969" t="s">
        <v>94</v>
      </c>
      <c r="O1969" t="s">
        <v>22</v>
      </c>
    </row>
    <row r="1970" spans="1:15">
      <c r="A1970" t="s">
        <v>3834</v>
      </c>
      <c r="B1970" s="1">
        <v>45860</v>
      </c>
      <c r="C1970" t="s">
        <v>3835</v>
      </c>
      <c r="D1970" t="s">
        <v>102</v>
      </c>
      <c r="E1970" t="s">
        <v>184</v>
      </c>
      <c r="F1970">
        <v>1</v>
      </c>
      <c r="G1970">
        <v>23834.35</v>
      </c>
      <c r="H1970">
        <v>23834.35</v>
      </c>
      <c r="I1970">
        <f>salesdata[[#This Row],[Total_Sales_INR]]/10000000</f>
        <v>2.3834349999999997E-3</v>
      </c>
      <c r="J1970" t="s">
        <v>34</v>
      </c>
      <c r="K1970" t="s">
        <v>19</v>
      </c>
      <c r="L1970">
        <v>5</v>
      </c>
      <c r="M1970" t="s">
        <v>170</v>
      </c>
      <c r="N1970" t="s">
        <v>120</v>
      </c>
      <c r="O1970" t="s">
        <v>22</v>
      </c>
    </row>
    <row r="1971" spans="1:15">
      <c r="A1971" t="s">
        <v>3836</v>
      </c>
      <c r="B1971" s="1">
        <v>45885</v>
      </c>
      <c r="C1971" t="s">
        <v>2102</v>
      </c>
      <c r="D1971" t="s">
        <v>45</v>
      </c>
      <c r="E1971" t="s">
        <v>65</v>
      </c>
      <c r="F1971">
        <v>2</v>
      </c>
      <c r="G1971">
        <v>28976.41</v>
      </c>
      <c r="H1971">
        <v>57952.82</v>
      </c>
      <c r="I1971">
        <f>salesdata[[#This Row],[Total_Sales_INR]]/10000000</f>
        <v>5.7952819999999997E-3</v>
      </c>
      <c r="J1971" t="s">
        <v>27</v>
      </c>
      <c r="K1971" t="s">
        <v>72</v>
      </c>
      <c r="L1971">
        <v>3</v>
      </c>
      <c r="M1971" t="s">
        <v>61</v>
      </c>
      <c r="N1971" t="s">
        <v>62</v>
      </c>
      <c r="O1971" t="s">
        <v>22</v>
      </c>
    </row>
    <row r="1972" spans="1:15">
      <c r="A1972" t="s">
        <v>3837</v>
      </c>
      <c r="B1972" s="1">
        <v>45696</v>
      </c>
      <c r="C1972" t="s">
        <v>3838</v>
      </c>
      <c r="D1972" t="s">
        <v>25</v>
      </c>
      <c r="E1972" t="s">
        <v>140</v>
      </c>
      <c r="F1972">
        <v>2</v>
      </c>
      <c r="G1972">
        <v>32001.98</v>
      </c>
      <c r="H1972">
        <v>64003.96</v>
      </c>
      <c r="I1972">
        <f>salesdata[[#This Row],[Total_Sales_INR]]/10000000</f>
        <v>6.400396E-3</v>
      </c>
      <c r="J1972" t="s">
        <v>47</v>
      </c>
      <c r="K1972" t="s">
        <v>35</v>
      </c>
      <c r="L1972">
        <v>4</v>
      </c>
      <c r="M1972" t="s">
        <v>123</v>
      </c>
      <c r="N1972" t="s">
        <v>142</v>
      </c>
      <c r="O1972" t="s">
        <v>22</v>
      </c>
    </row>
    <row r="1973" spans="1:15">
      <c r="A1973" t="s">
        <v>3839</v>
      </c>
      <c r="B1973" s="1">
        <v>45833</v>
      </c>
      <c r="C1973" t="s">
        <v>3840</v>
      </c>
      <c r="D1973" t="s">
        <v>45</v>
      </c>
      <c r="E1973" t="s">
        <v>46</v>
      </c>
      <c r="F1973">
        <v>3</v>
      </c>
      <c r="G1973">
        <v>11594.62</v>
      </c>
      <c r="H1973">
        <v>34783.86</v>
      </c>
      <c r="I1973">
        <f>salesdata[[#This Row],[Total_Sales_INR]]/10000000</f>
        <v>3.478386E-3</v>
      </c>
      <c r="J1973" t="s">
        <v>34</v>
      </c>
      <c r="K1973" t="s">
        <v>72</v>
      </c>
      <c r="L1973">
        <v>4</v>
      </c>
      <c r="M1973" t="s">
        <v>160</v>
      </c>
      <c r="N1973" t="s">
        <v>120</v>
      </c>
      <c r="O1973" t="s">
        <v>22</v>
      </c>
    </row>
    <row r="1974" spans="1:15">
      <c r="A1974" t="s">
        <v>3841</v>
      </c>
      <c r="B1974" s="1">
        <v>45983</v>
      </c>
      <c r="C1974" t="s">
        <v>3842</v>
      </c>
      <c r="D1974" t="s">
        <v>25</v>
      </c>
      <c r="E1974" t="s">
        <v>26</v>
      </c>
      <c r="F1974">
        <v>1</v>
      </c>
      <c r="G1974">
        <v>23167.97</v>
      </c>
      <c r="H1974">
        <v>23167.97</v>
      </c>
      <c r="I1974">
        <f>salesdata[[#This Row],[Total_Sales_INR]]/10000000</f>
        <v>2.3167970000000002E-3</v>
      </c>
      <c r="J1974" t="s">
        <v>27</v>
      </c>
      <c r="K1974" t="s">
        <v>72</v>
      </c>
      <c r="L1974">
        <v>3</v>
      </c>
      <c r="M1974" t="s">
        <v>190</v>
      </c>
      <c r="N1974" t="s">
        <v>94</v>
      </c>
      <c r="O1974" t="s">
        <v>22</v>
      </c>
    </row>
    <row r="1975" spans="1:15">
      <c r="A1975" t="s">
        <v>3843</v>
      </c>
      <c r="B1975" s="1">
        <v>46013</v>
      </c>
      <c r="C1975" t="s">
        <v>3844</v>
      </c>
      <c r="D1975" t="s">
        <v>45</v>
      </c>
      <c r="E1975" t="s">
        <v>60</v>
      </c>
      <c r="F1975">
        <v>2</v>
      </c>
      <c r="G1975">
        <v>6345.61</v>
      </c>
      <c r="H1975">
        <v>12691.22</v>
      </c>
      <c r="I1975">
        <f>salesdata[[#This Row],[Total_Sales_INR]]/10000000</f>
        <v>1.2691219999999999E-3</v>
      </c>
      <c r="J1975" t="s">
        <v>27</v>
      </c>
      <c r="K1975" t="s">
        <v>72</v>
      </c>
      <c r="L1975">
        <v>5</v>
      </c>
      <c r="M1975" t="s">
        <v>41</v>
      </c>
      <c r="N1975" t="s">
        <v>134</v>
      </c>
      <c r="O1975" t="s">
        <v>22</v>
      </c>
    </row>
    <row r="1976" spans="1:15">
      <c r="A1976" t="s">
        <v>3845</v>
      </c>
      <c r="B1976" s="1">
        <v>45788</v>
      </c>
      <c r="C1976" t="s">
        <v>3846</v>
      </c>
      <c r="D1976" t="s">
        <v>16</v>
      </c>
      <c r="E1976" t="s">
        <v>145</v>
      </c>
      <c r="F1976">
        <v>1</v>
      </c>
      <c r="G1976">
        <v>33855.870000000003</v>
      </c>
      <c r="H1976">
        <v>33855.870000000003</v>
      </c>
      <c r="I1976">
        <f>salesdata[[#This Row],[Total_Sales_INR]]/10000000</f>
        <v>3.3855870000000002E-3</v>
      </c>
      <c r="J1976" t="s">
        <v>27</v>
      </c>
      <c r="K1976" t="s">
        <v>72</v>
      </c>
      <c r="L1976">
        <v>4</v>
      </c>
      <c r="M1976" t="s">
        <v>185</v>
      </c>
      <c r="N1976" t="s">
        <v>213</v>
      </c>
      <c r="O1976" t="s">
        <v>22</v>
      </c>
    </row>
    <row r="1977" spans="1:15">
      <c r="A1977" t="s">
        <v>3847</v>
      </c>
      <c r="B1977" s="1">
        <v>45715</v>
      </c>
      <c r="C1977" t="s">
        <v>3848</v>
      </c>
      <c r="D1977" t="s">
        <v>16</v>
      </c>
      <c r="E1977" t="s">
        <v>17</v>
      </c>
      <c r="F1977">
        <v>2</v>
      </c>
      <c r="G1977">
        <v>42306.400000000001</v>
      </c>
      <c r="H1977">
        <v>84612.800000000003</v>
      </c>
      <c r="I1977">
        <f>salesdata[[#This Row],[Total_Sales_INR]]/10000000</f>
        <v>8.4612799999999998E-3</v>
      </c>
      <c r="J1977" t="s">
        <v>18</v>
      </c>
      <c r="K1977" t="s">
        <v>35</v>
      </c>
      <c r="L1977">
        <v>1</v>
      </c>
      <c r="M1977" t="s">
        <v>68</v>
      </c>
      <c r="N1977" t="s">
        <v>150</v>
      </c>
      <c r="O1977" t="s">
        <v>22</v>
      </c>
    </row>
    <row r="1978" spans="1:15">
      <c r="A1978" t="s">
        <v>3849</v>
      </c>
      <c r="B1978" s="1">
        <v>46007</v>
      </c>
      <c r="C1978" t="s">
        <v>3850</v>
      </c>
      <c r="D1978" t="s">
        <v>16</v>
      </c>
      <c r="E1978" t="s">
        <v>159</v>
      </c>
      <c r="F1978">
        <v>5</v>
      </c>
      <c r="G1978">
        <v>38314.43</v>
      </c>
      <c r="H1978">
        <v>191572.15</v>
      </c>
      <c r="I1978">
        <f>salesdata[[#This Row],[Total_Sales_INR]]/10000000</f>
        <v>1.9157214999999998E-2</v>
      </c>
      <c r="J1978" t="s">
        <v>34</v>
      </c>
      <c r="K1978" t="s">
        <v>72</v>
      </c>
      <c r="L1978">
        <v>4</v>
      </c>
      <c r="M1978" t="s">
        <v>185</v>
      </c>
      <c r="N1978" t="s">
        <v>178</v>
      </c>
      <c r="O1978" t="s">
        <v>22</v>
      </c>
    </row>
    <row r="1979" spans="1:15">
      <c r="A1979" t="s">
        <v>3851</v>
      </c>
      <c r="B1979" s="1">
        <v>45908</v>
      </c>
      <c r="C1979" t="s">
        <v>3852</v>
      </c>
      <c r="D1979" t="s">
        <v>45</v>
      </c>
      <c r="E1979" t="s">
        <v>55</v>
      </c>
      <c r="F1979">
        <v>3</v>
      </c>
      <c r="G1979">
        <v>32324.23</v>
      </c>
      <c r="H1979">
        <v>96972.69</v>
      </c>
      <c r="I1979">
        <f>salesdata[[#This Row],[Total_Sales_INR]]/10000000</f>
        <v>9.6972689999999997E-3</v>
      </c>
      <c r="J1979" t="s">
        <v>47</v>
      </c>
      <c r="K1979" t="s">
        <v>35</v>
      </c>
      <c r="L1979">
        <v>2</v>
      </c>
      <c r="M1979" t="s">
        <v>56</v>
      </c>
      <c r="N1979" t="s">
        <v>62</v>
      </c>
      <c r="O1979" t="s">
        <v>22</v>
      </c>
    </row>
    <row r="1980" spans="1:15">
      <c r="A1980" t="s">
        <v>3853</v>
      </c>
      <c r="B1980" s="1">
        <v>45839</v>
      </c>
      <c r="C1980" t="s">
        <v>3854</v>
      </c>
      <c r="D1980" t="s">
        <v>102</v>
      </c>
      <c r="E1980" t="s">
        <v>118</v>
      </c>
      <c r="F1980">
        <v>2</v>
      </c>
      <c r="G1980">
        <v>41018.46</v>
      </c>
      <c r="H1980">
        <v>82036.92</v>
      </c>
      <c r="I1980">
        <f>salesdata[[#This Row],[Total_Sales_INR]]/10000000</f>
        <v>8.2036920000000003E-3</v>
      </c>
      <c r="J1980" t="s">
        <v>47</v>
      </c>
      <c r="K1980" t="s">
        <v>35</v>
      </c>
      <c r="L1980">
        <v>4</v>
      </c>
      <c r="M1980" t="s">
        <v>160</v>
      </c>
      <c r="N1980" t="s">
        <v>142</v>
      </c>
      <c r="O1980" t="s">
        <v>22</v>
      </c>
    </row>
    <row r="1981" spans="1:15">
      <c r="A1981" t="s">
        <v>3855</v>
      </c>
      <c r="B1981" s="1">
        <v>45674</v>
      </c>
      <c r="C1981" t="s">
        <v>3856</v>
      </c>
      <c r="D1981" t="s">
        <v>25</v>
      </c>
      <c r="E1981" t="s">
        <v>280</v>
      </c>
      <c r="F1981">
        <v>1</v>
      </c>
      <c r="G1981">
        <v>12895.51</v>
      </c>
      <c r="H1981">
        <v>12895.51</v>
      </c>
      <c r="I1981">
        <f>salesdata[[#This Row],[Total_Sales_INR]]/10000000</f>
        <v>1.2895510000000001E-3</v>
      </c>
      <c r="J1981" t="s">
        <v>18</v>
      </c>
      <c r="K1981" t="s">
        <v>72</v>
      </c>
      <c r="L1981">
        <v>2</v>
      </c>
      <c r="M1981" t="s">
        <v>56</v>
      </c>
      <c r="N1981" t="s">
        <v>127</v>
      </c>
      <c r="O1981" t="s">
        <v>22</v>
      </c>
    </row>
    <row r="1982" spans="1:15">
      <c r="A1982" t="s">
        <v>3857</v>
      </c>
      <c r="B1982" s="1">
        <v>45827</v>
      </c>
      <c r="C1982" t="s">
        <v>3858</v>
      </c>
      <c r="D1982" t="s">
        <v>102</v>
      </c>
      <c r="E1982" t="s">
        <v>193</v>
      </c>
      <c r="F1982">
        <v>3</v>
      </c>
      <c r="G1982">
        <v>31281.62</v>
      </c>
      <c r="H1982">
        <v>93844.86</v>
      </c>
      <c r="I1982">
        <f>salesdata[[#This Row],[Total_Sales_INR]]/10000000</f>
        <v>9.3844860000000009E-3</v>
      </c>
      <c r="J1982" t="s">
        <v>27</v>
      </c>
      <c r="K1982" t="s">
        <v>35</v>
      </c>
      <c r="L1982">
        <v>2</v>
      </c>
      <c r="M1982" t="s">
        <v>265</v>
      </c>
      <c r="N1982" t="s">
        <v>156</v>
      </c>
      <c r="O1982" t="s">
        <v>22</v>
      </c>
    </row>
    <row r="1983" spans="1:15">
      <c r="A1983" t="s">
        <v>3859</v>
      </c>
      <c r="B1983" s="1">
        <v>45883</v>
      </c>
      <c r="C1983" t="s">
        <v>3860</v>
      </c>
      <c r="D1983" t="s">
        <v>32</v>
      </c>
      <c r="E1983" t="s">
        <v>33</v>
      </c>
      <c r="F1983">
        <v>1</v>
      </c>
      <c r="G1983">
        <v>35814.74</v>
      </c>
      <c r="H1983">
        <v>35814.74</v>
      </c>
      <c r="I1983">
        <f>salesdata[[#This Row],[Total_Sales_INR]]/10000000</f>
        <v>3.5814739999999999E-3</v>
      </c>
      <c r="J1983" t="s">
        <v>27</v>
      </c>
      <c r="K1983" t="s">
        <v>19</v>
      </c>
      <c r="L1983">
        <v>4</v>
      </c>
      <c r="M1983" t="s">
        <v>123</v>
      </c>
      <c r="N1983" t="s">
        <v>48</v>
      </c>
      <c r="O1983" t="s">
        <v>22</v>
      </c>
    </row>
    <row r="1984" spans="1:15">
      <c r="A1984" t="s">
        <v>3861</v>
      </c>
      <c r="B1984" s="1">
        <v>46001</v>
      </c>
      <c r="C1984" t="s">
        <v>3862</v>
      </c>
      <c r="D1984" t="s">
        <v>25</v>
      </c>
      <c r="E1984" t="s">
        <v>140</v>
      </c>
      <c r="F1984">
        <v>2</v>
      </c>
      <c r="G1984">
        <v>14086.94</v>
      </c>
      <c r="H1984">
        <v>28173.88</v>
      </c>
      <c r="I1984">
        <f>salesdata[[#This Row],[Total_Sales_INR]]/10000000</f>
        <v>2.8173880000000001E-3</v>
      </c>
      <c r="J1984" t="s">
        <v>27</v>
      </c>
      <c r="K1984" t="s">
        <v>72</v>
      </c>
      <c r="L1984">
        <v>3</v>
      </c>
      <c r="M1984" t="s">
        <v>36</v>
      </c>
      <c r="N1984" t="s">
        <v>21</v>
      </c>
      <c r="O1984" t="s">
        <v>22</v>
      </c>
    </row>
    <row r="1985" spans="1:15">
      <c r="A1985" t="s">
        <v>3863</v>
      </c>
      <c r="B1985" s="1">
        <v>46010</v>
      </c>
      <c r="C1985" t="s">
        <v>3864</v>
      </c>
      <c r="D1985" t="s">
        <v>32</v>
      </c>
      <c r="E1985" t="s">
        <v>33</v>
      </c>
      <c r="F1985">
        <v>2</v>
      </c>
      <c r="G1985">
        <v>41008.57</v>
      </c>
      <c r="H1985">
        <v>82017.14</v>
      </c>
      <c r="I1985">
        <f>salesdata[[#This Row],[Total_Sales_INR]]/10000000</f>
        <v>8.2017140000000006E-3</v>
      </c>
      <c r="J1985" t="s">
        <v>34</v>
      </c>
      <c r="K1985" t="s">
        <v>19</v>
      </c>
      <c r="L1985">
        <v>3</v>
      </c>
      <c r="M1985" t="s">
        <v>190</v>
      </c>
      <c r="N1985" t="s">
        <v>173</v>
      </c>
      <c r="O1985" t="s">
        <v>22</v>
      </c>
    </row>
    <row r="1986" spans="1:15">
      <c r="A1986" t="s">
        <v>3865</v>
      </c>
      <c r="B1986" s="1">
        <v>45781</v>
      </c>
      <c r="C1986" t="s">
        <v>3866</v>
      </c>
      <c r="D1986" t="s">
        <v>45</v>
      </c>
      <c r="E1986" t="s">
        <v>85</v>
      </c>
      <c r="F1986">
        <v>5</v>
      </c>
      <c r="G1986">
        <v>5536.23</v>
      </c>
      <c r="H1986">
        <v>27681.15</v>
      </c>
      <c r="I1986">
        <f>salesdata[[#This Row],[Total_Sales_INR]]/10000000</f>
        <v>2.7681150000000002E-3</v>
      </c>
      <c r="J1986" t="s">
        <v>18</v>
      </c>
      <c r="K1986" t="s">
        <v>19</v>
      </c>
      <c r="L1986">
        <v>3</v>
      </c>
      <c r="M1986" t="s">
        <v>36</v>
      </c>
      <c r="N1986" t="s">
        <v>42</v>
      </c>
      <c r="O1986" t="s">
        <v>22</v>
      </c>
    </row>
    <row r="1987" spans="1:15">
      <c r="A1987" t="s">
        <v>3867</v>
      </c>
      <c r="B1987" s="1">
        <v>45976</v>
      </c>
      <c r="C1987" t="s">
        <v>3745</v>
      </c>
      <c r="D1987" t="s">
        <v>102</v>
      </c>
      <c r="E1987" t="s">
        <v>103</v>
      </c>
      <c r="F1987">
        <v>3</v>
      </c>
      <c r="G1987">
        <v>43731.85</v>
      </c>
      <c r="H1987">
        <v>131195.54999999999</v>
      </c>
      <c r="I1987">
        <f>salesdata[[#This Row],[Total_Sales_INR]]/10000000</f>
        <v>1.3119554999999998E-2</v>
      </c>
      <c r="J1987" t="s">
        <v>18</v>
      </c>
      <c r="K1987" t="s">
        <v>19</v>
      </c>
      <c r="L1987">
        <v>4</v>
      </c>
      <c r="M1987" t="s">
        <v>160</v>
      </c>
      <c r="N1987" t="s">
        <v>156</v>
      </c>
      <c r="O1987" t="s">
        <v>22</v>
      </c>
    </row>
    <row r="1988" spans="1:15">
      <c r="A1988" t="s">
        <v>3868</v>
      </c>
      <c r="B1988" s="1">
        <v>45903</v>
      </c>
      <c r="C1988" t="s">
        <v>3869</v>
      </c>
      <c r="D1988" t="s">
        <v>32</v>
      </c>
      <c r="E1988" t="s">
        <v>40</v>
      </c>
      <c r="F1988">
        <v>3</v>
      </c>
      <c r="G1988">
        <v>24165.79</v>
      </c>
      <c r="H1988">
        <v>72497.37</v>
      </c>
      <c r="I1988">
        <f>salesdata[[#This Row],[Total_Sales_INR]]/10000000</f>
        <v>7.2497369999999992E-3</v>
      </c>
      <c r="J1988" t="s">
        <v>27</v>
      </c>
      <c r="K1988" t="s">
        <v>72</v>
      </c>
      <c r="L1988">
        <v>2</v>
      </c>
      <c r="M1988" t="s">
        <v>133</v>
      </c>
      <c r="N1988" t="s">
        <v>29</v>
      </c>
      <c r="O1988" t="s">
        <v>22</v>
      </c>
    </row>
    <row r="1989" spans="1:15">
      <c r="A1989" t="s">
        <v>3870</v>
      </c>
      <c r="B1989" s="1">
        <v>45964</v>
      </c>
      <c r="C1989" t="s">
        <v>1770</v>
      </c>
      <c r="D1989" t="s">
        <v>16</v>
      </c>
      <c r="E1989" t="s">
        <v>137</v>
      </c>
      <c r="F1989">
        <v>2</v>
      </c>
      <c r="G1989">
        <v>2014.17</v>
      </c>
      <c r="H1989">
        <v>4028.34</v>
      </c>
      <c r="I1989">
        <f>salesdata[[#This Row],[Total_Sales_INR]]/10000000</f>
        <v>4.0283400000000003E-4</v>
      </c>
      <c r="J1989" t="s">
        <v>34</v>
      </c>
      <c r="K1989" t="s">
        <v>19</v>
      </c>
      <c r="L1989">
        <v>1</v>
      </c>
      <c r="M1989" t="s">
        <v>181</v>
      </c>
      <c r="N1989" t="s">
        <v>97</v>
      </c>
      <c r="O1989" t="s">
        <v>22</v>
      </c>
    </row>
    <row r="1990" spans="1:15">
      <c r="A1990" t="s">
        <v>3871</v>
      </c>
      <c r="B1990" s="1">
        <v>45990</v>
      </c>
      <c r="C1990" t="s">
        <v>3872</v>
      </c>
      <c r="D1990" t="s">
        <v>45</v>
      </c>
      <c r="E1990" t="s">
        <v>60</v>
      </c>
      <c r="F1990">
        <v>2</v>
      </c>
      <c r="G1990">
        <v>45247.02</v>
      </c>
      <c r="H1990">
        <v>90494.04</v>
      </c>
      <c r="I1990">
        <f>salesdata[[#This Row],[Total_Sales_INR]]/10000000</f>
        <v>9.0494039999999987E-3</v>
      </c>
      <c r="J1990" t="s">
        <v>34</v>
      </c>
      <c r="K1990" t="s">
        <v>35</v>
      </c>
      <c r="L1990">
        <v>5</v>
      </c>
      <c r="M1990" t="s">
        <v>51</v>
      </c>
      <c r="N1990" t="s">
        <v>62</v>
      </c>
      <c r="O1990" t="s">
        <v>22</v>
      </c>
    </row>
    <row r="1991" spans="1:15">
      <c r="A1991" t="s">
        <v>3873</v>
      </c>
      <c r="B1991" s="1">
        <v>45715</v>
      </c>
      <c r="C1991" t="s">
        <v>3874</v>
      </c>
      <c r="D1991" t="s">
        <v>45</v>
      </c>
      <c r="E1991" t="s">
        <v>55</v>
      </c>
      <c r="F1991">
        <v>5</v>
      </c>
      <c r="G1991">
        <v>39658.97</v>
      </c>
      <c r="H1991">
        <v>198294.85</v>
      </c>
      <c r="I1991">
        <f>salesdata[[#This Row],[Total_Sales_INR]]/10000000</f>
        <v>1.9829485000000001E-2</v>
      </c>
      <c r="J1991" t="s">
        <v>47</v>
      </c>
      <c r="K1991" t="s">
        <v>72</v>
      </c>
      <c r="L1991">
        <v>2</v>
      </c>
      <c r="M1991" t="s">
        <v>133</v>
      </c>
      <c r="N1991" t="s">
        <v>42</v>
      </c>
      <c r="O1991" t="s">
        <v>22</v>
      </c>
    </row>
    <row r="1992" spans="1:15">
      <c r="A1992" t="s">
        <v>3875</v>
      </c>
      <c r="B1992" s="1">
        <v>45683</v>
      </c>
      <c r="C1992" t="s">
        <v>3876</v>
      </c>
      <c r="D1992" t="s">
        <v>102</v>
      </c>
      <c r="E1992" t="s">
        <v>193</v>
      </c>
      <c r="F1992">
        <v>2</v>
      </c>
      <c r="G1992">
        <v>25950.639999999999</v>
      </c>
      <c r="H1992">
        <v>51901.279999999999</v>
      </c>
      <c r="I1992">
        <f>salesdata[[#This Row],[Total_Sales_INR]]/10000000</f>
        <v>5.1901279999999996E-3</v>
      </c>
      <c r="J1992" t="s">
        <v>18</v>
      </c>
      <c r="K1992" t="s">
        <v>35</v>
      </c>
      <c r="L1992">
        <v>5</v>
      </c>
      <c r="M1992" t="s">
        <v>28</v>
      </c>
      <c r="N1992" t="s">
        <v>29</v>
      </c>
      <c r="O1992" t="s">
        <v>22</v>
      </c>
    </row>
    <row r="1993" spans="1:15">
      <c r="A1993" t="s">
        <v>3877</v>
      </c>
      <c r="B1993" s="1">
        <v>45659</v>
      </c>
      <c r="C1993" t="s">
        <v>3878</v>
      </c>
      <c r="D1993" t="s">
        <v>32</v>
      </c>
      <c r="E1993" t="s">
        <v>81</v>
      </c>
      <c r="F1993">
        <v>1</v>
      </c>
      <c r="G1993">
        <v>9418.69</v>
      </c>
      <c r="H1993">
        <v>9418.69</v>
      </c>
      <c r="I1993">
        <f>salesdata[[#This Row],[Total_Sales_INR]]/10000000</f>
        <v>9.4186900000000002E-4</v>
      </c>
      <c r="J1993" t="s">
        <v>47</v>
      </c>
      <c r="K1993" t="s">
        <v>19</v>
      </c>
      <c r="L1993">
        <v>2</v>
      </c>
      <c r="M1993" t="s">
        <v>56</v>
      </c>
      <c r="N1993" t="s">
        <v>78</v>
      </c>
      <c r="O1993" t="s">
        <v>22</v>
      </c>
    </row>
    <row r="1994" spans="1:15">
      <c r="A1994" t="s">
        <v>3879</v>
      </c>
      <c r="B1994" s="1">
        <v>45673</v>
      </c>
      <c r="C1994" t="s">
        <v>3880</v>
      </c>
      <c r="D1994" t="s">
        <v>25</v>
      </c>
      <c r="E1994" t="s">
        <v>223</v>
      </c>
      <c r="F1994">
        <v>4</v>
      </c>
      <c r="G1994">
        <v>19094.240000000002</v>
      </c>
      <c r="H1994">
        <v>76376.960000000006</v>
      </c>
      <c r="I1994">
        <f>salesdata[[#This Row],[Total_Sales_INR]]/10000000</f>
        <v>7.6376960000000002E-3</v>
      </c>
      <c r="J1994" t="s">
        <v>34</v>
      </c>
      <c r="K1994" t="s">
        <v>19</v>
      </c>
      <c r="L1994">
        <v>1</v>
      </c>
      <c r="M1994" t="s">
        <v>68</v>
      </c>
      <c r="N1994" t="s">
        <v>69</v>
      </c>
      <c r="O1994" t="s">
        <v>22</v>
      </c>
    </row>
    <row r="1995" spans="1:15">
      <c r="A1995" t="s">
        <v>3881</v>
      </c>
      <c r="B1995" s="1">
        <v>45754</v>
      </c>
      <c r="C1995" t="s">
        <v>3882</v>
      </c>
      <c r="D1995" t="s">
        <v>32</v>
      </c>
      <c r="E1995" t="s">
        <v>81</v>
      </c>
      <c r="F1995">
        <v>5</v>
      </c>
      <c r="G1995">
        <v>4363.8500000000004</v>
      </c>
      <c r="H1995">
        <v>21819.25</v>
      </c>
      <c r="I1995">
        <f>salesdata[[#This Row],[Total_Sales_INR]]/10000000</f>
        <v>2.1819249999999999E-3</v>
      </c>
      <c r="J1995" t="s">
        <v>34</v>
      </c>
      <c r="K1995" t="s">
        <v>35</v>
      </c>
      <c r="L1995">
        <v>3</v>
      </c>
      <c r="M1995" t="s">
        <v>115</v>
      </c>
      <c r="N1995" t="s">
        <v>173</v>
      </c>
      <c r="O1995" t="s">
        <v>22</v>
      </c>
    </row>
    <row r="1996" spans="1:15">
      <c r="A1996" t="s">
        <v>3883</v>
      </c>
      <c r="B1996" s="1">
        <v>45990</v>
      </c>
      <c r="C1996" t="s">
        <v>3884</v>
      </c>
      <c r="D1996" t="s">
        <v>32</v>
      </c>
      <c r="E1996" t="s">
        <v>250</v>
      </c>
      <c r="F1996">
        <v>5</v>
      </c>
      <c r="G1996">
        <v>14610.28</v>
      </c>
      <c r="H1996">
        <v>73051.399999999994</v>
      </c>
      <c r="I1996">
        <f>salesdata[[#This Row],[Total_Sales_INR]]/10000000</f>
        <v>7.305139999999999E-3</v>
      </c>
      <c r="J1996" t="s">
        <v>47</v>
      </c>
      <c r="K1996" t="s">
        <v>19</v>
      </c>
      <c r="L1996">
        <v>3</v>
      </c>
      <c r="M1996" t="s">
        <v>190</v>
      </c>
      <c r="N1996" t="s">
        <v>52</v>
      </c>
      <c r="O1996" t="s">
        <v>22</v>
      </c>
    </row>
    <row r="1997" spans="1:15">
      <c r="A1997" t="s">
        <v>3885</v>
      </c>
      <c r="B1997" s="1">
        <v>45986</v>
      </c>
      <c r="C1997" t="s">
        <v>3886</v>
      </c>
      <c r="D1997" t="s">
        <v>32</v>
      </c>
      <c r="E1997" t="s">
        <v>309</v>
      </c>
      <c r="F1997">
        <v>3</v>
      </c>
      <c r="G1997">
        <v>21172.78</v>
      </c>
      <c r="H1997">
        <v>63518.34</v>
      </c>
      <c r="I1997">
        <f>salesdata[[#This Row],[Total_Sales_INR]]/10000000</f>
        <v>6.3518339999999998E-3</v>
      </c>
      <c r="J1997" t="s">
        <v>18</v>
      </c>
      <c r="K1997" t="s">
        <v>72</v>
      </c>
      <c r="L1997">
        <v>5</v>
      </c>
      <c r="M1997" t="s">
        <v>41</v>
      </c>
      <c r="N1997" t="s">
        <v>112</v>
      </c>
      <c r="O1997" t="s">
        <v>22</v>
      </c>
    </row>
    <row r="1998" spans="1:15">
      <c r="A1998" t="s">
        <v>3887</v>
      </c>
      <c r="B1998" s="1">
        <v>45675</v>
      </c>
      <c r="C1998" t="s">
        <v>3888</v>
      </c>
      <c r="D1998" t="s">
        <v>25</v>
      </c>
      <c r="E1998" t="s">
        <v>26</v>
      </c>
      <c r="F1998">
        <v>3</v>
      </c>
      <c r="G1998">
        <v>41636.46</v>
      </c>
      <c r="H1998">
        <v>124909.38</v>
      </c>
      <c r="I1998">
        <f>salesdata[[#This Row],[Total_Sales_INR]]/10000000</f>
        <v>1.2490938E-2</v>
      </c>
      <c r="J1998" t="s">
        <v>18</v>
      </c>
      <c r="K1998" t="s">
        <v>19</v>
      </c>
      <c r="L1998">
        <v>1</v>
      </c>
      <c r="M1998" t="s">
        <v>119</v>
      </c>
      <c r="N1998" t="s">
        <v>150</v>
      </c>
      <c r="O1998" t="s">
        <v>22</v>
      </c>
    </row>
    <row r="1999" spans="1:15">
      <c r="A1999" t="s">
        <v>3889</v>
      </c>
      <c r="B1999" s="1">
        <v>45826</v>
      </c>
      <c r="C1999" t="s">
        <v>3890</v>
      </c>
      <c r="D1999" t="s">
        <v>25</v>
      </c>
      <c r="E1999" t="s">
        <v>223</v>
      </c>
      <c r="F1999">
        <v>2</v>
      </c>
      <c r="G1999">
        <v>374.71</v>
      </c>
      <c r="H1999">
        <v>749.42</v>
      </c>
      <c r="I1999">
        <f>salesdata[[#This Row],[Total_Sales_INR]]/10000000</f>
        <v>7.4942000000000002E-5</v>
      </c>
      <c r="J1999" t="s">
        <v>34</v>
      </c>
      <c r="K1999" t="s">
        <v>35</v>
      </c>
      <c r="L1999">
        <v>3</v>
      </c>
      <c r="M1999" t="s">
        <v>115</v>
      </c>
      <c r="N1999" t="s">
        <v>142</v>
      </c>
      <c r="O1999" t="s">
        <v>22</v>
      </c>
    </row>
    <row r="2000" spans="1:15">
      <c r="A2000" t="s">
        <v>3891</v>
      </c>
      <c r="B2000" s="1">
        <v>45874</v>
      </c>
      <c r="C2000" t="s">
        <v>3892</v>
      </c>
      <c r="D2000" t="s">
        <v>32</v>
      </c>
      <c r="E2000" t="s">
        <v>81</v>
      </c>
      <c r="F2000">
        <v>4</v>
      </c>
      <c r="G2000">
        <v>21755.97</v>
      </c>
      <c r="H2000">
        <v>87023.88</v>
      </c>
      <c r="I2000">
        <f>salesdata[[#This Row],[Total_Sales_INR]]/10000000</f>
        <v>8.7023880000000001E-3</v>
      </c>
      <c r="J2000" t="s">
        <v>47</v>
      </c>
      <c r="K2000" t="s">
        <v>35</v>
      </c>
      <c r="L2000">
        <v>4</v>
      </c>
      <c r="M2000" t="s">
        <v>123</v>
      </c>
      <c r="N2000" t="s">
        <v>178</v>
      </c>
      <c r="O2000" t="s">
        <v>22</v>
      </c>
    </row>
    <row r="2001" spans="1:15">
      <c r="A2001" t="s">
        <v>3893</v>
      </c>
      <c r="B2001" s="1">
        <v>46018</v>
      </c>
      <c r="C2001" t="s">
        <v>3894</v>
      </c>
      <c r="D2001" t="s">
        <v>25</v>
      </c>
      <c r="E2001" t="s">
        <v>140</v>
      </c>
      <c r="F2001">
        <v>3</v>
      </c>
      <c r="G2001">
        <v>43401.69</v>
      </c>
      <c r="H2001">
        <v>130205.07</v>
      </c>
      <c r="I2001">
        <f>salesdata[[#This Row],[Total_Sales_INR]]/10000000</f>
        <v>1.3020507000000001E-2</v>
      </c>
      <c r="J2001" t="s">
        <v>27</v>
      </c>
      <c r="K2001" t="s">
        <v>35</v>
      </c>
      <c r="L2001">
        <v>1</v>
      </c>
      <c r="M2001" t="s">
        <v>68</v>
      </c>
      <c r="N2001" t="s">
        <v>213</v>
      </c>
      <c r="O2001" t="s">
        <v>22</v>
      </c>
    </row>
    <row r="2002" spans="1:15">
      <c r="A2002" t="s">
        <v>3895</v>
      </c>
      <c r="B2002" s="1">
        <v>45795</v>
      </c>
      <c r="C2002" t="s">
        <v>3896</v>
      </c>
      <c r="D2002" t="s">
        <v>102</v>
      </c>
      <c r="E2002" t="s">
        <v>155</v>
      </c>
      <c r="F2002">
        <v>1</v>
      </c>
      <c r="G2002">
        <v>20061.400000000001</v>
      </c>
      <c r="H2002">
        <v>20061.400000000001</v>
      </c>
      <c r="I2002">
        <f>salesdata[[#This Row],[Total_Sales_INR]]/10000000</f>
        <v>2.00614E-3</v>
      </c>
      <c r="J2002" t="s">
        <v>47</v>
      </c>
      <c r="K2002" t="s">
        <v>19</v>
      </c>
      <c r="L2002">
        <v>5</v>
      </c>
      <c r="M2002" t="s">
        <v>51</v>
      </c>
      <c r="N2002" t="s">
        <v>29</v>
      </c>
      <c r="O2002" t="s">
        <v>22</v>
      </c>
    </row>
    <row r="2003" spans="1:15">
      <c r="A2003" t="s">
        <v>3897</v>
      </c>
      <c r="B2003" s="1">
        <v>45872</v>
      </c>
      <c r="C2003" t="s">
        <v>3898</v>
      </c>
      <c r="D2003" t="s">
        <v>32</v>
      </c>
      <c r="E2003" t="s">
        <v>40</v>
      </c>
      <c r="F2003">
        <v>5</v>
      </c>
      <c r="G2003">
        <v>38058.400000000001</v>
      </c>
      <c r="H2003">
        <v>190292</v>
      </c>
      <c r="I2003">
        <f>salesdata[[#This Row],[Total_Sales_INR]]/10000000</f>
        <v>1.90292E-2</v>
      </c>
      <c r="J2003" t="s">
        <v>18</v>
      </c>
      <c r="K2003" t="s">
        <v>72</v>
      </c>
      <c r="L2003">
        <v>4</v>
      </c>
      <c r="M2003" t="s">
        <v>160</v>
      </c>
      <c r="N2003" t="s">
        <v>150</v>
      </c>
      <c r="O2003" t="s">
        <v>22</v>
      </c>
    </row>
    <row r="2004" spans="1:15">
      <c r="A2004" t="s">
        <v>3899</v>
      </c>
      <c r="B2004" s="1">
        <v>45976</v>
      </c>
      <c r="C2004" t="s">
        <v>3900</v>
      </c>
      <c r="D2004" t="s">
        <v>45</v>
      </c>
      <c r="E2004" t="s">
        <v>85</v>
      </c>
      <c r="F2004">
        <v>5</v>
      </c>
      <c r="G2004">
        <v>36335.660000000003</v>
      </c>
      <c r="H2004">
        <v>181678.3</v>
      </c>
      <c r="I2004">
        <f>salesdata[[#This Row],[Total_Sales_INR]]/10000000</f>
        <v>1.8167829999999999E-2</v>
      </c>
      <c r="J2004" t="s">
        <v>18</v>
      </c>
      <c r="K2004" t="s">
        <v>72</v>
      </c>
      <c r="L2004">
        <v>5</v>
      </c>
      <c r="M2004" t="s">
        <v>51</v>
      </c>
      <c r="N2004" t="s">
        <v>134</v>
      </c>
      <c r="O2004" t="s">
        <v>22</v>
      </c>
    </row>
    <row r="2005" spans="1:15">
      <c r="A2005" t="s">
        <v>3901</v>
      </c>
      <c r="B2005" s="1">
        <v>45943</v>
      </c>
      <c r="C2005" t="s">
        <v>1970</v>
      </c>
      <c r="D2005" t="s">
        <v>25</v>
      </c>
      <c r="E2005" t="s">
        <v>91</v>
      </c>
      <c r="F2005">
        <v>5</v>
      </c>
      <c r="G2005">
        <v>11857.18</v>
      </c>
      <c r="H2005">
        <v>59285.9</v>
      </c>
      <c r="I2005">
        <f>salesdata[[#This Row],[Total_Sales_INR]]/10000000</f>
        <v>5.9285900000000001E-3</v>
      </c>
      <c r="J2005" t="s">
        <v>47</v>
      </c>
      <c r="K2005" t="s">
        <v>72</v>
      </c>
      <c r="L2005">
        <v>4</v>
      </c>
      <c r="M2005" t="s">
        <v>160</v>
      </c>
      <c r="N2005" t="s">
        <v>48</v>
      </c>
      <c r="O2005" t="s">
        <v>22</v>
      </c>
    </row>
    <row r="2006" spans="1:15">
      <c r="A2006" t="s">
        <v>3902</v>
      </c>
      <c r="B2006" s="1">
        <v>45960</v>
      </c>
      <c r="C2006" t="s">
        <v>3903</v>
      </c>
      <c r="D2006" t="s">
        <v>25</v>
      </c>
      <c r="E2006" t="s">
        <v>26</v>
      </c>
      <c r="F2006">
        <v>1</v>
      </c>
      <c r="G2006">
        <v>18331.400000000001</v>
      </c>
      <c r="H2006">
        <v>18331.400000000001</v>
      </c>
      <c r="I2006">
        <f>salesdata[[#This Row],[Total_Sales_INR]]/10000000</f>
        <v>1.8331400000000002E-3</v>
      </c>
      <c r="J2006" t="s">
        <v>18</v>
      </c>
      <c r="K2006" t="s">
        <v>72</v>
      </c>
      <c r="L2006">
        <v>3</v>
      </c>
      <c r="M2006" t="s">
        <v>36</v>
      </c>
      <c r="N2006" t="s">
        <v>82</v>
      </c>
      <c r="O2006" t="s">
        <v>22</v>
      </c>
    </row>
    <row r="2007" spans="1:15">
      <c r="A2007" t="s">
        <v>3904</v>
      </c>
      <c r="B2007" s="1">
        <v>46012</v>
      </c>
      <c r="C2007" t="s">
        <v>3905</v>
      </c>
      <c r="D2007" t="s">
        <v>32</v>
      </c>
      <c r="E2007" t="s">
        <v>33</v>
      </c>
      <c r="F2007">
        <v>4</v>
      </c>
      <c r="G2007">
        <v>44860.25</v>
      </c>
      <c r="H2007">
        <v>179441</v>
      </c>
      <c r="I2007">
        <f>salesdata[[#This Row],[Total_Sales_INR]]/10000000</f>
        <v>1.7944100000000001E-2</v>
      </c>
      <c r="J2007" t="s">
        <v>18</v>
      </c>
      <c r="K2007" t="s">
        <v>35</v>
      </c>
      <c r="L2007">
        <v>1</v>
      </c>
      <c r="M2007" t="s">
        <v>119</v>
      </c>
      <c r="N2007" t="s">
        <v>42</v>
      </c>
      <c r="O2007" t="s">
        <v>22</v>
      </c>
    </row>
    <row r="2008" spans="1:15">
      <c r="A2008" t="s">
        <v>3906</v>
      </c>
      <c r="B2008" s="1">
        <v>45953</v>
      </c>
      <c r="C2008" t="s">
        <v>3907</v>
      </c>
      <c r="D2008" t="s">
        <v>45</v>
      </c>
      <c r="E2008" t="s">
        <v>85</v>
      </c>
      <c r="F2008">
        <v>3</v>
      </c>
      <c r="G2008">
        <v>22836.7</v>
      </c>
      <c r="H2008">
        <v>68510.100000000006</v>
      </c>
      <c r="I2008">
        <f>salesdata[[#This Row],[Total_Sales_INR]]/10000000</f>
        <v>6.8510100000000003E-3</v>
      </c>
      <c r="J2008" t="s">
        <v>34</v>
      </c>
      <c r="K2008" t="s">
        <v>35</v>
      </c>
      <c r="L2008">
        <v>5</v>
      </c>
      <c r="M2008" t="s">
        <v>41</v>
      </c>
      <c r="N2008" t="s">
        <v>57</v>
      </c>
      <c r="O2008" t="s">
        <v>22</v>
      </c>
    </row>
    <row r="2009" spans="1:15">
      <c r="A2009" t="s">
        <v>3908</v>
      </c>
      <c r="B2009" s="1">
        <v>45846</v>
      </c>
      <c r="C2009" t="s">
        <v>3909</v>
      </c>
      <c r="D2009" t="s">
        <v>32</v>
      </c>
      <c r="E2009" t="s">
        <v>33</v>
      </c>
      <c r="F2009">
        <v>1</v>
      </c>
      <c r="G2009">
        <v>38100.410000000003</v>
      </c>
      <c r="H2009">
        <v>38100.410000000003</v>
      </c>
      <c r="I2009">
        <f>salesdata[[#This Row],[Total_Sales_INR]]/10000000</f>
        <v>3.8100410000000006E-3</v>
      </c>
      <c r="J2009" t="s">
        <v>47</v>
      </c>
      <c r="K2009" t="s">
        <v>72</v>
      </c>
      <c r="L2009">
        <v>5</v>
      </c>
      <c r="M2009" t="s">
        <v>41</v>
      </c>
      <c r="N2009" t="s">
        <v>156</v>
      </c>
      <c r="O2009" t="s">
        <v>22</v>
      </c>
    </row>
    <row r="2010" spans="1:15">
      <c r="A2010" t="s">
        <v>3910</v>
      </c>
      <c r="B2010" s="1">
        <v>45893</v>
      </c>
      <c r="C2010" t="s">
        <v>3911</v>
      </c>
      <c r="D2010" t="s">
        <v>16</v>
      </c>
      <c r="E2010" t="s">
        <v>159</v>
      </c>
      <c r="F2010">
        <v>3</v>
      </c>
      <c r="G2010">
        <v>48581.47</v>
      </c>
      <c r="H2010">
        <v>145744.41</v>
      </c>
      <c r="I2010">
        <f>salesdata[[#This Row],[Total_Sales_INR]]/10000000</f>
        <v>1.4574441E-2</v>
      </c>
      <c r="J2010" t="s">
        <v>34</v>
      </c>
      <c r="K2010" t="s">
        <v>72</v>
      </c>
      <c r="L2010">
        <v>1</v>
      </c>
      <c r="M2010" t="s">
        <v>119</v>
      </c>
      <c r="N2010" t="s">
        <v>142</v>
      </c>
      <c r="O2010" t="s">
        <v>22</v>
      </c>
    </row>
    <row r="2011" spans="1:15">
      <c r="A2011" t="s">
        <v>3912</v>
      </c>
      <c r="B2011" s="1">
        <v>45696</v>
      </c>
      <c r="C2011" t="s">
        <v>3913</v>
      </c>
      <c r="D2011" t="s">
        <v>45</v>
      </c>
      <c r="E2011" t="s">
        <v>85</v>
      </c>
      <c r="F2011">
        <v>3</v>
      </c>
      <c r="G2011">
        <v>19377.810000000001</v>
      </c>
      <c r="H2011">
        <v>58133.43</v>
      </c>
      <c r="I2011">
        <f>salesdata[[#This Row],[Total_Sales_INR]]/10000000</f>
        <v>5.8133430000000003E-3</v>
      </c>
      <c r="J2011" t="s">
        <v>18</v>
      </c>
      <c r="K2011" t="s">
        <v>72</v>
      </c>
      <c r="L2011">
        <v>2</v>
      </c>
      <c r="M2011" t="s">
        <v>265</v>
      </c>
      <c r="N2011" t="s">
        <v>134</v>
      </c>
      <c r="O2011" t="s">
        <v>22</v>
      </c>
    </row>
    <row r="2012" spans="1:15">
      <c r="A2012" t="s">
        <v>3914</v>
      </c>
      <c r="B2012" s="1">
        <v>45794</v>
      </c>
      <c r="C2012" t="s">
        <v>132</v>
      </c>
      <c r="D2012" t="s">
        <v>102</v>
      </c>
      <c r="E2012" t="s">
        <v>103</v>
      </c>
      <c r="F2012">
        <v>4</v>
      </c>
      <c r="G2012">
        <v>47010.28</v>
      </c>
      <c r="H2012">
        <v>188041.12</v>
      </c>
      <c r="I2012">
        <f>salesdata[[#This Row],[Total_Sales_INR]]/10000000</f>
        <v>1.8804111999999998E-2</v>
      </c>
      <c r="J2012" t="s">
        <v>18</v>
      </c>
      <c r="K2012" t="s">
        <v>35</v>
      </c>
      <c r="L2012">
        <v>4</v>
      </c>
      <c r="M2012" t="s">
        <v>160</v>
      </c>
      <c r="N2012" t="s">
        <v>82</v>
      </c>
      <c r="O2012" t="s">
        <v>22</v>
      </c>
    </row>
    <row r="2013" spans="1:15">
      <c r="A2013" t="s">
        <v>3915</v>
      </c>
      <c r="B2013" s="1">
        <v>45685</v>
      </c>
      <c r="C2013" t="s">
        <v>3916</v>
      </c>
      <c r="D2013" t="s">
        <v>25</v>
      </c>
      <c r="E2013" t="s">
        <v>140</v>
      </c>
      <c r="F2013">
        <v>5</v>
      </c>
      <c r="G2013">
        <v>29464.22</v>
      </c>
      <c r="H2013">
        <v>147321.1</v>
      </c>
      <c r="I2013">
        <f>salesdata[[#This Row],[Total_Sales_INR]]/10000000</f>
        <v>1.4732110000000001E-2</v>
      </c>
      <c r="J2013" t="s">
        <v>27</v>
      </c>
      <c r="K2013" t="s">
        <v>72</v>
      </c>
      <c r="L2013">
        <v>4</v>
      </c>
      <c r="M2013" t="s">
        <v>88</v>
      </c>
      <c r="N2013" t="s">
        <v>57</v>
      </c>
      <c r="O2013" t="s">
        <v>22</v>
      </c>
    </row>
    <row r="2014" spans="1:15">
      <c r="A2014" t="s">
        <v>3917</v>
      </c>
      <c r="B2014" s="1">
        <v>45906</v>
      </c>
      <c r="C2014" t="s">
        <v>3918</v>
      </c>
      <c r="D2014" t="s">
        <v>32</v>
      </c>
      <c r="E2014" t="s">
        <v>33</v>
      </c>
      <c r="F2014">
        <v>3</v>
      </c>
      <c r="G2014">
        <v>34114.559999999998</v>
      </c>
      <c r="H2014">
        <v>102343.67999999999</v>
      </c>
      <c r="I2014">
        <f>salesdata[[#This Row],[Total_Sales_INR]]/10000000</f>
        <v>1.0234367999999999E-2</v>
      </c>
      <c r="J2014" t="s">
        <v>27</v>
      </c>
      <c r="K2014" t="s">
        <v>72</v>
      </c>
      <c r="L2014">
        <v>3</v>
      </c>
      <c r="M2014" t="s">
        <v>190</v>
      </c>
      <c r="N2014" t="s">
        <v>21</v>
      </c>
      <c r="O2014" t="s">
        <v>22</v>
      </c>
    </row>
    <row r="2015" spans="1:15">
      <c r="A2015" t="s">
        <v>3919</v>
      </c>
      <c r="B2015" s="1">
        <v>45912</v>
      </c>
      <c r="C2015" t="s">
        <v>3920</v>
      </c>
      <c r="D2015" t="s">
        <v>45</v>
      </c>
      <c r="E2015" t="s">
        <v>65</v>
      </c>
      <c r="F2015">
        <v>5</v>
      </c>
      <c r="G2015">
        <v>7248.49</v>
      </c>
      <c r="H2015">
        <v>36242.449999999997</v>
      </c>
      <c r="I2015">
        <f>salesdata[[#This Row],[Total_Sales_INR]]/10000000</f>
        <v>3.6242449999999999E-3</v>
      </c>
      <c r="J2015" t="s">
        <v>47</v>
      </c>
      <c r="K2015" t="s">
        <v>19</v>
      </c>
      <c r="L2015">
        <v>3</v>
      </c>
      <c r="M2015" t="s">
        <v>77</v>
      </c>
      <c r="N2015" t="s">
        <v>42</v>
      </c>
      <c r="O2015" t="s">
        <v>22</v>
      </c>
    </row>
    <row r="2016" spans="1:15">
      <c r="A2016" t="s">
        <v>3921</v>
      </c>
      <c r="B2016" s="1">
        <v>45867</v>
      </c>
      <c r="C2016" t="s">
        <v>3922</v>
      </c>
      <c r="D2016" t="s">
        <v>32</v>
      </c>
      <c r="E2016" t="s">
        <v>309</v>
      </c>
      <c r="F2016">
        <v>2</v>
      </c>
      <c r="G2016">
        <v>46281.97</v>
      </c>
      <c r="H2016">
        <v>92563.94</v>
      </c>
      <c r="I2016">
        <f>salesdata[[#This Row],[Total_Sales_INR]]/10000000</f>
        <v>9.2563939999999994E-3</v>
      </c>
      <c r="J2016" t="s">
        <v>47</v>
      </c>
      <c r="K2016" t="s">
        <v>72</v>
      </c>
      <c r="L2016">
        <v>3</v>
      </c>
      <c r="M2016" t="s">
        <v>61</v>
      </c>
      <c r="N2016" t="s">
        <v>120</v>
      </c>
      <c r="O2016" t="s">
        <v>22</v>
      </c>
    </row>
    <row r="2017" spans="1:15">
      <c r="A2017" t="s">
        <v>3923</v>
      </c>
      <c r="B2017" s="1">
        <v>45748</v>
      </c>
      <c r="C2017" t="s">
        <v>3924</v>
      </c>
      <c r="D2017" t="s">
        <v>45</v>
      </c>
      <c r="E2017" t="s">
        <v>55</v>
      </c>
      <c r="F2017">
        <v>3</v>
      </c>
      <c r="G2017">
        <v>42411.39</v>
      </c>
      <c r="H2017">
        <v>127234.17</v>
      </c>
      <c r="I2017">
        <f>salesdata[[#This Row],[Total_Sales_INR]]/10000000</f>
        <v>1.2723416999999999E-2</v>
      </c>
      <c r="J2017" t="s">
        <v>18</v>
      </c>
      <c r="K2017" t="s">
        <v>19</v>
      </c>
      <c r="L2017">
        <v>4</v>
      </c>
      <c r="M2017" t="s">
        <v>160</v>
      </c>
      <c r="N2017" t="s">
        <v>112</v>
      </c>
      <c r="O2017" t="s">
        <v>22</v>
      </c>
    </row>
    <row r="2018" spans="1:15">
      <c r="A2018" t="s">
        <v>3925</v>
      </c>
      <c r="B2018" s="1">
        <v>45924</v>
      </c>
      <c r="C2018" t="s">
        <v>3926</v>
      </c>
      <c r="D2018" t="s">
        <v>16</v>
      </c>
      <c r="E2018" t="s">
        <v>130</v>
      </c>
      <c r="F2018">
        <v>1</v>
      </c>
      <c r="G2018">
        <v>3108.86</v>
      </c>
      <c r="H2018">
        <v>3108.86</v>
      </c>
      <c r="I2018">
        <f>salesdata[[#This Row],[Total_Sales_INR]]/10000000</f>
        <v>3.1088600000000002E-4</v>
      </c>
      <c r="J2018" t="s">
        <v>18</v>
      </c>
      <c r="K2018" t="s">
        <v>35</v>
      </c>
      <c r="L2018">
        <v>4</v>
      </c>
      <c r="M2018" t="s">
        <v>198</v>
      </c>
      <c r="N2018" t="s">
        <v>21</v>
      </c>
      <c r="O2018" t="s">
        <v>22</v>
      </c>
    </row>
    <row r="2019" spans="1:15">
      <c r="A2019" t="s">
        <v>3927</v>
      </c>
      <c r="B2019" s="1">
        <v>45695</v>
      </c>
      <c r="C2019" t="s">
        <v>3928</v>
      </c>
      <c r="D2019" t="s">
        <v>25</v>
      </c>
      <c r="E2019" t="s">
        <v>280</v>
      </c>
      <c r="F2019">
        <v>1</v>
      </c>
      <c r="G2019">
        <v>6985.24</v>
      </c>
      <c r="H2019">
        <v>6985.24</v>
      </c>
      <c r="I2019">
        <f>salesdata[[#This Row],[Total_Sales_INR]]/10000000</f>
        <v>6.9852399999999995E-4</v>
      </c>
      <c r="J2019" t="s">
        <v>27</v>
      </c>
      <c r="K2019" t="s">
        <v>35</v>
      </c>
      <c r="L2019">
        <v>4</v>
      </c>
      <c r="M2019" t="s">
        <v>185</v>
      </c>
      <c r="N2019" t="s">
        <v>52</v>
      </c>
      <c r="O2019" t="s">
        <v>22</v>
      </c>
    </row>
    <row r="2020" spans="1:15">
      <c r="A2020" t="s">
        <v>3929</v>
      </c>
      <c r="B2020" s="1">
        <v>45704</v>
      </c>
      <c r="C2020" t="s">
        <v>3930</v>
      </c>
      <c r="D2020" t="s">
        <v>32</v>
      </c>
      <c r="E2020" t="s">
        <v>81</v>
      </c>
      <c r="F2020">
        <v>3</v>
      </c>
      <c r="G2020">
        <v>47159.96</v>
      </c>
      <c r="H2020">
        <v>141479.88</v>
      </c>
      <c r="I2020">
        <f>salesdata[[#This Row],[Total_Sales_INR]]/10000000</f>
        <v>1.4147988E-2</v>
      </c>
      <c r="J2020" t="s">
        <v>27</v>
      </c>
      <c r="K2020" t="s">
        <v>35</v>
      </c>
      <c r="L2020">
        <v>1</v>
      </c>
      <c r="M2020" t="s">
        <v>107</v>
      </c>
      <c r="N2020" t="s">
        <v>360</v>
      </c>
      <c r="O2020" t="s">
        <v>22</v>
      </c>
    </row>
    <row r="2021" spans="1:15">
      <c r="A2021" t="s">
        <v>3931</v>
      </c>
      <c r="B2021" s="1">
        <v>45819</v>
      </c>
      <c r="C2021" t="s">
        <v>1817</v>
      </c>
      <c r="D2021" t="s">
        <v>45</v>
      </c>
      <c r="E2021" t="s">
        <v>85</v>
      </c>
      <c r="F2021">
        <v>1</v>
      </c>
      <c r="G2021">
        <v>49056.53</v>
      </c>
      <c r="H2021">
        <v>49056.53</v>
      </c>
      <c r="I2021">
        <f>salesdata[[#This Row],[Total_Sales_INR]]/10000000</f>
        <v>4.9056530000000003E-3</v>
      </c>
      <c r="J2021" t="s">
        <v>34</v>
      </c>
      <c r="K2021" t="s">
        <v>35</v>
      </c>
      <c r="L2021">
        <v>1</v>
      </c>
      <c r="M2021" t="s">
        <v>119</v>
      </c>
      <c r="N2021" t="s">
        <v>82</v>
      </c>
      <c r="O2021" t="s">
        <v>22</v>
      </c>
    </row>
    <row r="2022" spans="1:15">
      <c r="A2022" t="s">
        <v>3932</v>
      </c>
      <c r="B2022" s="1">
        <v>45727</v>
      </c>
      <c r="C2022" t="s">
        <v>3933</v>
      </c>
      <c r="D2022" t="s">
        <v>16</v>
      </c>
      <c r="E2022" t="s">
        <v>17</v>
      </c>
      <c r="F2022">
        <v>4</v>
      </c>
      <c r="G2022">
        <v>2851.36</v>
      </c>
      <c r="H2022">
        <v>11405.44</v>
      </c>
      <c r="I2022">
        <f>salesdata[[#This Row],[Total_Sales_INR]]/10000000</f>
        <v>1.1405440000000001E-3</v>
      </c>
      <c r="J2022" t="s">
        <v>47</v>
      </c>
      <c r="K2022" t="s">
        <v>35</v>
      </c>
      <c r="L2022">
        <v>5</v>
      </c>
      <c r="M2022" t="s">
        <v>73</v>
      </c>
      <c r="N2022" t="s">
        <v>112</v>
      </c>
      <c r="O2022" t="s">
        <v>22</v>
      </c>
    </row>
    <row r="2023" spans="1:15">
      <c r="A2023" t="s">
        <v>3934</v>
      </c>
      <c r="B2023" s="1">
        <v>45660</v>
      </c>
      <c r="C2023" t="s">
        <v>3935</v>
      </c>
      <c r="D2023" t="s">
        <v>32</v>
      </c>
      <c r="E2023" t="s">
        <v>309</v>
      </c>
      <c r="F2023">
        <v>5</v>
      </c>
      <c r="G2023">
        <v>15832.72</v>
      </c>
      <c r="H2023">
        <v>79163.600000000006</v>
      </c>
      <c r="I2023">
        <f>salesdata[[#This Row],[Total_Sales_INR]]/10000000</f>
        <v>7.9163600000000008E-3</v>
      </c>
      <c r="J2023" t="s">
        <v>27</v>
      </c>
      <c r="K2023" t="s">
        <v>19</v>
      </c>
      <c r="L2023">
        <v>1</v>
      </c>
      <c r="M2023" t="s">
        <v>119</v>
      </c>
      <c r="N2023" t="s">
        <v>52</v>
      </c>
      <c r="O2023" t="s">
        <v>22</v>
      </c>
    </row>
    <row r="2024" spans="1:15">
      <c r="A2024" t="s">
        <v>3936</v>
      </c>
      <c r="B2024" s="1">
        <v>46015</v>
      </c>
      <c r="C2024" t="s">
        <v>3937</v>
      </c>
      <c r="D2024" t="s">
        <v>102</v>
      </c>
      <c r="E2024" t="s">
        <v>103</v>
      </c>
      <c r="F2024">
        <v>3</v>
      </c>
      <c r="G2024">
        <v>28176.36</v>
      </c>
      <c r="H2024">
        <v>84529.08</v>
      </c>
      <c r="I2024">
        <f>salesdata[[#This Row],[Total_Sales_INR]]/10000000</f>
        <v>8.4529080000000003E-3</v>
      </c>
      <c r="J2024" t="s">
        <v>18</v>
      </c>
      <c r="K2024" t="s">
        <v>19</v>
      </c>
      <c r="L2024">
        <v>3</v>
      </c>
      <c r="M2024" t="s">
        <v>61</v>
      </c>
      <c r="N2024" t="s">
        <v>120</v>
      </c>
      <c r="O2024" t="s">
        <v>22</v>
      </c>
    </row>
    <row r="2025" spans="1:15">
      <c r="A2025" t="s">
        <v>3938</v>
      </c>
      <c r="B2025" s="1">
        <v>45951</v>
      </c>
      <c r="C2025" t="s">
        <v>3939</v>
      </c>
      <c r="D2025" t="s">
        <v>102</v>
      </c>
      <c r="E2025" t="s">
        <v>103</v>
      </c>
      <c r="F2025">
        <v>4</v>
      </c>
      <c r="G2025">
        <v>20777.580000000002</v>
      </c>
      <c r="H2025">
        <v>83110.320000000007</v>
      </c>
      <c r="I2025">
        <f>salesdata[[#This Row],[Total_Sales_INR]]/10000000</f>
        <v>8.3110320000000012E-3</v>
      </c>
      <c r="J2025" t="s">
        <v>34</v>
      </c>
      <c r="K2025" t="s">
        <v>72</v>
      </c>
      <c r="L2025">
        <v>5</v>
      </c>
      <c r="M2025" t="s">
        <v>170</v>
      </c>
      <c r="N2025" t="s">
        <v>69</v>
      </c>
      <c r="O2025" t="s">
        <v>22</v>
      </c>
    </row>
    <row r="2026" spans="1:15">
      <c r="A2026" t="s">
        <v>3940</v>
      </c>
      <c r="B2026" s="1">
        <v>45869</v>
      </c>
      <c r="C2026" t="s">
        <v>3941</v>
      </c>
      <c r="D2026" t="s">
        <v>102</v>
      </c>
      <c r="E2026" t="s">
        <v>155</v>
      </c>
      <c r="F2026">
        <v>3</v>
      </c>
      <c r="G2026">
        <v>47836.18</v>
      </c>
      <c r="H2026">
        <v>143508.54</v>
      </c>
      <c r="I2026">
        <f>salesdata[[#This Row],[Total_Sales_INR]]/10000000</f>
        <v>1.4350854000000001E-2</v>
      </c>
      <c r="J2026" t="s">
        <v>18</v>
      </c>
      <c r="K2026" t="s">
        <v>72</v>
      </c>
      <c r="L2026">
        <v>1</v>
      </c>
      <c r="M2026" t="s">
        <v>20</v>
      </c>
      <c r="N2026" t="s">
        <v>134</v>
      </c>
      <c r="O2026" t="s">
        <v>22</v>
      </c>
    </row>
    <row r="2027" spans="1:15">
      <c r="A2027" t="s">
        <v>3942</v>
      </c>
      <c r="B2027" s="1">
        <v>45676</v>
      </c>
      <c r="C2027" t="s">
        <v>3943</v>
      </c>
      <c r="D2027" t="s">
        <v>16</v>
      </c>
      <c r="E2027" t="s">
        <v>159</v>
      </c>
      <c r="F2027">
        <v>1</v>
      </c>
      <c r="G2027">
        <v>10818.23</v>
      </c>
      <c r="H2027">
        <v>10818.23</v>
      </c>
      <c r="I2027">
        <f>salesdata[[#This Row],[Total_Sales_INR]]/10000000</f>
        <v>1.081823E-3</v>
      </c>
      <c r="J2027" t="s">
        <v>27</v>
      </c>
      <c r="K2027" t="s">
        <v>35</v>
      </c>
      <c r="L2027">
        <v>1</v>
      </c>
      <c r="M2027" t="s">
        <v>20</v>
      </c>
      <c r="N2027" t="s">
        <v>78</v>
      </c>
      <c r="O2027" t="s">
        <v>22</v>
      </c>
    </row>
    <row r="2028" spans="1:15">
      <c r="A2028" t="s">
        <v>3944</v>
      </c>
      <c r="B2028" s="1">
        <v>45693</v>
      </c>
      <c r="C2028" t="s">
        <v>3945</v>
      </c>
      <c r="D2028" t="s">
        <v>16</v>
      </c>
      <c r="E2028" t="s">
        <v>159</v>
      </c>
      <c r="F2028">
        <v>5</v>
      </c>
      <c r="G2028">
        <v>20283.43</v>
      </c>
      <c r="H2028">
        <v>101417.15</v>
      </c>
      <c r="I2028">
        <f>salesdata[[#This Row],[Total_Sales_INR]]/10000000</f>
        <v>1.0141714999999999E-2</v>
      </c>
      <c r="J2028" t="s">
        <v>27</v>
      </c>
      <c r="K2028" t="s">
        <v>35</v>
      </c>
      <c r="L2028">
        <v>2</v>
      </c>
      <c r="M2028" t="s">
        <v>141</v>
      </c>
      <c r="N2028" t="s">
        <v>167</v>
      </c>
      <c r="O2028" t="s">
        <v>22</v>
      </c>
    </row>
    <row r="2029" spans="1:15">
      <c r="A2029" t="s">
        <v>3946</v>
      </c>
      <c r="B2029" s="1">
        <v>45830</v>
      </c>
      <c r="C2029" t="s">
        <v>3947</v>
      </c>
      <c r="D2029" t="s">
        <v>25</v>
      </c>
      <c r="E2029" t="s">
        <v>140</v>
      </c>
      <c r="F2029">
        <v>5</v>
      </c>
      <c r="G2029">
        <v>38244.26</v>
      </c>
      <c r="H2029">
        <v>191221.3</v>
      </c>
      <c r="I2029">
        <f>salesdata[[#This Row],[Total_Sales_INR]]/10000000</f>
        <v>1.9122129999999998E-2</v>
      </c>
      <c r="J2029" t="s">
        <v>34</v>
      </c>
      <c r="K2029" t="s">
        <v>19</v>
      </c>
      <c r="L2029">
        <v>2</v>
      </c>
      <c r="M2029" t="s">
        <v>265</v>
      </c>
      <c r="N2029" t="s">
        <v>178</v>
      </c>
      <c r="O2029" t="s">
        <v>22</v>
      </c>
    </row>
    <row r="2030" spans="1:15">
      <c r="A2030" t="s">
        <v>3948</v>
      </c>
      <c r="B2030" s="1">
        <v>45887</v>
      </c>
      <c r="C2030" t="s">
        <v>3949</v>
      </c>
      <c r="D2030" t="s">
        <v>25</v>
      </c>
      <c r="E2030" t="s">
        <v>140</v>
      </c>
      <c r="F2030">
        <v>5</v>
      </c>
      <c r="G2030">
        <v>21884</v>
      </c>
      <c r="H2030">
        <v>109420</v>
      </c>
      <c r="I2030">
        <f>salesdata[[#This Row],[Total_Sales_INR]]/10000000</f>
        <v>1.0942E-2</v>
      </c>
      <c r="J2030" t="s">
        <v>18</v>
      </c>
      <c r="K2030" t="s">
        <v>19</v>
      </c>
      <c r="L2030">
        <v>4</v>
      </c>
      <c r="M2030" t="s">
        <v>198</v>
      </c>
      <c r="N2030" t="s">
        <v>52</v>
      </c>
      <c r="O2030" t="s">
        <v>22</v>
      </c>
    </row>
    <row r="2031" spans="1:15">
      <c r="A2031" t="s">
        <v>3950</v>
      </c>
      <c r="B2031" s="1">
        <v>45748</v>
      </c>
      <c r="C2031" t="s">
        <v>3951</v>
      </c>
      <c r="D2031" t="s">
        <v>16</v>
      </c>
      <c r="E2031" t="s">
        <v>159</v>
      </c>
      <c r="F2031">
        <v>5</v>
      </c>
      <c r="G2031">
        <v>9922.5499999999993</v>
      </c>
      <c r="H2031">
        <v>49612.75</v>
      </c>
      <c r="I2031">
        <f>salesdata[[#This Row],[Total_Sales_INR]]/10000000</f>
        <v>4.9612750000000002E-3</v>
      </c>
      <c r="J2031" t="s">
        <v>18</v>
      </c>
      <c r="K2031" t="s">
        <v>72</v>
      </c>
      <c r="L2031">
        <v>3</v>
      </c>
      <c r="M2031" t="s">
        <v>115</v>
      </c>
      <c r="N2031" t="s">
        <v>167</v>
      </c>
      <c r="O2031" t="s">
        <v>22</v>
      </c>
    </row>
    <row r="2032" spans="1:15">
      <c r="A2032" t="s">
        <v>3952</v>
      </c>
      <c r="B2032" s="1">
        <v>45685</v>
      </c>
      <c r="C2032" t="s">
        <v>3953</v>
      </c>
      <c r="D2032" t="s">
        <v>25</v>
      </c>
      <c r="E2032" t="s">
        <v>280</v>
      </c>
      <c r="F2032">
        <v>5</v>
      </c>
      <c r="G2032">
        <v>2562.16</v>
      </c>
      <c r="H2032">
        <v>12810.8</v>
      </c>
      <c r="I2032">
        <f>salesdata[[#This Row],[Total_Sales_INR]]/10000000</f>
        <v>1.28108E-3</v>
      </c>
      <c r="J2032" t="s">
        <v>34</v>
      </c>
      <c r="K2032" t="s">
        <v>72</v>
      </c>
      <c r="L2032">
        <v>3</v>
      </c>
      <c r="M2032" t="s">
        <v>77</v>
      </c>
      <c r="N2032" t="s">
        <v>213</v>
      </c>
      <c r="O2032" t="s">
        <v>22</v>
      </c>
    </row>
    <row r="2033" spans="1:15">
      <c r="A2033" t="s">
        <v>3954</v>
      </c>
      <c r="B2033" s="1">
        <v>45698</v>
      </c>
      <c r="C2033" t="s">
        <v>3955</v>
      </c>
      <c r="D2033" t="s">
        <v>25</v>
      </c>
      <c r="E2033" t="s">
        <v>140</v>
      </c>
      <c r="F2033">
        <v>4</v>
      </c>
      <c r="G2033">
        <v>31069.759999999998</v>
      </c>
      <c r="H2033">
        <v>124279.03999999999</v>
      </c>
      <c r="I2033">
        <f>salesdata[[#This Row],[Total_Sales_INR]]/10000000</f>
        <v>1.2427904E-2</v>
      </c>
      <c r="J2033" t="s">
        <v>34</v>
      </c>
      <c r="K2033" t="s">
        <v>35</v>
      </c>
      <c r="L2033">
        <v>3</v>
      </c>
      <c r="M2033" t="s">
        <v>61</v>
      </c>
      <c r="N2033" t="s">
        <v>21</v>
      </c>
      <c r="O2033" t="s">
        <v>22</v>
      </c>
    </row>
    <row r="2034" spans="1:15">
      <c r="A2034" t="s">
        <v>3956</v>
      </c>
      <c r="B2034" s="1">
        <v>45828</v>
      </c>
      <c r="C2034" t="s">
        <v>3957</v>
      </c>
      <c r="D2034" t="s">
        <v>102</v>
      </c>
      <c r="E2034" t="s">
        <v>193</v>
      </c>
      <c r="F2034">
        <v>1</v>
      </c>
      <c r="G2034">
        <v>29784.52</v>
      </c>
      <c r="H2034">
        <v>29784.52</v>
      </c>
      <c r="I2034">
        <f>salesdata[[#This Row],[Total_Sales_INR]]/10000000</f>
        <v>2.9784519999999999E-3</v>
      </c>
      <c r="J2034" t="s">
        <v>47</v>
      </c>
      <c r="K2034" t="s">
        <v>35</v>
      </c>
      <c r="L2034">
        <v>5</v>
      </c>
      <c r="M2034" t="s">
        <v>73</v>
      </c>
      <c r="N2034" t="s">
        <v>21</v>
      </c>
      <c r="O2034" t="s">
        <v>22</v>
      </c>
    </row>
    <row r="2035" spans="1:15">
      <c r="A2035" t="s">
        <v>3958</v>
      </c>
      <c r="B2035" s="1">
        <v>45709</v>
      </c>
      <c r="C2035" t="s">
        <v>3959</v>
      </c>
      <c r="D2035" t="s">
        <v>16</v>
      </c>
      <c r="E2035" t="s">
        <v>145</v>
      </c>
      <c r="F2035">
        <v>5</v>
      </c>
      <c r="G2035">
        <v>5265.49</v>
      </c>
      <c r="H2035">
        <v>26327.45</v>
      </c>
      <c r="I2035">
        <f>salesdata[[#This Row],[Total_Sales_INR]]/10000000</f>
        <v>2.6327450000000001E-3</v>
      </c>
      <c r="J2035" t="s">
        <v>47</v>
      </c>
      <c r="K2035" t="s">
        <v>72</v>
      </c>
      <c r="L2035">
        <v>2</v>
      </c>
      <c r="M2035" t="s">
        <v>56</v>
      </c>
      <c r="N2035" t="s">
        <v>48</v>
      </c>
      <c r="O2035" t="s">
        <v>22</v>
      </c>
    </row>
    <row r="2036" spans="1:15">
      <c r="A2036" t="s">
        <v>3960</v>
      </c>
      <c r="B2036" s="1">
        <v>45730</v>
      </c>
      <c r="C2036" t="s">
        <v>3961</v>
      </c>
      <c r="D2036" t="s">
        <v>25</v>
      </c>
      <c r="E2036" t="s">
        <v>91</v>
      </c>
      <c r="F2036">
        <v>5</v>
      </c>
      <c r="G2036">
        <v>49316.75</v>
      </c>
      <c r="H2036">
        <v>246583.75</v>
      </c>
      <c r="I2036">
        <f>salesdata[[#This Row],[Total_Sales_INR]]/10000000</f>
        <v>2.4658375E-2</v>
      </c>
      <c r="J2036" t="s">
        <v>27</v>
      </c>
      <c r="K2036" t="s">
        <v>19</v>
      </c>
      <c r="L2036">
        <v>1</v>
      </c>
      <c r="M2036" t="s">
        <v>68</v>
      </c>
      <c r="N2036" t="s">
        <v>360</v>
      </c>
      <c r="O2036" t="s">
        <v>22</v>
      </c>
    </row>
    <row r="2037" spans="1:15">
      <c r="A2037" t="s">
        <v>3962</v>
      </c>
      <c r="B2037" s="1">
        <v>45865</v>
      </c>
      <c r="C2037" t="s">
        <v>3963</v>
      </c>
      <c r="D2037" t="s">
        <v>25</v>
      </c>
      <c r="E2037" t="s">
        <v>91</v>
      </c>
      <c r="F2037">
        <v>2</v>
      </c>
      <c r="G2037">
        <v>8575.8700000000008</v>
      </c>
      <c r="H2037">
        <v>17151.740000000002</v>
      </c>
      <c r="I2037">
        <f>salesdata[[#This Row],[Total_Sales_INR]]/10000000</f>
        <v>1.7151740000000001E-3</v>
      </c>
      <c r="J2037" t="s">
        <v>18</v>
      </c>
      <c r="K2037" t="s">
        <v>72</v>
      </c>
      <c r="L2037">
        <v>1</v>
      </c>
      <c r="M2037" t="s">
        <v>181</v>
      </c>
      <c r="N2037" t="s">
        <v>78</v>
      </c>
      <c r="O2037" t="s">
        <v>22</v>
      </c>
    </row>
    <row r="2038" spans="1:15">
      <c r="A2038" t="s">
        <v>3964</v>
      </c>
      <c r="B2038" s="1">
        <v>45751</v>
      </c>
      <c r="C2038" t="s">
        <v>3965</v>
      </c>
      <c r="D2038" t="s">
        <v>32</v>
      </c>
      <c r="E2038" t="s">
        <v>250</v>
      </c>
      <c r="F2038">
        <v>1</v>
      </c>
      <c r="G2038">
        <v>44669.85</v>
      </c>
      <c r="H2038">
        <v>44669.85</v>
      </c>
      <c r="I2038">
        <f>salesdata[[#This Row],[Total_Sales_INR]]/10000000</f>
        <v>4.4669849999999997E-3</v>
      </c>
      <c r="J2038" t="s">
        <v>27</v>
      </c>
      <c r="K2038" t="s">
        <v>19</v>
      </c>
      <c r="L2038">
        <v>2</v>
      </c>
      <c r="M2038" t="s">
        <v>141</v>
      </c>
      <c r="N2038" t="s">
        <v>21</v>
      </c>
      <c r="O2038" t="s">
        <v>22</v>
      </c>
    </row>
    <row r="2039" spans="1:15">
      <c r="A2039" t="s">
        <v>3966</v>
      </c>
      <c r="B2039" s="1">
        <v>45698</v>
      </c>
      <c r="C2039" t="s">
        <v>3967</v>
      </c>
      <c r="D2039" t="s">
        <v>32</v>
      </c>
      <c r="E2039" t="s">
        <v>81</v>
      </c>
      <c r="F2039">
        <v>2</v>
      </c>
      <c r="G2039">
        <v>43024.59</v>
      </c>
      <c r="H2039">
        <v>86049.18</v>
      </c>
      <c r="I2039">
        <f>salesdata[[#This Row],[Total_Sales_INR]]/10000000</f>
        <v>8.6049179999999996E-3</v>
      </c>
      <c r="J2039" t="s">
        <v>47</v>
      </c>
      <c r="K2039" t="s">
        <v>72</v>
      </c>
      <c r="L2039">
        <v>1</v>
      </c>
      <c r="M2039" t="s">
        <v>20</v>
      </c>
      <c r="N2039" t="s">
        <v>213</v>
      </c>
      <c r="O2039" t="s">
        <v>22</v>
      </c>
    </row>
    <row r="2040" spans="1:15">
      <c r="A2040" t="s">
        <v>3968</v>
      </c>
      <c r="B2040" s="1">
        <v>45831</v>
      </c>
      <c r="C2040" t="s">
        <v>3969</v>
      </c>
      <c r="D2040" t="s">
        <v>45</v>
      </c>
      <c r="E2040" t="s">
        <v>60</v>
      </c>
      <c r="F2040">
        <v>5</v>
      </c>
      <c r="G2040">
        <v>13129.56</v>
      </c>
      <c r="H2040">
        <v>65647.8</v>
      </c>
      <c r="I2040">
        <f>salesdata[[#This Row],[Total_Sales_INR]]/10000000</f>
        <v>6.5647800000000001E-3</v>
      </c>
      <c r="J2040" t="s">
        <v>34</v>
      </c>
      <c r="K2040" t="s">
        <v>72</v>
      </c>
      <c r="L2040">
        <v>5</v>
      </c>
      <c r="M2040" t="s">
        <v>28</v>
      </c>
      <c r="N2040" t="s">
        <v>57</v>
      </c>
      <c r="O2040" t="s">
        <v>22</v>
      </c>
    </row>
    <row r="2041" spans="1:15">
      <c r="A2041" t="s">
        <v>3970</v>
      </c>
      <c r="B2041" s="1">
        <v>45895</v>
      </c>
      <c r="C2041" t="s">
        <v>3971</v>
      </c>
      <c r="D2041" t="s">
        <v>25</v>
      </c>
      <c r="E2041" t="s">
        <v>91</v>
      </c>
      <c r="F2041">
        <v>4</v>
      </c>
      <c r="G2041">
        <v>35268.39</v>
      </c>
      <c r="H2041">
        <v>141073.56</v>
      </c>
      <c r="I2041">
        <f>salesdata[[#This Row],[Total_Sales_INR]]/10000000</f>
        <v>1.4107356E-2</v>
      </c>
      <c r="J2041" t="s">
        <v>27</v>
      </c>
      <c r="K2041" t="s">
        <v>19</v>
      </c>
      <c r="L2041">
        <v>2</v>
      </c>
      <c r="M2041" t="s">
        <v>56</v>
      </c>
      <c r="N2041" t="s">
        <v>74</v>
      </c>
      <c r="O2041" t="s">
        <v>22</v>
      </c>
    </row>
    <row r="2042" spans="1:15">
      <c r="A2042" t="s">
        <v>3972</v>
      </c>
      <c r="B2042" s="1">
        <v>45682</v>
      </c>
      <c r="C2042" t="s">
        <v>2340</v>
      </c>
      <c r="D2042" t="s">
        <v>16</v>
      </c>
      <c r="E2042" t="s">
        <v>145</v>
      </c>
      <c r="F2042">
        <v>2</v>
      </c>
      <c r="G2042">
        <v>33388.07</v>
      </c>
      <c r="H2042">
        <v>66776.14</v>
      </c>
      <c r="I2042">
        <f>salesdata[[#This Row],[Total_Sales_INR]]/10000000</f>
        <v>6.6776140000000001E-3</v>
      </c>
      <c r="J2042" t="s">
        <v>34</v>
      </c>
      <c r="K2042" t="s">
        <v>72</v>
      </c>
      <c r="L2042">
        <v>1</v>
      </c>
      <c r="M2042" t="s">
        <v>107</v>
      </c>
      <c r="N2042" t="s">
        <v>173</v>
      </c>
      <c r="O2042" t="s">
        <v>22</v>
      </c>
    </row>
    <row r="2043" spans="1:15">
      <c r="A2043" t="s">
        <v>3973</v>
      </c>
      <c r="B2043" s="1">
        <v>45718</v>
      </c>
      <c r="C2043" t="s">
        <v>3974</v>
      </c>
      <c r="D2043" t="s">
        <v>45</v>
      </c>
      <c r="E2043" t="s">
        <v>60</v>
      </c>
      <c r="F2043">
        <v>1</v>
      </c>
      <c r="G2043">
        <v>10322.52</v>
      </c>
      <c r="H2043">
        <v>10322.52</v>
      </c>
      <c r="I2043">
        <f>salesdata[[#This Row],[Total_Sales_INR]]/10000000</f>
        <v>1.032252E-3</v>
      </c>
      <c r="J2043" t="s">
        <v>27</v>
      </c>
      <c r="K2043" t="s">
        <v>72</v>
      </c>
      <c r="L2043">
        <v>5</v>
      </c>
      <c r="M2043" t="s">
        <v>170</v>
      </c>
      <c r="N2043" t="s">
        <v>82</v>
      </c>
      <c r="O2043" t="s">
        <v>22</v>
      </c>
    </row>
    <row r="2044" spans="1:15">
      <c r="A2044" t="s">
        <v>3975</v>
      </c>
      <c r="B2044" s="1">
        <v>46015</v>
      </c>
      <c r="C2044" t="s">
        <v>3205</v>
      </c>
      <c r="D2044" t="s">
        <v>32</v>
      </c>
      <c r="E2044" t="s">
        <v>250</v>
      </c>
      <c r="F2044">
        <v>4</v>
      </c>
      <c r="G2044">
        <v>2471.2399999999998</v>
      </c>
      <c r="H2044">
        <v>9884.9599999999991</v>
      </c>
      <c r="I2044">
        <f>salesdata[[#This Row],[Total_Sales_INR]]/10000000</f>
        <v>9.8849599999999995E-4</v>
      </c>
      <c r="J2044" t="s">
        <v>47</v>
      </c>
      <c r="K2044" t="s">
        <v>35</v>
      </c>
      <c r="L2044">
        <v>5</v>
      </c>
      <c r="M2044" t="s">
        <v>51</v>
      </c>
      <c r="N2044" t="s">
        <v>57</v>
      </c>
      <c r="O2044" t="s">
        <v>22</v>
      </c>
    </row>
    <row r="2045" spans="1:15">
      <c r="A2045" t="s">
        <v>3976</v>
      </c>
      <c r="B2045" s="1">
        <v>45973</v>
      </c>
      <c r="C2045" t="s">
        <v>3977</v>
      </c>
      <c r="D2045" t="s">
        <v>16</v>
      </c>
      <c r="E2045" t="s">
        <v>159</v>
      </c>
      <c r="F2045">
        <v>1</v>
      </c>
      <c r="G2045">
        <v>47779.51</v>
      </c>
      <c r="H2045">
        <v>47779.51</v>
      </c>
      <c r="I2045">
        <f>salesdata[[#This Row],[Total_Sales_INR]]/10000000</f>
        <v>4.7779509999999999E-3</v>
      </c>
      <c r="J2045" t="s">
        <v>27</v>
      </c>
      <c r="K2045" t="s">
        <v>72</v>
      </c>
      <c r="L2045">
        <v>3</v>
      </c>
      <c r="M2045" t="s">
        <v>61</v>
      </c>
      <c r="N2045" t="s">
        <v>62</v>
      </c>
      <c r="O2045" t="s">
        <v>22</v>
      </c>
    </row>
    <row r="2046" spans="1:15">
      <c r="A2046" t="s">
        <v>3978</v>
      </c>
      <c r="B2046" s="1">
        <v>45856</v>
      </c>
      <c r="C2046" t="s">
        <v>3979</v>
      </c>
      <c r="D2046" t="s">
        <v>16</v>
      </c>
      <c r="E2046" t="s">
        <v>159</v>
      </c>
      <c r="F2046">
        <v>3</v>
      </c>
      <c r="G2046">
        <v>7496.09</v>
      </c>
      <c r="H2046">
        <v>22488.27</v>
      </c>
      <c r="I2046">
        <f>salesdata[[#This Row],[Total_Sales_INR]]/10000000</f>
        <v>2.2488270000000001E-3</v>
      </c>
      <c r="J2046" t="s">
        <v>47</v>
      </c>
      <c r="K2046" t="s">
        <v>35</v>
      </c>
      <c r="L2046">
        <v>3</v>
      </c>
      <c r="M2046" t="s">
        <v>36</v>
      </c>
      <c r="N2046" t="s">
        <v>69</v>
      </c>
      <c r="O2046" t="s">
        <v>22</v>
      </c>
    </row>
    <row r="2047" spans="1:15">
      <c r="A2047" t="s">
        <v>3980</v>
      </c>
      <c r="B2047" s="1">
        <v>45861</v>
      </c>
      <c r="C2047" t="s">
        <v>3981</v>
      </c>
      <c r="D2047" t="s">
        <v>25</v>
      </c>
      <c r="E2047" t="s">
        <v>26</v>
      </c>
      <c r="F2047">
        <v>5</v>
      </c>
      <c r="G2047">
        <v>849.8</v>
      </c>
      <c r="H2047">
        <v>4249</v>
      </c>
      <c r="I2047">
        <f>salesdata[[#This Row],[Total_Sales_INR]]/10000000</f>
        <v>4.2489999999999997E-4</v>
      </c>
      <c r="J2047" t="s">
        <v>47</v>
      </c>
      <c r="K2047" t="s">
        <v>35</v>
      </c>
      <c r="L2047">
        <v>1</v>
      </c>
      <c r="M2047" t="s">
        <v>107</v>
      </c>
      <c r="N2047" t="s">
        <v>213</v>
      </c>
      <c r="O2047" t="s">
        <v>22</v>
      </c>
    </row>
    <row r="2048" spans="1:15">
      <c r="A2048" t="s">
        <v>3982</v>
      </c>
      <c r="B2048" s="1">
        <v>45903</v>
      </c>
      <c r="C2048" t="s">
        <v>3983</v>
      </c>
      <c r="D2048" t="s">
        <v>25</v>
      </c>
      <c r="E2048" t="s">
        <v>223</v>
      </c>
      <c r="F2048">
        <v>4</v>
      </c>
      <c r="G2048">
        <v>13285.84</v>
      </c>
      <c r="H2048">
        <v>53143.360000000001</v>
      </c>
      <c r="I2048">
        <f>salesdata[[#This Row],[Total_Sales_INR]]/10000000</f>
        <v>5.3143360000000002E-3</v>
      </c>
      <c r="J2048" t="s">
        <v>27</v>
      </c>
      <c r="K2048" t="s">
        <v>19</v>
      </c>
      <c r="L2048">
        <v>2</v>
      </c>
      <c r="M2048" t="s">
        <v>133</v>
      </c>
      <c r="N2048" t="s">
        <v>69</v>
      </c>
      <c r="O2048" t="s">
        <v>22</v>
      </c>
    </row>
    <row r="2049" spans="1:15">
      <c r="A2049" t="s">
        <v>3984</v>
      </c>
      <c r="B2049" s="1">
        <v>45955</v>
      </c>
      <c r="C2049" t="s">
        <v>3985</v>
      </c>
      <c r="D2049" t="s">
        <v>45</v>
      </c>
      <c r="E2049" t="s">
        <v>55</v>
      </c>
      <c r="F2049">
        <v>5</v>
      </c>
      <c r="G2049">
        <v>42444.25</v>
      </c>
      <c r="H2049">
        <v>212221.25</v>
      </c>
      <c r="I2049">
        <f>salesdata[[#This Row],[Total_Sales_INR]]/10000000</f>
        <v>2.1222125000000001E-2</v>
      </c>
      <c r="J2049" t="s">
        <v>18</v>
      </c>
      <c r="K2049" t="s">
        <v>35</v>
      </c>
      <c r="L2049">
        <v>3</v>
      </c>
      <c r="M2049" t="s">
        <v>77</v>
      </c>
      <c r="N2049" t="s">
        <v>134</v>
      </c>
      <c r="O2049" t="s">
        <v>22</v>
      </c>
    </row>
    <row r="2050" spans="1:15">
      <c r="A2050" t="s">
        <v>3986</v>
      </c>
      <c r="B2050" s="1">
        <v>45829</v>
      </c>
      <c r="C2050" t="s">
        <v>3987</v>
      </c>
      <c r="D2050" t="s">
        <v>25</v>
      </c>
      <c r="E2050" t="s">
        <v>223</v>
      </c>
      <c r="F2050">
        <v>4</v>
      </c>
      <c r="G2050">
        <v>18973.45</v>
      </c>
      <c r="H2050">
        <v>75893.8</v>
      </c>
      <c r="I2050">
        <f>salesdata[[#This Row],[Total_Sales_INR]]/10000000</f>
        <v>7.5893800000000006E-3</v>
      </c>
      <c r="J2050" t="s">
        <v>47</v>
      </c>
      <c r="K2050" t="s">
        <v>35</v>
      </c>
      <c r="L2050">
        <v>2</v>
      </c>
      <c r="M2050" t="s">
        <v>133</v>
      </c>
      <c r="N2050" t="s">
        <v>156</v>
      </c>
      <c r="O2050" t="s">
        <v>22</v>
      </c>
    </row>
    <row r="2051" spans="1:15">
      <c r="A2051" t="s">
        <v>3988</v>
      </c>
      <c r="B2051" s="1">
        <v>45818</v>
      </c>
      <c r="C2051" t="s">
        <v>3989</v>
      </c>
      <c r="D2051" t="s">
        <v>16</v>
      </c>
      <c r="E2051" t="s">
        <v>145</v>
      </c>
      <c r="F2051">
        <v>1</v>
      </c>
      <c r="G2051">
        <v>24762.87</v>
      </c>
      <c r="H2051">
        <v>24762.87</v>
      </c>
      <c r="I2051">
        <f>salesdata[[#This Row],[Total_Sales_INR]]/10000000</f>
        <v>2.4762869999999998E-3</v>
      </c>
      <c r="J2051" t="s">
        <v>18</v>
      </c>
      <c r="K2051" t="s">
        <v>72</v>
      </c>
      <c r="L2051">
        <v>4</v>
      </c>
      <c r="M2051" t="s">
        <v>88</v>
      </c>
      <c r="N2051" t="s">
        <v>134</v>
      </c>
      <c r="O2051" t="s">
        <v>22</v>
      </c>
    </row>
    <row r="2052" spans="1:15">
      <c r="A2052" t="s">
        <v>3990</v>
      </c>
      <c r="B2052" s="1">
        <v>45956</v>
      </c>
      <c r="C2052" t="s">
        <v>3991</v>
      </c>
      <c r="D2052" t="s">
        <v>16</v>
      </c>
      <c r="E2052" t="s">
        <v>145</v>
      </c>
      <c r="F2052">
        <v>4</v>
      </c>
      <c r="G2052">
        <v>26954.5</v>
      </c>
      <c r="H2052">
        <v>107818</v>
      </c>
      <c r="I2052">
        <f>salesdata[[#This Row],[Total_Sales_INR]]/10000000</f>
        <v>1.0781799999999999E-2</v>
      </c>
      <c r="J2052" t="s">
        <v>18</v>
      </c>
      <c r="K2052" t="s">
        <v>19</v>
      </c>
      <c r="L2052">
        <v>2</v>
      </c>
      <c r="M2052" t="s">
        <v>56</v>
      </c>
      <c r="N2052" t="s">
        <v>120</v>
      </c>
      <c r="O2052" t="s">
        <v>22</v>
      </c>
    </row>
    <row r="2053" spans="1:15">
      <c r="A2053" t="s">
        <v>3992</v>
      </c>
      <c r="B2053" s="1">
        <v>45693</v>
      </c>
      <c r="C2053" t="s">
        <v>3993</v>
      </c>
      <c r="D2053" t="s">
        <v>45</v>
      </c>
      <c r="E2053" t="s">
        <v>55</v>
      </c>
      <c r="F2053">
        <v>2</v>
      </c>
      <c r="G2053">
        <v>15524.22</v>
      </c>
      <c r="H2053">
        <v>31048.44</v>
      </c>
      <c r="I2053">
        <f>salesdata[[#This Row],[Total_Sales_INR]]/10000000</f>
        <v>3.1048439999999998E-3</v>
      </c>
      <c r="J2053" t="s">
        <v>47</v>
      </c>
      <c r="K2053" t="s">
        <v>19</v>
      </c>
      <c r="L2053">
        <v>1</v>
      </c>
      <c r="M2053" t="s">
        <v>119</v>
      </c>
      <c r="N2053" t="s">
        <v>213</v>
      </c>
      <c r="O2053" t="s">
        <v>22</v>
      </c>
    </row>
    <row r="2054" spans="1:15">
      <c r="A2054" t="s">
        <v>3994</v>
      </c>
      <c r="B2054" s="1">
        <v>45942</v>
      </c>
      <c r="C2054" t="s">
        <v>794</v>
      </c>
      <c r="D2054" t="s">
        <v>25</v>
      </c>
      <c r="E2054" t="s">
        <v>91</v>
      </c>
      <c r="F2054">
        <v>3</v>
      </c>
      <c r="G2054">
        <v>12365.41</v>
      </c>
      <c r="H2054">
        <v>37096.230000000003</v>
      </c>
      <c r="I2054">
        <f>salesdata[[#This Row],[Total_Sales_INR]]/10000000</f>
        <v>3.7096230000000004E-3</v>
      </c>
      <c r="J2054" t="s">
        <v>27</v>
      </c>
      <c r="K2054" t="s">
        <v>35</v>
      </c>
      <c r="L2054">
        <v>5</v>
      </c>
      <c r="M2054" t="s">
        <v>28</v>
      </c>
      <c r="N2054" t="s">
        <v>150</v>
      </c>
      <c r="O2054" t="s">
        <v>22</v>
      </c>
    </row>
    <row r="2055" spans="1:15">
      <c r="A2055" t="s">
        <v>3995</v>
      </c>
      <c r="B2055" s="1">
        <v>45770</v>
      </c>
      <c r="C2055" t="s">
        <v>3996</v>
      </c>
      <c r="D2055" t="s">
        <v>45</v>
      </c>
      <c r="E2055" t="s">
        <v>65</v>
      </c>
      <c r="F2055">
        <v>1</v>
      </c>
      <c r="G2055">
        <v>19324.5</v>
      </c>
      <c r="H2055">
        <v>19324.5</v>
      </c>
      <c r="I2055">
        <f>salesdata[[#This Row],[Total_Sales_INR]]/10000000</f>
        <v>1.9324500000000001E-3</v>
      </c>
      <c r="J2055" t="s">
        <v>47</v>
      </c>
      <c r="K2055" t="s">
        <v>72</v>
      </c>
      <c r="L2055">
        <v>4</v>
      </c>
      <c r="M2055" t="s">
        <v>198</v>
      </c>
      <c r="N2055" t="s">
        <v>167</v>
      </c>
      <c r="O2055" t="s">
        <v>22</v>
      </c>
    </row>
    <row r="2056" spans="1:15">
      <c r="A2056" t="s">
        <v>3997</v>
      </c>
      <c r="B2056" s="1">
        <v>45888</v>
      </c>
      <c r="C2056" t="s">
        <v>2808</v>
      </c>
      <c r="D2056" t="s">
        <v>25</v>
      </c>
      <c r="E2056" t="s">
        <v>140</v>
      </c>
      <c r="F2056">
        <v>5</v>
      </c>
      <c r="G2056">
        <v>27912.880000000001</v>
      </c>
      <c r="H2056">
        <v>139564.4</v>
      </c>
      <c r="I2056">
        <f>salesdata[[#This Row],[Total_Sales_INR]]/10000000</f>
        <v>1.3956439999999999E-2</v>
      </c>
      <c r="J2056" t="s">
        <v>18</v>
      </c>
      <c r="K2056" t="s">
        <v>35</v>
      </c>
      <c r="L2056">
        <v>5</v>
      </c>
      <c r="M2056" t="s">
        <v>170</v>
      </c>
      <c r="N2056" t="s">
        <v>62</v>
      </c>
      <c r="O2056" t="s">
        <v>22</v>
      </c>
    </row>
    <row r="2057" spans="1:15">
      <c r="A2057" t="s">
        <v>3998</v>
      </c>
      <c r="B2057" s="1">
        <v>45681</v>
      </c>
      <c r="C2057" t="s">
        <v>1226</v>
      </c>
      <c r="D2057" t="s">
        <v>102</v>
      </c>
      <c r="E2057" t="s">
        <v>103</v>
      </c>
      <c r="F2057">
        <v>4</v>
      </c>
      <c r="G2057">
        <v>15721.91</v>
      </c>
      <c r="H2057">
        <v>62887.64</v>
      </c>
      <c r="I2057">
        <f>salesdata[[#This Row],[Total_Sales_INR]]/10000000</f>
        <v>6.2887639999999996E-3</v>
      </c>
      <c r="J2057" t="s">
        <v>18</v>
      </c>
      <c r="K2057" t="s">
        <v>72</v>
      </c>
      <c r="L2057">
        <v>4</v>
      </c>
      <c r="M2057" t="s">
        <v>88</v>
      </c>
      <c r="N2057" t="s">
        <v>360</v>
      </c>
      <c r="O2057" t="s">
        <v>22</v>
      </c>
    </row>
    <row r="2058" spans="1:15">
      <c r="A2058" t="s">
        <v>3999</v>
      </c>
      <c r="B2058" s="1">
        <v>45753</v>
      </c>
      <c r="C2058" t="s">
        <v>4000</v>
      </c>
      <c r="D2058" t="s">
        <v>32</v>
      </c>
      <c r="E2058" t="s">
        <v>250</v>
      </c>
      <c r="F2058">
        <v>4</v>
      </c>
      <c r="G2058">
        <v>18628.189999999999</v>
      </c>
      <c r="H2058">
        <v>74512.759999999995</v>
      </c>
      <c r="I2058">
        <f>salesdata[[#This Row],[Total_Sales_INR]]/10000000</f>
        <v>7.4512759999999997E-3</v>
      </c>
      <c r="J2058" t="s">
        <v>27</v>
      </c>
      <c r="K2058" t="s">
        <v>72</v>
      </c>
      <c r="L2058">
        <v>5</v>
      </c>
      <c r="M2058" t="s">
        <v>73</v>
      </c>
      <c r="N2058" t="s">
        <v>29</v>
      </c>
      <c r="O2058" t="s">
        <v>22</v>
      </c>
    </row>
    <row r="2059" spans="1:15">
      <c r="A2059" t="s">
        <v>4001</v>
      </c>
      <c r="B2059" s="1">
        <v>45716</v>
      </c>
      <c r="C2059" t="s">
        <v>4002</v>
      </c>
      <c r="D2059" t="s">
        <v>32</v>
      </c>
      <c r="E2059" t="s">
        <v>33</v>
      </c>
      <c r="F2059">
        <v>2</v>
      </c>
      <c r="G2059">
        <v>254.65</v>
      </c>
      <c r="H2059">
        <v>509.3</v>
      </c>
      <c r="I2059">
        <f>salesdata[[#This Row],[Total_Sales_INR]]/10000000</f>
        <v>5.0930000000000002E-5</v>
      </c>
      <c r="J2059" t="s">
        <v>27</v>
      </c>
      <c r="K2059" t="s">
        <v>35</v>
      </c>
      <c r="L2059">
        <v>4</v>
      </c>
      <c r="M2059" t="s">
        <v>88</v>
      </c>
      <c r="N2059" t="s">
        <v>52</v>
      </c>
      <c r="O2059" t="s">
        <v>22</v>
      </c>
    </row>
    <row r="2060" spans="1:15">
      <c r="A2060" t="s">
        <v>4003</v>
      </c>
      <c r="B2060" s="1">
        <v>45708</v>
      </c>
      <c r="C2060" t="s">
        <v>4004</v>
      </c>
      <c r="D2060" t="s">
        <v>102</v>
      </c>
      <c r="E2060" t="s">
        <v>184</v>
      </c>
      <c r="F2060">
        <v>2</v>
      </c>
      <c r="G2060">
        <v>9614.4500000000007</v>
      </c>
      <c r="H2060">
        <v>19228.900000000001</v>
      </c>
      <c r="I2060">
        <f>salesdata[[#This Row],[Total_Sales_INR]]/10000000</f>
        <v>1.9228900000000002E-3</v>
      </c>
      <c r="J2060" t="s">
        <v>47</v>
      </c>
      <c r="K2060" t="s">
        <v>72</v>
      </c>
      <c r="L2060">
        <v>2</v>
      </c>
      <c r="M2060" t="s">
        <v>56</v>
      </c>
      <c r="N2060" t="s">
        <v>142</v>
      </c>
      <c r="O2060" t="s">
        <v>22</v>
      </c>
    </row>
    <row r="2061" spans="1:15">
      <c r="A2061" t="s">
        <v>4005</v>
      </c>
      <c r="B2061" s="1">
        <v>46009</v>
      </c>
      <c r="C2061" t="s">
        <v>4006</v>
      </c>
      <c r="D2061" t="s">
        <v>32</v>
      </c>
      <c r="E2061" t="s">
        <v>33</v>
      </c>
      <c r="F2061">
        <v>5</v>
      </c>
      <c r="G2061">
        <v>45511.07</v>
      </c>
      <c r="H2061">
        <v>227555.35</v>
      </c>
      <c r="I2061">
        <f>salesdata[[#This Row],[Total_Sales_INR]]/10000000</f>
        <v>2.2755535E-2</v>
      </c>
      <c r="J2061" t="s">
        <v>47</v>
      </c>
      <c r="K2061" t="s">
        <v>72</v>
      </c>
      <c r="L2061">
        <v>1</v>
      </c>
      <c r="M2061" t="s">
        <v>119</v>
      </c>
      <c r="N2061" t="s">
        <v>156</v>
      </c>
      <c r="O2061" t="s">
        <v>22</v>
      </c>
    </row>
    <row r="2062" spans="1:15">
      <c r="A2062" t="s">
        <v>4007</v>
      </c>
      <c r="B2062" s="1">
        <v>45828</v>
      </c>
      <c r="C2062" t="s">
        <v>2913</v>
      </c>
      <c r="D2062" t="s">
        <v>32</v>
      </c>
      <c r="E2062" t="s">
        <v>33</v>
      </c>
      <c r="F2062">
        <v>4</v>
      </c>
      <c r="G2062">
        <v>10729.51</v>
      </c>
      <c r="H2062">
        <v>42918.04</v>
      </c>
      <c r="I2062">
        <f>salesdata[[#This Row],[Total_Sales_INR]]/10000000</f>
        <v>4.2918039999999998E-3</v>
      </c>
      <c r="J2062" t="s">
        <v>27</v>
      </c>
      <c r="K2062" t="s">
        <v>19</v>
      </c>
      <c r="L2062">
        <v>3</v>
      </c>
      <c r="M2062" t="s">
        <v>36</v>
      </c>
      <c r="N2062" t="s">
        <v>173</v>
      </c>
      <c r="O2062" t="s">
        <v>22</v>
      </c>
    </row>
    <row r="2063" spans="1:15">
      <c r="A2063" t="s">
        <v>4008</v>
      </c>
      <c r="B2063" s="1">
        <v>45680</v>
      </c>
      <c r="C2063" t="s">
        <v>4009</v>
      </c>
      <c r="D2063" t="s">
        <v>25</v>
      </c>
      <c r="E2063" t="s">
        <v>280</v>
      </c>
      <c r="F2063">
        <v>1</v>
      </c>
      <c r="G2063">
        <v>19209.64</v>
      </c>
      <c r="H2063">
        <v>19209.64</v>
      </c>
      <c r="I2063">
        <f>salesdata[[#This Row],[Total_Sales_INR]]/10000000</f>
        <v>1.920964E-3</v>
      </c>
      <c r="J2063" t="s">
        <v>27</v>
      </c>
      <c r="K2063" t="s">
        <v>35</v>
      </c>
      <c r="L2063">
        <v>5</v>
      </c>
      <c r="M2063" t="s">
        <v>73</v>
      </c>
      <c r="N2063" t="s">
        <v>37</v>
      </c>
      <c r="O2063" t="s">
        <v>22</v>
      </c>
    </row>
    <row r="2064" spans="1:15">
      <c r="A2064" t="s">
        <v>4010</v>
      </c>
      <c r="B2064" s="1">
        <v>45969</v>
      </c>
      <c r="C2064" t="s">
        <v>2207</v>
      </c>
      <c r="D2064" t="s">
        <v>102</v>
      </c>
      <c r="E2064" t="s">
        <v>103</v>
      </c>
      <c r="F2064">
        <v>2</v>
      </c>
      <c r="G2064">
        <v>3545</v>
      </c>
      <c r="H2064">
        <v>7090</v>
      </c>
      <c r="I2064">
        <f>salesdata[[#This Row],[Total_Sales_INR]]/10000000</f>
        <v>7.0899999999999999E-4</v>
      </c>
      <c r="J2064" t="s">
        <v>34</v>
      </c>
      <c r="K2064" t="s">
        <v>35</v>
      </c>
      <c r="L2064">
        <v>4</v>
      </c>
      <c r="M2064" t="s">
        <v>160</v>
      </c>
      <c r="N2064" t="s">
        <v>94</v>
      </c>
      <c r="O2064" t="s">
        <v>22</v>
      </c>
    </row>
    <row r="2065" spans="1:15">
      <c r="A2065" t="s">
        <v>4011</v>
      </c>
      <c r="B2065" s="1">
        <v>45921</v>
      </c>
      <c r="C2065" t="s">
        <v>4012</v>
      </c>
      <c r="D2065" t="s">
        <v>16</v>
      </c>
      <c r="E2065" t="s">
        <v>130</v>
      </c>
      <c r="F2065">
        <v>3</v>
      </c>
      <c r="G2065">
        <v>43338.39</v>
      </c>
      <c r="H2065">
        <v>130015.17</v>
      </c>
      <c r="I2065">
        <f>salesdata[[#This Row],[Total_Sales_INR]]/10000000</f>
        <v>1.3001517000000001E-2</v>
      </c>
      <c r="J2065" t="s">
        <v>18</v>
      </c>
      <c r="K2065" t="s">
        <v>19</v>
      </c>
      <c r="L2065">
        <v>1</v>
      </c>
      <c r="M2065" t="s">
        <v>68</v>
      </c>
      <c r="N2065" t="s">
        <v>74</v>
      </c>
      <c r="O2065" t="s">
        <v>22</v>
      </c>
    </row>
    <row r="2066" spans="1:15">
      <c r="A2066" t="s">
        <v>4013</v>
      </c>
      <c r="B2066" s="1">
        <v>45972</v>
      </c>
      <c r="C2066" t="s">
        <v>4014</v>
      </c>
      <c r="D2066" t="s">
        <v>45</v>
      </c>
      <c r="E2066" t="s">
        <v>65</v>
      </c>
      <c r="F2066">
        <v>1</v>
      </c>
      <c r="G2066">
        <v>9046.09</v>
      </c>
      <c r="H2066">
        <v>9046.09</v>
      </c>
      <c r="I2066">
        <f>salesdata[[#This Row],[Total_Sales_INR]]/10000000</f>
        <v>9.0460900000000001E-4</v>
      </c>
      <c r="J2066" t="s">
        <v>18</v>
      </c>
      <c r="K2066" t="s">
        <v>19</v>
      </c>
      <c r="L2066">
        <v>2</v>
      </c>
      <c r="M2066" t="s">
        <v>133</v>
      </c>
      <c r="N2066" t="s">
        <v>78</v>
      </c>
      <c r="O2066" t="s">
        <v>22</v>
      </c>
    </row>
    <row r="2067" spans="1:15">
      <c r="A2067" t="s">
        <v>4015</v>
      </c>
      <c r="B2067" s="1">
        <v>45800</v>
      </c>
      <c r="C2067" t="s">
        <v>4016</v>
      </c>
      <c r="D2067" t="s">
        <v>45</v>
      </c>
      <c r="E2067" t="s">
        <v>55</v>
      </c>
      <c r="F2067">
        <v>1</v>
      </c>
      <c r="G2067">
        <v>12747.71</v>
      </c>
      <c r="H2067">
        <v>12747.71</v>
      </c>
      <c r="I2067">
        <f>salesdata[[#This Row],[Total_Sales_INR]]/10000000</f>
        <v>1.2747709999999998E-3</v>
      </c>
      <c r="J2067" t="s">
        <v>27</v>
      </c>
      <c r="K2067" t="s">
        <v>19</v>
      </c>
      <c r="L2067">
        <v>3</v>
      </c>
      <c r="M2067" t="s">
        <v>61</v>
      </c>
      <c r="N2067" t="s">
        <v>37</v>
      </c>
      <c r="O2067" t="s">
        <v>22</v>
      </c>
    </row>
    <row r="2068" spans="1:15">
      <c r="A2068" t="s">
        <v>4017</v>
      </c>
      <c r="B2068" s="1">
        <v>45953</v>
      </c>
      <c r="C2068" t="s">
        <v>4018</v>
      </c>
      <c r="D2068" t="s">
        <v>45</v>
      </c>
      <c r="E2068" t="s">
        <v>46</v>
      </c>
      <c r="F2068">
        <v>1</v>
      </c>
      <c r="G2068">
        <v>3488.74</v>
      </c>
      <c r="H2068">
        <v>3488.74</v>
      </c>
      <c r="I2068">
        <f>salesdata[[#This Row],[Total_Sales_INR]]/10000000</f>
        <v>3.4887399999999999E-4</v>
      </c>
      <c r="J2068" t="s">
        <v>47</v>
      </c>
      <c r="K2068" t="s">
        <v>19</v>
      </c>
      <c r="L2068">
        <v>3</v>
      </c>
      <c r="M2068" t="s">
        <v>61</v>
      </c>
      <c r="N2068" t="s">
        <v>216</v>
      </c>
      <c r="O2068" t="s">
        <v>22</v>
      </c>
    </row>
    <row r="2069" spans="1:15">
      <c r="A2069" t="s">
        <v>4019</v>
      </c>
      <c r="B2069" s="1">
        <v>45799</v>
      </c>
      <c r="C2069" t="s">
        <v>4020</v>
      </c>
      <c r="D2069" t="s">
        <v>32</v>
      </c>
      <c r="E2069" t="s">
        <v>250</v>
      </c>
      <c r="F2069">
        <v>1</v>
      </c>
      <c r="G2069">
        <v>31775.38</v>
      </c>
      <c r="H2069">
        <v>31775.38</v>
      </c>
      <c r="I2069">
        <f>salesdata[[#This Row],[Total_Sales_INR]]/10000000</f>
        <v>3.1775380000000002E-3</v>
      </c>
      <c r="J2069" t="s">
        <v>18</v>
      </c>
      <c r="K2069" t="s">
        <v>35</v>
      </c>
      <c r="L2069">
        <v>1</v>
      </c>
      <c r="M2069" t="s">
        <v>20</v>
      </c>
      <c r="N2069" t="s">
        <v>21</v>
      </c>
      <c r="O2069" t="s">
        <v>22</v>
      </c>
    </row>
    <row r="2070" spans="1:15">
      <c r="A2070" t="s">
        <v>4021</v>
      </c>
      <c r="B2070" s="1">
        <v>46014</v>
      </c>
      <c r="C2070" t="s">
        <v>4022</v>
      </c>
      <c r="D2070" t="s">
        <v>25</v>
      </c>
      <c r="E2070" t="s">
        <v>223</v>
      </c>
      <c r="F2070">
        <v>3</v>
      </c>
      <c r="G2070">
        <v>42554.23</v>
      </c>
      <c r="H2070">
        <v>127662.69</v>
      </c>
      <c r="I2070">
        <f>salesdata[[#This Row],[Total_Sales_INR]]/10000000</f>
        <v>1.2766269E-2</v>
      </c>
      <c r="J2070" t="s">
        <v>18</v>
      </c>
      <c r="K2070" t="s">
        <v>72</v>
      </c>
      <c r="L2070">
        <v>2</v>
      </c>
      <c r="M2070" t="s">
        <v>133</v>
      </c>
      <c r="N2070" t="s">
        <v>124</v>
      </c>
      <c r="O2070" t="s">
        <v>22</v>
      </c>
    </row>
    <row r="2071" spans="1:15">
      <c r="A2071" t="s">
        <v>4023</v>
      </c>
      <c r="B2071" s="1">
        <v>45682</v>
      </c>
      <c r="C2071" t="s">
        <v>4024</v>
      </c>
      <c r="D2071" t="s">
        <v>32</v>
      </c>
      <c r="E2071" t="s">
        <v>250</v>
      </c>
      <c r="F2071">
        <v>5</v>
      </c>
      <c r="G2071">
        <v>4858.1499999999996</v>
      </c>
      <c r="H2071">
        <v>24290.75</v>
      </c>
      <c r="I2071">
        <f>salesdata[[#This Row],[Total_Sales_INR]]/10000000</f>
        <v>2.4290750000000002E-3</v>
      </c>
      <c r="J2071" t="s">
        <v>27</v>
      </c>
      <c r="K2071" t="s">
        <v>72</v>
      </c>
      <c r="L2071">
        <v>3</v>
      </c>
      <c r="M2071" t="s">
        <v>61</v>
      </c>
      <c r="N2071" t="s">
        <v>178</v>
      </c>
      <c r="O2071" t="s">
        <v>22</v>
      </c>
    </row>
    <row r="2072" spans="1:15">
      <c r="A2072" t="s">
        <v>4025</v>
      </c>
      <c r="B2072" s="1">
        <v>45776</v>
      </c>
      <c r="C2072" t="s">
        <v>1634</v>
      </c>
      <c r="D2072" t="s">
        <v>32</v>
      </c>
      <c r="E2072" t="s">
        <v>81</v>
      </c>
      <c r="F2072">
        <v>3</v>
      </c>
      <c r="G2072">
        <v>35819.32</v>
      </c>
      <c r="H2072">
        <v>107457.96</v>
      </c>
      <c r="I2072">
        <f>salesdata[[#This Row],[Total_Sales_INR]]/10000000</f>
        <v>1.0745796E-2</v>
      </c>
      <c r="J2072" t="s">
        <v>34</v>
      </c>
      <c r="K2072" t="s">
        <v>72</v>
      </c>
      <c r="L2072">
        <v>5</v>
      </c>
      <c r="M2072" t="s">
        <v>41</v>
      </c>
      <c r="N2072" t="s">
        <v>42</v>
      </c>
      <c r="O2072" t="s">
        <v>22</v>
      </c>
    </row>
    <row r="2073" spans="1:15">
      <c r="A2073" t="s">
        <v>4026</v>
      </c>
      <c r="B2073" s="1">
        <v>45725</v>
      </c>
      <c r="C2073" t="s">
        <v>4027</v>
      </c>
      <c r="D2073" t="s">
        <v>25</v>
      </c>
      <c r="E2073" t="s">
        <v>26</v>
      </c>
      <c r="F2073">
        <v>1</v>
      </c>
      <c r="G2073">
        <v>30633.040000000001</v>
      </c>
      <c r="H2073">
        <v>30633.040000000001</v>
      </c>
      <c r="I2073">
        <f>salesdata[[#This Row],[Total_Sales_INR]]/10000000</f>
        <v>3.0633040000000002E-3</v>
      </c>
      <c r="J2073" t="s">
        <v>47</v>
      </c>
      <c r="K2073" t="s">
        <v>19</v>
      </c>
      <c r="L2073">
        <v>2</v>
      </c>
      <c r="M2073" t="s">
        <v>133</v>
      </c>
      <c r="N2073" t="s">
        <v>173</v>
      </c>
      <c r="O2073" t="s">
        <v>22</v>
      </c>
    </row>
    <row r="2074" spans="1:15">
      <c r="A2074" t="s">
        <v>4028</v>
      </c>
      <c r="B2074" s="1">
        <v>45898</v>
      </c>
      <c r="C2074" t="s">
        <v>273</v>
      </c>
      <c r="D2074" t="s">
        <v>102</v>
      </c>
      <c r="E2074" t="s">
        <v>184</v>
      </c>
      <c r="F2074">
        <v>4</v>
      </c>
      <c r="G2074">
        <v>34195.279999999999</v>
      </c>
      <c r="H2074">
        <v>136781.12</v>
      </c>
      <c r="I2074">
        <f>salesdata[[#This Row],[Total_Sales_INR]]/10000000</f>
        <v>1.3678111999999999E-2</v>
      </c>
      <c r="J2074" t="s">
        <v>34</v>
      </c>
      <c r="K2074" t="s">
        <v>19</v>
      </c>
      <c r="L2074">
        <v>1</v>
      </c>
      <c r="M2074" t="s">
        <v>119</v>
      </c>
      <c r="N2074" t="s">
        <v>127</v>
      </c>
      <c r="O2074" t="s">
        <v>22</v>
      </c>
    </row>
    <row r="2075" spans="1:15">
      <c r="A2075" t="s">
        <v>4029</v>
      </c>
      <c r="B2075" s="1">
        <v>45792</v>
      </c>
      <c r="C2075" t="s">
        <v>4030</v>
      </c>
      <c r="D2075" t="s">
        <v>45</v>
      </c>
      <c r="E2075" t="s">
        <v>46</v>
      </c>
      <c r="F2075">
        <v>5</v>
      </c>
      <c r="G2075">
        <v>11064.85</v>
      </c>
      <c r="H2075">
        <v>55324.25</v>
      </c>
      <c r="I2075">
        <f>salesdata[[#This Row],[Total_Sales_INR]]/10000000</f>
        <v>5.5324249999999997E-3</v>
      </c>
      <c r="J2075" t="s">
        <v>27</v>
      </c>
      <c r="K2075" t="s">
        <v>35</v>
      </c>
      <c r="L2075">
        <v>1</v>
      </c>
      <c r="M2075" t="s">
        <v>107</v>
      </c>
      <c r="N2075" t="s">
        <v>29</v>
      </c>
      <c r="O2075" t="s">
        <v>22</v>
      </c>
    </row>
    <row r="2076" spans="1:15">
      <c r="A2076" t="s">
        <v>4031</v>
      </c>
      <c r="B2076" s="1">
        <v>45761</v>
      </c>
      <c r="C2076" t="s">
        <v>4032</v>
      </c>
      <c r="D2076" t="s">
        <v>25</v>
      </c>
      <c r="E2076" t="s">
        <v>223</v>
      </c>
      <c r="F2076">
        <v>2</v>
      </c>
      <c r="G2076">
        <v>7711.62</v>
      </c>
      <c r="H2076">
        <v>15423.24</v>
      </c>
      <c r="I2076">
        <f>salesdata[[#This Row],[Total_Sales_INR]]/10000000</f>
        <v>1.5423240000000001E-3</v>
      </c>
      <c r="J2076" t="s">
        <v>34</v>
      </c>
      <c r="K2076" t="s">
        <v>72</v>
      </c>
      <c r="L2076">
        <v>1</v>
      </c>
      <c r="M2076" t="s">
        <v>119</v>
      </c>
      <c r="N2076" t="s">
        <v>57</v>
      </c>
      <c r="O2076" t="s">
        <v>22</v>
      </c>
    </row>
    <row r="2077" spans="1:15">
      <c r="A2077" t="s">
        <v>4033</v>
      </c>
      <c r="B2077" s="1">
        <v>45871</v>
      </c>
      <c r="C2077" t="s">
        <v>4034</v>
      </c>
      <c r="D2077" t="s">
        <v>102</v>
      </c>
      <c r="E2077" t="s">
        <v>184</v>
      </c>
      <c r="F2077">
        <v>3</v>
      </c>
      <c r="G2077">
        <v>20411.97</v>
      </c>
      <c r="H2077">
        <v>61235.91</v>
      </c>
      <c r="I2077">
        <f>salesdata[[#This Row],[Total_Sales_INR]]/10000000</f>
        <v>6.1235910000000003E-3</v>
      </c>
      <c r="J2077" t="s">
        <v>34</v>
      </c>
      <c r="K2077" t="s">
        <v>35</v>
      </c>
      <c r="L2077">
        <v>3</v>
      </c>
      <c r="M2077" t="s">
        <v>36</v>
      </c>
      <c r="N2077" t="s">
        <v>52</v>
      </c>
      <c r="O2077" t="s">
        <v>22</v>
      </c>
    </row>
    <row r="2078" spans="1:15">
      <c r="A2078" t="s">
        <v>4035</v>
      </c>
      <c r="B2078" s="1">
        <v>45859</v>
      </c>
      <c r="C2078" t="s">
        <v>4036</v>
      </c>
      <c r="D2078" t="s">
        <v>45</v>
      </c>
      <c r="E2078" t="s">
        <v>85</v>
      </c>
      <c r="F2078">
        <v>2</v>
      </c>
      <c r="G2078">
        <v>4388.8100000000004</v>
      </c>
      <c r="H2078">
        <v>8777.6200000000008</v>
      </c>
      <c r="I2078">
        <f>salesdata[[#This Row],[Total_Sales_INR]]/10000000</f>
        <v>8.7776200000000003E-4</v>
      </c>
      <c r="J2078" t="s">
        <v>27</v>
      </c>
      <c r="K2078" t="s">
        <v>35</v>
      </c>
      <c r="L2078">
        <v>5</v>
      </c>
      <c r="M2078" t="s">
        <v>41</v>
      </c>
      <c r="N2078" t="s">
        <v>62</v>
      </c>
      <c r="O2078" t="s">
        <v>22</v>
      </c>
    </row>
    <row r="2079" spans="1:15">
      <c r="A2079" t="s">
        <v>4037</v>
      </c>
      <c r="B2079" s="1">
        <v>45883</v>
      </c>
      <c r="C2079" t="s">
        <v>4038</v>
      </c>
      <c r="D2079" t="s">
        <v>102</v>
      </c>
      <c r="E2079" t="s">
        <v>155</v>
      </c>
      <c r="F2079">
        <v>3</v>
      </c>
      <c r="G2079">
        <v>15165.05</v>
      </c>
      <c r="H2079">
        <v>45495.15</v>
      </c>
      <c r="I2079">
        <f>salesdata[[#This Row],[Total_Sales_INR]]/10000000</f>
        <v>4.5495150000000005E-3</v>
      </c>
      <c r="J2079" t="s">
        <v>34</v>
      </c>
      <c r="K2079" t="s">
        <v>35</v>
      </c>
      <c r="L2079">
        <v>1</v>
      </c>
      <c r="M2079" t="s">
        <v>181</v>
      </c>
      <c r="N2079" t="s">
        <v>112</v>
      </c>
      <c r="O2079" t="s">
        <v>22</v>
      </c>
    </row>
    <row r="2080" spans="1:15">
      <c r="A2080" t="s">
        <v>4039</v>
      </c>
      <c r="B2080" s="1">
        <v>45662</v>
      </c>
      <c r="C2080" t="s">
        <v>4040</v>
      </c>
      <c r="D2080" t="s">
        <v>102</v>
      </c>
      <c r="E2080" t="s">
        <v>193</v>
      </c>
      <c r="F2080">
        <v>2</v>
      </c>
      <c r="G2080">
        <v>28464.13</v>
      </c>
      <c r="H2080">
        <v>56928.26</v>
      </c>
      <c r="I2080">
        <f>salesdata[[#This Row],[Total_Sales_INR]]/10000000</f>
        <v>5.6928259999999998E-3</v>
      </c>
      <c r="J2080" t="s">
        <v>34</v>
      </c>
      <c r="K2080" t="s">
        <v>35</v>
      </c>
      <c r="L2080">
        <v>3</v>
      </c>
      <c r="M2080" t="s">
        <v>36</v>
      </c>
      <c r="N2080" t="s">
        <v>42</v>
      </c>
      <c r="O2080" t="s">
        <v>22</v>
      </c>
    </row>
    <row r="2081" spans="1:15">
      <c r="A2081" t="s">
        <v>4041</v>
      </c>
      <c r="B2081" s="1">
        <v>45718</v>
      </c>
      <c r="C2081" t="s">
        <v>4042</v>
      </c>
      <c r="D2081" t="s">
        <v>45</v>
      </c>
      <c r="E2081" t="s">
        <v>55</v>
      </c>
      <c r="F2081">
        <v>2</v>
      </c>
      <c r="G2081">
        <v>19389.95</v>
      </c>
      <c r="H2081">
        <v>38779.9</v>
      </c>
      <c r="I2081">
        <f>salesdata[[#This Row],[Total_Sales_INR]]/10000000</f>
        <v>3.87799E-3</v>
      </c>
      <c r="J2081" t="s">
        <v>27</v>
      </c>
      <c r="K2081" t="s">
        <v>35</v>
      </c>
      <c r="L2081">
        <v>4</v>
      </c>
      <c r="M2081" t="s">
        <v>198</v>
      </c>
      <c r="N2081" t="s">
        <v>127</v>
      </c>
      <c r="O2081" t="s">
        <v>22</v>
      </c>
    </row>
    <row r="2082" spans="1:15">
      <c r="A2082" t="s">
        <v>4043</v>
      </c>
      <c r="B2082" s="1">
        <v>45993</v>
      </c>
      <c r="C2082" t="s">
        <v>4044</v>
      </c>
      <c r="D2082" t="s">
        <v>45</v>
      </c>
      <c r="E2082" t="s">
        <v>85</v>
      </c>
      <c r="F2082">
        <v>2</v>
      </c>
      <c r="G2082">
        <v>45997.83</v>
      </c>
      <c r="H2082">
        <v>91995.66</v>
      </c>
      <c r="I2082">
        <f>salesdata[[#This Row],[Total_Sales_INR]]/10000000</f>
        <v>9.199566000000001E-3</v>
      </c>
      <c r="J2082" t="s">
        <v>27</v>
      </c>
      <c r="K2082" t="s">
        <v>19</v>
      </c>
      <c r="L2082">
        <v>3</v>
      </c>
      <c r="M2082" t="s">
        <v>61</v>
      </c>
      <c r="N2082" t="s">
        <v>150</v>
      </c>
      <c r="O2082" t="s">
        <v>22</v>
      </c>
    </row>
    <row r="2083" spans="1:15">
      <c r="A2083" t="s">
        <v>4045</v>
      </c>
      <c r="B2083" s="1">
        <v>45931</v>
      </c>
      <c r="C2083" t="s">
        <v>4046</v>
      </c>
      <c r="D2083" t="s">
        <v>32</v>
      </c>
      <c r="E2083" t="s">
        <v>33</v>
      </c>
      <c r="F2083">
        <v>5</v>
      </c>
      <c r="G2083">
        <v>31884.36</v>
      </c>
      <c r="H2083">
        <v>159421.79999999999</v>
      </c>
      <c r="I2083">
        <f>salesdata[[#This Row],[Total_Sales_INR]]/10000000</f>
        <v>1.594218E-2</v>
      </c>
      <c r="J2083" t="s">
        <v>47</v>
      </c>
      <c r="K2083" t="s">
        <v>19</v>
      </c>
      <c r="L2083">
        <v>1</v>
      </c>
      <c r="M2083" t="s">
        <v>107</v>
      </c>
      <c r="N2083" t="s">
        <v>48</v>
      </c>
      <c r="O2083" t="s">
        <v>22</v>
      </c>
    </row>
    <row r="2084" spans="1:15">
      <c r="A2084" t="s">
        <v>4047</v>
      </c>
      <c r="B2084" s="1">
        <v>45994</v>
      </c>
      <c r="C2084" t="s">
        <v>3700</v>
      </c>
      <c r="D2084" t="s">
        <v>25</v>
      </c>
      <c r="E2084" t="s">
        <v>280</v>
      </c>
      <c r="F2084">
        <v>2</v>
      </c>
      <c r="G2084">
        <v>36272.870000000003</v>
      </c>
      <c r="H2084">
        <v>72545.740000000005</v>
      </c>
      <c r="I2084">
        <f>salesdata[[#This Row],[Total_Sales_INR]]/10000000</f>
        <v>7.2545740000000006E-3</v>
      </c>
      <c r="J2084" t="s">
        <v>27</v>
      </c>
      <c r="K2084" t="s">
        <v>35</v>
      </c>
      <c r="L2084">
        <v>1</v>
      </c>
      <c r="M2084" t="s">
        <v>20</v>
      </c>
      <c r="N2084" t="s">
        <v>52</v>
      </c>
      <c r="O2084" t="s">
        <v>22</v>
      </c>
    </row>
    <row r="2085" spans="1:15">
      <c r="A2085" t="s">
        <v>4048</v>
      </c>
      <c r="B2085" s="1">
        <v>45893</v>
      </c>
      <c r="C2085" t="s">
        <v>4049</v>
      </c>
      <c r="D2085" t="s">
        <v>102</v>
      </c>
      <c r="E2085" t="s">
        <v>155</v>
      </c>
      <c r="F2085">
        <v>2</v>
      </c>
      <c r="G2085">
        <v>44390.61</v>
      </c>
      <c r="H2085">
        <v>88781.22</v>
      </c>
      <c r="I2085">
        <f>salesdata[[#This Row],[Total_Sales_INR]]/10000000</f>
        <v>8.8781220000000004E-3</v>
      </c>
      <c r="J2085" t="s">
        <v>27</v>
      </c>
      <c r="K2085" t="s">
        <v>19</v>
      </c>
      <c r="L2085">
        <v>3</v>
      </c>
      <c r="M2085" t="s">
        <v>77</v>
      </c>
      <c r="N2085" t="s">
        <v>48</v>
      </c>
      <c r="O2085" t="s">
        <v>22</v>
      </c>
    </row>
    <row r="2086" spans="1:15">
      <c r="A2086" t="s">
        <v>4050</v>
      </c>
      <c r="B2086" s="1">
        <v>45761</v>
      </c>
      <c r="C2086" t="s">
        <v>3491</v>
      </c>
      <c r="D2086" t="s">
        <v>16</v>
      </c>
      <c r="E2086" t="s">
        <v>159</v>
      </c>
      <c r="F2086">
        <v>2</v>
      </c>
      <c r="G2086">
        <v>11400.66</v>
      </c>
      <c r="H2086">
        <v>22801.32</v>
      </c>
      <c r="I2086">
        <f>salesdata[[#This Row],[Total_Sales_INR]]/10000000</f>
        <v>2.2801319999999998E-3</v>
      </c>
      <c r="J2086" t="s">
        <v>18</v>
      </c>
      <c r="K2086" t="s">
        <v>35</v>
      </c>
      <c r="L2086">
        <v>3</v>
      </c>
      <c r="M2086" t="s">
        <v>77</v>
      </c>
      <c r="N2086" t="s">
        <v>173</v>
      </c>
      <c r="O2086" t="s">
        <v>22</v>
      </c>
    </row>
    <row r="2087" spans="1:15">
      <c r="A2087" t="s">
        <v>4051</v>
      </c>
      <c r="B2087" s="1">
        <v>45794</v>
      </c>
      <c r="C2087" t="s">
        <v>4052</v>
      </c>
      <c r="D2087" t="s">
        <v>16</v>
      </c>
      <c r="E2087" t="s">
        <v>159</v>
      </c>
      <c r="F2087">
        <v>4</v>
      </c>
      <c r="G2087">
        <v>20402.259999999998</v>
      </c>
      <c r="H2087">
        <v>81609.039999999994</v>
      </c>
      <c r="I2087">
        <f>salesdata[[#This Row],[Total_Sales_INR]]/10000000</f>
        <v>8.1609040000000001E-3</v>
      </c>
      <c r="J2087" t="s">
        <v>34</v>
      </c>
      <c r="K2087" t="s">
        <v>19</v>
      </c>
      <c r="L2087">
        <v>3</v>
      </c>
      <c r="M2087" t="s">
        <v>36</v>
      </c>
      <c r="N2087" t="s">
        <v>94</v>
      </c>
      <c r="O2087" t="s">
        <v>22</v>
      </c>
    </row>
    <row r="2088" spans="1:15">
      <c r="A2088" t="s">
        <v>4053</v>
      </c>
      <c r="B2088" s="1">
        <v>45863</v>
      </c>
      <c r="C2088" t="s">
        <v>4054</v>
      </c>
      <c r="D2088" t="s">
        <v>102</v>
      </c>
      <c r="E2088" t="s">
        <v>155</v>
      </c>
      <c r="F2088">
        <v>4</v>
      </c>
      <c r="G2088">
        <v>16675.09</v>
      </c>
      <c r="H2088">
        <v>66700.36</v>
      </c>
      <c r="I2088">
        <f>salesdata[[#This Row],[Total_Sales_INR]]/10000000</f>
        <v>6.6700359999999998E-3</v>
      </c>
      <c r="J2088" t="s">
        <v>27</v>
      </c>
      <c r="K2088" t="s">
        <v>35</v>
      </c>
      <c r="L2088">
        <v>4</v>
      </c>
      <c r="M2088" t="s">
        <v>198</v>
      </c>
      <c r="N2088" t="s">
        <v>97</v>
      </c>
      <c r="O2088" t="s">
        <v>22</v>
      </c>
    </row>
    <row r="2089" spans="1:15">
      <c r="A2089" t="s">
        <v>4055</v>
      </c>
      <c r="B2089" s="1">
        <v>45859</v>
      </c>
      <c r="C2089" t="s">
        <v>4056</v>
      </c>
      <c r="D2089" t="s">
        <v>45</v>
      </c>
      <c r="E2089" t="s">
        <v>85</v>
      </c>
      <c r="F2089">
        <v>3</v>
      </c>
      <c r="G2089">
        <v>28303.02</v>
      </c>
      <c r="H2089">
        <v>84909.06</v>
      </c>
      <c r="I2089">
        <f>salesdata[[#This Row],[Total_Sales_INR]]/10000000</f>
        <v>8.4909059999999995E-3</v>
      </c>
      <c r="J2089" t="s">
        <v>34</v>
      </c>
      <c r="K2089" t="s">
        <v>35</v>
      </c>
      <c r="L2089">
        <v>3</v>
      </c>
      <c r="M2089" t="s">
        <v>36</v>
      </c>
      <c r="N2089" t="s">
        <v>52</v>
      </c>
      <c r="O2089" t="s">
        <v>22</v>
      </c>
    </row>
    <row r="2090" spans="1:15">
      <c r="A2090" t="s">
        <v>4057</v>
      </c>
      <c r="B2090" s="1">
        <v>45804</v>
      </c>
      <c r="C2090" t="s">
        <v>4058</v>
      </c>
      <c r="D2090" t="s">
        <v>45</v>
      </c>
      <c r="E2090" t="s">
        <v>60</v>
      </c>
      <c r="F2090">
        <v>2</v>
      </c>
      <c r="G2090">
        <v>4138.12</v>
      </c>
      <c r="H2090">
        <v>8276.24</v>
      </c>
      <c r="I2090">
        <f>salesdata[[#This Row],[Total_Sales_INR]]/10000000</f>
        <v>8.27624E-4</v>
      </c>
      <c r="J2090" t="s">
        <v>47</v>
      </c>
      <c r="K2090" t="s">
        <v>19</v>
      </c>
      <c r="L2090">
        <v>3</v>
      </c>
      <c r="M2090" t="s">
        <v>77</v>
      </c>
      <c r="N2090" t="s">
        <v>213</v>
      </c>
      <c r="O2090" t="s">
        <v>22</v>
      </c>
    </row>
    <row r="2091" spans="1:15">
      <c r="A2091" t="s">
        <v>4059</v>
      </c>
      <c r="B2091" s="1">
        <v>45918</v>
      </c>
      <c r="C2091" t="s">
        <v>4060</v>
      </c>
      <c r="D2091" t="s">
        <v>102</v>
      </c>
      <c r="E2091" t="s">
        <v>155</v>
      </c>
      <c r="F2091">
        <v>5</v>
      </c>
      <c r="G2091">
        <v>45869.84</v>
      </c>
      <c r="H2091">
        <v>229349.2</v>
      </c>
      <c r="I2091">
        <f>salesdata[[#This Row],[Total_Sales_INR]]/10000000</f>
        <v>2.2934920000000001E-2</v>
      </c>
      <c r="J2091" t="s">
        <v>27</v>
      </c>
      <c r="K2091" t="s">
        <v>35</v>
      </c>
      <c r="L2091">
        <v>3</v>
      </c>
      <c r="M2091" t="s">
        <v>36</v>
      </c>
      <c r="N2091" t="s">
        <v>167</v>
      </c>
      <c r="O2091" t="s">
        <v>22</v>
      </c>
    </row>
    <row r="2092" spans="1:15">
      <c r="A2092" t="s">
        <v>4061</v>
      </c>
      <c r="B2092" s="1">
        <v>45952</v>
      </c>
      <c r="C2092" t="s">
        <v>4062</v>
      </c>
      <c r="D2092" t="s">
        <v>102</v>
      </c>
      <c r="E2092" t="s">
        <v>193</v>
      </c>
      <c r="F2092">
        <v>3</v>
      </c>
      <c r="G2092">
        <v>39369.06</v>
      </c>
      <c r="H2092">
        <v>118107.18</v>
      </c>
      <c r="I2092">
        <f>salesdata[[#This Row],[Total_Sales_INR]]/10000000</f>
        <v>1.1810718E-2</v>
      </c>
      <c r="J2092" t="s">
        <v>34</v>
      </c>
      <c r="K2092" t="s">
        <v>72</v>
      </c>
      <c r="L2092">
        <v>3</v>
      </c>
      <c r="M2092" t="s">
        <v>36</v>
      </c>
      <c r="N2092" t="s">
        <v>173</v>
      </c>
      <c r="O2092" t="s">
        <v>22</v>
      </c>
    </row>
    <row r="2093" spans="1:15">
      <c r="A2093" t="s">
        <v>4063</v>
      </c>
      <c r="B2093" s="1">
        <v>45727</v>
      </c>
      <c r="C2093" t="s">
        <v>1972</v>
      </c>
      <c r="D2093" t="s">
        <v>45</v>
      </c>
      <c r="E2093" t="s">
        <v>65</v>
      </c>
      <c r="F2093">
        <v>2</v>
      </c>
      <c r="G2093">
        <v>874.6</v>
      </c>
      <c r="H2093">
        <v>1749.2</v>
      </c>
      <c r="I2093">
        <f>salesdata[[#This Row],[Total_Sales_INR]]/10000000</f>
        <v>1.7492000000000001E-4</v>
      </c>
      <c r="J2093" t="s">
        <v>27</v>
      </c>
      <c r="K2093" t="s">
        <v>19</v>
      </c>
      <c r="L2093">
        <v>3</v>
      </c>
      <c r="M2093" t="s">
        <v>190</v>
      </c>
      <c r="N2093" t="s">
        <v>62</v>
      </c>
      <c r="O2093" t="s">
        <v>22</v>
      </c>
    </row>
    <row r="2094" spans="1:15">
      <c r="A2094" t="s">
        <v>4064</v>
      </c>
      <c r="B2094" s="1">
        <v>45684</v>
      </c>
      <c r="C2094" t="s">
        <v>4065</v>
      </c>
      <c r="D2094" t="s">
        <v>32</v>
      </c>
      <c r="E2094" t="s">
        <v>40</v>
      </c>
      <c r="F2094">
        <v>2</v>
      </c>
      <c r="G2094">
        <v>19363.34</v>
      </c>
      <c r="H2094">
        <v>38726.68</v>
      </c>
      <c r="I2094">
        <f>salesdata[[#This Row],[Total_Sales_INR]]/10000000</f>
        <v>3.8726680000000001E-3</v>
      </c>
      <c r="J2094" t="s">
        <v>18</v>
      </c>
      <c r="K2094" t="s">
        <v>35</v>
      </c>
      <c r="L2094">
        <v>3</v>
      </c>
      <c r="M2094" t="s">
        <v>61</v>
      </c>
      <c r="N2094" t="s">
        <v>150</v>
      </c>
      <c r="O2094" t="s">
        <v>22</v>
      </c>
    </row>
    <row r="2095" spans="1:15">
      <c r="A2095" t="s">
        <v>4066</v>
      </c>
      <c r="B2095" s="1">
        <v>45767</v>
      </c>
      <c r="C2095" t="s">
        <v>4067</v>
      </c>
      <c r="D2095" t="s">
        <v>25</v>
      </c>
      <c r="E2095" t="s">
        <v>91</v>
      </c>
      <c r="F2095">
        <v>3</v>
      </c>
      <c r="G2095">
        <v>38882.230000000003</v>
      </c>
      <c r="H2095">
        <v>116646.69</v>
      </c>
      <c r="I2095">
        <f>salesdata[[#This Row],[Total_Sales_INR]]/10000000</f>
        <v>1.1664669000000001E-2</v>
      </c>
      <c r="J2095" t="s">
        <v>34</v>
      </c>
      <c r="K2095" t="s">
        <v>19</v>
      </c>
      <c r="L2095">
        <v>3</v>
      </c>
      <c r="M2095" t="s">
        <v>36</v>
      </c>
      <c r="N2095" t="s">
        <v>142</v>
      </c>
      <c r="O2095" t="s">
        <v>22</v>
      </c>
    </row>
    <row r="2096" spans="1:15">
      <c r="A2096" t="s">
        <v>4068</v>
      </c>
      <c r="B2096" s="1">
        <v>45673</v>
      </c>
      <c r="C2096" t="s">
        <v>2717</v>
      </c>
      <c r="D2096" t="s">
        <v>45</v>
      </c>
      <c r="E2096" t="s">
        <v>85</v>
      </c>
      <c r="F2096">
        <v>2</v>
      </c>
      <c r="G2096">
        <v>5391.64</v>
      </c>
      <c r="H2096">
        <v>10783.28</v>
      </c>
      <c r="I2096">
        <f>salesdata[[#This Row],[Total_Sales_INR]]/10000000</f>
        <v>1.0783280000000001E-3</v>
      </c>
      <c r="J2096" t="s">
        <v>47</v>
      </c>
      <c r="K2096" t="s">
        <v>72</v>
      </c>
      <c r="L2096">
        <v>1</v>
      </c>
      <c r="M2096" t="s">
        <v>107</v>
      </c>
      <c r="N2096" t="s">
        <v>124</v>
      </c>
      <c r="O2096" t="s">
        <v>22</v>
      </c>
    </row>
    <row r="2097" spans="1:15">
      <c r="A2097" t="s">
        <v>4069</v>
      </c>
      <c r="B2097" s="1">
        <v>45846</v>
      </c>
      <c r="C2097" t="s">
        <v>4070</v>
      </c>
      <c r="D2097" t="s">
        <v>16</v>
      </c>
      <c r="E2097" t="s">
        <v>17</v>
      </c>
      <c r="F2097">
        <v>2</v>
      </c>
      <c r="G2097">
        <v>46609.68</v>
      </c>
      <c r="H2097">
        <v>93219.36</v>
      </c>
      <c r="I2097">
        <f>salesdata[[#This Row],[Total_Sales_INR]]/10000000</f>
        <v>9.3219359999999994E-3</v>
      </c>
      <c r="J2097" t="s">
        <v>34</v>
      </c>
      <c r="K2097" t="s">
        <v>35</v>
      </c>
      <c r="L2097">
        <v>1</v>
      </c>
      <c r="M2097" t="s">
        <v>107</v>
      </c>
      <c r="N2097" t="s">
        <v>82</v>
      </c>
      <c r="O2097" t="s">
        <v>22</v>
      </c>
    </row>
    <row r="2098" spans="1:15">
      <c r="A2098" t="s">
        <v>4071</v>
      </c>
      <c r="B2098" s="1">
        <v>45748</v>
      </c>
      <c r="C2098" t="s">
        <v>4072</v>
      </c>
      <c r="D2098" t="s">
        <v>16</v>
      </c>
      <c r="E2098" t="s">
        <v>130</v>
      </c>
      <c r="F2098">
        <v>2</v>
      </c>
      <c r="G2098">
        <v>10613.94</v>
      </c>
      <c r="H2098">
        <v>21227.88</v>
      </c>
      <c r="I2098">
        <f>salesdata[[#This Row],[Total_Sales_INR]]/10000000</f>
        <v>2.122788E-3</v>
      </c>
      <c r="J2098" t="s">
        <v>34</v>
      </c>
      <c r="K2098" t="s">
        <v>72</v>
      </c>
      <c r="L2098">
        <v>3</v>
      </c>
      <c r="M2098" t="s">
        <v>115</v>
      </c>
      <c r="N2098" t="s">
        <v>112</v>
      </c>
      <c r="O2098" t="s">
        <v>22</v>
      </c>
    </row>
    <row r="2099" spans="1:15">
      <c r="A2099" t="s">
        <v>4073</v>
      </c>
      <c r="B2099" s="1">
        <v>45989</v>
      </c>
      <c r="C2099" t="s">
        <v>3068</v>
      </c>
      <c r="D2099" t="s">
        <v>25</v>
      </c>
      <c r="E2099" t="s">
        <v>91</v>
      </c>
      <c r="F2099">
        <v>1</v>
      </c>
      <c r="G2099">
        <v>24961.56</v>
      </c>
      <c r="H2099">
        <v>24961.56</v>
      </c>
      <c r="I2099">
        <f>salesdata[[#This Row],[Total_Sales_INR]]/10000000</f>
        <v>2.4961560000000002E-3</v>
      </c>
      <c r="J2099" t="s">
        <v>34</v>
      </c>
      <c r="K2099" t="s">
        <v>72</v>
      </c>
      <c r="L2099">
        <v>2</v>
      </c>
      <c r="M2099" t="s">
        <v>133</v>
      </c>
      <c r="N2099" t="s">
        <v>216</v>
      </c>
      <c r="O2099" t="s">
        <v>22</v>
      </c>
    </row>
    <row r="2100" spans="1:15">
      <c r="A2100" t="s">
        <v>4074</v>
      </c>
      <c r="B2100" s="1">
        <v>45878</v>
      </c>
      <c r="C2100" t="s">
        <v>4075</v>
      </c>
      <c r="D2100" t="s">
        <v>45</v>
      </c>
      <c r="E2100" t="s">
        <v>85</v>
      </c>
      <c r="F2100">
        <v>4</v>
      </c>
      <c r="G2100">
        <v>22757.72</v>
      </c>
      <c r="H2100">
        <v>91030.88</v>
      </c>
      <c r="I2100">
        <f>salesdata[[#This Row],[Total_Sales_INR]]/10000000</f>
        <v>9.1030880000000005E-3</v>
      </c>
      <c r="J2100" t="s">
        <v>27</v>
      </c>
      <c r="K2100" t="s">
        <v>72</v>
      </c>
      <c r="L2100">
        <v>5</v>
      </c>
      <c r="M2100" t="s">
        <v>170</v>
      </c>
      <c r="N2100" t="s">
        <v>94</v>
      </c>
      <c r="O2100" t="s">
        <v>22</v>
      </c>
    </row>
    <row r="2101" spans="1:15">
      <c r="A2101" t="s">
        <v>4076</v>
      </c>
      <c r="B2101" s="1">
        <v>45988</v>
      </c>
      <c r="C2101" t="s">
        <v>4077</v>
      </c>
      <c r="D2101" t="s">
        <v>45</v>
      </c>
      <c r="E2101" t="s">
        <v>85</v>
      </c>
      <c r="F2101">
        <v>1</v>
      </c>
      <c r="G2101">
        <v>5751.46</v>
      </c>
      <c r="H2101">
        <v>5751.46</v>
      </c>
      <c r="I2101">
        <f>salesdata[[#This Row],[Total_Sales_INR]]/10000000</f>
        <v>5.7514600000000001E-4</v>
      </c>
      <c r="J2101" t="s">
        <v>27</v>
      </c>
      <c r="K2101" t="s">
        <v>35</v>
      </c>
      <c r="L2101">
        <v>1</v>
      </c>
      <c r="M2101" t="s">
        <v>68</v>
      </c>
      <c r="N2101" t="s">
        <v>178</v>
      </c>
      <c r="O2101" t="s">
        <v>22</v>
      </c>
    </row>
    <row r="2102" spans="1:15">
      <c r="A2102" t="s">
        <v>4078</v>
      </c>
      <c r="B2102" s="1">
        <v>45824</v>
      </c>
      <c r="C2102" t="s">
        <v>2508</v>
      </c>
      <c r="D2102" t="s">
        <v>102</v>
      </c>
      <c r="E2102" t="s">
        <v>184</v>
      </c>
      <c r="F2102">
        <v>1</v>
      </c>
      <c r="G2102">
        <v>46393.06</v>
      </c>
      <c r="H2102">
        <v>46393.06</v>
      </c>
      <c r="I2102">
        <f>salesdata[[#This Row],[Total_Sales_INR]]/10000000</f>
        <v>4.6393060000000002E-3</v>
      </c>
      <c r="J2102" t="s">
        <v>47</v>
      </c>
      <c r="K2102" t="s">
        <v>35</v>
      </c>
      <c r="L2102">
        <v>3</v>
      </c>
      <c r="M2102" t="s">
        <v>77</v>
      </c>
      <c r="N2102" t="s">
        <v>42</v>
      </c>
      <c r="O2102" t="s">
        <v>22</v>
      </c>
    </row>
    <row r="2103" spans="1:15">
      <c r="A2103" t="s">
        <v>4079</v>
      </c>
      <c r="B2103" s="1">
        <v>45816</v>
      </c>
      <c r="C2103" t="s">
        <v>4080</v>
      </c>
      <c r="D2103" t="s">
        <v>45</v>
      </c>
      <c r="E2103" t="s">
        <v>85</v>
      </c>
      <c r="F2103">
        <v>2</v>
      </c>
      <c r="G2103">
        <v>36528.51</v>
      </c>
      <c r="H2103">
        <v>73057.02</v>
      </c>
      <c r="I2103">
        <f>salesdata[[#This Row],[Total_Sales_INR]]/10000000</f>
        <v>7.3057020000000007E-3</v>
      </c>
      <c r="J2103" t="s">
        <v>27</v>
      </c>
      <c r="K2103" t="s">
        <v>72</v>
      </c>
      <c r="L2103">
        <v>1</v>
      </c>
      <c r="M2103" t="s">
        <v>20</v>
      </c>
      <c r="N2103" t="s">
        <v>52</v>
      </c>
      <c r="O2103" t="s">
        <v>22</v>
      </c>
    </row>
    <row r="2104" spans="1:15">
      <c r="A2104" t="s">
        <v>4081</v>
      </c>
      <c r="B2104" s="1">
        <v>45951</v>
      </c>
      <c r="C2104" t="s">
        <v>4082</v>
      </c>
      <c r="D2104" t="s">
        <v>32</v>
      </c>
      <c r="E2104" t="s">
        <v>309</v>
      </c>
      <c r="F2104">
        <v>1</v>
      </c>
      <c r="G2104">
        <v>30289.919999999998</v>
      </c>
      <c r="H2104">
        <v>30289.919999999998</v>
      </c>
      <c r="I2104">
        <f>salesdata[[#This Row],[Total_Sales_INR]]/10000000</f>
        <v>3.0289919999999999E-3</v>
      </c>
      <c r="J2104" t="s">
        <v>18</v>
      </c>
      <c r="K2104" t="s">
        <v>72</v>
      </c>
      <c r="L2104">
        <v>2</v>
      </c>
      <c r="M2104" t="s">
        <v>56</v>
      </c>
      <c r="N2104" t="s">
        <v>127</v>
      </c>
      <c r="O2104" t="s">
        <v>22</v>
      </c>
    </row>
    <row r="2105" spans="1:15">
      <c r="A2105" t="s">
        <v>4083</v>
      </c>
      <c r="B2105" s="1">
        <v>45720</v>
      </c>
      <c r="C2105" t="s">
        <v>1192</v>
      </c>
      <c r="D2105" t="s">
        <v>32</v>
      </c>
      <c r="E2105" t="s">
        <v>309</v>
      </c>
      <c r="F2105">
        <v>2</v>
      </c>
      <c r="G2105">
        <v>45439.97</v>
      </c>
      <c r="H2105">
        <v>90879.94</v>
      </c>
      <c r="I2105">
        <f>salesdata[[#This Row],[Total_Sales_INR]]/10000000</f>
        <v>9.0879940000000003E-3</v>
      </c>
      <c r="J2105" t="s">
        <v>34</v>
      </c>
      <c r="K2105" t="s">
        <v>19</v>
      </c>
      <c r="L2105">
        <v>2</v>
      </c>
      <c r="M2105" t="s">
        <v>141</v>
      </c>
      <c r="N2105" t="s">
        <v>167</v>
      </c>
      <c r="O2105" t="s">
        <v>22</v>
      </c>
    </row>
    <row r="2106" spans="1:15">
      <c r="A2106" t="s">
        <v>4084</v>
      </c>
      <c r="B2106" s="1">
        <v>45671</v>
      </c>
      <c r="C2106" t="s">
        <v>4085</v>
      </c>
      <c r="D2106" t="s">
        <v>16</v>
      </c>
      <c r="E2106" t="s">
        <v>17</v>
      </c>
      <c r="F2106">
        <v>5</v>
      </c>
      <c r="G2106">
        <v>38823.160000000003</v>
      </c>
      <c r="H2106">
        <v>194115.8</v>
      </c>
      <c r="I2106">
        <f>salesdata[[#This Row],[Total_Sales_INR]]/10000000</f>
        <v>1.9411579999999998E-2</v>
      </c>
      <c r="J2106" t="s">
        <v>34</v>
      </c>
      <c r="K2106" t="s">
        <v>35</v>
      </c>
      <c r="L2106">
        <v>2</v>
      </c>
      <c r="M2106" t="s">
        <v>141</v>
      </c>
      <c r="N2106" t="s">
        <v>74</v>
      </c>
      <c r="O2106" t="s">
        <v>22</v>
      </c>
    </row>
    <row r="2107" spans="1:15">
      <c r="A2107" t="s">
        <v>4086</v>
      </c>
      <c r="B2107" s="1">
        <v>45778</v>
      </c>
      <c r="C2107" t="s">
        <v>3060</v>
      </c>
      <c r="D2107" t="s">
        <v>45</v>
      </c>
      <c r="E2107" t="s">
        <v>60</v>
      </c>
      <c r="F2107">
        <v>5</v>
      </c>
      <c r="G2107">
        <v>17741.990000000002</v>
      </c>
      <c r="H2107">
        <v>88709.95</v>
      </c>
      <c r="I2107">
        <f>salesdata[[#This Row],[Total_Sales_INR]]/10000000</f>
        <v>8.8709949999999996E-3</v>
      </c>
      <c r="J2107" t="s">
        <v>18</v>
      </c>
      <c r="K2107" t="s">
        <v>35</v>
      </c>
      <c r="L2107">
        <v>2</v>
      </c>
      <c r="M2107" t="s">
        <v>104</v>
      </c>
      <c r="N2107" t="s">
        <v>52</v>
      </c>
      <c r="O2107" t="s">
        <v>22</v>
      </c>
    </row>
    <row r="2108" spans="1:15">
      <c r="A2108" t="s">
        <v>4087</v>
      </c>
      <c r="B2108" s="1">
        <v>45969</v>
      </c>
      <c r="C2108" t="s">
        <v>3977</v>
      </c>
      <c r="D2108" t="s">
        <v>45</v>
      </c>
      <c r="E2108" t="s">
        <v>46</v>
      </c>
      <c r="F2108">
        <v>2</v>
      </c>
      <c r="G2108">
        <v>44702.35</v>
      </c>
      <c r="H2108">
        <v>89404.7</v>
      </c>
      <c r="I2108">
        <f>salesdata[[#This Row],[Total_Sales_INR]]/10000000</f>
        <v>8.940469999999999E-3</v>
      </c>
      <c r="J2108" t="s">
        <v>47</v>
      </c>
      <c r="K2108" t="s">
        <v>72</v>
      </c>
      <c r="L2108">
        <v>5</v>
      </c>
      <c r="M2108" t="s">
        <v>41</v>
      </c>
      <c r="N2108" t="s">
        <v>48</v>
      </c>
      <c r="O2108" t="s">
        <v>22</v>
      </c>
    </row>
    <row r="2109" spans="1:15">
      <c r="A2109" t="s">
        <v>4088</v>
      </c>
      <c r="B2109" s="1">
        <v>45874</v>
      </c>
      <c r="C2109" t="s">
        <v>4089</v>
      </c>
      <c r="D2109" t="s">
        <v>25</v>
      </c>
      <c r="E2109" t="s">
        <v>280</v>
      </c>
      <c r="F2109">
        <v>3</v>
      </c>
      <c r="G2109">
        <v>11429.99</v>
      </c>
      <c r="H2109">
        <v>34289.97</v>
      </c>
      <c r="I2109">
        <f>salesdata[[#This Row],[Total_Sales_INR]]/10000000</f>
        <v>3.428997E-3</v>
      </c>
      <c r="J2109" t="s">
        <v>47</v>
      </c>
      <c r="K2109" t="s">
        <v>19</v>
      </c>
      <c r="L2109">
        <v>2</v>
      </c>
      <c r="M2109" t="s">
        <v>141</v>
      </c>
      <c r="N2109" t="s">
        <v>173</v>
      </c>
      <c r="O2109" t="s">
        <v>22</v>
      </c>
    </row>
    <row r="2110" spans="1:15">
      <c r="A2110" t="s">
        <v>4090</v>
      </c>
      <c r="B2110" s="1">
        <v>45940</v>
      </c>
      <c r="C2110" t="s">
        <v>4091</v>
      </c>
      <c r="D2110" t="s">
        <v>32</v>
      </c>
      <c r="E2110" t="s">
        <v>309</v>
      </c>
      <c r="F2110">
        <v>4</v>
      </c>
      <c r="G2110">
        <v>4763.57</v>
      </c>
      <c r="H2110">
        <v>19054.28</v>
      </c>
      <c r="I2110">
        <f>salesdata[[#This Row],[Total_Sales_INR]]/10000000</f>
        <v>1.9054279999999998E-3</v>
      </c>
      <c r="J2110" t="s">
        <v>47</v>
      </c>
      <c r="K2110" t="s">
        <v>19</v>
      </c>
      <c r="L2110">
        <v>1</v>
      </c>
      <c r="M2110" t="s">
        <v>20</v>
      </c>
      <c r="N2110" t="s">
        <v>78</v>
      </c>
      <c r="O2110" t="s">
        <v>22</v>
      </c>
    </row>
    <row r="2111" spans="1:15">
      <c r="A2111" t="s">
        <v>4092</v>
      </c>
      <c r="B2111" s="1">
        <v>45916</v>
      </c>
      <c r="C2111" t="s">
        <v>2252</v>
      </c>
      <c r="D2111" t="s">
        <v>25</v>
      </c>
      <c r="E2111" t="s">
        <v>26</v>
      </c>
      <c r="F2111">
        <v>4</v>
      </c>
      <c r="G2111">
        <v>39438.03</v>
      </c>
      <c r="H2111">
        <v>157752.12</v>
      </c>
      <c r="I2111">
        <f>salesdata[[#This Row],[Total_Sales_INR]]/10000000</f>
        <v>1.5775212E-2</v>
      </c>
      <c r="J2111" t="s">
        <v>18</v>
      </c>
      <c r="K2111" t="s">
        <v>72</v>
      </c>
      <c r="L2111">
        <v>1</v>
      </c>
      <c r="M2111" t="s">
        <v>119</v>
      </c>
      <c r="N2111" t="s">
        <v>42</v>
      </c>
      <c r="O2111" t="s">
        <v>22</v>
      </c>
    </row>
    <row r="2112" spans="1:15">
      <c r="A2112" t="s">
        <v>4093</v>
      </c>
      <c r="B2112" s="1">
        <v>45709</v>
      </c>
      <c r="C2112" t="s">
        <v>4094</v>
      </c>
      <c r="D2112" t="s">
        <v>32</v>
      </c>
      <c r="E2112" t="s">
        <v>81</v>
      </c>
      <c r="F2112">
        <v>4</v>
      </c>
      <c r="G2112">
        <v>6409.13</v>
      </c>
      <c r="H2112">
        <v>25636.52</v>
      </c>
      <c r="I2112">
        <f>salesdata[[#This Row],[Total_Sales_INR]]/10000000</f>
        <v>2.563652E-3</v>
      </c>
      <c r="J2112" t="s">
        <v>18</v>
      </c>
      <c r="K2112" t="s">
        <v>19</v>
      </c>
      <c r="L2112">
        <v>4</v>
      </c>
      <c r="M2112" t="s">
        <v>160</v>
      </c>
      <c r="N2112" t="s">
        <v>173</v>
      </c>
      <c r="O2112" t="s">
        <v>22</v>
      </c>
    </row>
    <row r="2113" spans="1:15">
      <c r="A2113" t="s">
        <v>4095</v>
      </c>
      <c r="B2113" s="1">
        <v>46020</v>
      </c>
      <c r="C2113" t="s">
        <v>4096</v>
      </c>
      <c r="D2113" t="s">
        <v>45</v>
      </c>
      <c r="E2113" t="s">
        <v>65</v>
      </c>
      <c r="F2113">
        <v>4</v>
      </c>
      <c r="G2113">
        <v>33377.79</v>
      </c>
      <c r="H2113">
        <v>133511.16</v>
      </c>
      <c r="I2113">
        <f>salesdata[[#This Row],[Total_Sales_INR]]/10000000</f>
        <v>1.3351116E-2</v>
      </c>
      <c r="J2113" t="s">
        <v>27</v>
      </c>
      <c r="K2113" t="s">
        <v>72</v>
      </c>
      <c r="L2113">
        <v>4</v>
      </c>
      <c r="M2113" t="s">
        <v>185</v>
      </c>
      <c r="N2113" t="s">
        <v>127</v>
      </c>
      <c r="O2113" t="s">
        <v>22</v>
      </c>
    </row>
    <row r="2114" spans="1:15">
      <c r="A2114" t="s">
        <v>4097</v>
      </c>
      <c r="B2114" s="1">
        <v>45732</v>
      </c>
      <c r="C2114" t="s">
        <v>1451</v>
      </c>
      <c r="D2114" t="s">
        <v>45</v>
      </c>
      <c r="E2114" t="s">
        <v>60</v>
      </c>
      <c r="F2114">
        <v>4</v>
      </c>
      <c r="G2114">
        <v>37736.83</v>
      </c>
      <c r="H2114">
        <v>150947.32</v>
      </c>
      <c r="I2114">
        <f>salesdata[[#This Row],[Total_Sales_INR]]/10000000</f>
        <v>1.5094732000000001E-2</v>
      </c>
      <c r="J2114" t="s">
        <v>18</v>
      </c>
      <c r="K2114" t="s">
        <v>19</v>
      </c>
      <c r="L2114">
        <v>2</v>
      </c>
      <c r="M2114" t="s">
        <v>133</v>
      </c>
      <c r="N2114" t="s">
        <v>213</v>
      </c>
      <c r="O2114" t="s">
        <v>22</v>
      </c>
    </row>
    <row r="2115" spans="1:15">
      <c r="A2115" t="s">
        <v>4098</v>
      </c>
      <c r="B2115" s="1">
        <v>45969</v>
      </c>
      <c r="C2115" t="s">
        <v>4099</v>
      </c>
      <c r="D2115" t="s">
        <v>45</v>
      </c>
      <c r="E2115" t="s">
        <v>55</v>
      </c>
      <c r="F2115">
        <v>5</v>
      </c>
      <c r="G2115">
        <v>1040.99</v>
      </c>
      <c r="H2115">
        <v>5204.95</v>
      </c>
      <c r="I2115">
        <f>salesdata[[#This Row],[Total_Sales_INR]]/10000000</f>
        <v>5.2049499999999994E-4</v>
      </c>
      <c r="J2115" t="s">
        <v>27</v>
      </c>
      <c r="K2115" t="s">
        <v>35</v>
      </c>
      <c r="L2115">
        <v>1</v>
      </c>
      <c r="M2115" t="s">
        <v>181</v>
      </c>
      <c r="N2115" t="s">
        <v>29</v>
      </c>
      <c r="O2115" t="s">
        <v>22</v>
      </c>
    </row>
    <row r="2116" spans="1:15">
      <c r="A2116" t="s">
        <v>4100</v>
      </c>
      <c r="B2116" s="1">
        <v>45749</v>
      </c>
      <c r="C2116" t="s">
        <v>4101</v>
      </c>
      <c r="D2116" t="s">
        <v>102</v>
      </c>
      <c r="E2116" t="s">
        <v>103</v>
      </c>
      <c r="F2116">
        <v>2</v>
      </c>
      <c r="G2116">
        <v>35924.269999999997</v>
      </c>
      <c r="H2116">
        <v>71848.539999999994</v>
      </c>
      <c r="I2116">
        <f>salesdata[[#This Row],[Total_Sales_INR]]/10000000</f>
        <v>7.1848539999999992E-3</v>
      </c>
      <c r="J2116" t="s">
        <v>34</v>
      </c>
      <c r="K2116" t="s">
        <v>35</v>
      </c>
      <c r="L2116">
        <v>2</v>
      </c>
      <c r="M2116" t="s">
        <v>104</v>
      </c>
      <c r="N2116" t="s">
        <v>150</v>
      </c>
      <c r="O2116" t="s">
        <v>22</v>
      </c>
    </row>
    <row r="2117" spans="1:15">
      <c r="A2117" t="s">
        <v>4102</v>
      </c>
      <c r="B2117" s="1">
        <v>45857</v>
      </c>
      <c r="C2117" t="s">
        <v>500</v>
      </c>
      <c r="D2117" t="s">
        <v>45</v>
      </c>
      <c r="E2117" t="s">
        <v>46</v>
      </c>
      <c r="F2117">
        <v>3</v>
      </c>
      <c r="G2117">
        <v>10710.96</v>
      </c>
      <c r="H2117">
        <v>32132.880000000001</v>
      </c>
      <c r="I2117">
        <f>salesdata[[#This Row],[Total_Sales_INR]]/10000000</f>
        <v>3.2132879999999999E-3</v>
      </c>
      <c r="J2117" t="s">
        <v>34</v>
      </c>
      <c r="K2117" t="s">
        <v>35</v>
      </c>
      <c r="L2117">
        <v>1</v>
      </c>
      <c r="M2117" t="s">
        <v>119</v>
      </c>
      <c r="N2117" t="s">
        <v>74</v>
      </c>
      <c r="O2117" t="s">
        <v>22</v>
      </c>
    </row>
    <row r="2118" spans="1:15">
      <c r="A2118" t="s">
        <v>4103</v>
      </c>
      <c r="B2118" s="1">
        <v>45799</v>
      </c>
      <c r="C2118" t="s">
        <v>642</v>
      </c>
      <c r="D2118" t="s">
        <v>32</v>
      </c>
      <c r="E2118" t="s">
        <v>33</v>
      </c>
      <c r="F2118">
        <v>1</v>
      </c>
      <c r="G2118">
        <v>13723.49</v>
      </c>
      <c r="H2118">
        <v>13723.49</v>
      </c>
      <c r="I2118">
        <f>salesdata[[#This Row],[Total_Sales_INR]]/10000000</f>
        <v>1.3723489999999999E-3</v>
      </c>
      <c r="J2118" t="s">
        <v>18</v>
      </c>
      <c r="K2118" t="s">
        <v>35</v>
      </c>
      <c r="L2118">
        <v>4</v>
      </c>
      <c r="M2118" t="s">
        <v>185</v>
      </c>
      <c r="N2118" t="s">
        <v>150</v>
      </c>
      <c r="O2118" t="s">
        <v>22</v>
      </c>
    </row>
    <row r="2119" spans="1:15">
      <c r="A2119" t="s">
        <v>4104</v>
      </c>
      <c r="B2119" s="1">
        <v>45992</v>
      </c>
      <c r="C2119" t="s">
        <v>4105</v>
      </c>
      <c r="D2119" t="s">
        <v>16</v>
      </c>
      <c r="E2119" t="s">
        <v>17</v>
      </c>
      <c r="F2119">
        <v>5</v>
      </c>
      <c r="G2119">
        <v>47498.94</v>
      </c>
      <c r="H2119">
        <v>237494.7</v>
      </c>
      <c r="I2119">
        <f>salesdata[[#This Row],[Total_Sales_INR]]/10000000</f>
        <v>2.3749470000000002E-2</v>
      </c>
      <c r="J2119" t="s">
        <v>18</v>
      </c>
      <c r="K2119" t="s">
        <v>35</v>
      </c>
      <c r="L2119">
        <v>1</v>
      </c>
      <c r="M2119" t="s">
        <v>119</v>
      </c>
      <c r="N2119" t="s">
        <v>134</v>
      </c>
      <c r="O2119" t="s">
        <v>22</v>
      </c>
    </row>
    <row r="2120" spans="1:15">
      <c r="A2120" t="s">
        <v>4106</v>
      </c>
      <c r="B2120" s="1">
        <v>45918</v>
      </c>
      <c r="C2120" t="s">
        <v>4107</v>
      </c>
      <c r="D2120" t="s">
        <v>45</v>
      </c>
      <c r="E2120" t="s">
        <v>85</v>
      </c>
      <c r="F2120">
        <v>2</v>
      </c>
      <c r="G2120">
        <v>20184.37</v>
      </c>
      <c r="H2120">
        <v>40368.74</v>
      </c>
      <c r="I2120">
        <f>salesdata[[#This Row],[Total_Sales_INR]]/10000000</f>
        <v>4.0368740000000002E-3</v>
      </c>
      <c r="J2120" t="s">
        <v>34</v>
      </c>
      <c r="K2120" t="s">
        <v>35</v>
      </c>
      <c r="L2120">
        <v>1</v>
      </c>
      <c r="M2120" t="s">
        <v>107</v>
      </c>
      <c r="N2120" t="s">
        <v>142</v>
      </c>
      <c r="O2120" t="s">
        <v>22</v>
      </c>
    </row>
    <row r="2121" spans="1:15">
      <c r="A2121" t="s">
        <v>4108</v>
      </c>
      <c r="B2121" s="1">
        <v>45901</v>
      </c>
      <c r="C2121" t="s">
        <v>4109</v>
      </c>
      <c r="D2121" t="s">
        <v>25</v>
      </c>
      <c r="E2121" t="s">
        <v>140</v>
      </c>
      <c r="F2121">
        <v>4</v>
      </c>
      <c r="G2121">
        <v>3350.23</v>
      </c>
      <c r="H2121">
        <v>13400.92</v>
      </c>
      <c r="I2121">
        <f>salesdata[[#This Row],[Total_Sales_INR]]/10000000</f>
        <v>1.340092E-3</v>
      </c>
      <c r="J2121" t="s">
        <v>27</v>
      </c>
      <c r="K2121" t="s">
        <v>72</v>
      </c>
      <c r="L2121">
        <v>3</v>
      </c>
      <c r="M2121" t="s">
        <v>115</v>
      </c>
      <c r="N2121" t="s">
        <v>42</v>
      </c>
      <c r="O2121" t="s">
        <v>22</v>
      </c>
    </row>
    <row r="2122" spans="1:15">
      <c r="A2122" t="s">
        <v>4110</v>
      </c>
      <c r="B2122" s="1">
        <v>45846</v>
      </c>
      <c r="C2122" t="s">
        <v>4111</v>
      </c>
      <c r="D2122" t="s">
        <v>102</v>
      </c>
      <c r="E2122" t="s">
        <v>184</v>
      </c>
      <c r="F2122">
        <v>2</v>
      </c>
      <c r="G2122">
        <v>46851.82</v>
      </c>
      <c r="H2122">
        <v>93703.64</v>
      </c>
      <c r="I2122">
        <f>salesdata[[#This Row],[Total_Sales_INR]]/10000000</f>
        <v>9.3703639999999991E-3</v>
      </c>
      <c r="J2122" t="s">
        <v>34</v>
      </c>
      <c r="K2122" t="s">
        <v>19</v>
      </c>
      <c r="L2122">
        <v>1</v>
      </c>
      <c r="M2122" t="s">
        <v>181</v>
      </c>
      <c r="N2122" t="s">
        <v>78</v>
      </c>
      <c r="O2122" t="s">
        <v>22</v>
      </c>
    </row>
    <row r="2123" spans="1:15">
      <c r="A2123" t="s">
        <v>4112</v>
      </c>
      <c r="B2123" s="1">
        <v>45826</v>
      </c>
      <c r="C2123" t="s">
        <v>4113</v>
      </c>
      <c r="D2123" t="s">
        <v>32</v>
      </c>
      <c r="E2123" t="s">
        <v>81</v>
      </c>
      <c r="F2123">
        <v>5</v>
      </c>
      <c r="G2123">
        <v>38368.07</v>
      </c>
      <c r="H2123">
        <v>191840.35</v>
      </c>
      <c r="I2123">
        <f>salesdata[[#This Row],[Total_Sales_INR]]/10000000</f>
        <v>1.9184035000000002E-2</v>
      </c>
      <c r="J2123" t="s">
        <v>27</v>
      </c>
      <c r="K2123" t="s">
        <v>35</v>
      </c>
      <c r="L2123">
        <v>3</v>
      </c>
      <c r="M2123" t="s">
        <v>190</v>
      </c>
      <c r="N2123" t="s">
        <v>97</v>
      </c>
      <c r="O2123" t="s">
        <v>22</v>
      </c>
    </row>
    <row r="2124" spans="1:15">
      <c r="A2124" t="s">
        <v>4114</v>
      </c>
      <c r="B2124" s="1">
        <v>45960</v>
      </c>
      <c r="C2124" t="s">
        <v>4115</v>
      </c>
      <c r="D2124" t="s">
        <v>32</v>
      </c>
      <c r="E2124" t="s">
        <v>33</v>
      </c>
      <c r="F2124">
        <v>4</v>
      </c>
      <c r="G2124">
        <v>29702.77</v>
      </c>
      <c r="H2124">
        <v>118811.08</v>
      </c>
      <c r="I2124">
        <f>salesdata[[#This Row],[Total_Sales_INR]]/10000000</f>
        <v>1.1881108E-2</v>
      </c>
      <c r="J2124" t="s">
        <v>34</v>
      </c>
      <c r="K2124" t="s">
        <v>19</v>
      </c>
      <c r="L2124">
        <v>2</v>
      </c>
      <c r="M2124" t="s">
        <v>104</v>
      </c>
      <c r="N2124" t="s">
        <v>167</v>
      </c>
      <c r="O2124" t="s">
        <v>22</v>
      </c>
    </row>
    <row r="2125" spans="1:15">
      <c r="A2125" t="s">
        <v>4116</v>
      </c>
      <c r="B2125" s="1">
        <v>45728</v>
      </c>
      <c r="C2125" t="s">
        <v>4117</v>
      </c>
      <c r="D2125" t="s">
        <v>16</v>
      </c>
      <c r="E2125" t="s">
        <v>17</v>
      </c>
      <c r="F2125">
        <v>1</v>
      </c>
      <c r="G2125">
        <v>23962.59</v>
      </c>
      <c r="H2125">
        <v>23962.59</v>
      </c>
      <c r="I2125">
        <f>salesdata[[#This Row],[Total_Sales_INR]]/10000000</f>
        <v>2.396259E-3</v>
      </c>
      <c r="J2125" t="s">
        <v>27</v>
      </c>
      <c r="K2125" t="s">
        <v>35</v>
      </c>
      <c r="L2125">
        <v>1</v>
      </c>
      <c r="M2125" t="s">
        <v>68</v>
      </c>
      <c r="N2125" t="s">
        <v>78</v>
      </c>
      <c r="O2125" t="s">
        <v>22</v>
      </c>
    </row>
    <row r="2126" spans="1:15">
      <c r="A2126" t="s">
        <v>4118</v>
      </c>
      <c r="B2126" s="1">
        <v>45707</v>
      </c>
      <c r="C2126" t="s">
        <v>4119</v>
      </c>
      <c r="D2126" t="s">
        <v>45</v>
      </c>
      <c r="E2126" t="s">
        <v>65</v>
      </c>
      <c r="F2126">
        <v>1</v>
      </c>
      <c r="G2126">
        <v>31212.92</v>
      </c>
      <c r="H2126">
        <v>31212.92</v>
      </c>
      <c r="I2126">
        <f>salesdata[[#This Row],[Total_Sales_INR]]/10000000</f>
        <v>3.1212919999999999E-3</v>
      </c>
      <c r="J2126" t="s">
        <v>47</v>
      </c>
      <c r="K2126" t="s">
        <v>35</v>
      </c>
      <c r="L2126">
        <v>4</v>
      </c>
      <c r="M2126" t="s">
        <v>198</v>
      </c>
      <c r="N2126" t="s">
        <v>78</v>
      </c>
      <c r="O2126" t="s">
        <v>22</v>
      </c>
    </row>
    <row r="2127" spans="1:15">
      <c r="A2127" t="s">
        <v>4120</v>
      </c>
      <c r="B2127" s="1">
        <v>45975</v>
      </c>
      <c r="C2127" t="s">
        <v>4121</v>
      </c>
      <c r="D2127" t="s">
        <v>32</v>
      </c>
      <c r="E2127" t="s">
        <v>250</v>
      </c>
      <c r="F2127">
        <v>5</v>
      </c>
      <c r="G2127">
        <v>12333.82</v>
      </c>
      <c r="H2127">
        <v>61669.1</v>
      </c>
      <c r="I2127">
        <f>salesdata[[#This Row],[Total_Sales_INR]]/10000000</f>
        <v>6.1669100000000003E-3</v>
      </c>
      <c r="J2127" t="s">
        <v>34</v>
      </c>
      <c r="K2127" t="s">
        <v>19</v>
      </c>
      <c r="L2127">
        <v>4</v>
      </c>
      <c r="M2127" t="s">
        <v>160</v>
      </c>
      <c r="N2127" t="s">
        <v>69</v>
      </c>
      <c r="O2127" t="s">
        <v>22</v>
      </c>
    </row>
    <row r="2128" spans="1:15">
      <c r="A2128" t="s">
        <v>4122</v>
      </c>
      <c r="B2128" s="1">
        <v>45900</v>
      </c>
      <c r="C2128" t="s">
        <v>4123</v>
      </c>
      <c r="D2128" t="s">
        <v>25</v>
      </c>
      <c r="E2128" t="s">
        <v>223</v>
      </c>
      <c r="F2128">
        <v>1</v>
      </c>
      <c r="G2128">
        <v>28406.46</v>
      </c>
      <c r="H2128">
        <v>28406.46</v>
      </c>
      <c r="I2128">
        <f>salesdata[[#This Row],[Total_Sales_INR]]/10000000</f>
        <v>2.8406460000000001E-3</v>
      </c>
      <c r="J2128" t="s">
        <v>47</v>
      </c>
      <c r="K2128" t="s">
        <v>35</v>
      </c>
      <c r="L2128">
        <v>5</v>
      </c>
      <c r="M2128" t="s">
        <v>73</v>
      </c>
      <c r="N2128" t="s">
        <v>134</v>
      </c>
      <c r="O2128" t="s">
        <v>22</v>
      </c>
    </row>
    <row r="2129" spans="1:15">
      <c r="A2129" t="s">
        <v>4124</v>
      </c>
      <c r="B2129" s="1">
        <v>45752</v>
      </c>
      <c r="C2129" t="s">
        <v>4125</v>
      </c>
      <c r="D2129" t="s">
        <v>25</v>
      </c>
      <c r="E2129" t="s">
        <v>223</v>
      </c>
      <c r="F2129">
        <v>2</v>
      </c>
      <c r="G2129">
        <v>4179.17</v>
      </c>
      <c r="H2129">
        <v>8358.34</v>
      </c>
      <c r="I2129">
        <f>salesdata[[#This Row],[Total_Sales_INR]]/10000000</f>
        <v>8.3583400000000003E-4</v>
      </c>
      <c r="J2129" t="s">
        <v>34</v>
      </c>
      <c r="K2129" t="s">
        <v>19</v>
      </c>
      <c r="L2129">
        <v>5</v>
      </c>
      <c r="M2129" t="s">
        <v>73</v>
      </c>
      <c r="N2129" t="s">
        <v>178</v>
      </c>
      <c r="O2129" t="s">
        <v>22</v>
      </c>
    </row>
    <row r="2130" spans="1:15">
      <c r="A2130" t="s">
        <v>4126</v>
      </c>
      <c r="B2130" s="1">
        <v>45931</v>
      </c>
      <c r="C2130" t="s">
        <v>4127</v>
      </c>
      <c r="D2130" t="s">
        <v>32</v>
      </c>
      <c r="E2130" t="s">
        <v>309</v>
      </c>
      <c r="F2130">
        <v>3</v>
      </c>
      <c r="G2130">
        <v>34833.550000000003</v>
      </c>
      <c r="H2130">
        <v>104500.65</v>
      </c>
      <c r="I2130">
        <f>salesdata[[#This Row],[Total_Sales_INR]]/10000000</f>
        <v>1.0450065E-2</v>
      </c>
      <c r="J2130" t="s">
        <v>34</v>
      </c>
      <c r="K2130" t="s">
        <v>72</v>
      </c>
      <c r="L2130">
        <v>5</v>
      </c>
      <c r="M2130" t="s">
        <v>170</v>
      </c>
      <c r="N2130" t="s">
        <v>178</v>
      </c>
      <c r="O2130" t="s">
        <v>22</v>
      </c>
    </row>
    <row r="2131" spans="1:15">
      <c r="A2131" t="s">
        <v>4128</v>
      </c>
      <c r="B2131" s="1">
        <v>45704</v>
      </c>
      <c r="C2131" t="s">
        <v>4129</v>
      </c>
      <c r="D2131" t="s">
        <v>45</v>
      </c>
      <c r="E2131" t="s">
        <v>46</v>
      </c>
      <c r="F2131">
        <v>3</v>
      </c>
      <c r="G2131">
        <v>10310.16</v>
      </c>
      <c r="H2131">
        <v>30930.48</v>
      </c>
      <c r="I2131">
        <f>salesdata[[#This Row],[Total_Sales_INR]]/10000000</f>
        <v>3.0930480000000002E-3</v>
      </c>
      <c r="J2131" t="s">
        <v>27</v>
      </c>
      <c r="K2131" t="s">
        <v>72</v>
      </c>
      <c r="L2131">
        <v>5</v>
      </c>
      <c r="M2131" t="s">
        <v>170</v>
      </c>
      <c r="N2131" t="s">
        <v>29</v>
      </c>
      <c r="O2131" t="s">
        <v>22</v>
      </c>
    </row>
    <row r="2132" spans="1:15">
      <c r="A2132" t="s">
        <v>4130</v>
      </c>
      <c r="B2132" s="1">
        <v>45777</v>
      </c>
      <c r="C2132" t="s">
        <v>1966</v>
      </c>
      <c r="D2132" t="s">
        <v>32</v>
      </c>
      <c r="E2132" t="s">
        <v>33</v>
      </c>
      <c r="F2132">
        <v>5</v>
      </c>
      <c r="G2132">
        <v>31919.32</v>
      </c>
      <c r="H2132">
        <v>159596.6</v>
      </c>
      <c r="I2132">
        <f>salesdata[[#This Row],[Total_Sales_INR]]/10000000</f>
        <v>1.5959660000000001E-2</v>
      </c>
      <c r="J2132" t="s">
        <v>18</v>
      </c>
      <c r="K2132" t="s">
        <v>35</v>
      </c>
      <c r="L2132">
        <v>2</v>
      </c>
      <c r="M2132" t="s">
        <v>133</v>
      </c>
      <c r="N2132" t="s">
        <v>216</v>
      </c>
      <c r="O2132" t="s">
        <v>22</v>
      </c>
    </row>
    <row r="2133" spans="1:15">
      <c r="A2133" t="s">
        <v>4131</v>
      </c>
      <c r="B2133" s="1">
        <v>45836</v>
      </c>
      <c r="C2133" t="s">
        <v>4132</v>
      </c>
      <c r="D2133" t="s">
        <v>32</v>
      </c>
      <c r="E2133" t="s">
        <v>33</v>
      </c>
      <c r="F2133">
        <v>1</v>
      </c>
      <c r="G2133">
        <v>17728.25</v>
      </c>
      <c r="H2133">
        <v>17728.25</v>
      </c>
      <c r="I2133">
        <f>salesdata[[#This Row],[Total_Sales_INR]]/10000000</f>
        <v>1.772825E-3</v>
      </c>
      <c r="J2133" t="s">
        <v>34</v>
      </c>
      <c r="K2133" t="s">
        <v>72</v>
      </c>
      <c r="L2133">
        <v>1</v>
      </c>
      <c r="M2133" t="s">
        <v>181</v>
      </c>
      <c r="N2133" t="s">
        <v>97</v>
      </c>
      <c r="O2133" t="s">
        <v>22</v>
      </c>
    </row>
    <row r="2134" spans="1:15">
      <c r="A2134" t="s">
        <v>4133</v>
      </c>
      <c r="B2134" s="1">
        <v>45658</v>
      </c>
      <c r="C2134" t="s">
        <v>4134</v>
      </c>
      <c r="D2134" t="s">
        <v>102</v>
      </c>
      <c r="E2134" t="s">
        <v>118</v>
      </c>
      <c r="F2134">
        <v>3</v>
      </c>
      <c r="G2134">
        <v>24100.91</v>
      </c>
      <c r="H2134">
        <v>72302.73</v>
      </c>
      <c r="I2134">
        <f>salesdata[[#This Row],[Total_Sales_INR]]/10000000</f>
        <v>7.2302729999999997E-3</v>
      </c>
      <c r="J2134" t="s">
        <v>34</v>
      </c>
      <c r="K2134" t="s">
        <v>19</v>
      </c>
      <c r="L2134">
        <v>1</v>
      </c>
      <c r="M2134" t="s">
        <v>68</v>
      </c>
      <c r="N2134" t="s">
        <v>216</v>
      </c>
      <c r="O2134" t="s">
        <v>22</v>
      </c>
    </row>
    <row r="2135" spans="1:15">
      <c r="A2135" t="s">
        <v>4135</v>
      </c>
      <c r="B2135" s="1">
        <v>45912</v>
      </c>
      <c r="C2135" t="s">
        <v>733</v>
      </c>
      <c r="D2135" t="s">
        <v>25</v>
      </c>
      <c r="E2135" t="s">
        <v>140</v>
      </c>
      <c r="F2135">
        <v>3</v>
      </c>
      <c r="G2135">
        <v>27328.83</v>
      </c>
      <c r="H2135">
        <v>81986.490000000005</v>
      </c>
      <c r="I2135">
        <f>salesdata[[#This Row],[Total_Sales_INR]]/10000000</f>
        <v>8.1986490000000006E-3</v>
      </c>
      <c r="J2135" t="s">
        <v>27</v>
      </c>
      <c r="K2135" t="s">
        <v>19</v>
      </c>
      <c r="L2135">
        <v>4</v>
      </c>
      <c r="M2135" t="s">
        <v>185</v>
      </c>
      <c r="N2135" t="s">
        <v>156</v>
      </c>
      <c r="O2135" t="s">
        <v>22</v>
      </c>
    </row>
    <row r="2136" spans="1:15">
      <c r="A2136" t="s">
        <v>4136</v>
      </c>
      <c r="B2136" s="1">
        <v>45872</v>
      </c>
      <c r="C2136" t="s">
        <v>4137</v>
      </c>
      <c r="D2136" t="s">
        <v>102</v>
      </c>
      <c r="E2136" t="s">
        <v>118</v>
      </c>
      <c r="F2136">
        <v>3</v>
      </c>
      <c r="G2136">
        <v>44263.71</v>
      </c>
      <c r="H2136">
        <v>132791.13</v>
      </c>
      <c r="I2136">
        <f>salesdata[[#This Row],[Total_Sales_INR]]/10000000</f>
        <v>1.3279113E-2</v>
      </c>
      <c r="J2136" t="s">
        <v>34</v>
      </c>
      <c r="K2136" t="s">
        <v>72</v>
      </c>
      <c r="L2136">
        <v>1</v>
      </c>
      <c r="M2136" t="s">
        <v>68</v>
      </c>
      <c r="N2136" t="s">
        <v>74</v>
      </c>
      <c r="O2136" t="s">
        <v>22</v>
      </c>
    </row>
    <row r="2137" spans="1:15">
      <c r="A2137" t="s">
        <v>4138</v>
      </c>
      <c r="B2137" s="1">
        <v>45783</v>
      </c>
      <c r="C2137" t="s">
        <v>4139</v>
      </c>
      <c r="D2137" t="s">
        <v>32</v>
      </c>
      <c r="E2137" t="s">
        <v>40</v>
      </c>
      <c r="F2137">
        <v>3</v>
      </c>
      <c r="G2137">
        <v>1844.71</v>
      </c>
      <c r="H2137">
        <v>5534.13</v>
      </c>
      <c r="I2137">
        <f>salesdata[[#This Row],[Total_Sales_INR]]/10000000</f>
        <v>5.53413E-4</v>
      </c>
      <c r="J2137" t="s">
        <v>27</v>
      </c>
      <c r="K2137" t="s">
        <v>19</v>
      </c>
      <c r="L2137">
        <v>4</v>
      </c>
      <c r="M2137" t="s">
        <v>88</v>
      </c>
      <c r="N2137" t="s">
        <v>167</v>
      </c>
      <c r="O2137" t="s">
        <v>22</v>
      </c>
    </row>
    <row r="2138" spans="1:15">
      <c r="A2138" t="s">
        <v>4140</v>
      </c>
      <c r="B2138" s="1">
        <v>45797</v>
      </c>
      <c r="C2138" t="s">
        <v>4141</v>
      </c>
      <c r="D2138" t="s">
        <v>25</v>
      </c>
      <c r="E2138" t="s">
        <v>280</v>
      </c>
      <c r="F2138">
        <v>1</v>
      </c>
      <c r="G2138">
        <v>29525.39</v>
      </c>
      <c r="H2138">
        <v>29525.39</v>
      </c>
      <c r="I2138">
        <f>salesdata[[#This Row],[Total_Sales_INR]]/10000000</f>
        <v>2.9525390000000001E-3</v>
      </c>
      <c r="J2138" t="s">
        <v>18</v>
      </c>
      <c r="K2138" t="s">
        <v>72</v>
      </c>
      <c r="L2138">
        <v>4</v>
      </c>
      <c r="M2138" t="s">
        <v>185</v>
      </c>
      <c r="N2138" t="s">
        <v>156</v>
      </c>
      <c r="O2138" t="s">
        <v>22</v>
      </c>
    </row>
    <row r="2139" spans="1:15">
      <c r="A2139" t="s">
        <v>4142</v>
      </c>
      <c r="B2139" s="1">
        <v>45949</v>
      </c>
      <c r="C2139" t="s">
        <v>3215</v>
      </c>
      <c r="D2139" t="s">
        <v>32</v>
      </c>
      <c r="E2139" t="s">
        <v>81</v>
      </c>
      <c r="F2139">
        <v>5</v>
      </c>
      <c r="G2139">
        <v>32573.68</v>
      </c>
      <c r="H2139">
        <v>162868.4</v>
      </c>
      <c r="I2139">
        <f>salesdata[[#This Row],[Total_Sales_INR]]/10000000</f>
        <v>1.628684E-2</v>
      </c>
      <c r="J2139" t="s">
        <v>18</v>
      </c>
      <c r="K2139" t="s">
        <v>72</v>
      </c>
      <c r="L2139">
        <v>2</v>
      </c>
      <c r="M2139" t="s">
        <v>133</v>
      </c>
      <c r="N2139" t="s">
        <v>120</v>
      </c>
      <c r="O2139" t="s">
        <v>22</v>
      </c>
    </row>
    <row r="2140" spans="1:15">
      <c r="A2140" t="s">
        <v>4143</v>
      </c>
      <c r="B2140" s="1">
        <v>45749</v>
      </c>
      <c r="C2140" t="s">
        <v>4144</v>
      </c>
      <c r="D2140" t="s">
        <v>32</v>
      </c>
      <c r="E2140" t="s">
        <v>40</v>
      </c>
      <c r="F2140">
        <v>5</v>
      </c>
      <c r="G2140">
        <v>23404.39</v>
      </c>
      <c r="H2140">
        <v>117021.95</v>
      </c>
      <c r="I2140">
        <f>salesdata[[#This Row],[Total_Sales_INR]]/10000000</f>
        <v>1.1702195E-2</v>
      </c>
      <c r="J2140" t="s">
        <v>27</v>
      </c>
      <c r="K2140" t="s">
        <v>35</v>
      </c>
      <c r="L2140">
        <v>1</v>
      </c>
      <c r="M2140" t="s">
        <v>20</v>
      </c>
      <c r="N2140" t="s">
        <v>69</v>
      </c>
      <c r="O2140" t="s">
        <v>22</v>
      </c>
    </row>
    <row r="2141" spans="1:15">
      <c r="A2141" t="s">
        <v>4145</v>
      </c>
      <c r="B2141" s="1">
        <v>45876</v>
      </c>
      <c r="C2141" t="s">
        <v>4146</v>
      </c>
      <c r="D2141" t="s">
        <v>102</v>
      </c>
      <c r="E2141" t="s">
        <v>193</v>
      </c>
      <c r="F2141">
        <v>4</v>
      </c>
      <c r="G2141">
        <v>20793.57</v>
      </c>
      <c r="H2141">
        <v>83174.28</v>
      </c>
      <c r="I2141">
        <f>salesdata[[#This Row],[Total_Sales_INR]]/10000000</f>
        <v>8.317428E-3</v>
      </c>
      <c r="J2141" t="s">
        <v>18</v>
      </c>
      <c r="K2141" t="s">
        <v>35</v>
      </c>
      <c r="L2141">
        <v>2</v>
      </c>
      <c r="M2141" t="s">
        <v>141</v>
      </c>
      <c r="N2141" t="s">
        <v>142</v>
      </c>
      <c r="O2141" t="s">
        <v>22</v>
      </c>
    </row>
    <row r="2142" spans="1:15">
      <c r="A2142" t="s">
        <v>4147</v>
      </c>
      <c r="B2142" s="1">
        <v>45949</v>
      </c>
      <c r="C2142" t="s">
        <v>4148</v>
      </c>
      <c r="D2142" t="s">
        <v>102</v>
      </c>
      <c r="E2142" t="s">
        <v>155</v>
      </c>
      <c r="F2142">
        <v>5</v>
      </c>
      <c r="G2142">
        <v>31114.09</v>
      </c>
      <c r="H2142">
        <v>155570.45000000001</v>
      </c>
      <c r="I2142">
        <f>salesdata[[#This Row],[Total_Sales_INR]]/10000000</f>
        <v>1.5557045000000002E-2</v>
      </c>
      <c r="J2142" t="s">
        <v>34</v>
      </c>
      <c r="K2142" t="s">
        <v>72</v>
      </c>
      <c r="L2142">
        <v>5</v>
      </c>
      <c r="M2142" t="s">
        <v>41</v>
      </c>
      <c r="N2142" t="s">
        <v>82</v>
      </c>
      <c r="O2142" t="s">
        <v>22</v>
      </c>
    </row>
    <row r="2143" spans="1:15">
      <c r="A2143" t="s">
        <v>4149</v>
      </c>
      <c r="B2143" s="1">
        <v>45792</v>
      </c>
      <c r="C2143" t="s">
        <v>233</v>
      </c>
      <c r="D2143" t="s">
        <v>25</v>
      </c>
      <c r="E2143" t="s">
        <v>223</v>
      </c>
      <c r="F2143">
        <v>2</v>
      </c>
      <c r="G2143">
        <v>15067.15</v>
      </c>
      <c r="H2143">
        <v>30134.3</v>
      </c>
      <c r="I2143">
        <f>salesdata[[#This Row],[Total_Sales_INR]]/10000000</f>
        <v>3.0134300000000001E-3</v>
      </c>
      <c r="J2143" t="s">
        <v>18</v>
      </c>
      <c r="K2143" t="s">
        <v>72</v>
      </c>
      <c r="L2143">
        <v>3</v>
      </c>
      <c r="M2143" t="s">
        <v>115</v>
      </c>
      <c r="N2143" t="s">
        <v>156</v>
      </c>
      <c r="O2143" t="s">
        <v>22</v>
      </c>
    </row>
    <row r="2144" spans="1:15">
      <c r="A2144" t="s">
        <v>4150</v>
      </c>
      <c r="B2144" s="1">
        <v>45966</v>
      </c>
      <c r="C2144" t="s">
        <v>4151</v>
      </c>
      <c r="D2144" t="s">
        <v>32</v>
      </c>
      <c r="E2144" t="s">
        <v>40</v>
      </c>
      <c r="F2144">
        <v>5</v>
      </c>
      <c r="G2144">
        <v>6241.35</v>
      </c>
      <c r="H2144">
        <v>31206.75</v>
      </c>
      <c r="I2144">
        <f>salesdata[[#This Row],[Total_Sales_INR]]/10000000</f>
        <v>3.1206749999999998E-3</v>
      </c>
      <c r="J2144" t="s">
        <v>18</v>
      </c>
      <c r="K2144" t="s">
        <v>19</v>
      </c>
      <c r="L2144">
        <v>5</v>
      </c>
      <c r="M2144" t="s">
        <v>41</v>
      </c>
      <c r="N2144" t="s">
        <v>134</v>
      </c>
      <c r="O2144" t="s">
        <v>22</v>
      </c>
    </row>
    <row r="2145" spans="1:15">
      <c r="A2145" t="s">
        <v>4152</v>
      </c>
      <c r="B2145" s="1">
        <v>45796</v>
      </c>
      <c r="C2145" t="s">
        <v>4153</v>
      </c>
      <c r="D2145" t="s">
        <v>16</v>
      </c>
      <c r="E2145" t="s">
        <v>159</v>
      </c>
      <c r="F2145">
        <v>4</v>
      </c>
      <c r="G2145">
        <v>14397.43</v>
      </c>
      <c r="H2145">
        <v>57589.72</v>
      </c>
      <c r="I2145">
        <f>salesdata[[#This Row],[Total_Sales_INR]]/10000000</f>
        <v>5.7589720000000002E-3</v>
      </c>
      <c r="J2145" t="s">
        <v>27</v>
      </c>
      <c r="K2145" t="s">
        <v>35</v>
      </c>
      <c r="L2145">
        <v>5</v>
      </c>
      <c r="M2145" t="s">
        <v>51</v>
      </c>
      <c r="N2145" t="s">
        <v>134</v>
      </c>
      <c r="O2145" t="s">
        <v>22</v>
      </c>
    </row>
    <row r="2146" spans="1:15">
      <c r="A2146" t="s">
        <v>4154</v>
      </c>
      <c r="B2146" s="1">
        <v>45826</v>
      </c>
      <c r="C2146" t="s">
        <v>4155</v>
      </c>
      <c r="D2146" t="s">
        <v>102</v>
      </c>
      <c r="E2146" t="s">
        <v>193</v>
      </c>
      <c r="F2146">
        <v>2</v>
      </c>
      <c r="G2146">
        <v>11381.53</v>
      </c>
      <c r="H2146">
        <v>22763.06</v>
      </c>
      <c r="I2146">
        <f>salesdata[[#This Row],[Total_Sales_INR]]/10000000</f>
        <v>2.2763060000000001E-3</v>
      </c>
      <c r="J2146" t="s">
        <v>34</v>
      </c>
      <c r="K2146" t="s">
        <v>35</v>
      </c>
      <c r="L2146">
        <v>5</v>
      </c>
      <c r="M2146" t="s">
        <v>51</v>
      </c>
      <c r="N2146" t="s">
        <v>97</v>
      </c>
      <c r="O2146" t="s">
        <v>22</v>
      </c>
    </row>
    <row r="2147" spans="1:15">
      <c r="A2147" t="s">
        <v>4156</v>
      </c>
      <c r="B2147" s="1">
        <v>45986</v>
      </c>
      <c r="C2147" t="s">
        <v>1290</v>
      </c>
      <c r="D2147" t="s">
        <v>25</v>
      </c>
      <c r="E2147" t="s">
        <v>280</v>
      </c>
      <c r="F2147">
        <v>5</v>
      </c>
      <c r="G2147">
        <v>33516.589999999997</v>
      </c>
      <c r="H2147">
        <v>167582.95000000001</v>
      </c>
      <c r="I2147">
        <f>salesdata[[#This Row],[Total_Sales_INR]]/10000000</f>
        <v>1.6758294999999999E-2</v>
      </c>
      <c r="J2147" t="s">
        <v>27</v>
      </c>
      <c r="K2147" t="s">
        <v>35</v>
      </c>
      <c r="L2147">
        <v>5</v>
      </c>
      <c r="M2147" t="s">
        <v>170</v>
      </c>
      <c r="N2147" t="s">
        <v>42</v>
      </c>
      <c r="O2147" t="s">
        <v>22</v>
      </c>
    </row>
    <row r="2148" spans="1:15">
      <c r="A2148" t="s">
        <v>4157</v>
      </c>
      <c r="B2148" s="1">
        <v>45886</v>
      </c>
      <c r="C2148" t="s">
        <v>4158</v>
      </c>
      <c r="D2148" t="s">
        <v>45</v>
      </c>
      <c r="E2148" t="s">
        <v>65</v>
      </c>
      <c r="F2148">
        <v>1</v>
      </c>
      <c r="G2148">
        <v>49885.78</v>
      </c>
      <c r="H2148">
        <v>49885.78</v>
      </c>
      <c r="I2148">
        <f>salesdata[[#This Row],[Total_Sales_INR]]/10000000</f>
        <v>4.9885779999999996E-3</v>
      </c>
      <c r="J2148" t="s">
        <v>47</v>
      </c>
      <c r="K2148" t="s">
        <v>19</v>
      </c>
      <c r="L2148">
        <v>5</v>
      </c>
      <c r="M2148" t="s">
        <v>170</v>
      </c>
      <c r="N2148" t="s">
        <v>142</v>
      </c>
      <c r="O2148" t="s">
        <v>22</v>
      </c>
    </row>
    <row r="2149" spans="1:15">
      <c r="A2149" t="s">
        <v>4159</v>
      </c>
      <c r="B2149" s="1">
        <v>45923</v>
      </c>
      <c r="C2149" t="s">
        <v>4160</v>
      </c>
      <c r="D2149" t="s">
        <v>32</v>
      </c>
      <c r="E2149" t="s">
        <v>309</v>
      </c>
      <c r="F2149">
        <v>1</v>
      </c>
      <c r="G2149">
        <v>24050.720000000001</v>
      </c>
      <c r="H2149">
        <v>24050.720000000001</v>
      </c>
      <c r="I2149">
        <f>salesdata[[#This Row],[Total_Sales_INR]]/10000000</f>
        <v>2.4050720000000003E-3</v>
      </c>
      <c r="J2149" t="s">
        <v>18</v>
      </c>
      <c r="K2149" t="s">
        <v>72</v>
      </c>
      <c r="L2149">
        <v>3</v>
      </c>
      <c r="M2149" t="s">
        <v>36</v>
      </c>
      <c r="N2149" t="s">
        <v>134</v>
      </c>
      <c r="O2149" t="s">
        <v>22</v>
      </c>
    </row>
    <row r="2150" spans="1:15">
      <c r="A2150" t="s">
        <v>4161</v>
      </c>
      <c r="B2150" s="1">
        <v>45722</v>
      </c>
      <c r="C2150" t="s">
        <v>4162</v>
      </c>
      <c r="D2150" t="s">
        <v>16</v>
      </c>
      <c r="E2150" t="s">
        <v>130</v>
      </c>
      <c r="F2150">
        <v>4</v>
      </c>
      <c r="G2150">
        <v>40057.58</v>
      </c>
      <c r="H2150">
        <v>160230.32</v>
      </c>
      <c r="I2150">
        <f>salesdata[[#This Row],[Total_Sales_INR]]/10000000</f>
        <v>1.6023032E-2</v>
      </c>
      <c r="J2150" t="s">
        <v>18</v>
      </c>
      <c r="K2150" t="s">
        <v>35</v>
      </c>
      <c r="L2150">
        <v>2</v>
      </c>
      <c r="M2150" t="s">
        <v>265</v>
      </c>
      <c r="N2150" t="s">
        <v>97</v>
      </c>
      <c r="O2150" t="s">
        <v>22</v>
      </c>
    </row>
    <row r="2151" spans="1:15">
      <c r="A2151" t="s">
        <v>4163</v>
      </c>
      <c r="B2151" s="1">
        <v>45853</v>
      </c>
      <c r="C2151" t="s">
        <v>4164</v>
      </c>
      <c r="D2151" t="s">
        <v>16</v>
      </c>
      <c r="E2151" t="s">
        <v>130</v>
      </c>
      <c r="F2151">
        <v>5</v>
      </c>
      <c r="G2151">
        <v>21755.3</v>
      </c>
      <c r="H2151">
        <v>108776.5</v>
      </c>
      <c r="I2151">
        <f>salesdata[[#This Row],[Total_Sales_INR]]/10000000</f>
        <v>1.0877650000000001E-2</v>
      </c>
      <c r="J2151" t="s">
        <v>18</v>
      </c>
      <c r="K2151" t="s">
        <v>19</v>
      </c>
      <c r="L2151">
        <v>3</v>
      </c>
      <c r="M2151" t="s">
        <v>190</v>
      </c>
      <c r="N2151" t="s">
        <v>360</v>
      </c>
      <c r="O2151" t="s">
        <v>22</v>
      </c>
    </row>
    <row r="2152" spans="1:15">
      <c r="A2152" t="s">
        <v>4165</v>
      </c>
      <c r="B2152" s="1">
        <v>45840</v>
      </c>
      <c r="C2152" t="s">
        <v>4166</v>
      </c>
      <c r="D2152" t="s">
        <v>45</v>
      </c>
      <c r="E2152" t="s">
        <v>46</v>
      </c>
      <c r="F2152">
        <v>1</v>
      </c>
      <c r="G2152">
        <v>41183.43</v>
      </c>
      <c r="H2152">
        <v>41183.43</v>
      </c>
      <c r="I2152">
        <f>salesdata[[#This Row],[Total_Sales_INR]]/10000000</f>
        <v>4.118343E-3</v>
      </c>
      <c r="J2152" t="s">
        <v>18</v>
      </c>
      <c r="K2152" t="s">
        <v>35</v>
      </c>
      <c r="L2152">
        <v>2</v>
      </c>
      <c r="M2152" t="s">
        <v>133</v>
      </c>
      <c r="N2152" t="s">
        <v>112</v>
      </c>
      <c r="O2152" t="s">
        <v>22</v>
      </c>
    </row>
    <row r="2153" spans="1:15">
      <c r="A2153" t="s">
        <v>4167</v>
      </c>
      <c r="B2153" s="1">
        <v>46019</v>
      </c>
      <c r="C2153" t="s">
        <v>4168</v>
      </c>
      <c r="D2153" t="s">
        <v>25</v>
      </c>
      <c r="E2153" t="s">
        <v>140</v>
      </c>
      <c r="F2153">
        <v>4</v>
      </c>
      <c r="G2153">
        <v>43243.09</v>
      </c>
      <c r="H2153">
        <v>172972.36</v>
      </c>
      <c r="I2153">
        <f>salesdata[[#This Row],[Total_Sales_INR]]/10000000</f>
        <v>1.7297235999999997E-2</v>
      </c>
      <c r="J2153" t="s">
        <v>18</v>
      </c>
      <c r="K2153" t="s">
        <v>72</v>
      </c>
      <c r="L2153">
        <v>5</v>
      </c>
      <c r="M2153" t="s">
        <v>51</v>
      </c>
      <c r="N2153" t="s">
        <v>134</v>
      </c>
      <c r="O2153" t="s">
        <v>22</v>
      </c>
    </row>
    <row r="2154" spans="1:15">
      <c r="A2154" t="s">
        <v>4169</v>
      </c>
      <c r="B2154" s="1">
        <v>45698</v>
      </c>
      <c r="C2154" t="s">
        <v>538</v>
      </c>
      <c r="D2154" t="s">
        <v>16</v>
      </c>
      <c r="E2154" t="s">
        <v>137</v>
      </c>
      <c r="F2154">
        <v>1</v>
      </c>
      <c r="G2154">
        <v>27857.79</v>
      </c>
      <c r="H2154">
        <v>27857.79</v>
      </c>
      <c r="I2154">
        <f>salesdata[[#This Row],[Total_Sales_INR]]/10000000</f>
        <v>2.7857789999999999E-3</v>
      </c>
      <c r="J2154" t="s">
        <v>47</v>
      </c>
      <c r="K2154" t="s">
        <v>72</v>
      </c>
      <c r="L2154">
        <v>4</v>
      </c>
      <c r="M2154" t="s">
        <v>198</v>
      </c>
      <c r="N2154" t="s">
        <v>48</v>
      </c>
      <c r="O2154" t="s">
        <v>22</v>
      </c>
    </row>
    <row r="2155" spans="1:15">
      <c r="A2155" t="s">
        <v>4170</v>
      </c>
      <c r="B2155" s="1">
        <v>45861</v>
      </c>
      <c r="C2155" t="s">
        <v>4171</v>
      </c>
      <c r="D2155" t="s">
        <v>102</v>
      </c>
      <c r="E2155" t="s">
        <v>155</v>
      </c>
      <c r="F2155">
        <v>2</v>
      </c>
      <c r="G2155">
        <v>13116.87</v>
      </c>
      <c r="H2155">
        <v>26233.74</v>
      </c>
      <c r="I2155">
        <f>salesdata[[#This Row],[Total_Sales_INR]]/10000000</f>
        <v>2.6233740000000004E-3</v>
      </c>
      <c r="J2155" t="s">
        <v>18</v>
      </c>
      <c r="K2155" t="s">
        <v>35</v>
      </c>
      <c r="L2155">
        <v>3</v>
      </c>
      <c r="M2155" t="s">
        <v>77</v>
      </c>
      <c r="N2155" t="s">
        <v>134</v>
      </c>
      <c r="O2155" t="s">
        <v>22</v>
      </c>
    </row>
    <row r="2156" spans="1:15">
      <c r="A2156" t="s">
        <v>4172</v>
      </c>
      <c r="B2156" s="1">
        <v>45809</v>
      </c>
      <c r="C2156" t="s">
        <v>4173</v>
      </c>
      <c r="D2156" t="s">
        <v>45</v>
      </c>
      <c r="E2156" t="s">
        <v>46</v>
      </c>
      <c r="F2156">
        <v>5</v>
      </c>
      <c r="G2156">
        <v>18675.13</v>
      </c>
      <c r="H2156">
        <v>93375.65</v>
      </c>
      <c r="I2156">
        <f>salesdata[[#This Row],[Total_Sales_INR]]/10000000</f>
        <v>9.3375649999999991E-3</v>
      </c>
      <c r="J2156" t="s">
        <v>18</v>
      </c>
      <c r="K2156" t="s">
        <v>72</v>
      </c>
      <c r="L2156">
        <v>2</v>
      </c>
      <c r="M2156" t="s">
        <v>133</v>
      </c>
      <c r="N2156" t="s">
        <v>48</v>
      </c>
      <c r="O2156" t="s">
        <v>22</v>
      </c>
    </row>
    <row r="2157" spans="1:15">
      <c r="A2157" t="s">
        <v>4174</v>
      </c>
      <c r="B2157" s="1">
        <v>45807</v>
      </c>
      <c r="C2157" t="s">
        <v>4175</v>
      </c>
      <c r="D2157" t="s">
        <v>45</v>
      </c>
      <c r="E2157" t="s">
        <v>65</v>
      </c>
      <c r="F2157">
        <v>2</v>
      </c>
      <c r="G2157">
        <v>9906.16</v>
      </c>
      <c r="H2157">
        <v>19812.32</v>
      </c>
      <c r="I2157">
        <f>salesdata[[#This Row],[Total_Sales_INR]]/10000000</f>
        <v>1.9812319999999999E-3</v>
      </c>
      <c r="J2157" t="s">
        <v>27</v>
      </c>
      <c r="K2157" t="s">
        <v>72</v>
      </c>
      <c r="L2157">
        <v>4</v>
      </c>
      <c r="M2157" t="s">
        <v>88</v>
      </c>
      <c r="N2157" t="s">
        <v>112</v>
      </c>
      <c r="O2157" t="s">
        <v>22</v>
      </c>
    </row>
    <row r="2158" spans="1:15">
      <c r="A2158" t="s">
        <v>4176</v>
      </c>
      <c r="B2158" s="1">
        <v>45954</v>
      </c>
      <c r="C2158" t="s">
        <v>4177</v>
      </c>
      <c r="D2158" t="s">
        <v>32</v>
      </c>
      <c r="E2158" t="s">
        <v>81</v>
      </c>
      <c r="F2158">
        <v>3</v>
      </c>
      <c r="G2158">
        <v>11753.14</v>
      </c>
      <c r="H2158">
        <v>35259.42</v>
      </c>
      <c r="I2158">
        <f>salesdata[[#This Row],[Total_Sales_INR]]/10000000</f>
        <v>3.5259419999999998E-3</v>
      </c>
      <c r="J2158" t="s">
        <v>34</v>
      </c>
      <c r="K2158" t="s">
        <v>19</v>
      </c>
      <c r="L2158">
        <v>4</v>
      </c>
      <c r="M2158" t="s">
        <v>123</v>
      </c>
      <c r="N2158" t="s">
        <v>21</v>
      </c>
      <c r="O2158" t="s">
        <v>22</v>
      </c>
    </row>
    <row r="2159" spans="1:15">
      <c r="A2159" t="s">
        <v>4178</v>
      </c>
      <c r="B2159" s="1">
        <v>45949</v>
      </c>
      <c r="C2159" t="s">
        <v>4179</v>
      </c>
      <c r="D2159" t="s">
        <v>32</v>
      </c>
      <c r="E2159" t="s">
        <v>33</v>
      </c>
      <c r="F2159">
        <v>3</v>
      </c>
      <c r="G2159">
        <v>35595.629999999997</v>
      </c>
      <c r="H2159">
        <v>106786.89</v>
      </c>
      <c r="I2159">
        <f>salesdata[[#This Row],[Total_Sales_INR]]/10000000</f>
        <v>1.0678689E-2</v>
      </c>
      <c r="J2159" t="s">
        <v>34</v>
      </c>
      <c r="K2159" t="s">
        <v>19</v>
      </c>
      <c r="L2159">
        <v>2</v>
      </c>
      <c r="M2159" t="s">
        <v>265</v>
      </c>
      <c r="N2159" t="s">
        <v>48</v>
      </c>
      <c r="O2159" t="s">
        <v>22</v>
      </c>
    </row>
    <row r="2160" spans="1:15">
      <c r="A2160" t="s">
        <v>4180</v>
      </c>
      <c r="B2160" s="1">
        <v>45690</v>
      </c>
      <c r="C2160" t="s">
        <v>4181</v>
      </c>
      <c r="D2160" t="s">
        <v>45</v>
      </c>
      <c r="E2160" t="s">
        <v>65</v>
      </c>
      <c r="F2160">
        <v>4</v>
      </c>
      <c r="G2160">
        <v>22020.080000000002</v>
      </c>
      <c r="H2160">
        <v>88080.320000000007</v>
      </c>
      <c r="I2160">
        <f>salesdata[[#This Row],[Total_Sales_INR]]/10000000</f>
        <v>8.8080320000000004E-3</v>
      </c>
      <c r="J2160" t="s">
        <v>27</v>
      </c>
      <c r="K2160" t="s">
        <v>35</v>
      </c>
      <c r="L2160">
        <v>3</v>
      </c>
      <c r="M2160" t="s">
        <v>77</v>
      </c>
      <c r="N2160" t="s">
        <v>97</v>
      </c>
      <c r="O2160" t="s">
        <v>22</v>
      </c>
    </row>
    <row r="2161" spans="1:15">
      <c r="A2161" t="s">
        <v>4182</v>
      </c>
      <c r="B2161" s="1">
        <v>45932</v>
      </c>
      <c r="C2161" t="s">
        <v>4183</v>
      </c>
      <c r="D2161" t="s">
        <v>16</v>
      </c>
      <c r="E2161" t="s">
        <v>17</v>
      </c>
      <c r="F2161">
        <v>3</v>
      </c>
      <c r="G2161">
        <v>3110.58</v>
      </c>
      <c r="H2161">
        <v>9331.74</v>
      </c>
      <c r="I2161">
        <f>salesdata[[#This Row],[Total_Sales_INR]]/10000000</f>
        <v>9.3317399999999994E-4</v>
      </c>
      <c r="J2161" t="s">
        <v>47</v>
      </c>
      <c r="K2161" t="s">
        <v>35</v>
      </c>
      <c r="L2161">
        <v>2</v>
      </c>
      <c r="M2161" t="s">
        <v>133</v>
      </c>
      <c r="N2161" t="s">
        <v>97</v>
      </c>
      <c r="O2161" t="s">
        <v>22</v>
      </c>
    </row>
    <row r="2162" spans="1:15">
      <c r="A2162" t="s">
        <v>4184</v>
      </c>
      <c r="B2162" s="1">
        <v>45750</v>
      </c>
      <c r="C2162" t="s">
        <v>2898</v>
      </c>
      <c r="D2162" t="s">
        <v>102</v>
      </c>
      <c r="E2162" t="s">
        <v>103</v>
      </c>
      <c r="F2162">
        <v>3</v>
      </c>
      <c r="G2162">
        <v>21221.79</v>
      </c>
      <c r="H2162">
        <v>63665.37</v>
      </c>
      <c r="I2162">
        <f>salesdata[[#This Row],[Total_Sales_INR]]/10000000</f>
        <v>6.3665370000000002E-3</v>
      </c>
      <c r="J2162" t="s">
        <v>27</v>
      </c>
      <c r="K2162" t="s">
        <v>19</v>
      </c>
      <c r="L2162">
        <v>3</v>
      </c>
      <c r="M2162" t="s">
        <v>61</v>
      </c>
      <c r="N2162" t="s">
        <v>82</v>
      </c>
      <c r="O2162" t="s">
        <v>22</v>
      </c>
    </row>
    <row r="2163" spans="1:15">
      <c r="A2163" t="s">
        <v>4185</v>
      </c>
      <c r="B2163" s="1">
        <v>45977</v>
      </c>
      <c r="C2163" t="s">
        <v>4186</v>
      </c>
      <c r="D2163" t="s">
        <v>45</v>
      </c>
      <c r="E2163" t="s">
        <v>55</v>
      </c>
      <c r="F2163">
        <v>2</v>
      </c>
      <c r="G2163">
        <v>26111.64</v>
      </c>
      <c r="H2163">
        <v>52223.28</v>
      </c>
      <c r="I2163">
        <f>salesdata[[#This Row],[Total_Sales_INR]]/10000000</f>
        <v>5.222328E-3</v>
      </c>
      <c r="J2163" t="s">
        <v>47</v>
      </c>
      <c r="K2163" t="s">
        <v>35</v>
      </c>
      <c r="L2163">
        <v>2</v>
      </c>
      <c r="M2163" t="s">
        <v>265</v>
      </c>
      <c r="N2163" t="s">
        <v>150</v>
      </c>
      <c r="O2163" t="s">
        <v>22</v>
      </c>
    </row>
    <row r="2164" spans="1:15">
      <c r="A2164" t="s">
        <v>4187</v>
      </c>
      <c r="B2164" s="1">
        <v>45768</v>
      </c>
      <c r="C2164" t="s">
        <v>4188</v>
      </c>
      <c r="D2164" t="s">
        <v>45</v>
      </c>
      <c r="E2164" t="s">
        <v>60</v>
      </c>
      <c r="F2164">
        <v>4</v>
      </c>
      <c r="G2164">
        <v>28766.12</v>
      </c>
      <c r="H2164">
        <v>115064.48</v>
      </c>
      <c r="I2164">
        <f>salesdata[[#This Row],[Total_Sales_INR]]/10000000</f>
        <v>1.1506447999999999E-2</v>
      </c>
      <c r="J2164" t="s">
        <v>47</v>
      </c>
      <c r="K2164" t="s">
        <v>35</v>
      </c>
      <c r="L2164">
        <v>1</v>
      </c>
      <c r="M2164" t="s">
        <v>119</v>
      </c>
      <c r="N2164" t="s">
        <v>127</v>
      </c>
      <c r="O2164" t="s">
        <v>22</v>
      </c>
    </row>
    <row r="2165" spans="1:15">
      <c r="A2165" t="s">
        <v>4189</v>
      </c>
      <c r="B2165" s="1">
        <v>45692</v>
      </c>
      <c r="C2165" t="s">
        <v>4190</v>
      </c>
      <c r="D2165" t="s">
        <v>45</v>
      </c>
      <c r="E2165" t="s">
        <v>55</v>
      </c>
      <c r="F2165">
        <v>3</v>
      </c>
      <c r="G2165">
        <v>20532.919999999998</v>
      </c>
      <c r="H2165">
        <v>61598.76</v>
      </c>
      <c r="I2165">
        <f>salesdata[[#This Row],[Total_Sales_INR]]/10000000</f>
        <v>6.1598759999999999E-3</v>
      </c>
      <c r="J2165" t="s">
        <v>34</v>
      </c>
      <c r="K2165" t="s">
        <v>72</v>
      </c>
      <c r="L2165">
        <v>4</v>
      </c>
      <c r="M2165" t="s">
        <v>198</v>
      </c>
      <c r="N2165" t="s">
        <v>97</v>
      </c>
      <c r="O2165" t="s">
        <v>22</v>
      </c>
    </row>
    <row r="2166" spans="1:15">
      <c r="A2166" t="s">
        <v>4191</v>
      </c>
      <c r="B2166" s="1">
        <v>45970</v>
      </c>
      <c r="C2166" t="s">
        <v>4192</v>
      </c>
      <c r="D2166" t="s">
        <v>32</v>
      </c>
      <c r="E2166" t="s">
        <v>309</v>
      </c>
      <c r="F2166">
        <v>4</v>
      </c>
      <c r="G2166">
        <v>7271.32</v>
      </c>
      <c r="H2166">
        <v>29085.279999999999</v>
      </c>
      <c r="I2166">
        <f>salesdata[[#This Row],[Total_Sales_INR]]/10000000</f>
        <v>2.9085280000000001E-3</v>
      </c>
      <c r="J2166" t="s">
        <v>27</v>
      </c>
      <c r="K2166" t="s">
        <v>35</v>
      </c>
      <c r="L2166">
        <v>4</v>
      </c>
      <c r="M2166" t="s">
        <v>123</v>
      </c>
      <c r="N2166" t="s">
        <v>150</v>
      </c>
      <c r="O2166" t="s">
        <v>22</v>
      </c>
    </row>
    <row r="2167" spans="1:15">
      <c r="A2167" t="s">
        <v>4193</v>
      </c>
      <c r="B2167" s="1">
        <v>45746</v>
      </c>
      <c r="C2167" t="s">
        <v>4194</v>
      </c>
      <c r="D2167" t="s">
        <v>45</v>
      </c>
      <c r="E2167" t="s">
        <v>60</v>
      </c>
      <c r="F2167">
        <v>3</v>
      </c>
      <c r="G2167">
        <v>10688.35</v>
      </c>
      <c r="H2167">
        <v>32065.05</v>
      </c>
      <c r="I2167">
        <f>salesdata[[#This Row],[Total_Sales_INR]]/10000000</f>
        <v>3.2065050000000001E-3</v>
      </c>
      <c r="J2167" t="s">
        <v>27</v>
      </c>
      <c r="K2167" t="s">
        <v>72</v>
      </c>
      <c r="L2167">
        <v>1</v>
      </c>
      <c r="M2167" t="s">
        <v>20</v>
      </c>
      <c r="N2167" t="s">
        <v>156</v>
      </c>
      <c r="O2167" t="s">
        <v>22</v>
      </c>
    </row>
    <row r="2168" spans="1:15">
      <c r="A2168" t="s">
        <v>4195</v>
      </c>
      <c r="B2168" s="1">
        <v>45681</v>
      </c>
      <c r="C2168" t="s">
        <v>4196</v>
      </c>
      <c r="D2168" t="s">
        <v>45</v>
      </c>
      <c r="E2168" t="s">
        <v>65</v>
      </c>
      <c r="F2168">
        <v>2</v>
      </c>
      <c r="G2168">
        <v>13688.49</v>
      </c>
      <c r="H2168">
        <v>27376.98</v>
      </c>
      <c r="I2168">
        <f>salesdata[[#This Row],[Total_Sales_INR]]/10000000</f>
        <v>2.7376979999999998E-3</v>
      </c>
      <c r="J2168" t="s">
        <v>27</v>
      </c>
      <c r="K2168" t="s">
        <v>72</v>
      </c>
      <c r="L2168">
        <v>2</v>
      </c>
      <c r="M2168" t="s">
        <v>265</v>
      </c>
      <c r="N2168" t="s">
        <v>112</v>
      </c>
      <c r="O2168" t="s">
        <v>22</v>
      </c>
    </row>
    <row r="2169" spans="1:15">
      <c r="A2169" t="s">
        <v>4197</v>
      </c>
      <c r="B2169" s="1">
        <v>45741</v>
      </c>
      <c r="C2169" t="s">
        <v>4198</v>
      </c>
      <c r="D2169" t="s">
        <v>102</v>
      </c>
      <c r="E2169" t="s">
        <v>184</v>
      </c>
      <c r="F2169">
        <v>1</v>
      </c>
      <c r="G2169">
        <v>22820.1</v>
      </c>
      <c r="H2169">
        <v>22820.1</v>
      </c>
      <c r="I2169">
        <f>salesdata[[#This Row],[Total_Sales_INR]]/10000000</f>
        <v>2.2820099999999997E-3</v>
      </c>
      <c r="J2169" t="s">
        <v>27</v>
      </c>
      <c r="K2169" t="s">
        <v>35</v>
      </c>
      <c r="L2169">
        <v>2</v>
      </c>
      <c r="M2169" t="s">
        <v>141</v>
      </c>
      <c r="N2169" t="s">
        <v>42</v>
      </c>
      <c r="O2169" t="s">
        <v>22</v>
      </c>
    </row>
    <row r="2170" spans="1:15">
      <c r="A2170" t="s">
        <v>4199</v>
      </c>
      <c r="B2170" s="1">
        <v>45996</v>
      </c>
      <c r="C2170" t="s">
        <v>4200</v>
      </c>
      <c r="D2170" t="s">
        <v>32</v>
      </c>
      <c r="E2170" t="s">
        <v>309</v>
      </c>
      <c r="F2170">
        <v>4</v>
      </c>
      <c r="G2170">
        <v>45831.33</v>
      </c>
      <c r="H2170">
        <v>183325.32</v>
      </c>
      <c r="I2170">
        <f>salesdata[[#This Row],[Total_Sales_INR]]/10000000</f>
        <v>1.8332532000000002E-2</v>
      </c>
      <c r="J2170" t="s">
        <v>34</v>
      </c>
      <c r="K2170" t="s">
        <v>19</v>
      </c>
      <c r="L2170">
        <v>3</v>
      </c>
      <c r="M2170" t="s">
        <v>77</v>
      </c>
      <c r="N2170" t="s">
        <v>360</v>
      </c>
      <c r="O2170" t="s">
        <v>22</v>
      </c>
    </row>
    <row r="2171" spans="1:15">
      <c r="A2171" t="s">
        <v>4201</v>
      </c>
      <c r="B2171" s="1">
        <v>45712</v>
      </c>
      <c r="C2171" t="s">
        <v>4202</v>
      </c>
      <c r="D2171" t="s">
        <v>25</v>
      </c>
      <c r="E2171" t="s">
        <v>223</v>
      </c>
      <c r="F2171">
        <v>3</v>
      </c>
      <c r="G2171">
        <v>41277.050000000003</v>
      </c>
      <c r="H2171">
        <v>123831.15</v>
      </c>
      <c r="I2171">
        <f>salesdata[[#This Row],[Total_Sales_INR]]/10000000</f>
        <v>1.2383115E-2</v>
      </c>
      <c r="J2171" t="s">
        <v>27</v>
      </c>
      <c r="K2171" t="s">
        <v>35</v>
      </c>
      <c r="L2171">
        <v>4</v>
      </c>
      <c r="M2171" t="s">
        <v>185</v>
      </c>
      <c r="N2171" t="s">
        <v>112</v>
      </c>
      <c r="O2171" t="s">
        <v>22</v>
      </c>
    </row>
    <row r="2172" spans="1:15">
      <c r="A2172" t="s">
        <v>4203</v>
      </c>
      <c r="B2172" s="1">
        <v>45736</v>
      </c>
      <c r="C2172" t="s">
        <v>4204</v>
      </c>
      <c r="D2172" t="s">
        <v>16</v>
      </c>
      <c r="E2172" t="s">
        <v>159</v>
      </c>
      <c r="F2172">
        <v>2</v>
      </c>
      <c r="G2172">
        <v>26933.78</v>
      </c>
      <c r="H2172">
        <v>53867.56</v>
      </c>
      <c r="I2172">
        <f>salesdata[[#This Row],[Total_Sales_INR]]/10000000</f>
        <v>5.3867559999999995E-3</v>
      </c>
      <c r="J2172" t="s">
        <v>18</v>
      </c>
      <c r="K2172" t="s">
        <v>72</v>
      </c>
      <c r="L2172">
        <v>4</v>
      </c>
      <c r="M2172" t="s">
        <v>160</v>
      </c>
      <c r="N2172" t="s">
        <v>97</v>
      </c>
      <c r="O2172" t="s">
        <v>22</v>
      </c>
    </row>
    <row r="2173" spans="1:15">
      <c r="A2173" t="s">
        <v>4205</v>
      </c>
      <c r="B2173" s="1">
        <v>45957</v>
      </c>
      <c r="C2173" t="s">
        <v>1990</v>
      </c>
      <c r="D2173" t="s">
        <v>32</v>
      </c>
      <c r="E2173" t="s">
        <v>250</v>
      </c>
      <c r="F2173">
        <v>2</v>
      </c>
      <c r="G2173">
        <v>15969.56</v>
      </c>
      <c r="H2173">
        <v>31939.119999999999</v>
      </c>
      <c r="I2173">
        <f>salesdata[[#This Row],[Total_Sales_INR]]/10000000</f>
        <v>3.1939119999999997E-3</v>
      </c>
      <c r="J2173" t="s">
        <v>34</v>
      </c>
      <c r="K2173" t="s">
        <v>72</v>
      </c>
      <c r="L2173">
        <v>1</v>
      </c>
      <c r="M2173" t="s">
        <v>107</v>
      </c>
      <c r="N2173" t="s">
        <v>213</v>
      </c>
      <c r="O2173" t="s">
        <v>22</v>
      </c>
    </row>
    <row r="2174" spans="1:15">
      <c r="A2174" t="s">
        <v>4206</v>
      </c>
      <c r="B2174" s="1">
        <v>45784</v>
      </c>
      <c r="C2174" t="s">
        <v>4207</v>
      </c>
      <c r="D2174" t="s">
        <v>16</v>
      </c>
      <c r="E2174" t="s">
        <v>130</v>
      </c>
      <c r="F2174">
        <v>5</v>
      </c>
      <c r="G2174">
        <v>36290.410000000003</v>
      </c>
      <c r="H2174">
        <v>181452.05</v>
      </c>
      <c r="I2174">
        <f>salesdata[[#This Row],[Total_Sales_INR]]/10000000</f>
        <v>1.8145204999999998E-2</v>
      </c>
      <c r="J2174" t="s">
        <v>18</v>
      </c>
      <c r="K2174" t="s">
        <v>19</v>
      </c>
      <c r="L2174">
        <v>2</v>
      </c>
      <c r="M2174" t="s">
        <v>133</v>
      </c>
      <c r="N2174" t="s">
        <v>124</v>
      </c>
      <c r="O2174" t="s">
        <v>22</v>
      </c>
    </row>
    <row r="2175" spans="1:15">
      <c r="A2175" t="s">
        <v>4208</v>
      </c>
      <c r="B2175" s="1">
        <v>45724</v>
      </c>
      <c r="C2175" t="s">
        <v>4209</v>
      </c>
      <c r="D2175" t="s">
        <v>25</v>
      </c>
      <c r="E2175" t="s">
        <v>26</v>
      </c>
      <c r="F2175">
        <v>1</v>
      </c>
      <c r="G2175">
        <v>39762.57</v>
      </c>
      <c r="H2175">
        <v>39762.57</v>
      </c>
      <c r="I2175">
        <f>salesdata[[#This Row],[Total_Sales_INR]]/10000000</f>
        <v>3.9762570000000004E-3</v>
      </c>
      <c r="J2175" t="s">
        <v>47</v>
      </c>
      <c r="K2175" t="s">
        <v>35</v>
      </c>
      <c r="L2175">
        <v>1</v>
      </c>
      <c r="M2175" t="s">
        <v>119</v>
      </c>
      <c r="N2175" t="s">
        <v>120</v>
      </c>
      <c r="O2175" t="s">
        <v>22</v>
      </c>
    </row>
    <row r="2176" spans="1:15">
      <c r="A2176" t="s">
        <v>4210</v>
      </c>
      <c r="B2176" s="1">
        <v>46010</v>
      </c>
      <c r="C2176" t="s">
        <v>4211</v>
      </c>
      <c r="D2176" t="s">
        <v>102</v>
      </c>
      <c r="E2176" t="s">
        <v>118</v>
      </c>
      <c r="F2176">
        <v>5</v>
      </c>
      <c r="G2176">
        <v>2289.79</v>
      </c>
      <c r="H2176">
        <v>11448.95</v>
      </c>
      <c r="I2176">
        <f>salesdata[[#This Row],[Total_Sales_INR]]/10000000</f>
        <v>1.1448950000000002E-3</v>
      </c>
      <c r="J2176" t="s">
        <v>47</v>
      </c>
      <c r="K2176" t="s">
        <v>19</v>
      </c>
      <c r="L2176">
        <v>3</v>
      </c>
      <c r="M2176" t="s">
        <v>77</v>
      </c>
      <c r="N2176" t="s">
        <v>48</v>
      </c>
      <c r="O2176" t="s">
        <v>22</v>
      </c>
    </row>
    <row r="2177" spans="1:15">
      <c r="A2177" t="s">
        <v>4212</v>
      </c>
      <c r="B2177" s="1">
        <v>45980</v>
      </c>
      <c r="C2177" t="s">
        <v>796</v>
      </c>
      <c r="D2177" t="s">
        <v>25</v>
      </c>
      <c r="E2177" t="s">
        <v>91</v>
      </c>
      <c r="F2177">
        <v>4</v>
      </c>
      <c r="G2177">
        <v>14709.13</v>
      </c>
      <c r="H2177">
        <v>58836.52</v>
      </c>
      <c r="I2177">
        <f>salesdata[[#This Row],[Total_Sales_INR]]/10000000</f>
        <v>5.8836519999999996E-3</v>
      </c>
      <c r="J2177" t="s">
        <v>18</v>
      </c>
      <c r="K2177" t="s">
        <v>72</v>
      </c>
      <c r="L2177">
        <v>1</v>
      </c>
      <c r="M2177" t="s">
        <v>119</v>
      </c>
      <c r="N2177" t="s">
        <v>57</v>
      </c>
      <c r="O2177" t="s">
        <v>22</v>
      </c>
    </row>
    <row r="2178" spans="1:15">
      <c r="A2178" t="s">
        <v>4213</v>
      </c>
      <c r="B2178" s="1">
        <v>45749</v>
      </c>
      <c r="C2178" t="s">
        <v>4214</v>
      </c>
      <c r="D2178" t="s">
        <v>102</v>
      </c>
      <c r="E2178" t="s">
        <v>103</v>
      </c>
      <c r="F2178">
        <v>5</v>
      </c>
      <c r="G2178">
        <v>12740.59</v>
      </c>
      <c r="H2178">
        <v>63702.95</v>
      </c>
      <c r="I2178">
        <f>salesdata[[#This Row],[Total_Sales_INR]]/10000000</f>
        <v>6.3702949999999998E-3</v>
      </c>
      <c r="J2178" t="s">
        <v>47</v>
      </c>
      <c r="K2178" t="s">
        <v>72</v>
      </c>
      <c r="L2178">
        <v>3</v>
      </c>
      <c r="M2178" t="s">
        <v>77</v>
      </c>
      <c r="N2178" t="s">
        <v>178</v>
      </c>
      <c r="O2178" t="s">
        <v>22</v>
      </c>
    </row>
    <row r="2179" spans="1:15">
      <c r="A2179" t="s">
        <v>4215</v>
      </c>
      <c r="B2179" s="1">
        <v>45788</v>
      </c>
      <c r="C2179" t="s">
        <v>2067</v>
      </c>
      <c r="D2179" t="s">
        <v>45</v>
      </c>
      <c r="E2179" t="s">
        <v>55</v>
      </c>
      <c r="F2179">
        <v>2</v>
      </c>
      <c r="G2179">
        <v>45284.74</v>
      </c>
      <c r="H2179">
        <v>90569.48</v>
      </c>
      <c r="I2179">
        <f>salesdata[[#This Row],[Total_Sales_INR]]/10000000</f>
        <v>9.0569480000000004E-3</v>
      </c>
      <c r="J2179" t="s">
        <v>18</v>
      </c>
      <c r="K2179" t="s">
        <v>19</v>
      </c>
      <c r="L2179">
        <v>4</v>
      </c>
      <c r="M2179" t="s">
        <v>185</v>
      </c>
      <c r="N2179" t="s">
        <v>78</v>
      </c>
      <c r="O2179" t="s">
        <v>22</v>
      </c>
    </row>
    <row r="2180" spans="1:15">
      <c r="A2180" t="s">
        <v>4216</v>
      </c>
      <c r="B2180" s="1">
        <v>45734</v>
      </c>
      <c r="C2180" t="s">
        <v>4217</v>
      </c>
      <c r="D2180" t="s">
        <v>45</v>
      </c>
      <c r="E2180" t="s">
        <v>55</v>
      </c>
      <c r="F2180">
        <v>1</v>
      </c>
      <c r="G2180">
        <v>18163.68</v>
      </c>
      <c r="H2180">
        <v>18163.68</v>
      </c>
      <c r="I2180">
        <f>salesdata[[#This Row],[Total_Sales_INR]]/10000000</f>
        <v>1.8163680000000001E-3</v>
      </c>
      <c r="J2180" t="s">
        <v>47</v>
      </c>
      <c r="K2180" t="s">
        <v>72</v>
      </c>
      <c r="L2180">
        <v>3</v>
      </c>
      <c r="M2180" t="s">
        <v>61</v>
      </c>
      <c r="N2180" t="s">
        <v>42</v>
      </c>
      <c r="O2180" t="s">
        <v>22</v>
      </c>
    </row>
    <row r="2181" spans="1:15">
      <c r="A2181" t="s">
        <v>4218</v>
      </c>
      <c r="B2181" s="1">
        <v>45756</v>
      </c>
      <c r="C2181" t="s">
        <v>4219</v>
      </c>
      <c r="D2181" t="s">
        <v>25</v>
      </c>
      <c r="E2181" t="s">
        <v>140</v>
      </c>
      <c r="F2181">
        <v>3</v>
      </c>
      <c r="G2181">
        <v>29636.91</v>
      </c>
      <c r="H2181">
        <v>88910.73</v>
      </c>
      <c r="I2181">
        <f>salesdata[[#This Row],[Total_Sales_INR]]/10000000</f>
        <v>8.8910729999999993E-3</v>
      </c>
      <c r="J2181" t="s">
        <v>47</v>
      </c>
      <c r="K2181" t="s">
        <v>19</v>
      </c>
      <c r="L2181">
        <v>4</v>
      </c>
      <c r="M2181" t="s">
        <v>160</v>
      </c>
      <c r="N2181" t="s">
        <v>213</v>
      </c>
      <c r="O2181" t="s">
        <v>22</v>
      </c>
    </row>
    <row r="2182" spans="1:15">
      <c r="A2182" t="s">
        <v>4220</v>
      </c>
      <c r="B2182" s="1">
        <v>45667</v>
      </c>
      <c r="C2182" t="s">
        <v>4221</v>
      </c>
      <c r="D2182" t="s">
        <v>45</v>
      </c>
      <c r="E2182" t="s">
        <v>55</v>
      </c>
      <c r="F2182">
        <v>3</v>
      </c>
      <c r="G2182">
        <v>14862.5</v>
      </c>
      <c r="H2182">
        <v>44587.5</v>
      </c>
      <c r="I2182">
        <f>salesdata[[#This Row],[Total_Sales_INR]]/10000000</f>
        <v>4.45875E-3</v>
      </c>
      <c r="J2182" t="s">
        <v>34</v>
      </c>
      <c r="K2182" t="s">
        <v>19</v>
      </c>
      <c r="L2182">
        <v>4</v>
      </c>
      <c r="M2182" t="s">
        <v>160</v>
      </c>
      <c r="N2182" t="s">
        <v>112</v>
      </c>
      <c r="O2182" t="s">
        <v>22</v>
      </c>
    </row>
    <row r="2183" spans="1:15">
      <c r="A2183" t="s">
        <v>4222</v>
      </c>
      <c r="B2183" s="1">
        <v>45743</v>
      </c>
      <c r="C2183" t="s">
        <v>4223</v>
      </c>
      <c r="D2183" t="s">
        <v>102</v>
      </c>
      <c r="E2183" t="s">
        <v>155</v>
      </c>
      <c r="F2183">
        <v>1</v>
      </c>
      <c r="G2183">
        <v>13693.91</v>
      </c>
      <c r="H2183">
        <v>13693.91</v>
      </c>
      <c r="I2183">
        <f>salesdata[[#This Row],[Total_Sales_INR]]/10000000</f>
        <v>1.369391E-3</v>
      </c>
      <c r="J2183" t="s">
        <v>27</v>
      </c>
      <c r="K2183" t="s">
        <v>19</v>
      </c>
      <c r="L2183">
        <v>1</v>
      </c>
      <c r="M2183" t="s">
        <v>68</v>
      </c>
      <c r="N2183" t="s">
        <v>112</v>
      </c>
      <c r="O2183" t="s">
        <v>22</v>
      </c>
    </row>
    <row r="2184" spans="1:15">
      <c r="A2184" t="s">
        <v>4224</v>
      </c>
      <c r="B2184" s="1">
        <v>45755</v>
      </c>
      <c r="C2184" t="s">
        <v>4225</v>
      </c>
      <c r="D2184" t="s">
        <v>102</v>
      </c>
      <c r="E2184" t="s">
        <v>155</v>
      </c>
      <c r="F2184">
        <v>1</v>
      </c>
      <c r="G2184">
        <v>30681.46</v>
      </c>
      <c r="H2184">
        <v>30681.46</v>
      </c>
      <c r="I2184">
        <f>salesdata[[#This Row],[Total_Sales_INR]]/10000000</f>
        <v>3.0681459999999999E-3</v>
      </c>
      <c r="J2184" t="s">
        <v>34</v>
      </c>
      <c r="K2184" t="s">
        <v>72</v>
      </c>
      <c r="L2184">
        <v>3</v>
      </c>
      <c r="M2184" t="s">
        <v>190</v>
      </c>
      <c r="N2184" t="s">
        <v>57</v>
      </c>
      <c r="O2184" t="s">
        <v>22</v>
      </c>
    </row>
    <row r="2185" spans="1:15">
      <c r="A2185" t="s">
        <v>4226</v>
      </c>
      <c r="B2185" s="1">
        <v>45739</v>
      </c>
      <c r="C2185" t="s">
        <v>2873</v>
      </c>
      <c r="D2185" t="s">
        <v>45</v>
      </c>
      <c r="E2185" t="s">
        <v>85</v>
      </c>
      <c r="F2185">
        <v>4</v>
      </c>
      <c r="G2185">
        <v>31806.11</v>
      </c>
      <c r="H2185">
        <v>127224.44</v>
      </c>
      <c r="I2185">
        <f>salesdata[[#This Row],[Total_Sales_INR]]/10000000</f>
        <v>1.2722443999999999E-2</v>
      </c>
      <c r="J2185" t="s">
        <v>34</v>
      </c>
      <c r="K2185" t="s">
        <v>35</v>
      </c>
      <c r="L2185">
        <v>2</v>
      </c>
      <c r="M2185" t="s">
        <v>141</v>
      </c>
      <c r="N2185" t="s">
        <v>57</v>
      </c>
      <c r="O2185" t="s">
        <v>22</v>
      </c>
    </row>
    <row r="2186" spans="1:15">
      <c r="A2186" t="s">
        <v>4227</v>
      </c>
      <c r="B2186" s="1">
        <v>45739</v>
      </c>
      <c r="C2186" t="s">
        <v>321</v>
      </c>
      <c r="D2186" t="s">
        <v>45</v>
      </c>
      <c r="E2186" t="s">
        <v>85</v>
      </c>
      <c r="F2186">
        <v>4</v>
      </c>
      <c r="G2186">
        <v>23813.43</v>
      </c>
      <c r="H2186">
        <v>95253.72</v>
      </c>
      <c r="I2186">
        <f>salesdata[[#This Row],[Total_Sales_INR]]/10000000</f>
        <v>9.5253720000000007E-3</v>
      </c>
      <c r="J2186" t="s">
        <v>18</v>
      </c>
      <c r="K2186" t="s">
        <v>35</v>
      </c>
      <c r="L2186">
        <v>2</v>
      </c>
      <c r="M2186" t="s">
        <v>104</v>
      </c>
      <c r="N2186" t="s">
        <v>178</v>
      </c>
      <c r="O2186" t="s">
        <v>22</v>
      </c>
    </row>
    <row r="2187" spans="1:15">
      <c r="A2187" t="s">
        <v>4228</v>
      </c>
      <c r="B2187" s="1">
        <v>45967</v>
      </c>
      <c r="C2187" t="s">
        <v>4229</v>
      </c>
      <c r="D2187" t="s">
        <v>32</v>
      </c>
      <c r="E2187" t="s">
        <v>309</v>
      </c>
      <c r="F2187">
        <v>3</v>
      </c>
      <c r="G2187">
        <v>27228.3</v>
      </c>
      <c r="H2187">
        <v>81684.899999999994</v>
      </c>
      <c r="I2187">
        <f>salesdata[[#This Row],[Total_Sales_INR]]/10000000</f>
        <v>8.1684899999999987E-3</v>
      </c>
      <c r="J2187" t="s">
        <v>47</v>
      </c>
      <c r="K2187" t="s">
        <v>19</v>
      </c>
      <c r="L2187">
        <v>2</v>
      </c>
      <c r="M2187" t="s">
        <v>141</v>
      </c>
      <c r="N2187" t="s">
        <v>216</v>
      </c>
      <c r="O2187" t="s">
        <v>22</v>
      </c>
    </row>
    <row r="2188" spans="1:15">
      <c r="A2188" t="s">
        <v>4230</v>
      </c>
      <c r="B2188" s="1">
        <v>45694</v>
      </c>
      <c r="C2188" t="s">
        <v>4231</v>
      </c>
      <c r="D2188" t="s">
        <v>102</v>
      </c>
      <c r="E2188" t="s">
        <v>193</v>
      </c>
      <c r="F2188">
        <v>2</v>
      </c>
      <c r="G2188">
        <v>29707.95</v>
      </c>
      <c r="H2188">
        <v>59415.9</v>
      </c>
      <c r="I2188">
        <f>salesdata[[#This Row],[Total_Sales_INR]]/10000000</f>
        <v>5.9415900000000001E-3</v>
      </c>
      <c r="J2188" t="s">
        <v>34</v>
      </c>
      <c r="K2188" t="s">
        <v>35</v>
      </c>
      <c r="L2188">
        <v>1</v>
      </c>
      <c r="M2188" t="s">
        <v>119</v>
      </c>
      <c r="N2188" t="s">
        <v>213</v>
      </c>
      <c r="O2188" t="s">
        <v>22</v>
      </c>
    </row>
    <row r="2189" spans="1:15">
      <c r="A2189" t="s">
        <v>4232</v>
      </c>
      <c r="B2189" s="1">
        <v>45863</v>
      </c>
      <c r="C2189" t="s">
        <v>3844</v>
      </c>
      <c r="D2189" t="s">
        <v>45</v>
      </c>
      <c r="E2189" t="s">
        <v>46</v>
      </c>
      <c r="F2189">
        <v>3</v>
      </c>
      <c r="G2189">
        <v>15927.07</v>
      </c>
      <c r="H2189">
        <v>47781.21</v>
      </c>
      <c r="I2189">
        <f>salesdata[[#This Row],[Total_Sales_INR]]/10000000</f>
        <v>4.7781209999999998E-3</v>
      </c>
      <c r="J2189" t="s">
        <v>34</v>
      </c>
      <c r="K2189" t="s">
        <v>35</v>
      </c>
      <c r="L2189">
        <v>5</v>
      </c>
      <c r="M2189" t="s">
        <v>73</v>
      </c>
      <c r="N2189" t="s">
        <v>42</v>
      </c>
      <c r="O2189" t="s">
        <v>22</v>
      </c>
    </row>
    <row r="2190" spans="1:15">
      <c r="A2190" t="s">
        <v>4233</v>
      </c>
      <c r="B2190" s="1">
        <v>45998</v>
      </c>
      <c r="C2190" t="s">
        <v>4234</v>
      </c>
      <c r="D2190" t="s">
        <v>45</v>
      </c>
      <c r="E2190" t="s">
        <v>85</v>
      </c>
      <c r="F2190">
        <v>2</v>
      </c>
      <c r="G2190">
        <v>41368.07</v>
      </c>
      <c r="H2190">
        <v>82736.14</v>
      </c>
      <c r="I2190">
        <f>salesdata[[#This Row],[Total_Sales_INR]]/10000000</f>
        <v>8.2736140000000003E-3</v>
      </c>
      <c r="J2190" t="s">
        <v>47</v>
      </c>
      <c r="K2190" t="s">
        <v>72</v>
      </c>
      <c r="L2190">
        <v>3</v>
      </c>
      <c r="M2190" t="s">
        <v>36</v>
      </c>
      <c r="N2190" t="s">
        <v>97</v>
      </c>
      <c r="O2190" t="s">
        <v>22</v>
      </c>
    </row>
    <row r="2191" spans="1:15">
      <c r="A2191" t="s">
        <v>4235</v>
      </c>
      <c r="B2191" s="1">
        <v>45988</v>
      </c>
      <c r="C2191" t="s">
        <v>4236</v>
      </c>
      <c r="D2191" t="s">
        <v>32</v>
      </c>
      <c r="E2191" t="s">
        <v>40</v>
      </c>
      <c r="F2191">
        <v>3</v>
      </c>
      <c r="G2191">
        <v>31250.42</v>
      </c>
      <c r="H2191">
        <v>93751.26</v>
      </c>
      <c r="I2191">
        <f>salesdata[[#This Row],[Total_Sales_INR]]/10000000</f>
        <v>9.3751259999999993E-3</v>
      </c>
      <c r="J2191" t="s">
        <v>47</v>
      </c>
      <c r="K2191" t="s">
        <v>35</v>
      </c>
      <c r="L2191">
        <v>1</v>
      </c>
      <c r="M2191" t="s">
        <v>20</v>
      </c>
      <c r="N2191" t="s">
        <v>127</v>
      </c>
      <c r="O2191" t="s">
        <v>22</v>
      </c>
    </row>
    <row r="2192" spans="1:15">
      <c r="A2192" t="s">
        <v>4237</v>
      </c>
      <c r="B2192" s="1">
        <v>45680</v>
      </c>
      <c r="C2192" t="s">
        <v>2327</v>
      </c>
      <c r="D2192" t="s">
        <v>32</v>
      </c>
      <c r="E2192" t="s">
        <v>250</v>
      </c>
      <c r="F2192">
        <v>5</v>
      </c>
      <c r="G2192">
        <v>38062.1</v>
      </c>
      <c r="H2192">
        <v>190310.5</v>
      </c>
      <c r="I2192">
        <f>salesdata[[#This Row],[Total_Sales_INR]]/10000000</f>
        <v>1.9031050000000001E-2</v>
      </c>
      <c r="J2192" t="s">
        <v>18</v>
      </c>
      <c r="K2192" t="s">
        <v>19</v>
      </c>
      <c r="L2192">
        <v>1</v>
      </c>
      <c r="M2192" t="s">
        <v>20</v>
      </c>
      <c r="N2192" t="s">
        <v>127</v>
      </c>
      <c r="O2192" t="s">
        <v>22</v>
      </c>
    </row>
    <row r="2193" spans="1:15">
      <c r="A2193" t="s">
        <v>4238</v>
      </c>
      <c r="B2193" s="1">
        <v>45746</v>
      </c>
      <c r="C2193" t="s">
        <v>2147</v>
      </c>
      <c r="D2193" t="s">
        <v>32</v>
      </c>
      <c r="E2193" t="s">
        <v>81</v>
      </c>
      <c r="F2193">
        <v>2</v>
      </c>
      <c r="G2193">
        <v>42555.09</v>
      </c>
      <c r="H2193">
        <v>85110.18</v>
      </c>
      <c r="I2193">
        <f>salesdata[[#This Row],[Total_Sales_INR]]/10000000</f>
        <v>8.5110179999999987E-3</v>
      </c>
      <c r="J2193" t="s">
        <v>27</v>
      </c>
      <c r="K2193" t="s">
        <v>19</v>
      </c>
      <c r="L2193">
        <v>1</v>
      </c>
      <c r="M2193" t="s">
        <v>181</v>
      </c>
      <c r="N2193" t="s">
        <v>42</v>
      </c>
      <c r="O2193" t="s">
        <v>22</v>
      </c>
    </row>
    <row r="2194" spans="1:15">
      <c r="A2194" t="s">
        <v>4239</v>
      </c>
      <c r="B2194" s="1">
        <v>45936</v>
      </c>
      <c r="C2194" t="s">
        <v>2766</v>
      </c>
      <c r="D2194" t="s">
        <v>102</v>
      </c>
      <c r="E2194" t="s">
        <v>184</v>
      </c>
      <c r="F2194">
        <v>3</v>
      </c>
      <c r="G2194">
        <v>27008.66</v>
      </c>
      <c r="H2194">
        <v>81025.98</v>
      </c>
      <c r="I2194">
        <f>salesdata[[#This Row],[Total_Sales_INR]]/10000000</f>
        <v>8.1025979999999991E-3</v>
      </c>
      <c r="J2194" t="s">
        <v>34</v>
      </c>
      <c r="K2194" t="s">
        <v>72</v>
      </c>
      <c r="L2194">
        <v>4</v>
      </c>
      <c r="M2194" t="s">
        <v>198</v>
      </c>
      <c r="N2194" t="s">
        <v>82</v>
      </c>
      <c r="O2194" t="s">
        <v>22</v>
      </c>
    </row>
    <row r="2195" spans="1:15">
      <c r="A2195" t="s">
        <v>4240</v>
      </c>
      <c r="B2195" s="1">
        <v>45792</v>
      </c>
      <c r="C2195" t="s">
        <v>4241</v>
      </c>
      <c r="D2195" t="s">
        <v>32</v>
      </c>
      <c r="E2195" t="s">
        <v>81</v>
      </c>
      <c r="F2195">
        <v>5</v>
      </c>
      <c r="G2195">
        <v>5664.82</v>
      </c>
      <c r="H2195">
        <v>28324.1</v>
      </c>
      <c r="I2195">
        <f>salesdata[[#This Row],[Total_Sales_INR]]/10000000</f>
        <v>2.83241E-3</v>
      </c>
      <c r="J2195" t="s">
        <v>47</v>
      </c>
      <c r="K2195" t="s">
        <v>72</v>
      </c>
      <c r="L2195">
        <v>3</v>
      </c>
      <c r="M2195" t="s">
        <v>115</v>
      </c>
      <c r="N2195" t="s">
        <v>82</v>
      </c>
      <c r="O2195" t="s">
        <v>22</v>
      </c>
    </row>
    <row r="2196" spans="1:15">
      <c r="A2196" t="s">
        <v>4242</v>
      </c>
      <c r="B2196" s="1">
        <v>45748</v>
      </c>
      <c r="C2196" t="s">
        <v>1885</v>
      </c>
      <c r="D2196" t="s">
        <v>16</v>
      </c>
      <c r="E2196" t="s">
        <v>17</v>
      </c>
      <c r="F2196">
        <v>1</v>
      </c>
      <c r="G2196">
        <v>2320.5</v>
      </c>
      <c r="H2196">
        <v>2320.5</v>
      </c>
      <c r="I2196">
        <f>salesdata[[#This Row],[Total_Sales_INR]]/10000000</f>
        <v>2.3205E-4</v>
      </c>
      <c r="J2196" t="s">
        <v>34</v>
      </c>
      <c r="K2196" t="s">
        <v>72</v>
      </c>
      <c r="L2196">
        <v>4</v>
      </c>
      <c r="M2196" t="s">
        <v>160</v>
      </c>
      <c r="N2196" t="s">
        <v>78</v>
      </c>
      <c r="O2196" t="s">
        <v>22</v>
      </c>
    </row>
    <row r="2197" spans="1:15">
      <c r="A2197" t="s">
        <v>4243</v>
      </c>
      <c r="B2197" s="1">
        <v>45984</v>
      </c>
      <c r="C2197" t="s">
        <v>4244</v>
      </c>
      <c r="D2197" t="s">
        <v>25</v>
      </c>
      <c r="E2197" t="s">
        <v>280</v>
      </c>
      <c r="F2197">
        <v>3</v>
      </c>
      <c r="G2197">
        <v>26134.89</v>
      </c>
      <c r="H2197">
        <v>78404.67</v>
      </c>
      <c r="I2197">
        <f>salesdata[[#This Row],[Total_Sales_INR]]/10000000</f>
        <v>7.8404670000000003E-3</v>
      </c>
      <c r="J2197" t="s">
        <v>27</v>
      </c>
      <c r="K2197" t="s">
        <v>72</v>
      </c>
      <c r="L2197">
        <v>4</v>
      </c>
      <c r="M2197" t="s">
        <v>198</v>
      </c>
      <c r="N2197" t="s">
        <v>173</v>
      </c>
      <c r="O2197" t="s">
        <v>22</v>
      </c>
    </row>
    <row r="2198" spans="1:15">
      <c r="A2198" t="s">
        <v>4245</v>
      </c>
      <c r="B2198" s="1">
        <v>45809</v>
      </c>
      <c r="C2198" t="s">
        <v>396</v>
      </c>
      <c r="D2198" t="s">
        <v>32</v>
      </c>
      <c r="E2198" t="s">
        <v>33</v>
      </c>
      <c r="F2198">
        <v>4</v>
      </c>
      <c r="G2198">
        <v>36266.18</v>
      </c>
      <c r="H2198">
        <v>145064.72</v>
      </c>
      <c r="I2198">
        <f>salesdata[[#This Row],[Total_Sales_INR]]/10000000</f>
        <v>1.4506471999999999E-2</v>
      </c>
      <c r="J2198" t="s">
        <v>47</v>
      </c>
      <c r="K2198" t="s">
        <v>19</v>
      </c>
      <c r="L2198">
        <v>2</v>
      </c>
      <c r="M2198" t="s">
        <v>133</v>
      </c>
      <c r="N2198" t="s">
        <v>112</v>
      </c>
      <c r="O2198" t="s">
        <v>22</v>
      </c>
    </row>
    <row r="2199" spans="1:15">
      <c r="A2199" t="s">
        <v>4246</v>
      </c>
      <c r="B2199" s="1">
        <v>45666</v>
      </c>
      <c r="C2199" t="s">
        <v>4247</v>
      </c>
      <c r="D2199" t="s">
        <v>25</v>
      </c>
      <c r="E2199" t="s">
        <v>280</v>
      </c>
      <c r="F2199">
        <v>2</v>
      </c>
      <c r="G2199">
        <v>3940.17</v>
      </c>
      <c r="H2199">
        <v>7880.34</v>
      </c>
      <c r="I2199">
        <f>salesdata[[#This Row],[Total_Sales_INR]]/10000000</f>
        <v>7.8803400000000007E-4</v>
      </c>
      <c r="J2199" t="s">
        <v>47</v>
      </c>
      <c r="K2199" t="s">
        <v>35</v>
      </c>
      <c r="L2199">
        <v>2</v>
      </c>
      <c r="M2199" t="s">
        <v>141</v>
      </c>
      <c r="N2199" t="s">
        <v>48</v>
      </c>
      <c r="O2199" t="s">
        <v>22</v>
      </c>
    </row>
    <row r="2200" spans="1:15">
      <c r="A2200" t="s">
        <v>4248</v>
      </c>
      <c r="B2200" s="1">
        <v>45802</v>
      </c>
      <c r="C2200" t="s">
        <v>3747</v>
      </c>
      <c r="D2200" t="s">
        <v>45</v>
      </c>
      <c r="E2200" t="s">
        <v>46</v>
      </c>
      <c r="F2200">
        <v>3</v>
      </c>
      <c r="G2200">
        <v>26688.5</v>
      </c>
      <c r="H2200">
        <v>80065.5</v>
      </c>
      <c r="I2200">
        <f>salesdata[[#This Row],[Total_Sales_INR]]/10000000</f>
        <v>8.0065499999999994E-3</v>
      </c>
      <c r="J2200" t="s">
        <v>47</v>
      </c>
      <c r="K2200" t="s">
        <v>35</v>
      </c>
      <c r="L2200">
        <v>1</v>
      </c>
      <c r="M2200" t="s">
        <v>68</v>
      </c>
      <c r="N2200" t="s">
        <v>37</v>
      </c>
      <c r="O2200" t="s">
        <v>22</v>
      </c>
    </row>
    <row r="2201" spans="1:15">
      <c r="A2201" t="s">
        <v>4249</v>
      </c>
      <c r="B2201" s="1">
        <v>45959</v>
      </c>
      <c r="C2201" t="s">
        <v>4250</v>
      </c>
      <c r="D2201" t="s">
        <v>102</v>
      </c>
      <c r="E2201" t="s">
        <v>118</v>
      </c>
      <c r="F2201">
        <v>2</v>
      </c>
      <c r="G2201">
        <v>41304.04</v>
      </c>
      <c r="H2201">
        <v>82608.08</v>
      </c>
      <c r="I2201">
        <f>salesdata[[#This Row],[Total_Sales_INR]]/10000000</f>
        <v>8.2608079999999997E-3</v>
      </c>
      <c r="J2201" t="s">
        <v>47</v>
      </c>
      <c r="K2201" t="s">
        <v>19</v>
      </c>
      <c r="L2201">
        <v>4</v>
      </c>
      <c r="M2201" t="s">
        <v>88</v>
      </c>
      <c r="N2201" t="s">
        <v>124</v>
      </c>
      <c r="O2201" t="s">
        <v>22</v>
      </c>
    </row>
    <row r="2202" spans="1:15">
      <c r="A2202" t="s">
        <v>4251</v>
      </c>
      <c r="B2202" s="1">
        <v>45687</v>
      </c>
      <c r="C2202" t="s">
        <v>4252</v>
      </c>
      <c r="D2202" t="s">
        <v>102</v>
      </c>
      <c r="E2202" t="s">
        <v>193</v>
      </c>
      <c r="F2202">
        <v>1</v>
      </c>
      <c r="G2202">
        <v>36820.720000000001</v>
      </c>
      <c r="H2202">
        <v>36820.720000000001</v>
      </c>
      <c r="I2202">
        <f>salesdata[[#This Row],[Total_Sales_INR]]/10000000</f>
        <v>3.6820720000000002E-3</v>
      </c>
      <c r="J2202" t="s">
        <v>34</v>
      </c>
      <c r="K2202" t="s">
        <v>72</v>
      </c>
      <c r="L2202">
        <v>1</v>
      </c>
      <c r="M2202" t="s">
        <v>68</v>
      </c>
      <c r="N2202" t="s">
        <v>29</v>
      </c>
      <c r="O2202" t="s">
        <v>22</v>
      </c>
    </row>
    <row r="2203" spans="1:15">
      <c r="A2203" t="s">
        <v>4253</v>
      </c>
      <c r="B2203" s="1">
        <v>45758</v>
      </c>
      <c r="C2203" t="s">
        <v>4254</v>
      </c>
      <c r="D2203" t="s">
        <v>32</v>
      </c>
      <c r="E2203" t="s">
        <v>250</v>
      </c>
      <c r="F2203">
        <v>1</v>
      </c>
      <c r="G2203">
        <v>3306.92</v>
      </c>
      <c r="H2203">
        <v>3306.92</v>
      </c>
      <c r="I2203">
        <f>salesdata[[#This Row],[Total_Sales_INR]]/10000000</f>
        <v>3.30692E-4</v>
      </c>
      <c r="J2203" t="s">
        <v>27</v>
      </c>
      <c r="K2203" t="s">
        <v>35</v>
      </c>
      <c r="L2203">
        <v>3</v>
      </c>
      <c r="M2203" t="s">
        <v>190</v>
      </c>
      <c r="N2203" t="s">
        <v>57</v>
      </c>
      <c r="O2203" t="s">
        <v>22</v>
      </c>
    </row>
    <row r="2204" spans="1:15">
      <c r="A2204" t="s">
        <v>4255</v>
      </c>
      <c r="B2204" s="1">
        <v>45825</v>
      </c>
      <c r="C2204" t="s">
        <v>4256</v>
      </c>
      <c r="D2204" t="s">
        <v>25</v>
      </c>
      <c r="E2204" t="s">
        <v>280</v>
      </c>
      <c r="F2204">
        <v>1</v>
      </c>
      <c r="G2204">
        <v>391.67</v>
      </c>
      <c r="H2204">
        <v>391.67</v>
      </c>
      <c r="I2204">
        <f>salesdata[[#This Row],[Total_Sales_INR]]/10000000</f>
        <v>3.9167E-5</v>
      </c>
      <c r="J2204" t="s">
        <v>27</v>
      </c>
      <c r="K2204" t="s">
        <v>35</v>
      </c>
      <c r="L2204">
        <v>1</v>
      </c>
      <c r="M2204" t="s">
        <v>107</v>
      </c>
      <c r="N2204" t="s">
        <v>112</v>
      </c>
      <c r="O2204" t="s">
        <v>22</v>
      </c>
    </row>
    <row r="2205" spans="1:15">
      <c r="A2205" t="s">
        <v>4257</v>
      </c>
      <c r="B2205" s="1">
        <v>46010</v>
      </c>
      <c r="C2205" t="s">
        <v>4258</v>
      </c>
      <c r="D2205" t="s">
        <v>45</v>
      </c>
      <c r="E2205" t="s">
        <v>46</v>
      </c>
      <c r="F2205">
        <v>1</v>
      </c>
      <c r="G2205">
        <v>46778.81</v>
      </c>
      <c r="H2205">
        <v>46778.81</v>
      </c>
      <c r="I2205">
        <f>salesdata[[#This Row],[Total_Sales_INR]]/10000000</f>
        <v>4.6778810000000001E-3</v>
      </c>
      <c r="J2205" t="s">
        <v>34</v>
      </c>
      <c r="K2205" t="s">
        <v>19</v>
      </c>
      <c r="L2205">
        <v>5</v>
      </c>
      <c r="M2205" t="s">
        <v>170</v>
      </c>
      <c r="N2205" t="s">
        <v>124</v>
      </c>
      <c r="O2205" t="s">
        <v>22</v>
      </c>
    </row>
    <row r="2206" spans="1:15">
      <c r="A2206" t="s">
        <v>4259</v>
      </c>
      <c r="B2206" s="1">
        <v>45931</v>
      </c>
      <c r="C2206" t="s">
        <v>4260</v>
      </c>
      <c r="D2206" t="s">
        <v>102</v>
      </c>
      <c r="E2206" t="s">
        <v>103</v>
      </c>
      <c r="F2206">
        <v>1</v>
      </c>
      <c r="G2206">
        <v>3170.14</v>
      </c>
      <c r="H2206">
        <v>3170.14</v>
      </c>
      <c r="I2206">
        <f>salesdata[[#This Row],[Total_Sales_INR]]/10000000</f>
        <v>3.1701400000000001E-4</v>
      </c>
      <c r="J2206" t="s">
        <v>18</v>
      </c>
      <c r="K2206" t="s">
        <v>72</v>
      </c>
      <c r="L2206">
        <v>4</v>
      </c>
      <c r="M2206" t="s">
        <v>185</v>
      </c>
      <c r="N2206" t="s">
        <v>48</v>
      </c>
      <c r="O2206" t="s">
        <v>22</v>
      </c>
    </row>
    <row r="2207" spans="1:15">
      <c r="A2207" t="s">
        <v>4261</v>
      </c>
      <c r="B2207" s="1">
        <v>45914</v>
      </c>
      <c r="C2207" t="s">
        <v>4262</v>
      </c>
      <c r="D2207" t="s">
        <v>45</v>
      </c>
      <c r="E2207" t="s">
        <v>55</v>
      </c>
      <c r="F2207">
        <v>2</v>
      </c>
      <c r="G2207">
        <v>42223.05</v>
      </c>
      <c r="H2207">
        <v>84446.1</v>
      </c>
      <c r="I2207">
        <f>salesdata[[#This Row],[Total_Sales_INR]]/10000000</f>
        <v>8.44461E-3</v>
      </c>
      <c r="J2207" t="s">
        <v>18</v>
      </c>
      <c r="K2207" t="s">
        <v>35</v>
      </c>
      <c r="L2207">
        <v>2</v>
      </c>
      <c r="M2207" t="s">
        <v>104</v>
      </c>
      <c r="N2207" t="s">
        <v>97</v>
      </c>
      <c r="O2207" t="s">
        <v>22</v>
      </c>
    </row>
    <row r="2208" spans="1:15">
      <c r="A2208" t="s">
        <v>4263</v>
      </c>
      <c r="B2208" s="1">
        <v>45981</v>
      </c>
      <c r="C2208" t="s">
        <v>3335</v>
      </c>
      <c r="D2208" t="s">
        <v>25</v>
      </c>
      <c r="E2208" t="s">
        <v>91</v>
      </c>
      <c r="F2208">
        <v>5</v>
      </c>
      <c r="G2208">
        <v>16943.88</v>
      </c>
      <c r="H2208">
        <v>84719.4</v>
      </c>
      <c r="I2208">
        <f>salesdata[[#This Row],[Total_Sales_INR]]/10000000</f>
        <v>8.471939999999999E-3</v>
      </c>
      <c r="J2208" t="s">
        <v>34</v>
      </c>
      <c r="K2208" t="s">
        <v>35</v>
      </c>
      <c r="L2208">
        <v>1</v>
      </c>
      <c r="M2208" t="s">
        <v>68</v>
      </c>
      <c r="N2208" t="s">
        <v>69</v>
      </c>
      <c r="O2208" t="s">
        <v>22</v>
      </c>
    </row>
    <row r="2209" spans="1:15">
      <c r="A2209" t="s">
        <v>4264</v>
      </c>
      <c r="B2209" s="1">
        <v>45713</v>
      </c>
      <c r="C2209" t="s">
        <v>4265</v>
      </c>
      <c r="D2209" t="s">
        <v>25</v>
      </c>
      <c r="E2209" t="s">
        <v>91</v>
      </c>
      <c r="F2209">
        <v>2</v>
      </c>
      <c r="G2209">
        <v>21815.86</v>
      </c>
      <c r="H2209">
        <v>43631.72</v>
      </c>
      <c r="I2209">
        <f>salesdata[[#This Row],[Total_Sales_INR]]/10000000</f>
        <v>4.3631720000000002E-3</v>
      </c>
      <c r="J2209" t="s">
        <v>47</v>
      </c>
      <c r="K2209" t="s">
        <v>35</v>
      </c>
      <c r="L2209">
        <v>3</v>
      </c>
      <c r="M2209" t="s">
        <v>61</v>
      </c>
      <c r="N2209" t="s">
        <v>150</v>
      </c>
      <c r="O2209" t="s">
        <v>22</v>
      </c>
    </row>
    <row r="2210" spans="1:15">
      <c r="A2210" t="s">
        <v>4266</v>
      </c>
      <c r="B2210" s="1">
        <v>45736</v>
      </c>
      <c r="C2210" t="s">
        <v>4267</v>
      </c>
      <c r="D2210" t="s">
        <v>102</v>
      </c>
      <c r="E2210" t="s">
        <v>193</v>
      </c>
      <c r="F2210">
        <v>2</v>
      </c>
      <c r="G2210">
        <v>45023.43</v>
      </c>
      <c r="H2210">
        <v>90046.86</v>
      </c>
      <c r="I2210">
        <f>salesdata[[#This Row],[Total_Sales_INR]]/10000000</f>
        <v>9.0046859999999996E-3</v>
      </c>
      <c r="J2210" t="s">
        <v>18</v>
      </c>
      <c r="K2210" t="s">
        <v>72</v>
      </c>
      <c r="L2210">
        <v>5</v>
      </c>
      <c r="M2210" t="s">
        <v>170</v>
      </c>
      <c r="N2210" t="s">
        <v>82</v>
      </c>
      <c r="O2210" t="s">
        <v>22</v>
      </c>
    </row>
    <row r="2211" spans="1:15">
      <c r="A2211" t="s">
        <v>4268</v>
      </c>
      <c r="B2211" s="1">
        <v>46020</v>
      </c>
      <c r="C2211" t="s">
        <v>4269</v>
      </c>
      <c r="D2211" t="s">
        <v>25</v>
      </c>
      <c r="E2211" t="s">
        <v>26</v>
      </c>
      <c r="F2211">
        <v>1</v>
      </c>
      <c r="G2211">
        <v>26512.080000000002</v>
      </c>
      <c r="H2211">
        <v>26512.080000000002</v>
      </c>
      <c r="I2211">
        <f>salesdata[[#This Row],[Total_Sales_INR]]/10000000</f>
        <v>2.6512080000000004E-3</v>
      </c>
      <c r="J2211" t="s">
        <v>34</v>
      </c>
      <c r="K2211" t="s">
        <v>72</v>
      </c>
      <c r="L2211">
        <v>3</v>
      </c>
      <c r="M2211" t="s">
        <v>36</v>
      </c>
      <c r="N2211" t="s">
        <v>360</v>
      </c>
      <c r="O2211" t="s">
        <v>22</v>
      </c>
    </row>
    <row r="2212" spans="1:15">
      <c r="A2212" t="s">
        <v>4270</v>
      </c>
      <c r="B2212" s="1">
        <v>45955</v>
      </c>
      <c r="C2212" t="s">
        <v>4271</v>
      </c>
      <c r="D2212" t="s">
        <v>25</v>
      </c>
      <c r="E2212" t="s">
        <v>91</v>
      </c>
      <c r="F2212">
        <v>1</v>
      </c>
      <c r="G2212">
        <v>21240.1</v>
      </c>
      <c r="H2212">
        <v>21240.1</v>
      </c>
      <c r="I2212">
        <f>salesdata[[#This Row],[Total_Sales_INR]]/10000000</f>
        <v>2.12401E-3</v>
      </c>
      <c r="J2212" t="s">
        <v>47</v>
      </c>
      <c r="K2212" t="s">
        <v>19</v>
      </c>
      <c r="L2212">
        <v>3</v>
      </c>
      <c r="M2212" t="s">
        <v>190</v>
      </c>
      <c r="N2212" t="s">
        <v>78</v>
      </c>
      <c r="O2212" t="s">
        <v>22</v>
      </c>
    </row>
    <row r="2213" spans="1:15">
      <c r="A2213" t="s">
        <v>4272</v>
      </c>
      <c r="B2213" s="1">
        <v>45976</v>
      </c>
      <c r="C2213" t="s">
        <v>2082</v>
      </c>
      <c r="D2213" t="s">
        <v>102</v>
      </c>
      <c r="E2213" t="s">
        <v>184</v>
      </c>
      <c r="F2213">
        <v>3</v>
      </c>
      <c r="G2213">
        <v>12518.64</v>
      </c>
      <c r="H2213">
        <v>37555.919999999998</v>
      </c>
      <c r="I2213">
        <f>salesdata[[#This Row],[Total_Sales_INR]]/10000000</f>
        <v>3.7555919999999999E-3</v>
      </c>
      <c r="J2213" t="s">
        <v>34</v>
      </c>
      <c r="K2213" t="s">
        <v>19</v>
      </c>
      <c r="L2213">
        <v>1</v>
      </c>
      <c r="M2213" t="s">
        <v>68</v>
      </c>
      <c r="N2213" t="s">
        <v>156</v>
      </c>
      <c r="O2213" t="s">
        <v>22</v>
      </c>
    </row>
    <row r="2214" spans="1:15">
      <c r="A2214" t="s">
        <v>4273</v>
      </c>
      <c r="B2214" s="1">
        <v>45838</v>
      </c>
      <c r="C2214" t="s">
        <v>4274</v>
      </c>
      <c r="D2214" t="s">
        <v>25</v>
      </c>
      <c r="E2214" t="s">
        <v>91</v>
      </c>
      <c r="F2214">
        <v>4</v>
      </c>
      <c r="G2214">
        <v>45927.4</v>
      </c>
      <c r="H2214">
        <v>183709.6</v>
      </c>
      <c r="I2214">
        <f>salesdata[[#This Row],[Total_Sales_INR]]/10000000</f>
        <v>1.8370960000000002E-2</v>
      </c>
      <c r="J2214" t="s">
        <v>18</v>
      </c>
      <c r="K2214" t="s">
        <v>19</v>
      </c>
      <c r="L2214">
        <v>1</v>
      </c>
      <c r="M2214" t="s">
        <v>181</v>
      </c>
      <c r="N2214" t="s">
        <v>57</v>
      </c>
      <c r="O2214" t="s">
        <v>22</v>
      </c>
    </row>
    <row r="2215" spans="1:15">
      <c r="A2215" t="s">
        <v>4275</v>
      </c>
      <c r="B2215" s="1">
        <v>45735</v>
      </c>
      <c r="C2215" t="s">
        <v>2264</v>
      </c>
      <c r="D2215" t="s">
        <v>16</v>
      </c>
      <c r="E2215" t="s">
        <v>137</v>
      </c>
      <c r="F2215">
        <v>2</v>
      </c>
      <c r="G2215">
        <v>36774.33</v>
      </c>
      <c r="H2215">
        <v>73548.66</v>
      </c>
      <c r="I2215">
        <f>salesdata[[#This Row],[Total_Sales_INR]]/10000000</f>
        <v>7.3548660000000007E-3</v>
      </c>
      <c r="J2215" t="s">
        <v>34</v>
      </c>
      <c r="K2215" t="s">
        <v>72</v>
      </c>
      <c r="L2215">
        <v>1</v>
      </c>
      <c r="M2215" t="s">
        <v>68</v>
      </c>
      <c r="N2215" t="s">
        <v>112</v>
      </c>
      <c r="O2215" t="s">
        <v>22</v>
      </c>
    </row>
    <row r="2216" spans="1:15">
      <c r="A2216" t="s">
        <v>4276</v>
      </c>
      <c r="B2216" s="1">
        <v>45952</v>
      </c>
      <c r="C2216" t="s">
        <v>4277</v>
      </c>
      <c r="D2216" t="s">
        <v>102</v>
      </c>
      <c r="E2216" t="s">
        <v>118</v>
      </c>
      <c r="F2216">
        <v>2</v>
      </c>
      <c r="G2216">
        <v>30659.45</v>
      </c>
      <c r="H2216">
        <v>61318.9</v>
      </c>
      <c r="I2216">
        <f>salesdata[[#This Row],[Total_Sales_INR]]/10000000</f>
        <v>6.1318900000000001E-3</v>
      </c>
      <c r="J2216" t="s">
        <v>18</v>
      </c>
      <c r="K2216" t="s">
        <v>72</v>
      </c>
      <c r="L2216">
        <v>3</v>
      </c>
      <c r="M2216" t="s">
        <v>36</v>
      </c>
      <c r="N2216" t="s">
        <v>167</v>
      </c>
      <c r="O2216" t="s">
        <v>22</v>
      </c>
    </row>
    <row r="2217" spans="1:15">
      <c r="A2217" t="s">
        <v>4278</v>
      </c>
      <c r="B2217" s="1">
        <v>45741</v>
      </c>
      <c r="C2217" t="s">
        <v>4279</v>
      </c>
      <c r="D2217" t="s">
        <v>45</v>
      </c>
      <c r="E2217" t="s">
        <v>60</v>
      </c>
      <c r="F2217">
        <v>5</v>
      </c>
      <c r="G2217">
        <v>25460.04</v>
      </c>
      <c r="H2217">
        <v>127300.2</v>
      </c>
      <c r="I2217">
        <f>salesdata[[#This Row],[Total_Sales_INR]]/10000000</f>
        <v>1.273002E-2</v>
      </c>
      <c r="J2217" t="s">
        <v>27</v>
      </c>
      <c r="K2217" t="s">
        <v>35</v>
      </c>
      <c r="L2217">
        <v>5</v>
      </c>
      <c r="M2217" t="s">
        <v>51</v>
      </c>
      <c r="N2217" t="s">
        <v>124</v>
      </c>
      <c r="O2217" t="s">
        <v>22</v>
      </c>
    </row>
    <row r="2218" spans="1:15">
      <c r="A2218" t="s">
        <v>4280</v>
      </c>
      <c r="B2218" s="1">
        <v>45727</v>
      </c>
      <c r="C2218" t="s">
        <v>4281</v>
      </c>
      <c r="D2218" t="s">
        <v>16</v>
      </c>
      <c r="E2218" t="s">
        <v>137</v>
      </c>
      <c r="F2218">
        <v>1</v>
      </c>
      <c r="G2218">
        <v>38247.01</v>
      </c>
      <c r="H2218">
        <v>38247.01</v>
      </c>
      <c r="I2218">
        <f>salesdata[[#This Row],[Total_Sales_INR]]/10000000</f>
        <v>3.8247010000000002E-3</v>
      </c>
      <c r="J2218" t="s">
        <v>34</v>
      </c>
      <c r="K2218" t="s">
        <v>72</v>
      </c>
      <c r="L2218">
        <v>3</v>
      </c>
      <c r="M2218" t="s">
        <v>36</v>
      </c>
      <c r="N2218" t="s">
        <v>216</v>
      </c>
      <c r="O2218" t="s">
        <v>22</v>
      </c>
    </row>
    <row r="2219" spans="1:15">
      <c r="A2219" t="s">
        <v>4282</v>
      </c>
      <c r="B2219" s="1">
        <v>45690</v>
      </c>
      <c r="C2219" t="s">
        <v>4283</v>
      </c>
      <c r="D2219" t="s">
        <v>45</v>
      </c>
      <c r="E2219" t="s">
        <v>46</v>
      </c>
      <c r="F2219">
        <v>4</v>
      </c>
      <c r="G2219">
        <v>21267.96</v>
      </c>
      <c r="H2219">
        <v>85071.84</v>
      </c>
      <c r="I2219">
        <f>salesdata[[#This Row],[Total_Sales_INR]]/10000000</f>
        <v>8.5071839999999992E-3</v>
      </c>
      <c r="J2219" t="s">
        <v>34</v>
      </c>
      <c r="K2219" t="s">
        <v>72</v>
      </c>
      <c r="L2219">
        <v>3</v>
      </c>
      <c r="M2219" t="s">
        <v>77</v>
      </c>
      <c r="N2219" t="s">
        <v>150</v>
      </c>
      <c r="O2219" t="s">
        <v>22</v>
      </c>
    </row>
    <row r="2220" spans="1:15">
      <c r="A2220" t="s">
        <v>4284</v>
      </c>
      <c r="B2220" s="1">
        <v>45815</v>
      </c>
      <c r="C2220" t="s">
        <v>4285</v>
      </c>
      <c r="D2220" t="s">
        <v>102</v>
      </c>
      <c r="E2220" t="s">
        <v>184</v>
      </c>
      <c r="F2220">
        <v>5</v>
      </c>
      <c r="G2220">
        <v>39135.97</v>
      </c>
      <c r="H2220">
        <v>195679.85</v>
      </c>
      <c r="I2220">
        <f>salesdata[[#This Row],[Total_Sales_INR]]/10000000</f>
        <v>1.9567985E-2</v>
      </c>
      <c r="J2220" t="s">
        <v>27</v>
      </c>
      <c r="K2220" t="s">
        <v>19</v>
      </c>
      <c r="L2220">
        <v>4</v>
      </c>
      <c r="M2220" t="s">
        <v>198</v>
      </c>
      <c r="N2220" t="s">
        <v>94</v>
      </c>
      <c r="O2220" t="s">
        <v>22</v>
      </c>
    </row>
    <row r="2221" spans="1:15">
      <c r="A2221" t="s">
        <v>4286</v>
      </c>
      <c r="B2221" s="1">
        <v>45918</v>
      </c>
      <c r="C2221" t="s">
        <v>4287</v>
      </c>
      <c r="D2221" t="s">
        <v>102</v>
      </c>
      <c r="E2221" t="s">
        <v>103</v>
      </c>
      <c r="F2221">
        <v>3</v>
      </c>
      <c r="G2221">
        <v>20400.28</v>
      </c>
      <c r="H2221">
        <v>61200.84</v>
      </c>
      <c r="I2221">
        <f>salesdata[[#This Row],[Total_Sales_INR]]/10000000</f>
        <v>6.1200839999999996E-3</v>
      </c>
      <c r="J2221" t="s">
        <v>27</v>
      </c>
      <c r="K2221" t="s">
        <v>35</v>
      </c>
      <c r="L2221">
        <v>1</v>
      </c>
      <c r="M2221" t="s">
        <v>68</v>
      </c>
      <c r="N2221" t="s">
        <v>42</v>
      </c>
      <c r="O2221" t="s">
        <v>22</v>
      </c>
    </row>
    <row r="2222" spans="1:15">
      <c r="A2222" t="s">
        <v>4288</v>
      </c>
      <c r="B2222" s="1">
        <v>45980</v>
      </c>
      <c r="C2222" t="s">
        <v>4289</v>
      </c>
      <c r="D2222" t="s">
        <v>25</v>
      </c>
      <c r="E2222" t="s">
        <v>280</v>
      </c>
      <c r="F2222">
        <v>3</v>
      </c>
      <c r="G2222">
        <v>41977.01</v>
      </c>
      <c r="H2222">
        <v>125931.03</v>
      </c>
      <c r="I2222">
        <f>salesdata[[#This Row],[Total_Sales_INR]]/10000000</f>
        <v>1.2593103E-2</v>
      </c>
      <c r="J2222" t="s">
        <v>18</v>
      </c>
      <c r="K2222" t="s">
        <v>72</v>
      </c>
      <c r="L2222">
        <v>5</v>
      </c>
      <c r="M2222" t="s">
        <v>51</v>
      </c>
      <c r="N2222" t="s">
        <v>78</v>
      </c>
      <c r="O2222" t="s">
        <v>22</v>
      </c>
    </row>
    <row r="2223" spans="1:15">
      <c r="A2223" t="s">
        <v>4290</v>
      </c>
      <c r="B2223" s="1">
        <v>45957</v>
      </c>
      <c r="C2223" t="s">
        <v>4291</v>
      </c>
      <c r="D2223" t="s">
        <v>102</v>
      </c>
      <c r="E2223" t="s">
        <v>103</v>
      </c>
      <c r="F2223">
        <v>1</v>
      </c>
      <c r="G2223">
        <v>49862.63</v>
      </c>
      <c r="H2223">
        <v>49862.63</v>
      </c>
      <c r="I2223">
        <f>salesdata[[#This Row],[Total_Sales_INR]]/10000000</f>
        <v>4.9862629999999995E-3</v>
      </c>
      <c r="J2223" t="s">
        <v>47</v>
      </c>
      <c r="K2223" t="s">
        <v>72</v>
      </c>
      <c r="L2223">
        <v>3</v>
      </c>
      <c r="M2223" t="s">
        <v>115</v>
      </c>
      <c r="N2223" t="s">
        <v>97</v>
      </c>
      <c r="O2223" t="s">
        <v>22</v>
      </c>
    </row>
    <row r="2224" spans="1:15">
      <c r="A2224" t="s">
        <v>4292</v>
      </c>
      <c r="B2224" s="1">
        <v>45859</v>
      </c>
      <c r="C2224" t="s">
        <v>1831</v>
      </c>
      <c r="D2224" t="s">
        <v>16</v>
      </c>
      <c r="E2224" t="s">
        <v>145</v>
      </c>
      <c r="F2224">
        <v>5</v>
      </c>
      <c r="G2224">
        <v>8499.93</v>
      </c>
      <c r="H2224">
        <v>42499.65</v>
      </c>
      <c r="I2224">
        <f>salesdata[[#This Row],[Total_Sales_INR]]/10000000</f>
        <v>4.2499650000000005E-3</v>
      </c>
      <c r="J2224" t="s">
        <v>27</v>
      </c>
      <c r="K2224" t="s">
        <v>35</v>
      </c>
      <c r="L2224">
        <v>5</v>
      </c>
      <c r="M2224" t="s">
        <v>28</v>
      </c>
      <c r="N2224" t="s">
        <v>142</v>
      </c>
      <c r="O2224" t="s">
        <v>22</v>
      </c>
    </row>
    <row r="2225" spans="1:15">
      <c r="A2225" t="s">
        <v>4293</v>
      </c>
      <c r="B2225" s="1">
        <v>45678</v>
      </c>
      <c r="C2225" t="s">
        <v>607</v>
      </c>
      <c r="D2225" t="s">
        <v>32</v>
      </c>
      <c r="E2225" t="s">
        <v>250</v>
      </c>
      <c r="F2225">
        <v>4</v>
      </c>
      <c r="G2225">
        <v>7149.14</v>
      </c>
      <c r="H2225">
        <v>28596.560000000001</v>
      </c>
      <c r="I2225">
        <f>salesdata[[#This Row],[Total_Sales_INR]]/10000000</f>
        <v>2.8596559999999999E-3</v>
      </c>
      <c r="J2225" t="s">
        <v>34</v>
      </c>
      <c r="K2225" t="s">
        <v>72</v>
      </c>
      <c r="L2225">
        <v>4</v>
      </c>
      <c r="M2225" t="s">
        <v>160</v>
      </c>
      <c r="N2225" t="s">
        <v>57</v>
      </c>
      <c r="O2225" t="s">
        <v>22</v>
      </c>
    </row>
    <row r="2226" spans="1:15">
      <c r="A2226" t="s">
        <v>4294</v>
      </c>
      <c r="B2226" s="1">
        <v>45796</v>
      </c>
      <c r="C2226" t="s">
        <v>858</v>
      </c>
      <c r="D2226" t="s">
        <v>102</v>
      </c>
      <c r="E2226" t="s">
        <v>184</v>
      </c>
      <c r="F2226">
        <v>1</v>
      </c>
      <c r="G2226">
        <v>42025.39</v>
      </c>
      <c r="H2226">
        <v>42025.39</v>
      </c>
      <c r="I2226">
        <f>salesdata[[#This Row],[Total_Sales_INR]]/10000000</f>
        <v>4.2025389999999999E-3</v>
      </c>
      <c r="J2226" t="s">
        <v>27</v>
      </c>
      <c r="K2226" t="s">
        <v>72</v>
      </c>
      <c r="L2226">
        <v>2</v>
      </c>
      <c r="M2226" t="s">
        <v>56</v>
      </c>
      <c r="N2226" t="s">
        <v>74</v>
      </c>
      <c r="O2226" t="s">
        <v>22</v>
      </c>
    </row>
    <row r="2227" spans="1:15">
      <c r="A2227" t="s">
        <v>4295</v>
      </c>
      <c r="B2227" s="1">
        <v>45951</v>
      </c>
      <c r="C2227" t="s">
        <v>802</v>
      </c>
      <c r="D2227" t="s">
        <v>32</v>
      </c>
      <c r="E2227" t="s">
        <v>250</v>
      </c>
      <c r="F2227">
        <v>1</v>
      </c>
      <c r="G2227">
        <v>27902.84</v>
      </c>
      <c r="H2227">
        <v>27902.84</v>
      </c>
      <c r="I2227">
        <f>salesdata[[#This Row],[Total_Sales_INR]]/10000000</f>
        <v>2.7902840000000001E-3</v>
      </c>
      <c r="J2227" t="s">
        <v>47</v>
      </c>
      <c r="K2227" t="s">
        <v>72</v>
      </c>
      <c r="L2227">
        <v>5</v>
      </c>
      <c r="M2227" t="s">
        <v>73</v>
      </c>
      <c r="N2227" t="s">
        <v>94</v>
      </c>
      <c r="O2227" t="s">
        <v>22</v>
      </c>
    </row>
    <row r="2228" spans="1:15">
      <c r="A2228" t="s">
        <v>4296</v>
      </c>
      <c r="B2228" s="1">
        <v>45900</v>
      </c>
      <c r="C2228" t="s">
        <v>4297</v>
      </c>
      <c r="D2228" t="s">
        <v>16</v>
      </c>
      <c r="E2228" t="s">
        <v>159</v>
      </c>
      <c r="F2228">
        <v>5</v>
      </c>
      <c r="G2228">
        <v>12000.67</v>
      </c>
      <c r="H2228">
        <v>60003.35</v>
      </c>
      <c r="I2228">
        <f>salesdata[[#This Row],[Total_Sales_INR]]/10000000</f>
        <v>6.0003349999999999E-3</v>
      </c>
      <c r="J2228" t="s">
        <v>47</v>
      </c>
      <c r="K2228" t="s">
        <v>19</v>
      </c>
      <c r="L2228">
        <v>5</v>
      </c>
      <c r="M2228" t="s">
        <v>41</v>
      </c>
      <c r="N2228" t="s">
        <v>112</v>
      </c>
      <c r="O2228" t="s">
        <v>22</v>
      </c>
    </row>
    <row r="2229" spans="1:15">
      <c r="A2229" t="s">
        <v>4298</v>
      </c>
      <c r="B2229" s="1">
        <v>45847</v>
      </c>
      <c r="C2229" t="s">
        <v>2338</v>
      </c>
      <c r="D2229" t="s">
        <v>25</v>
      </c>
      <c r="E2229" t="s">
        <v>280</v>
      </c>
      <c r="F2229">
        <v>1</v>
      </c>
      <c r="G2229">
        <v>7638.99</v>
      </c>
      <c r="H2229">
        <v>7638.99</v>
      </c>
      <c r="I2229">
        <f>salesdata[[#This Row],[Total_Sales_INR]]/10000000</f>
        <v>7.6389899999999996E-4</v>
      </c>
      <c r="J2229" t="s">
        <v>47</v>
      </c>
      <c r="K2229" t="s">
        <v>35</v>
      </c>
      <c r="L2229">
        <v>4</v>
      </c>
      <c r="M2229" t="s">
        <v>88</v>
      </c>
      <c r="N2229" t="s">
        <v>112</v>
      </c>
      <c r="O2229" t="s">
        <v>22</v>
      </c>
    </row>
    <row r="2230" spans="1:15">
      <c r="A2230" t="s">
        <v>4299</v>
      </c>
      <c r="B2230" s="1">
        <v>45710</v>
      </c>
      <c r="C2230" t="s">
        <v>4300</v>
      </c>
      <c r="D2230" t="s">
        <v>32</v>
      </c>
      <c r="E2230" t="s">
        <v>40</v>
      </c>
      <c r="F2230">
        <v>4</v>
      </c>
      <c r="G2230">
        <v>38036.660000000003</v>
      </c>
      <c r="H2230">
        <v>152146.64000000001</v>
      </c>
      <c r="I2230">
        <f>salesdata[[#This Row],[Total_Sales_INR]]/10000000</f>
        <v>1.5214664000000001E-2</v>
      </c>
      <c r="J2230" t="s">
        <v>18</v>
      </c>
      <c r="K2230" t="s">
        <v>35</v>
      </c>
      <c r="L2230">
        <v>4</v>
      </c>
      <c r="M2230" t="s">
        <v>198</v>
      </c>
      <c r="N2230" t="s">
        <v>78</v>
      </c>
      <c r="O2230" t="s">
        <v>22</v>
      </c>
    </row>
    <row r="2231" spans="1:15">
      <c r="A2231" t="s">
        <v>4301</v>
      </c>
      <c r="B2231" s="1">
        <v>45756</v>
      </c>
      <c r="C2231" t="s">
        <v>4302</v>
      </c>
      <c r="D2231" t="s">
        <v>25</v>
      </c>
      <c r="E2231" t="s">
        <v>140</v>
      </c>
      <c r="F2231">
        <v>1</v>
      </c>
      <c r="G2231">
        <v>27986.32</v>
      </c>
      <c r="H2231">
        <v>27986.32</v>
      </c>
      <c r="I2231">
        <f>salesdata[[#This Row],[Total_Sales_INR]]/10000000</f>
        <v>2.7986320000000001E-3</v>
      </c>
      <c r="J2231" t="s">
        <v>27</v>
      </c>
      <c r="K2231" t="s">
        <v>72</v>
      </c>
      <c r="L2231">
        <v>5</v>
      </c>
      <c r="M2231" t="s">
        <v>73</v>
      </c>
      <c r="N2231" t="s">
        <v>78</v>
      </c>
      <c r="O2231" t="s">
        <v>22</v>
      </c>
    </row>
    <row r="2232" spans="1:15">
      <c r="A2232" t="s">
        <v>4303</v>
      </c>
      <c r="B2232" s="1">
        <v>45992</v>
      </c>
      <c r="C2232" t="s">
        <v>1013</v>
      </c>
      <c r="D2232" t="s">
        <v>102</v>
      </c>
      <c r="E2232" t="s">
        <v>184</v>
      </c>
      <c r="F2232">
        <v>5</v>
      </c>
      <c r="G2232">
        <v>38106.269999999997</v>
      </c>
      <c r="H2232">
        <v>190531.35</v>
      </c>
      <c r="I2232">
        <f>salesdata[[#This Row],[Total_Sales_INR]]/10000000</f>
        <v>1.9053135000000002E-2</v>
      </c>
      <c r="J2232" t="s">
        <v>34</v>
      </c>
      <c r="K2232" t="s">
        <v>35</v>
      </c>
      <c r="L2232">
        <v>1</v>
      </c>
      <c r="M2232" t="s">
        <v>68</v>
      </c>
      <c r="N2232" t="s">
        <v>82</v>
      </c>
      <c r="O2232" t="s">
        <v>22</v>
      </c>
    </row>
    <row r="2233" spans="1:15">
      <c r="A2233" t="s">
        <v>4304</v>
      </c>
      <c r="B2233" s="1">
        <v>45876</v>
      </c>
      <c r="C2233" t="s">
        <v>4305</v>
      </c>
      <c r="D2233" t="s">
        <v>32</v>
      </c>
      <c r="E2233" t="s">
        <v>81</v>
      </c>
      <c r="F2233">
        <v>1</v>
      </c>
      <c r="G2233">
        <v>31624.959999999999</v>
      </c>
      <c r="H2233">
        <v>31624.959999999999</v>
      </c>
      <c r="I2233">
        <f>salesdata[[#This Row],[Total_Sales_INR]]/10000000</f>
        <v>3.1624959999999999E-3</v>
      </c>
      <c r="J2233" t="s">
        <v>47</v>
      </c>
      <c r="K2233" t="s">
        <v>35</v>
      </c>
      <c r="L2233">
        <v>2</v>
      </c>
      <c r="M2233" t="s">
        <v>133</v>
      </c>
      <c r="N2233" t="s">
        <v>142</v>
      </c>
      <c r="O2233" t="s">
        <v>22</v>
      </c>
    </row>
    <row r="2234" spans="1:15">
      <c r="A2234" t="s">
        <v>4306</v>
      </c>
      <c r="B2234" s="1">
        <v>45725</v>
      </c>
      <c r="C2234" t="s">
        <v>4307</v>
      </c>
      <c r="D2234" t="s">
        <v>16</v>
      </c>
      <c r="E2234" t="s">
        <v>130</v>
      </c>
      <c r="F2234">
        <v>3</v>
      </c>
      <c r="G2234">
        <v>47494.76</v>
      </c>
      <c r="H2234">
        <v>142484.28</v>
      </c>
      <c r="I2234">
        <f>salesdata[[#This Row],[Total_Sales_INR]]/10000000</f>
        <v>1.4248428E-2</v>
      </c>
      <c r="J2234" t="s">
        <v>34</v>
      </c>
      <c r="K2234" t="s">
        <v>72</v>
      </c>
      <c r="L2234">
        <v>3</v>
      </c>
      <c r="M2234" t="s">
        <v>115</v>
      </c>
      <c r="N2234" t="s">
        <v>178</v>
      </c>
      <c r="O2234" t="s">
        <v>22</v>
      </c>
    </row>
    <row r="2235" spans="1:15">
      <c r="A2235" t="s">
        <v>4308</v>
      </c>
      <c r="B2235" s="1">
        <v>45849</v>
      </c>
      <c r="C2235" t="s">
        <v>2180</v>
      </c>
      <c r="D2235" t="s">
        <v>16</v>
      </c>
      <c r="E2235" t="s">
        <v>137</v>
      </c>
      <c r="F2235">
        <v>5</v>
      </c>
      <c r="G2235">
        <v>45138.87</v>
      </c>
      <c r="H2235">
        <v>225694.35</v>
      </c>
      <c r="I2235">
        <f>salesdata[[#This Row],[Total_Sales_INR]]/10000000</f>
        <v>2.2569435000000002E-2</v>
      </c>
      <c r="J2235" t="s">
        <v>27</v>
      </c>
      <c r="K2235" t="s">
        <v>35</v>
      </c>
      <c r="L2235">
        <v>4</v>
      </c>
      <c r="M2235" t="s">
        <v>185</v>
      </c>
      <c r="N2235" t="s">
        <v>178</v>
      </c>
      <c r="O2235" t="s">
        <v>22</v>
      </c>
    </row>
    <row r="2236" spans="1:15">
      <c r="A2236" t="s">
        <v>4309</v>
      </c>
      <c r="B2236" s="1">
        <v>45970</v>
      </c>
      <c r="C2236" t="s">
        <v>4310</v>
      </c>
      <c r="D2236" t="s">
        <v>45</v>
      </c>
      <c r="E2236" t="s">
        <v>55</v>
      </c>
      <c r="F2236">
        <v>1</v>
      </c>
      <c r="G2236">
        <v>16315.64</v>
      </c>
      <c r="H2236">
        <v>16315.64</v>
      </c>
      <c r="I2236">
        <f>salesdata[[#This Row],[Total_Sales_INR]]/10000000</f>
        <v>1.6315639999999998E-3</v>
      </c>
      <c r="J2236" t="s">
        <v>34</v>
      </c>
      <c r="K2236" t="s">
        <v>35</v>
      </c>
      <c r="L2236">
        <v>3</v>
      </c>
      <c r="M2236" t="s">
        <v>115</v>
      </c>
      <c r="N2236" t="s">
        <v>213</v>
      </c>
      <c r="O2236" t="s">
        <v>22</v>
      </c>
    </row>
    <row r="2237" spans="1:15">
      <c r="A2237" t="s">
        <v>4311</v>
      </c>
      <c r="B2237" s="1">
        <v>45721</v>
      </c>
      <c r="C2237" t="s">
        <v>4312</v>
      </c>
      <c r="D2237" t="s">
        <v>25</v>
      </c>
      <c r="E2237" t="s">
        <v>280</v>
      </c>
      <c r="F2237">
        <v>2</v>
      </c>
      <c r="G2237">
        <v>46959.25</v>
      </c>
      <c r="H2237">
        <v>93918.5</v>
      </c>
      <c r="I2237">
        <f>salesdata[[#This Row],[Total_Sales_INR]]/10000000</f>
        <v>9.3918500000000002E-3</v>
      </c>
      <c r="J2237" t="s">
        <v>27</v>
      </c>
      <c r="K2237" t="s">
        <v>35</v>
      </c>
      <c r="L2237">
        <v>2</v>
      </c>
      <c r="M2237" t="s">
        <v>133</v>
      </c>
      <c r="N2237" t="s">
        <v>173</v>
      </c>
      <c r="O2237" t="s">
        <v>22</v>
      </c>
    </row>
    <row r="2238" spans="1:15">
      <c r="A2238" t="s">
        <v>4313</v>
      </c>
      <c r="B2238" s="1">
        <v>45903</v>
      </c>
      <c r="C2238" t="s">
        <v>2932</v>
      </c>
      <c r="D2238" t="s">
        <v>16</v>
      </c>
      <c r="E2238" t="s">
        <v>137</v>
      </c>
      <c r="F2238">
        <v>1</v>
      </c>
      <c r="G2238">
        <v>13079.27</v>
      </c>
      <c r="H2238">
        <v>13079.27</v>
      </c>
      <c r="I2238">
        <f>salesdata[[#This Row],[Total_Sales_INR]]/10000000</f>
        <v>1.307927E-3</v>
      </c>
      <c r="J2238" t="s">
        <v>27</v>
      </c>
      <c r="K2238" t="s">
        <v>19</v>
      </c>
      <c r="L2238">
        <v>3</v>
      </c>
      <c r="M2238" t="s">
        <v>115</v>
      </c>
      <c r="N2238" t="s">
        <v>52</v>
      </c>
      <c r="O2238" t="s">
        <v>22</v>
      </c>
    </row>
    <row r="2239" spans="1:15">
      <c r="A2239" t="s">
        <v>4314</v>
      </c>
      <c r="B2239" s="1">
        <v>45825</v>
      </c>
      <c r="C2239" t="s">
        <v>4315</v>
      </c>
      <c r="D2239" t="s">
        <v>16</v>
      </c>
      <c r="E2239" t="s">
        <v>130</v>
      </c>
      <c r="F2239">
        <v>5</v>
      </c>
      <c r="G2239">
        <v>11297.3</v>
      </c>
      <c r="H2239">
        <v>56486.5</v>
      </c>
      <c r="I2239">
        <f>salesdata[[#This Row],[Total_Sales_INR]]/10000000</f>
        <v>5.6486499999999999E-3</v>
      </c>
      <c r="J2239" t="s">
        <v>47</v>
      </c>
      <c r="K2239" t="s">
        <v>35</v>
      </c>
      <c r="L2239">
        <v>4</v>
      </c>
      <c r="M2239" t="s">
        <v>160</v>
      </c>
      <c r="N2239" t="s">
        <v>134</v>
      </c>
      <c r="O2239" t="s">
        <v>22</v>
      </c>
    </row>
    <row r="2240" spans="1:15">
      <c r="A2240" t="s">
        <v>4316</v>
      </c>
      <c r="B2240" s="1">
        <v>45728</v>
      </c>
      <c r="C2240" t="s">
        <v>4317</v>
      </c>
      <c r="D2240" t="s">
        <v>45</v>
      </c>
      <c r="E2240" t="s">
        <v>60</v>
      </c>
      <c r="F2240">
        <v>1</v>
      </c>
      <c r="G2240">
        <v>24557.13</v>
      </c>
      <c r="H2240">
        <v>24557.13</v>
      </c>
      <c r="I2240">
        <f>salesdata[[#This Row],[Total_Sales_INR]]/10000000</f>
        <v>2.455713E-3</v>
      </c>
      <c r="J2240" t="s">
        <v>27</v>
      </c>
      <c r="K2240" t="s">
        <v>19</v>
      </c>
      <c r="L2240">
        <v>1</v>
      </c>
      <c r="M2240" t="s">
        <v>181</v>
      </c>
      <c r="N2240" t="s">
        <v>150</v>
      </c>
      <c r="O2240" t="s">
        <v>22</v>
      </c>
    </row>
    <row r="2241" spans="1:15">
      <c r="A2241" t="s">
        <v>4318</v>
      </c>
      <c r="B2241" s="1">
        <v>45686</v>
      </c>
      <c r="C2241" t="s">
        <v>4319</v>
      </c>
      <c r="D2241" t="s">
        <v>45</v>
      </c>
      <c r="E2241" t="s">
        <v>65</v>
      </c>
      <c r="F2241">
        <v>2</v>
      </c>
      <c r="G2241">
        <v>35135.54</v>
      </c>
      <c r="H2241">
        <v>70271.08</v>
      </c>
      <c r="I2241">
        <f>salesdata[[#This Row],[Total_Sales_INR]]/10000000</f>
        <v>7.0271079999999998E-3</v>
      </c>
      <c r="J2241" t="s">
        <v>18</v>
      </c>
      <c r="K2241" t="s">
        <v>72</v>
      </c>
      <c r="L2241">
        <v>5</v>
      </c>
      <c r="M2241" t="s">
        <v>170</v>
      </c>
      <c r="N2241" t="s">
        <v>21</v>
      </c>
      <c r="O2241" t="s">
        <v>22</v>
      </c>
    </row>
    <row r="2242" spans="1:15">
      <c r="A2242" t="s">
        <v>4320</v>
      </c>
      <c r="B2242" s="1">
        <v>45779</v>
      </c>
      <c r="C2242" t="s">
        <v>4321</v>
      </c>
      <c r="D2242" t="s">
        <v>45</v>
      </c>
      <c r="E2242" t="s">
        <v>65</v>
      </c>
      <c r="F2242">
        <v>1</v>
      </c>
      <c r="G2242">
        <v>46478.93</v>
      </c>
      <c r="H2242">
        <v>46478.93</v>
      </c>
      <c r="I2242">
        <f>salesdata[[#This Row],[Total_Sales_INR]]/10000000</f>
        <v>4.6478930000000002E-3</v>
      </c>
      <c r="J2242" t="s">
        <v>34</v>
      </c>
      <c r="K2242" t="s">
        <v>72</v>
      </c>
      <c r="L2242">
        <v>4</v>
      </c>
      <c r="M2242" t="s">
        <v>88</v>
      </c>
      <c r="N2242" t="s">
        <v>82</v>
      </c>
      <c r="O2242" t="s">
        <v>22</v>
      </c>
    </row>
    <row r="2243" spans="1:15">
      <c r="A2243" t="s">
        <v>4322</v>
      </c>
      <c r="B2243" s="1">
        <v>45974</v>
      </c>
      <c r="C2243" t="s">
        <v>4323</v>
      </c>
      <c r="D2243" t="s">
        <v>25</v>
      </c>
      <c r="E2243" t="s">
        <v>140</v>
      </c>
      <c r="F2243">
        <v>5</v>
      </c>
      <c r="G2243">
        <v>32198.400000000001</v>
      </c>
      <c r="H2243">
        <v>160992</v>
      </c>
      <c r="I2243">
        <f>salesdata[[#This Row],[Total_Sales_INR]]/10000000</f>
        <v>1.6099200000000001E-2</v>
      </c>
      <c r="J2243" t="s">
        <v>27</v>
      </c>
      <c r="K2243" t="s">
        <v>19</v>
      </c>
      <c r="L2243">
        <v>2</v>
      </c>
      <c r="M2243" t="s">
        <v>141</v>
      </c>
      <c r="N2243" t="s">
        <v>57</v>
      </c>
      <c r="O2243" t="s">
        <v>22</v>
      </c>
    </row>
    <row r="2244" spans="1:15">
      <c r="A2244" t="s">
        <v>4324</v>
      </c>
      <c r="B2244" s="1">
        <v>45745</v>
      </c>
      <c r="C2244" t="s">
        <v>4325</v>
      </c>
      <c r="D2244" t="s">
        <v>102</v>
      </c>
      <c r="E2244" t="s">
        <v>155</v>
      </c>
      <c r="F2244">
        <v>2</v>
      </c>
      <c r="G2244">
        <v>9211.0400000000009</v>
      </c>
      <c r="H2244">
        <v>18422.080000000002</v>
      </c>
      <c r="I2244">
        <f>salesdata[[#This Row],[Total_Sales_INR]]/10000000</f>
        <v>1.8422080000000001E-3</v>
      </c>
      <c r="J2244" t="s">
        <v>18</v>
      </c>
      <c r="K2244" t="s">
        <v>19</v>
      </c>
      <c r="L2244">
        <v>3</v>
      </c>
      <c r="M2244" t="s">
        <v>115</v>
      </c>
      <c r="N2244" t="s">
        <v>124</v>
      </c>
      <c r="O2244" t="s">
        <v>22</v>
      </c>
    </row>
    <row r="2245" spans="1:15">
      <c r="A2245" t="s">
        <v>4326</v>
      </c>
      <c r="B2245" s="1">
        <v>45908</v>
      </c>
      <c r="C2245" t="s">
        <v>3521</v>
      </c>
      <c r="D2245" t="s">
        <v>32</v>
      </c>
      <c r="E2245" t="s">
        <v>309</v>
      </c>
      <c r="F2245">
        <v>1</v>
      </c>
      <c r="G2245">
        <v>48879.42</v>
      </c>
      <c r="H2245">
        <v>48879.42</v>
      </c>
      <c r="I2245">
        <f>salesdata[[#This Row],[Total_Sales_INR]]/10000000</f>
        <v>4.8879420000000002E-3</v>
      </c>
      <c r="J2245" t="s">
        <v>47</v>
      </c>
      <c r="K2245" t="s">
        <v>72</v>
      </c>
      <c r="L2245">
        <v>3</v>
      </c>
      <c r="M2245" t="s">
        <v>77</v>
      </c>
      <c r="N2245" t="s">
        <v>97</v>
      </c>
      <c r="O2245" t="s">
        <v>22</v>
      </c>
    </row>
    <row r="2246" spans="1:15">
      <c r="A2246" t="s">
        <v>4327</v>
      </c>
      <c r="B2246" s="1">
        <v>45843</v>
      </c>
      <c r="C2246" t="s">
        <v>4328</v>
      </c>
      <c r="D2246" t="s">
        <v>32</v>
      </c>
      <c r="E2246" t="s">
        <v>40</v>
      </c>
      <c r="F2246">
        <v>1</v>
      </c>
      <c r="G2246">
        <v>26548.83</v>
      </c>
      <c r="H2246">
        <v>26548.83</v>
      </c>
      <c r="I2246">
        <f>salesdata[[#This Row],[Total_Sales_INR]]/10000000</f>
        <v>2.6548830000000002E-3</v>
      </c>
      <c r="J2246" t="s">
        <v>47</v>
      </c>
      <c r="K2246" t="s">
        <v>72</v>
      </c>
      <c r="L2246">
        <v>1</v>
      </c>
      <c r="M2246" t="s">
        <v>68</v>
      </c>
      <c r="N2246" t="s">
        <v>97</v>
      </c>
      <c r="O2246" t="s">
        <v>22</v>
      </c>
    </row>
    <row r="2247" spans="1:15">
      <c r="A2247" t="s">
        <v>4329</v>
      </c>
      <c r="B2247" s="1">
        <v>45984</v>
      </c>
      <c r="C2247" t="s">
        <v>2779</v>
      </c>
      <c r="D2247" t="s">
        <v>25</v>
      </c>
      <c r="E2247" t="s">
        <v>140</v>
      </c>
      <c r="F2247">
        <v>3</v>
      </c>
      <c r="G2247">
        <v>23686.47</v>
      </c>
      <c r="H2247">
        <v>71059.41</v>
      </c>
      <c r="I2247">
        <f>salesdata[[#This Row],[Total_Sales_INR]]/10000000</f>
        <v>7.1059410000000002E-3</v>
      </c>
      <c r="J2247" t="s">
        <v>27</v>
      </c>
      <c r="K2247" t="s">
        <v>35</v>
      </c>
      <c r="L2247">
        <v>3</v>
      </c>
      <c r="M2247" t="s">
        <v>115</v>
      </c>
      <c r="N2247" t="s">
        <v>150</v>
      </c>
      <c r="O2247" t="s">
        <v>22</v>
      </c>
    </row>
    <row r="2248" spans="1:15">
      <c r="A2248" t="s">
        <v>4330</v>
      </c>
      <c r="B2248" s="1">
        <v>45718</v>
      </c>
      <c r="C2248" t="s">
        <v>4331</v>
      </c>
      <c r="D2248" t="s">
        <v>25</v>
      </c>
      <c r="E2248" t="s">
        <v>26</v>
      </c>
      <c r="F2248">
        <v>3</v>
      </c>
      <c r="G2248">
        <v>5784.32</v>
      </c>
      <c r="H2248">
        <v>17352.96</v>
      </c>
      <c r="I2248">
        <f>salesdata[[#This Row],[Total_Sales_INR]]/10000000</f>
        <v>1.7352959999999999E-3</v>
      </c>
      <c r="J2248" t="s">
        <v>27</v>
      </c>
      <c r="K2248" t="s">
        <v>19</v>
      </c>
      <c r="L2248">
        <v>4</v>
      </c>
      <c r="M2248" t="s">
        <v>160</v>
      </c>
      <c r="N2248" t="s">
        <v>42</v>
      </c>
      <c r="O2248" t="s">
        <v>22</v>
      </c>
    </row>
    <row r="2249" spans="1:15">
      <c r="A2249" t="s">
        <v>4332</v>
      </c>
      <c r="B2249" s="1">
        <v>45762</v>
      </c>
      <c r="C2249" t="s">
        <v>4333</v>
      </c>
      <c r="D2249" t="s">
        <v>25</v>
      </c>
      <c r="E2249" t="s">
        <v>280</v>
      </c>
      <c r="F2249">
        <v>3</v>
      </c>
      <c r="G2249">
        <v>14611.37</v>
      </c>
      <c r="H2249">
        <v>43834.11</v>
      </c>
      <c r="I2249">
        <f>salesdata[[#This Row],[Total_Sales_INR]]/10000000</f>
        <v>4.3834110000000003E-3</v>
      </c>
      <c r="J2249" t="s">
        <v>27</v>
      </c>
      <c r="K2249" t="s">
        <v>35</v>
      </c>
      <c r="L2249">
        <v>5</v>
      </c>
      <c r="M2249" t="s">
        <v>73</v>
      </c>
      <c r="N2249" t="s">
        <v>150</v>
      </c>
      <c r="O2249" t="s">
        <v>22</v>
      </c>
    </row>
    <row r="2250" spans="1:15">
      <c r="A2250" t="s">
        <v>4334</v>
      </c>
      <c r="B2250" s="1">
        <v>45929</v>
      </c>
      <c r="C2250" t="s">
        <v>4335</v>
      </c>
      <c r="D2250" t="s">
        <v>102</v>
      </c>
      <c r="E2250" t="s">
        <v>103</v>
      </c>
      <c r="F2250">
        <v>1</v>
      </c>
      <c r="G2250">
        <v>11267.83</v>
      </c>
      <c r="H2250">
        <v>11267.83</v>
      </c>
      <c r="I2250">
        <f>salesdata[[#This Row],[Total_Sales_INR]]/10000000</f>
        <v>1.1267829999999999E-3</v>
      </c>
      <c r="J2250" t="s">
        <v>34</v>
      </c>
      <c r="K2250" t="s">
        <v>35</v>
      </c>
      <c r="L2250">
        <v>1</v>
      </c>
      <c r="M2250" t="s">
        <v>119</v>
      </c>
      <c r="N2250" t="s">
        <v>167</v>
      </c>
      <c r="O2250" t="s">
        <v>22</v>
      </c>
    </row>
    <row r="2251" spans="1:15">
      <c r="A2251" t="s">
        <v>4336</v>
      </c>
      <c r="B2251" s="1">
        <v>45876</v>
      </c>
      <c r="C2251" t="s">
        <v>522</v>
      </c>
      <c r="D2251" t="s">
        <v>45</v>
      </c>
      <c r="E2251" t="s">
        <v>55</v>
      </c>
      <c r="F2251">
        <v>5</v>
      </c>
      <c r="G2251">
        <v>45938.52</v>
      </c>
      <c r="H2251">
        <v>229692.6</v>
      </c>
      <c r="I2251">
        <f>salesdata[[#This Row],[Total_Sales_INR]]/10000000</f>
        <v>2.2969260000000002E-2</v>
      </c>
      <c r="J2251" t="s">
        <v>34</v>
      </c>
      <c r="K2251" t="s">
        <v>19</v>
      </c>
      <c r="L2251">
        <v>2</v>
      </c>
      <c r="M2251" t="s">
        <v>56</v>
      </c>
      <c r="N2251" t="s">
        <v>37</v>
      </c>
      <c r="O2251" t="s">
        <v>22</v>
      </c>
    </row>
    <row r="2252" spans="1:15">
      <c r="A2252" t="s">
        <v>4337</v>
      </c>
      <c r="B2252" s="1">
        <v>45903</v>
      </c>
      <c r="C2252" t="s">
        <v>4338</v>
      </c>
      <c r="D2252" t="s">
        <v>45</v>
      </c>
      <c r="E2252" t="s">
        <v>46</v>
      </c>
      <c r="F2252">
        <v>1</v>
      </c>
      <c r="G2252">
        <v>17760.79</v>
      </c>
      <c r="H2252">
        <v>17760.79</v>
      </c>
      <c r="I2252">
        <f>salesdata[[#This Row],[Total_Sales_INR]]/10000000</f>
        <v>1.7760790000000001E-3</v>
      </c>
      <c r="J2252" t="s">
        <v>34</v>
      </c>
      <c r="K2252" t="s">
        <v>35</v>
      </c>
      <c r="L2252">
        <v>2</v>
      </c>
      <c r="M2252" t="s">
        <v>265</v>
      </c>
      <c r="N2252" t="s">
        <v>21</v>
      </c>
      <c r="O2252" t="s">
        <v>22</v>
      </c>
    </row>
    <row r="2253" spans="1:15">
      <c r="A2253" t="s">
        <v>4339</v>
      </c>
      <c r="B2253" s="1">
        <v>45818</v>
      </c>
      <c r="C2253" t="s">
        <v>4340</v>
      </c>
      <c r="D2253" t="s">
        <v>16</v>
      </c>
      <c r="E2253" t="s">
        <v>159</v>
      </c>
      <c r="F2253">
        <v>4</v>
      </c>
      <c r="G2253">
        <v>9360.93</v>
      </c>
      <c r="H2253">
        <v>37443.72</v>
      </c>
      <c r="I2253">
        <f>salesdata[[#This Row],[Total_Sales_INR]]/10000000</f>
        <v>3.7443720000000002E-3</v>
      </c>
      <c r="J2253" t="s">
        <v>47</v>
      </c>
      <c r="K2253" t="s">
        <v>72</v>
      </c>
      <c r="L2253">
        <v>1</v>
      </c>
      <c r="M2253" t="s">
        <v>181</v>
      </c>
      <c r="N2253" t="s">
        <v>173</v>
      </c>
      <c r="O2253" t="s">
        <v>22</v>
      </c>
    </row>
    <row r="2254" spans="1:15">
      <c r="A2254" t="s">
        <v>4341</v>
      </c>
      <c r="B2254" s="1">
        <v>45905</v>
      </c>
      <c r="C2254" t="s">
        <v>4342</v>
      </c>
      <c r="D2254" t="s">
        <v>25</v>
      </c>
      <c r="E2254" t="s">
        <v>140</v>
      </c>
      <c r="F2254">
        <v>2</v>
      </c>
      <c r="G2254">
        <v>46343.79</v>
      </c>
      <c r="H2254">
        <v>92687.58</v>
      </c>
      <c r="I2254">
        <f>salesdata[[#This Row],[Total_Sales_INR]]/10000000</f>
        <v>9.2687580000000002E-3</v>
      </c>
      <c r="J2254" t="s">
        <v>47</v>
      </c>
      <c r="K2254" t="s">
        <v>35</v>
      </c>
      <c r="L2254">
        <v>2</v>
      </c>
      <c r="M2254" t="s">
        <v>56</v>
      </c>
      <c r="N2254" t="s">
        <v>213</v>
      </c>
      <c r="O2254" t="s">
        <v>22</v>
      </c>
    </row>
    <row r="2255" spans="1:15">
      <c r="A2255" t="s">
        <v>4343</v>
      </c>
      <c r="B2255" s="1">
        <v>45754</v>
      </c>
      <c r="C2255" t="s">
        <v>4344</v>
      </c>
      <c r="D2255" t="s">
        <v>102</v>
      </c>
      <c r="E2255" t="s">
        <v>184</v>
      </c>
      <c r="F2255">
        <v>3</v>
      </c>
      <c r="G2255">
        <v>21357.82</v>
      </c>
      <c r="H2255">
        <v>64073.46</v>
      </c>
      <c r="I2255">
        <f>salesdata[[#This Row],[Total_Sales_INR]]/10000000</f>
        <v>6.4073459999999995E-3</v>
      </c>
      <c r="J2255" t="s">
        <v>27</v>
      </c>
      <c r="K2255" t="s">
        <v>72</v>
      </c>
      <c r="L2255">
        <v>4</v>
      </c>
      <c r="M2255" t="s">
        <v>185</v>
      </c>
      <c r="N2255" t="s">
        <v>120</v>
      </c>
      <c r="O2255" t="s">
        <v>22</v>
      </c>
    </row>
    <row r="2256" spans="1:15">
      <c r="A2256" t="s">
        <v>4345</v>
      </c>
      <c r="B2256" s="1">
        <v>45961</v>
      </c>
      <c r="C2256" t="s">
        <v>808</v>
      </c>
      <c r="D2256" t="s">
        <v>32</v>
      </c>
      <c r="E2256" t="s">
        <v>309</v>
      </c>
      <c r="F2256">
        <v>4</v>
      </c>
      <c r="G2256">
        <v>37166.879999999997</v>
      </c>
      <c r="H2256">
        <v>148667.51999999999</v>
      </c>
      <c r="I2256">
        <f>salesdata[[#This Row],[Total_Sales_INR]]/10000000</f>
        <v>1.4866751999999999E-2</v>
      </c>
      <c r="J2256" t="s">
        <v>47</v>
      </c>
      <c r="K2256" t="s">
        <v>72</v>
      </c>
      <c r="L2256">
        <v>2</v>
      </c>
      <c r="M2256" t="s">
        <v>133</v>
      </c>
      <c r="N2256" t="s">
        <v>29</v>
      </c>
      <c r="O2256" t="s">
        <v>22</v>
      </c>
    </row>
    <row r="2257" spans="1:15">
      <c r="A2257" t="s">
        <v>4346</v>
      </c>
      <c r="B2257" s="1">
        <v>45789</v>
      </c>
      <c r="C2257" t="s">
        <v>4347</v>
      </c>
      <c r="D2257" t="s">
        <v>45</v>
      </c>
      <c r="E2257" t="s">
        <v>85</v>
      </c>
      <c r="F2257">
        <v>2</v>
      </c>
      <c r="G2257">
        <v>29465.51</v>
      </c>
      <c r="H2257">
        <v>58931.02</v>
      </c>
      <c r="I2257">
        <f>salesdata[[#This Row],[Total_Sales_INR]]/10000000</f>
        <v>5.8931019999999999E-3</v>
      </c>
      <c r="J2257" t="s">
        <v>34</v>
      </c>
      <c r="K2257" t="s">
        <v>72</v>
      </c>
      <c r="L2257">
        <v>5</v>
      </c>
      <c r="M2257" t="s">
        <v>41</v>
      </c>
      <c r="N2257" t="s">
        <v>127</v>
      </c>
      <c r="O2257" t="s">
        <v>22</v>
      </c>
    </row>
    <row r="2258" spans="1:15">
      <c r="A2258" t="s">
        <v>4348</v>
      </c>
      <c r="B2258" s="1">
        <v>46011</v>
      </c>
      <c r="C2258" t="s">
        <v>4349</v>
      </c>
      <c r="D2258" t="s">
        <v>32</v>
      </c>
      <c r="E2258" t="s">
        <v>33</v>
      </c>
      <c r="F2258">
        <v>5</v>
      </c>
      <c r="G2258">
        <v>28840.76</v>
      </c>
      <c r="H2258">
        <v>144203.79999999999</v>
      </c>
      <c r="I2258">
        <f>salesdata[[#This Row],[Total_Sales_INR]]/10000000</f>
        <v>1.4420379999999998E-2</v>
      </c>
      <c r="J2258" t="s">
        <v>47</v>
      </c>
      <c r="K2258" t="s">
        <v>35</v>
      </c>
      <c r="L2258">
        <v>1</v>
      </c>
      <c r="M2258" t="s">
        <v>107</v>
      </c>
      <c r="N2258" t="s">
        <v>21</v>
      </c>
      <c r="O2258" t="s">
        <v>22</v>
      </c>
    </row>
    <row r="2259" spans="1:15">
      <c r="A2259" t="s">
        <v>4350</v>
      </c>
      <c r="B2259" s="1">
        <v>45666</v>
      </c>
      <c r="C2259" t="s">
        <v>1364</v>
      </c>
      <c r="D2259" t="s">
        <v>102</v>
      </c>
      <c r="E2259" t="s">
        <v>103</v>
      </c>
      <c r="F2259">
        <v>3</v>
      </c>
      <c r="G2259">
        <v>24088.59</v>
      </c>
      <c r="H2259">
        <v>72265.77</v>
      </c>
      <c r="I2259">
        <f>salesdata[[#This Row],[Total_Sales_INR]]/10000000</f>
        <v>7.2265770000000005E-3</v>
      </c>
      <c r="J2259" t="s">
        <v>18</v>
      </c>
      <c r="K2259" t="s">
        <v>19</v>
      </c>
      <c r="L2259">
        <v>5</v>
      </c>
      <c r="M2259" t="s">
        <v>41</v>
      </c>
      <c r="N2259" t="s">
        <v>82</v>
      </c>
      <c r="O2259" t="s">
        <v>22</v>
      </c>
    </row>
    <row r="2260" spans="1:15">
      <c r="A2260" t="s">
        <v>4351</v>
      </c>
      <c r="B2260" s="1">
        <v>45997</v>
      </c>
      <c r="C2260" t="s">
        <v>4352</v>
      </c>
      <c r="D2260" t="s">
        <v>45</v>
      </c>
      <c r="E2260" t="s">
        <v>65</v>
      </c>
      <c r="F2260">
        <v>1</v>
      </c>
      <c r="G2260">
        <v>27107.07</v>
      </c>
      <c r="H2260">
        <v>27107.07</v>
      </c>
      <c r="I2260">
        <f>salesdata[[#This Row],[Total_Sales_INR]]/10000000</f>
        <v>2.7107070000000001E-3</v>
      </c>
      <c r="J2260" t="s">
        <v>27</v>
      </c>
      <c r="K2260" t="s">
        <v>72</v>
      </c>
      <c r="L2260">
        <v>4</v>
      </c>
      <c r="M2260" t="s">
        <v>88</v>
      </c>
      <c r="N2260" t="s">
        <v>127</v>
      </c>
      <c r="O2260" t="s">
        <v>22</v>
      </c>
    </row>
    <row r="2261" spans="1:15">
      <c r="A2261" t="s">
        <v>4353</v>
      </c>
      <c r="B2261" s="1">
        <v>45922</v>
      </c>
      <c r="C2261" t="s">
        <v>4354</v>
      </c>
      <c r="D2261" t="s">
        <v>16</v>
      </c>
      <c r="E2261" t="s">
        <v>137</v>
      </c>
      <c r="F2261">
        <v>3</v>
      </c>
      <c r="G2261">
        <v>36858.9</v>
      </c>
      <c r="H2261">
        <v>110576.7</v>
      </c>
      <c r="I2261">
        <f>salesdata[[#This Row],[Total_Sales_INR]]/10000000</f>
        <v>1.105767E-2</v>
      </c>
      <c r="J2261" t="s">
        <v>34</v>
      </c>
      <c r="K2261" t="s">
        <v>19</v>
      </c>
      <c r="L2261">
        <v>5</v>
      </c>
      <c r="M2261" t="s">
        <v>41</v>
      </c>
      <c r="N2261" t="s">
        <v>156</v>
      </c>
      <c r="O2261" t="s">
        <v>22</v>
      </c>
    </row>
    <row r="2262" spans="1:15">
      <c r="A2262" t="s">
        <v>4355</v>
      </c>
      <c r="B2262" s="1">
        <v>45909</v>
      </c>
      <c r="C2262" t="s">
        <v>4356</v>
      </c>
      <c r="D2262" t="s">
        <v>25</v>
      </c>
      <c r="E2262" t="s">
        <v>280</v>
      </c>
      <c r="F2262">
        <v>5</v>
      </c>
      <c r="G2262">
        <v>45559.77</v>
      </c>
      <c r="H2262">
        <v>227798.85</v>
      </c>
      <c r="I2262">
        <f>salesdata[[#This Row],[Total_Sales_INR]]/10000000</f>
        <v>2.2779885E-2</v>
      </c>
      <c r="J2262" t="s">
        <v>27</v>
      </c>
      <c r="K2262" t="s">
        <v>19</v>
      </c>
      <c r="L2262">
        <v>3</v>
      </c>
      <c r="M2262" t="s">
        <v>61</v>
      </c>
      <c r="N2262" t="s">
        <v>150</v>
      </c>
      <c r="O2262" t="s">
        <v>22</v>
      </c>
    </row>
    <row r="2263" spans="1:15">
      <c r="A2263" t="s">
        <v>4357</v>
      </c>
      <c r="B2263" s="1">
        <v>45694</v>
      </c>
      <c r="C2263" t="s">
        <v>4358</v>
      </c>
      <c r="D2263" t="s">
        <v>102</v>
      </c>
      <c r="E2263" t="s">
        <v>184</v>
      </c>
      <c r="F2263">
        <v>5</v>
      </c>
      <c r="G2263">
        <v>2756.84</v>
      </c>
      <c r="H2263">
        <v>13784.2</v>
      </c>
      <c r="I2263">
        <f>salesdata[[#This Row],[Total_Sales_INR]]/10000000</f>
        <v>1.37842E-3</v>
      </c>
      <c r="J2263" t="s">
        <v>34</v>
      </c>
      <c r="K2263" t="s">
        <v>19</v>
      </c>
      <c r="L2263">
        <v>2</v>
      </c>
      <c r="M2263" t="s">
        <v>56</v>
      </c>
      <c r="N2263" t="s">
        <v>42</v>
      </c>
      <c r="O2263" t="s">
        <v>22</v>
      </c>
    </row>
    <row r="2264" spans="1:15">
      <c r="A2264" t="s">
        <v>4359</v>
      </c>
      <c r="B2264" s="1">
        <v>45754</v>
      </c>
      <c r="C2264" t="s">
        <v>4360</v>
      </c>
      <c r="D2264" t="s">
        <v>102</v>
      </c>
      <c r="E2264" t="s">
        <v>184</v>
      </c>
      <c r="F2264">
        <v>2</v>
      </c>
      <c r="G2264">
        <v>15102.14</v>
      </c>
      <c r="H2264">
        <v>30204.28</v>
      </c>
      <c r="I2264">
        <f>salesdata[[#This Row],[Total_Sales_INR]]/10000000</f>
        <v>3.0204279999999999E-3</v>
      </c>
      <c r="J2264" t="s">
        <v>47</v>
      </c>
      <c r="K2264" t="s">
        <v>72</v>
      </c>
      <c r="L2264">
        <v>5</v>
      </c>
      <c r="M2264" t="s">
        <v>28</v>
      </c>
      <c r="N2264" t="s">
        <v>48</v>
      </c>
      <c r="O2264" t="s">
        <v>22</v>
      </c>
    </row>
    <row r="2265" spans="1:15">
      <c r="A2265" t="s">
        <v>4361</v>
      </c>
      <c r="B2265" s="1">
        <v>45826</v>
      </c>
      <c r="C2265" t="s">
        <v>4362</v>
      </c>
      <c r="D2265" t="s">
        <v>16</v>
      </c>
      <c r="E2265" t="s">
        <v>159</v>
      </c>
      <c r="F2265">
        <v>5</v>
      </c>
      <c r="G2265">
        <v>15102.59</v>
      </c>
      <c r="H2265">
        <v>75512.95</v>
      </c>
      <c r="I2265">
        <f>salesdata[[#This Row],[Total_Sales_INR]]/10000000</f>
        <v>7.5512949999999995E-3</v>
      </c>
      <c r="J2265" t="s">
        <v>27</v>
      </c>
      <c r="K2265" t="s">
        <v>35</v>
      </c>
      <c r="L2265">
        <v>3</v>
      </c>
      <c r="M2265" t="s">
        <v>36</v>
      </c>
      <c r="N2265" t="s">
        <v>21</v>
      </c>
      <c r="O2265" t="s">
        <v>22</v>
      </c>
    </row>
    <row r="2266" spans="1:15">
      <c r="A2266" t="s">
        <v>4363</v>
      </c>
      <c r="B2266" s="1">
        <v>45711</v>
      </c>
      <c r="C2266" t="s">
        <v>2260</v>
      </c>
      <c r="D2266" t="s">
        <v>25</v>
      </c>
      <c r="E2266" t="s">
        <v>280</v>
      </c>
      <c r="F2266">
        <v>5</v>
      </c>
      <c r="G2266">
        <v>49746.71</v>
      </c>
      <c r="H2266">
        <v>248733.55</v>
      </c>
      <c r="I2266">
        <f>salesdata[[#This Row],[Total_Sales_INR]]/10000000</f>
        <v>2.4873355E-2</v>
      </c>
      <c r="J2266" t="s">
        <v>18</v>
      </c>
      <c r="K2266" t="s">
        <v>19</v>
      </c>
      <c r="L2266">
        <v>5</v>
      </c>
      <c r="M2266" t="s">
        <v>170</v>
      </c>
      <c r="N2266" t="s">
        <v>156</v>
      </c>
      <c r="O2266" t="s">
        <v>22</v>
      </c>
    </row>
    <row r="2267" spans="1:15">
      <c r="A2267" t="s">
        <v>4364</v>
      </c>
      <c r="B2267" s="1">
        <v>45932</v>
      </c>
      <c r="C2267" t="s">
        <v>4365</v>
      </c>
      <c r="D2267" t="s">
        <v>32</v>
      </c>
      <c r="E2267" t="s">
        <v>250</v>
      </c>
      <c r="F2267">
        <v>5</v>
      </c>
      <c r="G2267">
        <v>25238.32</v>
      </c>
      <c r="H2267">
        <v>126191.6</v>
      </c>
      <c r="I2267">
        <f>salesdata[[#This Row],[Total_Sales_INR]]/10000000</f>
        <v>1.2619160000000001E-2</v>
      </c>
      <c r="J2267" t="s">
        <v>47</v>
      </c>
      <c r="K2267" t="s">
        <v>19</v>
      </c>
      <c r="L2267">
        <v>4</v>
      </c>
      <c r="M2267" t="s">
        <v>88</v>
      </c>
      <c r="N2267" t="s">
        <v>178</v>
      </c>
      <c r="O2267" t="s">
        <v>22</v>
      </c>
    </row>
    <row r="2268" spans="1:15">
      <c r="A2268" t="s">
        <v>4366</v>
      </c>
      <c r="B2268" s="1">
        <v>45953</v>
      </c>
      <c r="C2268" t="s">
        <v>4367</v>
      </c>
      <c r="D2268" t="s">
        <v>102</v>
      </c>
      <c r="E2268" t="s">
        <v>118</v>
      </c>
      <c r="F2268">
        <v>5</v>
      </c>
      <c r="G2268">
        <v>4173.3599999999997</v>
      </c>
      <c r="H2268">
        <v>20866.8</v>
      </c>
      <c r="I2268">
        <f>salesdata[[#This Row],[Total_Sales_INR]]/10000000</f>
        <v>2.08668E-3</v>
      </c>
      <c r="J2268" t="s">
        <v>47</v>
      </c>
      <c r="K2268" t="s">
        <v>19</v>
      </c>
      <c r="L2268">
        <v>3</v>
      </c>
      <c r="M2268" t="s">
        <v>190</v>
      </c>
      <c r="N2268" t="s">
        <v>213</v>
      </c>
      <c r="O2268" t="s">
        <v>22</v>
      </c>
    </row>
    <row r="2269" spans="1:15">
      <c r="A2269" t="s">
        <v>4368</v>
      </c>
      <c r="B2269" s="1">
        <v>45682</v>
      </c>
      <c r="C2269" t="s">
        <v>4369</v>
      </c>
      <c r="D2269" t="s">
        <v>102</v>
      </c>
      <c r="E2269" t="s">
        <v>193</v>
      </c>
      <c r="F2269">
        <v>1</v>
      </c>
      <c r="G2269">
        <v>22375.69</v>
      </c>
      <c r="H2269">
        <v>22375.69</v>
      </c>
      <c r="I2269">
        <f>salesdata[[#This Row],[Total_Sales_INR]]/10000000</f>
        <v>2.237569E-3</v>
      </c>
      <c r="J2269" t="s">
        <v>27</v>
      </c>
      <c r="K2269" t="s">
        <v>35</v>
      </c>
      <c r="L2269">
        <v>5</v>
      </c>
      <c r="M2269" t="s">
        <v>51</v>
      </c>
      <c r="N2269" t="s">
        <v>97</v>
      </c>
      <c r="O2269" t="s">
        <v>22</v>
      </c>
    </row>
    <row r="2270" spans="1:15">
      <c r="A2270" t="s">
        <v>4370</v>
      </c>
      <c r="B2270" s="1">
        <v>45703</v>
      </c>
      <c r="C2270" t="s">
        <v>4371</v>
      </c>
      <c r="D2270" t="s">
        <v>25</v>
      </c>
      <c r="E2270" t="s">
        <v>223</v>
      </c>
      <c r="F2270">
        <v>5</v>
      </c>
      <c r="G2270">
        <v>10544.75</v>
      </c>
      <c r="H2270">
        <v>52723.75</v>
      </c>
      <c r="I2270">
        <f>salesdata[[#This Row],[Total_Sales_INR]]/10000000</f>
        <v>5.2723750000000002E-3</v>
      </c>
      <c r="J2270" t="s">
        <v>47</v>
      </c>
      <c r="K2270" t="s">
        <v>19</v>
      </c>
      <c r="L2270">
        <v>3</v>
      </c>
      <c r="M2270" t="s">
        <v>36</v>
      </c>
      <c r="N2270" t="s">
        <v>94</v>
      </c>
      <c r="O2270" t="s">
        <v>22</v>
      </c>
    </row>
    <row r="2271" spans="1:15">
      <c r="A2271" t="s">
        <v>4372</v>
      </c>
      <c r="B2271" s="1">
        <v>45668</v>
      </c>
      <c r="C2271" t="s">
        <v>4373</v>
      </c>
      <c r="D2271" t="s">
        <v>32</v>
      </c>
      <c r="E2271" t="s">
        <v>40</v>
      </c>
      <c r="F2271">
        <v>2</v>
      </c>
      <c r="G2271">
        <v>6501.52</v>
      </c>
      <c r="H2271">
        <v>13003.04</v>
      </c>
      <c r="I2271">
        <f>salesdata[[#This Row],[Total_Sales_INR]]/10000000</f>
        <v>1.3003040000000002E-3</v>
      </c>
      <c r="J2271" t="s">
        <v>47</v>
      </c>
      <c r="K2271" t="s">
        <v>19</v>
      </c>
      <c r="L2271">
        <v>4</v>
      </c>
      <c r="M2271" t="s">
        <v>88</v>
      </c>
      <c r="N2271" t="s">
        <v>21</v>
      </c>
      <c r="O2271" t="s">
        <v>22</v>
      </c>
    </row>
    <row r="2272" spans="1:15">
      <c r="A2272" t="s">
        <v>4374</v>
      </c>
      <c r="B2272" s="1">
        <v>45722</v>
      </c>
      <c r="C2272" t="s">
        <v>4375</v>
      </c>
      <c r="D2272" t="s">
        <v>102</v>
      </c>
      <c r="E2272" t="s">
        <v>184</v>
      </c>
      <c r="F2272">
        <v>1</v>
      </c>
      <c r="G2272">
        <v>12581.27</v>
      </c>
      <c r="H2272">
        <v>12581.27</v>
      </c>
      <c r="I2272">
        <f>salesdata[[#This Row],[Total_Sales_INR]]/10000000</f>
        <v>1.2581269999999999E-3</v>
      </c>
      <c r="J2272" t="s">
        <v>27</v>
      </c>
      <c r="K2272" t="s">
        <v>35</v>
      </c>
      <c r="L2272">
        <v>5</v>
      </c>
      <c r="M2272" t="s">
        <v>41</v>
      </c>
      <c r="N2272" t="s">
        <v>173</v>
      </c>
      <c r="O2272" t="s">
        <v>22</v>
      </c>
    </row>
    <row r="2273" spans="1:15">
      <c r="A2273" t="s">
        <v>4376</v>
      </c>
      <c r="B2273" s="1">
        <v>45951</v>
      </c>
      <c r="C2273" t="s">
        <v>4377</v>
      </c>
      <c r="D2273" t="s">
        <v>16</v>
      </c>
      <c r="E2273" t="s">
        <v>145</v>
      </c>
      <c r="F2273">
        <v>2</v>
      </c>
      <c r="G2273">
        <v>36230.65</v>
      </c>
      <c r="H2273">
        <v>72461.3</v>
      </c>
      <c r="I2273">
        <f>salesdata[[#This Row],[Total_Sales_INR]]/10000000</f>
        <v>7.2461299999999999E-3</v>
      </c>
      <c r="J2273" t="s">
        <v>27</v>
      </c>
      <c r="K2273" t="s">
        <v>19</v>
      </c>
      <c r="L2273">
        <v>1</v>
      </c>
      <c r="M2273" t="s">
        <v>119</v>
      </c>
      <c r="N2273" t="s">
        <v>156</v>
      </c>
      <c r="O2273" t="s">
        <v>22</v>
      </c>
    </row>
    <row r="2274" spans="1:15">
      <c r="A2274" t="s">
        <v>4378</v>
      </c>
      <c r="B2274" s="1">
        <v>45727</v>
      </c>
      <c r="C2274" t="s">
        <v>4379</v>
      </c>
      <c r="D2274" t="s">
        <v>102</v>
      </c>
      <c r="E2274" t="s">
        <v>184</v>
      </c>
      <c r="F2274">
        <v>1</v>
      </c>
      <c r="G2274">
        <v>14313.67</v>
      </c>
      <c r="H2274">
        <v>14313.67</v>
      </c>
      <c r="I2274">
        <f>salesdata[[#This Row],[Total_Sales_INR]]/10000000</f>
        <v>1.431367E-3</v>
      </c>
      <c r="J2274" t="s">
        <v>18</v>
      </c>
      <c r="K2274" t="s">
        <v>19</v>
      </c>
      <c r="L2274">
        <v>1</v>
      </c>
      <c r="M2274" t="s">
        <v>68</v>
      </c>
      <c r="N2274" t="s">
        <v>82</v>
      </c>
      <c r="O2274" t="s">
        <v>22</v>
      </c>
    </row>
    <row r="2275" spans="1:15">
      <c r="A2275" t="s">
        <v>4380</v>
      </c>
      <c r="B2275" s="1">
        <v>45912</v>
      </c>
      <c r="C2275" t="s">
        <v>1883</v>
      </c>
      <c r="D2275" t="s">
        <v>45</v>
      </c>
      <c r="E2275" t="s">
        <v>85</v>
      </c>
      <c r="F2275">
        <v>1</v>
      </c>
      <c r="G2275">
        <v>45307.69</v>
      </c>
      <c r="H2275">
        <v>45307.69</v>
      </c>
      <c r="I2275">
        <f>salesdata[[#This Row],[Total_Sales_INR]]/10000000</f>
        <v>4.5307690000000005E-3</v>
      </c>
      <c r="J2275" t="s">
        <v>34</v>
      </c>
      <c r="K2275" t="s">
        <v>72</v>
      </c>
      <c r="L2275">
        <v>5</v>
      </c>
      <c r="M2275" t="s">
        <v>170</v>
      </c>
      <c r="N2275" t="s">
        <v>94</v>
      </c>
      <c r="O2275" t="s">
        <v>22</v>
      </c>
    </row>
    <row r="2276" spans="1:15">
      <c r="A2276" t="s">
        <v>4381</v>
      </c>
      <c r="B2276" s="1">
        <v>45964</v>
      </c>
      <c r="C2276" t="s">
        <v>4382</v>
      </c>
      <c r="D2276" t="s">
        <v>25</v>
      </c>
      <c r="E2276" t="s">
        <v>91</v>
      </c>
      <c r="F2276">
        <v>2</v>
      </c>
      <c r="G2276">
        <v>34572.31</v>
      </c>
      <c r="H2276">
        <v>69144.62</v>
      </c>
      <c r="I2276">
        <f>salesdata[[#This Row],[Total_Sales_INR]]/10000000</f>
        <v>6.9144619999999997E-3</v>
      </c>
      <c r="J2276" t="s">
        <v>18</v>
      </c>
      <c r="K2276" t="s">
        <v>35</v>
      </c>
      <c r="L2276">
        <v>5</v>
      </c>
      <c r="M2276" t="s">
        <v>41</v>
      </c>
      <c r="N2276" t="s">
        <v>42</v>
      </c>
      <c r="O2276" t="s">
        <v>22</v>
      </c>
    </row>
    <row r="2277" spans="1:15">
      <c r="A2277" t="s">
        <v>4383</v>
      </c>
      <c r="B2277" s="1">
        <v>45936</v>
      </c>
      <c r="C2277" t="s">
        <v>4384</v>
      </c>
      <c r="D2277" t="s">
        <v>45</v>
      </c>
      <c r="E2277" t="s">
        <v>46</v>
      </c>
      <c r="F2277">
        <v>1</v>
      </c>
      <c r="G2277">
        <v>35274.86</v>
      </c>
      <c r="H2277">
        <v>35274.86</v>
      </c>
      <c r="I2277">
        <f>salesdata[[#This Row],[Total_Sales_INR]]/10000000</f>
        <v>3.5274860000000002E-3</v>
      </c>
      <c r="J2277" t="s">
        <v>34</v>
      </c>
      <c r="K2277" t="s">
        <v>35</v>
      </c>
      <c r="L2277">
        <v>3</v>
      </c>
      <c r="M2277" t="s">
        <v>115</v>
      </c>
      <c r="N2277" t="s">
        <v>213</v>
      </c>
      <c r="O2277" t="s">
        <v>22</v>
      </c>
    </row>
    <row r="2278" spans="1:15">
      <c r="A2278" t="s">
        <v>4385</v>
      </c>
      <c r="B2278" s="1">
        <v>45855</v>
      </c>
      <c r="C2278" t="s">
        <v>4386</v>
      </c>
      <c r="D2278" t="s">
        <v>16</v>
      </c>
      <c r="E2278" t="s">
        <v>137</v>
      </c>
      <c r="F2278">
        <v>2</v>
      </c>
      <c r="G2278">
        <v>4480.22</v>
      </c>
      <c r="H2278">
        <v>8960.44</v>
      </c>
      <c r="I2278">
        <f>salesdata[[#This Row],[Total_Sales_INR]]/10000000</f>
        <v>8.9604400000000003E-4</v>
      </c>
      <c r="J2278" t="s">
        <v>18</v>
      </c>
      <c r="K2278" t="s">
        <v>19</v>
      </c>
      <c r="L2278">
        <v>3</v>
      </c>
      <c r="M2278" t="s">
        <v>36</v>
      </c>
      <c r="N2278" t="s">
        <v>37</v>
      </c>
      <c r="O2278" t="s">
        <v>22</v>
      </c>
    </row>
    <row r="2279" spans="1:15">
      <c r="A2279" t="s">
        <v>4387</v>
      </c>
      <c r="B2279" s="1">
        <v>45709</v>
      </c>
      <c r="C2279" t="s">
        <v>3146</v>
      </c>
      <c r="D2279" t="s">
        <v>102</v>
      </c>
      <c r="E2279" t="s">
        <v>193</v>
      </c>
      <c r="F2279">
        <v>3</v>
      </c>
      <c r="G2279">
        <v>17466.52</v>
      </c>
      <c r="H2279">
        <v>52399.56</v>
      </c>
      <c r="I2279">
        <f>salesdata[[#This Row],[Total_Sales_INR]]/10000000</f>
        <v>5.2399559999999996E-3</v>
      </c>
      <c r="J2279" t="s">
        <v>27</v>
      </c>
      <c r="K2279" t="s">
        <v>35</v>
      </c>
      <c r="L2279">
        <v>1</v>
      </c>
      <c r="M2279" t="s">
        <v>68</v>
      </c>
      <c r="N2279" t="s">
        <v>173</v>
      </c>
      <c r="O2279" t="s">
        <v>22</v>
      </c>
    </row>
    <row r="2280" spans="1:15">
      <c r="A2280" t="s">
        <v>4388</v>
      </c>
      <c r="B2280" s="1">
        <v>45899</v>
      </c>
      <c r="C2280" t="s">
        <v>4389</v>
      </c>
      <c r="D2280" t="s">
        <v>102</v>
      </c>
      <c r="E2280" t="s">
        <v>184</v>
      </c>
      <c r="F2280">
        <v>2</v>
      </c>
      <c r="G2280">
        <v>41948.29</v>
      </c>
      <c r="H2280">
        <v>83896.58</v>
      </c>
      <c r="I2280">
        <f>salesdata[[#This Row],[Total_Sales_INR]]/10000000</f>
        <v>8.3896579999999995E-3</v>
      </c>
      <c r="J2280" t="s">
        <v>18</v>
      </c>
      <c r="K2280" t="s">
        <v>72</v>
      </c>
      <c r="L2280">
        <v>2</v>
      </c>
      <c r="M2280" t="s">
        <v>265</v>
      </c>
      <c r="N2280" t="s">
        <v>97</v>
      </c>
      <c r="O2280" t="s">
        <v>22</v>
      </c>
    </row>
    <row r="2281" spans="1:15">
      <c r="A2281" t="s">
        <v>4390</v>
      </c>
      <c r="B2281" s="1">
        <v>45867</v>
      </c>
      <c r="C2281" t="s">
        <v>1907</v>
      </c>
      <c r="D2281" t="s">
        <v>45</v>
      </c>
      <c r="E2281" t="s">
        <v>46</v>
      </c>
      <c r="F2281">
        <v>5</v>
      </c>
      <c r="G2281">
        <v>21206.85</v>
      </c>
      <c r="H2281">
        <v>106034.25</v>
      </c>
      <c r="I2281">
        <f>salesdata[[#This Row],[Total_Sales_INR]]/10000000</f>
        <v>1.0603425E-2</v>
      </c>
      <c r="J2281" t="s">
        <v>27</v>
      </c>
      <c r="K2281" t="s">
        <v>35</v>
      </c>
      <c r="L2281">
        <v>4</v>
      </c>
      <c r="M2281" t="s">
        <v>198</v>
      </c>
      <c r="N2281" t="s">
        <v>124</v>
      </c>
      <c r="O2281" t="s">
        <v>22</v>
      </c>
    </row>
    <row r="2282" spans="1:15">
      <c r="A2282" t="s">
        <v>4391</v>
      </c>
      <c r="B2282" s="1">
        <v>45789</v>
      </c>
      <c r="C2282" t="s">
        <v>4392</v>
      </c>
      <c r="D2282" t="s">
        <v>45</v>
      </c>
      <c r="E2282" t="s">
        <v>46</v>
      </c>
      <c r="F2282">
        <v>1</v>
      </c>
      <c r="G2282">
        <v>19010.009999999998</v>
      </c>
      <c r="H2282">
        <v>19010.009999999998</v>
      </c>
      <c r="I2282">
        <f>salesdata[[#This Row],[Total_Sales_INR]]/10000000</f>
        <v>1.9010009999999998E-3</v>
      </c>
      <c r="J2282" t="s">
        <v>34</v>
      </c>
      <c r="K2282" t="s">
        <v>35</v>
      </c>
      <c r="L2282">
        <v>3</v>
      </c>
      <c r="M2282" t="s">
        <v>77</v>
      </c>
      <c r="N2282" t="s">
        <v>150</v>
      </c>
      <c r="O2282" t="s">
        <v>22</v>
      </c>
    </row>
    <row r="2283" spans="1:15">
      <c r="A2283" t="s">
        <v>4393</v>
      </c>
      <c r="B2283" s="1">
        <v>45982</v>
      </c>
      <c r="C2283" t="s">
        <v>4394</v>
      </c>
      <c r="D2283" t="s">
        <v>32</v>
      </c>
      <c r="E2283" t="s">
        <v>33</v>
      </c>
      <c r="F2283">
        <v>4</v>
      </c>
      <c r="G2283">
        <v>47953.2</v>
      </c>
      <c r="H2283">
        <v>191812.8</v>
      </c>
      <c r="I2283">
        <f>salesdata[[#This Row],[Total_Sales_INR]]/10000000</f>
        <v>1.9181279999999998E-2</v>
      </c>
      <c r="J2283" t="s">
        <v>27</v>
      </c>
      <c r="K2283" t="s">
        <v>19</v>
      </c>
      <c r="L2283">
        <v>3</v>
      </c>
      <c r="M2283" t="s">
        <v>115</v>
      </c>
      <c r="N2283" t="s">
        <v>216</v>
      </c>
      <c r="O2283" t="s">
        <v>22</v>
      </c>
    </row>
    <row r="2284" spans="1:15">
      <c r="A2284" t="s">
        <v>4395</v>
      </c>
      <c r="B2284" s="1">
        <v>45677</v>
      </c>
      <c r="C2284" t="s">
        <v>4396</v>
      </c>
      <c r="D2284" t="s">
        <v>25</v>
      </c>
      <c r="E2284" t="s">
        <v>140</v>
      </c>
      <c r="F2284">
        <v>1</v>
      </c>
      <c r="G2284">
        <v>48770.58</v>
      </c>
      <c r="H2284">
        <v>48770.58</v>
      </c>
      <c r="I2284">
        <f>salesdata[[#This Row],[Total_Sales_INR]]/10000000</f>
        <v>4.8770580000000001E-3</v>
      </c>
      <c r="J2284" t="s">
        <v>47</v>
      </c>
      <c r="K2284" t="s">
        <v>35</v>
      </c>
      <c r="L2284">
        <v>1</v>
      </c>
      <c r="M2284" t="s">
        <v>68</v>
      </c>
      <c r="N2284" t="s">
        <v>156</v>
      </c>
      <c r="O2284" t="s">
        <v>22</v>
      </c>
    </row>
    <row r="2285" spans="1:15">
      <c r="A2285" t="s">
        <v>4397</v>
      </c>
      <c r="B2285" s="1">
        <v>45764</v>
      </c>
      <c r="C2285" t="s">
        <v>4398</v>
      </c>
      <c r="D2285" t="s">
        <v>45</v>
      </c>
      <c r="E2285" t="s">
        <v>65</v>
      </c>
      <c r="F2285">
        <v>3</v>
      </c>
      <c r="G2285">
        <v>7306.95</v>
      </c>
      <c r="H2285">
        <v>21920.85</v>
      </c>
      <c r="I2285">
        <f>salesdata[[#This Row],[Total_Sales_INR]]/10000000</f>
        <v>2.1920849999999999E-3</v>
      </c>
      <c r="J2285" t="s">
        <v>18</v>
      </c>
      <c r="K2285" t="s">
        <v>19</v>
      </c>
      <c r="L2285">
        <v>4</v>
      </c>
      <c r="M2285" t="s">
        <v>123</v>
      </c>
      <c r="N2285" t="s">
        <v>21</v>
      </c>
      <c r="O2285" t="s">
        <v>22</v>
      </c>
    </row>
    <row r="2286" spans="1:15">
      <c r="A2286" t="s">
        <v>4399</v>
      </c>
      <c r="B2286" s="1">
        <v>45954</v>
      </c>
      <c r="C2286" t="s">
        <v>4400</v>
      </c>
      <c r="D2286" t="s">
        <v>16</v>
      </c>
      <c r="E2286" t="s">
        <v>130</v>
      </c>
      <c r="F2286">
        <v>3</v>
      </c>
      <c r="G2286">
        <v>22773.72</v>
      </c>
      <c r="H2286">
        <v>68321.16</v>
      </c>
      <c r="I2286">
        <f>salesdata[[#This Row],[Total_Sales_INR]]/10000000</f>
        <v>6.8321160000000001E-3</v>
      </c>
      <c r="J2286" t="s">
        <v>27</v>
      </c>
      <c r="K2286" t="s">
        <v>35</v>
      </c>
      <c r="L2286">
        <v>5</v>
      </c>
      <c r="M2286" t="s">
        <v>28</v>
      </c>
      <c r="N2286" t="s">
        <v>94</v>
      </c>
      <c r="O2286" t="s">
        <v>22</v>
      </c>
    </row>
    <row r="2287" spans="1:15">
      <c r="A2287" t="s">
        <v>4401</v>
      </c>
      <c r="B2287" s="1">
        <v>45911</v>
      </c>
      <c r="C2287" t="s">
        <v>1915</v>
      </c>
      <c r="D2287" t="s">
        <v>102</v>
      </c>
      <c r="E2287" t="s">
        <v>118</v>
      </c>
      <c r="F2287">
        <v>5</v>
      </c>
      <c r="G2287">
        <v>39904.93</v>
      </c>
      <c r="H2287">
        <v>199524.65</v>
      </c>
      <c r="I2287">
        <f>salesdata[[#This Row],[Total_Sales_INR]]/10000000</f>
        <v>1.9952464999999999E-2</v>
      </c>
      <c r="J2287" t="s">
        <v>27</v>
      </c>
      <c r="K2287" t="s">
        <v>19</v>
      </c>
      <c r="L2287">
        <v>4</v>
      </c>
      <c r="M2287" t="s">
        <v>160</v>
      </c>
      <c r="N2287" t="s">
        <v>216</v>
      </c>
      <c r="O2287" t="s">
        <v>22</v>
      </c>
    </row>
    <row r="2288" spans="1:15">
      <c r="A2288" t="s">
        <v>4402</v>
      </c>
      <c r="B2288" s="1">
        <v>45800</v>
      </c>
      <c r="C2288" t="s">
        <v>490</v>
      </c>
      <c r="D2288" t="s">
        <v>32</v>
      </c>
      <c r="E2288" t="s">
        <v>33</v>
      </c>
      <c r="F2288">
        <v>2</v>
      </c>
      <c r="G2288">
        <v>8822.0300000000007</v>
      </c>
      <c r="H2288">
        <v>17644.060000000001</v>
      </c>
      <c r="I2288">
        <f>salesdata[[#This Row],[Total_Sales_INR]]/10000000</f>
        <v>1.764406E-3</v>
      </c>
      <c r="J2288" t="s">
        <v>34</v>
      </c>
      <c r="K2288" t="s">
        <v>72</v>
      </c>
      <c r="L2288">
        <v>5</v>
      </c>
      <c r="M2288" t="s">
        <v>41</v>
      </c>
      <c r="N2288" t="s">
        <v>29</v>
      </c>
      <c r="O2288" t="s">
        <v>22</v>
      </c>
    </row>
    <row r="2289" spans="1:15">
      <c r="A2289" t="s">
        <v>4403</v>
      </c>
      <c r="B2289" s="1">
        <v>45933</v>
      </c>
      <c r="C2289" t="s">
        <v>4404</v>
      </c>
      <c r="D2289" t="s">
        <v>16</v>
      </c>
      <c r="E2289" t="s">
        <v>145</v>
      </c>
      <c r="F2289">
        <v>2</v>
      </c>
      <c r="G2289">
        <v>41591.68</v>
      </c>
      <c r="H2289">
        <v>83183.360000000001</v>
      </c>
      <c r="I2289">
        <f>salesdata[[#This Row],[Total_Sales_INR]]/10000000</f>
        <v>8.3183360000000008E-3</v>
      </c>
      <c r="J2289" t="s">
        <v>18</v>
      </c>
      <c r="K2289" t="s">
        <v>72</v>
      </c>
      <c r="L2289">
        <v>3</v>
      </c>
      <c r="M2289" t="s">
        <v>77</v>
      </c>
      <c r="N2289" t="s">
        <v>21</v>
      </c>
      <c r="O2289" t="s">
        <v>22</v>
      </c>
    </row>
    <row r="2290" spans="1:15">
      <c r="A2290" t="s">
        <v>4405</v>
      </c>
      <c r="B2290" s="1">
        <v>45941</v>
      </c>
      <c r="C2290" t="s">
        <v>865</v>
      </c>
      <c r="D2290" t="s">
        <v>25</v>
      </c>
      <c r="E2290" t="s">
        <v>140</v>
      </c>
      <c r="F2290">
        <v>2</v>
      </c>
      <c r="G2290">
        <v>1259.3900000000001</v>
      </c>
      <c r="H2290">
        <v>2518.7800000000002</v>
      </c>
      <c r="I2290">
        <f>salesdata[[#This Row],[Total_Sales_INR]]/10000000</f>
        <v>2.5187800000000003E-4</v>
      </c>
      <c r="J2290" t="s">
        <v>47</v>
      </c>
      <c r="K2290" t="s">
        <v>72</v>
      </c>
      <c r="L2290">
        <v>4</v>
      </c>
      <c r="M2290" t="s">
        <v>198</v>
      </c>
      <c r="N2290" t="s">
        <v>78</v>
      </c>
      <c r="O2290" t="s">
        <v>22</v>
      </c>
    </row>
    <row r="2291" spans="1:15">
      <c r="A2291" t="s">
        <v>4406</v>
      </c>
      <c r="B2291" s="1">
        <v>45915</v>
      </c>
      <c r="C2291" t="s">
        <v>4407</v>
      </c>
      <c r="D2291" t="s">
        <v>32</v>
      </c>
      <c r="E2291" t="s">
        <v>250</v>
      </c>
      <c r="F2291">
        <v>3</v>
      </c>
      <c r="G2291">
        <v>47366.13</v>
      </c>
      <c r="H2291">
        <v>142098.39000000001</v>
      </c>
      <c r="I2291">
        <f>salesdata[[#This Row],[Total_Sales_INR]]/10000000</f>
        <v>1.4209839000000002E-2</v>
      </c>
      <c r="J2291" t="s">
        <v>47</v>
      </c>
      <c r="K2291" t="s">
        <v>19</v>
      </c>
      <c r="L2291">
        <v>5</v>
      </c>
      <c r="M2291" t="s">
        <v>73</v>
      </c>
      <c r="N2291" t="s">
        <v>42</v>
      </c>
      <c r="O2291" t="s">
        <v>22</v>
      </c>
    </row>
    <row r="2292" spans="1:15">
      <c r="A2292" t="s">
        <v>4408</v>
      </c>
      <c r="B2292" s="1">
        <v>45920</v>
      </c>
      <c r="C2292" t="s">
        <v>4409</v>
      </c>
      <c r="D2292" t="s">
        <v>45</v>
      </c>
      <c r="E2292" t="s">
        <v>46</v>
      </c>
      <c r="F2292">
        <v>4</v>
      </c>
      <c r="G2292">
        <v>22270.74</v>
      </c>
      <c r="H2292">
        <v>89082.96</v>
      </c>
      <c r="I2292">
        <f>salesdata[[#This Row],[Total_Sales_INR]]/10000000</f>
        <v>8.9082960000000013E-3</v>
      </c>
      <c r="J2292" t="s">
        <v>18</v>
      </c>
      <c r="K2292" t="s">
        <v>35</v>
      </c>
      <c r="L2292">
        <v>3</v>
      </c>
      <c r="M2292" t="s">
        <v>36</v>
      </c>
      <c r="N2292" t="s">
        <v>97</v>
      </c>
      <c r="O2292" t="s">
        <v>22</v>
      </c>
    </row>
    <row r="2293" spans="1:15">
      <c r="A2293" t="s">
        <v>4410</v>
      </c>
      <c r="B2293" s="1">
        <v>45706</v>
      </c>
      <c r="C2293" t="s">
        <v>3844</v>
      </c>
      <c r="D2293" t="s">
        <v>16</v>
      </c>
      <c r="E2293" t="s">
        <v>137</v>
      </c>
      <c r="F2293">
        <v>4</v>
      </c>
      <c r="G2293">
        <v>893.44</v>
      </c>
      <c r="H2293">
        <v>3573.76</v>
      </c>
      <c r="I2293">
        <f>salesdata[[#This Row],[Total_Sales_INR]]/10000000</f>
        <v>3.5737600000000002E-4</v>
      </c>
      <c r="J2293" t="s">
        <v>47</v>
      </c>
      <c r="K2293" t="s">
        <v>19</v>
      </c>
      <c r="L2293">
        <v>3</v>
      </c>
      <c r="M2293" t="s">
        <v>77</v>
      </c>
      <c r="N2293" t="s">
        <v>21</v>
      </c>
      <c r="O2293" t="s">
        <v>22</v>
      </c>
    </row>
    <row r="2294" spans="1:15">
      <c r="A2294" t="s">
        <v>4411</v>
      </c>
      <c r="B2294" s="1">
        <v>45669</v>
      </c>
      <c r="C2294" t="s">
        <v>4080</v>
      </c>
      <c r="D2294" t="s">
        <v>102</v>
      </c>
      <c r="E2294" t="s">
        <v>184</v>
      </c>
      <c r="F2294">
        <v>3</v>
      </c>
      <c r="G2294">
        <v>9811.4699999999993</v>
      </c>
      <c r="H2294">
        <v>29434.41</v>
      </c>
      <c r="I2294">
        <f>salesdata[[#This Row],[Total_Sales_INR]]/10000000</f>
        <v>2.9434410000000002E-3</v>
      </c>
      <c r="J2294" t="s">
        <v>18</v>
      </c>
      <c r="K2294" t="s">
        <v>72</v>
      </c>
      <c r="L2294">
        <v>4</v>
      </c>
      <c r="M2294" t="s">
        <v>88</v>
      </c>
      <c r="N2294" t="s">
        <v>52</v>
      </c>
      <c r="O2294" t="s">
        <v>22</v>
      </c>
    </row>
    <row r="2295" spans="1:15">
      <c r="A2295" t="s">
        <v>4412</v>
      </c>
      <c r="B2295" s="1">
        <v>45692</v>
      </c>
      <c r="C2295" t="s">
        <v>4413</v>
      </c>
      <c r="D2295" t="s">
        <v>16</v>
      </c>
      <c r="E2295" t="s">
        <v>130</v>
      </c>
      <c r="F2295">
        <v>2</v>
      </c>
      <c r="G2295">
        <v>48500.44</v>
      </c>
      <c r="H2295">
        <v>97000.88</v>
      </c>
      <c r="I2295">
        <f>salesdata[[#This Row],[Total_Sales_INR]]/10000000</f>
        <v>9.7000880000000008E-3</v>
      </c>
      <c r="J2295" t="s">
        <v>18</v>
      </c>
      <c r="K2295" t="s">
        <v>35</v>
      </c>
      <c r="L2295">
        <v>3</v>
      </c>
      <c r="M2295" t="s">
        <v>190</v>
      </c>
      <c r="N2295" t="s">
        <v>78</v>
      </c>
      <c r="O2295" t="s">
        <v>22</v>
      </c>
    </row>
    <row r="2296" spans="1:15">
      <c r="A2296" t="s">
        <v>4414</v>
      </c>
      <c r="B2296" s="1">
        <v>45795</v>
      </c>
      <c r="C2296" t="s">
        <v>4415</v>
      </c>
      <c r="D2296" t="s">
        <v>32</v>
      </c>
      <c r="E2296" t="s">
        <v>40</v>
      </c>
      <c r="F2296">
        <v>4</v>
      </c>
      <c r="G2296">
        <v>23198.9</v>
      </c>
      <c r="H2296">
        <v>92795.6</v>
      </c>
      <c r="I2296">
        <f>salesdata[[#This Row],[Total_Sales_INR]]/10000000</f>
        <v>9.2795600000000009E-3</v>
      </c>
      <c r="J2296" t="s">
        <v>47</v>
      </c>
      <c r="K2296" t="s">
        <v>35</v>
      </c>
      <c r="L2296">
        <v>1</v>
      </c>
      <c r="M2296" t="s">
        <v>119</v>
      </c>
      <c r="N2296" t="s">
        <v>178</v>
      </c>
      <c r="O2296" t="s">
        <v>22</v>
      </c>
    </row>
    <row r="2297" spans="1:15">
      <c r="A2297" t="s">
        <v>4416</v>
      </c>
      <c r="B2297" s="1">
        <v>45739</v>
      </c>
      <c r="C2297" t="s">
        <v>4417</v>
      </c>
      <c r="D2297" t="s">
        <v>25</v>
      </c>
      <c r="E2297" t="s">
        <v>26</v>
      </c>
      <c r="F2297">
        <v>3</v>
      </c>
      <c r="G2297">
        <v>5165.3</v>
      </c>
      <c r="H2297">
        <v>15495.9</v>
      </c>
      <c r="I2297">
        <f>salesdata[[#This Row],[Total_Sales_INR]]/10000000</f>
        <v>1.54959E-3</v>
      </c>
      <c r="J2297" t="s">
        <v>27</v>
      </c>
      <c r="K2297" t="s">
        <v>35</v>
      </c>
      <c r="L2297">
        <v>2</v>
      </c>
      <c r="M2297" t="s">
        <v>56</v>
      </c>
      <c r="N2297" t="s">
        <v>62</v>
      </c>
      <c r="O2297" t="s">
        <v>22</v>
      </c>
    </row>
    <row r="2298" spans="1:15">
      <c r="A2298" t="s">
        <v>4418</v>
      </c>
      <c r="B2298" s="1">
        <v>45816</v>
      </c>
      <c r="C2298" t="s">
        <v>2927</v>
      </c>
      <c r="D2298" t="s">
        <v>32</v>
      </c>
      <c r="E2298" t="s">
        <v>81</v>
      </c>
      <c r="F2298">
        <v>5</v>
      </c>
      <c r="G2298">
        <v>24239.52</v>
      </c>
      <c r="H2298">
        <v>121197.6</v>
      </c>
      <c r="I2298">
        <f>salesdata[[#This Row],[Total_Sales_INR]]/10000000</f>
        <v>1.211976E-2</v>
      </c>
      <c r="J2298" t="s">
        <v>18</v>
      </c>
      <c r="K2298" t="s">
        <v>35</v>
      </c>
      <c r="L2298">
        <v>5</v>
      </c>
      <c r="M2298" t="s">
        <v>41</v>
      </c>
      <c r="N2298" t="s">
        <v>178</v>
      </c>
      <c r="O2298" t="s">
        <v>22</v>
      </c>
    </row>
    <row r="2299" spans="1:15">
      <c r="A2299" t="s">
        <v>4419</v>
      </c>
      <c r="B2299" s="1">
        <v>45901</v>
      </c>
      <c r="C2299" t="s">
        <v>588</v>
      </c>
      <c r="D2299" t="s">
        <v>102</v>
      </c>
      <c r="E2299" t="s">
        <v>118</v>
      </c>
      <c r="F2299">
        <v>1</v>
      </c>
      <c r="G2299">
        <v>29451.61</v>
      </c>
      <c r="H2299">
        <v>29451.61</v>
      </c>
      <c r="I2299">
        <f>salesdata[[#This Row],[Total_Sales_INR]]/10000000</f>
        <v>2.945161E-3</v>
      </c>
      <c r="J2299" t="s">
        <v>34</v>
      </c>
      <c r="K2299" t="s">
        <v>72</v>
      </c>
      <c r="L2299">
        <v>5</v>
      </c>
      <c r="M2299" t="s">
        <v>51</v>
      </c>
      <c r="N2299" t="s">
        <v>213</v>
      </c>
      <c r="O2299" t="s">
        <v>22</v>
      </c>
    </row>
    <row r="2300" spans="1:15">
      <c r="A2300" t="s">
        <v>4420</v>
      </c>
      <c r="B2300" s="1">
        <v>45911</v>
      </c>
      <c r="C2300" t="s">
        <v>273</v>
      </c>
      <c r="D2300" t="s">
        <v>25</v>
      </c>
      <c r="E2300" t="s">
        <v>280</v>
      </c>
      <c r="F2300">
        <v>2</v>
      </c>
      <c r="G2300">
        <v>9037.31</v>
      </c>
      <c r="H2300">
        <v>18074.62</v>
      </c>
      <c r="I2300">
        <f>salesdata[[#This Row],[Total_Sales_INR]]/10000000</f>
        <v>1.8074619999999999E-3</v>
      </c>
      <c r="J2300" t="s">
        <v>18</v>
      </c>
      <c r="K2300" t="s">
        <v>35</v>
      </c>
      <c r="L2300">
        <v>1</v>
      </c>
      <c r="M2300" t="s">
        <v>181</v>
      </c>
      <c r="N2300" t="s">
        <v>142</v>
      </c>
      <c r="O2300" t="s">
        <v>22</v>
      </c>
    </row>
    <row r="2301" spans="1:15">
      <c r="A2301" t="s">
        <v>4421</v>
      </c>
      <c r="B2301" s="1">
        <v>45713</v>
      </c>
      <c r="C2301" t="s">
        <v>284</v>
      </c>
      <c r="D2301" t="s">
        <v>32</v>
      </c>
      <c r="E2301" t="s">
        <v>40</v>
      </c>
      <c r="F2301">
        <v>2</v>
      </c>
      <c r="G2301">
        <v>8785.09</v>
      </c>
      <c r="H2301">
        <v>17570.18</v>
      </c>
      <c r="I2301">
        <f>salesdata[[#This Row],[Total_Sales_INR]]/10000000</f>
        <v>1.7570179999999999E-3</v>
      </c>
      <c r="J2301" t="s">
        <v>47</v>
      </c>
      <c r="K2301" t="s">
        <v>35</v>
      </c>
      <c r="L2301">
        <v>1</v>
      </c>
      <c r="M2301" t="s">
        <v>20</v>
      </c>
      <c r="N2301" t="s">
        <v>69</v>
      </c>
      <c r="O2301" t="s">
        <v>22</v>
      </c>
    </row>
    <row r="2302" spans="1:15">
      <c r="A2302" t="s">
        <v>4422</v>
      </c>
      <c r="B2302" s="1">
        <v>45768</v>
      </c>
      <c r="C2302" t="s">
        <v>4423</v>
      </c>
      <c r="D2302" t="s">
        <v>16</v>
      </c>
      <c r="E2302" t="s">
        <v>137</v>
      </c>
      <c r="F2302">
        <v>5</v>
      </c>
      <c r="G2302">
        <v>21694.73</v>
      </c>
      <c r="H2302">
        <v>108473.65</v>
      </c>
      <c r="I2302">
        <f>salesdata[[#This Row],[Total_Sales_INR]]/10000000</f>
        <v>1.0847364999999999E-2</v>
      </c>
      <c r="J2302" t="s">
        <v>34</v>
      </c>
      <c r="K2302" t="s">
        <v>35</v>
      </c>
      <c r="L2302">
        <v>4</v>
      </c>
      <c r="M2302" t="s">
        <v>88</v>
      </c>
      <c r="N2302" t="s">
        <v>150</v>
      </c>
      <c r="O2302" t="s">
        <v>22</v>
      </c>
    </row>
    <row r="2303" spans="1:15">
      <c r="A2303" t="s">
        <v>4424</v>
      </c>
      <c r="B2303" s="1">
        <v>45686</v>
      </c>
      <c r="C2303" t="s">
        <v>4425</v>
      </c>
      <c r="D2303" t="s">
        <v>102</v>
      </c>
      <c r="E2303" t="s">
        <v>118</v>
      </c>
      <c r="F2303">
        <v>4</v>
      </c>
      <c r="G2303">
        <v>34784.04</v>
      </c>
      <c r="H2303">
        <v>139136.16</v>
      </c>
      <c r="I2303">
        <f>salesdata[[#This Row],[Total_Sales_INR]]/10000000</f>
        <v>1.3913616E-2</v>
      </c>
      <c r="J2303" t="s">
        <v>47</v>
      </c>
      <c r="K2303" t="s">
        <v>35</v>
      </c>
      <c r="L2303">
        <v>2</v>
      </c>
      <c r="M2303" t="s">
        <v>56</v>
      </c>
      <c r="N2303" t="s">
        <v>134</v>
      </c>
      <c r="O2303" t="s">
        <v>22</v>
      </c>
    </row>
    <row r="2304" spans="1:15">
      <c r="A2304" t="s">
        <v>4426</v>
      </c>
      <c r="B2304" s="1">
        <v>45727</v>
      </c>
      <c r="C2304" t="s">
        <v>4427</v>
      </c>
      <c r="D2304" t="s">
        <v>16</v>
      </c>
      <c r="E2304" t="s">
        <v>17</v>
      </c>
      <c r="F2304">
        <v>4</v>
      </c>
      <c r="G2304">
        <v>44684.47</v>
      </c>
      <c r="H2304">
        <v>178737.88</v>
      </c>
      <c r="I2304">
        <f>salesdata[[#This Row],[Total_Sales_INR]]/10000000</f>
        <v>1.7873788000000002E-2</v>
      </c>
      <c r="J2304" t="s">
        <v>27</v>
      </c>
      <c r="K2304" t="s">
        <v>35</v>
      </c>
      <c r="L2304">
        <v>4</v>
      </c>
      <c r="M2304" t="s">
        <v>185</v>
      </c>
      <c r="N2304" t="s">
        <v>360</v>
      </c>
      <c r="O2304" t="s">
        <v>22</v>
      </c>
    </row>
    <row r="2305" spans="1:15">
      <c r="A2305" t="s">
        <v>4428</v>
      </c>
      <c r="B2305" s="1">
        <v>45901</v>
      </c>
      <c r="C2305" t="s">
        <v>4429</v>
      </c>
      <c r="D2305" t="s">
        <v>102</v>
      </c>
      <c r="E2305" t="s">
        <v>103</v>
      </c>
      <c r="F2305">
        <v>1</v>
      </c>
      <c r="G2305">
        <v>696.82</v>
      </c>
      <c r="H2305">
        <v>696.82</v>
      </c>
      <c r="I2305">
        <f>salesdata[[#This Row],[Total_Sales_INR]]/10000000</f>
        <v>6.9682000000000001E-5</v>
      </c>
      <c r="J2305" t="s">
        <v>47</v>
      </c>
      <c r="K2305" t="s">
        <v>35</v>
      </c>
      <c r="L2305">
        <v>4</v>
      </c>
      <c r="M2305" t="s">
        <v>123</v>
      </c>
      <c r="N2305" t="s">
        <v>69</v>
      </c>
      <c r="O2305" t="s">
        <v>22</v>
      </c>
    </row>
    <row r="2306" spans="1:15">
      <c r="A2306" t="s">
        <v>4430</v>
      </c>
      <c r="B2306" s="1">
        <v>45664</v>
      </c>
      <c r="C2306" t="s">
        <v>4431</v>
      </c>
      <c r="D2306" t="s">
        <v>25</v>
      </c>
      <c r="E2306" t="s">
        <v>280</v>
      </c>
      <c r="F2306">
        <v>2</v>
      </c>
      <c r="G2306">
        <v>16810.21</v>
      </c>
      <c r="H2306">
        <v>33620.42</v>
      </c>
      <c r="I2306">
        <f>salesdata[[#This Row],[Total_Sales_INR]]/10000000</f>
        <v>3.362042E-3</v>
      </c>
      <c r="J2306" t="s">
        <v>34</v>
      </c>
      <c r="K2306" t="s">
        <v>35</v>
      </c>
      <c r="L2306">
        <v>5</v>
      </c>
      <c r="M2306" t="s">
        <v>51</v>
      </c>
      <c r="N2306" t="s">
        <v>74</v>
      </c>
      <c r="O2306" t="s">
        <v>22</v>
      </c>
    </row>
    <row r="2307" spans="1:15">
      <c r="A2307" t="s">
        <v>4432</v>
      </c>
      <c r="B2307" s="1">
        <v>45993</v>
      </c>
      <c r="C2307" t="s">
        <v>4433</v>
      </c>
      <c r="D2307" t="s">
        <v>25</v>
      </c>
      <c r="E2307" t="s">
        <v>91</v>
      </c>
      <c r="F2307">
        <v>2</v>
      </c>
      <c r="G2307">
        <v>37681.230000000003</v>
      </c>
      <c r="H2307">
        <v>75362.460000000006</v>
      </c>
      <c r="I2307">
        <f>salesdata[[#This Row],[Total_Sales_INR]]/10000000</f>
        <v>7.5362460000000008E-3</v>
      </c>
      <c r="J2307" t="s">
        <v>18</v>
      </c>
      <c r="K2307" t="s">
        <v>35</v>
      </c>
      <c r="L2307">
        <v>1</v>
      </c>
      <c r="M2307" t="s">
        <v>119</v>
      </c>
      <c r="N2307" t="s">
        <v>156</v>
      </c>
      <c r="O2307" t="s">
        <v>22</v>
      </c>
    </row>
    <row r="2308" spans="1:15">
      <c r="A2308" t="s">
        <v>4434</v>
      </c>
      <c r="B2308" s="1">
        <v>45679</v>
      </c>
      <c r="C2308" t="s">
        <v>4435</v>
      </c>
      <c r="D2308" t="s">
        <v>32</v>
      </c>
      <c r="E2308" t="s">
        <v>250</v>
      </c>
      <c r="F2308">
        <v>5</v>
      </c>
      <c r="G2308">
        <v>40687.25</v>
      </c>
      <c r="H2308">
        <v>203436.25</v>
      </c>
      <c r="I2308">
        <f>salesdata[[#This Row],[Total_Sales_INR]]/10000000</f>
        <v>2.0343625000000001E-2</v>
      </c>
      <c r="J2308" t="s">
        <v>34</v>
      </c>
      <c r="K2308" t="s">
        <v>35</v>
      </c>
      <c r="L2308">
        <v>5</v>
      </c>
      <c r="M2308" t="s">
        <v>73</v>
      </c>
      <c r="N2308" t="s">
        <v>156</v>
      </c>
      <c r="O2308" t="s">
        <v>22</v>
      </c>
    </row>
    <row r="2309" spans="1:15">
      <c r="A2309" t="s">
        <v>4436</v>
      </c>
      <c r="B2309" s="1">
        <v>45819</v>
      </c>
      <c r="C2309" t="s">
        <v>4437</v>
      </c>
      <c r="D2309" t="s">
        <v>25</v>
      </c>
      <c r="E2309" t="s">
        <v>280</v>
      </c>
      <c r="F2309">
        <v>2</v>
      </c>
      <c r="G2309">
        <v>6173.52</v>
      </c>
      <c r="H2309">
        <v>12347.04</v>
      </c>
      <c r="I2309">
        <f>salesdata[[#This Row],[Total_Sales_INR]]/10000000</f>
        <v>1.2347040000000001E-3</v>
      </c>
      <c r="J2309" t="s">
        <v>34</v>
      </c>
      <c r="K2309" t="s">
        <v>35</v>
      </c>
      <c r="L2309">
        <v>3</v>
      </c>
      <c r="M2309" t="s">
        <v>36</v>
      </c>
      <c r="N2309" t="s">
        <v>42</v>
      </c>
      <c r="O2309" t="s">
        <v>22</v>
      </c>
    </row>
    <row r="2310" spans="1:15">
      <c r="A2310" t="s">
        <v>4438</v>
      </c>
      <c r="B2310" s="1">
        <v>45900</v>
      </c>
      <c r="C2310" t="s">
        <v>4439</v>
      </c>
      <c r="D2310" t="s">
        <v>32</v>
      </c>
      <c r="E2310" t="s">
        <v>33</v>
      </c>
      <c r="F2310">
        <v>2</v>
      </c>
      <c r="G2310">
        <v>27448.45</v>
      </c>
      <c r="H2310">
        <v>54896.9</v>
      </c>
      <c r="I2310">
        <f>salesdata[[#This Row],[Total_Sales_INR]]/10000000</f>
        <v>5.4896900000000002E-3</v>
      </c>
      <c r="J2310" t="s">
        <v>34</v>
      </c>
      <c r="K2310" t="s">
        <v>72</v>
      </c>
      <c r="L2310">
        <v>1</v>
      </c>
      <c r="M2310" t="s">
        <v>181</v>
      </c>
      <c r="N2310" t="s">
        <v>213</v>
      </c>
      <c r="O2310" t="s">
        <v>22</v>
      </c>
    </row>
    <row r="2311" spans="1:15">
      <c r="A2311" t="s">
        <v>4440</v>
      </c>
      <c r="B2311" s="1">
        <v>45773</v>
      </c>
      <c r="C2311" t="s">
        <v>4441</v>
      </c>
      <c r="D2311" t="s">
        <v>45</v>
      </c>
      <c r="E2311" t="s">
        <v>85</v>
      </c>
      <c r="F2311">
        <v>1</v>
      </c>
      <c r="G2311">
        <v>49165.87</v>
      </c>
      <c r="H2311">
        <v>49165.87</v>
      </c>
      <c r="I2311">
        <f>salesdata[[#This Row],[Total_Sales_INR]]/10000000</f>
        <v>4.916587E-3</v>
      </c>
      <c r="J2311" t="s">
        <v>27</v>
      </c>
      <c r="K2311" t="s">
        <v>35</v>
      </c>
      <c r="L2311">
        <v>2</v>
      </c>
      <c r="M2311" t="s">
        <v>133</v>
      </c>
      <c r="N2311" t="s">
        <v>127</v>
      </c>
      <c r="O2311" t="s">
        <v>22</v>
      </c>
    </row>
    <row r="2312" spans="1:15">
      <c r="A2312" t="s">
        <v>4442</v>
      </c>
      <c r="B2312" s="1">
        <v>45731</v>
      </c>
      <c r="C2312" t="s">
        <v>4443</v>
      </c>
      <c r="D2312" t="s">
        <v>16</v>
      </c>
      <c r="E2312" t="s">
        <v>17</v>
      </c>
      <c r="F2312">
        <v>1</v>
      </c>
      <c r="G2312">
        <v>32467.7</v>
      </c>
      <c r="H2312">
        <v>32467.7</v>
      </c>
      <c r="I2312">
        <f>salesdata[[#This Row],[Total_Sales_INR]]/10000000</f>
        <v>3.24677E-3</v>
      </c>
      <c r="J2312" t="s">
        <v>18</v>
      </c>
      <c r="K2312" t="s">
        <v>35</v>
      </c>
      <c r="L2312">
        <v>1</v>
      </c>
      <c r="M2312" t="s">
        <v>107</v>
      </c>
      <c r="N2312" t="s">
        <v>124</v>
      </c>
      <c r="O2312" t="s">
        <v>22</v>
      </c>
    </row>
    <row r="2313" spans="1:15">
      <c r="A2313" t="s">
        <v>4444</v>
      </c>
      <c r="B2313" s="1">
        <v>45956</v>
      </c>
      <c r="C2313" t="s">
        <v>4445</v>
      </c>
      <c r="D2313" t="s">
        <v>16</v>
      </c>
      <c r="E2313" t="s">
        <v>145</v>
      </c>
      <c r="F2313">
        <v>2</v>
      </c>
      <c r="G2313">
        <v>47726.62</v>
      </c>
      <c r="H2313">
        <v>95453.24</v>
      </c>
      <c r="I2313">
        <f>salesdata[[#This Row],[Total_Sales_INR]]/10000000</f>
        <v>9.5453240000000009E-3</v>
      </c>
      <c r="J2313" t="s">
        <v>27</v>
      </c>
      <c r="K2313" t="s">
        <v>19</v>
      </c>
      <c r="L2313">
        <v>1</v>
      </c>
      <c r="M2313" t="s">
        <v>68</v>
      </c>
      <c r="N2313" t="s">
        <v>167</v>
      </c>
      <c r="O2313" t="s">
        <v>22</v>
      </c>
    </row>
    <row r="2314" spans="1:15">
      <c r="A2314" t="s">
        <v>4446</v>
      </c>
      <c r="B2314" s="1">
        <v>46003</v>
      </c>
      <c r="C2314" t="s">
        <v>1758</v>
      </c>
      <c r="D2314" t="s">
        <v>25</v>
      </c>
      <c r="E2314" t="s">
        <v>280</v>
      </c>
      <c r="F2314">
        <v>4</v>
      </c>
      <c r="G2314">
        <v>30927.8</v>
      </c>
      <c r="H2314">
        <v>123711.2</v>
      </c>
      <c r="I2314">
        <f>salesdata[[#This Row],[Total_Sales_INR]]/10000000</f>
        <v>1.2371119999999999E-2</v>
      </c>
      <c r="J2314" t="s">
        <v>34</v>
      </c>
      <c r="K2314" t="s">
        <v>19</v>
      </c>
      <c r="L2314">
        <v>2</v>
      </c>
      <c r="M2314" t="s">
        <v>141</v>
      </c>
      <c r="N2314" t="s">
        <v>78</v>
      </c>
      <c r="O2314" t="s">
        <v>22</v>
      </c>
    </row>
    <row r="2315" spans="1:15">
      <c r="A2315" t="s">
        <v>4447</v>
      </c>
      <c r="B2315" s="1">
        <v>45867</v>
      </c>
      <c r="C2315" t="s">
        <v>4448</v>
      </c>
      <c r="D2315" t="s">
        <v>16</v>
      </c>
      <c r="E2315" t="s">
        <v>145</v>
      </c>
      <c r="F2315">
        <v>2</v>
      </c>
      <c r="G2315">
        <v>46162.87</v>
      </c>
      <c r="H2315">
        <v>92325.74</v>
      </c>
      <c r="I2315">
        <f>salesdata[[#This Row],[Total_Sales_INR]]/10000000</f>
        <v>9.2325740000000003E-3</v>
      </c>
      <c r="J2315" t="s">
        <v>34</v>
      </c>
      <c r="K2315" t="s">
        <v>19</v>
      </c>
      <c r="L2315">
        <v>4</v>
      </c>
      <c r="M2315" t="s">
        <v>198</v>
      </c>
      <c r="N2315" t="s">
        <v>134</v>
      </c>
      <c r="O2315" t="s">
        <v>22</v>
      </c>
    </row>
    <row r="2316" spans="1:15">
      <c r="A2316" t="s">
        <v>4449</v>
      </c>
      <c r="B2316" s="1">
        <v>46012</v>
      </c>
      <c r="C2316" t="s">
        <v>4450</v>
      </c>
      <c r="D2316" t="s">
        <v>102</v>
      </c>
      <c r="E2316" t="s">
        <v>184</v>
      </c>
      <c r="F2316">
        <v>2</v>
      </c>
      <c r="G2316">
        <v>13663.35</v>
      </c>
      <c r="H2316">
        <v>27326.7</v>
      </c>
      <c r="I2316">
        <f>salesdata[[#This Row],[Total_Sales_INR]]/10000000</f>
        <v>2.73267E-3</v>
      </c>
      <c r="J2316" t="s">
        <v>27</v>
      </c>
      <c r="K2316" t="s">
        <v>35</v>
      </c>
      <c r="L2316">
        <v>3</v>
      </c>
      <c r="M2316" t="s">
        <v>36</v>
      </c>
      <c r="N2316" t="s">
        <v>37</v>
      </c>
      <c r="O2316" t="s">
        <v>22</v>
      </c>
    </row>
    <row r="2317" spans="1:15">
      <c r="A2317" t="s">
        <v>4451</v>
      </c>
      <c r="B2317" s="1">
        <v>45821</v>
      </c>
      <c r="C2317" t="s">
        <v>4452</v>
      </c>
      <c r="D2317" t="s">
        <v>32</v>
      </c>
      <c r="E2317" t="s">
        <v>250</v>
      </c>
      <c r="F2317">
        <v>1</v>
      </c>
      <c r="G2317">
        <v>5493.77</v>
      </c>
      <c r="H2317">
        <v>5493.77</v>
      </c>
      <c r="I2317">
        <f>salesdata[[#This Row],[Total_Sales_INR]]/10000000</f>
        <v>5.4937700000000009E-4</v>
      </c>
      <c r="J2317" t="s">
        <v>47</v>
      </c>
      <c r="K2317" t="s">
        <v>35</v>
      </c>
      <c r="L2317">
        <v>1</v>
      </c>
      <c r="M2317" t="s">
        <v>68</v>
      </c>
      <c r="N2317" t="s">
        <v>216</v>
      </c>
      <c r="O2317" t="s">
        <v>22</v>
      </c>
    </row>
    <row r="2318" spans="1:15">
      <c r="A2318" t="s">
        <v>4453</v>
      </c>
      <c r="B2318" s="1">
        <v>45869</v>
      </c>
      <c r="C2318" t="s">
        <v>4454</v>
      </c>
      <c r="D2318" t="s">
        <v>102</v>
      </c>
      <c r="E2318" t="s">
        <v>118</v>
      </c>
      <c r="F2318">
        <v>3</v>
      </c>
      <c r="G2318">
        <v>36678.839999999997</v>
      </c>
      <c r="H2318">
        <v>110036.52</v>
      </c>
      <c r="I2318">
        <f>salesdata[[#This Row],[Total_Sales_INR]]/10000000</f>
        <v>1.1003652000000001E-2</v>
      </c>
      <c r="J2318" t="s">
        <v>34</v>
      </c>
      <c r="K2318" t="s">
        <v>19</v>
      </c>
      <c r="L2318">
        <v>5</v>
      </c>
      <c r="M2318" t="s">
        <v>73</v>
      </c>
      <c r="N2318" t="s">
        <v>29</v>
      </c>
      <c r="O2318" t="s">
        <v>22</v>
      </c>
    </row>
    <row r="2319" spans="1:15">
      <c r="A2319" t="s">
        <v>4455</v>
      </c>
      <c r="B2319" s="1">
        <v>45688</v>
      </c>
      <c r="C2319" t="s">
        <v>4456</v>
      </c>
      <c r="D2319" t="s">
        <v>102</v>
      </c>
      <c r="E2319" t="s">
        <v>118</v>
      </c>
      <c r="F2319">
        <v>2</v>
      </c>
      <c r="G2319">
        <v>10851.92</v>
      </c>
      <c r="H2319">
        <v>21703.84</v>
      </c>
      <c r="I2319">
        <f>salesdata[[#This Row],[Total_Sales_INR]]/10000000</f>
        <v>2.170384E-3</v>
      </c>
      <c r="J2319" t="s">
        <v>27</v>
      </c>
      <c r="K2319" t="s">
        <v>72</v>
      </c>
      <c r="L2319">
        <v>4</v>
      </c>
      <c r="M2319" t="s">
        <v>185</v>
      </c>
      <c r="N2319" t="s">
        <v>78</v>
      </c>
      <c r="O2319" t="s">
        <v>22</v>
      </c>
    </row>
    <row r="2320" spans="1:15">
      <c r="A2320" t="s">
        <v>4457</v>
      </c>
      <c r="B2320" s="1">
        <v>45994</v>
      </c>
      <c r="C2320" t="s">
        <v>4458</v>
      </c>
      <c r="D2320" t="s">
        <v>16</v>
      </c>
      <c r="E2320" t="s">
        <v>145</v>
      </c>
      <c r="F2320">
        <v>5</v>
      </c>
      <c r="G2320">
        <v>37510.230000000003</v>
      </c>
      <c r="H2320">
        <v>187551.15</v>
      </c>
      <c r="I2320">
        <f>salesdata[[#This Row],[Total_Sales_INR]]/10000000</f>
        <v>1.8755114999999999E-2</v>
      </c>
      <c r="J2320" t="s">
        <v>47</v>
      </c>
      <c r="K2320" t="s">
        <v>19</v>
      </c>
      <c r="L2320">
        <v>4</v>
      </c>
      <c r="M2320" t="s">
        <v>123</v>
      </c>
      <c r="N2320" t="s">
        <v>57</v>
      </c>
      <c r="O2320" t="s">
        <v>22</v>
      </c>
    </row>
    <row r="2321" spans="1:15">
      <c r="A2321" t="s">
        <v>4459</v>
      </c>
      <c r="B2321" s="1">
        <v>45701</v>
      </c>
      <c r="C2321" t="s">
        <v>4460</v>
      </c>
      <c r="D2321" t="s">
        <v>25</v>
      </c>
      <c r="E2321" t="s">
        <v>140</v>
      </c>
      <c r="F2321">
        <v>5</v>
      </c>
      <c r="G2321">
        <v>42349.26</v>
      </c>
      <c r="H2321">
        <v>211746.3</v>
      </c>
      <c r="I2321">
        <f>salesdata[[#This Row],[Total_Sales_INR]]/10000000</f>
        <v>2.117463E-2</v>
      </c>
      <c r="J2321" t="s">
        <v>27</v>
      </c>
      <c r="K2321" t="s">
        <v>35</v>
      </c>
      <c r="L2321">
        <v>2</v>
      </c>
      <c r="M2321" t="s">
        <v>265</v>
      </c>
      <c r="N2321" t="s">
        <v>21</v>
      </c>
      <c r="O2321" t="s">
        <v>22</v>
      </c>
    </row>
    <row r="2322" spans="1:15">
      <c r="A2322" t="s">
        <v>4461</v>
      </c>
      <c r="B2322" s="1">
        <v>45859</v>
      </c>
      <c r="C2322" t="s">
        <v>4462</v>
      </c>
      <c r="D2322" t="s">
        <v>25</v>
      </c>
      <c r="E2322" t="s">
        <v>26</v>
      </c>
      <c r="F2322">
        <v>5</v>
      </c>
      <c r="G2322">
        <v>46677.84</v>
      </c>
      <c r="H2322">
        <v>233389.2</v>
      </c>
      <c r="I2322">
        <f>salesdata[[#This Row],[Total_Sales_INR]]/10000000</f>
        <v>2.3338920000000003E-2</v>
      </c>
      <c r="J2322" t="s">
        <v>18</v>
      </c>
      <c r="K2322" t="s">
        <v>72</v>
      </c>
      <c r="L2322">
        <v>2</v>
      </c>
      <c r="M2322" t="s">
        <v>133</v>
      </c>
      <c r="N2322" t="s">
        <v>150</v>
      </c>
      <c r="O2322" t="s">
        <v>22</v>
      </c>
    </row>
    <row r="2323" spans="1:15">
      <c r="A2323" t="s">
        <v>4463</v>
      </c>
      <c r="B2323" s="1">
        <v>45887</v>
      </c>
      <c r="C2323" t="s">
        <v>4464</v>
      </c>
      <c r="D2323" t="s">
        <v>16</v>
      </c>
      <c r="E2323" t="s">
        <v>159</v>
      </c>
      <c r="F2323">
        <v>3</v>
      </c>
      <c r="G2323">
        <v>25591.1</v>
      </c>
      <c r="H2323">
        <v>76773.3</v>
      </c>
      <c r="I2323">
        <f>salesdata[[#This Row],[Total_Sales_INR]]/10000000</f>
        <v>7.6773300000000004E-3</v>
      </c>
      <c r="J2323" t="s">
        <v>18</v>
      </c>
      <c r="K2323" t="s">
        <v>35</v>
      </c>
      <c r="L2323">
        <v>3</v>
      </c>
      <c r="M2323" t="s">
        <v>61</v>
      </c>
      <c r="N2323" t="s">
        <v>134</v>
      </c>
      <c r="O2323" t="s">
        <v>22</v>
      </c>
    </row>
    <row r="2324" spans="1:15">
      <c r="A2324" t="s">
        <v>4465</v>
      </c>
      <c r="B2324" s="1">
        <v>45753</v>
      </c>
      <c r="C2324" t="s">
        <v>4466</v>
      </c>
      <c r="D2324" t="s">
        <v>102</v>
      </c>
      <c r="E2324" t="s">
        <v>103</v>
      </c>
      <c r="F2324">
        <v>4</v>
      </c>
      <c r="G2324">
        <v>16064.34</v>
      </c>
      <c r="H2324">
        <v>64257.36</v>
      </c>
      <c r="I2324">
        <f>salesdata[[#This Row],[Total_Sales_INR]]/10000000</f>
        <v>6.4257360000000005E-3</v>
      </c>
      <c r="J2324" t="s">
        <v>47</v>
      </c>
      <c r="K2324" t="s">
        <v>35</v>
      </c>
      <c r="L2324">
        <v>4</v>
      </c>
      <c r="M2324" t="s">
        <v>123</v>
      </c>
      <c r="N2324" t="s">
        <v>82</v>
      </c>
      <c r="O2324" t="s">
        <v>22</v>
      </c>
    </row>
    <row r="2325" spans="1:15">
      <c r="A2325" t="s">
        <v>4467</v>
      </c>
      <c r="B2325" s="1">
        <v>45665</v>
      </c>
      <c r="C2325" t="s">
        <v>578</v>
      </c>
      <c r="D2325" t="s">
        <v>45</v>
      </c>
      <c r="E2325" t="s">
        <v>55</v>
      </c>
      <c r="F2325">
        <v>4</v>
      </c>
      <c r="G2325">
        <v>34378.699999999997</v>
      </c>
      <c r="H2325">
        <v>137514.79999999999</v>
      </c>
      <c r="I2325">
        <f>salesdata[[#This Row],[Total_Sales_INR]]/10000000</f>
        <v>1.3751479999999998E-2</v>
      </c>
      <c r="J2325" t="s">
        <v>27</v>
      </c>
      <c r="K2325" t="s">
        <v>35</v>
      </c>
      <c r="L2325">
        <v>2</v>
      </c>
      <c r="M2325" t="s">
        <v>133</v>
      </c>
      <c r="N2325" t="s">
        <v>156</v>
      </c>
      <c r="O2325" t="s">
        <v>22</v>
      </c>
    </row>
    <row r="2326" spans="1:15">
      <c r="A2326" t="s">
        <v>4468</v>
      </c>
      <c r="B2326" s="1">
        <v>45923</v>
      </c>
      <c r="C2326" t="s">
        <v>4469</v>
      </c>
      <c r="D2326" t="s">
        <v>45</v>
      </c>
      <c r="E2326" t="s">
        <v>65</v>
      </c>
      <c r="F2326">
        <v>1</v>
      </c>
      <c r="G2326">
        <v>1226.93</v>
      </c>
      <c r="H2326">
        <v>1226.93</v>
      </c>
      <c r="I2326">
        <f>salesdata[[#This Row],[Total_Sales_INR]]/10000000</f>
        <v>1.22693E-4</v>
      </c>
      <c r="J2326" t="s">
        <v>18</v>
      </c>
      <c r="K2326" t="s">
        <v>72</v>
      </c>
      <c r="L2326">
        <v>5</v>
      </c>
      <c r="M2326" t="s">
        <v>73</v>
      </c>
      <c r="N2326" t="s">
        <v>82</v>
      </c>
      <c r="O2326" t="s">
        <v>22</v>
      </c>
    </row>
    <row r="2327" spans="1:15">
      <c r="A2327" t="s">
        <v>4470</v>
      </c>
      <c r="B2327" s="1">
        <v>45659</v>
      </c>
      <c r="C2327" t="s">
        <v>4471</v>
      </c>
      <c r="D2327" t="s">
        <v>25</v>
      </c>
      <c r="E2327" t="s">
        <v>280</v>
      </c>
      <c r="F2327">
        <v>5</v>
      </c>
      <c r="G2327">
        <v>5739.25</v>
      </c>
      <c r="H2327">
        <v>28696.25</v>
      </c>
      <c r="I2327">
        <f>salesdata[[#This Row],[Total_Sales_INR]]/10000000</f>
        <v>2.8696250000000002E-3</v>
      </c>
      <c r="J2327" t="s">
        <v>47</v>
      </c>
      <c r="K2327" t="s">
        <v>35</v>
      </c>
      <c r="L2327">
        <v>1</v>
      </c>
      <c r="M2327" t="s">
        <v>181</v>
      </c>
      <c r="N2327" t="s">
        <v>173</v>
      </c>
      <c r="O2327" t="s">
        <v>22</v>
      </c>
    </row>
    <row r="2328" spans="1:15">
      <c r="A2328" t="s">
        <v>4472</v>
      </c>
      <c r="B2328" s="1">
        <v>45854</v>
      </c>
      <c r="C2328" t="s">
        <v>4473</v>
      </c>
      <c r="D2328" t="s">
        <v>32</v>
      </c>
      <c r="E2328" t="s">
        <v>309</v>
      </c>
      <c r="F2328">
        <v>1</v>
      </c>
      <c r="G2328">
        <v>1352.5</v>
      </c>
      <c r="H2328">
        <v>1352.5</v>
      </c>
      <c r="I2328">
        <f>salesdata[[#This Row],[Total_Sales_INR]]/10000000</f>
        <v>1.3525000000000001E-4</v>
      </c>
      <c r="J2328" t="s">
        <v>18</v>
      </c>
      <c r="K2328" t="s">
        <v>35</v>
      </c>
      <c r="L2328">
        <v>1</v>
      </c>
      <c r="M2328" t="s">
        <v>68</v>
      </c>
      <c r="N2328" t="s">
        <v>156</v>
      </c>
      <c r="O2328" t="s">
        <v>22</v>
      </c>
    </row>
    <row r="2329" spans="1:15">
      <c r="A2329" t="s">
        <v>4474</v>
      </c>
      <c r="B2329" s="1">
        <v>45893</v>
      </c>
      <c r="C2329" t="s">
        <v>2937</v>
      </c>
      <c r="D2329" t="s">
        <v>45</v>
      </c>
      <c r="E2329" t="s">
        <v>85</v>
      </c>
      <c r="F2329">
        <v>5</v>
      </c>
      <c r="G2329">
        <v>33728.06</v>
      </c>
      <c r="H2329">
        <v>168640.3</v>
      </c>
      <c r="I2329">
        <f>salesdata[[#This Row],[Total_Sales_INR]]/10000000</f>
        <v>1.6864029999999999E-2</v>
      </c>
      <c r="J2329" t="s">
        <v>34</v>
      </c>
      <c r="K2329" t="s">
        <v>35</v>
      </c>
      <c r="L2329">
        <v>5</v>
      </c>
      <c r="M2329" t="s">
        <v>51</v>
      </c>
      <c r="N2329" t="s">
        <v>142</v>
      </c>
      <c r="O2329" t="s">
        <v>22</v>
      </c>
    </row>
    <row r="2330" spans="1:15">
      <c r="A2330" t="s">
        <v>4475</v>
      </c>
      <c r="B2330" s="1">
        <v>45938</v>
      </c>
      <c r="C2330" t="s">
        <v>4476</v>
      </c>
      <c r="D2330" t="s">
        <v>16</v>
      </c>
      <c r="E2330" t="s">
        <v>130</v>
      </c>
      <c r="F2330">
        <v>5</v>
      </c>
      <c r="G2330">
        <v>49451.8</v>
      </c>
      <c r="H2330">
        <v>247259</v>
      </c>
      <c r="I2330">
        <f>salesdata[[#This Row],[Total_Sales_INR]]/10000000</f>
        <v>2.4725899999999999E-2</v>
      </c>
      <c r="J2330" t="s">
        <v>34</v>
      </c>
      <c r="K2330" t="s">
        <v>72</v>
      </c>
      <c r="L2330">
        <v>1</v>
      </c>
      <c r="M2330" t="s">
        <v>68</v>
      </c>
      <c r="N2330" t="s">
        <v>142</v>
      </c>
      <c r="O2330" t="s">
        <v>22</v>
      </c>
    </row>
    <row r="2331" spans="1:15">
      <c r="A2331" t="s">
        <v>4477</v>
      </c>
      <c r="B2331" s="1">
        <v>45959</v>
      </c>
      <c r="C2331" t="s">
        <v>4478</v>
      </c>
      <c r="D2331" t="s">
        <v>45</v>
      </c>
      <c r="E2331" t="s">
        <v>65</v>
      </c>
      <c r="F2331">
        <v>1</v>
      </c>
      <c r="G2331">
        <v>1348.27</v>
      </c>
      <c r="H2331">
        <v>1348.27</v>
      </c>
      <c r="I2331">
        <f>salesdata[[#This Row],[Total_Sales_INR]]/10000000</f>
        <v>1.3482699999999999E-4</v>
      </c>
      <c r="J2331" t="s">
        <v>27</v>
      </c>
      <c r="K2331" t="s">
        <v>19</v>
      </c>
      <c r="L2331">
        <v>5</v>
      </c>
      <c r="M2331" t="s">
        <v>170</v>
      </c>
      <c r="N2331" t="s">
        <v>216</v>
      </c>
      <c r="O2331" t="s">
        <v>22</v>
      </c>
    </row>
    <row r="2332" spans="1:15">
      <c r="A2332" t="s">
        <v>4479</v>
      </c>
      <c r="B2332" s="1">
        <v>45886</v>
      </c>
      <c r="C2332" t="s">
        <v>4480</v>
      </c>
      <c r="D2332" t="s">
        <v>45</v>
      </c>
      <c r="E2332" t="s">
        <v>85</v>
      </c>
      <c r="F2332">
        <v>1</v>
      </c>
      <c r="G2332">
        <v>44537.87</v>
      </c>
      <c r="H2332">
        <v>44537.87</v>
      </c>
      <c r="I2332">
        <f>salesdata[[#This Row],[Total_Sales_INR]]/10000000</f>
        <v>4.4537869999999999E-3</v>
      </c>
      <c r="J2332" t="s">
        <v>47</v>
      </c>
      <c r="K2332" t="s">
        <v>19</v>
      </c>
      <c r="L2332">
        <v>2</v>
      </c>
      <c r="M2332" t="s">
        <v>265</v>
      </c>
      <c r="N2332" t="s">
        <v>94</v>
      </c>
      <c r="O2332" t="s">
        <v>22</v>
      </c>
    </row>
    <row r="2333" spans="1:15">
      <c r="A2333" t="s">
        <v>4481</v>
      </c>
      <c r="B2333" s="1">
        <v>46013</v>
      </c>
      <c r="C2333" t="s">
        <v>4482</v>
      </c>
      <c r="D2333" t="s">
        <v>16</v>
      </c>
      <c r="E2333" t="s">
        <v>145</v>
      </c>
      <c r="F2333">
        <v>5</v>
      </c>
      <c r="G2333">
        <v>27853.74</v>
      </c>
      <c r="H2333">
        <v>139268.70000000001</v>
      </c>
      <c r="I2333">
        <f>salesdata[[#This Row],[Total_Sales_INR]]/10000000</f>
        <v>1.3926870000000001E-2</v>
      </c>
      <c r="J2333" t="s">
        <v>27</v>
      </c>
      <c r="K2333" t="s">
        <v>19</v>
      </c>
      <c r="L2333">
        <v>3</v>
      </c>
      <c r="M2333" t="s">
        <v>61</v>
      </c>
      <c r="N2333" t="s">
        <v>134</v>
      </c>
      <c r="O2333" t="s">
        <v>22</v>
      </c>
    </row>
    <row r="2334" spans="1:15">
      <c r="A2334" t="s">
        <v>4483</v>
      </c>
      <c r="B2334" s="1">
        <v>45983</v>
      </c>
      <c r="C2334" t="s">
        <v>4484</v>
      </c>
      <c r="D2334" t="s">
        <v>102</v>
      </c>
      <c r="E2334" t="s">
        <v>155</v>
      </c>
      <c r="F2334">
        <v>2</v>
      </c>
      <c r="G2334">
        <v>48644.36</v>
      </c>
      <c r="H2334">
        <v>97288.72</v>
      </c>
      <c r="I2334">
        <f>salesdata[[#This Row],[Total_Sales_INR]]/10000000</f>
        <v>9.7288719999999995E-3</v>
      </c>
      <c r="J2334" t="s">
        <v>47</v>
      </c>
      <c r="K2334" t="s">
        <v>35</v>
      </c>
      <c r="L2334">
        <v>2</v>
      </c>
      <c r="M2334" t="s">
        <v>141</v>
      </c>
      <c r="N2334" t="s">
        <v>82</v>
      </c>
      <c r="O2334" t="s">
        <v>22</v>
      </c>
    </row>
    <row r="2335" spans="1:15">
      <c r="A2335" t="s">
        <v>4485</v>
      </c>
      <c r="B2335" s="1">
        <v>45673</v>
      </c>
      <c r="C2335" t="s">
        <v>4486</v>
      </c>
      <c r="D2335" t="s">
        <v>45</v>
      </c>
      <c r="E2335" t="s">
        <v>60</v>
      </c>
      <c r="F2335">
        <v>2</v>
      </c>
      <c r="G2335">
        <v>14031.16</v>
      </c>
      <c r="H2335">
        <v>28062.32</v>
      </c>
      <c r="I2335">
        <f>salesdata[[#This Row],[Total_Sales_INR]]/10000000</f>
        <v>2.8062320000000001E-3</v>
      </c>
      <c r="J2335" t="s">
        <v>27</v>
      </c>
      <c r="K2335" t="s">
        <v>72</v>
      </c>
      <c r="L2335">
        <v>4</v>
      </c>
      <c r="M2335" t="s">
        <v>160</v>
      </c>
      <c r="N2335" t="s">
        <v>124</v>
      </c>
      <c r="O2335" t="s">
        <v>22</v>
      </c>
    </row>
    <row r="2336" spans="1:15">
      <c r="A2336" t="s">
        <v>4487</v>
      </c>
      <c r="B2336" s="1">
        <v>45865</v>
      </c>
      <c r="C2336" t="s">
        <v>1188</v>
      </c>
      <c r="D2336" t="s">
        <v>102</v>
      </c>
      <c r="E2336" t="s">
        <v>103</v>
      </c>
      <c r="F2336">
        <v>3</v>
      </c>
      <c r="G2336">
        <v>14312.5</v>
      </c>
      <c r="H2336">
        <v>42937.5</v>
      </c>
      <c r="I2336">
        <f>salesdata[[#This Row],[Total_Sales_INR]]/10000000</f>
        <v>4.2937499999999998E-3</v>
      </c>
      <c r="J2336" t="s">
        <v>34</v>
      </c>
      <c r="K2336" t="s">
        <v>35</v>
      </c>
      <c r="L2336">
        <v>3</v>
      </c>
      <c r="M2336" t="s">
        <v>77</v>
      </c>
      <c r="N2336" t="s">
        <v>142</v>
      </c>
      <c r="O2336" t="s">
        <v>22</v>
      </c>
    </row>
    <row r="2337" spans="1:15">
      <c r="A2337" t="s">
        <v>4488</v>
      </c>
      <c r="B2337" s="1">
        <v>45729</v>
      </c>
      <c r="C2337" t="s">
        <v>4489</v>
      </c>
      <c r="D2337" t="s">
        <v>32</v>
      </c>
      <c r="E2337" t="s">
        <v>81</v>
      </c>
      <c r="F2337">
        <v>5</v>
      </c>
      <c r="G2337">
        <v>7069.82</v>
      </c>
      <c r="H2337">
        <v>35349.1</v>
      </c>
      <c r="I2337">
        <f>salesdata[[#This Row],[Total_Sales_INR]]/10000000</f>
        <v>3.53491E-3</v>
      </c>
      <c r="J2337" t="s">
        <v>47</v>
      </c>
      <c r="K2337" t="s">
        <v>19</v>
      </c>
      <c r="L2337">
        <v>1</v>
      </c>
      <c r="M2337" t="s">
        <v>107</v>
      </c>
      <c r="N2337" t="s">
        <v>29</v>
      </c>
      <c r="O2337" t="s">
        <v>22</v>
      </c>
    </row>
    <row r="2338" spans="1:15">
      <c r="A2338" t="s">
        <v>4490</v>
      </c>
      <c r="B2338" s="1">
        <v>45805</v>
      </c>
      <c r="C2338" t="s">
        <v>4491</v>
      </c>
      <c r="D2338" t="s">
        <v>45</v>
      </c>
      <c r="E2338" t="s">
        <v>55</v>
      </c>
      <c r="F2338">
        <v>2</v>
      </c>
      <c r="G2338">
        <v>25764.28</v>
      </c>
      <c r="H2338">
        <v>51528.56</v>
      </c>
      <c r="I2338">
        <f>salesdata[[#This Row],[Total_Sales_INR]]/10000000</f>
        <v>5.1528559999999999E-3</v>
      </c>
      <c r="J2338" t="s">
        <v>18</v>
      </c>
      <c r="K2338" t="s">
        <v>72</v>
      </c>
      <c r="L2338">
        <v>5</v>
      </c>
      <c r="M2338" t="s">
        <v>170</v>
      </c>
      <c r="N2338" t="s">
        <v>112</v>
      </c>
      <c r="O2338" t="s">
        <v>22</v>
      </c>
    </row>
    <row r="2339" spans="1:15">
      <c r="A2339" t="s">
        <v>4492</v>
      </c>
      <c r="B2339" s="1">
        <v>45912</v>
      </c>
      <c r="C2339" t="s">
        <v>4493</v>
      </c>
      <c r="D2339" t="s">
        <v>32</v>
      </c>
      <c r="E2339" t="s">
        <v>33</v>
      </c>
      <c r="F2339">
        <v>3</v>
      </c>
      <c r="G2339">
        <v>25139.7</v>
      </c>
      <c r="H2339">
        <v>75419.100000000006</v>
      </c>
      <c r="I2339">
        <f>salesdata[[#This Row],[Total_Sales_INR]]/10000000</f>
        <v>7.5419100000000006E-3</v>
      </c>
      <c r="J2339" t="s">
        <v>27</v>
      </c>
      <c r="K2339" t="s">
        <v>35</v>
      </c>
      <c r="L2339">
        <v>1</v>
      </c>
      <c r="M2339" t="s">
        <v>68</v>
      </c>
      <c r="N2339" t="s">
        <v>57</v>
      </c>
      <c r="O2339" t="s">
        <v>22</v>
      </c>
    </row>
    <row r="2340" spans="1:15">
      <c r="A2340" t="s">
        <v>4494</v>
      </c>
      <c r="B2340" s="1">
        <v>45771</v>
      </c>
      <c r="C2340" t="s">
        <v>4495</v>
      </c>
      <c r="D2340" t="s">
        <v>45</v>
      </c>
      <c r="E2340" t="s">
        <v>60</v>
      </c>
      <c r="F2340">
        <v>2</v>
      </c>
      <c r="G2340">
        <v>20696.97</v>
      </c>
      <c r="H2340">
        <v>41393.94</v>
      </c>
      <c r="I2340">
        <f>salesdata[[#This Row],[Total_Sales_INR]]/10000000</f>
        <v>4.1393940000000002E-3</v>
      </c>
      <c r="J2340" t="s">
        <v>34</v>
      </c>
      <c r="K2340" t="s">
        <v>35</v>
      </c>
      <c r="L2340">
        <v>2</v>
      </c>
      <c r="M2340" t="s">
        <v>265</v>
      </c>
      <c r="N2340" t="s">
        <v>52</v>
      </c>
      <c r="O2340" t="s">
        <v>22</v>
      </c>
    </row>
    <row r="2341" spans="1:15">
      <c r="A2341" t="s">
        <v>4496</v>
      </c>
      <c r="B2341" s="1">
        <v>45729</v>
      </c>
      <c r="C2341" t="s">
        <v>279</v>
      </c>
      <c r="D2341" t="s">
        <v>16</v>
      </c>
      <c r="E2341" t="s">
        <v>145</v>
      </c>
      <c r="F2341">
        <v>2</v>
      </c>
      <c r="G2341">
        <v>31063.8</v>
      </c>
      <c r="H2341">
        <v>62127.6</v>
      </c>
      <c r="I2341">
        <f>salesdata[[#This Row],[Total_Sales_INR]]/10000000</f>
        <v>6.2127599999999995E-3</v>
      </c>
      <c r="J2341" t="s">
        <v>47</v>
      </c>
      <c r="K2341" t="s">
        <v>19</v>
      </c>
      <c r="L2341">
        <v>5</v>
      </c>
      <c r="M2341" t="s">
        <v>28</v>
      </c>
      <c r="N2341" t="s">
        <v>178</v>
      </c>
      <c r="O2341" t="s">
        <v>22</v>
      </c>
    </row>
    <row r="2342" spans="1:15">
      <c r="A2342" t="s">
        <v>4497</v>
      </c>
      <c r="B2342" s="1">
        <v>45835</v>
      </c>
      <c r="C2342" t="s">
        <v>4498</v>
      </c>
      <c r="D2342" t="s">
        <v>25</v>
      </c>
      <c r="E2342" t="s">
        <v>91</v>
      </c>
      <c r="F2342">
        <v>2</v>
      </c>
      <c r="G2342">
        <v>39357.83</v>
      </c>
      <c r="H2342">
        <v>78715.66</v>
      </c>
      <c r="I2342">
        <f>salesdata[[#This Row],[Total_Sales_INR]]/10000000</f>
        <v>7.871566E-3</v>
      </c>
      <c r="J2342" t="s">
        <v>27</v>
      </c>
      <c r="K2342" t="s">
        <v>19</v>
      </c>
      <c r="L2342">
        <v>3</v>
      </c>
      <c r="M2342" t="s">
        <v>36</v>
      </c>
      <c r="N2342" t="s">
        <v>21</v>
      </c>
      <c r="O2342" t="s">
        <v>22</v>
      </c>
    </row>
    <row r="2343" spans="1:15">
      <c r="A2343" t="s">
        <v>4499</v>
      </c>
      <c r="B2343" s="1">
        <v>45770</v>
      </c>
      <c r="C2343" t="s">
        <v>4500</v>
      </c>
      <c r="D2343" t="s">
        <v>32</v>
      </c>
      <c r="E2343" t="s">
        <v>81</v>
      </c>
      <c r="F2343">
        <v>1</v>
      </c>
      <c r="G2343">
        <v>23339.48</v>
      </c>
      <c r="H2343">
        <v>23339.48</v>
      </c>
      <c r="I2343">
        <f>salesdata[[#This Row],[Total_Sales_INR]]/10000000</f>
        <v>2.3339479999999998E-3</v>
      </c>
      <c r="J2343" t="s">
        <v>27</v>
      </c>
      <c r="K2343" t="s">
        <v>72</v>
      </c>
      <c r="L2343">
        <v>2</v>
      </c>
      <c r="M2343" t="s">
        <v>104</v>
      </c>
      <c r="N2343" t="s">
        <v>29</v>
      </c>
      <c r="O2343" t="s">
        <v>22</v>
      </c>
    </row>
    <row r="2344" spans="1:15">
      <c r="A2344" t="s">
        <v>4501</v>
      </c>
      <c r="B2344" s="1">
        <v>45925</v>
      </c>
      <c r="C2344" t="s">
        <v>2590</v>
      </c>
      <c r="D2344" t="s">
        <v>32</v>
      </c>
      <c r="E2344" t="s">
        <v>81</v>
      </c>
      <c r="F2344">
        <v>1</v>
      </c>
      <c r="G2344">
        <v>6563.78</v>
      </c>
      <c r="H2344">
        <v>6563.78</v>
      </c>
      <c r="I2344">
        <f>salesdata[[#This Row],[Total_Sales_INR]]/10000000</f>
        <v>6.56378E-4</v>
      </c>
      <c r="J2344" t="s">
        <v>34</v>
      </c>
      <c r="K2344" t="s">
        <v>35</v>
      </c>
      <c r="L2344">
        <v>2</v>
      </c>
      <c r="M2344" t="s">
        <v>265</v>
      </c>
      <c r="N2344" t="s">
        <v>74</v>
      </c>
      <c r="O2344" t="s">
        <v>22</v>
      </c>
    </row>
    <row r="2345" spans="1:15">
      <c r="A2345" t="s">
        <v>4502</v>
      </c>
      <c r="B2345" s="1">
        <v>45948</v>
      </c>
      <c r="C2345" t="s">
        <v>4503</v>
      </c>
      <c r="D2345" t="s">
        <v>32</v>
      </c>
      <c r="E2345" t="s">
        <v>250</v>
      </c>
      <c r="F2345">
        <v>2</v>
      </c>
      <c r="G2345">
        <v>49183.74</v>
      </c>
      <c r="H2345">
        <v>98367.48</v>
      </c>
      <c r="I2345">
        <f>salesdata[[#This Row],[Total_Sales_INR]]/10000000</f>
        <v>9.8367479999999993E-3</v>
      </c>
      <c r="J2345" t="s">
        <v>47</v>
      </c>
      <c r="K2345" t="s">
        <v>72</v>
      </c>
      <c r="L2345">
        <v>2</v>
      </c>
      <c r="M2345" t="s">
        <v>265</v>
      </c>
      <c r="N2345" t="s">
        <v>112</v>
      </c>
      <c r="O2345" t="s">
        <v>22</v>
      </c>
    </row>
    <row r="2346" spans="1:15">
      <c r="A2346" t="s">
        <v>4504</v>
      </c>
      <c r="B2346" s="1">
        <v>45663</v>
      </c>
      <c r="C2346" t="s">
        <v>4505</v>
      </c>
      <c r="D2346" t="s">
        <v>45</v>
      </c>
      <c r="E2346" t="s">
        <v>65</v>
      </c>
      <c r="F2346">
        <v>3</v>
      </c>
      <c r="G2346">
        <v>47335.89</v>
      </c>
      <c r="H2346">
        <v>142007.67000000001</v>
      </c>
      <c r="I2346">
        <f>salesdata[[#This Row],[Total_Sales_INR]]/10000000</f>
        <v>1.4200767000000001E-2</v>
      </c>
      <c r="J2346" t="s">
        <v>34</v>
      </c>
      <c r="K2346" t="s">
        <v>72</v>
      </c>
      <c r="L2346">
        <v>3</v>
      </c>
      <c r="M2346" t="s">
        <v>115</v>
      </c>
      <c r="N2346" t="s">
        <v>82</v>
      </c>
      <c r="O2346" t="s">
        <v>22</v>
      </c>
    </row>
    <row r="2347" spans="1:15">
      <c r="A2347" t="s">
        <v>4506</v>
      </c>
      <c r="B2347" s="1">
        <v>45814</v>
      </c>
      <c r="C2347" t="s">
        <v>4507</v>
      </c>
      <c r="D2347" t="s">
        <v>45</v>
      </c>
      <c r="E2347" t="s">
        <v>60</v>
      </c>
      <c r="F2347">
        <v>3</v>
      </c>
      <c r="G2347">
        <v>19215.419999999998</v>
      </c>
      <c r="H2347">
        <v>57646.26</v>
      </c>
      <c r="I2347">
        <f>salesdata[[#This Row],[Total_Sales_INR]]/10000000</f>
        <v>5.7646260000000001E-3</v>
      </c>
      <c r="J2347" t="s">
        <v>18</v>
      </c>
      <c r="K2347" t="s">
        <v>72</v>
      </c>
      <c r="L2347">
        <v>1</v>
      </c>
      <c r="M2347" t="s">
        <v>68</v>
      </c>
      <c r="N2347" t="s">
        <v>213</v>
      </c>
      <c r="O2347" t="s">
        <v>22</v>
      </c>
    </row>
    <row r="2348" spans="1:15">
      <c r="A2348" t="s">
        <v>4508</v>
      </c>
      <c r="B2348" s="1">
        <v>45712</v>
      </c>
      <c r="C2348" t="s">
        <v>3941</v>
      </c>
      <c r="D2348" t="s">
        <v>45</v>
      </c>
      <c r="E2348" t="s">
        <v>60</v>
      </c>
      <c r="F2348">
        <v>4</v>
      </c>
      <c r="G2348">
        <v>41295.83</v>
      </c>
      <c r="H2348">
        <v>165183.32</v>
      </c>
      <c r="I2348">
        <f>salesdata[[#This Row],[Total_Sales_INR]]/10000000</f>
        <v>1.6518332E-2</v>
      </c>
      <c r="J2348" t="s">
        <v>27</v>
      </c>
      <c r="K2348" t="s">
        <v>35</v>
      </c>
      <c r="L2348">
        <v>1</v>
      </c>
      <c r="M2348" t="s">
        <v>119</v>
      </c>
      <c r="N2348" t="s">
        <v>134</v>
      </c>
      <c r="O2348" t="s">
        <v>22</v>
      </c>
    </row>
    <row r="2349" spans="1:15">
      <c r="A2349" t="s">
        <v>4509</v>
      </c>
      <c r="B2349" s="1">
        <v>45909</v>
      </c>
      <c r="C2349" t="s">
        <v>4510</v>
      </c>
      <c r="D2349" t="s">
        <v>16</v>
      </c>
      <c r="E2349" t="s">
        <v>137</v>
      </c>
      <c r="F2349">
        <v>2</v>
      </c>
      <c r="G2349">
        <v>48209.14</v>
      </c>
      <c r="H2349">
        <v>96418.28</v>
      </c>
      <c r="I2349">
        <f>salesdata[[#This Row],[Total_Sales_INR]]/10000000</f>
        <v>9.6418279999999999E-3</v>
      </c>
      <c r="J2349" t="s">
        <v>27</v>
      </c>
      <c r="K2349" t="s">
        <v>35</v>
      </c>
      <c r="L2349">
        <v>3</v>
      </c>
      <c r="M2349" t="s">
        <v>115</v>
      </c>
      <c r="N2349" t="s">
        <v>29</v>
      </c>
      <c r="O2349" t="s">
        <v>22</v>
      </c>
    </row>
    <row r="2350" spans="1:15">
      <c r="A2350" t="s">
        <v>4511</v>
      </c>
      <c r="B2350" s="1">
        <v>45931</v>
      </c>
      <c r="C2350" t="s">
        <v>4512</v>
      </c>
      <c r="D2350" t="s">
        <v>102</v>
      </c>
      <c r="E2350" t="s">
        <v>118</v>
      </c>
      <c r="F2350">
        <v>1</v>
      </c>
      <c r="G2350">
        <v>24660.22</v>
      </c>
      <c r="H2350">
        <v>24660.22</v>
      </c>
      <c r="I2350">
        <f>salesdata[[#This Row],[Total_Sales_INR]]/10000000</f>
        <v>2.466022E-3</v>
      </c>
      <c r="J2350" t="s">
        <v>18</v>
      </c>
      <c r="K2350" t="s">
        <v>72</v>
      </c>
      <c r="L2350">
        <v>4</v>
      </c>
      <c r="M2350" t="s">
        <v>123</v>
      </c>
      <c r="N2350" t="s">
        <v>124</v>
      </c>
      <c r="O2350" t="s">
        <v>22</v>
      </c>
    </row>
    <row r="2351" spans="1:15">
      <c r="A2351" t="s">
        <v>4513</v>
      </c>
      <c r="B2351" s="1">
        <v>45918</v>
      </c>
      <c r="C2351" t="s">
        <v>4514</v>
      </c>
      <c r="D2351" t="s">
        <v>45</v>
      </c>
      <c r="E2351" t="s">
        <v>85</v>
      </c>
      <c r="F2351">
        <v>2</v>
      </c>
      <c r="G2351">
        <v>19833.21</v>
      </c>
      <c r="H2351">
        <v>39666.42</v>
      </c>
      <c r="I2351">
        <f>salesdata[[#This Row],[Total_Sales_INR]]/10000000</f>
        <v>3.9666420000000003E-3</v>
      </c>
      <c r="J2351" t="s">
        <v>34</v>
      </c>
      <c r="K2351" t="s">
        <v>19</v>
      </c>
      <c r="L2351">
        <v>1</v>
      </c>
      <c r="M2351" t="s">
        <v>68</v>
      </c>
      <c r="N2351" t="s">
        <v>112</v>
      </c>
      <c r="O2351" t="s">
        <v>22</v>
      </c>
    </row>
    <row r="2352" spans="1:15">
      <c r="A2352" t="s">
        <v>4515</v>
      </c>
      <c r="B2352" s="1">
        <v>45697</v>
      </c>
      <c r="C2352" t="s">
        <v>4516</v>
      </c>
      <c r="D2352" t="s">
        <v>16</v>
      </c>
      <c r="E2352" t="s">
        <v>137</v>
      </c>
      <c r="F2352">
        <v>2</v>
      </c>
      <c r="G2352">
        <v>42825.1</v>
      </c>
      <c r="H2352">
        <v>85650.2</v>
      </c>
      <c r="I2352">
        <f>salesdata[[#This Row],[Total_Sales_INR]]/10000000</f>
        <v>8.5650199999999996E-3</v>
      </c>
      <c r="J2352" t="s">
        <v>34</v>
      </c>
      <c r="K2352" t="s">
        <v>19</v>
      </c>
      <c r="L2352">
        <v>3</v>
      </c>
      <c r="M2352" t="s">
        <v>36</v>
      </c>
      <c r="N2352" t="s">
        <v>74</v>
      </c>
      <c r="O2352" t="s">
        <v>22</v>
      </c>
    </row>
    <row r="2353" spans="1:15">
      <c r="A2353" t="s">
        <v>4517</v>
      </c>
      <c r="B2353" s="1">
        <v>45699</v>
      </c>
      <c r="C2353" t="s">
        <v>4518</v>
      </c>
      <c r="D2353" t="s">
        <v>102</v>
      </c>
      <c r="E2353" t="s">
        <v>155</v>
      </c>
      <c r="F2353">
        <v>5</v>
      </c>
      <c r="G2353">
        <v>14813.9</v>
      </c>
      <c r="H2353">
        <v>74069.5</v>
      </c>
      <c r="I2353">
        <f>salesdata[[#This Row],[Total_Sales_INR]]/10000000</f>
        <v>7.4069499999999998E-3</v>
      </c>
      <c r="J2353" t="s">
        <v>47</v>
      </c>
      <c r="K2353" t="s">
        <v>19</v>
      </c>
      <c r="L2353">
        <v>4</v>
      </c>
      <c r="M2353" t="s">
        <v>88</v>
      </c>
      <c r="N2353" t="s">
        <v>37</v>
      </c>
      <c r="O2353" t="s">
        <v>22</v>
      </c>
    </row>
    <row r="2354" spans="1:15">
      <c r="A2354" t="s">
        <v>4519</v>
      </c>
      <c r="B2354" s="1">
        <v>45919</v>
      </c>
      <c r="C2354" t="s">
        <v>4520</v>
      </c>
      <c r="D2354" t="s">
        <v>16</v>
      </c>
      <c r="E2354" t="s">
        <v>145</v>
      </c>
      <c r="F2354">
        <v>1</v>
      </c>
      <c r="G2354">
        <v>20756.490000000002</v>
      </c>
      <c r="H2354">
        <v>20756.490000000002</v>
      </c>
      <c r="I2354">
        <f>salesdata[[#This Row],[Total_Sales_INR]]/10000000</f>
        <v>2.0756490000000002E-3</v>
      </c>
      <c r="J2354" t="s">
        <v>34</v>
      </c>
      <c r="K2354" t="s">
        <v>72</v>
      </c>
      <c r="L2354">
        <v>1</v>
      </c>
      <c r="M2354" t="s">
        <v>20</v>
      </c>
      <c r="N2354" t="s">
        <v>74</v>
      </c>
      <c r="O2354" t="s">
        <v>22</v>
      </c>
    </row>
    <row r="2355" spans="1:15">
      <c r="A2355" t="s">
        <v>4521</v>
      </c>
      <c r="B2355" s="1">
        <v>45815</v>
      </c>
      <c r="C2355" t="s">
        <v>237</v>
      </c>
      <c r="D2355" t="s">
        <v>45</v>
      </c>
      <c r="E2355" t="s">
        <v>55</v>
      </c>
      <c r="F2355">
        <v>3</v>
      </c>
      <c r="G2355">
        <v>43231.9</v>
      </c>
      <c r="H2355">
        <v>129695.7</v>
      </c>
      <c r="I2355">
        <f>salesdata[[#This Row],[Total_Sales_INR]]/10000000</f>
        <v>1.296957E-2</v>
      </c>
      <c r="J2355" t="s">
        <v>27</v>
      </c>
      <c r="K2355" t="s">
        <v>19</v>
      </c>
      <c r="L2355">
        <v>2</v>
      </c>
      <c r="M2355" t="s">
        <v>104</v>
      </c>
      <c r="N2355" t="s">
        <v>213</v>
      </c>
      <c r="O2355" t="s">
        <v>22</v>
      </c>
    </row>
    <row r="2356" spans="1:15">
      <c r="A2356" t="s">
        <v>4522</v>
      </c>
      <c r="B2356" s="1">
        <v>45702</v>
      </c>
      <c r="C2356" t="s">
        <v>852</v>
      </c>
      <c r="D2356" t="s">
        <v>25</v>
      </c>
      <c r="E2356" t="s">
        <v>26</v>
      </c>
      <c r="F2356">
        <v>2</v>
      </c>
      <c r="G2356">
        <v>47384.22</v>
      </c>
      <c r="H2356">
        <v>94768.44</v>
      </c>
      <c r="I2356">
        <f>salesdata[[#This Row],[Total_Sales_INR]]/10000000</f>
        <v>9.4768439999999999E-3</v>
      </c>
      <c r="J2356" t="s">
        <v>34</v>
      </c>
      <c r="K2356" t="s">
        <v>72</v>
      </c>
      <c r="L2356">
        <v>2</v>
      </c>
      <c r="M2356" t="s">
        <v>56</v>
      </c>
      <c r="N2356" t="s">
        <v>124</v>
      </c>
      <c r="O2356" t="s">
        <v>22</v>
      </c>
    </row>
    <row r="2357" spans="1:15">
      <c r="A2357" t="s">
        <v>4523</v>
      </c>
      <c r="B2357" s="1">
        <v>45666</v>
      </c>
      <c r="C2357" t="s">
        <v>4524</v>
      </c>
      <c r="D2357" t="s">
        <v>16</v>
      </c>
      <c r="E2357" t="s">
        <v>17</v>
      </c>
      <c r="F2357">
        <v>3</v>
      </c>
      <c r="G2357">
        <v>12987.54</v>
      </c>
      <c r="H2357">
        <v>38962.620000000003</v>
      </c>
      <c r="I2357">
        <f>salesdata[[#This Row],[Total_Sales_INR]]/10000000</f>
        <v>3.8962620000000002E-3</v>
      </c>
      <c r="J2357" t="s">
        <v>27</v>
      </c>
      <c r="K2357" t="s">
        <v>72</v>
      </c>
      <c r="L2357">
        <v>2</v>
      </c>
      <c r="M2357" t="s">
        <v>265</v>
      </c>
      <c r="N2357" t="s">
        <v>124</v>
      </c>
      <c r="O2357" t="s">
        <v>22</v>
      </c>
    </row>
    <row r="2358" spans="1:15">
      <c r="A2358" t="s">
        <v>4525</v>
      </c>
      <c r="B2358" s="1">
        <v>45937</v>
      </c>
      <c r="C2358" t="s">
        <v>4526</v>
      </c>
      <c r="D2358" t="s">
        <v>32</v>
      </c>
      <c r="E2358" t="s">
        <v>81</v>
      </c>
      <c r="F2358">
        <v>5</v>
      </c>
      <c r="G2358">
        <v>24754.27</v>
      </c>
      <c r="H2358">
        <v>123771.35</v>
      </c>
      <c r="I2358">
        <f>salesdata[[#This Row],[Total_Sales_INR]]/10000000</f>
        <v>1.2377135000000001E-2</v>
      </c>
      <c r="J2358" t="s">
        <v>18</v>
      </c>
      <c r="K2358" t="s">
        <v>72</v>
      </c>
      <c r="L2358">
        <v>2</v>
      </c>
      <c r="M2358" t="s">
        <v>133</v>
      </c>
      <c r="N2358" t="s">
        <v>360</v>
      </c>
      <c r="O2358" t="s">
        <v>22</v>
      </c>
    </row>
    <row r="2359" spans="1:15">
      <c r="A2359" t="s">
        <v>4527</v>
      </c>
      <c r="B2359" s="1">
        <v>46004</v>
      </c>
      <c r="C2359" t="s">
        <v>4528</v>
      </c>
      <c r="D2359" t="s">
        <v>32</v>
      </c>
      <c r="E2359" t="s">
        <v>309</v>
      </c>
      <c r="F2359">
        <v>2</v>
      </c>
      <c r="G2359">
        <v>15474.81</v>
      </c>
      <c r="H2359">
        <v>30949.62</v>
      </c>
      <c r="I2359">
        <f>salesdata[[#This Row],[Total_Sales_INR]]/10000000</f>
        <v>3.0949619999999997E-3</v>
      </c>
      <c r="J2359" t="s">
        <v>18</v>
      </c>
      <c r="K2359" t="s">
        <v>19</v>
      </c>
      <c r="L2359">
        <v>3</v>
      </c>
      <c r="M2359" t="s">
        <v>77</v>
      </c>
      <c r="N2359" t="s">
        <v>216</v>
      </c>
      <c r="O2359" t="s">
        <v>22</v>
      </c>
    </row>
    <row r="2360" spans="1:15">
      <c r="A2360" t="s">
        <v>4529</v>
      </c>
      <c r="B2360" s="1">
        <v>45932</v>
      </c>
      <c r="C2360" t="s">
        <v>4530</v>
      </c>
      <c r="D2360" t="s">
        <v>102</v>
      </c>
      <c r="E2360" t="s">
        <v>103</v>
      </c>
      <c r="F2360">
        <v>3</v>
      </c>
      <c r="G2360">
        <v>29416.99</v>
      </c>
      <c r="H2360">
        <v>88250.97</v>
      </c>
      <c r="I2360">
        <f>salesdata[[#This Row],[Total_Sales_INR]]/10000000</f>
        <v>8.8250970000000005E-3</v>
      </c>
      <c r="J2360" t="s">
        <v>34</v>
      </c>
      <c r="K2360" t="s">
        <v>72</v>
      </c>
      <c r="L2360">
        <v>4</v>
      </c>
      <c r="M2360" t="s">
        <v>198</v>
      </c>
      <c r="N2360" t="s">
        <v>69</v>
      </c>
      <c r="O2360" t="s">
        <v>22</v>
      </c>
    </row>
    <row r="2361" spans="1:15">
      <c r="A2361" t="s">
        <v>4531</v>
      </c>
      <c r="B2361" s="1">
        <v>45751</v>
      </c>
      <c r="C2361" t="s">
        <v>4532</v>
      </c>
      <c r="D2361" t="s">
        <v>32</v>
      </c>
      <c r="E2361" t="s">
        <v>40</v>
      </c>
      <c r="F2361">
        <v>1</v>
      </c>
      <c r="G2361">
        <v>40864.620000000003</v>
      </c>
      <c r="H2361">
        <v>40864.620000000003</v>
      </c>
      <c r="I2361">
        <f>salesdata[[#This Row],[Total_Sales_INR]]/10000000</f>
        <v>4.0864619999999999E-3</v>
      </c>
      <c r="J2361" t="s">
        <v>18</v>
      </c>
      <c r="K2361" t="s">
        <v>72</v>
      </c>
      <c r="L2361">
        <v>1</v>
      </c>
      <c r="M2361" t="s">
        <v>181</v>
      </c>
      <c r="N2361" t="s">
        <v>178</v>
      </c>
      <c r="O2361" t="s">
        <v>22</v>
      </c>
    </row>
    <row r="2362" spans="1:15">
      <c r="A2362" t="s">
        <v>4533</v>
      </c>
      <c r="B2362" s="1">
        <v>45784</v>
      </c>
      <c r="C2362" t="s">
        <v>4534</v>
      </c>
      <c r="D2362" t="s">
        <v>45</v>
      </c>
      <c r="E2362" t="s">
        <v>60</v>
      </c>
      <c r="F2362">
        <v>1</v>
      </c>
      <c r="G2362">
        <v>40146.93</v>
      </c>
      <c r="H2362">
        <v>40146.93</v>
      </c>
      <c r="I2362">
        <f>salesdata[[#This Row],[Total_Sales_INR]]/10000000</f>
        <v>4.0146929999999997E-3</v>
      </c>
      <c r="J2362" t="s">
        <v>47</v>
      </c>
      <c r="K2362" t="s">
        <v>19</v>
      </c>
      <c r="L2362">
        <v>2</v>
      </c>
      <c r="M2362" t="s">
        <v>104</v>
      </c>
      <c r="N2362" t="s">
        <v>21</v>
      </c>
      <c r="O2362" t="s">
        <v>22</v>
      </c>
    </row>
    <row r="2363" spans="1:15">
      <c r="A2363" t="s">
        <v>4535</v>
      </c>
      <c r="B2363" s="1">
        <v>45875</v>
      </c>
      <c r="C2363" t="s">
        <v>4536</v>
      </c>
      <c r="D2363" t="s">
        <v>32</v>
      </c>
      <c r="E2363" t="s">
        <v>40</v>
      </c>
      <c r="F2363">
        <v>5</v>
      </c>
      <c r="G2363">
        <v>37249.910000000003</v>
      </c>
      <c r="H2363">
        <v>186249.55</v>
      </c>
      <c r="I2363">
        <f>salesdata[[#This Row],[Total_Sales_INR]]/10000000</f>
        <v>1.8624954999999999E-2</v>
      </c>
      <c r="J2363" t="s">
        <v>18</v>
      </c>
      <c r="K2363" t="s">
        <v>72</v>
      </c>
      <c r="L2363">
        <v>5</v>
      </c>
      <c r="M2363" t="s">
        <v>170</v>
      </c>
      <c r="N2363" t="s">
        <v>48</v>
      </c>
      <c r="O2363" t="s">
        <v>22</v>
      </c>
    </row>
    <row r="2364" spans="1:15">
      <c r="A2364" t="s">
        <v>4537</v>
      </c>
      <c r="B2364" s="1">
        <v>45761</v>
      </c>
      <c r="C2364" t="s">
        <v>4538</v>
      </c>
      <c r="D2364" t="s">
        <v>32</v>
      </c>
      <c r="E2364" t="s">
        <v>33</v>
      </c>
      <c r="F2364">
        <v>4</v>
      </c>
      <c r="G2364">
        <v>2832.99</v>
      </c>
      <c r="H2364">
        <v>11331.96</v>
      </c>
      <c r="I2364">
        <f>salesdata[[#This Row],[Total_Sales_INR]]/10000000</f>
        <v>1.1331959999999999E-3</v>
      </c>
      <c r="J2364" t="s">
        <v>47</v>
      </c>
      <c r="K2364" t="s">
        <v>19</v>
      </c>
      <c r="L2364">
        <v>1</v>
      </c>
      <c r="M2364" t="s">
        <v>20</v>
      </c>
      <c r="N2364" t="s">
        <v>112</v>
      </c>
      <c r="O2364" t="s">
        <v>22</v>
      </c>
    </row>
    <row r="2365" spans="1:15">
      <c r="A2365" t="s">
        <v>4539</v>
      </c>
      <c r="B2365" s="1">
        <v>45976</v>
      </c>
      <c r="C2365" t="s">
        <v>4540</v>
      </c>
      <c r="D2365" t="s">
        <v>32</v>
      </c>
      <c r="E2365" t="s">
        <v>33</v>
      </c>
      <c r="F2365">
        <v>4</v>
      </c>
      <c r="G2365">
        <v>27627.79</v>
      </c>
      <c r="H2365">
        <v>110511.16</v>
      </c>
      <c r="I2365">
        <f>salesdata[[#This Row],[Total_Sales_INR]]/10000000</f>
        <v>1.1051116E-2</v>
      </c>
      <c r="J2365" t="s">
        <v>47</v>
      </c>
      <c r="K2365" t="s">
        <v>35</v>
      </c>
      <c r="L2365">
        <v>5</v>
      </c>
      <c r="M2365" t="s">
        <v>41</v>
      </c>
      <c r="N2365" t="s">
        <v>112</v>
      </c>
      <c r="O2365" t="s">
        <v>22</v>
      </c>
    </row>
    <row r="2366" spans="1:15">
      <c r="A2366" t="s">
        <v>4541</v>
      </c>
      <c r="B2366" s="1">
        <v>45717</v>
      </c>
      <c r="C2366" t="s">
        <v>1170</v>
      </c>
      <c r="D2366" t="s">
        <v>32</v>
      </c>
      <c r="E2366" t="s">
        <v>81</v>
      </c>
      <c r="F2366">
        <v>2</v>
      </c>
      <c r="G2366">
        <v>15031.14</v>
      </c>
      <c r="H2366">
        <v>30062.28</v>
      </c>
      <c r="I2366">
        <f>salesdata[[#This Row],[Total_Sales_INR]]/10000000</f>
        <v>3.0062279999999997E-3</v>
      </c>
      <c r="J2366" t="s">
        <v>47</v>
      </c>
      <c r="K2366" t="s">
        <v>19</v>
      </c>
      <c r="L2366">
        <v>4</v>
      </c>
      <c r="M2366" t="s">
        <v>185</v>
      </c>
      <c r="N2366" t="s">
        <v>134</v>
      </c>
      <c r="O2366" t="s">
        <v>22</v>
      </c>
    </row>
    <row r="2367" spans="1:15">
      <c r="A2367" t="s">
        <v>4542</v>
      </c>
      <c r="B2367" s="1">
        <v>45870</v>
      </c>
      <c r="C2367" t="s">
        <v>4543</v>
      </c>
      <c r="D2367" t="s">
        <v>32</v>
      </c>
      <c r="E2367" t="s">
        <v>33</v>
      </c>
      <c r="F2367">
        <v>4</v>
      </c>
      <c r="G2367">
        <v>38143.99</v>
      </c>
      <c r="H2367">
        <v>152575.96</v>
      </c>
      <c r="I2367">
        <f>salesdata[[#This Row],[Total_Sales_INR]]/10000000</f>
        <v>1.5257596E-2</v>
      </c>
      <c r="J2367" t="s">
        <v>47</v>
      </c>
      <c r="K2367" t="s">
        <v>19</v>
      </c>
      <c r="L2367">
        <v>5</v>
      </c>
      <c r="M2367" t="s">
        <v>73</v>
      </c>
      <c r="N2367" t="s">
        <v>213</v>
      </c>
      <c r="O2367" t="s">
        <v>22</v>
      </c>
    </row>
    <row r="2368" spans="1:15">
      <c r="A2368" t="s">
        <v>4544</v>
      </c>
      <c r="B2368" s="1">
        <v>45917</v>
      </c>
      <c r="C2368" t="s">
        <v>4545</v>
      </c>
      <c r="D2368" t="s">
        <v>45</v>
      </c>
      <c r="E2368" t="s">
        <v>60</v>
      </c>
      <c r="F2368">
        <v>5</v>
      </c>
      <c r="G2368">
        <v>48892.91</v>
      </c>
      <c r="H2368">
        <v>244464.55</v>
      </c>
      <c r="I2368">
        <f>salesdata[[#This Row],[Total_Sales_INR]]/10000000</f>
        <v>2.4446454999999999E-2</v>
      </c>
      <c r="J2368" t="s">
        <v>47</v>
      </c>
      <c r="K2368" t="s">
        <v>19</v>
      </c>
      <c r="L2368">
        <v>1</v>
      </c>
      <c r="M2368" t="s">
        <v>181</v>
      </c>
      <c r="N2368" t="s">
        <v>134</v>
      </c>
      <c r="O2368" t="s">
        <v>22</v>
      </c>
    </row>
    <row r="2369" spans="1:15">
      <c r="A2369" t="s">
        <v>4546</v>
      </c>
      <c r="B2369" s="1">
        <v>45979</v>
      </c>
      <c r="C2369" t="s">
        <v>4547</v>
      </c>
      <c r="D2369" t="s">
        <v>25</v>
      </c>
      <c r="E2369" t="s">
        <v>26</v>
      </c>
      <c r="F2369">
        <v>3</v>
      </c>
      <c r="G2369">
        <v>43393.32</v>
      </c>
      <c r="H2369">
        <v>130179.96</v>
      </c>
      <c r="I2369">
        <f>salesdata[[#This Row],[Total_Sales_INR]]/10000000</f>
        <v>1.3017996E-2</v>
      </c>
      <c r="J2369" t="s">
        <v>47</v>
      </c>
      <c r="K2369" t="s">
        <v>35</v>
      </c>
      <c r="L2369">
        <v>1</v>
      </c>
      <c r="M2369" t="s">
        <v>68</v>
      </c>
      <c r="N2369" t="s">
        <v>173</v>
      </c>
      <c r="O2369" t="s">
        <v>22</v>
      </c>
    </row>
    <row r="2370" spans="1:15">
      <c r="A2370" t="s">
        <v>4548</v>
      </c>
      <c r="B2370" s="1">
        <v>45669</v>
      </c>
      <c r="C2370" t="s">
        <v>4549</v>
      </c>
      <c r="D2370" t="s">
        <v>16</v>
      </c>
      <c r="E2370" t="s">
        <v>17</v>
      </c>
      <c r="F2370">
        <v>3</v>
      </c>
      <c r="G2370">
        <v>26599.439999999999</v>
      </c>
      <c r="H2370">
        <v>79798.320000000007</v>
      </c>
      <c r="I2370">
        <f>salesdata[[#This Row],[Total_Sales_INR]]/10000000</f>
        <v>7.9798320000000009E-3</v>
      </c>
      <c r="J2370" t="s">
        <v>18</v>
      </c>
      <c r="K2370" t="s">
        <v>19</v>
      </c>
      <c r="L2370">
        <v>1</v>
      </c>
      <c r="M2370" t="s">
        <v>107</v>
      </c>
      <c r="N2370" t="s">
        <v>78</v>
      </c>
      <c r="O2370" t="s">
        <v>22</v>
      </c>
    </row>
    <row r="2371" spans="1:15">
      <c r="A2371" t="s">
        <v>4550</v>
      </c>
      <c r="B2371" s="1">
        <v>45964</v>
      </c>
      <c r="C2371" t="s">
        <v>4551</v>
      </c>
      <c r="D2371" t="s">
        <v>25</v>
      </c>
      <c r="E2371" t="s">
        <v>26</v>
      </c>
      <c r="F2371">
        <v>1</v>
      </c>
      <c r="G2371">
        <v>23689.360000000001</v>
      </c>
      <c r="H2371">
        <v>23689.360000000001</v>
      </c>
      <c r="I2371">
        <f>salesdata[[#This Row],[Total_Sales_INR]]/10000000</f>
        <v>2.3689359999999999E-3</v>
      </c>
      <c r="J2371" t="s">
        <v>18</v>
      </c>
      <c r="K2371" t="s">
        <v>72</v>
      </c>
      <c r="L2371">
        <v>4</v>
      </c>
      <c r="M2371" t="s">
        <v>123</v>
      </c>
      <c r="N2371" t="s">
        <v>78</v>
      </c>
      <c r="O2371" t="s">
        <v>22</v>
      </c>
    </row>
    <row r="2372" spans="1:15">
      <c r="A2372" t="s">
        <v>4552</v>
      </c>
      <c r="B2372" s="1">
        <v>45714</v>
      </c>
      <c r="C2372" t="s">
        <v>4553</v>
      </c>
      <c r="D2372" t="s">
        <v>25</v>
      </c>
      <c r="E2372" t="s">
        <v>91</v>
      </c>
      <c r="F2372">
        <v>4</v>
      </c>
      <c r="G2372">
        <v>1569.02</v>
      </c>
      <c r="H2372">
        <v>6276.08</v>
      </c>
      <c r="I2372">
        <f>salesdata[[#This Row],[Total_Sales_INR]]/10000000</f>
        <v>6.2760799999999999E-4</v>
      </c>
      <c r="J2372" t="s">
        <v>18</v>
      </c>
      <c r="K2372" t="s">
        <v>35</v>
      </c>
      <c r="L2372">
        <v>5</v>
      </c>
      <c r="M2372" t="s">
        <v>170</v>
      </c>
      <c r="N2372" t="s">
        <v>52</v>
      </c>
      <c r="O2372" t="s">
        <v>22</v>
      </c>
    </row>
    <row r="2373" spans="1:15">
      <c r="A2373" t="s">
        <v>4554</v>
      </c>
      <c r="B2373" s="1">
        <v>45719</v>
      </c>
      <c r="C2373" t="s">
        <v>1843</v>
      </c>
      <c r="D2373" t="s">
        <v>102</v>
      </c>
      <c r="E2373" t="s">
        <v>103</v>
      </c>
      <c r="F2373">
        <v>4</v>
      </c>
      <c r="G2373">
        <v>12715.45</v>
      </c>
      <c r="H2373">
        <v>50861.8</v>
      </c>
      <c r="I2373">
        <f>salesdata[[#This Row],[Total_Sales_INR]]/10000000</f>
        <v>5.08618E-3</v>
      </c>
      <c r="J2373" t="s">
        <v>18</v>
      </c>
      <c r="K2373" t="s">
        <v>72</v>
      </c>
      <c r="L2373">
        <v>4</v>
      </c>
      <c r="M2373" t="s">
        <v>198</v>
      </c>
      <c r="N2373" t="s">
        <v>142</v>
      </c>
      <c r="O2373" t="s">
        <v>22</v>
      </c>
    </row>
    <row r="2374" spans="1:15">
      <c r="A2374" t="s">
        <v>4555</v>
      </c>
      <c r="B2374" s="1">
        <v>45712</v>
      </c>
      <c r="C2374" t="s">
        <v>4556</v>
      </c>
      <c r="D2374" t="s">
        <v>45</v>
      </c>
      <c r="E2374" t="s">
        <v>65</v>
      </c>
      <c r="F2374">
        <v>4</v>
      </c>
      <c r="G2374">
        <v>43939.67</v>
      </c>
      <c r="H2374">
        <v>175758.68</v>
      </c>
      <c r="I2374">
        <f>salesdata[[#This Row],[Total_Sales_INR]]/10000000</f>
        <v>1.7575867999999998E-2</v>
      </c>
      <c r="J2374" t="s">
        <v>18</v>
      </c>
      <c r="K2374" t="s">
        <v>72</v>
      </c>
      <c r="L2374">
        <v>5</v>
      </c>
      <c r="M2374" t="s">
        <v>51</v>
      </c>
      <c r="N2374" t="s">
        <v>216</v>
      </c>
      <c r="O2374" t="s">
        <v>22</v>
      </c>
    </row>
    <row r="2375" spans="1:15">
      <c r="A2375" t="s">
        <v>4557</v>
      </c>
      <c r="B2375" s="1">
        <v>45914</v>
      </c>
      <c r="C2375" t="s">
        <v>2268</v>
      </c>
      <c r="D2375" t="s">
        <v>32</v>
      </c>
      <c r="E2375" t="s">
        <v>33</v>
      </c>
      <c r="F2375">
        <v>3</v>
      </c>
      <c r="G2375">
        <v>39262.03</v>
      </c>
      <c r="H2375">
        <v>117786.09</v>
      </c>
      <c r="I2375">
        <f>salesdata[[#This Row],[Total_Sales_INR]]/10000000</f>
        <v>1.1778608999999999E-2</v>
      </c>
      <c r="J2375" t="s">
        <v>47</v>
      </c>
      <c r="K2375" t="s">
        <v>35</v>
      </c>
      <c r="L2375">
        <v>4</v>
      </c>
      <c r="M2375" t="s">
        <v>198</v>
      </c>
      <c r="N2375" t="s">
        <v>69</v>
      </c>
      <c r="O2375" t="s">
        <v>22</v>
      </c>
    </row>
    <row r="2376" spans="1:15">
      <c r="A2376" t="s">
        <v>4558</v>
      </c>
      <c r="B2376" s="1">
        <v>45753</v>
      </c>
      <c r="C2376" t="s">
        <v>4559</v>
      </c>
      <c r="D2376" t="s">
        <v>16</v>
      </c>
      <c r="E2376" t="s">
        <v>17</v>
      </c>
      <c r="F2376">
        <v>2</v>
      </c>
      <c r="G2376">
        <v>10821.71</v>
      </c>
      <c r="H2376">
        <v>21643.42</v>
      </c>
      <c r="I2376">
        <f>salesdata[[#This Row],[Total_Sales_INR]]/10000000</f>
        <v>2.1643419999999997E-3</v>
      </c>
      <c r="J2376" t="s">
        <v>47</v>
      </c>
      <c r="K2376" t="s">
        <v>72</v>
      </c>
      <c r="L2376">
        <v>4</v>
      </c>
      <c r="M2376" t="s">
        <v>160</v>
      </c>
      <c r="N2376" t="s">
        <v>124</v>
      </c>
      <c r="O2376" t="s">
        <v>22</v>
      </c>
    </row>
    <row r="2377" spans="1:15">
      <c r="A2377" t="s">
        <v>4560</v>
      </c>
      <c r="B2377" s="1">
        <v>45940</v>
      </c>
      <c r="C2377" t="s">
        <v>4561</v>
      </c>
      <c r="D2377" t="s">
        <v>32</v>
      </c>
      <c r="E2377" t="s">
        <v>309</v>
      </c>
      <c r="F2377">
        <v>5</v>
      </c>
      <c r="G2377">
        <v>33510.71</v>
      </c>
      <c r="H2377">
        <v>167553.54999999999</v>
      </c>
      <c r="I2377">
        <f>salesdata[[#This Row],[Total_Sales_INR]]/10000000</f>
        <v>1.6755355E-2</v>
      </c>
      <c r="J2377" t="s">
        <v>34</v>
      </c>
      <c r="K2377" t="s">
        <v>72</v>
      </c>
      <c r="L2377">
        <v>4</v>
      </c>
      <c r="M2377" t="s">
        <v>185</v>
      </c>
      <c r="N2377" t="s">
        <v>82</v>
      </c>
      <c r="O2377" t="s">
        <v>22</v>
      </c>
    </row>
    <row r="2378" spans="1:15">
      <c r="A2378" t="s">
        <v>4562</v>
      </c>
      <c r="B2378" s="1">
        <v>45691</v>
      </c>
      <c r="C2378" t="s">
        <v>4563</v>
      </c>
      <c r="D2378" t="s">
        <v>25</v>
      </c>
      <c r="E2378" t="s">
        <v>91</v>
      </c>
      <c r="F2378">
        <v>4</v>
      </c>
      <c r="G2378">
        <v>40082.18</v>
      </c>
      <c r="H2378">
        <v>160328.72</v>
      </c>
      <c r="I2378">
        <f>salesdata[[#This Row],[Total_Sales_INR]]/10000000</f>
        <v>1.6032872E-2</v>
      </c>
      <c r="J2378" t="s">
        <v>47</v>
      </c>
      <c r="K2378" t="s">
        <v>35</v>
      </c>
      <c r="L2378">
        <v>3</v>
      </c>
      <c r="M2378" t="s">
        <v>190</v>
      </c>
      <c r="N2378" t="s">
        <v>156</v>
      </c>
      <c r="O2378" t="s">
        <v>22</v>
      </c>
    </row>
    <row r="2379" spans="1:15">
      <c r="A2379" t="s">
        <v>4564</v>
      </c>
      <c r="B2379" s="1">
        <v>45866</v>
      </c>
      <c r="C2379" t="s">
        <v>877</v>
      </c>
      <c r="D2379" t="s">
        <v>16</v>
      </c>
      <c r="E2379" t="s">
        <v>17</v>
      </c>
      <c r="F2379">
        <v>1</v>
      </c>
      <c r="G2379">
        <v>16228.33</v>
      </c>
      <c r="H2379">
        <v>16228.33</v>
      </c>
      <c r="I2379">
        <f>salesdata[[#This Row],[Total_Sales_INR]]/10000000</f>
        <v>1.622833E-3</v>
      </c>
      <c r="J2379" t="s">
        <v>18</v>
      </c>
      <c r="K2379" t="s">
        <v>72</v>
      </c>
      <c r="L2379">
        <v>1</v>
      </c>
      <c r="M2379" t="s">
        <v>119</v>
      </c>
      <c r="N2379" t="s">
        <v>127</v>
      </c>
      <c r="O2379" t="s">
        <v>22</v>
      </c>
    </row>
    <row r="2380" spans="1:15">
      <c r="A2380" t="s">
        <v>4565</v>
      </c>
      <c r="B2380" s="1">
        <v>45681</v>
      </c>
      <c r="C2380" t="s">
        <v>1536</v>
      </c>
      <c r="D2380" t="s">
        <v>32</v>
      </c>
      <c r="E2380" t="s">
        <v>309</v>
      </c>
      <c r="F2380">
        <v>1</v>
      </c>
      <c r="G2380">
        <v>11035.76</v>
      </c>
      <c r="H2380">
        <v>11035.76</v>
      </c>
      <c r="I2380">
        <f>salesdata[[#This Row],[Total_Sales_INR]]/10000000</f>
        <v>1.103576E-3</v>
      </c>
      <c r="J2380" t="s">
        <v>27</v>
      </c>
      <c r="K2380" t="s">
        <v>35</v>
      </c>
      <c r="L2380">
        <v>3</v>
      </c>
      <c r="M2380" t="s">
        <v>115</v>
      </c>
      <c r="N2380" t="s">
        <v>120</v>
      </c>
      <c r="O2380" t="s">
        <v>22</v>
      </c>
    </row>
    <row r="2381" spans="1:15">
      <c r="A2381" t="s">
        <v>4566</v>
      </c>
      <c r="B2381" s="1">
        <v>45953</v>
      </c>
      <c r="C2381" t="s">
        <v>4567</v>
      </c>
      <c r="D2381" t="s">
        <v>45</v>
      </c>
      <c r="E2381" t="s">
        <v>65</v>
      </c>
      <c r="F2381">
        <v>5</v>
      </c>
      <c r="G2381">
        <v>27002.04</v>
      </c>
      <c r="H2381">
        <v>135010.20000000001</v>
      </c>
      <c r="I2381">
        <f>salesdata[[#This Row],[Total_Sales_INR]]/10000000</f>
        <v>1.3501020000000001E-2</v>
      </c>
      <c r="J2381" t="s">
        <v>27</v>
      </c>
      <c r="K2381" t="s">
        <v>19</v>
      </c>
      <c r="L2381">
        <v>2</v>
      </c>
      <c r="M2381" t="s">
        <v>141</v>
      </c>
      <c r="N2381" t="s">
        <v>57</v>
      </c>
      <c r="O2381" t="s">
        <v>22</v>
      </c>
    </row>
    <row r="2382" spans="1:15">
      <c r="A2382" t="s">
        <v>4568</v>
      </c>
      <c r="B2382" s="1">
        <v>45712</v>
      </c>
      <c r="C2382" t="s">
        <v>4569</v>
      </c>
      <c r="D2382" t="s">
        <v>102</v>
      </c>
      <c r="E2382" t="s">
        <v>184</v>
      </c>
      <c r="F2382">
        <v>2</v>
      </c>
      <c r="G2382">
        <v>1374.54</v>
      </c>
      <c r="H2382">
        <v>2749.08</v>
      </c>
      <c r="I2382">
        <f>salesdata[[#This Row],[Total_Sales_INR]]/10000000</f>
        <v>2.7490799999999998E-4</v>
      </c>
      <c r="J2382" t="s">
        <v>47</v>
      </c>
      <c r="K2382" t="s">
        <v>35</v>
      </c>
      <c r="L2382">
        <v>3</v>
      </c>
      <c r="M2382" t="s">
        <v>115</v>
      </c>
      <c r="N2382" t="s">
        <v>97</v>
      </c>
      <c r="O2382" t="s">
        <v>22</v>
      </c>
    </row>
    <row r="2383" spans="1:15">
      <c r="A2383" t="s">
        <v>4570</v>
      </c>
      <c r="B2383" s="1">
        <v>45851</v>
      </c>
      <c r="C2383" t="s">
        <v>4571</v>
      </c>
      <c r="D2383" t="s">
        <v>45</v>
      </c>
      <c r="E2383" t="s">
        <v>65</v>
      </c>
      <c r="F2383">
        <v>2</v>
      </c>
      <c r="G2383">
        <v>5226.51</v>
      </c>
      <c r="H2383">
        <v>10453.02</v>
      </c>
      <c r="I2383">
        <f>salesdata[[#This Row],[Total_Sales_INR]]/10000000</f>
        <v>1.0453020000000001E-3</v>
      </c>
      <c r="J2383" t="s">
        <v>27</v>
      </c>
      <c r="K2383" t="s">
        <v>19</v>
      </c>
      <c r="L2383">
        <v>1</v>
      </c>
      <c r="M2383" t="s">
        <v>107</v>
      </c>
      <c r="N2383" t="s">
        <v>360</v>
      </c>
      <c r="O2383" t="s">
        <v>22</v>
      </c>
    </row>
    <row r="2384" spans="1:15">
      <c r="A2384" t="s">
        <v>4572</v>
      </c>
      <c r="B2384" s="1">
        <v>45776</v>
      </c>
      <c r="C2384" t="s">
        <v>4573</v>
      </c>
      <c r="D2384" t="s">
        <v>25</v>
      </c>
      <c r="E2384" t="s">
        <v>140</v>
      </c>
      <c r="F2384">
        <v>4</v>
      </c>
      <c r="G2384">
        <v>35703.17</v>
      </c>
      <c r="H2384">
        <v>142812.68</v>
      </c>
      <c r="I2384">
        <f>salesdata[[#This Row],[Total_Sales_INR]]/10000000</f>
        <v>1.4281268E-2</v>
      </c>
      <c r="J2384" t="s">
        <v>18</v>
      </c>
      <c r="K2384" t="s">
        <v>72</v>
      </c>
      <c r="L2384">
        <v>2</v>
      </c>
      <c r="M2384" t="s">
        <v>56</v>
      </c>
      <c r="N2384" t="s">
        <v>127</v>
      </c>
      <c r="O2384" t="s">
        <v>22</v>
      </c>
    </row>
    <row r="2385" spans="1:15">
      <c r="A2385" t="s">
        <v>4574</v>
      </c>
      <c r="B2385" s="1">
        <v>45799</v>
      </c>
      <c r="C2385" t="s">
        <v>4575</v>
      </c>
      <c r="D2385" t="s">
        <v>32</v>
      </c>
      <c r="E2385" t="s">
        <v>81</v>
      </c>
      <c r="F2385">
        <v>1</v>
      </c>
      <c r="G2385">
        <v>16427.41</v>
      </c>
      <c r="H2385">
        <v>16427.41</v>
      </c>
      <c r="I2385">
        <f>salesdata[[#This Row],[Total_Sales_INR]]/10000000</f>
        <v>1.6427410000000001E-3</v>
      </c>
      <c r="J2385" t="s">
        <v>34</v>
      </c>
      <c r="K2385" t="s">
        <v>72</v>
      </c>
      <c r="L2385">
        <v>1</v>
      </c>
      <c r="M2385" t="s">
        <v>20</v>
      </c>
      <c r="N2385" t="s">
        <v>178</v>
      </c>
      <c r="O2385" t="s">
        <v>22</v>
      </c>
    </row>
    <row r="2386" spans="1:15">
      <c r="A2386" t="s">
        <v>4576</v>
      </c>
      <c r="B2386" s="1">
        <v>45821</v>
      </c>
      <c r="C2386" t="s">
        <v>4577</v>
      </c>
      <c r="D2386" t="s">
        <v>25</v>
      </c>
      <c r="E2386" t="s">
        <v>26</v>
      </c>
      <c r="F2386">
        <v>5</v>
      </c>
      <c r="G2386">
        <v>39404.449999999997</v>
      </c>
      <c r="H2386">
        <v>197022.25</v>
      </c>
      <c r="I2386">
        <f>salesdata[[#This Row],[Total_Sales_INR]]/10000000</f>
        <v>1.9702225E-2</v>
      </c>
      <c r="J2386" t="s">
        <v>18</v>
      </c>
      <c r="K2386" t="s">
        <v>19</v>
      </c>
      <c r="L2386">
        <v>1</v>
      </c>
      <c r="M2386" t="s">
        <v>181</v>
      </c>
      <c r="N2386" t="s">
        <v>37</v>
      </c>
      <c r="O2386" t="s">
        <v>22</v>
      </c>
    </row>
    <row r="2387" spans="1:15">
      <c r="A2387" t="s">
        <v>4578</v>
      </c>
      <c r="B2387" s="1">
        <v>45887</v>
      </c>
      <c r="C2387" t="s">
        <v>4579</v>
      </c>
      <c r="D2387" t="s">
        <v>16</v>
      </c>
      <c r="E2387" t="s">
        <v>145</v>
      </c>
      <c r="F2387">
        <v>2</v>
      </c>
      <c r="G2387">
        <v>27391.23</v>
      </c>
      <c r="H2387">
        <v>54782.46</v>
      </c>
      <c r="I2387">
        <f>salesdata[[#This Row],[Total_Sales_INR]]/10000000</f>
        <v>5.478246E-3</v>
      </c>
      <c r="J2387" t="s">
        <v>27</v>
      </c>
      <c r="K2387" t="s">
        <v>35</v>
      </c>
      <c r="L2387">
        <v>1</v>
      </c>
      <c r="M2387" t="s">
        <v>20</v>
      </c>
      <c r="N2387" t="s">
        <v>167</v>
      </c>
      <c r="O2387" t="s">
        <v>22</v>
      </c>
    </row>
    <row r="2388" spans="1:15">
      <c r="A2388" t="s">
        <v>4580</v>
      </c>
      <c r="B2388" s="1">
        <v>45917</v>
      </c>
      <c r="C2388" t="s">
        <v>4581</v>
      </c>
      <c r="D2388" t="s">
        <v>45</v>
      </c>
      <c r="E2388" t="s">
        <v>46</v>
      </c>
      <c r="F2388">
        <v>3</v>
      </c>
      <c r="G2388">
        <v>38300.83</v>
      </c>
      <c r="H2388">
        <v>114902.49</v>
      </c>
      <c r="I2388">
        <f>salesdata[[#This Row],[Total_Sales_INR]]/10000000</f>
        <v>1.1490249000000001E-2</v>
      </c>
      <c r="J2388" t="s">
        <v>27</v>
      </c>
      <c r="K2388" t="s">
        <v>72</v>
      </c>
      <c r="L2388">
        <v>4</v>
      </c>
      <c r="M2388" t="s">
        <v>198</v>
      </c>
      <c r="N2388" t="s">
        <v>94</v>
      </c>
      <c r="O2388" t="s">
        <v>22</v>
      </c>
    </row>
    <row r="2389" spans="1:15">
      <c r="A2389" t="s">
        <v>4582</v>
      </c>
      <c r="B2389" s="1">
        <v>45894</v>
      </c>
      <c r="C2389" t="s">
        <v>1467</v>
      </c>
      <c r="D2389" t="s">
        <v>45</v>
      </c>
      <c r="E2389" t="s">
        <v>85</v>
      </c>
      <c r="F2389">
        <v>1</v>
      </c>
      <c r="G2389">
        <v>38168.879999999997</v>
      </c>
      <c r="H2389">
        <v>38168.879999999997</v>
      </c>
      <c r="I2389">
        <f>salesdata[[#This Row],[Total_Sales_INR]]/10000000</f>
        <v>3.8168879999999996E-3</v>
      </c>
      <c r="J2389" t="s">
        <v>18</v>
      </c>
      <c r="K2389" t="s">
        <v>19</v>
      </c>
      <c r="L2389">
        <v>5</v>
      </c>
      <c r="M2389" t="s">
        <v>73</v>
      </c>
      <c r="N2389" t="s">
        <v>127</v>
      </c>
      <c r="O2389" t="s">
        <v>22</v>
      </c>
    </row>
    <row r="2390" spans="1:15">
      <c r="A2390" t="s">
        <v>4583</v>
      </c>
      <c r="B2390" s="1">
        <v>45847</v>
      </c>
      <c r="C2390" t="s">
        <v>4584</v>
      </c>
      <c r="D2390" t="s">
        <v>32</v>
      </c>
      <c r="E2390" t="s">
        <v>250</v>
      </c>
      <c r="F2390">
        <v>3</v>
      </c>
      <c r="G2390">
        <v>39381.040000000001</v>
      </c>
      <c r="H2390">
        <v>118143.12</v>
      </c>
      <c r="I2390">
        <f>salesdata[[#This Row],[Total_Sales_INR]]/10000000</f>
        <v>1.1814311999999999E-2</v>
      </c>
      <c r="J2390" t="s">
        <v>34</v>
      </c>
      <c r="K2390" t="s">
        <v>72</v>
      </c>
      <c r="L2390">
        <v>4</v>
      </c>
      <c r="M2390" t="s">
        <v>185</v>
      </c>
      <c r="N2390" t="s">
        <v>78</v>
      </c>
      <c r="O2390" t="s">
        <v>22</v>
      </c>
    </row>
    <row r="2391" spans="1:15">
      <c r="A2391" t="s">
        <v>4585</v>
      </c>
      <c r="B2391" s="1">
        <v>45671</v>
      </c>
      <c r="C2391" t="s">
        <v>4586</v>
      </c>
      <c r="D2391" t="s">
        <v>45</v>
      </c>
      <c r="E2391" t="s">
        <v>65</v>
      </c>
      <c r="F2391">
        <v>3</v>
      </c>
      <c r="G2391">
        <v>3419.96</v>
      </c>
      <c r="H2391">
        <v>10259.879999999999</v>
      </c>
      <c r="I2391">
        <f>salesdata[[#This Row],[Total_Sales_INR]]/10000000</f>
        <v>1.0259879999999998E-3</v>
      </c>
      <c r="J2391" t="s">
        <v>18</v>
      </c>
      <c r="K2391" t="s">
        <v>35</v>
      </c>
      <c r="L2391">
        <v>1</v>
      </c>
      <c r="M2391" t="s">
        <v>107</v>
      </c>
      <c r="N2391" t="s">
        <v>127</v>
      </c>
      <c r="O2391" t="s">
        <v>22</v>
      </c>
    </row>
    <row r="2392" spans="1:15">
      <c r="A2392" t="s">
        <v>4587</v>
      </c>
      <c r="B2392" s="1">
        <v>45991</v>
      </c>
      <c r="C2392" t="s">
        <v>4588</v>
      </c>
      <c r="D2392" t="s">
        <v>25</v>
      </c>
      <c r="E2392" t="s">
        <v>91</v>
      </c>
      <c r="F2392">
        <v>3</v>
      </c>
      <c r="G2392">
        <v>19336.849999999999</v>
      </c>
      <c r="H2392">
        <v>58010.55</v>
      </c>
      <c r="I2392">
        <f>salesdata[[#This Row],[Total_Sales_INR]]/10000000</f>
        <v>5.8010550000000003E-3</v>
      </c>
      <c r="J2392" t="s">
        <v>18</v>
      </c>
      <c r="K2392" t="s">
        <v>72</v>
      </c>
      <c r="L2392">
        <v>3</v>
      </c>
      <c r="M2392" t="s">
        <v>77</v>
      </c>
      <c r="N2392" t="s">
        <v>167</v>
      </c>
      <c r="O2392" t="s">
        <v>22</v>
      </c>
    </row>
    <row r="2393" spans="1:15">
      <c r="A2393" t="s">
        <v>4589</v>
      </c>
      <c r="B2393" s="1">
        <v>45929</v>
      </c>
      <c r="C2393" t="s">
        <v>4590</v>
      </c>
      <c r="D2393" t="s">
        <v>45</v>
      </c>
      <c r="E2393" t="s">
        <v>65</v>
      </c>
      <c r="F2393">
        <v>4</v>
      </c>
      <c r="G2393">
        <v>16038.9</v>
      </c>
      <c r="H2393">
        <v>64155.6</v>
      </c>
      <c r="I2393">
        <f>salesdata[[#This Row],[Total_Sales_INR]]/10000000</f>
        <v>6.4155599999999998E-3</v>
      </c>
      <c r="J2393" t="s">
        <v>18</v>
      </c>
      <c r="K2393" t="s">
        <v>72</v>
      </c>
      <c r="L2393">
        <v>2</v>
      </c>
      <c r="M2393" t="s">
        <v>141</v>
      </c>
      <c r="N2393" t="s">
        <v>213</v>
      </c>
      <c r="O2393" t="s">
        <v>22</v>
      </c>
    </row>
    <row r="2394" spans="1:15">
      <c r="A2394" t="s">
        <v>4591</v>
      </c>
      <c r="B2394" s="1">
        <v>46001</v>
      </c>
      <c r="C2394" t="s">
        <v>4592</v>
      </c>
      <c r="D2394" t="s">
        <v>32</v>
      </c>
      <c r="E2394" t="s">
        <v>40</v>
      </c>
      <c r="F2394">
        <v>5</v>
      </c>
      <c r="G2394">
        <v>42364.47</v>
      </c>
      <c r="H2394">
        <v>211822.35</v>
      </c>
      <c r="I2394">
        <f>salesdata[[#This Row],[Total_Sales_INR]]/10000000</f>
        <v>2.1182235000000001E-2</v>
      </c>
      <c r="J2394" t="s">
        <v>34</v>
      </c>
      <c r="K2394" t="s">
        <v>35</v>
      </c>
      <c r="L2394">
        <v>4</v>
      </c>
      <c r="M2394" t="s">
        <v>88</v>
      </c>
      <c r="N2394" t="s">
        <v>42</v>
      </c>
      <c r="O2394" t="s">
        <v>22</v>
      </c>
    </row>
    <row r="2395" spans="1:15">
      <c r="A2395" t="s">
        <v>4593</v>
      </c>
      <c r="B2395" s="1">
        <v>46008</v>
      </c>
      <c r="C2395" t="s">
        <v>4594</v>
      </c>
      <c r="D2395" t="s">
        <v>102</v>
      </c>
      <c r="E2395" t="s">
        <v>193</v>
      </c>
      <c r="F2395">
        <v>3</v>
      </c>
      <c r="G2395">
        <v>13126.1</v>
      </c>
      <c r="H2395">
        <v>39378.300000000003</v>
      </c>
      <c r="I2395">
        <f>salesdata[[#This Row],[Total_Sales_INR]]/10000000</f>
        <v>3.9378300000000007E-3</v>
      </c>
      <c r="J2395" t="s">
        <v>34</v>
      </c>
      <c r="K2395" t="s">
        <v>35</v>
      </c>
      <c r="L2395">
        <v>4</v>
      </c>
      <c r="M2395" t="s">
        <v>185</v>
      </c>
      <c r="N2395" t="s">
        <v>134</v>
      </c>
      <c r="O2395" t="s">
        <v>22</v>
      </c>
    </row>
    <row r="2396" spans="1:15">
      <c r="A2396" t="s">
        <v>4595</v>
      </c>
      <c r="B2396" s="1">
        <v>45887</v>
      </c>
      <c r="C2396" t="s">
        <v>4596</v>
      </c>
      <c r="D2396" t="s">
        <v>45</v>
      </c>
      <c r="E2396" t="s">
        <v>46</v>
      </c>
      <c r="F2396">
        <v>5</v>
      </c>
      <c r="G2396">
        <v>41728.49</v>
      </c>
      <c r="H2396">
        <v>208642.45</v>
      </c>
      <c r="I2396">
        <f>salesdata[[#This Row],[Total_Sales_INR]]/10000000</f>
        <v>2.0864245E-2</v>
      </c>
      <c r="J2396" t="s">
        <v>34</v>
      </c>
      <c r="K2396" t="s">
        <v>72</v>
      </c>
      <c r="L2396">
        <v>1</v>
      </c>
      <c r="M2396" t="s">
        <v>20</v>
      </c>
      <c r="N2396" t="s">
        <v>142</v>
      </c>
      <c r="O2396" t="s">
        <v>22</v>
      </c>
    </row>
    <row r="2397" spans="1:15">
      <c r="A2397" t="s">
        <v>4597</v>
      </c>
      <c r="B2397" s="1">
        <v>45902</v>
      </c>
      <c r="C2397" t="s">
        <v>4598</v>
      </c>
      <c r="D2397" t="s">
        <v>32</v>
      </c>
      <c r="E2397" t="s">
        <v>309</v>
      </c>
      <c r="F2397">
        <v>4</v>
      </c>
      <c r="G2397">
        <v>34222.99</v>
      </c>
      <c r="H2397">
        <v>136891.96</v>
      </c>
      <c r="I2397">
        <f>salesdata[[#This Row],[Total_Sales_INR]]/10000000</f>
        <v>1.3689195999999999E-2</v>
      </c>
      <c r="J2397" t="s">
        <v>18</v>
      </c>
      <c r="K2397" t="s">
        <v>72</v>
      </c>
      <c r="L2397">
        <v>2</v>
      </c>
      <c r="M2397" t="s">
        <v>133</v>
      </c>
      <c r="N2397" t="s">
        <v>120</v>
      </c>
      <c r="O2397" t="s">
        <v>22</v>
      </c>
    </row>
    <row r="2398" spans="1:15">
      <c r="A2398" t="s">
        <v>4599</v>
      </c>
      <c r="B2398" s="1">
        <v>45841</v>
      </c>
      <c r="C2398" t="s">
        <v>4600</v>
      </c>
      <c r="D2398" t="s">
        <v>102</v>
      </c>
      <c r="E2398" t="s">
        <v>118</v>
      </c>
      <c r="F2398">
        <v>4</v>
      </c>
      <c r="G2398">
        <v>20994.93</v>
      </c>
      <c r="H2398">
        <v>83979.72</v>
      </c>
      <c r="I2398">
        <f>salesdata[[#This Row],[Total_Sales_INR]]/10000000</f>
        <v>8.3979720000000001E-3</v>
      </c>
      <c r="J2398" t="s">
        <v>18</v>
      </c>
      <c r="K2398" t="s">
        <v>19</v>
      </c>
      <c r="L2398">
        <v>2</v>
      </c>
      <c r="M2398" t="s">
        <v>104</v>
      </c>
      <c r="N2398" t="s">
        <v>112</v>
      </c>
      <c r="O2398" t="s">
        <v>22</v>
      </c>
    </row>
    <row r="2399" spans="1:15">
      <c r="A2399" t="s">
        <v>4601</v>
      </c>
      <c r="B2399" s="1">
        <v>45792</v>
      </c>
      <c r="C2399" t="s">
        <v>1240</v>
      </c>
      <c r="D2399" t="s">
        <v>102</v>
      </c>
      <c r="E2399" t="s">
        <v>118</v>
      </c>
      <c r="F2399">
        <v>5</v>
      </c>
      <c r="G2399">
        <v>2795.49</v>
      </c>
      <c r="H2399">
        <v>13977.45</v>
      </c>
      <c r="I2399">
        <f>salesdata[[#This Row],[Total_Sales_INR]]/10000000</f>
        <v>1.3977450000000002E-3</v>
      </c>
      <c r="J2399" t="s">
        <v>34</v>
      </c>
      <c r="K2399" t="s">
        <v>19</v>
      </c>
      <c r="L2399">
        <v>1</v>
      </c>
      <c r="M2399" t="s">
        <v>20</v>
      </c>
      <c r="N2399" t="s">
        <v>78</v>
      </c>
      <c r="O2399" t="s">
        <v>22</v>
      </c>
    </row>
    <row r="2400" spans="1:15">
      <c r="A2400" t="s">
        <v>4602</v>
      </c>
      <c r="B2400" s="1">
        <v>45790</v>
      </c>
      <c r="C2400" t="s">
        <v>4603</v>
      </c>
      <c r="D2400" t="s">
        <v>45</v>
      </c>
      <c r="E2400" t="s">
        <v>65</v>
      </c>
      <c r="F2400">
        <v>3</v>
      </c>
      <c r="G2400">
        <v>39052.57</v>
      </c>
      <c r="H2400">
        <v>117157.71</v>
      </c>
      <c r="I2400">
        <f>salesdata[[#This Row],[Total_Sales_INR]]/10000000</f>
        <v>1.1715771E-2</v>
      </c>
      <c r="J2400" t="s">
        <v>27</v>
      </c>
      <c r="K2400" t="s">
        <v>35</v>
      </c>
      <c r="L2400">
        <v>2</v>
      </c>
      <c r="M2400" t="s">
        <v>56</v>
      </c>
      <c r="N2400" t="s">
        <v>156</v>
      </c>
      <c r="O2400" t="s">
        <v>22</v>
      </c>
    </row>
    <row r="2401" spans="1:15">
      <c r="A2401" t="s">
        <v>4604</v>
      </c>
      <c r="B2401" s="1">
        <v>45700</v>
      </c>
      <c r="C2401" t="s">
        <v>3588</v>
      </c>
      <c r="D2401" t="s">
        <v>102</v>
      </c>
      <c r="E2401" t="s">
        <v>193</v>
      </c>
      <c r="F2401">
        <v>4</v>
      </c>
      <c r="G2401">
        <v>10160.74</v>
      </c>
      <c r="H2401">
        <v>40642.959999999999</v>
      </c>
      <c r="I2401">
        <f>salesdata[[#This Row],[Total_Sales_INR]]/10000000</f>
        <v>4.0642960000000002E-3</v>
      </c>
      <c r="J2401" t="s">
        <v>34</v>
      </c>
      <c r="K2401" t="s">
        <v>72</v>
      </c>
      <c r="L2401">
        <v>4</v>
      </c>
      <c r="M2401" t="s">
        <v>198</v>
      </c>
      <c r="N2401" t="s">
        <v>216</v>
      </c>
      <c r="O2401" t="s">
        <v>22</v>
      </c>
    </row>
    <row r="2402" spans="1:15">
      <c r="A2402" t="s">
        <v>4605</v>
      </c>
      <c r="B2402" s="1">
        <v>45868</v>
      </c>
      <c r="C2402" t="s">
        <v>4606</v>
      </c>
      <c r="D2402" t="s">
        <v>32</v>
      </c>
      <c r="E2402" t="s">
        <v>40</v>
      </c>
      <c r="F2402">
        <v>2</v>
      </c>
      <c r="G2402">
        <v>34154.21</v>
      </c>
      <c r="H2402">
        <v>68308.42</v>
      </c>
      <c r="I2402">
        <f>salesdata[[#This Row],[Total_Sales_INR]]/10000000</f>
        <v>6.8308420000000002E-3</v>
      </c>
      <c r="J2402" t="s">
        <v>47</v>
      </c>
      <c r="K2402" t="s">
        <v>19</v>
      </c>
      <c r="L2402">
        <v>3</v>
      </c>
      <c r="M2402" t="s">
        <v>36</v>
      </c>
      <c r="N2402" t="s">
        <v>52</v>
      </c>
      <c r="O2402" t="s">
        <v>22</v>
      </c>
    </row>
    <row r="2403" spans="1:15">
      <c r="A2403" t="s">
        <v>4607</v>
      </c>
      <c r="B2403" s="1">
        <v>45834</v>
      </c>
      <c r="C2403" t="s">
        <v>4608</v>
      </c>
      <c r="D2403" t="s">
        <v>102</v>
      </c>
      <c r="E2403" t="s">
        <v>103</v>
      </c>
      <c r="F2403">
        <v>4</v>
      </c>
      <c r="G2403">
        <v>25090.61</v>
      </c>
      <c r="H2403">
        <v>100362.44</v>
      </c>
      <c r="I2403">
        <f>salesdata[[#This Row],[Total_Sales_INR]]/10000000</f>
        <v>1.0036244E-2</v>
      </c>
      <c r="J2403" t="s">
        <v>18</v>
      </c>
      <c r="K2403" t="s">
        <v>72</v>
      </c>
      <c r="L2403">
        <v>3</v>
      </c>
      <c r="M2403" t="s">
        <v>77</v>
      </c>
      <c r="N2403" t="s">
        <v>42</v>
      </c>
      <c r="O2403" t="s">
        <v>22</v>
      </c>
    </row>
    <row r="2404" spans="1:15">
      <c r="A2404" t="s">
        <v>4609</v>
      </c>
      <c r="B2404" s="1">
        <v>45790</v>
      </c>
      <c r="C2404" t="s">
        <v>4610</v>
      </c>
      <c r="D2404" t="s">
        <v>102</v>
      </c>
      <c r="E2404" t="s">
        <v>184</v>
      </c>
      <c r="F2404">
        <v>2</v>
      </c>
      <c r="G2404">
        <v>41592.44</v>
      </c>
      <c r="H2404">
        <v>83184.88</v>
      </c>
      <c r="I2404">
        <f>salesdata[[#This Row],[Total_Sales_INR]]/10000000</f>
        <v>8.3184880000000006E-3</v>
      </c>
      <c r="J2404" t="s">
        <v>18</v>
      </c>
      <c r="K2404" t="s">
        <v>72</v>
      </c>
      <c r="L2404">
        <v>5</v>
      </c>
      <c r="M2404" t="s">
        <v>170</v>
      </c>
      <c r="N2404" t="s">
        <v>74</v>
      </c>
      <c r="O2404" t="s">
        <v>22</v>
      </c>
    </row>
    <row r="2405" spans="1:15">
      <c r="A2405" t="s">
        <v>4611</v>
      </c>
      <c r="B2405" s="1">
        <v>45688</v>
      </c>
      <c r="C2405" t="s">
        <v>4612</v>
      </c>
      <c r="D2405" t="s">
        <v>25</v>
      </c>
      <c r="E2405" t="s">
        <v>280</v>
      </c>
      <c r="F2405">
        <v>4</v>
      </c>
      <c r="G2405">
        <v>36486.410000000003</v>
      </c>
      <c r="H2405">
        <v>145945.64000000001</v>
      </c>
      <c r="I2405">
        <f>salesdata[[#This Row],[Total_Sales_INR]]/10000000</f>
        <v>1.4594564000000001E-2</v>
      </c>
      <c r="J2405" t="s">
        <v>18</v>
      </c>
      <c r="K2405" t="s">
        <v>19</v>
      </c>
      <c r="L2405">
        <v>2</v>
      </c>
      <c r="M2405" t="s">
        <v>133</v>
      </c>
      <c r="N2405" t="s">
        <v>216</v>
      </c>
      <c r="O2405" t="s">
        <v>22</v>
      </c>
    </row>
    <row r="2406" spans="1:15">
      <c r="A2406" t="s">
        <v>4613</v>
      </c>
      <c r="B2406" s="1">
        <v>45847</v>
      </c>
      <c r="C2406" t="s">
        <v>4614</v>
      </c>
      <c r="D2406" t="s">
        <v>25</v>
      </c>
      <c r="E2406" t="s">
        <v>91</v>
      </c>
      <c r="F2406">
        <v>1</v>
      </c>
      <c r="G2406">
        <v>38126.519999999997</v>
      </c>
      <c r="H2406">
        <v>38126.519999999997</v>
      </c>
      <c r="I2406">
        <f>salesdata[[#This Row],[Total_Sales_INR]]/10000000</f>
        <v>3.8126519999999997E-3</v>
      </c>
      <c r="J2406" t="s">
        <v>34</v>
      </c>
      <c r="K2406" t="s">
        <v>19</v>
      </c>
      <c r="L2406">
        <v>4</v>
      </c>
      <c r="M2406" t="s">
        <v>123</v>
      </c>
      <c r="N2406" t="s">
        <v>112</v>
      </c>
      <c r="O2406" t="s">
        <v>22</v>
      </c>
    </row>
    <row r="2407" spans="1:15">
      <c r="A2407" t="s">
        <v>4615</v>
      </c>
      <c r="B2407" s="1">
        <v>45738</v>
      </c>
      <c r="C2407" t="s">
        <v>510</v>
      </c>
      <c r="D2407" t="s">
        <v>25</v>
      </c>
      <c r="E2407" t="s">
        <v>91</v>
      </c>
      <c r="F2407">
        <v>4</v>
      </c>
      <c r="G2407">
        <v>8386.2099999999991</v>
      </c>
      <c r="H2407">
        <v>33544.839999999997</v>
      </c>
      <c r="I2407">
        <f>salesdata[[#This Row],[Total_Sales_INR]]/10000000</f>
        <v>3.3544839999999996E-3</v>
      </c>
      <c r="J2407" t="s">
        <v>27</v>
      </c>
      <c r="K2407" t="s">
        <v>35</v>
      </c>
      <c r="L2407">
        <v>3</v>
      </c>
      <c r="M2407" t="s">
        <v>115</v>
      </c>
      <c r="N2407" t="s">
        <v>178</v>
      </c>
      <c r="O2407" t="s">
        <v>22</v>
      </c>
    </row>
    <row r="2408" spans="1:15">
      <c r="A2408" t="s">
        <v>4616</v>
      </c>
      <c r="B2408" s="1">
        <v>45674</v>
      </c>
      <c r="C2408" t="s">
        <v>4617</v>
      </c>
      <c r="D2408" t="s">
        <v>16</v>
      </c>
      <c r="E2408" t="s">
        <v>159</v>
      </c>
      <c r="F2408">
        <v>4</v>
      </c>
      <c r="G2408">
        <v>28940.799999999999</v>
      </c>
      <c r="H2408">
        <v>115763.2</v>
      </c>
      <c r="I2408">
        <f>salesdata[[#This Row],[Total_Sales_INR]]/10000000</f>
        <v>1.1576319999999999E-2</v>
      </c>
      <c r="J2408" t="s">
        <v>18</v>
      </c>
      <c r="K2408" t="s">
        <v>35</v>
      </c>
      <c r="L2408">
        <v>2</v>
      </c>
      <c r="M2408" t="s">
        <v>104</v>
      </c>
      <c r="N2408" t="s">
        <v>62</v>
      </c>
      <c r="O2408" t="s">
        <v>22</v>
      </c>
    </row>
    <row r="2409" spans="1:15">
      <c r="A2409" t="s">
        <v>4618</v>
      </c>
      <c r="B2409" s="1">
        <v>45753</v>
      </c>
      <c r="C2409" t="s">
        <v>4619</v>
      </c>
      <c r="D2409" t="s">
        <v>102</v>
      </c>
      <c r="E2409" t="s">
        <v>184</v>
      </c>
      <c r="F2409">
        <v>2</v>
      </c>
      <c r="G2409">
        <v>29308.799999999999</v>
      </c>
      <c r="H2409">
        <v>58617.599999999999</v>
      </c>
      <c r="I2409">
        <f>salesdata[[#This Row],[Total_Sales_INR]]/10000000</f>
        <v>5.8617599999999997E-3</v>
      </c>
      <c r="J2409" t="s">
        <v>18</v>
      </c>
      <c r="K2409" t="s">
        <v>19</v>
      </c>
      <c r="L2409">
        <v>2</v>
      </c>
      <c r="M2409" t="s">
        <v>104</v>
      </c>
      <c r="N2409" t="s">
        <v>52</v>
      </c>
      <c r="O2409" t="s">
        <v>22</v>
      </c>
    </row>
    <row r="2410" spans="1:15">
      <c r="A2410" t="s">
        <v>4620</v>
      </c>
      <c r="B2410" s="1">
        <v>45752</v>
      </c>
      <c r="C2410" t="s">
        <v>808</v>
      </c>
      <c r="D2410" t="s">
        <v>102</v>
      </c>
      <c r="E2410" t="s">
        <v>103</v>
      </c>
      <c r="F2410">
        <v>1</v>
      </c>
      <c r="G2410">
        <v>4963.6400000000003</v>
      </c>
      <c r="H2410">
        <v>4963.6400000000003</v>
      </c>
      <c r="I2410">
        <f>salesdata[[#This Row],[Total_Sales_INR]]/10000000</f>
        <v>4.9636400000000001E-4</v>
      </c>
      <c r="J2410" t="s">
        <v>27</v>
      </c>
      <c r="K2410" t="s">
        <v>72</v>
      </c>
      <c r="L2410">
        <v>3</v>
      </c>
      <c r="M2410" t="s">
        <v>77</v>
      </c>
      <c r="N2410" t="s">
        <v>57</v>
      </c>
      <c r="O2410" t="s">
        <v>22</v>
      </c>
    </row>
    <row r="2411" spans="1:15">
      <c r="A2411" t="s">
        <v>4621</v>
      </c>
      <c r="B2411" s="1">
        <v>45888</v>
      </c>
      <c r="C2411" t="s">
        <v>4622</v>
      </c>
      <c r="D2411" t="s">
        <v>32</v>
      </c>
      <c r="E2411" t="s">
        <v>309</v>
      </c>
      <c r="F2411">
        <v>5</v>
      </c>
      <c r="G2411">
        <v>1458.61</v>
      </c>
      <c r="H2411">
        <v>7293.05</v>
      </c>
      <c r="I2411">
        <f>salesdata[[#This Row],[Total_Sales_INR]]/10000000</f>
        <v>7.2930499999999997E-4</v>
      </c>
      <c r="J2411" t="s">
        <v>47</v>
      </c>
      <c r="K2411" t="s">
        <v>35</v>
      </c>
      <c r="L2411">
        <v>1</v>
      </c>
      <c r="M2411" t="s">
        <v>119</v>
      </c>
      <c r="N2411" t="s">
        <v>173</v>
      </c>
      <c r="O2411" t="s">
        <v>22</v>
      </c>
    </row>
    <row r="2412" spans="1:15">
      <c r="A2412" t="s">
        <v>4623</v>
      </c>
      <c r="B2412" s="1">
        <v>45833</v>
      </c>
      <c r="C2412" t="s">
        <v>4624</v>
      </c>
      <c r="D2412" t="s">
        <v>25</v>
      </c>
      <c r="E2412" t="s">
        <v>280</v>
      </c>
      <c r="F2412">
        <v>4</v>
      </c>
      <c r="G2412">
        <v>44377.279999999999</v>
      </c>
      <c r="H2412">
        <v>177509.12</v>
      </c>
      <c r="I2412">
        <f>salesdata[[#This Row],[Total_Sales_INR]]/10000000</f>
        <v>1.7750912000000001E-2</v>
      </c>
      <c r="J2412" t="s">
        <v>47</v>
      </c>
      <c r="K2412" t="s">
        <v>72</v>
      </c>
      <c r="L2412">
        <v>1</v>
      </c>
      <c r="M2412" t="s">
        <v>107</v>
      </c>
      <c r="N2412" t="s">
        <v>78</v>
      </c>
      <c r="O2412" t="s">
        <v>22</v>
      </c>
    </row>
    <row r="2413" spans="1:15">
      <c r="A2413" t="s">
        <v>4625</v>
      </c>
      <c r="B2413" s="1">
        <v>45751</v>
      </c>
      <c r="C2413" t="s">
        <v>4626</v>
      </c>
      <c r="D2413" t="s">
        <v>45</v>
      </c>
      <c r="E2413" t="s">
        <v>55</v>
      </c>
      <c r="F2413">
        <v>2</v>
      </c>
      <c r="G2413">
        <v>20780.79</v>
      </c>
      <c r="H2413">
        <v>41561.58</v>
      </c>
      <c r="I2413">
        <f>salesdata[[#This Row],[Total_Sales_INR]]/10000000</f>
        <v>4.1561580000000001E-3</v>
      </c>
      <c r="J2413" t="s">
        <v>27</v>
      </c>
      <c r="K2413" t="s">
        <v>72</v>
      </c>
      <c r="L2413">
        <v>4</v>
      </c>
      <c r="M2413" t="s">
        <v>160</v>
      </c>
      <c r="N2413" t="s">
        <v>178</v>
      </c>
      <c r="O2413" t="s">
        <v>22</v>
      </c>
    </row>
    <row r="2414" spans="1:15">
      <c r="A2414" t="s">
        <v>4627</v>
      </c>
      <c r="B2414" s="1">
        <v>45885</v>
      </c>
      <c r="C2414" t="s">
        <v>4628</v>
      </c>
      <c r="D2414" t="s">
        <v>45</v>
      </c>
      <c r="E2414" t="s">
        <v>65</v>
      </c>
      <c r="F2414">
        <v>4</v>
      </c>
      <c r="G2414">
        <v>8163.5</v>
      </c>
      <c r="H2414">
        <v>32654</v>
      </c>
      <c r="I2414">
        <f>salesdata[[#This Row],[Total_Sales_INR]]/10000000</f>
        <v>3.2653999999999999E-3</v>
      </c>
      <c r="J2414" t="s">
        <v>18</v>
      </c>
      <c r="K2414" t="s">
        <v>19</v>
      </c>
      <c r="L2414">
        <v>3</v>
      </c>
      <c r="M2414" t="s">
        <v>77</v>
      </c>
      <c r="N2414" t="s">
        <v>74</v>
      </c>
      <c r="O2414" t="s">
        <v>22</v>
      </c>
    </row>
    <row r="2415" spans="1:15">
      <c r="A2415" t="s">
        <v>4629</v>
      </c>
      <c r="B2415" s="1">
        <v>45824</v>
      </c>
      <c r="C2415" t="s">
        <v>2456</v>
      </c>
      <c r="D2415" t="s">
        <v>102</v>
      </c>
      <c r="E2415" t="s">
        <v>193</v>
      </c>
      <c r="F2415">
        <v>5</v>
      </c>
      <c r="G2415">
        <v>1819.06</v>
      </c>
      <c r="H2415">
        <v>9095.2999999999993</v>
      </c>
      <c r="I2415">
        <f>salesdata[[#This Row],[Total_Sales_INR]]/10000000</f>
        <v>9.0952999999999997E-4</v>
      </c>
      <c r="J2415" t="s">
        <v>47</v>
      </c>
      <c r="K2415" t="s">
        <v>35</v>
      </c>
      <c r="L2415">
        <v>4</v>
      </c>
      <c r="M2415" t="s">
        <v>198</v>
      </c>
      <c r="N2415" t="s">
        <v>173</v>
      </c>
      <c r="O2415" t="s">
        <v>22</v>
      </c>
    </row>
    <row r="2416" spans="1:15">
      <c r="A2416" t="s">
        <v>4630</v>
      </c>
      <c r="B2416" s="1">
        <v>45770</v>
      </c>
      <c r="C2416" t="s">
        <v>4631</v>
      </c>
      <c r="D2416" t="s">
        <v>102</v>
      </c>
      <c r="E2416" t="s">
        <v>103</v>
      </c>
      <c r="F2416">
        <v>5</v>
      </c>
      <c r="G2416">
        <v>16387.490000000002</v>
      </c>
      <c r="H2416">
        <v>81937.45</v>
      </c>
      <c r="I2416">
        <f>salesdata[[#This Row],[Total_Sales_INR]]/10000000</f>
        <v>8.1937450000000005E-3</v>
      </c>
      <c r="J2416" t="s">
        <v>18</v>
      </c>
      <c r="K2416" t="s">
        <v>72</v>
      </c>
      <c r="L2416">
        <v>5</v>
      </c>
      <c r="M2416" t="s">
        <v>170</v>
      </c>
      <c r="N2416" t="s">
        <v>42</v>
      </c>
      <c r="O2416" t="s">
        <v>22</v>
      </c>
    </row>
    <row r="2417" spans="1:15">
      <c r="A2417" t="s">
        <v>4632</v>
      </c>
      <c r="B2417" s="1">
        <v>45951</v>
      </c>
      <c r="C2417" t="s">
        <v>4633</v>
      </c>
      <c r="D2417" t="s">
        <v>25</v>
      </c>
      <c r="E2417" t="s">
        <v>280</v>
      </c>
      <c r="F2417">
        <v>5</v>
      </c>
      <c r="G2417">
        <v>43086.71</v>
      </c>
      <c r="H2417">
        <v>215433.55</v>
      </c>
      <c r="I2417">
        <f>salesdata[[#This Row],[Total_Sales_INR]]/10000000</f>
        <v>2.1543355E-2</v>
      </c>
      <c r="J2417" t="s">
        <v>34</v>
      </c>
      <c r="K2417" t="s">
        <v>35</v>
      </c>
      <c r="L2417">
        <v>2</v>
      </c>
      <c r="M2417" t="s">
        <v>141</v>
      </c>
      <c r="N2417" t="s">
        <v>178</v>
      </c>
      <c r="O2417" t="s">
        <v>22</v>
      </c>
    </row>
    <row r="2418" spans="1:15">
      <c r="A2418" t="s">
        <v>4634</v>
      </c>
      <c r="B2418" s="1">
        <v>45722</v>
      </c>
      <c r="C2418" t="s">
        <v>638</v>
      </c>
      <c r="D2418" t="s">
        <v>32</v>
      </c>
      <c r="E2418" t="s">
        <v>40</v>
      </c>
      <c r="F2418">
        <v>5</v>
      </c>
      <c r="G2418">
        <v>40891.79</v>
      </c>
      <c r="H2418">
        <v>204458.95</v>
      </c>
      <c r="I2418">
        <f>salesdata[[#This Row],[Total_Sales_INR]]/10000000</f>
        <v>2.0445895000000002E-2</v>
      </c>
      <c r="J2418" t="s">
        <v>34</v>
      </c>
      <c r="K2418" t="s">
        <v>72</v>
      </c>
      <c r="L2418">
        <v>1</v>
      </c>
      <c r="M2418" t="s">
        <v>68</v>
      </c>
      <c r="N2418" t="s">
        <v>74</v>
      </c>
      <c r="O2418" t="s">
        <v>22</v>
      </c>
    </row>
    <row r="2419" spans="1:15">
      <c r="A2419" t="s">
        <v>4635</v>
      </c>
      <c r="B2419" s="1">
        <v>45987</v>
      </c>
      <c r="C2419" t="s">
        <v>4636</v>
      </c>
      <c r="D2419" t="s">
        <v>16</v>
      </c>
      <c r="E2419" t="s">
        <v>17</v>
      </c>
      <c r="F2419">
        <v>4</v>
      </c>
      <c r="G2419">
        <v>43178.03</v>
      </c>
      <c r="H2419">
        <v>172712.12</v>
      </c>
      <c r="I2419">
        <f>salesdata[[#This Row],[Total_Sales_INR]]/10000000</f>
        <v>1.7271212000000001E-2</v>
      </c>
      <c r="J2419" t="s">
        <v>27</v>
      </c>
      <c r="K2419" t="s">
        <v>35</v>
      </c>
      <c r="L2419">
        <v>5</v>
      </c>
      <c r="M2419" t="s">
        <v>51</v>
      </c>
      <c r="N2419" t="s">
        <v>62</v>
      </c>
      <c r="O2419" t="s">
        <v>22</v>
      </c>
    </row>
    <row r="2420" spans="1:15">
      <c r="A2420" t="s">
        <v>4637</v>
      </c>
      <c r="B2420" s="1">
        <v>45849</v>
      </c>
      <c r="C2420" t="s">
        <v>2695</v>
      </c>
      <c r="D2420" t="s">
        <v>25</v>
      </c>
      <c r="E2420" t="s">
        <v>140</v>
      </c>
      <c r="F2420">
        <v>5</v>
      </c>
      <c r="G2420">
        <v>37496.14</v>
      </c>
      <c r="H2420">
        <v>187480.7</v>
      </c>
      <c r="I2420">
        <f>salesdata[[#This Row],[Total_Sales_INR]]/10000000</f>
        <v>1.8748070000000002E-2</v>
      </c>
      <c r="J2420" t="s">
        <v>34</v>
      </c>
      <c r="K2420" t="s">
        <v>19</v>
      </c>
      <c r="L2420">
        <v>5</v>
      </c>
      <c r="M2420" t="s">
        <v>28</v>
      </c>
      <c r="N2420" t="s">
        <v>150</v>
      </c>
      <c r="O2420" t="s">
        <v>22</v>
      </c>
    </row>
    <row r="2421" spans="1:15">
      <c r="A2421" t="s">
        <v>4638</v>
      </c>
      <c r="B2421" s="1">
        <v>45872</v>
      </c>
      <c r="C2421" t="s">
        <v>4639</v>
      </c>
      <c r="D2421" t="s">
        <v>102</v>
      </c>
      <c r="E2421" t="s">
        <v>103</v>
      </c>
      <c r="F2421">
        <v>4</v>
      </c>
      <c r="G2421">
        <v>15207.36</v>
      </c>
      <c r="H2421">
        <v>60829.440000000002</v>
      </c>
      <c r="I2421">
        <f>salesdata[[#This Row],[Total_Sales_INR]]/10000000</f>
        <v>6.0829439999999999E-3</v>
      </c>
      <c r="J2421" t="s">
        <v>27</v>
      </c>
      <c r="K2421" t="s">
        <v>72</v>
      </c>
      <c r="L2421">
        <v>1</v>
      </c>
      <c r="M2421" t="s">
        <v>119</v>
      </c>
      <c r="N2421" t="s">
        <v>167</v>
      </c>
      <c r="O2421" t="s">
        <v>22</v>
      </c>
    </row>
    <row r="2422" spans="1:15">
      <c r="A2422" t="s">
        <v>4640</v>
      </c>
      <c r="B2422" s="1">
        <v>45947</v>
      </c>
      <c r="C2422" t="s">
        <v>4641</v>
      </c>
      <c r="D2422" t="s">
        <v>45</v>
      </c>
      <c r="E2422" t="s">
        <v>65</v>
      </c>
      <c r="F2422">
        <v>5</v>
      </c>
      <c r="G2422">
        <v>709.43</v>
      </c>
      <c r="H2422">
        <v>3547.15</v>
      </c>
      <c r="I2422">
        <f>salesdata[[#This Row],[Total_Sales_INR]]/10000000</f>
        <v>3.5471500000000002E-4</v>
      </c>
      <c r="J2422" t="s">
        <v>47</v>
      </c>
      <c r="K2422" t="s">
        <v>35</v>
      </c>
      <c r="L2422">
        <v>1</v>
      </c>
      <c r="M2422" t="s">
        <v>20</v>
      </c>
      <c r="N2422" t="s">
        <v>216</v>
      </c>
      <c r="O2422" t="s">
        <v>22</v>
      </c>
    </row>
    <row r="2423" spans="1:15">
      <c r="A2423" t="s">
        <v>4642</v>
      </c>
      <c r="B2423" s="1">
        <v>45975</v>
      </c>
      <c r="C2423" t="s">
        <v>4643</v>
      </c>
      <c r="D2423" t="s">
        <v>32</v>
      </c>
      <c r="E2423" t="s">
        <v>40</v>
      </c>
      <c r="F2423">
        <v>3</v>
      </c>
      <c r="G2423">
        <v>44129.41</v>
      </c>
      <c r="H2423">
        <v>132388.23000000001</v>
      </c>
      <c r="I2423">
        <f>salesdata[[#This Row],[Total_Sales_INR]]/10000000</f>
        <v>1.3238823E-2</v>
      </c>
      <c r="J2423" t="s">
        <v>27</v>
      </c>
      <c r="K2423" t="s">
        <v>72</v>
      </c>
      <c r="L2423">
        <v>2</v>
      </c>
      <c r="M2423" t="s">
        <v>56</v>
      </c>
      <c r="N2423" t="s">
        <v>94</v>
      </c>
      <c r="O2423" t="s">
        <v>22</v>
      </c>
    </row>
    <row r="2424" spans="1:15">
      <c r="A2424" t="s">
        <v>4644</v>
      </c>
      <c r="B2424" s="1">
        <v>45836</v>
      </c>
      <c r="C2424" t="s">
        <v>1750</v>
      </c>
      <c r="D2424" t="s">
        <v>102</v>
      </c>
      <c r="E2424" t="s">
        <v>184</v>
      </c>
      <c r="F2424">
        <v>5</v>
      </c>
      <c r="G2424">
        <v>11413.49</v>
      </c>
      <c r="H2424">
        <v>57067.45</v>
      </c>
      <c r="I2424">
        <f>salesdata[[#This Row],[Total_Sales_INR]]/10000000</f>
        <v>5.706745E-3</v>
      </c>
      <c r="J2424" t="s">
        <v>18</v>
      </c>
      <c r="K2424" t="s">
        <v>35</v>
      </c>
      <c r="L2424">
        <v>2</v>
      </c>
      <c r="M2424" t="s">
        <v>133</v>
      </c>
      <c r="N2424" t="s">
        <v>97</v>
      </c>
      <c r="O2424" t="s">
        <v>22</v>
      </c>
    </row>
    <row r="2425" spans="1:15">
      <c r="A2425" t="s">
        <v>4645</v>
      </c>
      <c r="B2425" s="1">
        <v>45736</v>
      </c>
      <c r="C2425" t="s">
        <v>4646</v>
      </c>
      <c r="D2425" t="s">
        <v>32</v>
      </c>
      <c r="E2425" t="s">
        <v>250</v>
      </c>
      <c r="F2425">
        <v>2</v>
      </c>
      <c r="G2425">
        <v>18004.54</v>
      </c>
      <c r="H2425">
        <v>36009.08</v>
      </c>
      <c r="I2425">
        <f>salesdata[[#This Row],[Total_Sales_INR]]/10000000</f>
        <v>3.6009080000000003E-3</v>
      </c>
      <c r="J2425" t="s">
        <v>27</v>
      </c>
      <c r="K2425" t="s">
        <v>72</v>
      </c>
      <c r="L2425">
        <v>1</v>
      </c>
      <c r="M2425" t="s">
        <v>119</v>
      </c>
      <c r="N2425" t="s">
        <v>150</v>
      </c>
      <c r="O2425" t="s">
        <v>22</v>
      </c>
    </row>
    <row r="2426" spans="1:15">
      <c r="A2426" t="s">
        <v>4647</v>
      </c>
      <c r="B2426" s="1">
        <v>45826</v>
      </c>
      <c r="C2426" t="s">
        <v>4648</v>
      </c>
      <c r="D2426" t="s">
        <v>32</v>
      </c>
      <c r="E2426" t="s">
        <v>33</v>
      </c>
      <c r="F2426">
        <v>2</v>
      </c>
      <c r="G2426">
        <v>49467.67</v>
      </c>
      <c r="H2426">
        <v>98935.34</v>
      </c>
      <c r="I2426">
        <f>salesdata[[#This Row],[Total_Sales_INR]]/10000000</f>
        <v>9.893533999999999E-3</v>
      </c>
      <c r="J2426" t="s">
        <v>18</v>
      </c>
      <c r="K2426" t="s">
        <v>72</v>
      </c>
      <c r="L2426">
        <v>3</v>
      </c>
      <c r="M2426" t="s">
        <v>190</v>
      </c>
      <c r="N2426" t="s">
        <v>124</v>
      </c>
      <c r="O2426" t="s">
        <v>22</v>
      </c>
    </row>
    <row r="2427" spans="1:15">
      <c r="A2427" t="s">
        <v>4649</v>
      </c>
      <c r="B2427" s="1">
        <v>45977</v>
      </c>
      <c r="C2427" t="s">
        <v>1815</v>
      </c>
      <c r="D2427" t="s">
        <v>102</v>
      </c>
      <c r="E2427" t="s">
        <v>103</v>
      </c>
      <c r="F2427">
        <v>5</v>
      </c>
      <c r="G2427">
        <v>14384.89</v>
      </c>
      <c r="H2427">
        <v>71924.45</v>
      </c>
      <c r="I2427">
        <f>salesdata[[#This Row],[Total_Sales_INR]]/10000000</f>
        <v>7.1924449999999996E-3</v>
      </c>
      <c r="J2427" t="s">
        <v>18</v>
      </c>
      <c r="K2427" t="s">
        <v>35</v>
      </c>
      <c r="L2427">
        <v>2</v>
      </c>
      <c r="M2427" t="s">
        <v>133</v>
      </c>
      <c r="N2427" t="s">
        <v>156</v>
      </c>
      <c r="O2427" t="s">
        <v>22</v>
      </c>
    </row>
    <row r="2428" spans="1:15">
      <c r="A2428" t="s">
        <v>4650</v>
      </c>
      <c r="B2428" s="1">
        <v>45876</v>
      </c>
      <c r="C2428" t="s">
        <v>4651</v>
      </c>
      <c r="D2428" t="s">
        <v>16</v>
      </c>
      <c r="E2428" t="s">
        <v>17</v>
      </c>
      <c r="F2428">
        <v>4</v>
      </c>
      <c r="G2428">
        <v>45972.99</v>
      </c>
      <c r="H2428">
        <v>183891.96</v>
      </c>
      <c r="I2428">
        <f>salesdata[[#This Row],[Total_Sales_INR]]/10000000</f>
        <v>1.8389196E-2</v>
      </c>
      <c r="J2428" t="s">
        <v>47</v>
      </c>
      <c r="K2428" t="s">
        <v>19</v>
      </c>
      <c r="L2428">
        <v>5</v>
      </c>
      <c r="M2428" t="s">
        <v>28</v>
      </c>
      <c r="N2428" t="s">
        <v>156</v>
      </c>
      <c r="O2428" t="s">
        <v>22</v>
      </c>
    </row>
    <row r="2429" spans="1:15">
      <c r="A2429" t="s">
        <v>4652</v>
      </c>
      <c r="B2429" s="1">
        <v>45720</v>
      </c>
      <c r="C2429" t="s">
        <v>4653</v>
      </c>
      <c r="D2429" t="s">
        <v>16</v>
      </c>
      <c r="E2429" t="s">
        <v>159</v>
      </c>
      <c r="F2429">
        <v>5</v>
      </c>
      <c r="G2429">
        <v>49991.1</v>
      </c>
      <c r="H2429">
        <v>249955.5</v>
      </c>
      <c r="I2429">
        <f>salesdata[[#This Row],[Total_Sales_INR]]/10000000</f>
        <v>2.4995549999999998E-2</v>
      </c>
      <c r="J2429" t="s">
        <v>27</v>
      </c>
      <c r="K2429" t="s">
        <v>72</v>
      </c>
      <c r="L2429">
        <v>2</v>
      </c>
      <c r="M2429" t="s">
        <v>265</v>
      </c>
      <c r="N2429" t="s">
        <v>57</v>
      </c>
      <c r="O2429" t="s">
        <v>22</v>
      </c>
    </row>
    <row r="2430" spans="1:15">
      <c r="A2430" t="s">
        <v>4654</v>
      </c>
      <c r="B2430" s="1">
        <v>45964</v>
      </c>
      <c r="C2430" t="s">
        <v>4655</v>
      </c>
      <c r="D2430" t="s">
        <v>45</v>
      </c>
      <c r="E2430" t="s">
        <v>46</v>
      </c>
      <c r="F2430">
        <v>1</v>
      </c>
      <c r="G2430">
        <v>22327.68</v>
      </c>
      <c r="H2430">
        <v>22327.68</v>
      </c>
      <c r="I2430">
        <f>salesdata[[#This Row],[Total_Sales_INR]]/10000000</f>
        <v>2.232768E-3</v>
      </c>
      <c r="J2430" t="s">
        <v>27</v>
      </c>
      <c r="K2430" t="s">
        <v>19</v>
      </c>
      <c r="L2430">
        <v>3</v>
      </c>
      <c r="M2430" t="s">
        <v>190</v>
      </c>
      <c r="N2430" t="s">
        <v>213</v>
      </c>
      <c r="O2430" t="s">
        <v>22</v>
      </c>
    </row>
    <row r="2431" spans="1:15">
      <c r="A2431" t="s">
        <v>4656</v>
      </c>
      <c r="B2431" s="1">
        <v>45912</v>
      </c>
      <c r="C2431" t="s">
        <v>4657</v>
      </c>
      <c r="D2431" t="s">
        <v>102</v>
      </c>
      <c r="E2431" t="s">
        <v>193</v>
      </c>
      <c r="F2431">
        <v>1</v>
      </c>
      <c r="G2431">
        <v>6071.64</v>
      </c>
      <c r="H2431">
        <v>6071.64</v>
      </c>
      <c r="I2431">
        <f>salesdata[[#This Row],[Total_Sales_INR]]/10000000</f>
        <v>6.0716399999999999E-4</v>
      </c>
      <c r="J2431" t="s">
        <v>18</v>
      </c>
      <c r="K2431" t="s">
        <v>35</v>
      </c>
      <c r="L2431">
        <v>2</v>
      </c>
      <c r="M2431" t="s">
        <v>104</v>
      </c>
      <c r="N2431" t="s">
        <v>216</v>
      </c>
      <c r="O2431" t="s">
        <v>22</v>
      </c>
    </row>
    <row r="2432" spans="1:15">
      <c r="A2432" t="s">
        <v>4658</v>
      </c>
      <c r="B2432" s="1">
        <v>45691</v>
      </c>
      <c r="C2432" t="s">
        <v>4659</v>
      </c>
      <c r="D2432" t="s">
        <v>25</v>
      </c>
      <c r="E2432" t="s">
        <v>140</v>
      </c>
      <c r="F2432">
        <v>5</v>
      </c>
      <c r="G2432">
        <v>18710.419999999998</v>
      </c>
      <c r="H2432">
        <v>93552.1</v>
      </c>
      <c r="I2432">
        <f>salesdata[[#This Row],[Total_Sales_INR]]/10000000</f>
        <v>9.355210000000001E-3</v>
      </c>
      <c r="J2432" t="s">
        <v>34</v>
      </c>
      <c r="K2432" t="s">
        <v>35</v>
      </c>
      <c r="L2432">
        <v>2</v>
      </c>
      <c r="M2432" t="s">
        <v>56</v>
      </c>
      <c r="N2432" t="s">
        <v>360</v>
      </c>
      <c r="O2432" t="s">
        <v>22</v>
      </c>
    </row>
    <row r="2433" spans="1:15">
      <c r="A2433" t="s">
        <v>4660</v>
      </c>
      <c r="B2433" s="1">
        <v>45833</v>
      </c>
      <c r="C2433" t="s">
        <v>4661</v>
      </c>
      <c r="D2433" t="s">
        <v>16</v>
      </c>
      <c r="E2433" t="s">
        <v>145</v>
      </c>
      <c r="F2433">
        <v>5</v>
      </c>
      <c r="G2433">
        <v>10316.84</v>
      </c>
      <c r="H2433">
        <v>51584.2</v>
      </c>
      <c r="I2433">
        <f>salesdata[[#This Row],[Total_Sales_INR]]/10000000</f>
        <v>5.1584199999999995E-3</v>
      </c>
      <c r="J2433" t="s">
        <v>18</v>
      </c>
      <c r="K2433" t="s">
        <v>35</v>
      </c>
      <c r="L2433">
        <v>4</v>
      </c>
      <c r="M2433" t="s">
        <v>185</v>
      </c>
      <c r="N2433" t="s">
        <v>94</v>
      </c>
      <c r="O2433" t="s">
        <v>22</v>
      </c>
    </row>
    <row r="2434" spans="1:15">
      <c r="A2434" t="s">
        <v>4662</v>
      </c>
      <c r="B2434" s="1">
        <v>45776</v>
      </c>
      <c r="C2434" t="s">
        <v>353</v>
      </c>
      <c r="D2434" t="s">
        <v>25</v>
      </c>
      <c r="E2434" t="s">
        <v>91</v>
      </c>
      <c r="F2434">
        <v>2</v>
      </c>
      <c r="G2434">
        <v>5173.75</v>
      </c>
      <c r="H2434">
        <v>10347.5</v>
      </c>
      <c r="I2434">
        <f>salesdata[[#This Row],[Total_Sales_INR]]/10000000</f>
        <v>1.0347500000000001E-3</v>
      </c>
      <c r="J2434" t="s">
        <v>18</v>
      </c>
      <c r="K2434" t="s">
        <v>72</v>
      </c>
      <c r="L2434">
        <v>3</v>
      </c>
      <c r="M2434" t="s">
        <v>115</v>
      </c>
      <c r="N2434" t="s">
        <v>216</v>
      </c>
      <c r="O2434" t="s">
        <v>22</v>
      </c>
    </row>
    <row r="2435" spans="1:15">
      <c r="A2435" t="s">
        <v>4663</v>
      </c>
      <c r="B2435" s="1">
        <v>45980</v>
      </c>
      <c r="C2435" t="s">
        <v>3544</v>
      </c>
      <c r="D2435" t="s">
        <v>25</v>
      </c>
      <c r="E2435" t="s">
        <v>140</v>
      </c>
      <c r="F2435">
        <v>2</v>
      </c>
      <c r="G2435">
        <v>33455.43</v>
      </c>
      <c r="H2435">
        <v>66910.86</v>
      </c>
      <c r="I2435">
        <f>salesdata[[#This Row],[Total_Sales_INR]]/10000000</f>
        <v>6.6910859999999997E-3</v>
      </c>
      <c r="J2435" t="s">
        <v>27</v>
      </c>
      <c r="K2435" t="s">
        <v>72</v>
      </c>
      <c r="L2435">
        <v>5</v>
      </c>
      <c r="M2435" t="s">
        <v>28</v>
      </c>
      <c r="N2435" t="s">
        <v>156</v>
      </c>
      <c r="O2435" t="s">
        <v>22</v>
      </c>
    </row>
    <row r="2436" spans="1:15">
      <c r="A2436" t="s">
        <v>4664</v>
      </c>
      <c r="B2436" s="1">
        <v>45775</v>
      </c>
      <c r="C2436" t="s">
        <v>4665</v>
      </c>
      <c r="D2436" t="s">
        <v>45</v>
      </c>
      <c r="E2436" t="s">
        <v>65</v>
      </c>
      <c r="F2436">
        <v>5</v>
      </c>
      <c r="G2436">
        <v>21401.03</v>
      </c>
      <c r="H2436">
        <v>107005.15</v>
      </c>
      <c r="I2436">
        <f>salesdata[[#This Row],[Total_Sales_INR]]/10000000</f>
        <v>1.0700514999999999E-2</v>
      </c>
      <c r="J2436" t="s">
        <v>47</v>
      </c>
      <c r="K2436" t="s">
        <v>19</v>
      </c>
      <c r="L2436">
        <v>4</v>
      </c>
      <c r="M2436" t="s">
        <v>160</v>
      </c>
      <c r="N2436" t="s">
        <v>134</v>
      </c>
      <c r="O2436" t="s">
        <v>22</v>
      </c>
    </row>
    <row r="2437" spans="1:15">
      <c r="A2437" t="s">
        <v>4666</v>
      </c>
      <c r="B2437" s="1">
        <v>45796</v>
      </c>
      <c r="C2437" t="s">
        <v>1968</v>
      </c>
      <c r="D2437" t="s">
        <v>45</v>
      </c>
      <c r="E2437" t="s">
        <v>46</v>
      </c>
      <c r="F2437">
        <v>3</v>
      </c>
      <c r="G2437">
        <v>15907.17</v>
      </c>
      <c r="H2437">
        <v>47721.51</v>
      </c>
      <c r="I2437">
        <f>salesdata[[#This Row],[Total_Sales_INR]]/10000000</f>
        <v>4.7721510000000005E-3</v>
      </c>
      <c r="J2437" t="s">
        <v>18</v>
      </c>
      <c r="K2437" t="s">
        <v>35</v>
      </c>
      <c r="L2437">
        <v>2</v>
      </c>
      <c r="M2437" t="s">
        <v>265</v>
      </c>
      <c r="N2437" t="s">
        <v>94</v>
      </c>
      <c r="O2437" t="s">
        <v>22</v>
      </c>
    </row>
    <row r="2438" spans="1:15">
      <c r="A2438" t="s">
        <v>4667</v>
      </c>
      <c r="B2438" s="1">
        <v>45663</v>
      </c>
      <c r="C2438" t="s">
        <v>2701</v>
      </c>
      <c r="D2438" t="s">
        <v>32</v>
      </c>
      <c r="E2438" t="s">
        <v>40</v>
      </c>
      <c r="F2438">
        <v>2</v>
      </c>
      <c r="G2438">
        <v>43030.98</v>
      </c>
      <c r="H2438">
        <v>86061.96</v>
      </c>
      <c r="I2438">
        <f>salesdata[[#This Row],[Total_Sales_INR]]/10000000</f>
        <v>8.606196E-3</v>
      </c>
      <c r="J2438" t="s">
        <v>47</v>
      </c>
      <c r="K2438" t="s">
        <v>72</v>
      </c>
      <c r="L2438">
        <v>3</v>
      </c>
      <c r="M2438" t="s">
        <v>61</v>
      </c>
      <c r="N2438" t="s">
        <v>360</v>
      </c>
      <c r="O2438" t="s">
        <v>22</v>
      </c>
    </row>
    <row r="2439" spans="1:15">
      <c r="A2439" t="s">
        <v>4668</v>
      </c>
      <c r="B2439" s="1">
        <v>45779</v>
      </c>
      <c r="C2439" t="s">
        <v>4669</v>
      </c>
      <c r="D2439" t="s">
        <v>45</v>
      </c>
      <c r="E2439" t="s">
        <v>65</v>
      </c>
      <c r="F2439">
        <v>5</v>
      </c>
      <c r="G2439">
        <v>32064.39</v>
      </c>
      <c r="H2439">
        <v>160321.95000000001</v>
      </c>
      <c r="I2439">
        <f>salesdata[[#This Row],[Total_Sales_INR]]/10000000</f>
        <v>1.6032195000000003E-2</v>
      </c>
      <c r="J2439" t="s">
        <v>34</v>
      </c>
      <c r="K2439" t="s">
        <v>72</v>
      </c>
      <c r="L2439">
        <v>3</v>
      </c>
      <c r="M2439" t="s">
        <v>190</v>
      </c>
      <c r="N2439" t="s">
        <v>112</v>
      </c>
      <c r="O2439" t="s">
        <v>22</v>
      </c>
    </row>
    <row r="2440" spans="1:15">
      <c r="A2440" t="s">
        <v>4670</v>
      </c>
      <c r="B2440" s="1">
        <v>45849</v>
      </c>
      <c r="C2440" t="s">
        <v>4671</v>
      </c>
      <c r="D2440" t="s">
        <v>25</v>
      </c>
      <c r="E2440" t="s">
        <v>280</v>
      </c>
      <c r="F2440">
        <v>3</v>
      </c>
      <c r="G2440">
        <v>23413.66</v>
      </c>
      <c r="H2440">
        <v>70240.98</v>
      </c>
      <c r="I2440">
        <f>salesdata[[#This Row],[Total_Sales_INR]]/10000000</f>
        <v>7.0240979999999995E-3</v>
      </c>
      <c r="J2440" t="s">
        <v>18</v>
      </c>
      <c r="K2440" t="s">
        <v>35</v>
      </c>
      <c r="L2440">
        <v>2</v>
      </c>
      <c r="M2440" t="s">
        <v>265</v>
      </c>
      <c r="N2440" t="s">
        <v>82</v>
      </c>
      <c r="O2440" t="s">
        <v>22</v>
      </c>
    </row>
    <row r="2441" spans="1:15">
      <c r="A2441" t="s">
        <v>4672</v>
      </c>
      <c r="B2441" s="1">
        <v>45979</v>
      </c>
      <c r="C2441" t="s">
        <v>4673</v>
      </c>
      <c r="D2441" t="s">
        <v>102</v>
      </c>
      <c r="E2441" t="s">
        <v>103</v>
      </c>
      <c r="F2441">
        <v>2</v>
      </c>
      <c r="G2441">
        <v>35468.160000000003</v>
      </c>
      <c r="H2441">
        <v>70936.320000000007</v>
      </c>
      <c r="I2441">
        <f>salesdata[[#This Row],[Total_Sales_INR]]/10000000</f>
        <v>7.0936320000000008E-3</v>
      </c>
      <c r="J2441" t="s">
        <v>47</v>
      </c>
      <c r="K2441" t="s">
        <v>19</v>
      </c>
      <c r="L2441">
        <v>3</v>
      </c>
      <c r="M2441" t="s">
        <v>61</v>
      </c>
      <c r="N2441" t="s">
        <v>62</v>
      </c>
      <c r="O2441" t="s">
        <v>22</v>
      </c>
    </row>
    <row r="2442" spans="1:15">
      <c r="A2442" t="s">
        <v>4674</v>
      </c>
      <c r="B2442" s="1">
        <v>45878</v>
      </c>
      <c r="C2442" t="s">
        <v>4579</v>
      </c>
      <c r="D2442" t="s">
        <v>32</v>
      </c>
      <c r="E2442" t="s">
        <v>40</v>
      </c>
      <c r="F2442">
        <v>5</v>
      </c>
      <c r="G2442">
        <v>24258.51</v>
      </c>
      <c r="H2442">
        <v>121292.55</v>
      </c>
      <c r="I2442">
        <f>salesdata[[#This Row],[Total_Sales_INR]]/10000000</f>
        <v>1.2129255E-2</v>
      </c>
      <c r="J2442" t="s">
        <v>34</v>
      </c>
      <c r="K2442" t="s">
        <v>19</v>
      </c>
      <c r="L2442">
        <v>1</v>
      </c>
      <c r="M2442" t="s">
        <v>20</v>
      </c>
      <c r="N2442" t="s">
        <v>42</v>
      </c>
      <c r="O2442" t="s">
        <v>22</v>
      </c>
    </row>
    <row r="2443" spans="1:15">
      <c r="A2443" t="s">
        <v>4675</v>
      </c>
      <c r="B2443" s="1">
        <v>45878</v>
      </c>
      <c r="C2443" t="s">
        <v>4676</v>
      </c>
      <c r="D2443" t="s">
        <v>45</v>
      </c>
      <c r="E2443" t="s">
        <v>55</v>
      </c>
      <c r="F2443">
        <v>2</v>
      </c>
      <c r="G2443">
        <v>29527.8</v>
      </c>
      <c r="H2443">
        <v>59055.6</v>
      </c>
      <c r="I2443">
        <f>salesdata[[#This Row],[Total_Sales_INR]]/10000000</f>
        <v>5.9055599999999998E-3</v>
      </c>
      <c r="J2443" t="s">
        <v>47</v>
      </c>
      <c r="K2443" t="s">
        <v>72</v>
      </c>
      <c r="L2443">
        <v>5</v>
      </c>
      <c r="M2443" t="s">
        <v>51</v>
      </c>
      <c r="N2443" t="s">
        <v>62</v>
      </c>
      <c r="O2443" t="s">
        <v>22</v>
      </c>
    </row>
    <row r="2444" spans="1:15">
      <c r="A2444" t="s">
        <v>4677</v>
      </c>
      <c r="B2444" s="1">
        <v>45998</v>
      </c>
      <c r="C2444" t="s">
        <v>4678</v>
      </c>
      <c r="D2444" t="s">
        <v>32</v>
      </c>
      <c r="E2444" t="s">
        <v>250</v>
      </c>
      <c r="F2444">
        <v>3</v>
      </c>
      <c r="G2444">
        <v>23470.04</v>
      </c>
      <c r="H2444">
        <v>70410.12</v>
      </c>
      <c r="I2444">
        <f>salesdata[[#This Row],[Total_Sales_INR]]/10000000</f>
        <v>7.0410119999999993E-3</v>
      </c>
      <c r="J2444" t="s">
        <v>34</v>
      </c>
      <c r="K2444" t="s">
        <v>72</v>
      </c>
      <c r="L2444">
        <v>5</v>
      </c>
      <c r="M2444" t="s">
        <v>28</v>
      </c>
      <c r="N2444" t="s">
        <v>120</v>
      </c>
      <c r="O2444" t="s">
        <v>22</v>
      </c>
    </row>
    <row r="2445" spans="1:15">
      <c r="A2445" t="s">
        <v>4679</v>
      </c>
      <c r="B2445" s="1">
        <v>45927</v>
      </c>
      <c r="C2445" t="s">
        <v>4680</v>
      </c>
      <c r="D2445" t="s">
        <v>102</v>
      </c>
      <c r="E2445" t="s">
        <v>155</v>
      </c>
      <c r="F2445">
        <v>5</v>
      </c>
      <c r="G2445">
        <v>39323.39</v>
      </c>
      <c r="H2445">
        <v>196616.95</v>
      </c>
      <c r="I2445">
        <f>salesdata[[#This Row],[Total_Sales_INR]]/10000000</f>
        <v>1.9661695E-2</v>
      </c>
      <c r="J2445" t="s">
        <v>18</v>
      </c>
      <c r="K2445" t="s">
        <v>19</v>
      </c>
      <c r="L2445">
        <v>3</v>
      </c>
      <c r="M2445" t="s">
        <v>190</v>
      </c>
      <c r="N2445" t="s">
        <v>69</v>
      </c>
      <c r="O2445" t="s">
        <v>22</v>
      </c>
    </row>
    <row r="2446" spans="1:15">
      <c r="A2446" t="s">
        <v>4681</v>
      </c>
      <c r="B2446" s="1">
        <v>45727</v>
      </c>
      <c r="C2446" t="s">
        <v>4682</v>
      </c>
      <c r="D2446" t="s">
        <v>45</v>
      </c>
      <c r="E2446" t="s">
        <v>60</v>
      </c>
      <c r="F2446">
        <v>4</v>
      </c>
      <c r="G2446">
        <v>35587.949999999997</v>
      </c>
      <c r="H2446">
        <v>142351.79999999999</v>
      </c>
      <c r="I2446">
        <f>salesdata[[#This Row],[Total_Sales_INR]]/10000000</f>
        <v>1.4235179999999998E-2</v>
      </c>
      <c r="J2446" t="s">
        <v>18</v>
      </c>
      <c r="K2446" t="s">
        <v>35</v>
      </c>
      <c r="L2446">
        <v>4</v>
      </c>
      <c r="M2446" t="s">
        <v>160</v>
      </c>
      <c r="N2446" t="s">
        <v>216</v>
      </c>
      <c r="O2446" t="s">
        <v>22</v>
      </c>
    </row>
    <row r="2447" spans="1:15">
      <c r="A2447" t="s">
        <v>4683</v>
      </c>
      <c r="B2447" s="1">
        <v>45744</v>
      </c>
      <c r="C2447" t="s">
        <v>4684</v>
      </c>
      <c r="D2447" t="s">
        <v>16</v>
      </c>
      <c r="E2447" t="s">
        <v>137</v>
      </c>
      <c r="F2447">
        <v>4</v>
      </c>
      <c r="G2447">
        <v>6441.4</v>
      </c>
      <c r="H2447">
        <v>25765.599999999999</v>
      </c>
      <c r="I2447">
        <f>salesdata[[#This Row],[Total_Sales_INR]]/10000000</f>
        <v>2.5765599999999999E-3</v>
      </c>
      <c r="J2447" t="s">
        <v>27</v>
      </c>
      <c r="K2447" t="s">
        <v>35</v>
      </c>
      <c r="L2447">
        <v>5</v>
      </c>
      <c r="M2447" t="s">
        <v>41</v>
      </c>
      <c r="N2447" t="s">
        <v>156</v>
      </c>
      <c r="O2447" t="s">
        <v>22</v>
      </c>
    </row>
    <row r="2448" spans="1:15">
      <c r="A2448" t="s">
        <v>4685</v>
      </c>
      <c r="B2448" s="1">
        <v>45739</v>
      </c>
      <c r="C2448" t="s">
        <v>4686</v>
      </c>
      <c r="D2448" t="s">
        <v>16</v>
      </c>
      <c r="E2448" t="s">
        <v>145</v>
      </c>
      <c r="F2448">
        <v>5</v>
      </c>
      <c r="G2448">
        <v>19711.150000000001</v>
      </c>
      <c r="H2448">
        <v>98555.75</v>
      </c>
      <c r="I2448">
        <f>salesdata[[#This Row],[Total_Sales_INR]]/10000000</f>
        <v>9.8555750000000001E-3</v>
      </c>
      <c r="J2448" t="s">
        <v>18</v>
      </c>
      <c r="K2448" t="s">
        <v>72</v>
      </c>
      <c r="L2448">
        <v>5</v>
      </c>
      <c r="M2448" t="s">
        <v>28</v>
      </c>
      <c r="N2448" t="s">
        <v>37</v>
      </c>
      <c r="O2448" t="s">
        <v>22</v>
      </c>
    </row>
    <row r="2449" spans="1:15">
      <c r="A2449" t="s">
        <v>4687</v>
      </c>
      <c r="B2449" s="1">
        <v>45744</v>
      </c>
      <c r="C2449" t="s">
        <v>4688</v>
      </c>
      <c r="D2449" t="s">
        <v>32</v>
      </c>
      <c r="E2449" t="s">
        <v>33</v>
      </c>
      <c r="F2449">
        <v>2</v>
      </c>
      <c r="G2449">
        <v>17762.900000000001</v>
      </c>
      <c r="H2449">
        <v>35525.800000000003</v>
      </c>
      <c r="I2449">
        <f>salesdata[[#This Row],[Total_Sales_INR]]/10000000</f>
        <v>3.5525800000000005E-3</v>
      </c>
      <c r="J2449" t="s">
        <v>34</v>
      </c>
      <c r="K2449" t="s">
        <v>35</v>
      </c>
      <c r="L2449">
        <v>4</v>
      </c>
      <c r="M2449" t="s">
        <v>160</v>
      </c>
      <c r="N2449" t="s">
        <v>29</v>
      </c>
      <c r="O2449" t="s">
        <v>22</v>
      </c>
    </row>
    <row r="2450" spans="1:15">
      <c r="A2450" t="s">
        <v>4689</v>
      </c>
      <c r="B2450" s="1">
        <v>45988</v>
      </c>
      <c r="C2450" t="s">
        <v>2338</v>
      </c>
      <c r="D2450" t="s">
        <v>25</v>
      </c>
      <c r="E2450" t="s">
        <v>280</v>
      </c>
      <c r="F2450">
        <v>5</v>
      </c>
      <c r="G2450">
        <v>38071.86</v>
      </c>
      <c r="H2450">
        <v>190359.3</v>
      </c>
      <c r="I2450">
        <f>salesdata[[#This Row],[Total_Sales_INR]]/10000000</f>
        <v>1.903593E-2</v>
      </c>
      <c r="J2450" t="s">
        <v>47</v>
      </c>
      <c r="K2450" t="s">
        <v>35</v>
      </c>
      <c r="L2450">
        <v>2</v>
      </c>
      <c r="M2450" t="s">
        <v>133</v>
      </c>
      <c r="N2450" t="s">
        <v>82</v>
      </c>
      <c r="O2450" t="s">
        <v>22</v>
      </c>
    </row>
    <row r="2451" spans="1:15">
      <c r="A2451" t="s">
        <v>4690</v>
      </c>
      <c r="B2451" s="1">
        <v>45747</v>
      </c>
      <c r="C2451" t="s">
        <v>1184</v>
      </c>
      <c r="D2451" t="s">
        <v>45</v>
      </c>
      <c r="E2451" t="s">
        <v>60</v>
      </c>
      <c r="F2451">
        <v>1</v>
      </c>
      <c r="G2451">
        <v>14516.18</v>
      </c>
      <c r="H2451">
        <v>14516.18</v>
      </c>
      <c r="I2451">
        <f>salesdata[[#This Row],[Total_Sales_INR]]/10000000</f>
        <v>1.451618E-3</v>
      </c>
      <c r="J2451" t="s">
        <v>47</v>
      </c>
      <c r="K2451" t="s">
        <v>19</v>
      </c>
      <c r="L2451">
        <v>5</v>
      </c>
      <c r="M2451" t="s">
        <v>73</v>
      </c>
      <c r="N2451" t="s">
        <v>78</v>
      </c>
      <c r="O2451" t="s">
        <v>22</v>
      </c>
    </row>
    <row r="2452" spans="1:15">
      <c r="A2452" t="s">
        <v>4691</v>
      </c>
      <c r="B2452" s="1">
        <v>45862</v>
      </c>
      <c r="C2452" t="s">
        <v>4692</v>
      </c>
      <c r="D2452" t="s">
        <v>25</v>
      </c>
      <c r="E2452" t="s">
        <v>280</v>
      </c>
      <c r="F2452">
        <v>4</v>
      </c>
      <c r="G2452">
        <v>2179.92</v>
      </c>
      <c r="H2452">
        <v>8719.68</v>
      </c>
      <c r="I2452">
        <f>salesdata[[#This Row],[Total_Sales_INR]]/10000000</f>
        <v>8.7196799999999998E-4</v>
      </c>
      <c r="J2452" t="s">
        <v>27</v>
      </c>
      <c r="K2452" t="s">
        <v>72</v>
      </c>
      <c r="L2452">
        <v>4</v>
      </c>
      <c r="M2452" t="s">
        <v>123</v>
      </c>
      <c r="N2452" t="s">
        <v>52</v>
      </c>
      <c r="O2452" t="s">
        <v>22</v>
      </c>
    </row>
    <row r="2453" spans="1:15">
      <c r="A2453" t="s">
        <v>4693</v>
      </c>
      <c r="B2453" s="1">
        <v>45902</v>
      </c>
      <c r="C2453" t="s">
        <v>4694</v>
      </c>
      <c r="D2453" t="s">
        <v>102</v>
      </c>
      <c r="E2453" t="s">
        <v>155</v>
      </c>
      <c r="F2453">
        <v>4</v>
      </c>
      <c r="G2453">
        <v>9871.42</v>
      </c>
      <c r="H2453">
        <v>39485.68</v>
      </c>
      <c r="I2453">
        <f>salesdata[[#This Row],[Total_Sales_INR]]/10000000</f>
        <v>3.9485680000000004E-3</v>
      </c>
      <c r="J2453" t="s">
        <v>47</v>
      </c>
      <c r="K2453" t="s">
        <v>35</v>
      </c>
      <c r="L2453">
        <v>1</v>
      </c>
      <c r="M2453" t="s">
        <v>20</v>
      </c>
      <c r="N2453" t="s">
        <v>167</v>
      </c>
      <c r="O2453" t="s">
        <v>22</v>
      </c>
    </row>
    <row r="2454" spans="1:15">
      <c r="A2454" t="s">
        <v>4695</v>
      </c>
      <c r="B2454" s="1">
        <v>45952</v>
      </c>
      <c r="C2454" t="s">
        <v>4696</v>
      </c>
      <c r="D2454" t="s">
        <v>102</v>
      </c>
      <c r="E2454" t="s">
        <v>184</v>
      </c>
      <c r="F2454">
        <v>1</v>
      </c>
      <c r="G2454">
        <v>36918.730000000003</v>
      </c>
      <c r="H2454">
        <v>36918.730000000003</v>
      </c>
      <c r="I2454">
        <f>salesdata[[#This Row],[Total_Sales_INR]]/10000000</f>
        <v>3.6918730000000005E-3</v>
      </c>
      <c r="J2454" t="s">
        <v>18</v>
      </c>
      <c r="K2454" t="s">
        <v>72</v>
      </c>
      <c r="L2454">
        <v>1</v>
      </c>
      <c r="M2454" t="s">
        <v>20</v>
      </c>
      <c r="N2454" t="s">
        <v>134</v>
      </c>
      <c r="O2454" t="s">
        <v>22</v>
      </c>
    </row>
    <row r="2455" spans="1:15">
      <c r="A2455" t="s">
        <v>4697</v>
      </c>
      <c r="B2455" s="1">
        <v>45895</v>
      </c>
      <c r="C2455" t="s">
        <v>4698</v>
      </c>
      <c r="D2455" t="s">
        <v>102</v>
      </c>
      <c r="E2455" t="s">
        <v>103</v>
      </c>
      <c r="F2455">
        <v>2</v>
      </c>
      <c r="G2455">
        <v>6896.55</v>
      </c>
      <c r="H2455">
        <v>13793.1</v>
      </c>
      <c r="I2455">
        <f>salesdata[[#This Row],[Total_Sales_INR]]/10000000</f>
        <v>1.3793100000000001E-3</v>
      </c>
      <c r="J2455" t="s">
        <v>47</v>
      </c>
      <c r="K2455" t="s">
        <v>19</v>
      </c>
      <c r="L2455">
        <v>3</v>
      </c>
      <c r="M2455" t="s">
        <v>61</v>
      </c>
      <c r="N2455" t="s">
        <v>213</v>
      </c>
      <c r="O2455" t="s">
        <v>22</v>
      </c>
    </row>
    <row r="2456" spans="1:15">
      <c r="A2456" t="s">
        <v>4699</v>
      </c>
      <c r="B2456" s="1">
        <v>45928</v>
      </c>
      <c r="C2456" t="s">
        <v>4700</v>
      </c>
      <c r="D2456" t="s">
        <v>25</v>
      </c>
      <c r="E2456" t="s">
        <v>91</v>
      </c>
      <c r="F2456">
        <v>1</v>
      </c>
      <c r="G2456">
        <v>21109.63</v>
      </c>
      <c r="H2456">
        <v>21109.63</v>
      </c>
      <c r="I2456">
        <f>salesdata[[#This Row],[Total_Sales_INR]]/10000000</f>
        <v>2.110963E-3</v>
      </c>
      <c r="J2456" t="s">
        <v>34</v>
      </c>
      <c r="K2456" t="s">
        <v>72</v>
      </c>
      <c r="L2456">
        <v>1</v>
      </c>
      <c r="M2456" t="s">
        <v>119</v>
      </c>
      <c r="N2456" t="s">
        <v>74</v>
      </c>
      <c r="O2456" t="s">
        <v>22</v>
      </c>
    </row>
    <row r="2457" spans="1:15">
      <c r="A2457" t="s">
        <v>4701</v>
      </c>
      <c r="B2457" s="1">
        <v>45686</v>
      </c>
      <c r="C2457" t="s">
        <v>4702</v>
      </c>
      <c r="D2457" t="s">
        <v>16</v>
      </c>
      <c r="E2457" t="s">
        <v>137</v>
      </c>
      <c r="F2457">
        <v>3</v>
      </c>
      <c r="G2457">
        <v>20131.62</v>
      </c>
      <c r="H2457">
        <v>60394.86</v>
      </c>
      <c r="I2457">
        <f>salesdata[[#This Row],[Total_Sales_INR]]/10000000</f>
        <v>6.0394860000000002E-3</v>
      </c>
      <c r="J2457" t="s">
        <v>34</v>
      </c>
      <c r="K2457" t="s">
        <v>35</v>
      </c>
      <c r="L2457">
        <v>4</v>
      </c>
      <c r="M2457" t="s">
        <v>185</v>
      </c>
      <c r="N2457" t="s">
        <v>213</v>
      </c>
      <c r="O2457" t="s">
        <v>22</v>
      </c>
    </row>
    <row r="2458" spans="1:15">
      <c r="A2458" t="s">
        <v>4703</v>
      </c>
      <c r="B2458" s="1">
        <v>45663</v>
      </c>
      <c r="C2458" t="s">
        <v>4704</v>
      </c>
      <c r="D2458" t="s">
        <v>16</v>
      </c>
      <c r="E2458" t="s">
        <v>17</v>
      </c>
      <c r="F2458">
        <v>5</v>
      </c>
      <c r="G2458">
        <v>35718.769999999997</v>
      </c>
      <c r="H2458">
        <v>178593.85</v>
      </c>
      <c r="I2458">
        <f>salesdata[[#This Row],[Total_Sales_INR]]/10000000</f>
        <v>1.7859385000000002E-2</v>
      </c>
      <c r="J2458" t="s">
        <v>27</v>
      </c>
      <c r="K2458" t="s">
        <v>35</v>
      </c>
      <c r="L2458">
        <v>3</v>
      </c>
      <c r="M2458" t="s">
        <v>36</v>
      </c>
      <c r="N2458" t="s">
        <v>167</v>
      </c>
      <c r="O2458" t="s">
        <v>22</v>
      </c>
    </row>
    <row r="2459" spans="1:15">
      <c r="A2459" t="s">
        <v>4705</v>
      </c>
      <c r="B2459" s="1">
        <v>45875</v>
      </c>
      <c r="C2459" t="s">
        <v>4706</v>
      </c>
      <c r="D2459" t="s">
        <v>45</v>
      </c>
      <c r="E2459" t="s">
        <v>55</v>
      </c>
      <c r="F2459">
        <v>3</v>
      </c>
      <c r="G2459">
        <v>21298.23</v>
      </c>
      <c r="H2459">
        <v>63894.69</v>
      </c>
      <c r="I2459">
        <f>salesdata[[#This Row],[Total_Sales_INR]]/10000000</f>
        <v>6.3894690000000001E-3</v>
      </c>
      <c r="J2459" t="s">
        <v>18</v>
      </c>
      <c r="K2459" t="s">
        <v>19</v>
      </c>
      <c r="L2459">
        <v>4</v>
      </c>
      <c r="M2459" t="s">
        <v>123</v>
      </c>
      <c r="N2459" t="s">
        <v>57</v>
      </c>
      <c r="O2459" t="s">
        <v>22</v>
      </c>
    </row>
    <row r="2460" spans="1:15">
      <c r="A2460" t="s">
        <v>4707</v>
      </c>
      <c r="B2460" s="1">
        <v>45790</v>
      </c>
      <c r="C2460" t="s">
        <v>4708</v>
      </c>
      <c r="D2460" t="s">
        <v>45</v>
      </c>
      <c r="E2460" t="s">
        <v>55</v>
      </c>
      <c r="F2460">
        <v>4</v>
      </c>
      <c r="G2460">
        <v>5910.38</v>
      </c>
      <c r="H2460">
        <v>23641.52</v>
      </c>
      <c r="I2460">
        <f>salesdata[[#This Row],[Total_Sales_INR]]/10000000</f>
        <v>2.364152E-3</v>
      </c>
      <c r="J2460" t="s">
        <v>47</v>
      </c>
      <c r="K2460" t="s">
        <v>72</v>
      </c>
      <c r="L2460">
        <v>5</v>
      </c>
      <c r="M2460" t="s">
        <v>41</v>
      </c>
      <c r="N2460" t="s">
        <v>74</v>
      </c>
      <c r="O2460" t="s">
        <v>22</v>
      </c>
    </row>
    <row r="2461" spans="1:15">
      <c r="A2461" t="s">
        <v>4709</v>
      </c>
      <c r="B2461" s="1">
        <v>45805</v>
      </c>
      <c r="C2461" t="s">
        <v>4710</v>
      </c>
      <c r="D2461" t="s">
        <v>45</v>
      </c>
      <c r="E2461" t="s">
        <v>55</v>
      </c>
      <c r="F2461">
        <v>1</v>
      </c>
      <c r="G2461">
        <v>19576.650000000001</v>
      </c>
      <c r="H2461">
        <v>19576.650000000001</v>
      </c>
      <c r="I2461">
        <f>salesdata[[#This Row],[Total_Sales_INR]]/10000000</f>
        <v>1.9576650000000004E-3</v>
      </c>
      <c r="J2461" t="s">
        <v>18</v>
      </c>
      <c r="K2461" t="s">
        <v>72</v>
      </c>
      <c r="L2461">
        <v>3</v>
      </c>
      <c r="M2461" t="s">
        <v>61</v>
      </c>
      <c r="N2461" t="s">
        <v>52</v>
      </c>
      <c r="O2461" t="s">
        <v>22</v>
      </c>
    </row>
    <row r="2462" spans="1:15">
      <c r="A2462" t="s">
        <v>4711</v>
      </c>
      <c r="B2462" s="1">
        <v>45873</v>
      </c>
      <c r="C2462" t="s">
        <v>4712</v>
      </c>
      <c r="D2462" t="s">
        <v>25</v>
      </c>
      <c r="E2462" t="s">
        <v>223</v>
      </c>
      <c r="F2462">
        <v>4</v>
      </c>
      <c r="G2462">
        <v>26263.27</v>
      </c>
      <c r="H2462">
        <v>105053.08</v>
      </c>
      <c r="I2462">
        <f>salesdata[[#This Row],[Total_Sales_INR]]/10000000</f>
        <v>1.0505308E-2</v>
      </c>
      <c r="J2462" t="s">
        <v>34</v>
      </c>
      <c r="K2462" t="s">
        <v>19</v>
      </c>
      <c r="L2462">
        <v>4</v>
      </c>
      <c r="M2462" t="s">
        <v>88</v>
      </c>
      <c r="N2462" t="s">
        <v>97</v>
      </c>
      <c r="O2462" t="s">
        <v>22</v>
      </c>
    </row>
    <row r="2463" spans="1:15">
      <c r="A2463" t="s">
        <v>4713</v>
      </c>
      <c r="B2463" s="1">
        <v>45800</v>
      </c>
      <c r="C2463" t="s">
        <v>4714</v>
      </c>
      <c r="D2463" t="s">
        <v>16</v>
      </c>
      <c r="E2463" t="s">
        <v>159</v>
      </c>
      <c r="F2463">
        <v>3</v>
      </c>
      <c r="G2463">
        <v>9167.0300000000007</v>
      </c>
      <c r="H2463">
        <v>27501.09</v>
      </c>
      <c r="I2463">
        <f>salesdata[[#This Row],[Total_Sales_INR]]/10000000</f>
        <v>2.7501090000000001E-3</v>
      </c>
      <c r="J2463" t="s">
        <v>47</v>
      </c>
      <c r="K2463" t="s">
        <v>72</v>
      </c>
      <c r="L2463">
        <v>1</v>
      </c>
      <c r="M2463" t="s">
        <v>181</v>
      </c>
      <c r="N2463" t="s">
        <v>124</v>
      </c>
      <c r="O2463" t="s">
        <v>22</v>
      </c>
    </row>
    <row r="2464" spans="1:15">
      <c r="A2464" t="s">
        <v>4715</v>
      </c>
      <c r="B2464" s="1">
        <v>45702</v>
      </c>
      <c r="C2464" t="s">
        <v>4716</v>
      </c>
      <c r="D2464" t="s">
        <v>16</v>
      </c>
      <c r="E2464" t="s">
        <v>145</v>
      </c>
      <c r="F2464">
        <v>5</v>
      </c>
      <c r="G2464">
        <v>27613.85</v>
      </c>
      <c r="H2464">
        <v>138069.25</v>
      </c>
      <c r="I2464">
        <f>salesdata[[#This Row],[Total_Sales_INR]]/10000000</f>
        <v>1.3806924999999999E-2</v>
      </c>
      <c r="J2464" t="s">
        <v>18</v>
      </c>
      <c r="K2464" t="s">
        <v>35</v>
      </c>
      <c r="L2464">
        <v>1</v>
      </c>
      <c r="M2464" t="s">
        <v>181</v>
      </c>
      <c r="N2464" t="s">
        <v>82</v>
      </c>
      <c r="O2464" t="s">
        <v>22</v>
      </c>
    </row>
    <row r="2465" spans="1:15">
      <c r="A2465" t="s">
        <v>4717</v>
      </c>
      <c r="B2465" s="1">
        <v>45885</v>
      </c>
      <c r="C2465" t="s">
        <v>4718</v>
      </c>
      <c r="D2465" t="s">
        <v>45</v>
      </c>
      <c r="E2465" t="s">
        <v>65</v>
      </c>
      <c r="F2465">
        <v>2</v>
      </c>
      <c r="G2465">
        <v>14494.15</v>
      </c>
      <c r="H2465">
        <v>28988.3</v>
      </c>
      <c r="I2465">
        <f>salesdata[[#This Row],[Total_Sales_INR]]/10000000</f>
        <v>2.8988299999999998E-3</v>
      </c>
      <c r="J2465" t="s">
        <v>27</v>
      </c>
      <c r="K2465" t="s">
        <v>72</v>
      </c>
      <c r="L2465">
        <v>2</v>
      </c>
      <c r="M2465" t="s">
        <v>265</v>
      </c>
      <c r="N2465" t="s">
        <v>112</v>
      </c>
      <c r="O2465" t="s">
        <v>22</v>
      </c>
    </row>
    <row r="2466" spans="1:15">
      <c r="A2466" t="s">
        <v>4719</v>
      </c>
      <c r="B2466" s="1">
        <v>45829</v>
      </c>
      <c r="C2466" t="s">
        <v>4720</v>
      </c>
      <c r="D2466" t="s">
        <v>25</v>
      </c>
      <c r="E2466" t="s">
        <v>280</v>
      </c>
      <c r="F2466">
        <v>2</v>
      </c>
      <c r="G2466">
        <v>13579.68</v>
      </c>
      <c r="H2466">
        <v>27159.360000000001</v>
      </c>
      <c r="I2466">
        <f>salesdata[[#This Row],[Total_Sales_INR]]/10000000</f>
        <v>2.715936E-3</v>
      </c>
      <c r="J2466" t="s">
        <v>34</v>
      </c>
      <c r="K2466" t="s">
        <v>19</v>
      </c>
      <c r="L2466">
        <v>4</v>
      </c>
      <c r="M2466" t="s">
        <v>198</v>
      </c>
      <c r="N2466" t="s">
        <v>42</v>
      </c>
      <c r="O2466" t="s">
        <v>22</v>
      </c>
    </row>
    <row r="2467" spans="1:15">
      <c r="A2467" t="s">
        <v>4721</v>
      </c>
      <c r="B2467" s="1">
        <v>45932</v>
      </c>
      <c r="C2467" t="s">
        <v>4722</v>
      </c>
      <c r="D2467" t="s">
        <v>25</v>
      </c>
      <c r="E2467" t="s">
        <v>26</v>
      </c>
      <c r="F2467">
        <v>1</v>
      </c>
      <c r="G2467">
        <v>8442.2900000000009</v>
      </c>
      <c r="H2467">
        <v>8442.2900000000009</v>
      </c>
      <c r="I2467">
        <f>salesdata[[#This Row],[Total_Sales_INR]]/10000000</f>
        <v>8.4422900000000005E-4</v>
      </c>
      <c r="J2467" t="s">
        <v>18</v>
      </c>
      <c r="K2467" t="s">
        <v>72</v>
      </c>
      <c r="L2467">
        <v>3</v>
      </c>
      <c r="M2467" t="s">
        <v>61</v>
      </c>
      <c r="N2467" t="s">
        <v>167</v>
      </c>
      <c r="O2467" t="s">
        <v>22</v>
      </c>
    </row>
    <row r="2468" spans="1:15">
      <c r="A2468" t="s">
        <v>4723</v>
      </c>
      <c r="B2468" s="1">
        <v>45746</v>
      </c>
      <c r="C2468" t="s">
        <v>4724</v>
      </c>
      <c r="D2468" t="s">
        <v>25</v>
      </c>
      <c r="E2468" t="s">
        <v>26</v>
      </c>
      <c r="F2468">
        <v>5</v>
      </c>
      <c r="G2468">
        <v>2264.83</v>
      </c>
      <c r="H2468">
        <v>11324.15</v>
      </c>
      <c r="I2468">
        <f>salesdata[[#This Row],[Total_Sales_INR]]/10000000</f>
        <v>1.1324149999999999E-3</v>
      </c>
      <c r="J2468" t="s">
        <v>34</v>
      </c>
      <c r="K2468" t="s">
        <v>19</v>
      </c>
      <c r="L2468">
        <v>4</v>
      </c>
      <c r="M2468" t="s">
        <v>198</v>
      </c>
      <c r="N2468" t="s">
        <v>216</v>
      </c>
      <c r="O2468" t="s">
        <v>22</v>
      </c>
    </row>
    <row r="2469" spans="1:15">
      <c r="A2469" t="s">
        <v>4725</v>
      </c>
      <c r="B2469" s="1">
        <v>45914</v>
      </c>
      <c r="C2469" t="s">
        <v>4726</v>
      </c>
      <c r="D2469" t="s">
        <v>32</v>
      </c>
      <c r="E2469" t="s">
        <v>81</v>
      </c>
      <c r="F2469">
        <v>1</v>
      </c>
      <c r="G2469">
        <v>29861.88</v>
      </c>
      <c r="H2469">
        <v>29861.88</v>
      </c>
      <c r="I2469">
        <f>salesdata[[#This Row],[Total_Sales_INR]]/10000000</f>
        <v>2.9861880000000003E-3</v>
      </c>
      <c r="J2469" t="s">
        <v>27</v>
      </c>
      <c r="K2469" t="s">
        <v>72</v>
      </c>
      <c r="L2469">
        <v>2</v>
      </c>
      <c r="M2469" t="s">
        <v>141</v>
      </c>
      <c r="N2469" t="s">
        <v>360</v>
      </c>
      <c r="O2469" t="s">
        <v>22</v>
      </c>
    </row>
    <row r="2470" spans="1:15">
      <c r="A2470" t="s">
        <v>4727</v>
      </c>
      <c r="B2470" s="1">
        <v>45822</v>
      </c>
      <c r="C2470" t="s">
        <v>4728</v>
      </c>
      <c r="D2470" t="s">
        <v>45</v>
      </c>
      <c r="E2470" t="s">
        <v>65</v>
      </c>
      <c r="F2470">
        <v>4</v>
      </c>
      <c r="G2470">
        <v>36360.43</v>
      </c>
      <c r="H2470">
        <v>145441.72</v>
      </c>
      <c r="I2470">
        <f>salesdata[[#This Row],[Total_Sales_INR]]/10000000</f>
        <v>1.4544171999999999E-2</v>
      </c>
      <c r="J2470" t="s">
        <v>47</v>
      </c>
      <c r="K2470" t="s">
        <v>19</v>
      </c>
      <c r="L2470">
        <v>2</v>
      </c>
      <c r="M2470" t="s">
        <v>133</v>
      </c>
      <c r="N2470" t="s">
        <v>82</v>
      </c>
      <c r="O2470" t="s">
        <v>22</v>
      </c>
    </row>
    <row r="2471" spans="1:15">
      <c r="A2471" t="s">
        <v>4729</v>
      </c>
      <c r="B2471" s="1">
        <v>45683</v>
      </c>
      <c r="C2471" t="s">
        <v>4221</v>
      </c>
      <c r="D2471" t="s">
        <v>25</v>
      </c>
      <c r="E2471" t="s">
        <v>26</v>
      </c>
      <c r="F2471">
        <v>1</v>
      </c>
      <c r="G2471">
        <v>13240.14</v>
      </c>
      <c r="H2471">
        <v>13240.14</v>
      </c>
      <c r="I2471">
        <f>salesdata[[#This Row],[Total_Sales_INR]]/10000000</f>
        <v>1.3240139999999999E-3</v>
      </c>
      <c r="J2471" t="s">
        <v>34</v>
      </c>
      <c r="K2471" t="s">
        <v>19</v>
      </c>
      <c r="L2471">
        <v>4</v>
      </c>
      <c r="M2471" t="s">
        <v>185</v>
      </c>
      <c r="N2471" t="s">
        <v>37</v>
      </c>
      <c r="O2471" t="s">
        <v>22</v>
      </c>
    </row>
    <row r="2472" spans="1:15">
      <c r="A2472" t="s">
        <v>4730</v>
      </c>
      <c r="B2472" s="1">
        <v>45792</v>
      </c>
      <c r="C2472" t="s">
        <v>4731</v>
      </c>
      <c r="D2472" t="s">
        <v>32</v>
      </c>
      <c r="E2472" t="s">
        <v>40</v>
      </c>
      <c r="F2472">
        <v>2</v>
      </c>
      <c r="G2472">
        <v>22889.41</v>
      </c>
      <c r="H2472">
        <v>45778.82</v>
      </c>
      <c r="I2472">
        <f>salesdata[[#This Row],[Total_Sales_INR]]/10000000</f>
        <v>4.5778820000000001E-3</v>
      </c>
      <c r="J2472" t="s">
        <v>18</v>
      </c>
      <c r="K2472" t="s">
        <v>72</v>
      </c>
      <c r="L2472">
        <v>5</v>
      </c>
      <c r="M2472" t="s">
        <v>28</v>
      </c>
      <c r="N2472" t="s">
        <v>62</v>
      </c>
      <c r="O2472" t="s">
        <v>22</v>
      </c>
    </row>
    <row r="2473" spans="1:15">
      <c r="A2473" t="s">
        <v>4732</v>
      </c>
      <c r="B2473" s="1">
        <v>45991</v>
      </c>
      <c r="C2473" t="s">
        <v>4733</v>
      </c>
      <c r="D2473" t="s">
        <v>25</v>
      </c>
      <c r="E2473" t="s">
        <v>223</v>
      </c>
      <c r="F2473">
        <v>1</v>
      </c>
      <c r="G2473">
        <v>27203.16</v>
      </c>
      <c r="H2473">
        <v>27203.16</v>
      </c>
      <c r="I2473">
        <f>salesdata[[#This Row],[Total_Sales_INR]]/10000000</f>
        <v>2.720316E-3</v>
      </c>
      <c r="J2473" t="s">
        <v>34</v>
      </c>
      <c r="K2473" t="s">
        <v>72</v>
      </c>
      <c r="L2473">
        <v>4</v>
      </c>
      <c r="M2473" t="s">
        <v>185</v>
      </c>
      <c r="N2473" t="s">
        <v>97</v>
      </c>
      <c r="O2473" t="s">
        <v>22</v>
      </c>
    </row>
    <row r="2474" spans="1:15">
      <c r="A2474" t="s">
        <v>4734</v>
      </c>
      <c r="B2474" s="1">
        <v>45941</v>
      </c>
      <c r="C2474" t="s">
        <v>2413</v>
      </c>
      <c r="D2474" t="s">
        <v>25</v>
      </c>
      <c r="E2474" t="s">
        <v>280</v>
      </c>
      <c r="F2474">
        <v>4</v>
      </c>
      <c r="G2474">
        <v>37799.910000000003</v>
      </c>
      <c r="H2474">
        <v>151199.64000000001</v>
      </c>
      <c r="I2474">
        <f>salesdata[[#This Row],[Total_Sales_INR]]/10000000</f>
        <v>1.5119964000000001E-2</v>
      </c>
      <c r="J2474" t="s">
        <v>27</v>
      </c>
      <c r="K2474" t="s">
        <v>19</v>
      </c>
      <c r="L2474">
        <v>4</v>
      </c>
      <c r="M2474" t="s">
        <v>198</v>
      </c>
      <c r="N2474" t="s">
        <v>78</v>
      </c>
      <c r="O2474" t="s">
        <v>22</v>
      </c>
    </row>
    <row r="2475" spans="1:15">
      <c r="A2475" t="s">
        <v>4735</v>
      </c>
      <c r="B2475" s="1">
        <v>45950</v>
      </c>
      <c r="C2475" t="s">
        <v>4736</v>
      </c>
      <c r="D2475" t="s">
        <v>32</v>
      </c>
      <c r="E2475" t="s">
        <v>33</v>
      </c>
      <c r="F2475">
        <v>3</v>
      </c>
      <c r="G2475">
        <v>40860.53</v>
      </c>
      <c r="H2475">
        <v>122581.59</v>
      </c>
      <c r="I2475">
        <f>salesdata[[#This Row],[Total_Sales_INR]]/10000000</f>
        <v>1.2258158999999999E-2</v>
      </c>
      <c r="J2475" t="s">
        <v>47</v>
      </c>
      <c r="K2475" t="s">
        <v>35</v>
      </c>
      <c r="L2475">
        <v>5</v>
      </c>
      <c r="M2475" t="s">
        <v>73</v>
      </c>
      <c r="N2475" t="s">
        <v>48</v>
      </c>
      <c r="O2475" t="s">
        <v>22</v>
      </c>
    </row>
    <row r="2476" spans="1:15">
      <c r="A2476" t="s">
        <v>4737</v>
      </c>
      <c r="B2476" s="1">
        <v>45922</v>
      </c>
      <c r="C2476" t="s">
        <v>1250</v>
      </c>
      <c r="D2476" t="s">
        <v>25</v>
      </c>
      <c r="E2476" t="s">
        <v>280</v>
      </c>
      <c r="F2476">
        <v>5</v>
      </c>
      <c r="G2476">
        <v>42187.54</v>
      </c>
      <c r="H2476">
        <v>210937.7</v>
      </c>
      <c r="I2476">
        <f>salesdata[[#This Row],[Total_Sales_INR]]/10000000</f>
        <v>2.1093770000000001E-2</v>
      </c>
      <c r="J2476" t="s">
        <v>27</v>
      </c>
      <c r="K2476" t="s">
        <v>35</v>
      </c>
      <c r="L2476">
        <v>1</v>
      </c>
      <c r="M2476" t="s">
        <v>68</v>
      </c>
      <c r="N2476" t="s">
        <v>74</v>
      </c>
      <c r="O2476" t="s">
        <v>22</v>
      </c>
    </row>
    <row r="2477" spans="1:15">
      <c r="A2477" t="s">
        <v>4738</v>
      </c>
      <c r="B2477" s="1">
        <v>45844</v>
      </c>
      <c r="C2477" t="s">
        <v>4739</v>
      </c>
      <c r="D2477" t="s">
        <v>102</v>
      </c>
      <c r="E2477" t="s">
        <v>118</v>
      </c>
      <c r="F2477">
        <v>1</v>
      </c>
      <c r="G2477">
        <v>14644.79</v>
      </c>
      <c r="H2477">
        <v>14644.79</v>
      </c>
      <c r="I2477">
        <f>salesdata[[#This Row],[Total_Sales_INR]]/10000000</f>
        <v>1.4644790000000001E-3</v>
      </c>
      <c r="J2477" t="s">
        <v>34</v>
      </c>
      <c r="K2477" t="s">
        <v>35</v>
      </c>
      <c r="L2477">
        <v>2</v>
      </c>
      <c r="M2477" t="s">
        <v>141</v>
      </c>
      <c r="N2477" t="s">
        <v>94</v>
      </c>
      <c r="O2477" t="s">
        <v>22</v>
      </c>
    </row>
    <row r="2478" spans="1:15">
      <c r="A2478" t="s">
        <v>4740</v>
      </c>
      <c r="B2478" s="1">
        <v>45961</v>
      </c>
      <c r="C2478" t="s">
        <v>1847</v>
      </c>
      <c r="D2478" t="s">
        <v>32</v>
      </c>
      <c r="E2478" t="s">
        <v>250</v>
      </c>
      <c r="F2478">
        <v>2</v>
      </c>
      <c r="G2478">
        <v>22321.51</v>
      </c>
      <c r="H2478">
        <v>44643.02</v>
      </c>
      <c r="I2478">
        <f>salesdata[[#This Row],[Total_Sales_INR]]/10000000</f>
        <v>4.4643019999999999E-3</v>
      </c>
      <c r="J2478" t="s">
        <v>18</v>
      </c>
      <c r="K2478" t="s">
        <v>35</v>
      </c>
      <c r="L2478">
        <v>4</v>
      </c>
      <c r="M2478" t="s">
        <v>123</v>
      </c>
      <c r="N2478" t="s">
        <v>156</v>
      </c>
      <c r="O2478" t="s">
        <v>22</v>
      </c>
    </row>
    <row r="2479" spans="1:15">
      <c r="A2479" t="s">
        <v>4741</v>
      </c>
      <c r="B2479" s="1">
        <v>45865</v>
      </c>
      <c r="C2479" t="s">
        <v>4742</v>
      </c>
      <c r="D2479" t="s">
        <v>25</v>
      </c>
      <c r="E2479" t="s">
        <v>223</v>
      </c>
      <c r="F2479">
        <v>4</v>
      </c>
      <c r="G2479">
        <v>33360.42</v>
      </c>
      <c r="H2479">
        <v>133441.68</v>
      </c>
      <c r="I2479">
        <f>salesdata[[#This Row],[Total_Sales_INR]]/10000000</f>
        <v>1.3344168E-2</v>
      </c>
      <c r="J2479" t="s">
        <v>47</v>
      </c>
      <c r="K2479" t="s">
        <v>19</v>
      </c>
      <c r="L2479">
        <v>1</v>
      </c>
      <c r="M2479" t="s">
        <v>20</v>
      </c>
      <c r="N2479" t="s">
        <v>213</v>
      </c>
      <c r="O2479" t="s">
        <v>22</v>
      </c>
    </row>
    <row r="2480" spans="1:15">
      <c r="A2480" t="s">
        <v>4743</v>
      </c>
      <c r="B2480" s="1">
        <v>45952</v>
      </c>
      <c r="C2480" t="s">
        <v>4744</v>
      </c>
      <c r="D2480" t="s">
        <v>45</v>
      </c>
      <c r="E2480" t="s">
        <v>55</v>
      </c>
      <c r="F2480">
        <v>4</v>
      </c>
      <c r="G2480">
        <v>20633.57</v>
      </c>
      <c r="H2480">
        <v>82534.28</v>
      </c>
      <c r="I2480">
        <f>salesdata[[#This Row],[Total_Sales_INR]]/10000000</f>
        <v>8.2534280000000002E-3</v>
      </c>
      <c r="J2480" t="s">
        <v>47</v>
      </c>
      <c r="K2480" t="s">
        <v>19</v>
      </c>
      <c r="L2480">
        <v>4</v>
      </c>
      <c r="M2480" t="s">
        <v>123</v>
      </c>
      <c r="N2480" t="s">
        <v>52</v>
      </c>
      <c r="O2480" t="s">
        <v>22</v>
      </c>
    </row>
    <row r="2481" spans="1:15">
      <c r="A2481" t="s">
        <v>4745</v>
      </c>
      <c r="B2481" s="1">
        <v>45826</v>
      </c>
      <c r="C2481" t="s">
        <v>4746</v>
      </c>
      <c r="D2481" t="s">
        <v>102</v>
      </c>
      <c r="E2481" t="s">
        <v>118</v>
      </c>
      <c r="F2481">
        <v>5</v>
      </c>
      <c r="G2481">
        <v>32422.73</v>
      </c>
      <c r="H2481">
        <v>162113.65</v>
      </c>
      <c r="I2481">
        <f>salesdata[[#This Row],[Total_Sales_INR]]/10000000</f>
        <v>1.6211364999999998E-2</v>
      </c>
      <c r="J2481" t="s">
        <v>27</v>
      </c>
      <c r="K2481" t="s">
        <v>19</v>
      </c>
      <c r="L2481">
        <v>4</v>
      </c>
      <c r="M2481" t="s">
        <v>160</v>
      </c>
      <c r="N2481" t="s">
        <v>62</v>
      </c>
      <c r="O2481" t="s">
        <v>22</v>
      </c>
    </row>
    <row r="2482" spans="1:15">
      <c r="A2482" t="s">
        <v>4747</v>
      </c>
      <c r="B2482" s="1">
        <v>45870</v>
      </c>
      <c r="C2482" t="s">
        <v>4748</v>
      </c>
      <c r="D2482" t="s">
        <v>32</v>
      </c>
      <c r="E2482" t="s">
        <v>309</v>
      </c>
      <c r="F2482">
        <v>4</v>
      </c>
      <c r="G2482">
        <v>37621.21</v>
      </c>
      <c r="H2482">
        <v>150484.84</v>
      </c>
      <c r="I2482">
        <f>salesdata[[#This Row],[Total_Sales_INR]]/10000000</f>
        <v>1.5048483999999999E-2</v>
      </c>
      <c r="J2482" t="s">
        <v>27</v>
      </c>
      <c r="K2482" t="s">
        <v>19</v>
      </c>
      <c r="L2482">
        <v>5</v>
      </c>
      <c r="M2482" t="s">
        <v>170</v>
      </c>
      <c r="N2482" t="s">
        <v>82</v>
      </c>
      <c r="O2482" t="s">
        <v>22</v>
      </c>
    </row>
    <row r="2483" spans="1:15">
      <c r="A2483" t="s">
        <v>4749</v>
      </c>
      <c r="B2483" s="1">
        <v>45670</v>
      </c>
      <c r="C2483" t="s">
        <v>1174</v>
      </c>
      <c r="D2483" t="s">
        <v>102</v>
      </c>
      <c r="E2483" t="s">
        <v>103</v>
      </c>
      <c r="F2483">
        <v>5</v>
      </c>
      <c r="G2483">
        <v>37845.760000000002</v>
      </c>
      <c r="H2483">
        <v>189228.79999999999</v>
      </c>
      <c r="I2483">
        <f>salesdata[[#This Row],[Total_Sales_INR]]/10000000</f>
        <v>1.892288E-2</v>
      </c>
      <c r="J2483" t="s">
        <v>27</v>
      </c>
      <c r="K2483" t="s">
        <v>35</v>
      </c>
      <c r="L2483">
        <v>4</v>
      </c>
      <c r="M2483" t="s">
        <v>198</v>
      </c>
      <c r="N2483" t="s">
        <v>178</v>
      </c>
      <c r="O2483" t="s">
        <v>22</v>
      </c>
    </row>
    <row r="2484" spans="1:15">
      <c r="A2484" t="s">
        <v>4750</v>
      </c>
      <c r="B2484" s="1">
        <v>45688</v>
      </c>
      <c r="C2484" t="s">
        <v>4751</v>
      </c>
      <c r="D2484" t="s">
        <v>102</v>
      </c>
      <c r="E2484" t="s">
        <v>193</v>
      </c>
      <c r="F2484">
        <v>2</v>
      </c>
      <c r="G2484">
        <v>41456.1</v>
      </c>
      <c r="H2484">
        <v>82912.2</v>
      </c>
      <c r="I2484">
        <f>salesdata[[#This Row],[Total_Sales_INR]]/10000000</f>
        <v>8.2912200000000002E-3</v>
      </c>
      <c r="J2484" t="s">
        <v>34</v>
      </c>
      <c r="K2484" t="s">
        <v>19</v>
      </c>
      <c r="L2484">
        <v>4</v>
      </c>
      <c r="M2484" t="s">
        <v>123</v>
      </c>
      <c r="N2484" t="s">
        <v>74</v>
      </c>
      <c r="O2484" t="s">
        <v>22</v>
      </c>
    </row>
    <row r="2485" spans="1:15">
      <c r="A2485" t="s">
        <v>4752</v>
      </c>
      <c r="B2485" s="1">
        <v>45763</v>
      </c>
      <c r="C2485" t="s">
        <v>3907</v>
      </c>
      <c r="D2485" t="s">
        <v>102</v>
      </c>
      <c r="E2485" t="s">
        <v>118</v>
      </c>
      <c r="F2485">
        <v>4</v>
      </c>
      <c r="G2485">
        <v>1681.03</v>
      </c>
      <c r="H2485">
        <v>6724.12</v>
      </c>
      <c r="I2485">
        <f>salesdata[[#This Row],[Total_Sales_INR]]/10000000</f>
        <v>6.7241199999999994E-4</v>
      </c>
      <c r="J2485" t="s">
        <v>47</v>
      </c>
      <c r="K2485" t="s">
        <v>35</v>
      </c>
      <c r="L2485">
        <v>4</v>
      </c>
      <c r="M2485" t="s">
        <v>185</v>
      </c>
      <c r="N2485" t="s">
        <v>48</v>
      </c>
      <c r="O2485" t="s">
        <v>22</v>
      </c>
    </row>
    <row r="2486" spans="1:15">
      <c r="A2486" t="s">
        <v>4753</v>
      </c>
      <c r="B2486" s="1">
        <v>45955</v>
      </c>
      <c r="C2486" t="s">
        <v>4754</v>
      </c>
      <c r="D2486" t="s">
        <v>45</v>
      </c>
      <c r="E2486" t="s">
        <v>46</v>
      </c>
      <c r="F2486">
        <v>1</v>
      </c>
      <c r="G2486">
        <v>23833.41</v>
      </c>
      <c r="H2486">
        <v>23833.41</v>
      </c>
      <c r="I2486">
        <f>salesdata[[#This Row],[Total_Sales_INR]]/10000000</f>
        <v>2.3833410000000002E-3</v>
      </c>
      <c r="J2486" t="s">
        <v>47</v>
      </c>
      <c r="K2486" t="s">
        <v>19</v>
      </c>
      <c r="L2486">
        <v>5</v>
      </c>
      <c r="M2486" t="s">
        <v>51</v>
      </c>
      <c r="N2486" t="s">
        <v>52</v>
      </c>
      <c r="O2486" t="s">
        <v>22</v>
      </c>
    </row>
    <row r="2487" spans="1:15">
      <c r="A2487" t="s">
        <v>4755</v>
      </c>
      <c r="B2487" s="1">
        <v>45872</v>
      </c>
      <c r="C2487" t="s">
        <v>2303</v>
      </c>
      <c r="D2487" t="s">
        <v>102</v>
      </c>
      <c r="E2487" t="s">
        <v>193</v>
      </c>
      <c r="F2487">
        <v>4</v>
      </c>
      <c r="G2487">
        <v>6175.9</v>
      </c>
      <c r="H2487">
        <v>24703.599999999999</v>
      </c>
      <c r="I2487">
        <f>salesdata[[#This Row],[Total_Sales_INR]]/10000000</f>
        <v>2.47036E-3</v>
      </c>
      <c r="J2487" t="s">
        <v>18</v>
      </c>
      <c r="K2487" t="s">
        <v>35</v>
      </c>
      <c r="L2487">
        <v>2</v>
      </c>
      <c r="M2487" t="s">
        <v>104</v>
      </c>
      <c r="N2487" t="s">
        <v>142</v>
      </c>
      <c r="O2487" t="s">
        <v>22</v>
      </c>
    </row>
    <row r="2488" spans="1:15">
      <c r="A2488" t="s">
        <v>4756</v>
      </c>
      <c r="B2488" s="1">
        <v>45970</v>
      </c>
      <c r="C2488" t="s">
        <v>4757</v>
      </c>
      <c r="D2488" t="s">
        <v>32</v>
      </c>
      <c r="E2488" t="s">
        <v>309</v>
      </c>
      <c r="F2488">
        <v>1</v>
      </c>
      <c r="G2488">
        <v>26787.89</v>
      </c>
      <c r="H2488">
        <v>26787.89</v>
      </c>
      <c r="I2488">
        <f>salesdata[[#This Row],[Total_Sales_INR]]/10000000</f>
        <v>2.678789E-3</v>
      </c>
      <c r="J2488" t="s">
        <v>18</v>
      </c>
      <c r="K2488" t="s">
        <v>72</v>
      </c>
      <c r="L2488">
        <v>3</v>
      </c>
      <c r="M2488" t="s">
        <v>190</v>
      </c>
      <c r="N2488" t="s">
        <v>21</v>
      </c>
      <c r="O2488" t="s">
        <v>22</v>
      </c>
    </row>
    <row r="2489" spans="1:15">
      <c r="A2489" t="s">
        <v>4758</v>
      </c>
      <c r="B2489" s="1">
        <v>45932</v>
      </c>
      <c r="C2489" t="s">
        <v>3392</v>
      </c>
      <c r="D2489" t="s">
        <v>16</v>
      </c>
      <c r="E2489" t="s">
        <v>17</v>
      </c>
      <c r="F2489">
        <v>1</v>
      </c>
      <c r="G2489">
        <v>10471.09</v>
      </c>
      <c r="H2489">
        <v>10471.09</v>
      </c>
      <c r="I2489">
        <f>salesdata[[#This Row],[Total_Sales_INR]]/10000000</f>
        <v>1.0471090000000001E-3</v>
      </c>
      <c r="J2489" t="s">
        <v>47</v>
      </c>
      <c r="K2489" t="s">
        <v>19</v>
      </c>
      <c r="L2489">
        <v>5</v>
      </c>
      <c r="M2489" t="s">
        <v>170</v>
      </c>
      <c r="N2489" t="s">
        <v>21</v>
      </c>
      <c r="O2489" t="s">
        <v>22</v>
      </c>
    </row>
    <row r="2490" spans="1:15">
      <c r="A2490" t="s">
        <v>4759</v>
      </c>
      <c r="B2490" s="1">
        <v>45802</v>
      </c>
      <c r="C2490" t="s">
        <v>775</v>
      </c>
      <c r="D2490" t="s">
        <v>16</v>
      </c>
      <c r="E2490" t="s">
        <v>130</v>
      </c>
      <c r="F2490">
        <v>5</v>
      </c>
      <c r="G2490">
        <v>34677.980000000003</v>
      </c>
      <c r="H2490">
        <v>173389.9</v>
      </c>
      <c r="I2490">
        <f>salesdata[[#This Row],[Total_Sales_INR]]/10000000</f>
        <v>1.7338989999999999E-2</v>
      </c>
      <c r="J2490" t="s">
        <v>34</v>
      </c>
      <c r="K2490" t="s">
        <v>72</v>
      </c>
      <c r="L2490">
        <v>1</v>
      </c>
      <c r="M2490" t="s">
        <v>119</v>
      </c>
      <c r="N2490" t="s">
        <v>42</v>
      </c>
      <c r="O2490" t="s">
        <v>22</v>
      </c>
    </row>
    <row r="2491" spans="1:15">
      <c r="A2491" t="s">
        <v>4760</v>
      </c>
      <c r="B2491" s="1">
        <v>45933</v>
      </c>
      <c r="C2491" t="s">
        <v>249</v>
      </c>
      <c r="D2491" t="s">
        <v>25</v>
      </c>
      <c r="E2491" t="s">
        <v>26</v>
      </c>
      <c r="F2491">
        <v>2</v>
      </c>
      <c r="G2491">
        <v>3362.77</v>
      </c>
      <c r="H2491">
        <v>6725.54</v>
      </c>
      <c r="I2491">
        <f>salesdata[[#This Row],[Total_Sales_INR]]/10000000</f>
        <v>6.7255400000000001E-4</v>
      </c>
      <c r="J2491" t="s">
        <v>18</v>
      </c>
      <c r="K2491" t="s">
        <v>35</v>
      </c>
      <c r="L2491">
        <v>3</v>
      </c>
      <c r="M2491" t="s">
        <v>115</v>
      </c>
      <c r="N2491" t="s">
        <v>78</v>
      </c>
      <c r="O2491" t="s">
        <v>22</v>
      </c>
    </row>
    <row r="2492" spans="1:15">
      <c r="A2492" t="s">
        <v>4761</v>
      </c>
      <c r="B2492" s="1">
        <v>45776</v>
      </c>
      <c r="C2492" t="s">
        <v>4762</v>
      </c>
      <c r="D2492" t="s">
        <v>16</v>
      </c>
      <c r="E2492" t="s">
        <v>159</v>
      </c>
      <c r="F2492">
        <v>5</v>
      </c>
      <c r="G2492">
        <v>8287.82</v>
      </c>
      <c r="H2492">
        <v>41439.1</v>
      </c>
      <c r="I2492">
        <f>salesdata[[#This Row],[Total_Sales_INR]]/10000000</f>
        <v>4.1439099999999998E-3</v>
      </c>
      <c r="J2492" t="s">
        <v>27</v>
      </c>
      <c r="K2492" t="s">
        <v>19</v>
      </c>
      <c r="L2492">
        <v>3</v>
      </c>
      <c r="M2492" t="s">
        <v>61</v>
      </c>
      <c r="N2492" t="s">
        <v>178</v>
      </c>
      <c r="O2492" t="s">
        <v>22</v>
      </c>
    </row>
    <row r="2493" spans="1:15">
      <c r="A2493" t="s">
        <v>4763</v>
      </c>
      <c r="B2493" s="1">
        <v>45715</v>
      </c>
      <c r="C2493" t="s">
        <v>4764</v>
      </c>
      <c r="D2493" t="s">
        <v>32</v>
      </c>
      <c r="E2493" t="s">
        <v>250</v>
      </c>
      <c r="F2493">
        <v>1</v>
      </c>
      <c r="G2493">
        <v>23402.240000000002</v>
      </c>
      <c r="H2493">
        <v>23402.240000000002</v>
      </c>
      <c r="I2493">
        <f>salesdata[[#This Row],[Total_Sales_INR]]/10000000</f>
        <v>2.3402240000000001E-3</v>
      </c>
      <c r="J2493" t="s">
        <v>34</v>
      </c>
      <c r="K2493" t="s">
        <v>19</v>
      </c>
      <c r="L2493">
        <v>5</v>
      </c>
      <c r="M2493" t="s">
        <v>28</v>
      </c>
      <c r="N2493" t="s">
        <v>42</v>
      </c>
      <c r="O2493" t="s">
        <v>22</v>
      </c>
    </row>
    <row r="2494" spans="1:15">
      <c r="A2494" t="s">
        <v>4765</v>
      </c>
      <c r="B2494" s="1">
        <v>45833</v>
      </c>
      <c r="C2494" t="s">
        <v>54</v>
      </c>
      <c r="D2494" t="s">
        <v>25</v>
      </c>
      <c r="E2494" t="s">
        <v>223</v>
      </c>
      <c r="F2494">
        <v>3</v>
      </c>
      <c r="G2494">
        <v>33233.519999999997</v>
      </c>
      <c r="H2494">
        <v>99700.56</v>
      </c>
      <c r="I2494">
        <f>salesdata[[#This Row],[Total_Sales_INR]]/10000000</f>
        <v>9.9700559999999997E-3</v>
      </c>
      <c r="J2494" t="s">
        <v>47</v>
      </c>
      <c r="K2494" t="s">
        <v>35</v>
      </c>
      <c r="L2494">
        <v>1</v>
      </c>
      <c r="M2494" t="s">
        <v>68</v>
      </c>
      <c r="N2494" t="s">
        <v>78</v>
      </c>
      <c r="O2494" t="s">
        <v>22</v>
      </c>
    </row>
    <row r="2495" spans="1:15">
      <c r="A2495" t="s">
        <v>4766</v>
      </c>
      <c r="B2495" s="1">
        <v>45705</v>
      </c>
      <c r="C2495" t="s">
        <v>4356</v>
      </c>
      <c r="D2495" t="s">
        <v>16</v>
      </c>
      <c r="E2495" t="s">
        <v>159</v>
      </c>
      <c r="F2495">
        <v>2</v>
      </c>
      <c r="G2495">
        <v>45082.37</v>
      </c>
      <c r="H2495">
        <v>90164.74</v>
      </c>
      <c r="I2495">
        <f>salesdata[[#This Row],[Total_Sales_INR]]/10000000</f>
        <v>9.016474E-3</v>
      </c>
      <c r="J2495" t="s">
        <v>47</v>
      </c>
      <c r="K2495" t="s">
        <v>35</v>
      </c>
      <c r="L2495">
        <v>5</v>
      </c>
      <c r="M2495" t="s">
        <v>73</v>
      </c>
      <c r="N2495" t="s">
        <v>37</v>
      </c>
      <c r="O2495" t="s">
        <v>22</v>
      </c>
    </row>
    <row r="2496" spans="1:15">
      <c r="A2496" t="s">
        <v>4767</v>
      </c>
      <c r="B2496" s="1">
        <v>45737</v>
      </c>
      <c r="C2496" t="s">
        <v>4768</v>
      </c>
      <c r="D2496" t="s">
        <v>32</v>
      </c>
      <c r="E2496" t="s">
        <v>81</v>
      </c>
      <c r="F2496">
        <v>4</v>
      </c>
      <c r="G2496">
        <v>2909.08</v>
      </c>
      <c r="H2496">
        <v>11636.32</v>
      </c>
      <c r="I2496">
        <f>salesdata[[#This Row],[Total_Sales_INR]]/10000000</f>
        <v>1.1636319999999999E-3</v>
      </c>
      <c r="J2496" t="s">
        <v>27</v>
      </c>
      <c r="K2496" t="s">
        <v>35</v>
      </c>
      <c r="L2496">
        <v>5</v>
      </c>
      <c r="M2496" t="s">
        <v>73</v>
      </c>
      <c r="N2496" t="s">
        <v>78</v>
      </c>
      <c r="O2496" t="s">
        <v>22</v>
      </c>
    </row>
    <row r="2497" spans="1:15">
      <c r="A2497" t="s">
        <v>4769</v>
      </c>
      <c r="B2497" s="1">
        <v>45674</v>
      </c>
      <c r="C2497" t="s">
        <v>4770</v>
      </c>
      <c r="D2497" t="s">
        <v>32</v>
      </c>
      <c r="E2497" t="s">
        <v>250</v>
      </c>
      <c r="F2497">
        <v>1</v>
      </c>
      <c r="G2497">
        <v>25756.240000000002</v>
      </c>
      <c r="H2497">
        <v>25756.240000000002</v>
      </c>
      <c r="I2497">
        <f>salesdata[[#This Row],[Total_Sales_INR]]/10000000</f>
        <v>2.5756240000000003E-3</v>
      </c>
      <c r="J2497" t="s">
        <v>47</v>
      </c>
      <c r="K2497" t="s">
        <v>72</v>
      </c>
      <c r="L2497">
        <v>5</v>
      </c>
      <c r="M2497" t="s">
        <v>170</v>
      </c>
      <c r="N2497" t="s">
        <v>124</v>
      </c>
      <c r="O2497" t="s">
        <v>22</v>
      </c>
    </row>
    <row r="2498" spans="1:15">
      <c r="A2498" t="s">
        <v>4771</v>
      </c>
      <c r="B2498" s="1">
        <v>45939</v>
      </c>
      <c r="C2498" t="s">
        <v>4772</v>
      </c>
      <c r="D2498" t="s">
        <v>25</v>
      </c>
      <c r="E2498" t="s">
        <v>280</v>
      </c>
      <c r="F2498">
        <v>5</v>
      </c>
      <c r="G2498">
        <v>8447.1</v>
      </c>
      <c r="H2498">
        <v>42235.5</v>
      </c>
      <c r="I2498">
        <f>salesdata[[#This Row],[Total_Sales_INR]]/10000000</f>
        <v>4.2235500000000004E-3</v>
      </c>
      <c r="J2498" t="s">
        <v>27</v>
      </c>
      <c r="K2498" t="s">
        <v>72</v>
      </c>
      <c r="L2498">
        <v>4</v>
      </c>
      <c r="M2498" t="s">
        <v>160</v>
      </c>
      <c r="N2498" t="s">
        <v>78</v>
      </c>
      <c r="O2498" t="s">
        <v>22</v>
      </c>
    </row>
    <row r="2499" spans="1:15">
      <c r="A2499" t="s">
        <v>4773</v>
      </c>
      <c r="B2499" s="1">
        <v>45917</v>
      </c>
      <c r="C2499" t="s">
        <v>4774</v>
      </c>
      <c r="D2499" t="s">
        <v>16</v>
      </c>
      <c r="E2499" t="s">
        <v>145</v>
      </c>
      <c r="F2499">
        <v>1</v>
      </c>
      <c r="G2499">
        <v>22990.639999999999</v>
      </c>
      <c r="H2499">
        <v>22990.639999999999</v>
      </c>
      <c r="I2499">
        <f>salesdata[[#This Row],[Total_Sales_INR]]/10000000</f>
        <v>2.299064E-3</v>
      </c>
      <c r="J2499" t="s">
        <v>18</v>
      </c>
      <c r="K2499" t="s">
        <v>19</v>
      </c>
      <c r="L2499">
        <v>5</v>
      </c>
      <c r="M2499" t="s">
        <v>73</v>
      </c>
      <c r="N2499" t="s">
        <v>37</v>
      </c>
      <c r="O2499" t="s">
        <v>22</v>
      </c>
    </row>
    <row r="2500" spans="1:15">
      <c r="A2500" t="s">
        <v>4775</v>
      </c>
      <c r="B2500" s="1">
        <v>45874</v>
      </c>
      <c r="C2500" t="s">
        <v>4776</v>
      </c>
      <c r="D2500" t="s">
        <v>16</v>
      </c>
      <c r="E2500" t="s">
        <v>145</v>
      </c>
      <c r="F2500">
        <v>1</v>
      </c>
      <c r="G2500">
        <v>21063.63</v>
      </c>
      <c r="H2500">
        <v>21063.63</v>
      </c>
      <c r="I2500">
        <f>salesdata[[#This Row],[Total_Sales_INR]]/10000000</f>
        <v>2.106363E-3</v>
      </c>
      <c r="J2500" t="s">
        <v>34</v>
      </c>
      <c r="K2500" t="s">
        <v>35</v>
      </c>
      <c r="L2500">
        <v>1</v>
      </c>
      <c r="M2500" t="s">
        <v>20</v>
      </c>
      <c r="N2500" t="s">
        <v>62</v>
      </c>
      <c r="O2500" t="s">
        <v>22</v>
      </c>
    </row>
    <row r="2501" spans="1:15">
      <c r="A2501" t="s">
        <v>4777</v>
      </c>
      <c r="B2501" s="1">
        <v>45674</v>
      </c>
      <c r="C2501" t="s">
        <v>4778</v>
      </c>
      <c r="D2501" t="s">
        <v>25</v>
      </c>
      <c r="E2501" t="s">
        <v>223</v>
      </c>
      <c r="F2501">
        <v>4</v>
      </c>
      <c r="G2501">
        <v>6795.1</v>
      </c>
      <c r="H2501">
        <v>27180.400000000001</v>
      </c>
      <c r="I2501">
        <f>salesdata[[#This Row],[Total_Sales_INR]]/10000000</f>
        <v>2.7180400000000001E-3</v>
      </c>
      <c r="J2501" t="s">
        <v>18</v>
      </c>
      <c r="K2501" t="s">
        <v>35</v>
      </c>
      <c r="L2501">
        <v>5</v>
      </c>
      <c r="M2501" t="s">
        <v>170</v>
      </c>
      <c r="N2501" t="s">
        <v>173</v>
      </c>
      <c r="O2501" t="s">
        <v>22</v>
      </c>
    </row>
    <row r="2502" spans="1:15">
      <c r="A2502" t="s">
        <v>4779</v>
      </c>
      <c r="B2502" s="1">
        <v>45873</v>
      </c>
      <c r="C2502" t="s">
        <v>4780</v>
      </c>
      <c r="D2502" t="s">
        <v>102</v>
      </c>
      <c r="E2502" t="s">
        <v>184</v>
      </c>
      <c r="F2502">
        <v>4</v>
      </c>
      <c r="G2502">
        <v>3029.57</v>
      </c>
      <c r="H2502">
        <v>12118.28</v>
      </c>
      <c r="I2502">
        <f>salesdata[[#This Row],[Total_Sales_INR]]/10000000</f>
        <v>1.2118280000000001E-3</v>
      </c>
      <c r="J2502" t="s">
        <v>27</v>
      </c>
      <c r="K2502" t="s">
        <v>72</v>
      </c>
      <c r="L2502">
        <v>2</v>
      </c>
      <c r="M2502" t="s">
        <v>141</v>
      </c>
      <c r="N2502" t="s">
        <v>127</v>
      </c>
      <c r="O2502" t="s">
        <v>22</v>
      </c>
    </row>
    <row r="2503" spans="1:15">
      <c r="A2503" t="s">
        <v>4781</v>
      </c>
      <c r="B2503" s="1">
        <v>45986</v>
      </c>
      <c r="C2503" t="s">
        <v>1252</v>
      </c>
      <c r="D2503" t="s">
        <v>45</v>
      </c>
      <c r="E2503" t="s">
        <v>60</v>
      </c>
      <c r="F2503">
        <v>5</v>
      </c>
      <c r="G2503">
        <v>19197.96</v>
      </c>
      <c r="H2503">
        <v>95989.8</v>
      </c>
      <c r="I2503">
        <f>salesdata[[#This Row],[Total_Sales_INR]]/10000000</f>
        <v>9.59898E-3</v>
      </c>
      <c r="J2503" t="s">
        <v>27</v>
      </c>
      <c r="K2503" t="s">
        <v>19</v>
      </c>
      <c r="L2503">
        <v>2</v>
      </c>
      <c r="M2503" t="s">
        <v>104</v>
      </c>
      <c r="N2503" t="s">
        <v>360</v>
      </c>
      <c r="O2503" t="s">
        <v>22</v>
      </c>
    </row>
    <row r="2504" spans="1:15">
      <c r="A2504" t="s">
        <v>4782</v>
      </c>
      <c r="B2504" s="1">
        <v>45996</v>
      </c>
      <c r="C2504" t="s">
        <v>2137</v>
      </c>
      <c r="D2504" t="s">
        <v>32</v>
      </c>
      <c r="E2504" t="s">
        <v>81</v>
      </c>
      <c r="F2504">
        <v>2</v>
      </c>
      <c r="G2504">
        <v>745.41</v>
      </c>
      <c r="H2504">
        <v>1490.82</v>
      </c>
      <c r="I2504">
        <f>salesdata[[#This Row],[Total_Sales_INR]]/10000000</f>
        <v>1.4908200000000001E-4</v>
      </c>
      <c r="J2504" t="s">
        <v>27</v>
      </c>
      <c r="K2504" t="s">
        <v>35</v>
      </c>
      <c r="L2504">
        <v>3</v>
      </c>
      <c r="M2504" t="s">
        <v>115</v>
      </c>
      <c r="N2504" t="s">
        <v>57</v>
      </c>
      <c r="O2504" t="s">
        <v>22</v>
      </c>
    </row>
    <row r="2505" spans="1:15">
      <c r="A2505" t="s">
        <v>4783</v>
      </c>
      <c r="B2505" s="1">
        <v>45737</v>
      </c>
      <c r="C2505" t="s">
        <v>4784</v>
      </c>
      <c r="D2505" t="s">
        <v>45</v>
      </c>
      <c r="E2505" t="s">
        <v>85</v>
      </c>
      <c r="F2505">
        <v>5</v>
      </c>
      <c r="G2505">
        <v>1124.6500000000001</v>
      </c>
      <c r="H2505">
        <v>5623.25</v>
      </c>
      <c r="I2505">
        <f>salesdata[[#This Row],[Total_Sales_INR]]/10000000</f>
        <v>5.6232500000000002E-4</v>
      </c>
      <c r="J2505" t="s">
        <v>34</v>
      </c>
      <c r="K2505" t="s">
        <v>72</v>
      </c>
      <c r="L2505">
        <v>1</v>
      </c>
      <c r="M2505" t="s">
        <v>20</v>
      </c>
      <c r="N2505" t="s">
        <v>97</v>
      </c>
      <c r="O2505" t="s">
        <v>22</v>
      </c>
    </row>
    <row r="2506" spans="1:15">
      <c r="A2506" t="s">
        <v>4785</v>
      </c>
      <c r="B2506" s="1">
        <v>45889</v>
      </c>
      <c r="C2506" t="s">
        <v>4786</v>
      </c>
      <c r="D2506" t="s">
        <v>32</v>
      </c>
      <c r="E2506" t="s">
        <v>250</v>
      </c>
      <c r="F2506">
        <v>5</v>
      </c>
      <c r="G2506">
        <v>45491.74</v>
      </c>
      <c r="H2506">
        <v>227458.7</v>
      </c>
      <c r="I2506">
        <f>salesdata[[#This Row],[Total_Sales_INR]]/10000000</f>
        <v>2.2745870000000001E-2</v>
      </c>
      <c r="J2506" t="s">
        <v>47</v>
      </c>
      <c r="K2506" t="s">
        <v>35</v>
      </c>
      <c r="L2506">
        <v>5</v>
      </c>
      <c r="M2506" t="s">
        <v>51</v>
      </c>
      <c r="N2506" t="s">
        <v>173</v>
      </c>
      <c r="O2506" t="s">
        <v>22</v>
      </c>
    </row>
    <row r="2507" spans="1:15">
      <c r="A2507" t="s">
        <v>4787</v>
      </c>
      <c r="B2507" s="1">
        <v>45782</v>
      </c>
      <c r="C2507" t="s">
        <v>4788</v>
      </c>
      <c r="D2507" t="s">
        <v>25</v>
      </c>
      <c r="E2507" t="s">
        <v>223</v>
      </c>
      <c r="F2507">
        <v>1</v>
      </c>
      <c r="G2507">
        <v>6766.59</v>
      </c>
      <c r="H2507">
        <v>6766.59</v>
      </c>
      <c r="I2507">
        <f>salesdata[[#This Row],[Total_Sales_INR]]/10000000</f>
        <v>6.7665900000000003E-4</v>
      </c>
      <c r="J2507" t="s">
        <v>27</v>
      </c>
      <c r="K2507" t="s">
        <v>35</v>
      </c>
      <c r="L2507">
        <v>3</v>
      </c>
      <c r="M2507" t="s">
        <v>115</v>
      </c>
      <c r="N2507" t="s">
        <v>178</v>
      </c>
      <c r="O2507" t="s">
        <v>22</v>
      </c>
    </row>
    <row r="2508" spans="1:15">
      <c r="A2508" t="s">
        <v>4789</v>
      </c>
      <c r="B2508" s="1">
        <v>45788</v>
      </c>
      <c r="C2508" t="s">
        <v>4790</v>
      </c>
      <c r="D2508" t="s">
        <v>32</v>
      </c>
      <c r="E2508" t="s">
        <v>40</v>
      </c>
      <c r="F2508">
        <v>3</v>
      </c>
      <c r="G2508">
        <v>11270.83</v>
      </c>
      <c r="H2508">
        <v>33812.49</v>
      </c>
      <c r="I2508">
        <f>salesdata[[#This Row],[Total_Sales_INR]]/10000000</f>
        <v>3.3812489999999998E-3</v>
      </c>
      <c r="J2508" t="s">
        <v>47</v>
      </c>
      <c r="K2508" t="s">
        <v>19</v>
      </c>
      <c r="L2508">
        <v>4</v>
      </c>
      <c r="M2508" t="s">
        <v>160</v>
      </c>
      <c r="N2508" t="s">
        <v>120</v>
      </c>
      <c r="O2508" t="s">
        <v>22</v>
      </c>
    </row>
    <row r="2509" spans="1:15">
      <c r="A2509" t="s">
        <v>4791</v>
      </c>
      <c r="B2509" s="1">
        <v>45862</v>
      </c>
      <c r="C2509" t="s">
        <v>4792</v>
      </c>
      <c r="D2509" t="s">
        <v>25</v>
      </c>
      <c r="E2509" t="s">
        <v>140</v>
      </c>
      <c r="F2509">
        <v>3</v>
      </c>
      <c r="G2509">
        <v>34047.550000000003</v>
      </c>
      <c r="H2509">
        <v>102142.65</v>
      </c>
      <c r="I2509">
        <f>salesdata[[#This Row],[Total_Sales_INR]]/10000000</f>
        <v>1.0214265E-2</v>
      </c>
      <c r="J2509" t="s">
        <v>18</v>
      </c>
      <c r="K2509" t="s">
        <v>35</v>
      </c>
      <c r="L2509">
        <v>2</v>
      </c>
      <c r="M2509" t="s">
        <v>141</v>
      </c>
      <c r="N2509" t="s">
        <v>29</v>
      </c>
      <c r="O2509" t="s">
        <v>22</v>
      </c>
    </row>
    <row r="2510" spans="1:15">
      <c r="A2510" t="s">
        <v>4793</v>
      </c>
      <c r="B2510" s="1">
        <v>45799</v>
      </c>
      <c r="C2510" t="s">
        <v>4794</v>
      </c>
      <c r="D2510" t="s">
        <v>102</v>
      </c>
      <c r="E2510" t="s">
        <v>118</v>
      </c>
      <c r="F2510">
        <v>4</v>
      </c>
      <c r="G2510">
        <v>12588.73</v>
      </c>
      <c r="H2510">
        <v>50354.92</v>
      </c>
      <c r="I2510">
        <f>salesdata[[#This Row],[Total_Sales_INR]]/10000000</f>
        <v>5.0354919999999999E-3</v>
      </c>
      <c r="J2510" t="s">
        <v>34</v>
      </c>
      <c r="K2510" t="s">
        <v>35</v>
      </c>
      <c r="L2510">
        <v>3</v>
      </c>
      <c r="M2510" t="s">
        <v>61</v>
      </c>
      <c r="N2510" t="s">
        <v>62</v>
      </c>
      <c r="O2510" t="s">
        <v>22</v>
      </c>
    </row>
    <row r="2511" spans="1:15">
      <c r="A2511" t="s">
        <v>4795</v>
      </c>
      <c r="B2511" s="1">
        <v>45895</v>
      </c>
      <c r="C2511" t="s">
        <v>4796</v>
      </c>
      <c r="D2511" t="s">
        <v>45</v>
      </c>
      <c r="E2511" t="s">
        <v>55</v>
      </c>
      <c r="F2511">
        <v>4</v>
      </c>
      <c r="G2511">
        <v>2114.33</v>
      </c>
      <c r="H2511">
        <v>8457.32</v>
      </c>
      <c r="I2511">
        <f>salesdata[[#This Row],[Total_Sales_INR]]/10000000</f>
        <v>8.4573199999999997E-4</v>
      </c>
      <c r="J2511" t="s">
        <v>34</v>
      </c>
      <c r="K2511" t="s">
        <v>72</v>
      </c>
      <c r="L2511">
        <v>4</v>
      </c>
      <c r="M2511" t="s">
        <v>160</v>
      </c>
      <c r="N2511" t="s">
        <v>178</v>
      </c>
      <c r="O2511" t="s">
        <v>22</v>
      </c>
    </row>
    <row r="2512" spans="1:15">
      <c r="A2512" t="s">
        <v>4797</v>
      </c>
      <c r="B2512" s="1">
        <v>45906</v>
      </c>
      <c r="C2512" t="s">
        <v>4798</v>
      </c>
      <c r="D2512" t="s">
        <v>32</v>
      </c>
      <c r="E2512" t="s">
        <v>250</v>
      </c>
      <c r="F2512">
        <v>3</v>
      </c>
      <c r="G2512">
        <v>29157.55</v>
      </c>
      <c r="H2512">
        <v>87472.65</v>
      </c>
      <c r="I2512">
        <f>salesdata[[#This Row],[Total_Sales_INR]]/10000000</f>
        <v>8.7472649999999989E-3</v>
      </c>
      <c r="J2512" t="s">
        <v>18</v>
      </c>
      <c r="K2512" t="s">
        <v>19</v>
      </c>
      <c r="L2512">
        <v>5</v>
      </c>
      <c r="M2512" t="s">
        <v>28</v>
      </c>
      <c r="N2512" t="s">
        <v>124</v>
      </c>
      <c r="O2512" t="s">
        <v>22</v>
      </c>
    </row>
    <row r="2513" spans="1:15">
      <c r="A2513" t="s">
        <v>4799</v>
      </c>
      <c r="B2513" s="1">
        <v>45742</v>
      </c>
      <c r="C2513" t="s">
        <v>4800</v>
      </c>
      <c r="D2513" t="s">
        <v>16</v>
      </c>
      <c r="E2513" t="s">
        <v>17</v>
      </c>
      <c r="F2513">
        <v>5</v>
      </c>
      <c r="G2513">
        <v>26316.86</v>
      </c>
      <c r="H2513">
        <v>131584.29999999999</v>
      </c>
      <c r="I2513">
        <f>salesdata[[#This Row],[Total_Sales_INR]]/10000000</f>
        <v>1.3158429999999999E-2</v>
      </c>
      <c r="J2513" t="s">
        <v>18</v>
      </c>
      <c r="K2513" t="s">
        <v>35</v>
      </c>
      <c r="L2513">
        <v>2</v>
      </c>
      <c r="M2513" t="s">
        <v>104</v>
      </c>
      <c r="N2513" t="s">
        <v>42</v>
      </c>
      <c r="O2513" t="s">
        <v>22</v>
      </c>
    </row>
    <row r="2514" spans="1:15">
      <c r="A2514" t="s">
        <v>4801</v>
      </c>
      <c r="B2514" s="1">
        <v>45956</v>
      </c>
      <c r="C2514" t="s">
        <v>4802</v>
      </c>
      <c r="D2514" t="s">
        <v>25</v>
      </c>
      <c r="E2514" t="s">
        <v>223</v>
      </c>
      <c r="F2514">
        <v>1</v>
      </c>
      <c r="G2514">
        <v>48331.62</v>
      </c>
      <c r="H2514">
        <v>48331.62</v>
      </c>
      <c r="I2514">
        <f>salesdata[[#This Row],[Total_Sales_INR]]/10000000</f>
        <v>4.8331620000000002E-3</v>
      </c>
      <c r="J2514" t="s">
        <v>18</v>
      </c>
      <c r="K2514" t="s">
        <v>35</v>
      </c>
      <c r="L2514">
        <v>5</v>
      </c>
      <c r="M2514" t="s">
        <v>41</v>
      </c>
      <c r="N2514" t="s">
        <v>178</v>
      </c>
      <c r="O2514" t="s">
        <v>22</v>
      </c>
    </row>
    <row r="2515" spans="1:15">
      <c r="A2515" t="s">
        <v>4803</v>
      </c>
      <c r="B2515" s="1">
        <v>45994</v>
      </c>
      <c r="C2515" t="s">
        <v>4804</v>
      </c>
      <c r="D2515" t="s">
        <v>25</v>
      </c>
      <c r="E2515" t="s">
        <v>26</v>
      </c>
      <c r="F2515">
        <v>5</v>
      </c>
      <c r="G2515">
        <v>45452.32</v>
      </c>
      <c r="H2515">
        <v>227261.6</v>
      </c>
      <c r="I2515">
        <f>salesdata[[#This Row],[Total_Sales_INR]]/10000000</f>
        <v>2.2726160000000002E-2</v>
      </c>
      <c r="J2515" t="s">
        <v>18</v>
      </c>
      <c r="K2515" t="s">
        <v>35</v>
      </c>
      <c r="L2515">
        <v>5</v>
      </c>
      <c r="M2515" t="s">
        <v>41</v>
      </c>
      <c r="N2515" t="s">
        <v>74</v>
      </c>
      <c r="O2515" t="s">
        <v>22</v>
      </c>
    </row>
    <row r="2516" spans="1:15">
      <c r="A2516" t="s">
        <v>4805</v>
      </c>
      <c r="B2516" s="1">
        <v>46021</v>
      </c>
      <c r="C2516" t="s">
        <v>4806</v>
      </c>
      <c r="D2516" t="s">
        <v>102</v>
      </c>
      <c r="E2516" t="s">
        <v>118</v>
      </c>
      <c r="F2516">
        <v>4</v>
      </c>
      <c r="G2516">
        <v>27887.7</v>
      </c>
      <c r="H2516">
        <v>111550.8</v>
      </c>
      <c r="I2516">
        <f>salesdata[[#This Row],[Total_Sales_INR]]/10000000</f>
        <v>1.115508E-2</v>
      </c>
      <c r="J2516" t="s">
        <v>34</v>
      </c>
      <c r="K2516" t="s">
        <v>19</v>
      </c>
      <c r="L2516">
        <v>4</v>
      </c>
      <c r="M2516" t="s">
        <v>88</v>
      </c>
      <c r="N2516" t="s">
        <v>29</v>
      </c>
      <c r="O2516" t="s">
        <v>22</v>
      </c>
    </row>
    <row r="2517" spans="1:15">
      <c r="A2517" t="s">
        <v>4807</v>
      </c>
      <c r="B2517" s="1">
        <v>45788</v>
      </c>
      <c r="C2517" t="s">
        <v>4808</v>
      </c>
      <c r="D2517" t="s">
        <v>16</v>
      </c>
      <c r="E2517" t="s">
        <v>137</v>
      </c>
      <c r="F2517">
        <v>1</v>
      </c>
      <c r="G2517">
        <v>15195.17</v>
      </c>
      <c r="H2517">
        <v>15195.17</v>
      </c>
      <c r="I2517">
        <f>salesdata[[#This Row],[Total_Sales_INR]]/10000000</f>
        <v>1.519517E-3</v>
      </c>
      <c r="J2517" t="s">
        <v>18</v>
      </c>
      <c r="K2517" t="s">
        <v>35</v>
      </c>
      <c r="L2517">
        <v>2</v>
      </c>
      <c r="M2517" t="s">
        <v>56</v>
      </c>
      <c r="N2517" t="s">
        <v>21</v>
      </c>
      <c r="O2517" t="s">
        <v>22</v>
      </c>
    </row>
    <row r="2518" spans="1:15">
      <c r="A2518" t="s">
        <v>4809</v>
      </c>
      <c r="B2518" s="1">
        <v>45966</v>
      </c>
      <c r="C2518" t="s">
        <v>4810</v>
      </c>
      <c r="D2518" t="s">
        <v>16</v>
      </c>
      <c r="E2518" t="s">
        <v>159</v>
      </c>
      <c r="F2518">
        <v>2</v>
      </c>
      <c r="G2518">
        <v>4963.1499999999996</v>
      </c>
      <c r="H2518">
        <v>9926.2999999999993</v>
      </c>
      <c r="I2518">
        <f>salesdata[[#This Row],[Total_Sales_INR]]/10000000</f>
        <v>9.9262999999999999E-4</v>
      </c>
      <c r="J2518" t="s">
        <v>18</v>
      </c>
      <c r="K2518" t="s">
        <v>19</v>
      </c>
      <c r="L2518">
        <v>2</v>
      </c>
      <c r="M2518" t="s">
        <v>265</v>
      </c>
      <c r="N2518" t="s">
        <v>97</v>
      </c>
      <c r="O2518" t="s">
        <v>22</v>
      </c>
    </row>
    <row r="2519" spans="1:15">
      <c r="A2519" t="s">
        <v>4811</v>
      </c>
      <c r="B2519" s="1">
        <v>45692</v>
      </c>
      <c r="C2519" t="s">
        <v>4812</v>
      </c>
      <c r="D2519" t="s">
        <v>45</v>
      </c>
      <c r="E2519" t="s">
        <v>55</v>
      </c>
      <c r="F2519">
        <v>4</v>
      </c>
      <c r="G2519">
        <v>690.21</v>
      </c>
      <c r="H2519">
        <v>2760.84</v>
      </c>
      <c r="I2519">
        <f>salesdata[[#This Row],[Total_Sales_INR]]/10000000</f>
        <v>2.7608400000000001E-4</v>
      </c>
      <c r="J2519" t="s">
        <v>27</v>
      </c>
      <c r="K2519" t="s">
        <v>35</v>
      </c>
      <c r="L2519">
        <v>1</v>
      </c>
      <c r="M2519" t="s">
        <v>68</v>
      </c>
      <c r="N2519" t="s">
        <v>167</v>
      </c>
      <c r="O2519" t="s">
        <v>22</v>
      </c>
    </row>
    <row r="2520" spans="1:15">
      <c r="A2520" t="s">
        <v>4813</v>
      </c>
      <c r="B2520" s="1">
        <v>45814</v>
      </c>
      <c r="C2520" t="s">
        <v>4814</v>
      </c>
      <c r="D2520" t="s">
        <v>25</v>
      </c>
      <c r="E2520" t="s">
        <v>280</v>
      </c>
      <c r="F2520">
        <v>5</v>
      </c>
      <c r="G2520">
        <v>36273.96</v>
      </c>
      <c r="H2520">
        <v>181369.8</v>
      </c>
      <c r="I2520">
        <f>salesdata[[#This Row],[Total_Sales_INR]]/10000000</f>
        <v>1.813698E-2</v>
      </c>
      <c r="J2520" t="s">
        <v>47</v>
      </c>
      <c r="K2520" t="s">
        <v>72</v>
      </c>
      <c r="L2520">
        <v>1</v>
      </c>
      <c r="M2520" t="s">
        <v>107</v>
      </c>
      <c r="N2520" t="s">
        <v>134</v>
      </c>
      <c r="O2520" t="s">
        <v>22</v>
      </c>
    </row>
    <row r="2521" spans="1:15">
      <c r="A2521" t="s">
        <v>4815</v>
      </c>
      <c r="B2521" s="1">
        <v>45922</v>
      </c>
      <c r="C2521" t="s">
        <v>4816</v>
      </c>
      <c r="D2521" t="s">
        <v>32</v>
      </c>
      <c r="E2521" t="s">
        <v>250</v>
      </c>
      <c r="F2521">
        <v>3</v>
      </c>
      <c r="G2521">
        <v>6086.8</v>
      </c>
      <c r="H2521">
        <v>18260.400000000001</v>
      </c>
      <c r="I2521">
        <f>salesdata[[#This Row],[Total_Sales_INR]]/10000000</f>
        <v>1.8260400000000001E-3</v>
      </c>
      <c r="J2521" t="s">
        <v>27</v>
      </c>
      <c r="K2521" t="s">
        <v>35</v>
      </c>
      <c r="L2521">
        <v>2</v>
      </c>
      <c r="M2521" t="s">
        <v>56</v>
      </c>
      <c r="N2521" t="s">
        <v>48</v>
      </c>
      <c r="O2521" t="s">
        <v>22</v>
      </c>
    </row>
    <row r="2522" spans="1:15">
      <c r="A2522" t="s">
        <v>4817</v>
      </c>
      <c r="B2522" s="1">
        <v>45880</v>
      </c>
      <c r="C2522" t="s">
        <v>4818</v>
      </c>
      <c r="D2522" t="s">
        <v>25</v>
      </c>
      <c r="E2522" t="s">
        <v>280</v>
      </c>
      <c r="F2522">
        <v>1</v>
      </c>
      <c r="G2522">
        <v>29653.55</v>
      </c>
      <c r="H2522">
        <v>29653.55</v>
      </c>
      <c r="I2522">
        <f>salesdata[[#This Row],[Total_Sales_INR]]/10000000</f>
        <v>2.9653549999999998E-3</v>
      </c>
      <c r="J2522" t="s">
        <v>34</v>
      </c>
      <c r="K2522" t="s">
        <v>72</v>
      </c>
      <c r="L2522">
        <v>5</v>
      </c>
      <c r="M2522" t="s">
        <v>170</v>
      </c>
      <c r="N2522" t="s">
        <v>29</v>
      </c>
      <c r="O2522" t="s">
        <v>22</v>
      </c>
    </row>
    <row r="2523" spans="1:15">
      <c r="A2523" t="s">
        <v>4819</v>
      </c>
      <c r="B2523" s="1">
        <v>45686</v>
      </c>
      <c r="C2523" t="s">
        <v>4820</v>
      </c>
      <c r="D2523" t="s">
        <v>45</v>
      </c>
      <c r="E2523" t="s">
        <v>60</v>
      </c>
      <c r="F2523">
        <v>1</v>
      </c>
      <c r="G2523">
        <v>16609.419999999998</v>
      </c>
      <c r="H2523">
        <v>16609.419999999998</v>
      </c>
      <c r="I2523">
        <f>salesdata[[#This Row],[Total_Sales_INR]]/10000000</f>
        <v>1.6609419999999999E-3</v>
      </c>
      <c r="J2523" t="s">
        <v>18</v>
      </c>
      <c r="K2523" t="s">
        <v>35</v>
      </c>
      <c r="L2523">
        <v>2</v>
      </c>
      <c r="M2523" t="s">
        <v>141</v>
      </c>
      <c r="N2523" t="s">
        <v>134</v>
      </c>
      <c r="O2523" t="s">
        <v>22</v>
      </c>
    </row>
    <row r="2524" spans="1:15">
      <c r="A2524" t="s">
        <v>4821</v>
      </c>
      <c r="B2524" s="1">
        <v>45877</v>
      </c>
      <c r="C2524" t="s">
        <v>4822</v>
      </c>
      <c r="D2524" t="s">
        <v>45</v>
      </c>
      <c r="E2524" t="s">
        <v>65</v>
      </c>
      <c r="F2524">
        <v>5</v>
      </c>
      <c r="G2524">
        <v>46637.91</v>
      </c>
      <c r="H2524">
        <v>233189.55</v>
      </c>
      <c r="I2524">
        <f>salesdata[[#This Row],[Total_Sales_INR]]/10000000</f>
        <v>2.3318954999999999E-2</v>
      </c>
      <c r="J2524" t="s">
        <v>27</v>
      </c>
      <c r="K2524" t="s">
        <v>19</v>
      </c>
      <c r="L2524">
        <v>4</v>
      </c>
      <c r="M2524" t="s">
        <v>160</v>
      </c>
      <c r="N2524" t="s">
        <v>150</v>
      </c>
      <c r="O2524" t="s">
        <v>22</v>
      </c>
    </row>
    <row r="2525" spans="1:15">
      <c r="A2525" t="s">
        <v>4823</v>
      </c>
      <c r="B2525" s="1">
        <v>45675</v>
      </c>
      <c r="C2525" t="s">
        <v>4824</v>
      </c>
      <c r="D2525" t="s">
        <v>25</v>
      </c>
      <c r="E2525" t="s">
        <v>280</v>
      </c>
      <c r="F2525">
        <v>5</v>
      </c>
      <c r="G2525">
        <v>47020.22</v>
      </c>
      <c r="H2525">
        <v>235101.1</v>
      </c>
      <c r="I2525">
        <f>salesdata[[#This Row],[Total_Sales_INR]]/10000000</f>
        <v>2.3510110000000001E-2</v>
      </c>
      <c r="J2525" t="s">
        <v>34</v>
      </c>
      <c r="K2525" t="s">
        <v>19</v>
      </c>
      <c r="L2525">
        <v>5</v>
      </c>
      <c r="M2525" t="s">
        <v>170</v>
      </c>
      <c r="N2525" t="s">
        <v>156</v>
      </c>
      <c r="O2525" t="s">
        <v>22</v>
      </c>
    </row>
    <row r="2526" spans="1:15">
      <c r="A2526" t="s">
        <v>4825</v>
      </c>
      <c r="B2526" s="1">
        <v>45979</v>
      </c>
      <c r="C2526" t="s">
        <v>4826</v>
      </c>
      <c r="D2526" t="s">
        <v>32</v>
      </c>
      <c r="E2526" t="s">
        <v>81</v>
      </c>
      <c r="F2526">
        <v>4</v>
      </c>
      <c r="G2526">
        <v>33012.31</v>
      </c>
      <c r="H2526">
        <v>132049.24</v>
      </c>
      <c r="I2526">
        <f>salesdata[[#This Row],[Total_Sales_INR]]/10000000</f>
        <v>1.3204924E-2</v>
      </c>
      <c r="J2526" t="s">
        <v>34</v>
      </c>
      <c r="K2526" t="s">
        <v>19</v>
      </c>
      <c r="L2526">
        <v>2</v>
      </c>
      <c r="M2526" t="s">
        <v>104</v>
      </c>
      <c r="N2526" t="s">
        <v>57</v>
      </c>
      <c r="O2526" t="s">
        <v>22</v>
      </c>
    </row>
    <row r="2527" spans="1:15">
      <c r="A2527" t="s">
        <v>4827</v>
      </c>
      <c r="B2527" s="1">
        <v>45903</v>
      </c>
      <c r="C2527" t="s">
        <v>4828</v>
      </c>
      <c r="D2527" t="s">
        <v>25</v>
      </c>
      <c r="E2527" t="s">
        <v>91</v>
      </c>
      <c r="F2527">
        <v>5</v>
      </c>
      <c r="G2527">
        <v>21644.55</v>
      </c>
      <c r="H2527">
        <v>108222.75</v>
      </c>
      <c r="I2527">
        <f>salesdata[[#This Row],[Total_Sales_INR]]/10000000</f>
        <v>1.0822274999999999E-2</v>
      </c>
      <c r="J2527" t="s">
        <v>27</v>
      </c>
      <c r="K2527" t="s">
        <v>35</v>
      </c>
      <c r="L2527">
        <v>3</v>
      </c>
      <c r="M2527" t="s">
        <v>115</v>
      </c>
      <c r="N2527" t="s">
        <v>178</v>
      </c>
      <c r="O2527" t="s">
        <v>22</v>
      </c>
    </row>
    <row r="2528" spans="1:15">
      <c r="A2528" t="s">
        <v>4829</v>
      </c>
      <c r="B2528" s="1">
        <v>45820</v>
      </c>
      <c r="C2528" t="s">
        <v>796</v>
      </c>
      <c r="D2528" t="s">
        <v>45</v>
      </c>
      <c r="E2528" t="s">
        <v>60</v>
      </c>
      <c r="F2528">
        <v>4</v>
      </c>
      <c r="G2528">
        <v>13029.85</v>
      </c>
      <c r="H2528">
        <v>52119.4</v>
      </c>
      <c r="I2528">
        <f>salesdata[[#This Row],[Total_Sales_INR]]/10000000</f>
        <v>5.21194E-3</v>
      </c>
      <c r="J2528" t="s">
        <v>47</v>
      </c>
      <c r="K2528" t="s">
        <v>19</v>
      </c>
      <c r="L2528">
        <v>2</v>
      </c>
      <c r="M2528" t="s">
        <v>133</v>
      </c>
      <c r="N2528" t="s">
        <v>37</v>
      </c>
      <c r="O2528" t="s">
        <v>22</v>
      </c>
    </row>
    <row r="2529" spans="1:15">
      <c r="A2529" t="s">
        <v>4830</v>
      </c>
      <c r="B2529" s="1">
        <v>45664</v>
      </c>
      <c r="C2529" t="s">
        <v>3603</v>
      </c>
      <c r="D2529" t="s">
        <v>25</v>
      </c>
      <c r="E2529" t="s">
        <v>26</v>
      </c>
      <c r="F2529">
        <v>3</v>
      </c>
      <c r="G2529">
        <v>42550.93</v>
      </c>
      <c r="H2529">
        <v>127652.79</v>
      </c>
      <c r="I2529">
        <f>salesdata[[#This Row],[Total_Sales_INR]]/10000000</f>
        <v>1.2765278999999999E-2</v>
      </c>
      <c r="J2529" t="s">
        <v>34</v>
      </c>
      <c r="K2529" t="s">
        <v>72</v>
      </c>
      <c r="L2529">
        <v>1</v>
      </c>
      <c r="M2529" t="s">
        <v>68</v>
      </c>
      <c r="N2529" t="s">
        <v>150</v>
      </c>
      <c r="O2529" t="s">
        <v>22</v>
      </c>
    </row>
    <row r="2530" spans="1:15">
      <c r="A2530" t="s">
        <v>4831</v>
      </c>
      <c r="B2530" s="1">
        <v>45689</v>
      </c>
      <c r="C2530" t="s">
        <v>4832</v>
      </c>
      <c r="D2530" t="s">
        <v>45</v>
      </c>
      <c r="E2530" t="s">
        <v>55</v>
      </c>
      <c r="F2530">
        <v>1</v>
      </c>
      <c r="G2530">
        <v>24917.19</v>
      </c>
      <c r="H2530">
        <v>24917.19</v>
      </c>
      <c r="I2530">
        <f>salesdata[[#This Row],[Total_Sales_INR]]/10000000</f>
        <v>2.4917189999999999E-3</v>
      </c>
      <c r="J2530" t="s">
        <v>34</v>
      </c>
      <c r="K2530" t="s">
        <v>35</v>
      </c>
      <c r="L2530">
        <v>3</v>
      </c>
      <c r="M2530" t="s">
        <v>190</v>
      </c>
      <c r="N2530" t="s">
        <v>216</v>
      </c>
      <c r="O2530" t="s">
        <v>22</v>
      </c>
    </row>
    <row r="2531" spans="1:15">
      <c r="A2531" t="s">
        <v>4833</v>
      </c>
      <c r="B2531" s="1">
        <v>45956</v>
      </c>
      <c r="C2531" t="s">
        <v>4834</v>
      </c>
      <c r="D2531" t="s">
        <v>45</v>
      </c>
      <c r="E2531" t="s">
        <v>65</v>
      </c>
      <c r="F2531">
        <v>2</v>
      </c>
      <c r="G2531">
        <v>34811.49</v>
      </c>
      <c r="H2531">
        <v>69622.98</v>
      </c>
      <c r="I2531">
        <f>salesdata[[#This Row],[Total_Sales_INR]]/10000000</f>
        <v>6.9622979999999996E-3</v>
      </c>
      <c r="J2531" t="s">
        <v>18</v>
      </c>
      <c r="K2531" t="s">
        <v>19</v>
      </c>
      <c r="L2531">
        <v>5</v>
      </c>
      <c r="M2531" t="s">
        <v>73</v>
      </c>
      <c r="N2531" t="s">
        <v>97</v>
      </c>
      <c r="O2531" t="s">
        <v>22</v>
      </c>
    </row>
    <row r="2532" spans="1:15">
      <c r="A2532" t="s">
        <v>4835</v>
      </c>
      <c r="B2532" s="1">
        <v>45752</v>
      </c>
      <c r="C2532" t="s">
        <v>2882</v>
      </c>
      <c r="D2532" t="s">
        <v>45</v>
      </c>
      <c r="E2532" t="s">
        <v>55</v>
      </c>
      <c r="F2532">
        <v>4</v>
      </c>
      <c r="G2532">
        <v>2207.6799999999998</v>
      </c>
      <c r="H2532">
        <v>8830.7199999999993</v>
      </c>
      <c r="I2532">
        <f>salesdata[[#This Row],[Total_Sales_INR]]/10000000</f>
        <v>8.8307199999999994E-4</v>
      </c>
      <c r="J2532" t="s">
        <v>27</v>
      </c>
      <c r="K2532" t="s">
        <v>72</v>
      </c>
      <c r="L2532">
        <v>3</v>
      </c>
      <c r="M2532" t="s">
        <v>36</v>
      </c>
      <c r="N2532" t="s">
        <v>142</v>
      </c>
      <c r="O2532" t="s">
        <v>22</v>
      </c>
    </row>
    <row r="2533" spans="1:15">
      <c r="A2533" t="s">
        <v>4836</v>
      </c>
      <c r="B2533" s="1">
        <v>45910</v>
      </c>
      <c r="C2533" t="s">
        <v>4837</v>
      </c>
      <c r="D2533" t="s">
        <v>16</v>
      </c>
      <c r="E2533" t="s">
        <v>159</v>
      </c>
      <c r="F2533">
        <v>5</v>
      </c>
      <c r="G2533">
        <v>204.25</v>
      </c>
      <c r="H2533">
        <v>1021.25</v>
      </c>
      <c r="I2533">
        <f>salesdata[[#This Row],[Total_Sales_INR]]/10000000</f>
        <v>1.02125E-4</v>
      </c>
      <c r="J2533" t="s">
        <v>47</v>
      </c>
      <c r="K2533" t="s">
        <v>72</v>
      </c>
      <c r="L2533">
        <v>3</v>
      </c>
      <c r="M2533" t="s">
        <v>190</v>
      </c>
      <c r="N2533" t="s">
        <v>216</v>
      </c>
      <c r="O2533" t="s">
        <v>22</v>
      </c>
    </row>
    <row r="2534" spans="1:15">
      <c r="A2534" t="s">
        <v>4838</v>
      </c>
      <c r="B2534" s="1">
        <v>45660</v>
      </c>
      <c r="C2534" t="s">
        <v>4839</v>
      </c>
      <c r="D2534" t="s">
        <v>25</v>
      </c>
      <c r="E2534" t="s">
        <v>280</v>
      </c>
      <c r="F2534">
        <v>2</v>
      </c>
      <c r="G2534">
        <v>15897.62</v>
      </c>
      <c r="H2534">
        <v>31795.24</v>
      </c>
      <c r="I2534">
        <f>salesdata[[#This Row],[Total_Sales_INR]]/10000000</f>
        <v>3.179524E-3</v>
      </c>
      <c r="J2534" t="s">
        <v>34</v>
      </c>
      <c r="K2534" t="s">
        <v>72</v>
      </c>
      <c r="L2534">
        <v>1</v>
      </c>
      <c r="M2534" t="s">
        <v>119</v>
      </c>
      <c r="N2534" t="s">
        <v>134</v>
      </c>
      <c r="O2534" t="s">
        <v>22</v>
      </c>
    </row>
    <row r="2535" spans="1:15">
      <c r="A2535" t="s">
        <v>4840</v>
      </c>
      <c r="B2535" s="1">
        <v>45840</v>
      </c>
      <c r="C2535" t="s">
        <v>4841</v>
      </c>
      <c r="D2535" t="s">
        <v>102</v>
      </c>
      <c r="E2535" t="s">
        <v>184</v>
      </c>
      <c r="F2535">
        <v>4</v>
      </c>
      <c r="G2535">
        <v>31567.77</v>
      </c>
      <c r="H2535">
        <v>126271.08</v>
      </c>
      <c r="I2535">
        <f>salesdata[[#This Row],[Total_Sales_INR]]/10000000</f>
        <v>1.2627108E-2</v>
      </c>
      <c r="J2535" t="s">
        <v>34</v>
      </c>
      <c r="K2535" t="s">
        <v>19</v>
      </c>
      <c r="L2535">
        <v>5</v>
      </c>
      <c r="M2535" t="s">
        <v>170</v>
      </c>
      <c r="N2535" t="s">
        <v>21</v>
      </c>
      <c r="O2535" t="s">
        <v>22</v>
      </c>
    </row>
    <row r="2536" spans="1:15">
      <c r="A2536" t="s">
        <v>4842</v>
      </c>
      <c r="B2536" s="1">
        <v>45838</v>
      </c>
      <c r="C2536" t="s">
        <v>4843</v>
      </c>
      <c r="D2536" t="s">
        <v>45</v>
      </c>
      <c r="E2536" t="s">
        <v>46</v>
      </c>
      <c r="F2536">
        <v>5</v>
      </c>
      <c r="G2536">
        <v>17486.240000000002</v>
      </c>
      <c r="H2536">
        <v>87431.2</v>
      </c>
      <c r="I2536">
        <f>salesdata[[#This Row],[Total_Sales_INR]]/10000000</f>
        <v>8.7431200000000001E-3</v>
      </c>
      <c r="J2536" t="s">
        <v>18</v>
      </c>
      <c r="K2536" t="s">
        <v>72</v>
      </c>
      <c r="L2536">
        <v>3</v>
      </c>
      <c r="M2536" t="s">
        <v>77</v>
      </c>
      <c r="N2536" t="s">
        <v>112</v>
      </c>
      <c r="O2536" t="s">
        <v>22</v>
      </c>
    </row>
    <row r="2537" spans="1:15">
      <c r="A2537" t="s">
        <v>4844</v>
      </c>
      <c r="B2537" s="1">
        <v>45658</v>
      </c>
      <c r="C2537" t="s">
        <v>875</v>
      </c>
      <c r="D2537" t="s">
        <v>102</v>
      </c>
      <c r="E2537" t="s">
        <v>184</v>
      </c>
      <c r="F2537">
        <v>5</v>
      </c>
      <c r="G2537">
        <v>39780.339999999997</v>
      </c>
      <c r="H2537">
        <v>198901.7</v>
      </c>
      <c r="I2537">
        <f>salesdata[[#This Row],[Total_Sales_INR]]/10000000</f>
        <v>1.9890170000000002E-2</v>
      </c>
      <c r="J2537" t="s">
        <v>27</v>
      </c>
      <c r="K2537" t="s">
        <v>19</v>
      </c>
      <c r="L2537">
        <v>5</v>
      </c>
      <c r="M2537" t="s">
        <v>28</v>
      </c>
      <c r="N2537" t="s">
        <v>94</v>
      </c>
      <c r="O2537" t="s">
        <v>22</v>
      </c>
    </row>
    <row r="2538" spans="1:15">
      <c r="A2538" t="s">
        <v>4845</v>
      </c>
      <c r="B2538" s="1">
        <v>45858</v>
      </c>
      <c r="C2538" t="s">
        <v>4846</v>
      </c>
      <c r="D2538" t="s">
        <v>32</v>
      </c>
      <c r="E2538" t="s">
        <v>40</v>
      </c>
      <c r="F2538">
        <v>4</v>
      </c>
      <c r="G2538">
        <v>13176.49</v>
      </c>
      <c r="H2538">
        <v>52705.96</v>
      </c>
      <c r="I2538">
        <f>salesdata[[#This Row],[Total_Sales_INR]]/10000000</f>
        <v>5.2705959999999998E-3</v>
      </c>
      <c r="J2538" t="s">
        <v>18</v>
      </c>
      <c r="K2538" t="s">
        <v>19</v>
      </c>
      <c r="L2538">
        <v>5</v>
      </c>
      <c r="M2538" t="s">
        <v>28</v>
      </c>
      <c r="N2538" t="s">
        <v>360</v>
      </c>
      <c r="O2538" t="s">
        <v>22</v>
      </c>
    </row>
    <row r="2539" spans="1:15">
      <c r="A2539" t="s">
        <v>4847</v>
      </c>
      <c r="B2539" s="1">
        <v>45683</v>
      </c>
      <c r="C2539" t="s">
        <v>4694</v>
      </c>
      <c r="D2539" t="s">
        <v>25</v>
      </c>
      <c r="E2539" t="s">
        <v>91</v>
      </c>
      <c r="F2539">
        <v>4</v>
      </c>
      <c r="G2539">
        <v>41098.660000000003</v>
      </c>
      <c r="H2539">
        <v>164394.64000000001</v>
      </c>
      <c r="I2539">
        <f>salesdata[[#This Row],[Total_Sales_INR]]/10000000</f>
        <v>1.6439464000000001E-2</v>
      </c>
      <c r="J2539" t="s">
        <v>47</v>
      </c>
      <c r="K2539" t="s">
        <v>19</v>
      </c>
      <c r="L2539">
        <v>1</v>
      </c>
      <c r="M2539" t="s">
        <v>20</v>
      </c>
      <c r="N2539" t="s">
        <v>97</v>
      </c>
      <c r="O2539" t="s">
        <v>22</v>
      </c>
    </row>
    <row r="2540" spans="1:15">
      <c r="A2540" t="s">
        <v>4848</v>
      </c>
      <c r="B2540" s="1">
        <v>45934</v>
      </c>
      <c r="C2540" t="s">
        <v>4849</v>
      </c>
      <c r="D2540" t="s">
        <v>32</v>
      </c>
      <c r="E2540" t="s">
        <v>40</v>
      </c>
      <c r="F2540">
        <v>3</v>
      </c>
      <c r="G2540">
        <v>44660.86</v>
      </c>
      <c r="H2540">
        <v>133982.57999999999</v>
      </c>
      <c r="I2540">
        <f>salesdata[[#This Row],[Total_Sales_INR]]/10000000</f>
        <v>1.3398257999999998E-2</v>
      </c>
      <c r="J2540" t="s">
        <v>47</v>
      </c>
      <c r="K2540" t="s">
        <v>35</v>
      </c>
      <c r="L2540">
        <v>1</v>
      </c>
      <c r="M2540" t="s">
        <v>107</v>
      </c>
      <c r="N2540" t="s">
        <v>142</v>
      </c>
      <c r="O2540" t="s">
        <v>22</v>
      </c>
    </row>
    <row r="2541" spans="1:15">
      <c r="A2541" t="s">
        <v>4850</v>
      </c>
      <c r="B2541" s="1">
        <v>45670</v>
      </c>
      <c r="C2541" t="s">
        <v>4851</v>
      </c>
      <c r="D2541" t="s">
        <v>102</v>
      </c>
      <c r="E2541" t="s">
        <v>193</v>
      </c>
      <c r="F2541">
        <v>2</v>
      </c>
      <c r="G2541">
        <v>4255.46</v>
      </c>
      <c r="H2541">
        <v>8510.92</v>
      </c>
      <c r="I2541">
        <f>salesdata[[#This Row],[Total_Sales_INR]]/10000000</f>
        <v>8.5109200000000002E-4</v>
      </c>
      <c r="J2541" t="s">
        <v>34</v>
      </c>
      <c r="K2541" t="s">
        <v>72</v>
      </c>
      <c r="L2541">
        <v>5</v>
      </c>
      <c r="M2541" t="s">
        <v>170</v>
      </c>
      <c r="N2541" t="s">
        <v>124</v>
      </c>
      <c r="O2541" t="s">
        <v>22</v>
      </c>
    </row>
    <row r="2542" spans="1:15">
      <c r="A2542" t="s">
        <v>4852</v>
      </c>
      <c r="B2542" s="1">
        <v>45941</v>
      </c>
      <c r="C2542" t="s">
        <v>4853</v>
      </c>
      <c r="D2542" t="s">
        <v>32</v>
      </c>
      <c r="E2542" t="s">
        <v>250</v>
      </c>
      <c r="F2542">
        <v>5</v>
      </c>
      <c r="G2542">
        <v>18712.990000000002</v>
      </c>
      <c r="H2542">
        <v>93564.95</v>
      </c>
      <c r="I2542">
        <f>salesdata[[#This Row],[Total_Sales_INR]]/10000000</f>
        <v>9.3564949999999994E-3</v>
      </c>
      <c r="J2542" t="s">
        <v>27</v>
      </c>
      <c r="K2542" t="s">
        <v>19</v>
      </c>
      <c r="L2542">
        <v>5</v>
      </c>
      <c r="M2542" t="s">
        <v>28</v>
      </c>
      <c r="N2542" t="s">
        <v>156</v>
      </c>
      <c r="O2542" t="s">
        <v>22</v>
      </c>
    </row>
    <row r="2543" spans="1:15">
      <c r="A2543" t="s">
        <v>4854</v>
      </c>
      <c r="B2543" s="1">
        <v>45822</v>
      </c>
      <c r="C2543" t="s">
        <v>4855</v>
      </c>
      <c r="D2543" t="s">
        <v>25</v>
      </c>
      <c r="E2543" t="s">
        <v>26</v>
      </c>
      <c r="F2543">
        <v>5</v>
      </c>
      <c r="G2543">
        <v>819.89</v>
      </c>
      <c r="H2543">
        <v>4099.45</v>
      </c>
      <c r="I2543">
        <f>salesdata[[#This Row],[Total_Sales_INR]]/10000000</f>
        <v>4.0994499999999999E-4</v>
      </c>
      <c r="J2543" t="s">
        <v>27</v>
      </c>
      <c r="K2543" t="s">
        <v>35</v>
      </c>
      <c r="L2543">
        <v>4</v>
      </c>
      <c r="M2543" t="s">
        <v>185</v>
      </c>
      <c r="N2543" t="s">
        <v>42</v>
      </c>
      <c r="O2543" t="s">
        <v>22</v>
      </c>
    </row>
    <row r="2544" spans="1:15">
      <c r="A2544" t="s">
        <v>4856</v>
      </c>
      <c r="B2544" s="1">
        <v>45779</v>
      </c>
      <c r="C2544" t="s">
        <v>4857</v>
      </c>
      <c r="D2544" t="s">
        <v>16</v>
      </c>
      <c r="E2544" t="s">
        <v>137</v>
      </c>
      <c r="F2544">
        <v>5</v>
      </c>
      <c r="G2544">
        <v>10491</v>
      </c>
      <c r="H2544">
        <v>52455</v>
      </c>
      <c r="I2544">
        <f>salesdata[[#This Row],[Total_Sales_INR]]/10000000</f>
        <v>5.2455000000000002E-3</v>
      </c>
      <c r="J2544" t="s">
        <v>34</v>
      </c>
      <c r="K2544" t="s">
        <v>35</v>
      </c>
      <c r="L2544">
        <v>2</v>
      </c>
      <c r="M2544" t="s">
        <v>133</v>
      </c>
      <c r="N2544" t="s">
        <v>94</v>
      </c>
      <c r="O2544" t="s">
        <v>22</v>
      </c>
    </row>
    <row r="2545" spans="1:15">
      <c r="A2545" t="s">
        <v>4858</v>
      </c>
      <c r="B2545" s="1">
        <v>45792</v>
      </c>
      <c r="C2545" t="s">
        <v>4859</v>
      </c>
      <c r="D2545" t="s">
        <v>32</v>
      </c>
      <c r="E2545" t="s">
        <v>250</v>
      </c>
      <c r="F2545">
        <v>5</v>
      </c>
      <c r="G2545">
        <v>49275.59</v>
      </c>
      <c r="H2545">
        <v>246377.95</v>
      </c>
      <c r="I2545">
        <f>salesdata[[#This Row],[Total_Sales_INR]]/10000000</f>
        <v>2.4637795000000001E-2</v>
      </c>
      <c r="J2545" t="s">
        <v>47</v>
      </c>
      <c r="K2545" t="s">
        <v>72</v>
      </c>
      <c r="L2545">
        <v>3</v>
      </c>
      <c r="M2545" t="s">
        <v>36</v>
      </c>
      <c r="N2545" t="s">
        <v>134</v>
      </c>
      <c r="O2545" t="s">
        <v>22</v>
      </c>
    </row>
    <row r="2546" spans="1:15">
      <c r="A2546" t="s">
        <v>4860</v>
      </c>
      <c r="B2546" s="1">
        <v>45963</v>
      </c>
      <c r="C2546" t="s">
        <v>4861</v>
      </c>
      <c r="D2546" t="s">
        <v>32</v>
      </c>
      <c r="E2546" t="s">
        <v>33</v>
      </c>
      <c r="F2546">
        <v>5</v>
      </c>
      <c r="G2546">
        <v>28007.78</v>
      </c>
      <c r="H2546">
        <v>140038.9</v>
      </c>
      <c r="I2546">
        <f>salesdata[[#This Row],[Total_Sales_INR]]/10000000</f>
        <v>1.400389E-2</v>
      </c>
      <c r="J2546" t="s">
        <v>47</v>
      </c>
      <c r="K2546" t="s">
        <v>19</v>
      </c>
      <c r="L2546">
        <v>1</v>
      </c>
      <c r="M2546" t="s">
        <v>119</v>
      </c>
      <c r="N2546" t="s">
        <v>112</v>
      </c>
      <c r="O2546" t="s">
        <v>22</v>
      </c>
    </row>
    <row r="2547" spans="1:15">
      <c r="A2547" t="s">
        <v>4862</v>
      </c>
      <c r="B2547" s="1">
        <v>45771</v>
      </c>
      <c r="C2547" t="s">
        <v>4448</v>
      </c>
      <c r="D2547" t="s">
        <v>102</v>
      </c>
      <c r="E2547" t="s">
        <v>103</v>
      </c>
      <c r="F2547">
        <v>1</v>
      </c>
      <c r="G2547">
        <v>27134.400000000001</v>
      </c>
      <c r="H2547">
        <v>27134.400000000001</v>
      </c>
      <c r="I2547">
        <f>salesdata[[#This Row],[Total_Sales_INR]]/10000000</f>
        <v>2.7134400000000001E-3</v>
      </c>
      <c r="J2547" t="s">
        <v>47</v>
      </c>
      <c r="K2547" t="s">
        <v>35</v>
      </c>
      <c r="L2547">
        <v>3</v>
      </c>
      <c r="M2547" t="s">
        <v>61</v>
      </c>
      <c r="N2547" t="s">
        <v>57</v>
      </c>
      <c r="O2547" t="s">
        <v>22</v>
      </c>
    </row>
    <row r="2548" spans="1:15">
      <c r="A2548" t="s">
        <v>4863</v>
      </c>
      <c r="B2548" s="1">
        <v>45799</v>
      </c>
      <c r="C2548" t="s">
        <v>4864</v>
      </c>
      <c r="D2548" t="s">
        <v>25</v>
      </c>
      <c r="E2548" t="s">
        <v>223</v>
      </c>
      <c r="F2548">
        <v>1</v>
      </c>
      <c r="G2548">
        <v>4993.18</v>
      </c>
      <c r="H2548">
        <v>4993.18</v>
      </c>
      <c r="I2548">
        <f>salesdata[[#This Row],[Total_Sales_INR]]/10000000</f>
        <v>4.9931800000000001E-4</v>
      </c>
      <c r="J2548" t="s">
        <v>47</v>
      </c>
      <c r="K2548" t="s">
        <v>72</v>
      </c>
      <c r="L2548">
        <v>5</v>
      </c>
      <c r="M2548" t="s">
        <v>170</v>
      </c>
      <c r="N2548" t="s">
        <v>213</v>
      </c>
      <c r="O2548" t="s">
        <v>22</v>
      </c>
    </row>
    <row r="2549" spans="1:15">
      <c r="A2549" t="s">
        <v>4865</v>
      </c>
      <c r="B2549" s="1">
        <v>45962</v>
      </c>
      <c r="C2549" t="s">
        <v>2584</v>
      </c>
      <c r="D2549" t="s">
        <v>25</v>
      </c>
      <c r="E2549" t="s">
        <v>280</v>
      </c>
      <c r="F2549">
        <v>2</v>
      </c>
      <c r="G2549">
        <v>32975.35</v>
      </c>
      <c r="H2549">
        <v>65950.7</v>
      </c>
      <c r="I2549">
        <f>salesdata[[#This Row],[Total_Sales_INR]]/10000000</f>
        <v>6.5950699999999998E-3</v>
      </c>
      <c r="J2549" t="s">
        <v>47</v>
      </c>
      <c r="K2549" t="s">
        <v>72</v>
      </c>
      <c r="L2549">
        <v>1</v>
      </c>
      <c r="M2549" t="s">
        <v>68</v>
      </c>
      <c r="N2549" t="s">
        <v>69</v>
      </c>
      <c r="O2549" t="s">
        <v>22</v>
      </c>
    </row>
    <row r="2550" spans="1:15">
      <c r="A2550" t="s">
        <v>4866</v>
      </c>
      <c r="B2550" s="1">
        <v>45898</v>
      </c>
      <c r="C2550" t="s">
        <v>4556</v>
      </c>
      <c r="D2550" t="s">
        <v>45</v>
      </c>
      <c r="E2550" t="s">
        <v>55</v>
      </c>
      <c r="F2550">
        <v>1</v>
      </c>
      <c r="G2550">
        <v>15814.26</v>
      </c>
      <c r="H2550">
        <v>15814.26</v>
      </c>
      <c r="I2550">
        <f>salesdata[[#This Row],[Total_Sales_INR]]/10000000</f>
        <v>1.5814259999999999E-3</v>
      </c>
      <c r="J2550" t="s">
        <v>34</v>
      </c>
      <c r="K2550" t="s">
        <v>72</v>
      </c>
      <c r="L2550">
        <v>5</v>
      </c>
      <c r="M2550" t="s">
        <v>41</v>
      </c>
      <c r="N2550" t="s">
        <v>57</v>
      </c>
      <c r="O2550" t="s">
        <v>22</v>
      </c>
    </row>
    <row r="2551" spans="1:15">
      <c r="A2551" t="s">
        <v>4867</v>
      </c>
      <c r="B2551" s="1">
        <v>45930</v>
      </c>
      <c r="C2551" t="s">
        <v>412</v>
      </c>
      <c r="D2551" t="s">
        <v>16</v>
      </c>
      <c r="E2551" t="s">
        <v>130</v>
      </c>
      <c r="F2551">
        <v>3</v>
      </c>
      <c r="G2551">
        <v>24116.34</v>
      </c>
      <c r="H2551">
        <v>72349.02</v>
      </c>
      <c r="I2551">
        <f>salesdata[[#This Row],[Total_Sales_INR]]/10000000</f>
        <v>7.2349020000000005E-3</v>
      </c>
      <c r="J2551" t="s">
        <v>18</v>
      </c>
      <c r="K2551" t="s">
        <v>35</v>
      </c>
      <c r="L2551">
        <v>1</v>
      </c>
      <c r="M2551" t="s">
        <v>68</v>
      </c>
      <c r="N2551" t="s">
        <v>124</v>
      </c>
      <c r="O2551" t="s">
        <v>22</v>
      </c>
    </row>
    <row r="2552" spans="1:15">
      <c r="A2552" t="s">
        <v>4868</v>
      </c>
      <c r="B2552" s="1">
        <v>45951</v>
      </c>
      <c r="C2552" t="s">
        <v>4869</v>
      </c>
      <c r="D2552" t="s">
        <v>32</v>
      </c>
      <c r="E2552" t="s">
        <v>40</v>
      </c>
      <c r="F2552">
        <v>4</v>
      </c>
      <c r="G2552">
        <v>37345.71</v>
      </c>
      <c r="H2552">
        <v>149382.84</v>
      </c>
      <c r="I2552">
        <f>salesdata[[#This Row],[Total_Sales_INR]]/10000000</f>
        <v>1.4938284E-2</v>
      </c>
      <c r="J2552" t="s">
        <v>18</v>
      </c>
      <c r="K2552" t="s">
        <v>19</v>
      </c>
      <c r="L2552">
        <v>5</v>
      </c>
      <c r="M2552" t="s">
        <v>41</v>
      </c>
      <c r="N2552" t="s">
        <v>69</v>
      </c>
      <c r="O2552" t="s">
        <v>22</v>
      </c>
    </row>
    <row r="2553" spans="1:15">
      <c r="A2553" t="s">
        <v>4870</v>
      </c>
      <c r="B2553" s="1">
        <v>45866</v>
      </c>
      <c r="C2553" t="s">
        <v>2466</v>
      </c>
      <c r="D2553" t="s">
        <v>25</v>
      </c>
      <c r="E2553" t="s">
        <v>223</v>
      </c>
      <c r="F2553">
        <v>4</v>
      </c>
      <c r="G2553">
        <v>49890.55</v>
      </c>
      <c r="H2553">
        <v>199562.2</v>
      </c>
      <c r="I2553">
        <f>salesdata[[#This Row],[Total_Sales_INR]]/10000000</f>
        <v>1.995622E-2</v>
      </c>
      <c r="J2553" t="s">
        <v>18</v>
      </c>
      <c r="K2553" t="s">
        <v>72</v>
      </c>
      <c r="L2553">
        <v>2</v>
      </c>
      <c r="M2553" t="s">
        <v>56</v>
      </c>
      <c r="N2553" t="s">
        <v>57</v>
      </c>
      <c r="O2553" t="s">
        <v>22</v>
      </c>
    </row>
    <row r="2554" spans="1:15">
      <c r="A2554" t="s">
        <v>4871</v>
      </c>
      <c r="B2554" s="1">
        <v>45728</v>
      </c>
      <c r="C2554" t="s">
        <v>4872</v>
      </c>
      <c r="D2554" t="s">
        <v>25</v>
      </c>
      <c r="E2554" t="s">
        <v>91</v>
      </c>
      <c r="F2554">
        <v>3</v>
      </c>
      <c r="G2554">
        <v>11758.04</v>
      </c>
      <c r="H2554">
        <v>35274.120000000003</v>
      </c>
      <c r="I2554">
        <f>salesdata[[#This Row],[Total_Sales_INR]]/10000000</f>
        <v>3.5274120000000002E-3</v>
      </c>
      <c r="J2554" t="s">
        <v>47</v>
      </c>
      <c r="K2554" t="s">
        <v>19</v>
      </c>
      <c r="L2554">
        <v>1</v>
      </c>
      <c r="M2554" t="s">
        <v>107</v>
      </c>
      <c r="N2554" t="s">
        <v>150</v>
      </c>
      <c r="O2554" t="s">
        <v>22</v>
      </c>
    </row>
    <row r="2555" spans="1:15">
      <c r="A2555" t="s">
        <v>4873</v>
      </c>
      <c r="B2555" s="1">
        <v>45887</v>
      </c>
      <c r="C2555" t="s">
        <v>4874</v>
      </c>
      <c r="D2555" t="s">
        <v>16</v>
      </c>
      <c r="E2555" t="s">
        <v>145</v>
      </c>
      <c r="F2555">
        <v>2</v>
      </c>
      <c r="G2555">
        <v>18823.72</v>
      </c>
      <c r="H2555">
        <v>37647.440000000002</v>
      </c>
      <c r="I2555">
        <f>salesdata[[#This Row],[Total_Sales_INR]]/10000000</f>
        <v>3.7647440000000004E-3</v>
      </c>
      <c r="J2555" t="s">
        <v>18</v>
      </c>
      <c r="K2555" t="s">
        <v>72</v>
      </c>
      <c r="L2555">
        <v>5</v>
      </c>
      <c r="M2555" t="s">
        <v>51</v>
      </c>
      <c r="N2555" t="s">
        <v>213</v>
      </c>
      <c r="O2555" t="s">
        <v>22</v>
      </c>
    </row>
    <row r="2556" spans="1:15">
      <c r="A2556" t="s">
        <v>4875</v>
      </c>
      <c r="B2556" s="1">
        <v>45859</v>
      </c>
      <c r="C2556" t="s">
        <v>4876</v>
      </c>
      <c r="D2556" t="s">
        <v>25</v>
      </c>
      <c r="E2556" t="s">
        <v>91</v>
      </c>
      <c r="F2556">
        <v>3</v>
      </c>
      <c r="G2556">
        <v>46420.69</v>
      </c>
      <c r="H2556">
        <v>139262.07</v>
      </c>
      <c r="I2556">
        <f>salesdata[[#This Row],[Total_Sales_INR]]/10000000</f>
        <v>1.3926207000000001E-2</v>
      </c>
      <c r="J2556" t="s">
        <v>47</v>
      </c>
      <c r="K2556" t="s">
        <v>72</v>
      </c>
      <c r="L2556">
        <v>1</v>
      </c>
      <c r="M2556" t="s">
        <v>68</v>
      </c>
      <c r="N2556" t="s">
        <v>78</v>
      </c>
      <c r="O2556" t="s">
        <v>22</v>
      </c>
    </row>
    <row r="2557" spans="1:15">
      <c r="A2557" t="s">
        <v>4877</v>
      </c>
      <c r="B2557" s="1">
        <v>45929</v>
      </c>
      <c r="C2557" t="s">
        <v>4878</v>
      </c>
      <c r="D2557" t="s">
        <v>45</v>
      </c>
      <c r="E2557" t="s">
        <v>85</v>
      </c>
      <c r="F2557">
        <v>1</v>
      </c>
      <c r="G2557">
        <v>18674.04</v>
      </c>
      <c r="H2557">
        <v>18674.04</v>
      </c>
      <c r="I2557">
        <f>salesdata[[#This Row],[Total_Sales_INR]]/10000000</f>
        <v>1.867404E-3</v>
      </c>
      <c r="J2557" t="s">
        <v>34</v>
      </c>
      <c r="K2557" t="s">
        <v>72</v>
      </c>
      <c r="L2557">
        <v>2</v>
      </c>
      <c r="M2557" t="s">
        <v>265</v>
      </c>
      <c r="N2557" t="s">
        <v>173</v>
      </c>
      <c r="O2557" t="s">
        <v>22</v>
      </c>
    </row>
    <row r="2558" spans="1:15">
      <c r="A2558" t="s">
        <v>4879</v>
      </c>
      <c r="B2558" s="1">
        <v>45958</v>
      </c>
      <c r="C2558" t="s">
        <v>4880</v>
      </c>
      <c r="D2558" t="s">
        <v>102</v>
      </c>
      <c r="E2558" t="s">
        <v>103</v>
      </c>
      <c r="F2558">
        <v>5</v>
      </c>
      <c r="G2558">
        <v>6210.01</v>
      </c>
      <c r="H2558">
        <v>31050.05</v>
      </c>
      <c r="I2558">
        <f>salesdata[[#This Row],[Total_Sales_INR]]/10000000</f>
        <v>3.1050050000000001E-3</v>
      </c>
      <c r="J2558" t="s">
        <v>47</v>
      </c>
      <c r="K2558" t="s">
        <v>35</v>
      </c>
      <c r="L2558">
        <v>2</v>
      </c>
      <c r="M2558" t="s">
        <v>265</v>
      </c>
      <c r="N2558" t="s">
        <v>216</v>
      </c>
      <c r="O2558" t="s">
        <v>22</v>
      </c>
    </row>
    <row r="2559" spans="1:15">
      <c r="A2559" t="s">
        <v>4881</v>
      </c>
      <c r="B2559" s="1">
        <v>45969</v>
      </c>
      <c r="C2559" t="s">
        <v>4882</v>
      </c>
      <c r="D2559" t="s">
        <v>45</v>
      </c>
      <c r="E2559" t="s">
        <v>65</v>
      </c>
      <c r="F2559">
        <v>2</v>
      </c>
      <c r="G2559">
        <v>18368.86</v>
      </c>
      <c r="H2559">
        <v>36737.72</v>
      </c>
      <c r="I2559">
        <f>salesdata[[#This Row],[Total_Sales_INR]]/10000000</f>
        <v>3.6737720000000001E-3</v>
      </c>
      <c r="J2559" t="s">
        <v>27</v>
      </c>
      <c r="K2559" t="s">
        <v>35</v>
      </c>
      <c r="L2559">
        <v>1</v>
      </c>
      <c r="M2559" t="s">
        <v>20</v>
      </c>
      <c r="N2559" t="s">
        <v>37</v>
      </c>
      <c r="O2559" t="s">
        <v>22</v>
      </c>
    </row>
    <row r="2560" spans="1:15">
      <c r="A2560" t="s">
        <v>4883</v>
      </c>
      <c r="B2560" s="1">
        <v>45845</v>
      </c>
      <c r="C2560" t="s">
        <v>4884</v>
      </c>
      <c r="D2560" t="s">
        <v>25</v>
      </c>
      <c r="E2560" t="s">
        <v>140</v>
      </c>
      <c r="F2560">
        <v>5</v>
      </c>
      <c r="G2560">
        <v>23481.05</v>
      </c>
      <c r="H2560">
        <v>117405.25</v>
      </c>
      <c r="I2560">
        <f>salesdata[[#This Row],[Total_Sales_INR]]/10000000</f>
        <v>1.1740525E-2</v>
      </c>
      <c r="J2560" t="s">
        <v>47</v>
      </c>
      <c r="K2560" t="s">
        <v>19</v>
      </c>
      <c r="L2560">
        <v>5</v>
      </c>
      <c r="M2560" t="s">
        <v>170</v>
      </c>
      <c r="N2560" t="s">
        <v>360</v>
      </c>
      <c r="O2560" t="s">
        <v>22</v>
      </c>
    </row>
    <row r="2561" spans="1:15">
      <c r="A2561" t="s">
        <v>4885</v>
      </c>
      <c r="B2561" s="1">
        <v>45878</v>
      </c>
      <c r="C2561" t="s">
        <v>4886</v>
      </c>
      <c r="D2561" t="s">
        <v>25</v>
      </c>
      <c r="E2561" t="s">
        <v>91</v>
      </c>
      <c r="F2561">
        <v>1</v>
      </c>
      <c r="G2561">
        <v>31239.39</v>
      </c>
      <c r="H2561">
        <v>31239.39</v>
      </c>
      <c r="I2561">
        <f>salesdata[[#This Row],[Total_Sales_INR]]/10000000</f>
        <v>3.1239390000000001E-3</v>
      </c>
      <c r="J2561" t="s">
        <v>18</v>
      </c>
      <c r="K2561" t="s">
        <v>72</v>
      </c>
      <c r="L2561">
        <v>5</v>
      </c>
      <c r="M2561" t="s">
        <v>41</v>
      </c>
      <c r="N2561" t="s">
        <v>120</v>
      </c>
      <c r="O2561" t="s">
        <v>22</v>
      </c>
    </row>
    <row r="2562" spans="1:15">
      <c r="A2562" t="s">
        <v>4887</v>
      </c>
      <c r="B2562" s="1">
        <v>45980</v>
      </c>
      <c r="C2562" t="s">
        <v>4888</v>
      </c>
      <c r="D2562" t="s">
        <v>25</v>
      </c>
      <c r="E2562" t="s">
        <v>140</v>
      </c>
      <c r="F2562">
        <v>3</v>
      </c>
      <c r="G2562">
        <v>13037.92</v>
      </c>
      <c r="H2562">
        <v>39113.760000000002</v>
      </c>
      <c r="I2562">
        <f>salesdata[[#This Row],[Total_Sales_INR]]/10000000</f>
        <v>3.9113760000000003E-3</v>
      </c>
      <c r="J2562" t="s">
        <v>47</v>
      </c>
      <c r="K2562" t="s">
        <v>72</v>
      </c>
      <c r="L2562">
        <v>3</v>
      </c>
      <c r="M2562" t="s">
        <v>115</v>
      </c>
      <c r="N2562" t="s">
        <v>57</v>
      </c>
      <c r="O2562" t="s">
        <v>22</v>
      </c>
    </row>
    <row r="2563" spans="1:15">
      <c r="A2563" t="s">
        <v>4889</v>
      </c>
      <c r="B2563" s="1">
        <v>45773</v>
      </c>
      <c r="C2563" t="s">
        <v>4890</v>
      </c>
      <c r="D2563" t="s">
        <v>102</v>
      </c>
      <c r="E2563" t="s">
        <v>103</v>
      </c>
      <c r="F2563">
        <v>3</v>
      </c>
      <c r="G2563">
        <v>34735.589999999997</v>
      </c>
      <c r="H2563">
        <v>104206.77</v>
      </c>
      <c r="I2563">
        <f>salesdata[[#This Row],[Total_Sales_INR]]/10000000</f>
        <v>1.0420677E-2</v>
      </c>
      <c r="J2563" t="s">
        <v>47</v>
      </c>
      <c r="K2563" t="s">
        <v>35</v>
      </c>
      <c r="L2563">
        <v>3</v>
      </c>
      <c r="M2563" t="s">
        <v>190</v>
      </c>
      <c r="N2563" t="s">
        <v>134</v>
      </c>
      <c r="O2563" t="s">
        <v>22</v>
      </c>
    </row>
    <row r="2564" spans="1:15">
      <c r="A2564" t="s">
        <v>4891</v>
      </c>
      <c r="B2564" s="1">
        <v>45857</v>
      </c>
      <c r="C2564" t="s">
        <v>4892</v>
      </c>
      <c r="D2564" t="s">
        <v>32</v>
      </c>
      <c r="E2564" t="s">
        <v>33</v>
      </c>
      <c r="F2564">
        <v>1</v>
      </c>
      <c r="G2564">
        <v>35974.639999999999</v>
      </c>
      <c r="H2564">
        <v>35974.639999999999</v>
      </c>
      <c r="I2564">
        <f>salesdata[[#This Row],[Total_Sales_INR]]/10000000</f>
        <v>3.5974639999999999E-3</v>
      </c>
      <c r="J2564" t="s">
        <v>27</v>
      </c>
      <c r="K2564" t="s">
        <v>19</v>
      </c>
      <c r="L2564">
        <v>5</v>
      </c>
      <c r="M2564" t="s">
        <v>170</v>
      </c>
      <c r="N2564" t="s">
        <v>97</v>
      </c>
      <c r="O2564" t="s">
        <v>22</v>
      </c>
    </row>
    <row r="2565" spans="1:15">
      <c r="A2565" t="s">
        <v>4893</v>
      </c>
      <c r="B2565" s="1">
        <v>45738</v>
      </c>
      <c r="C2565" t="s">
        <v>4894</v>
      </c>
      <c r="D2565" t="s">
        <v>16</v>
      </c>
      <c r="E2565" t="s">
        <v>130</v>
      </c>
      <c r="F2565">
        <v>3</v>
      </c>
      <c r="G2565">
        <v>20027.22</v>
      </c>
      <c r="H2565">
        <v>60081.66</v>
      </c>
      <c r="I2565">
        <f>salesdata[[#This Row],[Total_Sales_INR]]/10000000</f>
        <v>6.0081660000000005E-3</v>
      </c>
      <c r="J2565" t="s">
        <v>27</v>
      </c>
      <c r="K2565" t="s">
        <v>35</v>
      </c>
      <c r="L2565">
        <v>4</v>
      </c>
      <c r="M2565" t="s">
        <v>123</v>
      </c>
      <c r="N2565" t="s">
        <v>69</v>
      </c>
      <c r="O2565" t="s">
        <v>22</v>
      </c>
    </row>
    <row r="2566" spans="1:15">
      <c r="A2566" t="s">
        <v>4895</v>
      </c>
      <c r="B2566" s="1">
        <v>45852</v>
      </c>
      <c r="C2566" t="s">
        <v>4896</v>
      </c>
      <c r="D2566" t="s">
        <v>25</v>
      </c>
      <c r="E2566" t="s">
        <v>26</v>
      </c>
      <c r="F2566">
        <v>4</v>
      </c>
      <c r="G2566">
        <v>2806.18</v>
      </c>
      <c r="H2566">
        <v>11224.72</v>
      </c>
      <c r="I2566">
        <f>salesdata[[#This Row],[Total_Sales_INR]]/10000000</f>
        <v>1.122472E-3</v>
      </c>
      <c r="J2566" t="s">
        <v>18</v>
      </c>
      <c r="K2566" t="s">
        <v>72</v>
      </c>
      <c r="L2566">
        <v>4</v>
      </c>
      <c r="M2566" t="s">
        <v>123</v>
      </c>
      <c r="N2566" t="s">
        <v>213</v>
      </c>
      <c r="O2566" t="s">
        <v>22</v>
      </c>
    </row>
    <row r="2567" spans="1:15">
      <c r="A2567" t="s">
        <v>4897</v>
      </c>
      <c r="B2567" s="1">
        <v>45887</v>
      </c>
      <c r="C2567" t="s">
        <v>4898</v>
      </c>
      <c r="D2567" t="s">
        <v>25</v>
      </c>
      <c r="E2567" t="s">
        <v>280</v>
      </c>
      <c r="F2567">
        <v>3</v>
      </c>
      <c r="G2567">
        <v>27179.69</v>
      </c>
      <c r="H2567">
        <v>81539.070000000007</v>
      </c>
      <c r="I2567">
        <f>salesdata[[#This Row],[Total_Sales_INR]]/10000000</f>
        <v>8.1539070000000002E-3</v>
      </c>
      <c r="J2567" t="s">
        <v>27</v>
      </c>
      <c r="K2567" t="s">
        <v>72</v>
      </c>
      <c r="L2567">
        <v>1</v>
      </c>
      <c r="M2567" t="s">
        <v>20</v>
      </c>
      <c r="N2567" t="s">
        <v>178</v>
      </c>
      <c r="O2567" t="s">
        <v>22</v>
      </c>
    </row>
    <row r="2568" spans="1:15">
      <c r="A2568" t="s">
        <v>4899</v>
      </c>
      <c r="B2568" s="1">
        <v>45690</v>
      </c>
      <c r="C2568" t="s">
        <v>2109</v>
      </c>
      <c r="D2568" t="s">
        <v>25</v>
      </c>
      <c r="E2568" t="s">
        <v>223</v>
      </c>
      <c r="F2568">
        <v>1</v>
      </c>
      <c r="G2568">
        <v>6727.88</v>
      </c>
      <c r="H2568">
        <v>6727.88</v>
      </c>
      <c r="I2568">
        <f>salesdata[[#This Row],[Total_Sales_INR]]/10000000</f>
        <v>6.7278800000000001E-4</v>
      </c>
      <c r="J2568" t="s">
        <v>27</v>
      </c>
      <c r="K2568" t="s">
        <v>35</v>
      </c>
      <c r="L2568">
        <v>3</v>
      </c>
      <c r="M2568" t="s">
        <v>77</v>
      </c>
      <c r="N2568" t="s">
        <v>127</v>
      </c>
      <c r="O2568" t="s">
        <v>22</v>
      </c>
    </row>
    <row r="2569" spans="1:15">
      <c r="A2569" t="s">
        <v>4900</v>
      </c>
      <c r="B2569" s="1">
        <v>46005</v>
      </c>
      <c r="C2569" t="s">
        <v>4901</v>
      </c>
      <c r="D2569" t="s">
        <v>16</v>
      </c>
      <c r="E2569" t="s">
        <v>17</v>
      </c>
      <c r="F2569">
        <v>1</v>
      </c>
      <c r="G2569">
        <v>3579.01</v>
      </c>
      <c r="H2569">
        <v>3579.01</v>
      </c>
      <c r="I2569">
        <f>salesdata[[#This Row],[Total_Sales_INR]]/10000000</f>
        <v>3.5790100000000004E-4</v>
      </c>
      <c r="J2569" t="s">
        <v>34</v>
      </c>
      <c r="K2569" t="s">
        <v>72</v>
      </c>
      <c r="L2569">
        <v>2</v>
      </c>
      <c r="M2569" t="s">
        <v>265</v>
      </c>
      <c r="N2569" t="s">
        <v>134</v>
      </c>
      <c r="O2569" t="s">
        <v>22</v>
      </c>
    </row>
    <row r="2570" spans="1:15">
      <c r="A2570" t="s">
        <v>4902</v>
      </c>
      <c r="B2570" s="1">
        <v>45950</v>
      </c>
      <c r="C2570" t="s">
        <v>4903</v>
      </c>
      <c r="D2570" t="s">
        <v>16</v>
      </c>
      <c r="E2570" t="s">
        <v>137</v>
      </c>
      <c r="F2570">
        <v>1</v>
      </c>
      <c r="G2570">
        <v>17473.68</v>
      </c>
      <c r="H2570">
        <v>17473.68</v>
      </c>
      <c r="I2570">
        <f>salesdata[[#This Row],[Total_Sales_INR]]/10000000</f>
        <v>1.747368E-3</v>
      </c>
      <c r="J2570" t="s">
        <v>27</v>
      </c>
      <c r="K2570" t="s">
        <v>35</v>
      </c>
      <c r="L2570">
        <v>4</v>
      </c>
      <c r="M2570" t="s">
        <v>88</v>
      </c>
      <c r="N2570" t="s">
        <v>57</v>
      </c>
      <c r="O2570" t="s">
        <v>22</v>
      </c>
    </row>
    <row r="2571" spans="1:15">
      <c r="A2571" t="s">
        <v>4904</v>
      </c>
      <c r="B2571" s="1">
        <v>45825</v>
      </c>
      <c r="C2571" t="s">
        <v>4905</v>
      </c>
      <c r="D2571" t="s">
        <v>16</v>
      </c>
      <c r="E2571" t="s">
        <v>130</v>
      </c>
      <c r="F2571">
        <v>1</v>
      </c>
      <c r="G2571">
        <v>10617.6</v>
      </c>
      <c r="H2571">
        <v>10617.6</v>
      </c>
      <c r="I2571">
        <f>salesdata[[#This Row],[Total_Sales_INR]]/10000000</f>
        <v>1.0617600000000001E-3</v>
      </c>
      <c r="J2571" t="s">
        <v>34</v>
      </c>
      <c r="K2571" t="s">
        <v>19</v>
      </c>
      <c r="L2571">
        <v>5</v>
      </c>
      <c r="M2571" t="s">
        <v>41</v>
      </c>
      <c r="N2571" t="s">
        <v>127</v>
      </c>
      <c r="O2571" t="s">
        <v>22</v>
      </c>
    </row>
    <row r="2572" spans="1:15">
      <c r="A2572" t="s">
        <v>4906</v>
      </c>
      <c r="B2572" s="1">
        <v>45767</v>
      </c>
      <c r="C2572" t="s">
        <v>4907</v>
      </c>
      <c r="D2572" t="s">
        <v>32</v>
      </c>
      <c r="E2572" t="s">
        <v>309</v>
      </c>
      <c r="F2572">
        <v>3</v>
      </c>
      <c r="G2572">
        <v>36649.760000000002</v>
      </c>
      <c r="H2572">
        <v>109949.28</v>
      </c>
      <c r="I2572">
        <f>salesdata[[#This Row],[Total_Sales_INR]]/10000000</f>
        <v>1.0994927999999999E-2</v>
      </c>
      <c r="J2572" t="s">
        <v>27</v>
      </c>
      <c r="K2572" t="s">
        <v>19</v>
      </c>
      <c r="L2572">
        <v>3</v>
      </c>
      <c r="M2572" t="s">
        <v>36</v>
      </c>
      <c r="N2572" t="s">
        <v>97</v>
      </c>
      <c r="O2572" t="s">
        <v>22</v>
      </c>
    </row>
    <row r="2573" spans="1:15">
      <c r="A2573" t="s">
        <v>4908</v>
      </c>
      <c r="B2573" s="1">
        <v>45951</v>
      </c>
      <c r="C2573" t="s">
        <v>4909</v>
      </c>
      <c r="D2573" t="s">
        <v>102</v>
      </c>
      <c r="E2573" t="s">
        <v>184</v>
      </c>
      <c r="F2573">
        <v>3</v>
      </c>
      <c r="G2573">
        <v>36189.56</v>
      </c>
      <c r="H2573">
        <v>108568.68</v>
      </c>
      <c r="I2573">
        <f>salesdata[[#This Row],[Total_Sales_INR]]/10000000</f>
        <v>1.0856867999999999E-2</v>
      </c>
      <c r="J2573" t="s">
        <v>34</v>
      </c>
      <c r="K2573" t="s">
        <v>72</v>
      </c>
      <c r="L2573">
        <v>1</v>
      </c>
      <c r="M2573" t="s">
        <v>181</v>
      </c>
      <c r="N2573" t="s">
        <v>150</v>
      </c>
      <c r="O2573" t="s">
        <v>22</v>
      </c>
    </row>
    <row r="2574" spans="1:15">
      <c r="A2574" t="s">
        <v>4910</v>
      </c>
      <c r="B2574" s="1">
        <v>45721</v>
      </c>
      <c r="C2574" t="s">
        <v>4911</v>
      </c>
      <c r="D2574" t="s">
        <v>25</v>
      </c>
      <c r="E2574" t="s">
        <v>26</v>
      </c>
      <c r="F2574">
        <v>2</v>
      </c>
      <c r="G2574">
        <v>21598.32</v>
      </c>
      <c r="H2574">
        <v>43196.639999999999</v>
      </c>
      <c r="I2574">
        <f>salesdata[[#This Row],[Total_Sales_INR]]/10000000</f>
        <v>4.319664E-3</v>
      </c>
      <c r="J2574" t="s">
        <v>18</v>
      </c>
      <c r="K2574" t="s">
        <v>72</v>
      </c>
      <c r="L2574">
        <v>4</v>
      </c>
      <c r="M2574" t="s">
        <v>160</v>
      </c>
      <c r="N2574" t="s">
        <v>120</v>
      </c>
      <c r="O2574" t="s">
        <v>22</v>
      </c>
    </row>
    <row r="2575" spans="1:15">
      <c r="A2575" t="s">
        <v>4912</v>
      </c>
      <c r="B2575" s="1">
        <v>45661</v>
      </c>
      <c r="C2575" t="s">
        <v>4646</v>
      </c>
      <c r="D2575" t="s">
        <v>25</v>
      </c>
      <c r="E2575" t="s">
        <v>140</v>
      </c>
      <c r="F2575">
        <v>5</v>
      </c>
      <c r="G2575">
        <v>23108.3</v>
      </c>
      <c r="H2575">
        <v>115541.5</v>
      </c>
      <c r="I2575">
        <f>salesdata[[#This Row],[Total_Sales_INR]]/10000000</f>
        <v>1.1554149999999999E-2</v>
      </c>
      <c r="J2575" t="s">
        <v>34</v>
      </c>
      <c r="K2575" t="s">
        <v>35</v>
      </c>
      <c r="L2575">
        <v>5</v>
      </c>
      <c r="M2575" t="s">
        <v>170</v>
      </c>
      <c r="N2575" t="s">
        <v>167</v>
      </c>
      <c r="O2575" t="s">
        <v>22</v>
      </c>
    </row>
    <row r="2576" spans="1:15">
      <c r="A2576" t="s">
        <v>4913</v>
      </c>
      <c r="B2576" s="1">
        <v>45935</v>
      </c>
      <c r="C2576" t="s">
        <v>4914</v>
      </c>
      <c r="D2576" t="s">
        <v>45</v>
      </c>
      <c r="E2576" t="s">
        <v>85</v>
      </c>
      <c r="F2576">
        <v>4</v>
      </c>
      <c r="G2576">
        <v>40104.19</v>
      </c>
      <c r="H2576">
        <v>160416.76</v>
      </c>
      <c r="I2576">
        <f>salesdata[[#This Row],[Total_Sales_INR]]/10000000</f>
        <v>1.6041676000000001E-2</v>
      </c>
      <c r="J2576" t="s">
        <v>18</v>
      </c>
      <c r="K2576" t="s">
        <v>35</v>
      </c>
      <c r="L2576">
        <v>1</v>
      </c>
      <c r="M2576" t="s">
        <v>119</v>
      </c>
      <c r="N2576" t="s">
        <v>124</v>
      </c>
      <c r="O2576" t="s">
        <v>22</v>
      </c>
    </row>
    <row r="2577" spans="1:15">
      <c r="A2577" t="s">
        <v>4915</v>
      </c>
      <c r="B2577" s="1">
        <v>45879</v>
      </c>
      <c r="C2577" t="s">
        <v>4916</v>
      </c>
      <c r="D2577" t="s">
        <v>102</v>
      </c>
      <c r="E2577" t="s">
        <v>193</v>
      </c>
      <c r="F2577">
        <v>2</v>
      </c>
      <c r="G2577">
        <v>1471.57</v>
      </c>
      <c r="H2577">
        <v>2943.14</v>
      </c>
      <c r="I2577">
        <f>salesdata[[#This Row],[Total_Sales_INR]]/10000000</f>
        <v>2.94314E-4</v>
      </c>
      <c r="J2577" t="s">
        <v>18</v>
      </c>
      <c r="K2577" t="s">
        <v>35</v>
      </c>
      <c r="L2577">
        <v>3</v>
      </c>
      <c r="M2577" t="s">
        <v>61</v>
      </c>
      <c r="N2577" t="s">
        <v>178</v>
      </c>
      <c r="O2577" t="s">
        <v>22</v>
      </c>
    </row>
    <row r="2578" spans="1:15">
      <c r="A2578" t="s">
        <v>4917</v>
      </c>
      <c r="B2578" s="1">
        <v>45765</v>
      </c>
      <c r="C2578" t="s">
        <v>4918</v>
      </c>
      <c r="D2578" t="s">
        <v>45</v>
      </c>
      <c r="E2578" t="s">
        <v>46</v>
      </c>
      <c r="F2578">
        <v>4</v>
      </c>
      <c r="G2578">
        <v>10792.53</v>
      </c>
      <c r="H2578">
        <v>43170.12</v>
      </c>
      <c r="I2578">
        <f>salesdata[[#This Row],[Total_Sales_INR]]/10000000</f>
        <v>4.3170120000000003E-3</v>
      </c>
      <c r="J2578" t="s">
        <v>27</v>
      </c>
      <c r="K2578" t="s">
        <v>72</v>
      </c>
      <c r="L2578">
        <v>2</v>
      </c>
      <c r="M2578" t="s">
        <v>265</v>
      </c>
      <c r="N2578" t="s">
        <v>52</v>
      </c>
      <c r="O2578" t="s">
        <v>22</v>
      </c>
    </row>
    <row r="2579" spans="1:15">
      <c r="A2579" t="s">
        <v>4919</v>
      </c>
      <c r="B2579" s="1">
        <v>45860</v>
      </c>
      <c r="C2579" t="s">
        <v>4920</v>
      </c>
      <c r="D2579" t="s">
        <v>45</v>
      </c>
      <c r="E2579" t="s">
        <v>46</v>
      </c>
      <c r="F2579">
        <v>2</v>
      </c>
      <c r="G2579">
        <v>16243.57</v>
      </c>
      <c r="H2579">
        <v>32487.14</v>
      </c>
      <c r="I2579">
        <f>salesdata[[#This Row],[Total_Sales_INR]]/10000000</f>
        <v>3.2487139999999998E-3</v>
      </c>
      <c r="J2579" t="s">
        <v>34</v>
      </c>
      <c r="K2579" t="s">
        <v>19</v>
      </c>
      <c r="L2579">
        <v>2</v>
      </c>
      <c r="M2579" t="s">
        <v>56</v>
      </c>
      <c r="N2579" t="s">
        <v>173</v>
      </c>
      <c r="O2579" t="s">
        <v>22</v>
      </c>
    </row>
    <row r="2580" spans="1:15">
      <c r="A2580" t="s">
        <v>4921</v>
      </c>
      <c r="B2580" s="1">
        <v>45976</v>
      </c>
      <c r="C2580" t="s">
        <v>4922</v>
      </c>
      <c r="D2580" t="s">
        <v>45</v>
      </c>
      <c r="E2580" t="s">
        <v>60</v>
      </c>
      <c r="F2580">
        <v>2</v>
      </c>
      <c r="G2580">
        <v>22076.94</v>
      </c>
      <c r="H2580">
        <v>44153.88</v>
      </c>
      <c r="I2580">
        <f>salesdata[[#This Row],[Total_Sales_INR]]/10000000</f>
        <v>4.4153880000000001E-3</v>
      </c>
      <c r="J2580" t="s">
        <v>18</v>
      </c>
      <c r="K2580" t="s">
        <v>19</v>
      </c>
      <c r="L2580">
        <v>2</v>
      </c>
      <c r="M2580" t="s">
        <v>56</v>
      </c>
      <c r="N2580" t="s">
        <v>29</v>
      </c>
      <c r="O2580" t="s">
        <v>22</v>
      </c>
    </row>
    <row r="2581" spans="1:15">
      <c r="A2581" t="s">
        <v>4923</v>
      </c>
      <c r="B2581" s="1">
        <v>45669</v>
      </c>
      <c r="C2581" t="s">
        <v>4924</v>
      </c>
      <c r="D2581" t="s">
        <v>16</v>
      </c>
      <c r="E2581" t="s">
        <v>17</v>
      </c>
      <c r="F2581">
        <v>1</v>
      </c>
      <c r="G2581">
        <v>7005.7</v>
      </c>
      <c r="H2581">
        <v>7005.7</v>
      </c>
      <c r="I2581">
        <f>salesdata[[#This Row],[Total_Sales_INR]]/10000000</f>
        <v>7.0056999999999997E-4</v>
      </c>
      <c r="J2581" t="s">
        <v>27</v>
      </c>
      <c r="K2581" t="s">
        <v>19</v>
      </c>
      <c r="L2581">
        <v>2</v>
      </c>
      <c r="M2581" t="s">
        <v>265</v>
      </c>
      <c r="N2581" t="s">
        <v>112</v>
      </c>
      <c r="O2581" t="s">
        <v>22</v>
      </c>
    </row>
    <row r="2582" spans="1:15">
      <c r="A2582" t="s">
        <v>4925</v>
      </c>
      <c r="B2582" s="1">
        <v>45922</v>
      </c>
      <c r="C2582" t="s">
        <v>1542</v>
      </c>
      <c r="D2582" t="s">
        <v>32</v>
      </c>
      <c r="E2582" t="s">
        <v>309</v>
      </c>
      <c r="F2582">
        <v>5</v>
      </c>
      <c r="G2582">
        <v>9607.16</v>
      </c>
      <c r="H2582">
        <v>48035.8</v>
      </c>
      <c r="I2582">
        <f>salesdata[[#This Row],[Total_Sales_INR]]/10000000</f>
        <v>4.80358E-3</v>
      </c>
      <c r="J2582" t="s">
        <v>27</v>
      </c>
      <c r="K2582" t="s">
        <v>35</v>
      </c>
      <c r="L2582">
        <v>2</v>
      </c>
      <c r="M2582" t="s">
        <v>133</v>
      </c>
      <c r="N2582" t="s">
        <v>173</v>
      </c>
      <c r="O2582" t="s">
        <v>22</v>
      </c>
    </row>
    <row r="2583" spans="1:15">
      <c r="A2583" t="s">
        <v>4926</v>
      </c>
      <c r="B2583" s="1">
        <v>45734</v>
      </c>
      <c r="C2583" t="s">
        <v>4927</v>
      </c>
      <c r="D2583" t="s">
        <v>16</v>
      </c>
      <c r="E2583" t="s">
        <v>137</v>
      </c>
      <c r="F2583">
        <v>1</v>
      </c>
      <c r="G2583">
        <v>30311.57</v>
      </c>
      <c r="H2583">
        <v>30311.57</v>
      </c>
      <c r="I2583">
        <f>salesdata[[#This Row],[Total_Sales_INR]]/10000000</f>
        <v>3.031157E-3</v>
      </c>
      <c r="J2583" t="s">
        <v>34</v>
      </c>
      <c r="K2583" t="s">
        <v>72</v>
      </c>
      <c r="L2583">
        <v>5</v>
      </c>
      <c r="M2583" t="s">
        <v>41</v>
      </c>
      <c r="N2583" t="s">
        <v>150</v>
      </c>
      <c r="O2583" t="s">
        <v>22</v>
      </c>
    </row>
    <row r="2584" spans="1:15">
      <c r="A2584" t="s">
        <v>4928</v>
      </c>
      <c r="B2584" s="1">
        <v>45857</v>
      </c>
      <c r="C2584" t="s">
        <v>4929</v>
      </c>
      <c r="D2584" t="s">
        <v>32</v>
      </c>
      <c r="E2584" t="s">
        <v>40</v>
      </c>
      <c r="F2584">
        <v>3</v>
      </c>
      <c r="G2584">
        <v>34564.17</v>
      </c>
      <c r="H2584">
        <v>103692.51</v>
      </c>
      <c r="I2584">
        <f>salesdata[[#This Row],[Total_Sales_INR]]/10000000</f>
        <v>1.0369250999999999E-2</v>
      </c>
      <c r="J2584" t="s">
        <v>34</v>
      </c>
      <c r="K2584" t="s">
        <v>72</v>
      </c>
      <c r="L2584">
        <v>2</v>
      </c>
      <c r="M2584" t="s">
        <v>104</v>
      </c>
      <c r="N2584" t="s">
        <v>142</v>
      </c>
      <c r="O2584" t="s">
        <v>22</v>
      </c>
    </row>
    <row r="2585" spans="1:15">
      <c r="A2585" t="s">
        <v>4930</v>
      </c>
      <c r="B2585" s="1">
        <v>45771</v>
      </c>
      <c r="C2585" t="s">
        <v>4931</v>
      </c>
      <c r="D2585" t="s">
        <v>102</v>
      </c>
      <c r="E2585" t="s">
        <v>103</v>
      </c>
      <c r="F2585">
        <v>5</v>
      </c>
      <c r="G2585">
        <v>3658.11</v>
      </c>
      <c r="H2585">
        <v>18290.55</v>
      </c>
      <c r="I2585">
        <f>salesdata[[#This Row],[Total_Sales_INR]]/10000000</f>
        <v>1.829055E-3</v>
      </c>
      <c r="J2585" t="s">
        <v>47</v>
      </c>
      <c r="K2585" t="s">
        <v>35</v>
      </c>
      <c r="L2585">
        <v>5</v>
      </c>
      <c r="M2585" t="s">
        <v>73</v>
      </c>
      <c r="N2585" t="s">
        <v>360</v>
      </c>
      <c r="O2585" t="s">
        <v>22</v>
      </c>
    </row>
    <row r="2586" spans="1:15">
      <c r="A2586" t="s">
        <v>4932</v>
      </c>
      <c r="B2586" s="1">
        <v>45879</v>
      </c>
      <c r="C2586" t="s">
        <v>4933</v>
      </c>
      <c r="D2586" t="s">
        <v>16</v>
      </c>
      <c r="E2586" t="s">
        <v>17</v>
      </c>
      <c r="F2586">
        <v>2</v>
      </c>
      <c r="G2586">
        <v>33737.040000000001</v>
      </c>
      <c r="H2586">
        <v>67474.080000000002</v>
      </c>
      <c r="I2586">
        <f>salesdata[[#This Row],[Total_Sales_INR]]/10000000</f>
        <v>6.7474079999999999E-3</v>
      </c>
      <c r="J2586" t="s">
        <v>18</v>
      </c>
      <c r="K2586" t="s">
        <v>72</v>
      </c>
      <c r="L2586">
        <v>2</v>
      </c>
      <c r="M2586" t="s">
        <v>104</v>
      </c>
      <c r="N2586" t="s">
        <v>94</v>
      </c>
      <c r="O2586" t="s">
        <v>22</v>
      </c>
    </row>
    <row r="2587" spans="1:15">
      <c r="A2587" t="s">
        <v>4934</v>
      </c>
      <c r="B2587" s="1">
        <v>45870</v>
      </c>
      <c r="C2587" t="s">
        <v>4935</v>
      </c>
      <c r="D2587" t="s">
        <v>25</v>
      </c>
      <c r="E2587" t="s">
        <v>223</v>
      </c>
      <c r="F2587">
        <v>2</v>
      </c>
      <c r="G2587">
        <v>10346.85</v>
      </c>
      <c r="H2587">
        <v>20693.7</v>
      </c>
      <c r="I2587">
        <f>salesdata[[#This Row],[Total_Sales_INR]]/10000000</f>
        <v>2.0693700000000001E-3</v>
      </c>
      <c r="J2587" t="s">
        <v>47</v>
      </c>
      <c r="K2587" t="s">
        <v>72</v>
      </c>
      <c r="L2587">
        <v>1</v>
      </c>
      <c r="M2587" t="s">
        <v>68</v>
      </c>
      <c r="N2587" t="s">
        <v>360</v>
      </c>
      <c r="O2587" t="s">
        <v>22</v>
      </c>
    </row>
    <row r="2588" spans="1:15">
      <c r="A2588" t="s">
        <v>4936</v>
      </c>
      <c r="B2588" s="1">
        <v>45659</v>
      </c>
      <c r="C2588" t="s">
        <v>508</v>
      </c>
      <c r="D2588" t="s">
        <v>16</v>
      </c>
      <c r="E2588" t="s">
        <v>137</v>
      </c>
      <c r="F2588">
        <v>1</v>
      </c>
      <c r="G2588">
        <v>46290.55</v>
      </c>
      <c r="H2588">
        <v>46290.55</v>
      </c>
      <c r="I2588">
        <f>salesdata[[#This Row],[Total_Sales_INR]]/10000000</f>
        <v>4.629055E-3</v>
      </c>
      <c r="J2588" t="s">
        <v>27</v>
      </c>
      <c r="K2588" t="s">
        <v>35</v>
      </c>
      <c r="L2588">
        <v>4</v>
      </c>
      <c r="M2588" t="s">
        <v>88</v>
      </c>
      <c r="N2588" t="s">
        <v>178</v>
      </c>
      <c r="O2588" t="s">
        <v>22</v>
      </c>
    </row>
    <row r="2589" spans="1:15">
      <c r="A2589" t="s">
        <v>4937</v>
      </c>
      <c r="B2589" s="1">
        <v>45977</v>
      </c>
      <c r="C2589" t="s">
        <v>1665</v>
      </c>
      <c r="D2589" t="s">
        <v>25</v>
      </c>
      <c r="E2589" t="s">
        <v>91</v>
      </c>
      <c r="F2589">
        <v>3</v>
      </c>
      <c r="G2589">
        <v>30795.26</v>
      </c>
      <c r="H2589">
        <v>92385.78</v>
      </c>
      <c r="I2589">
        <f>salesdata[[#This Row],[Total_Sales_INR]]/10000000</f>
        <v>9.238577999999999E-3</v>
      </c>
      <c r="J2589" t="s">
        <v>27</v>
      </c>
      <c r="K2589" t="s">
        <v>35</v>
      </c>
      <c r="L2589">
        <v>2</v>
      </c>
      <c r="M2589" t="s">
        <v>141</v>
      </c>
      <c r="N2589" t="s">
        <v>124</v>
      </c>
      <c r="O2589" t="s">
        <v>22</v>
      </c>
    </row>
    <row r="2590" spans="1:15">
      <c r="A2590" t="s">
        <v>4938</v>
      </c>
      <c r="B2590" s="1">
        <v>45685</v>
      </c>
      <c r="C2590" t="s">
        <v>4939</v>
      </c>
      <c r="D2590" t="s">
        <v>32</v>
      </c>
      <c r="E2590" t="s">
        <v>81</v>
      </c>
      <c r="F2590">
        <v>4</v>
      </c>
      <c r="G2590">
        <v>39596.050000000003</v>
      </c>
      <c r="H2590">
        <v>158384.20000000001</v>
      </c>
      <c r="I2590">
        <f>salesdata[[#This Row],[Total_Sales_INR]]/10000000</f>
        <v>1.5838420000000002E-2</v>
      </c>
      <c r="J2590" t="s">
        <v>34</v>
      </c>
      <c r="K2590" t="s">
        <v>72</v>
      </c>
      <c r="L2590">
        <v>3</v>
      </c>
      <c r="M2590" t="s">
        <v>77</v>
      </c>
      <c r="N2590" t="s">
        <v>78</v>
      </c>
      <c r="O2590" t="s">
        <v>22</v>
      </c>
    </row>
    <row r="2591" spans="1:15">
      <c r="A2591" t="s">
        <v>4940</v>
      </c>
      <c r="B2591" s="1">
        <v>45890</v>
      </c>
      <c r="C2591" t="s">
        <v>4941</v>
      </c>
      <c r="D2591" t="s">
        <v>25</v>
      </c>
      <c r="E2591" t="s">
        <v>223</v>
      </c>
      <c r="F2591">
        <v>3</v>
      </c>
      <c r="G2591">
        <v>25415.71</v>
      </c>
      <c r="H2591">
        <v>76247.13</v>
      </c>
      <c r="I2591">
        <f>salesdata[[#This Row],[Total_Sales_INR]]/10000000</f>
        <v>7.6247130000000008E-3</v>
      </c>
      <c r="J2591" t="s">
        <v>18</v>
      </c>
      <c r="K2591" t="s">
        <v>72</v>
      </c>
      <c r="L2591">
        <v>4</v>
      </c>
      <c r="M2591" t="s">
        <v>160</v>
      </c>
      <c r="N2591" t="s">
        <v>120</v>
      </c>
      <c r="O2591" t="s">
        <v>22</v>
      </c>
    </row>
    <row r="2592" spans="1:15">
      <c r="A2592" t="s">
        <v>4942</v>
      </c>
      <c r="B2592" s="1">
        <v>45783</v>
      </c>
      <c r="C2592" t="s">
        <v>4943</v>
      </c>
      <c r="D2592" t="s">
        <v>32</v>
      </c>
      <c r="E2592" t="s">
        <v>309</v>
      </c>
      <c r="F2592">
        <v>2</v>
      </c>
      <c r="G2592">
        <v>886.91</v>
      </c>
      <c r="H2592">
        <v>1773.82</v>
      </c>
      <c r="I2592">
        <f>salesdata[[#This Row],[Total_Sales_INR]]/10000000</f>
        <v>1.7738199999999999E-4</v>
      </c>
      <c r="J2592" t="s">
        <v>18</v>
      </c>
      <c r="K2592" t="s">
        <v>19</v>
      </c>
      <c r="L2592">
        <v>1</v>
      </c>
      <c r="M2592" t="s">
        <v>181</v>
      </c>
      <c r="N2592" t="s">
        <v>124</v>
      </c>
      <c r="O2592" t="s">
        <v>22</v>
      </c>
    </row>
    <row r="2593" spans="1:15">
      <c r="A2593" t="s">
        <v>4944</v>
      </c>
      <c r="B2593" s="1">
        <v>45951</v>
      </c>
      <c r="C2593" t="s">
        <v>4945</v>
      </c>
      <c r="D2593" t="s">
        <v>25</v>
      </c>
      <c r="E2593" t="s">
        <v>140</v>
      </c>
      <c r="F2593">
        <v>4</v>
      </c>
      <c r="G2593">
        <v>36500.639999999999</v>
      </c>
      <c r="H2593">
        <v>146002.56</v>
      </c>
      <c r="I2593">
        <f>salesdata[[#This Row],[Total_Sales_INR]]/10000000</f>
        <v>1.4600255999999999E-2</v>
      </c>
      <c r="J2593" t="s">
        <v>27</v>
      </c>
      <c r="K2593" t="s">
        <v>72</v>
      </c>
      <c r="L2593">
        <v>3</v>
      </c>
      <c r="M2593" t="s">
        <v>190</v>
      </c>
      <c r="N2593" t="s">
        <v>42</v>
      </c>
      <c r="O2593" t="s">
        <v>22</v>
      </c>
    </row>
    <row r="2594" spans="1:15">
      <c r="A2594" t="s">
        <v>4946</v>
      </c>
      <c r="B2594" s="1">
        <v>45958</v>
      </c>
      <c r="C2594" t="s">
        <v>4947</v>
      </c>
      <c r="D2594" t="s">
        <v>25</v>
      </c>
      <c r="E2594" t="s">
        <v>26</v>
      </c>
      <c r="F2594">
        <v>2</v>
      </c>
      <c r="G2594">
        <v>5403.46</v>
      </c>
      <c r="H2594">
        <v>10806.92</v>
      </c>
      <c r="I2594">
        <f>salesdata[[#This Row],[Total_Sales_INR]]/10000000</f>
        <v>1.0806920000000001E-3</v>
      </c>
      <c r="J2594" t="s">
        <v>27</v>
      </c>
      <c r="K2594" t="s">
        <v>19</v>
      </c>
      <c r="L2594">
        <v>2</v>
      </c>
      <c r="M2594" t="s">
        <v>265</v>
      </c>
      <c r="N2594" t="s">
        <v>29</v>
      </c>
      <c r="O2594" t="s">
        <v>22</v>
      </c>
    </row>
    <row r="2595" spans="1:15">
      <c r="A2595" t="s">
        <v>4948</v>
      </c>
      <c r="B2595" s="1">
        <v>45975</v>
      </c>
      <c r="C2595" t="s">
        <v>4949</v>
      </c>
      <c r="D2595" t="s">
        <v>16</v>
      </c>
      <c r="E2595" t="s">
        <v>159</v>
      </c>
      <c r="F2595">
        <v>5</v>
      </c>
      <c r="G2595">
        <v>21477.02</v>
      </c>
      <c r="H2595">
        <v>107385.1</v>
      </c>
      <c r="I2595">
        <f>salesdata[[#This Row],[Total_Sales_INR]]/10000000</f>
        <v>1.073851E-2</v>
      </c>
      <c r="J2595" t="s">
        <v>27</v>
      </c>
      <c r="K2595" t="s">
        <v>35</v>
      </c>
      <c r="L2595">
        <v>5</v>
      </c>
      <c r="M2595" t="s">
        <v>41</v>
      </c>
      <c r="N2595" t="s">
        <v>52</v>
      </c>
      <c r="O2595" t="s">
        <v>22</v>
      </c>
    </row>
    <row r="2596" spans="1:15">
      <c r="A2596" t="s">
        <v>4950</v>
      </c>
      <c r="B2596" s="1">
        <v>45809</v>
      </c>
      <c r="C2596" t="s">
        <v>4951</v>
      </c>
      <c r="D2596" t="s">
        <v>102</v>
      </c>
      <c r="E2596" t="s">
        <v>193</v>
      </c>
      <c r="F2596">
        <v>2</v>
      </c>
      <c r="G2596">
        <v>41212.589999999997</v>
      </c>
      <c r="H2596">
        <v>82425.179999999993</v>
      </c>
      <c r="I2596">
        <f>salesdata[[#This Row],[Total_Sales_INR]]/10000000</f>
        <v>8.242517999999999E-3</v>
      </c>
      <c r="J2596" t="s">
        <v>18</v>
      </c>
      <c r="K2596" t="s">
        <v>35</v>
      </c>
      <c r="L2596">
        <v>4</v>
      </c>
      <c r="M2596" t="s">
        <v>88</v>
      </c>
      <c r="N2596" t="s">
        <v>42</v>
      </c>
      <c r="O2596" t="s">
        <v>22</v>
      </c>
    </row>
    <row r="2597" spans="1:15">
      <c r="A2597" t="s">
        <v>4952</v>
      </c>
      <c r="B2597" s="1">
        <v>45738</v>
      </c>
      <c r="C2597" t="s">
        <v>4953</v>
      </c>
      <c r="D2597" t="s">
        <v>102</v>
      </c>
      <c r="E2597" t="s">
        <v>155</v>
      </c>
      <c r="F2597">
        <v>4</v>
      </c>
      <c r="G2597">
        <v>5251.18</v>
      </c>
      <c r="H2597">
        <v>21004.720000000001</v>
      </c>
      <c r="I2597">
        <f>salesdata[[#This Row],[Total_Sales_INR]]/10000000</f>
        <v>2.1004719999999999E-3</v>
      </c>
      <c r="J2597" t="s">
        <v>47</v>
      </c>
      <c r="K2597" t="s">
        <v>19</v>
      </c>
      <c r="L2597">
        <v>1</v>
      </c>
      <c r="M2597" t="s">
        <v>119</v>
      </c>
      <c r="N2597" t="s">
        <v>52</v>
      </c>
      <c r="O2597" t="s">
        <v>22</v>
      </c>
    </row>
    <row r="2598" spans="1:15">
      <c r="A2598" t="s">
        <v>4954</v>
      </c>
      <c r="B2598" s="1">
        <v>45774</v>
      </c>
      <c r="C2598" t="s">
        <v>4955</v>
      </c>
      <c r="D2598" t="s">
        <v>16</v>
      </c>
      <c r="E2598" t="s">
        <v>159</v>
      </c>
      <c r="F2598">
        <v>3</v>
      </c>
      <c r="G2598">
        <v>28206.77</v>
      </c>
      <c r="H2598">
        <v>84620.31</v>
      </c>
      <c r="I2598">
        <f>salesdata[[#This Row],[Total_Sales_INR]]/10000000</f>
        <v>8.4620310000000001E-3</v>
      </c>
      <c r="J2598" t="s">
        <v>47</v>
      </c>
      <c r="K2598" t="s">
        <v>35</v>
      </c>
      <c r="L2598">
        <v>3</v>
      </c>
      <c r="M2598" t="s">
        <v>77</v>
      </c>
      <c r="N2598" t="s">
        <v>82</v>
      </c>
      <c r="O2598" t="s">
        <v>22</v>
      </c>
    </row>
    <row r="2599" spans="1:15">
      <c r="A2599" t="s">
        <v>4956</v>
      </c>
      <c r="B2599" s="1">
        <v>45728</v>
      </c>
      <c r="C2599" t="s">
        <v>4957</v>
      </c>
      <c r="D2599" t="s">
        <v>45</v>
      </c>
      <c r="E2599" t="s">
        <v>85</v>
      </c>
      <c r="F2599">
        <v>4</v>
      </c>
      <c r="G2599">
        <v>37117.360000000001</v>
      </c>
      <c r="H2599">
        <v>148469.44</v>
      </c>
      <c r="I2599">
        <f>salesdata[[#This Row],[Total_Sales_INR]]/10000000</f>
        <v>1.4846944000000001E-2</v>
      </c>
      <c r="J2599" t="s">
        <v>27</v>
      </c>
      <c r="K2599" t="s">
        <v>72</v>
      </c>
      <c r="L2599">
        <v>2</v>
      </c>
      <c r="M2599" t="s">
        <v>141</v>
      </c>
      <c r="N2599" t="s">
        <v>216</v>
      </c>
      <c r="O2599" t="s">
        <v>22</v>
      </c>
    </row>
    <row r="2600" spans="1:15">
      <c r="A2600" t="s">
        <v>4958</v>
      </c>
      <c r="B2600" s="1">
        <v>45916</v>
      </c>
      <c r="C2600" t="s">
        <v>4959</v>
      </c>
      <c r="D2600" t="s">
        <v>45</v>
      </c>
      <c r="E2600" t="s">
        <v>55</v>
      </c>
      <c r="F2600">
        <v>3</v>
      </c>
      <c r="G2600">
        <v>20005.05</v>
      </c>
      <c r="H2600">
        <v>60015.15</v>
      </c>
      <c r="I2600">
        <f>salesdata[[#This Row],[Total_Sales_INR]]/10000000</f>
        <v>6.0015149999999998E-3</v>
      </c>
      <c r="J2600" t="s">
        <v>47</v>
      </c>
      <c r="K2600" t="s">
        <v>19</v>
      </c>
      <c r="L2600">
        <v>4</v>
      </c>
      <c r="M2600" t="s">
        <v>160</v>
      </c>
      <c r="N2600" t="s">
        <v>142</v>
      </c>
      <c r="O2600" t="s">
        <v>22</v>
      </c>
    </row>
    <row r="2601" spans="1:15">
      <c r="A2601" t="s">
        <v>4960</v>
      </c>
      <c r="B2601" s="1">
        <v>45987</v>
      </c>
      <c r="C2601" t="s">
        <v>3360</v>
      </c>
      <c r="D2601" t="s">
        <v>102</v>
      </c>
      <c r="E2601" t="s">
        <v>193</v>
      </c>
      <c r="F2601">
        <v>2</v>
      </c>
      <c r="G2601">
        <v>10410.469999999999</v>
      </c>
      <c r="H2601">
        <v>20820.939999999999</v>
      </c>
      <c r="I2601">
        <f>salesdata[[#This Row],[Total_Sales_INR]]/10000000</f>
        <v>2.082094E-3</v>
      </c>
      <c r="J2601" t="s">
        <v>34</v>
      </c>
      <c r="K2601" t="s">
        <v>35</v>
      </c>
      <c r="L2601">
        <v>5</v>
      </c>
      <c r="M2601" t="s">
        <v>41</v>
      </c>
      <c r="N2601" t="s">
        <v>37</v>
      </c>
      <c r="O2601" t="s">
        <v>22</v>
      </c>
    </row>
    <row r="2602" spans="1:15">
      <c r="A2602" t="s">
        <v>4961</v>
      </c>
      <c r="B2602" s="1">
        <v>45854</v>
      </c>
      <c r="C2602" t="s">
        <v>3236</v>
      </c>
      <c r="D2602" t="s">
        <v>102</v>
      </c>
      <c r="E2602" t="s">
        <v>155</v>
      </c>
      <c r="F2602">
        <v>1</v>
      </c>
      <c r="G2602">
        <v>19519.060000000001</v>
      </c>
      <c r="H2602">
        <v>19519.060000000001</v>
      </c>
      <c r="I2602">
        <f>salesdata[[#This Row],[Total_Sales_INR]]/10000000</f>
        <v>1.9519060000000002E-3</v>
      </c>
      <c r="J2602" t="s">
        <v>18</v>
      </c>
      <c r="K2602" t="s">
        <v>19</v>
      </c>
      <c r="L2602">
        <v>1</v>
      </c>
      <c r="M2602" t="s">
        <v>181</v>
      </c>
      <c r="N2602" t="s">
        <v>213</v>
      </c>
      <c r="O2602" t="s">
        <v>22</v>
      </c>
    </row>
    <row r="2603" spans="1:15">
      <c r="A2603" t="s">
        <v>4962</v>
      </c>
      <c r="B2603" s="1">
        <v>45964</v>
      </c>
      <c r="C2603" t="s">
        <v>2971</v>
      </c>
      <c r="D2603" t="s">
        <v>102</v>
      </c>
      <c r="E2603" t="s">
        <v>155</v>
      </c>
      <c r="F2603">
        <v>4</v>
      </c>
      <c r="G2603">
        <v>15436.18</v>
      </c>
      <c r="H2603">
        <v>61744.72</v>
      </c>
      <c r="I2603">
        <f>salesdata[[#This Row],[Total_Sales_INR]]/10000000</f>
        <v>6.1744720000000003E-3</v>
      </c>
      <c r="J2603" t="s">
        <v>27</v>
      </c>
      <c r="K2603" t="s">
        <v>72</v>
      </c>
      <c r="L2603">
        <v>5</v>
      </c>
      <c r="M2603" t="s">
        <v>28</v>
      </c>
      <c r="N2603" t="s">
        <v>150</v>
      </c>
      <c r="O2603" t="s">
        <v>22</v>
      </c>
    </row>
    <row r="2604" spans="1:15">
      <c r="A2604" t="s">
        <v>4963</v>
      </c>
      <c r="B2604" s="1">
        <v>45795</v>
      </c>
      <c r="C2604" t="s">
        <v>4964</v>
      </c>
      <c r="D2604" t="s">
        <v>16</v>
      </c>
      <c r="E2604" t="s">
        <v>159</v>
      </c>
      <c r="F2604">
        <v>4</v>
      </c>
      <c r="G2604">
        <v>34397.589999999997</v>
      </c>
      <c r="H2604">
        <v>137590.35999999999</v>
      </c>
      <c r="I2604">
        <f>salesdata[[#This Row],[Total_Sales_INR]]/10000000</f>
        <v>1.3759035999999999E-2</v>
      </c>
      <c r="J2604" t="s">
        <v>18</v>
      </c>
      <c r="K2604" t="s">
        <v>19</v>
      </c>
      <c r="L2604">
        <v>5</v>
      </c>
      <c r="M2604" t="s">
        <v>51</v>
      </c>
      <c r="N2604" t="s">
        <v>167</v>
      </c>
      <c r="O2604" t="s">
        <v>22</v>
      </c>
    </row>
    <row r="2605" spans="1:15">
      <c r="A2605" t="s">
        <v>4965</v>
      </c>
      <c r="B2605" s="1">
        <v>45736</v>
      </c>
      <c r="C2605" t="s">
        <v>4137</v>
      </c>
      <c r="D2605" t="s">
        <v>45</v>
      </c>
      <c r="E2605" t="s">
        <v>65</v>
      </c>
      <c r="F2605">
        <v>5</v>
      </c>
      <c r="G2605">
        <v>42932.39</v>
      </c>
      <c r="H2605">
        <v>214661.95</v>
      </c>
      <c r="I2605">
        <f>salesdata[[#This Row],[Total_Sales_INR]]/10000000</f>
        <v>2.1466195E-2</v>
      </c>
      <c r="J2605" t="s">
        <v>34</v>
      </c>
      <c r="K2605" t="s">
        <v>35</v>
      </c>
      <c r="L2605">
        <v>4</v>
      </c>
      <c r="M2605" t="s">
        <v>123</v>
      </c>
      <c r="N2605" t="s">
        <v>42</v>
      </c>
      <c r="O2605" t="s">
        <v>22</v>
      </c>
    </row>
    <row r="2606" spans="1:15">
      <c r="A2606" t="s">
        <v>4966</v>
      </c>
      <c r="B2606" s="1">
        <v>45700</v>
      </c>
      <c r="C2606" t="s">
        <v>4967</v>
      </c>
      <c r="D2606" t="s">
        <v>102</v>
      </c>
      <c r="E2606" t="s">
        <v>184</v>
      </c>
      <c r="F2606">
        <v>5</v>
      </c>
      <c r="G2606">
        <v>44026.84</v>
      </c>
      <c r="H2606">
        <v>220134.2</v>
      </c>
      <c r="I2606">
        <f>salesdata[[#This Row],[Total_Sales_INR]]/10000000</f>
        <v>2.2013420000000002E-2</v>
      </c>
      <c r="J2606" t="s">
        <v>34</v>
      </c>
      <c r="K2606" t="s">
        <v>35</v>
      </c>
      <c r="L2606">
        <v>4</v>
      </c>
      <c r="M2606" t="s">
        <v>123</v>
      </c>
      <c r="N2606" t="s">
        <v>150</v>
      </c>
      <c r="O2606" t="s">
        <v>22</v>
      </c>
    </row>
    <row r="2607" spans="1:15">
      <c r="A2607" t="s">
        <v>4968</v>
      </c>
      <c r="B2607" s="1">
        <v>45888</v>
      </c>
      <c r="C2607" t="s">
        <v>4969</v>
      </c>
      <c r="D2607" t="s">
        <v>32</v>
      </c>
      <c r="E2607" t="s">
        <v>309</v>
      </c>
      <c r="F2607">
        <v>3</v>
      </c>
      <c r="G2607">
        <v>17945.169999999998</v>
      </c>
      <c r="H2607">
        <v>53835.51</v>
      </c>
      <c r="I2607">
        <f>salesdata[[#This Row],[Total_Sales_INR]]/10000000</f>
        <v>5.3835510000000003E-3</v>
      </c>
      <c r="J2607" t="s">
        <v>34</v>
      </c>
      <c r="K2607" t="s">
        <v>72</v>
      </c>
      <c r="L2607">
        <v>3</v>
      </c>
      <c r="M2607" t="s">
        <v>115</v>
      </c>
      <c r="N2607" t="s">
        <v>21</v>
      </c>
      <c r="O2607" t="s">
        <v>22</v>
      </c>
    </row>
    <row r="2608" spans="1:15">
      <c r="A2608" t="s">
        <v>4970</v>
      </c>
      <c r="B2608" s="1">
        <v>45910</v>
      </c>
      <c r="C2608" t="s">
        <v>4971</v>
      </c>
      <c r="D2608" t="s">
        <v>25</v>
      </c>
      <c r="E2608" t="s">
        <v>26</v>
      </c>
      <c r="F2608">
        <v>4</v>
      </c>
      <c r="G2608">
        <v>16259.19</v>
      </c>
      <c r="H2608">
        <v>65036.76</v>
      </c>
      <c r="I2608">
        <f>salesdata[[#This Row],[Total_Sales_INR]]/10000000</f>
        <v>6.5036759999999999E-3</v>
      </c>
      <c r="J2608" t="s">
        <v>47</v>
      </c>
      <c r="K2608" t="s">
        <v>35</v>
      </c>
      <c r="L2608">
        <v>3</v>
      </c>
      <c r="M2608" t="s">
        <v>115</v>
      </c>
      <c r="N2608" t="s">
        <v>213</v>
      </c>
      <c r="O2608" t="s">
        <v>22</v>
      </c>
    </row>
    <row r="2609" spans="1:15">
      <c r="A2609" t="s">
        <v>4972</v>
      </c>
      <c r="B2609" s="1">
        <v>45855</v>
      </c>
      <c r="C2609" t="s">
        <v>4973</v>
      </c>
      <c r="D2609" t="s">
        <v>25</v>
      </c>
      <c r="E2609" t="s">
        <v>223</v>
      </c>
      <c r="F2609">
        <v>3</v>
      </c>
      <c r="G2609">
        <v>484.9</v>
      </c>
      <c r="H2609">
        <v>1454.7</v>
      </c>
      <c r="I2609">
        <f>salesdata[[#This Row],[Total_Sales_INR]]/10000000</f>
        <v>1.4547E-4</v>
      </c>
      <c r="J2609" t="s">
        <v>34</v>
      </c>
      <c r="K2609" t="s">
        <v>72</v>
      </c>
      <c r="L2609">
        <v>1</v>
      </c>
      <c r="M2609" t="s">
        <v>107</v>
      </c>
      <c r="N2609" t="s">
        <v>213</v>
      </c>
      <c r="O2609" t="s">
        <v>22</v>
      </c>
    </row>
    <row r="2610" spans="1:15">
      <c r="A2610" t="s">
        <v>4974</v>
      </c>
      <c r="B2610" s="1">
        <v>45840</v>
      </c>
      <c r="C2610" t="s">
        <v>1094</v>
      </c>
      <c r="D2610" t="s">
        <v>25</v>
      </c>
      <c r="E2610" t="s">
        <v>26</v>
      </c>
      <c r="F2610">
        <v>2</v>
      </c>
      <c r="G2610">
        <v>14700.27</v>
      </c>
      <c r="H2610">
        <v>29400.54</v>
      </c>
      <c r="I2610">
        <f>salesdata[[#This Row],[Total_Sales_INR]]/10000000</f>
        <v>2.9400540000000001E-3</v>
      </c>
      <c r="J2610" t="s">
        <v>34</v>
      </c>
      <c r="K2610" t="s">
        <v>72</v>
      </c>
      <c r="L2610">
        <v>1</v>
      </c>
      <c r="M2610" t="s">
        <v>181</v>
      </c>
      <c r="N2610" t="s">
        <v>112</v>
      </c>
      <c r="O2610" t="s">
        <v>22</v>
      </c>
    </row>
    <row r="2611" spans="1:15">
      <c r="A2611" t="s">
        <v>4975</v>
      </c>
      <c r="B2611" s="1">
        <v>45812</v>
      </c>
      <c r="C2611" t="s">
        <v>4976</v>
      </c>
      <c r="D2611" t="s">
        <v>16</v>
      </c>
      <c r="E2611" t="s">
        <v>130</v>
      </c>
      <c r="F2611">
        <v>1</v>
      </c>
      <c r="G2611">
        <v>7864.53</v>
      </c>
      <c r="H2611">
        <v>7864.53</v>
      </c>
      <c r="I2611">
        <f>salesdata[[#This Row],[Total_Sales_INR]]/10000000</f>
        <v>7.86453E-4</v>
      </c>
      <c r="J2611" t="s">
        <v>47</v>
      </c>
      <c r="K2611" t="s">
        <v>19</v>
      </c>
      <c r="L2611">
        <v>3</v>
      </c>
      <c r="M2611" t="s">
        <v>190</v>
      </c>
      <c r="N2611" t="s">
        <v>82</v>
      </c>
      <c r="O2611" t="s">
        <v>22</v>
      </c>
    </row>
    <row r="2612" spans="1:15">
      <c r="A2612" t="s">
        <v>4977</v>
      </c>
      <c r="B2612" s="1">
        <v>45761</v>
      </c>
      <c r="C2612" t="s">
        <v>4978</v>
      </c>
      <c r="D2612" t="s">
        <v>102</v>
      </c>
      <c r="E2612" t="s">
        <v>118</v>
      </c>
      <c r="F2612">
        <v>3</v>
      </c>
      <c r="G2612">
        <v>445.93</v>
      </c>
      <c r="H2612">
        <v>1337.79</v>
      </c>
      <c r="I2612">
        <f>salesdata[[#This Row],[Total_Sales_INR]]/10000000</f>
        <v>1.3377899999999999E-4</v>
      </c>
      <c r="J2612" t="s">
        <v>34</v>
      </c>
      <c r="K2612" t="s">
        <v>19</v>
      </c>
      <c r="L2612">
        <v>2</v>
      </c>
      <c r="M2612" t="s">
        <v>104</v>
      </c>
      <c r="N2612" t="s">
        <v>94</v>
      </c>
      <c r="O2612" t="s">
        <v>22</v>
      </c>
    </row>
    <row r="2613" spans="1:15">
      <c r="A2613" t="s">
        <v>4979</v>
      </c>
      <c r="B2613" s="1">
        <v>45679</v>
      </c>
      <c r="C2613" t="s">
        <v>4980</v>
      </c>
      <c r="D2613" t="s">
        <v>32</v>
      </c>
      <c r="E2613" t="s">
        <v>33</v>
      </c>
      <c r="F2613">
        <v>2</v>
      </c>
      <c r="G2613">
        <v>41857.57</v>
      </c>
      <c r="H2613">
        <v>83715.14</v>
      </c>
      <c r="I2613">
        <f>salesdata[[#This Row],[Total_Sales_INR]]/10000000</f>
        <v>8.371514E-3</v>
      </c>
      <c r="J2613" t="s">
        <v>34</v>
      </c>
      <c r="K2613" t="s">
        <v>35</v>
      </c>
      <c r="L2613">
        <v>4</v>
      </c>
      <c r="M2613" t="s">
        <v>88</v>
      </c>
      <c r="N2613" t="s">
        <v>52</v>
      </c>
      <c r="O2613" t="s">
        <v>22</v>
      </c>
    </row>
    <row r="2614" spans="1:15">
      <c r="A2614" t="s">
        <v>4981</v>
      </c>
      <c r="B2614" s="1">
        <v>45795</v>
      </c>
      <c r="C2614" t="s">
        <v>4982</v>
      </c>
      <c r="D2614" t="s">
        <v>25</v>
      </c>
      <c r="E2614" t="s">
        <v>280</v>
      </c>
      <c r="F2614">
        <v>1</v>
      </c>
      <c r="G2614">
        <v>44118.47</v>
      </c>
      <c r="H2614">
        <v>44118.47</v>
      </c>
      <c r="I2614">
        <f>salesdata[[#This Row],[Total_Sales_INR]]/10000000</f>
        <v>4.411847E-3</v>
      </c>
      <c r="J2614" t="s">
        <v>18</v>
      </c>
      <c r="K2614" t="s">
        <v>19</v>
      </c>
      <c r="L2614">
        <v>3</v>
      </c>
      <c r="M2614" t="s">
        <v>36</v>
      </c>
      <c r="N2614" t="s">
        <v>142</v>
      </c>
      <c r="O2614" t="s">
        <v>22</v>
      </c>
    </row>
    <row r="2615" spans="1:15">
      <c r="A2615" t="s">
        <v>4983</v>
      </c>
      <c r="B2615" s="1">
        <v>45682</v>
      </c>
      <c r="C2615" t="s">
        <v>4984</v>
      </c>
      <c r="D2615" t="s">
        <v>32</v>
      </c>
      <c r="E2615" t="s">
        <v>250</v>
      </c>
      <c r="F2615">
        <v>1</v>
      </c>
      <c r="G2615">
        <v>39906.22</v>
      </c>
      <c r="H2615">
        <v>39906.22</v>
      </c>
      <c r="I2615">
        <f>salesdata[[#This Row],[Total_Sales_INR]]/10000000</f>
        <v>3.9906220000000001E-3</v>
      </c>
      <c r="J2615" t="s">
        <v>18</v>
      </c>
      <c r="K2615" t="s">
        <v>35</v>
      </c>
      <c r="L2615">
        <v>3</v>
      </c>
      <c r="M2615" t="s">
        <v>190</v>
      </c>
      <c r="N2615" t="s">
        <v>94</v>
      </c>
      <c r="O2615" t="s">
        <v>22</v>
      </c>
    </row>
    <row r="2616" spans="1:15">
      <c r="A2616" t="s">
        <v>4985</v>
      </c>
      <c r="B2616" s="1">
        <v>45664</v>
      </c>
      <c r="C2616" t="s">
        <v>4628</v>
      </c>
      <c r="D2616" t="s">
        <v>16</v>
      </c>
      <c r="E2616" t="s">
        <v>145</v>
      </c>
      <c r="F2616">
        <v>2</v>
      </c>
      <c r="G2616">
        <v>13601.92</v>
      </c>
      <c r="H2616">
        <v>27203.84</v>
      </c>
      <c r="I2616">
        <f>salesdata[[#This Row],[Total_Sales_INR]]/10000000</f>
        <v>2.7203840000000002E-3</v>
      </c>
      <c r="J2616" t="s">
        <v>47</v>
      </c>
      <c r="K2616" t="s">
        <v>19</v>
      </c>
      <c r="L2616">
        <v>5</v>
      </c>
      <c r="M2616" t="s">
        <v>73</v>
      </c>
      <c r="N2616" t="s">
        <v>112</v>
      </c>
      <c r="O2616" t="s">
        <v>22</v>
      </c>
    </row>
    <row r="2617" spans="1:15">
      <c r="A2617" t="s">
        <v>4986</v>
      </c>
      <c r="B2617" s="1">
        <v>45797</v>
      </c>
      <c r="C2617" t="s">
        <v>4987</v>
      </c>
      <c r="D2617" t="s">
        <v>102</v>
      </c>
      <c r="E2617" t="s">
        <v>118</v>
      </c>
      <c r="F2617">
        <v>5</v>
      </c>
      <c r="G2617">
        <v>43906.47</v>
      </c>
      <c r="H2617">
        <v>219532.35</v>
      </c>
      <c r="I2617">
        <f>salesdata[[#This Row],[Total_Sales_INR]]/10000000</f>
        <v>2.1953235000000001E-2</v>
      </c>
      <c r="J2617" t="s">
        <v>18</v>
      </c>
      <c r="K2617" t="s">
        <v>19</v>
      </c>
      <c r="L2617">
        <v>2</v>
      </c>
      <c r="M2617" t="s">
        <v>141</v>
      </c>
      <c r="N2617" t="s">
        <v>178</v>
      </c>
      <c r="O2617" t="s">
        <v>22</v>
      </c>
    </row>
    <row r="2618" spans="1:15">
      <c r="A2618" t="s">
        <v>4988</v>
      </c>
      <c r="B2618" s="1">
        <v>45927</v>
      </c>
      <c r="C2618" t="s">
        <v>4989</v>
      </c>
      <c r="D2618" t="s">
        <v>32</v>
      </c>
      <c r="E2618" t="s">
        <v>250</v>
      </c>
      <c r="F2618">
        <v>3</v>
      </c>
      <c r="G2618">
        <v>19584.18</v>
      </c>
      <c r="H2618">
        <v>58752.54</v>
      </c>
      <c r="I2618">
        <f>salesdata[[#This Row],[Total_Sales_INR]]/10000000</f>
        <v>5.8752539999999999E-3</v>
      </c>
      <c r="J2618" t="s">
        <v>27</v>
      </c>
      <c r="K2618" t="s">
        <v>72</v>
      </c>
      <c r="L2618">
        <v>3</v>
      </c>
      <c r="M2618" t="s">
        <v>77</v>
      </c>
      <c r="N2618" t="s">
        <v>112</v>
      </c>
      <c r="O2618" t="s">
        <v>22</v>
      </c>
    </row>
    <row r="2619" spans="1:15">
      <c r="A2619" t="s">
        <v>4990</v>
      </c>
      <c r="B2619" s="1">
        <v>46011</v>
      </c>
      <c r="C2619" t="s">
        <v>4991</v>
      </c>
      <c r="D2619" t="s">
        <v>25</v>
      </c>
      <c r="E2619" t="s">
        <v>280</v>
      </c>
      <c r="F2619">
        <v>3</v>
      </c>
      <c r="G2619">
        <v>37724.85</v>
      </c>
      <c r="H2619">
        <v>113174.55</v>
      </c>
      <c r="I2619">
        <f>salesdata[[#This Row],[Total_Sales_INR]]/10000000</f>
        <v>1.1317455000000001E-2</v>
      </c>
      <c r="J2619" t="s">
        <v>27</v>
      </c>
      <c r="K2619" t="s">
        <v>19</v>
      </c>
      <c r="L2619">
        <v>4</v>
      </c>
      <c r="M2619" t="s">
        <v>123</v>
      </c>
      <c r="N2619" t="s">
        <v>57</v>
      </c>
      <c r="O2619" t="s">
        <v>22</v>
      </c>
    </row>
    <row r="2620" spans="1:15">
      <c r="A2620" t="s">
        <v>4992</v>
      </c>
      <c r="B2620" s="1">
        <v>45951</v>
      </c>
      <c r="C2620" t="s">
        <v>4993</v>
      </c>
      <c r="D2620" t="s">
        <v>102</v>
      </c>
      <c r="E2620" t="s">
        <v>155</v>
      </c>
      <c r="F2620">
        <v>4</v>
      </c>
      <c r="G2620">
        <v>32082.95</v>
      </c>
      <c r="H2620">
        <v>128331.8</v>
      </c>
      <c r="I2620">
        <f>salesdata[[#This Row],[Total_Sales_INR]]/10000000</f>
        <v>1.283318E-2</v>
      </c>
      <c r="J2620" t="s">
        <v>47</v>
      </c>
      <c r="K2620" t="s">
        <v>72</v>
      </c>
      <c r="L2620">
        <v>2</v>
      </c>
      <c r="M2620" t="s">
        <v>56</v>
      </c>
      <c r="N2620" t="s">
        <v>29</v>
      </c>
      <c r="O2620" t="s">
        <v>22</v>
      </c>
    </row>
    <row r="2621" spans="1:15">
      <c r="A2621" t="s">
        <v>4994</v>
      </c>
      <c r="B2621" s="1">
        <v>45658</v>
      </c>
      <c r="C2621" t="s">
        <v>4995</v>
      </c>
      <c r="D2621" t="s">
        <v>102</v>
      </c>
      <c r="E2621" t="s">
        <v>184</v>
      </c>
      <c r="F2621">
        <v>2</v>
      </c>
      <c r="G2621">
        <v>32961.480000000003</v>
      </c>
      <c r="H2621">
        <v>65922.960000000006</v>
      </c>
      <c r="I2621">
        <f>salesdata[[#This Row],[Total_Sales_INR]]/10000000</f>
        <v>6.592296000000001E-3</v>
      </c>
      <c r="J2621" t="s">
        <v>27</v>
      </c>
      <c r="K2621" t="s">
        <v>72</v>
      </c>
      <c r="L2621">
        <v>4</v>
      </c>
      <c r="M2621" t="s">
        <v>88</v>
      </c>
      <c r="N2621" t="s">
        <v>127</v>
      </c>
      <c r="O2621" t="s">
        <v>22</v>
      </c>
    </row>
    <row r="2622" spans="1:15">
      <c r="A2622" t="s">
        <v>4996</v>
      </c>
      <c r="B2622" s="1">
        <v>45965</v>
      </c>
      <c r="C2622" t="s">
        <v>3848</v>
      </c>
      <c r="D2622" t="s">
        <v>32</v>
      </c>
      <c r="E2622" t="s">
        <v>250</v>
      </c>
      <c r="F2622">
        <v>1</v>
      </c>
      <c r="G2622">
        <v>17817.96</v>
      </c>
      <c r="H2622">
        <v>17817.96</v>
      </c>
      <c r="I2622">
        <f>salesdata[[#This Row],[Total_Sales_INR]]/10000000</f>
        <v>1.781796E-3</v>
      </c>
      <c r="J2622" t="s">
        <v>27</v>
      </c>
      <c r="K2622" t="s">
        <v>19</v>
      </c>
      <c r="L2622">
        <v>5</v>
      </c>
      <c r="M2622" t="s">
        <v>41</v>
      </c>
      <c r="N2622" t="s">
        <v>178</v>
      </c>
      <c r="O2622" t="s">
        <v>22</v>
      </c>
    </row>
    <row r="2623" spans="1:15">
      <c r="A2623" t="s">
        <v>4997</v>
      </c>
      <c r="B2623" s="1">
        <v>45736</v>
      </c>
      <c r="C2623" t="s">
        <v>4998</v>
      </c>
      <c r="D2623" t="s">
        <v>102</v>
      </c>
      <c r="E2623" t="s">
        <v>184</v>
      </c>
      <c r="F2623">
        <v>4</v>
      </c>
      <c r="G2623">
        <v>9722.25</v>
      </c>
      <c r="H2623">
        <v>38889</v>
      </c>
      <c r="I2623">
        <f>salesdata[[#This Row],[Total_Sales_INR]]/10000000</f>
        <v>3.8888999999999998E-3</v>
      </c>
      <c r="J2623" t="s">
        <v>18</v>
      </c>
      <c r="K2623" t="s">
        <v>35</v>
      </c>
      <c r="L2623">
        <v>3</v>
      </c>
      <c r="M2623" t="s">
        <v>190</v>
      </c>
      <c r="N2623" t="s">
        <v>82</v>
      </c>
      <c r="O2623" t="s">
        <v>22</v>
      </c>
    </row>
    <row r="2624" spans="1:15">
      <c r="A2624" t="s">
        <v>4999</v>
      </c>
      <c r="B2624" s="1">
        <v>45893</v>
      </c>
      <c r="C2624" t="s">
        <v>1513</v>
      </c>
      <c r="D2624" t="s">
        <v>25</v>
      </c>
      <c r="E2624" t="s">
        <v>223</v>
      </c>
      <c r="F2624">
        <v>4</v>
      </c>
      <c r="G2624">
        <v>14428</v>
      </c>
      <c r="H2624">
        <v>57712</v>
      </c>
      <c r="I2624">
        <f>salesdata[[#This Row],[Total_Sales_INR]]/10000000</f>
        <v>5.7711999999999998E-3</v>
      </c>
      <c r="J2624" t="s">
        <v>27</v>
      </c>
      <c r="K2624" t="s">
        <v>35</v>
      </c>
      <c r="L2624">
        <v>4</v>
      </c>
      <c r="M2624" t="s">
        <v>198</v>
      </c>
      <c r="N2624" t="s">
        <v>52</v>
      </c>
      <c r="O2624" t="s">
        <v>22</v>
      </c>
    </row>
    <row r="2625" spans="1:15">
      <c r="A2625" t="s">
        <v>5000</v>
      </c>
      <c r="B2625" s="1">
        <v>45739</v>
      </c>
      <c r="C2625" t="s">
        <v>5001</v>
      </c>
      <c r="D2625" t="s">
        <v>32</v>
      </c>
      <c r="E2625" t="s">
        <v>33</v>
      </c>
      <c r="F2625">
        <v>4</v>
      </c>
      <c r="G2625">
        <v>36943.14</v>
      </c>
      <c r="H2625">
        <v>147772.56</v>
      </c>
      <c r="I2625">
        <f>salesdata[[#This Row],[Total_Sales_INR]]/10000000</f>
        <v>1.4777255999999999E-2</v>
      </c>
      <c r="J2625" t="s">
        <v>47</v>
      </c>
      <c r="K2625" t="s">
        <v>19</v>
      </c>
      <c r="L2625">
        <v>5</v>
      </c>
      <c r="M2625" t="s">
        <v>51</v>
      </c>
      <c r="N2625" t="s">
        <v>120</v>
      </c>
      <c r="O2625" t="s">
        <v>22</v>
      </c>
    </row>
    <row r="2626" spans="1:15">
      <c r="A2626" t="s">
        <v>5002</v>
      </c>
      <c r="B2626" s="1">
        <v>45860</v>
      </c>
      <c r="C2626" t="s">
        <v>964</v>
      </c>
      <c r="D2626" t="s">
        <v>45</v>
      </c>
      <c r="E2626" t="s">
        <v>46</v>
      </c>
      <c r="F2626">
        <v>3</v>
      </c>
      <c r="G2626">
        <v>39378.050000000003</v>
      </c>
      <c r="H2626">
        <v>118134.15</v>
      </c>
      <c r="I2626">
        <f>salesdata[[#This Row],[Total_Sales_INR]]/10000000</f>
        <v>1.1813414999999999E-2</v>
      </c>
      <c r="J2626" t="s">
        <v>27</v>
      </c>
      <c r="K2626" t="s">
        <v>35</v>
      </c>
      <c r="L2626">
        <v>5</v>
      </c>
      <c r="M2626" t="s">
        <v>51</v>
      </c>
      <c r="N2626" t="s">
        <v>97</v>
      </c>
      <c r="O2626" t="s">
        <v>22</v>
      </c>
    </row>
    <row r="2627" spans="1:15">
      <c r="A2627" t="s">
        <v>5003</v>
      </c>
      <c r="B2627" s="1">
        <v>45744</v>
      </c>
      <c r="C2627" t="s">
        <v>723</v>
      </c>
      <c r="D2627" t="s">
        <v>25</v>
      </c>
      <c r="E2627" t="s">
        <v>280</v>
      </c>
      <c r="F2627">
        <v>2</v>
      </c>
      <c r="G2627">
        <v>32405.8</v>
      </c>
      <c r="H2627">
        <v>64811.6</v>
      </c>
      <c r="I2627">
        <f>salesdata[[#This Row],[Total_Sales_INR]]/10000000</f>
        <v>6.4811599999999997E-3</v>
      </c>
      <c r="J2627" t="s">
        <v>47</v>
      </c>
      <c r="K2627" t="s">
        <v>19</v>
      </c>
      <c r="L2627">
        <v>2</v>
      </c>
      <c r="M2627" t="s">
        <v>141</v>
      </c>
      <c r="N2627" t="s">
        <v>124</v>
      </c>
      <c r="O2627" t="s">
        <v>22</v>
      </c>
    </row>
    <row r="2628" spans="1:15">
      <c r="A2628" t="s">
        <v>5004</v>
      </c>
      <c r="B2628" s="1">
        <v>45893</v>
      </c>
      <c r="C2628" t="s">
        <v>5005</v>
      </c>
      <c r="D2628" t="s">
        <v>102</v>
      </c>
      <c r="E2628" t="s">
        <v>118</v>
      </c>
      <c r="F2628">
        <v>5</v>
      </c>
      <c r="G2628">
        <v>37885.85</v>
      </c>
      <c r="H2628">
        <v>189429.25</v>
      </c>
      <c r="I2628">
        <f>salesdata[[#This Row],[Total_Sales_INR]]/10000000</f>
        <v>1.8942924999999999E-2</v>
      </c>
      <c r="J2628" t="s">
        <v>34</v>
      </c>
      <c r="K2628" t="s">
        <v>72</v>
      </c>
      <c r="L2628">
        <v>2</v>
      </c>
      <c r="M2628" t="s">
        <v>56</v>
      </c>
      <c r="N2628" t="s">
        <v>57</v>
      </c>
      <c r="O2628" t="s">
        <v>22</v>
      </c>
    </row>
    <row r="2629" spans="1:15">
      <c r="A2629" t="s">
        <v>5006</v>
      </c>
      <c r="B2629" s="1">
        <v>45854</v>
      </c>
      <c r="C2629" t="s">
        <v>5007</v>
      </c>
      <c r="D2629" t="s">
        <v>45</v>
      </c>
      <c r="E2629" t="s">
        <v>65</v>
      </c>
      <c r="F2629">
        <v>4</v>
      </c>
      <c r="G2629">
        <v>9785</v>
      </c>
      <c r="H2629">
        <v>39140</v>
      </c>
      <c r="I2629">
        <f>salesdata[[#This Row],[Total_Sales_INR]]/10000000</f>
        <v>3.9139999999999999E-3</v>
      </c>
      <c r="J2629" t="s">
        <v>18</v>
      </c>
      <c r="K2629" t="s">
        <v>19</v>
      </c>
      <c r="L2629">
        <v>1</v>
      </c>
      <c r="M2629" t="s">
        <v>20</v>
      </c>
      <c r="N2629" t="s">
        <v>42</v>
      </c>
      <c r="O2629" t="s">
        <v>22</v>
      </c>
    </row>
    <row r="2630" spans="1:15">
      <c r="A2630" t="s">
        <v>5008</v>
      </c>
      <c r="B2630" s="1">
        <v>45704</v>
      </c>
      <c r="C2630" t="s">
        <v>5009</v>
      </c>
      <c r="D2630" t="s">
        <v>32</v>
      </c>
      <c r="E2630" t="s">
        <v>40</v>
      </c>
      <c r="F2630">
        <v>1</v>
      </c>
      <c r="G2630">
        <v>49089.96</v>
      </c>
      <c r="H2630">
        <v>49089.96</v>
      </c>
      <c r="I2630">
        <f>salesdata[[#This Row],[Total_Sales_INR]]/10000000</f>
        <v>4.9089959999999997E-3</v>
      </c>
      <c r="J2630" t="s">
        <v>18</v>
      </c>
      <c r="K2630" t="s">
        <v>72</v>
      </c>
      <c r="L2630">
        <v>5</v>
      </c>
      <c r="M2630" t="s">
        <v>170</v>
      </c>
      <c r="N2630" t="s">
        <v>21</v>
      </c>
      <c r="O2630" t="s">
        <v>22</v>
      </c>
    </row>
    <row r="2631" spans="1:15">
      <c r="A2631" t="s">
        <v>5010</v>
      </c>
      <c r="B2631" s="1">
        <v>45976</v>
      </c>
      <c r="C2631" t="s">
        <v>5011</v>
      </c>
      <c r="D2631" t="s">
        <v>25</v>
      </c>
      <c r="E2631" t="s">
        <v>140</v>
      </c>
      <c r="F2631">
        <v>3</v>
      </c>
      <c r="G2631">
        <v>28243.7</v>
      </c>
      <c r="H2631">
        <v>84731.1</v>
      </c>
      <c r="I2631">
        <f>salesdata[[#This Row],[Total_Sales_INR]]/10000000</f>
        <v>8.4731100000000007E-3</v>
      </c>
      <c r="J2631" t="s">
        <v>47</v>
      </c>
      <c r="K2631" t="s">
        <v>72</v>
      </c>
      <c r="L2631">
        <v>4</v>
      </c>
      <c r="M2631" t="s">
        <v>88</v>
      </c>
      <c r="N2631" t="s">
        <v>97</v>
      </c>
      <c r="O2631" t="s">
        <v>22</v>
      </c>
    </row>
    <row r="2632" spans="1:15">
      <c r="A2632" t="s">
        <v>5012</v>
      </c>
      <c r="B2632" s="1">
        <v>45992</v>
      </c>
      <c r="C2632" t="s">
        <v>5013</v>
      </c>
      <c r="D2632" t="s">
        <v>45</v>
      </c>
      <c r="E2632" t="s">
        <v>55</v>
      </c>
      <c r="F2632">
        <v>4</v>
      </c>
      <c r="G2632">
        <v>36301.65</v>
      </c>
      <c r="H2632">
        <v>145206.6</v>
      </c>
      <c r="I2632">
        <f>salesdata[[#This Row],[Total_Sales_INR]]/10000000</f>
        <v>1.4520660000000001E-2</v>
      </c>
      <c r="J2632" t="s">
        <v>47</v>
      </c>
      <c r="K2632" t="s">
        <v>72</v>
      </c>
      <c r="L2632">
        <v>2</v>
      </c>
      <c r="M2632" t="s">
        <v>56</v>
      </c>
      <c r="N2632" t="s">
        <v>173</v>
      </c>
      <c r="O2632" t="s">
        <v>22</v>
      </c>
    </row>
    <row r="2633" spans="1:15">
      <c r="A2633" t="s">
        <v>5014</v>
      </c>
      <c r="B2633" s="1">
        <v>45774</v>
      </c>
      <c r="C2633" t="s">
        <v>5015</v>
      </c>
      <c r="D2633" t="s">
        <v>102</v>
      </c>
      <c r="E2633" t="s">
        <v>103</v>
      </c>
      <c r="F2633">
        <v>1</v>
      </c>
      <c r="G2633">
        <v>49038.66</v>
      </c>
      <c r="H2633">
        <v>49038.66</v>
      </c>
      <c r="I2633">
        <f>salesdata[[#This Row],[Total_Sales_INR]]/10000000</f>
        <v>4.9038660000000006E-3</v>
      </c>
      <c r="J2633" t="s">
        <v>47</v>
      </c>
      <c r="K2633" t="s">
        <v>35</v>
      </c>
      <c r="L2633">
        <v>2</v>
      </c>
      <c r="M2633" t="s">
        <v>104</v>
      </c>
      <c r="N2633" t="s">
        <v>178</v>
      </c>
      <c r="O2633" t="s">
        <v>22</v>
      </c>
    </row>
    <row r="2634" spans="1:15">
      <c r="A2634" t="s">
        <v>5016</v>
      </c>
      <c r="B2634" s="1">
        <v>45686</v>
      </c>
      <c r="C2634" t="s">
        <v>5017</v>
      </c>
      <c r="D2634" t="s">
        <v>16</v>
      </c>
      <c r="E2634" t="s">
        <v>130</v>
      </c>
      <c r="F2634">
        <v>5</v>
      </c>
      <c r="G2634">
        <v>31458.83</v>
      </c>
      <c r="H2634">
        <v>157294.15</v>
      </c>
      <c r="I2634">
        <f>salesdata[[#This Row],[Total_Sales_INR]]/10000000</f>
        <v>1.5729415E-2</v>
      </c>
      <c r="J2634" t="s">
        <v>34</v>
      </c>
      <c r="K2634" t="s">
        <v>72</v>
      </c>
      <c r="L2634">
        <v>4</v>
      </c>
      <c r="M2634" t="s">
        <v>160</v>
      </c>
      <c r="N2634" t="s">
        <v>78</v>
      </c>
      <c r="O2634" t="s">
        <v>22</v>
      </c>
    </row>
    <row r="2635" spans="1:15">
      <c r="A2635" t="s">
        <v>5018</v>
      </c>
      <c r="B2635" s="1">
        <v>45873</v>
      </c>
      <c r="C2635" t="s">
        <v>5019</v>
      </c>
      <c r="D2635" t="s">
        <v>16</v>
      </c>
      <c r="E2635" t="s">
        <v>130</v>
      </c>
      <c r="F2635">
        <v>1</v>
      </c>
      <c r="G2635">
        <v>31430.57</v>
      </c>
      <c r="H2635">
        <v>31430.57</v>
      </c>
      <c r="I2635">
        <f>salesdata[[#This Row],[Total_Sales_INR]]/10000000</f>
        <v>3.1430569999999999E-3</v>
      </c>
      <c r="J2635" t="s">
        <v>27</v>
      </c>
      <c r="K2635" t="s">
        <v>72</v>
      </c>
      <c r="L2635">
        <v>4</v>
      </c>
      <c r="M2635" t="s">
        <v>88</v>
      </c>
      <c r="N2635" t="s">
        <v>124</v>
      </c>
      <c r="O2635" t="s">
        <v>22</v>
      </c>
    </row>
    <row r="2636" spans="1:15">
      <c r="A2636" t="s">
        <v>5020</v>
      </c>
      <c r="B2636" s="1">
        <v>45934</v>
      </c>
      <c r="C2636" t="s">
        <v>99</v>
      </c>
      <c r="D2636" t="s">
        <v>102</v>
      </c>
      <c r="E2636" t="s">
        <v>103</v>
      </c>
      <c r="F2636">
        <v>1</v>
      </c>
      <c r="G2636">
        <v>49443.88</v>
      </c>
      <c r="H2636">
        <v>49443.88</v>
      </c>
      <c r="I2636">
        <f>salesdata[[#This Row],[Total_Sales_INR]]/10000000</f>
        <v>4.9443880000000001E-3</v>
      </c>
      <c r="J2636" t="s">
        <v>34</v>
      </c>
      <c r="K2636" t="s">
        <v>19</v>
      </c>
      <c r="L2636">
        <v>5</v>
      </c>
      <c r="M2636" t="s">
        <v>170</v>
      </c>
      <c r="N2636" t="s">
        <v>29</v>
      </c>
      <c r="O2636" t="s">
        <v>22</v>
      </c>
    </row>
    <row r="2637" spans="1:15">
      <c r="A2637" t="s">
        <v>5021</v>
      </c>
      <c r="B2637" s="1">
        <v>45822</v>
      </c>
      <c r="C2637" t="s">
        <v>5022</v>
      </c>
      <c r="D2637" t="s">
        <v>25</v>
      </c>
      <c r="E2637" t="s">
        <v>26</v>
      </c>
      <c r="F2637">
        <v>1</v>
      </c>
      <c r="G2637">
        <v>17766.57</v>
      </c>
      <c r="H2637">
        <v>17766.57</v>
      </c>
      <c r="I2637">
        <f>salesdata[[#This Row],[Total_Sales_INR]]/10000000</f>
        <v>1.7766570000000001E-3</v>
      </c>
      <c r="J2637" t="s">
        <v>47</v>
      </c>
      <c r="K2637" t="s">
        <v>19</v>
      </c>
      <c r="L2637">
        <v>1</v>
      </c>
      <c r="M2637" t="s">
        <v>107</v>
      </c>
      <c r="N2637" t="s">
        <v>21</v>
      </c>
      <c r="O2637" t="s">
        <v>22</v>
      </c>
    </row>
    <row r="2638" spans="1:15">
      <c r="A2638" t="s">
        <v>5023</v>
      </c>
      <c r="B2638" s="1">
        <v>45743</v>
      </c>
      <c r="C2638" t="s">
        <v>5024</v>
      </c>
      <c r="D2638" t="s">
        <v>16</v>
      </c>
      <c r="E2638" t="s">
        <v>130</v>
      </c>
      <c r="F2638">
        <v>5</v>
      </c>
      <c r="G2638">
        <v>49380.800000000003</v>
      </c>
      <c r="H2638">
        <v>246904</v>
      </c>
      <c r="I2638">
        <f>salesdata[[#This Row],[Total_Sales_INR]]/10000000</f>
        <v>2.4690400000000001E-2</v>
      </c>
      <c r="J2638" t="s">
        <v>18</v>
      </c>
      <c r="K2638" t="s">
        <v>19</v>
      </c>
      <c r="L2638">
        <v>4</v>
      </c>
      <c r="M2638" t="s">
        <v>198</v>
      </c>
      <c r="N2638" t="s">
        <v>142</v>
      </c>
      <c r="O2638" t="s">
        <v>22</v>
      </c>
    </row>
    <row r="2639" spans="1:15">
      <c r="A2639" t="s">
        <v>5025</v>
      </c>
      <c r="B2639" s="1">
        <v>45669</v>
      </c>
      <c r="C2639" t="s">
        <v>2084</v>
      </c>
      <c r="D2639" t="s">
        <v>102</v>
      </c>
      <c r="E2639" t="s">
        <v>103</v>
      </c>
      <c r="F2639">
        <v>4</v>
      </c>
      <c r="G2639">
        <v>20669.04</v>
      </c>
      <c r="H2639">
        <v>82676.160000000003</v>
      </c>
      <c r="I2639">
        <f>salesdata[[#This Row],[Total_Sales_INR]]/10000000</f>
        <v>8.2676160000000002E-3</v>
      </c>
      <c r="J2639" t="s">
        <v>47</v>
      </c>
      <c r="K2639" t="s">
        <v>19</v>
      </c>
      <c r="L2639">
        <v>5</v>
      </c>
      <c r="M2639" t="s">
        <v>73</v>
      </c>
      <c r="N2639" t="s">
        <v>62</v>
      </c>
      <c r="O2639" t="s">
        <v>22</v>
      </c>
    </row>
    <row r="2640" spans="1:15">
      <c r="A2640" t="s">
        <v>5026</v>
      </c>
      <c r="B2640" s="1">
        <v>46006</v>
      </c>
      <c r="C2640" t="s">
        <v>5027</v>
      </c>
      <c r="D2640" t="s">
        <v>25</v>
      </c>
      <c r="E2640" t="s">
        <v>91</v>
      </c>
      <c r="F2640">
        <v>2</v>
      </c>
      <c r="G2640">
        <v>12042.21</v>
      </c>
      <c r="H2640">
        <v>24084.42</v>
      </c>
      <c r="I2640">
        <f>salesdata[[#This Row],[Total_Sales_INR]]/10000000</f>
        <v>2.4084419999999998E-3</v>
      </c>
      <c r="J2640" t="s">
        <v>18</v>
      </c>
      <c r="K2640" t="s">
        <v>35</v>
      </c>
      <c r="L2640">
        <v>4</v>
      </c>
      <c r="M2640" t="s">
        <v>160</v>
      </c>
      <c r="N2640" t="s">
        <v>156</v>
      </c>
      <c r="O2640" t="s">
        <v>22</v>
      </c>
    </row>
    <row r="2641" spans="1:15">
      <c r="A2641" t="s">
        <v>5028</v>
      </c>
      <c r="B2641" s="1">
        <v>45709</v>
      </c>
      <c r="C2641" t="s">
        <v>5029</v>
      </c>
      <c r="D2641" t="s">
        <v>32</v>
      </c>
      <c r="E2641" t="s">
        <v>40</v>
      </c>
      <c r="F2641">
        <v>1</v>
      </c>
      <c r="G2641">
        <v>27449.67</v>
      </c>
      <c r="H2641">
        <v>27449.67</v>
      </c>
      <c r="I2641">
        <f>salesdata[[#This Row],[Total_Sales_INR]]/10000000</f>
        <v>2.7449669999999996E-3</v>
      </c>
      <c r="J2641" t="s">
        <v>34</v>
      </c>
      <c r="K2641" t="s">
        <v>19</v>
      </c>
      <c r="L2641">
        <v>5</v>
      </c>
      <c r="M2641" t="s">
        <v>28</v>
      </c>
      <c r="N2641" t="s">
        <v>127</v>
      </c>
      <c r="O2641" t="s">
        <v>22</v>
      </c>
    </row>
    <row r="2642" spans="1:15">
      <c r="A2642" t="s">
        <v>5030</v>
      </c>
      <c r="B2642" s="1">
        <v>45661</v>
      </c>
      <c r="C2642" t="s">
        <v>5031</v>
      </c>
      <c r="D2642" t="s">
        <v>102</v>
      </c>
      <c r="E2642" t="s">
        <v>193</v>
      </c>
      <c r="F2642">
        <v>1</v>
      </c>
      <c r="G2642">
        <v>32513.03</v>
      </c>
      <c r="H2642">
        <v>32513.03</v>
      </c>
      <c r="I2642">
        <f>salesdata[[#This Row],[Total_Sales_INR]]/10000000</f>
        <v>3.2513030000000001E-3</v>
      </c>
      <c r="J2642" t="s">
        <v>34</v>
      </c>
      <c r="K2642" t="s">
        <v>19</v>
      </c>
      <c r="L2642">
        <v>4</v>
      </c>
      <c r="M2642" t="s">
        <v>160</v>
      </c>
      <c r="N2642" t="s">
        <v>82</v>
      </c>
      <c r="O2642" t="s">
        <v>22</v>
      </c>
    </row>
    <row r="2643" spans="1:15">
      <c r="A2643" t="s">
        <v>5032</v>
      </c>
      <c r="B2643" s="1">
        <v>45770</v>
      </c>
      <c r="C2643" t="s">
        <v>5033</v>
      </c>
      <c r="D2643" t="s">
        <v>32</v>
      </c>
      <c r="E2643" t="s">
        <v>81</v>
      </c>
      <c r="F2643">
        <v>1</v>
      </c>
      <c r="G2643">
        <v>22843.14</v>
      </c>
      <c r="H2643">
        <v>22843.14</v>
      </c>
      <c r="I2643">
        <f>salesdata[[#This Row],[Total_Sales_INR]]/10000000</f>
        <v>2.284314E-3</v>
      </c>
      <c r="J2643" t="s">
        <v>18</v>
      </c>
      <c r="K2643" t="s">
        <v>19</v>
      </c>
      <c r="L2643">
        <v>2</v>
      </c>
      <c r="M2643" t="s">
        <v>56</v>
      </c>
      <c r="N2643" t="s">
        <v>21</v>
      </c>
      <c r="O2643" t="s">
        <v>22</v>
      </c>
    </row>
    <row r="2644" spans="1:15">
      <c r="A2644" t="s">
        <v>5034</v>
      </c>
      <c r="B2644" s="1">
        <v>45772</v>
      </c>
      <c r="C2644" t="s">
        <v>5035</v>
      </c>
      <c r="D2644" t="s">
        <v>45</v>
      </c>
      <c r="E2644" t="s">
        <v>85</v>
      </c>
      <c r="F2644">
        <v>5</v>
      </c>
      <c r="G2644">
        <v>30413.43</v>
      </c>
      <c r="H2644">
        <v>152067.15</v>
      </c>
      <c r="I2644">
        <f>salesdata[[#This Row],[Total_Sales_INR]]/10000000</f>
        <v>1.5206714999999999E-2</v>
      </c>
      <c r="J2644" t="s">
        <v>34</v>
      </c>
      <c r="K2644" t="s">
        <v>19</v>
      </c>
      <c r="L2644">
        <v>2</v>
      </c>
      <c r="M2644" t="s">
        <v>141</v>
      </c>
      <c r="N2644" t="s">
        <v>124</v>
      </c>
      <c r="O2644" t="s">
        <v>22</v>
      </c>
    </row>
    <row r="2645" spans="1:15">
      <c r="A2645" t="s">
        <v>5036</v>
      </c>
      <c r="B2645" s="1">
        <v>45680</v>
      </c>
      <c r="C2645" t="s">
        <v>5037</v>
      </c>
      <c r="D2645" t="s">
        <v>102</v>
      </c>
      <c r="E2645" t="s">
        <v>118</v>
      </c>
      <c r="F2645">
        <v>1</v>
      </c>
      <c r="G2645">
        <v>12282</v>
      </c>
      <c r="H2645">
        <v>12282</v>
      </c>
      <c r="I2645">
        <f>salesdata[[#This Row],[Total_Sales_INR]]/10000000</f>
        <v>1.2282E-3</v>
      </c>
      <c r="J2645" t="s">
        <v>34</v>
      </c>
      <c r="K2645" t="s">
        <v>72</v>
      </c>
      <c r="L2645">
        <v>3</v>
      </c>
      <c r="M2645" t="s">
        <v>36</v>
      </c>
      <c r="N2645" t="s">
        <v>112</v>
      </c>
      <c r="O2645" t="s">
        <v>22</v>
      </c>
    </row>
    <row r="2646" spans="1:15">
      <c r="A2646" t="s">
        <v>5038</v>
      </c>
      <c r="B2646" s="1">
        <v>45755</v>
      </c>
      <c r="C2646" t="s">
        <v>5039</v>
      </c>
      <c r="D2646" t="s">
        <v>102</v>
      </c>
      <c r="E2646" t="s">
        <v>103</v>
      </c>
      <c r="F2646">
        <v>4</v>
      </c>
      <c r="G2646">
        <v>43140.160000000003</v>
      </c>
      <c r="H2646">
        <v>172560.64000000001</v>
      </c>
      <c r="I2646">
        <f>salesdata[[#This Row],[Total_Sales_INR]]/10000000</f>
        <v>1.7256064000000002E-2</v>
      </c>
      <c r="J2646" t="s">
        <v>27</v>
      </c>
      <c r="K2646" t="s">
        <v>19</v>
      </c>
      <c r="L2646">
        <v>2</v>
      </c>
      <c r="M2646" t="s">
        <v>104</v>
      </c>
      <c r="N2646" t="s">
        <v>57</v>
      </c>
      <c r="O2646" t="s">
        <v>22</v>
      </c>
    </row>
    <row r="2647" spans="1:15">
      <c r="A2647" t="s">
        <v>5040</v>
      </c>
      <c r="B2647" s="1">
        <v>45745</v>
      </c>
      <c r="C2647" t="s">
        <v>4746</v>
      </c>
      <c r="D2647" t="s">
        <v>32</v>
      </c>
      <c r="E2647" t="s">
        <v>309</v>
      </c>
      <c r="F2647">
        <v>4</v>
      </c>
      <c r="G2647">
        <v>11959.06</v>
      </c>
      <c r="H2647">
        <v>47836.24</v>
      </c>
      <c r="I2647">
        <f>salesdata[[#This Row],[Total_Sales_INR]]/10000000</f>
        <v>4.7836240000000002E-3</v>
      </c>
      <c r="J2647" t="s">
        <v>47</v>
      </c>
      <c r="K2647" t="s">
        <v>72</v>
      </c>
      <c r="L2647">
        <v>1</v>
      </c>
      <c r="M2647" t="s">
        <v>181</v>
      </c>
      <c r="N2647" t="s">
        <v>156</v>
      </c>
      <c r="O2647" t="s">
        <v>22</v>
      </c>
    </row>
    <row r="2648" spans="1:15">
      <c r="A2648" t="s">
        <v>5041</v>
      </c>
      <c r="B2648" s="1">
        <v>45841</v>
      </c>
      <c r="C2648" t="s">
        <v>5042</v>
      </c>
      <c r="D2648" t="s">
        <v>16</v>
      </c>
      <c r="E2648" t="s">
        <v>145</v>
      </c>
      <c r="F2648">
        <v>3</v>
      </c>
      <c r="G2648">
        <v>22110.92</v>
      </c>
      <c r="H2648">
        <v>66332.759999999995</v>
      </c>
      <c r="I2648">
        <f>salesdata[[#This Row],[Total_Sales_INR]]/10000000</f>
        <v>6.6332759999999996E-3</v>
      </c>
      <c r="J2648" t="s">
        <v>47</v>
      </c>
      <c r="K2648" t="s">
        <v>19</v>
      </c>
      <c r="L2648">
        <v>1</v>
      </c>
      <c r="M2648" t="s">
        <v>68</v>
      </c>
      <c r="N2648" t="s">
        <v>42</v>
      </c>
      <c r="O2648" t="s">
        <v>22</v>
      </c>
    </row>
    <row r="2649" spans="1:15">
      <c r="A2649" t="s">
        <v>5043</v>
      </c>
      <c r="B2649" s="1">
        <v>45792</v>
      </c>
      <c r="C2649" t="s">
        <v>2937</v>
      </c>
      <c r="D2649" t="s">
        <v>102</v>
      </c>
      <c r="E2649" t="s">
        <v>103</v>
      </c>
      <c r="F2649">
        <v>2</v>
      </c>
      <c r="G2649">
        <v>25925.599999999999</v>
      </c>
      <c r="H2649">
        <v>51851.199999999997</v>
      </c>
      <c r="I2649">
        <f>salesdata[[#This Row],[Total_Sales_INR]]/10000000</f>
        <v>5.1851199999999997E-3</v>
      </c>
      <c r="J2649" t="s">
        <v>27</v>
      </c>
      <c r="K2649" t="s">
        <v>72</v>
      </c>
      <c r="L2649">
        <v>3</v>
      </c>
      <c r="M2649" t="s">
        <v>190</v>
      </c>
      <c r="N2649" t="s">
        <v>74</v>
      </c>
      <c r="O2649" t="s">
        <v>22</v>
      </c>
    </row>
    <row r="2650" spans="1:15">
      <c r="A2650" t="s">
        <v>5044</v>
      </c>
      <c r="B2650" s="1">
        <v>45690</v>
      </c>
      <c r="C2650" t="s">
        <v>5045</v>
      </c>
      <c r="D2650" t="s">
        <v>102</v>
      </c>
      <c r="E2650" t="s">
        <v>193</v>
      </c>
      <c r="F2650">
        <v>1</v>
      </c>
      <c r="G2650">
        <v>48598.559999999998</v>
      </c>
      <c r="H2650">
        <v>48598.559999999998</v>
      </c>
      <c r="I2650">
        <f>salesdata[[#This Row],[Total_Sales_INR]]/10000000</f>
        <v>4.8598560000000001E-3</v>
      </c>
      <c r="J2650" t="s">
        <v>34</v>
      </c>
      <c r="K2650" t="s">
        <v>35</v>
      </c>
      <c r="L2650">
        <v>3</v>
      </c>
      <c r="M2650" t="s">
        <v>77</v>
      </c>
      <c r="N2650" t="s">
        <v>134</v>
      </c>
      <c r="O2650" t="s">
        <v>22</v>
      </c>
    </row>
    <row r="2651" spans="1:15">
      <c r="A2651" t="s">
        <v>5046</v>
      </c>
      <c r="B2651" s="1">
        <v>45863</v>
      </c>
      <c r="C2651" t="s">
        <v>5047</v>
      </c>
      <c r="D2651" t="s">
        <v>45</v>
      </c>
      <c r="E2651" t="s">
        <v>55</v>
      </c>
      <c r="F2651">
        <v>3</v>
      </c>
      <c r="G2651">
        <v>42571.42</v>
      </c>
      <c r="H2651">
        <v>127714.26</v>
      </c>
      <c r="I2651">
        <f>salesdata[[#This Row],[Total_Sales_INR]]/10000000</f>
        <v>1.2771425999999999E-2</v>
      </c>
      <c r="J2651" t="s">
        <v>34</v>
      </c>
      <c r="K2651" t="s">
        <v>35</v>
      </c>
      <c r="L2651">
        <v>2</v>
      </c>
      <c r="M2651" t="s">
        <v>141</v>
      </c>
      <c r="N2651" t="s">
        <v>97</v>
      </c>
      <c r="O2651" t="s">
        <v>22</v>
      </c>
    </row>
    <row r="2652" spans="1:15">
      <c r="A2652" t="s">
        <v>5048</v>
      </c>
      <c r="B2652" s="1">
        <v>45956</v>
      </c>
      <c r="C2652" t="s">
        <v>4283</v>
      </c>
      <c r="D2652" t="s">
        <v>25</v>
      </c>
      <c r="E2652" t="s">
        <v>26</v>
      </c>
      <c r="F2652">
        <v>5</v>
      </c>
      <c r="G2652">
        <v>3917.46</v>
      </c>
      <c r="H2652">
        <v>19587.3</v>
      </c>
      <c r="I2652">
        <f>salesdata[[#This Row],[Total_Sales_INR]]/10000000</f>
        <v>1.9587300000000001E-3</v>
      </c>
      <c r="J2652" t="s">
        <v>34</v>
      </c>
      <c r="K2652" t="s">
        <v>19</v>
      </c>
      <c r="L2652">
        <v>1</v>
      </c>
      <c r="M2652" t="s">
        <v>68</v>
      </c>
      <c r="N2652" t="s">
        <v>178</v>
      </c>
      <c r="O2652" t="s">
        <v>22</v>
      </c>
    </row>
    <row r="2653" spans="1:15">
      <c r="A2653" t="s">
        <v>5049</v>
      </c>
      <c r="B2653" s="1">
        <v>45979</v>
      </c>
      <c r="C2653" t="s">
        <v>5050</v>
      </c>
      <c r="D2653" t="s">
        <v>102</v>
      </c>
      <c r="E2653" t="s">
        <v>184</v>
      </c>
      <c r="F2653">
        <v>2</v>
      </c>
      <c r="G2653">
        <v>11759.61</v>
      </c>
      <c r="H2653">
        <v>23519.22</v>
      </c>
      <c r="I2653">
        <f>salesdata[[#This Row],[Total_Sales_INR]]/10000000</f>
        <v>2.3519220000000002E-3</v>
      </c>
      <c r="J2653" t="s">
        <v>27</v>
      </c>
      <c r="K2653" t="s">
        <v>72</v>
      </c>
      <c r="L2653">
        <v>3</v>
      </c>
      <c r="M2653" t="s">
        <v>190</v>
      </c>
      <c r="N2653" t="s">
        <v>178</v>
      </c>
      <c r="O2653" t="s">
        <v>22</v>
      </c>
    </row>
    <row r="2654" spans="1:15">
      <c r="A2654" t="s">
        <v>5051</v>
      </c>
      <c r="B2654" s="1">
        <v>45808</v>
      </c>
      <c r="C2654" t="s">
        <v>5052</v>
      </c>
      <c r="D2654" t="s">
        <v>16</v>
      </c>
      <c r="E2654" t="s">
        <v>130</v>
      </c>
      <c r="F2654">
        <v>4</v>
      </c>
      <c r="G2654">
        <v>48821.07</v>
      </c>
      <c r="H2654">
        <v>195284.28</v>
      </c>
      <c r="I2654">
        <f>salesdata[[#This Row],[Total_Sales_INR]]/10000000</f>
        <v>1.9528428E-2</v>
      </c>
      <c r="J2654" t="s">
        <v>18</v>
      </c>
      <c r="K2654" t="s">
        <v>72</v>
      </c>
      <c r="L2654">
        <v>5</v>
      </c>
      <c r="M2654" t="s">
        <v>73</v>
      </c>
      <c r="N2654" t="s">
        <v>173</v>
      </c>
      <c r="O2654" t="s">
        <v>22</v>
      </c>
    </row>
    <row r="2655" spans="1:15">
      <c r="A2655" t="s">
        <v>5053</v>
      </c>
      <c r="B2655" s="1">
        <v>45971</v>
      </c>
      <c r="C2655" t="s">
        <v>474</v>
      </c>
      <c r="D2655" t="s">
        <v>16</v>
      </c>
      <c r="E2655" t="s">
        <v>145</v>
      </c>
      <c r="F2655">
        <v>1</v>
      </c>
      <c r="G2655">
        <v>21713.919999999998</v>
      </c>
      <c r="H2655">
        <v>21713.919999999998</v>
      </c>
      <c r="I2655">
        <f>salesdata[[#This Row],[Total_Sales_INR]]/10000000</f>
        <v>2.1713919999999999E-3</v>
      </c>
      <c r="J2655" t="s">
        <v>34</v>
      </c>
      <c r="K2655" t="s">
        <v>35</v>
      </c>
      <c r="L2655">
        <v>2</v>
      </c>
      <c r="M2655" t="s">
        <v>104</v>
      </c>
      <c r="N2655" t="s">
        <v>48</v>
      </c>
      <c r="O2655" t="s">
        <v>22</v>
      </c>
    </row>
    <row r="2656" spans="1:15">
      <c r="A2656" t="s">
        <v>5054</v>
      </c>
      <c r="B2656" s="1">
        <v>45845</v>
      </c>
      <c r="C2656" t="s">
        <v>5055</v>
      </c>
      <c r="D2656" t="s">
        <v>102</v>
      </c>
      <c r="E2656" t="s">
        <v>193</v>
      </c>
      <c r="F2656">
        <v>1</v>
      </c>
      <c r="G2656">
        <v>17882.349999999999</v>
      </c>
      <c r="H2656">
        <v>17882.349999999999</v>
      </c>
      <c r="I2656">
        <f>salesdata[[#This Row],[Total_Sales_INR]]/10000000</f>
        <v>1.7882349999999998E-3</v>
      </c>
      <c r="J2656" t="s">
        <v>18</v>
      </c>
      <c r="K2656" t="s">
        <v>19</v>
      </c>
      <c r="L2656">
        <v>4</v>
      </c>
      <c r="M2656" t="s">
        <v>88</v>
      </c>
      <c r="N2656" t="s">
        <v>57</v>
      </c>
      <c r="O2656" t="s">
        <v>22</v>
      </c>
    </row>
    <row r="2657" spans="1:15">
      <c r="A2657" t="s">
        <v>5056</v>
      </c>
      <c r="B2657" s="1">
        <v>45764</v>
      </c>
      <c r="C2657" t="s">
        <v>5057</v>
      </c>
      <c r="D2657" t="s">
        <v>25</v>
      </c>
      <c r="E2657" t="s">
        <v>280</v>
      </c>
      <c r="F2657">
        <v>1</v>
      </c>
      <c r="G2657">
        <v>25550.39</v>
      </c>
      <c r="H2657">
        <v>25550.39</v>
      </c>
      <c r="I2657">
        <f>salesdata[[#This Row],[Total_Sales_INR]]/10000000</f>
        <v>2.5550389999999998E-3</v>
      </c>
      <c r="J2657" t="s">
        <v>18</v>
      </c>
      <c r="K2657" t="s">
        <v>19</v>
      </c>
      <c r="L2657">
        <v>5</v>
      </c>
      <c r="M2657" t="s">
        <v>28</v>
      </c>
      <c r="N2657" t="s">
        <v>82</v>
      </c>
      <c r="O2657" t="s">
        <v>22</v>
      </c>
    </row>
    <row r="2658" spans="1:15">
      <c r="A2658" t="s">
        <v>5058</v>
      </c>
      <c r="B2658" s="1">
        <v>45986</v>
      </c>
      <c r="C2658" t="s">
        <v>5059</v>
      </c>
      <c r="D2658" t="s">
        <v>16</v>
      </c>
      <c r="E2658" t="s">
        <v>159</v>
      </c>
      <c r="F2658">
        <v>3</v>
      </c>
      <c r="G2658">
        <v>46103.98</v>
      </c>
      <c r="H2658">
        <v>138311.94</v>
      </c>
      <c r="I2658">
        <f>salesdata[[#This Row],[Total_Sales_INR]]/10000000</f>
        <v>1.3831194E-2</v>
      </c>
      <c r="J2658" t="s">
        <v>18</v>
      </c>
      <c r="K2658" t="s">
        <v>35</v>
      </c>
      <c r="L2658">
        <v>3</v>
      </c>
      <c r="M2658" t="s">
        <v>61</v>
      </c>
      <c r="N2658" t="s">
        <v>156</v>
      </c>
      <c r="O2658" t="s">
        <v>22</v>
      </c>
    </row>
    <row r="2659" spans="1:15">
      <c r="A2659" t="s">
        <v>5060</v>
      </c>
      <c r="B2659" s="1">
        <v>45693</v>
      </c>
      <c r="C2659" t="s">
        <v>5061</v>
      </c>
      <c r="D2659" t="s">
        <v>16</v>
      </c>
      <c r="E2659" t="s">
        <v>145</v>
      </c>
      <c r="F2659">
        <v>4</v>
      </c>
      <c r="G2659">
        <v>42755.91</v>
      </c>
      <c r="H2659">
        <v>171023.64</v>
      </c>
      <c r="I2659">
        <f>salesdata[[#This Row],[Total_Sales_INR]]/10000000</f>
        <v>1.7102364000000002E-2</v>
      </c>
      <c r="J2659" t="s">
        <v>27</v>
      </c>
      <c r="K2659" t="s">
        <v>19</v>
      </c>
      <c r="L2659">
        <v>3</v>
      </c>
      <c r="M2659" t="s">
        <v>61</v>
      </c>
      <c r="N2659" t="s">
        <v>21</v>
      </c>
      <c r="O2659" t="s">
        <v>22</v>
      </c>
    </row>
    <row r="2660" spans="1:15">
      <c r="A2660" t="s">
        <v>5062</v>
      </c>
      <c r="B2660" s="1">
        <v>45764</v>
      </c>
      <c r="C2660" t="s">
        <v>4688</v>
      </c>
      <c r="D2660" t="s">
        <v>102</v>
      </c>
      <c r="E2660" t="s">
        <v>118</v>
      </c>
      <c r="F2660">
        <v>4</v>
      </c>
      <c r="G2660">
        <v>1393.51</v>
      </c>
      <c r="H2660">
        <v>5574.04</v>
      </c>
      <c r="I2660">
        <f>salesdata[[#This Row],[Total_Sales_INR]]/10000000</f>
        <v>5.5740399999999995E-4</v>
      </c>
      <c r="J2660" t="s">
        <v>27</v>
      </c>
      <c r="K2660" t="s">
        <v>72</v>
      </c>
      <c r="L2660">
        <v>4</v>
      </c>
      <c r="M2660" t="s">
        <v>185</v>
      </c>
      <c r="N2660" t="s">
        <v>112</v>
      </c>
      <c r="O2660" t="s">
        <v>22</v>
      </c>
    </row>
    <row r="2661" spans="1:15">
      <c r="A2661" t="s">
        <v>5063</v>
      </c>
      <c r="B2661" s="1">
        <v>45981</v>
      </c>
      <c r="C2661" t="s">
        <v>5064</v>
      </c>
      <c r="D2661" t="s">
        <v>16</v>
      </c>
      <c r="E2661" t="s">
        <v>137</v>
      </c>
      <c r="F2661">
        <v>2</v>
      </c>
      <c r="G2661">
        <v>36412.339999999997</v>
      </c>
      <c r="H2661">
        <v>72824.679999999993</v>
      </c>
      <c r="I2661">
        <f>salesdata[[#This Row],[Total_Sales_INR]]/10000000</f>
        <v>7.2824679999999994E-3</v>
      </c>
      <c r="J2661" t="s">
        <v>27</v>
      </c>
      <c r="K2661" t="s">
        <v>19</v>
      </c>
      <c r="L2661">
        <v>3</v>
      </c>
      <c r="M2661" t="s">
        <v>77</v>
      </c>
      <c r="N2661" t="s">
        <v>178</v>
      </c>
      <c r="O2661" t="s">
        <v>22</v>
      </c>
    </row>
    <row r="2662" spans="1:15">
      <c r="A2662" t="s">
        <v>5065</v>
      </c>
      <c r="B2662" s="1">
        <v>45884</v>
      </c>
      <c r="C2662" t="s">
        <v>5066</v>
      </c>
      <c r="D2662" t="s">
        <v>25</v>
      </c>
      <c r="E2662" t="s">
        <v>140</v>
      </c>
      <c r="F2662">
        <v>5</v>
      </c>
      <c r="G2662">
        <v>5922.25</v>
      </c>
      <c r="H2662">
        <v>29611.25</v>
      </c>
      <c r="I2662">
        <f>salesdata[[#This Row],[Total_Sales_INR]]/10000000</f>
        <v>2.9611250000000002E-3</v>
      </c>
      <c r="J2662" t="s">
        <v>27</v>
      </c>
      <c r="K2662" t="s">
        <v>35</v>
      </c>
      <c r="L2662">
        <v>1</v>
      </c>
      <c r="M2662" t="s">
        <v>20</v>
      </c>
      <c r="N2662" t="s">
        <v>178</v>
      </c>
      <c r="O2662" t="s">
        <v>22</v>
      </c>
    </row>
    <row r="2663" spans="1:15">
      <c r="A2663" t="s">
        <v>5067</v>
      </c>
      <c r="B2663" s="1">
        <v>45947</v>
      </c>
      <c r="C2663" t="s">
        <v>5068</v>
      </c>
      <c r="D2663" t="s">
        <v>45</v>
      </c>
      <c r="E2663" t="s">
        <v>65</v>
      </c>
      <c r="F2663">
        <v>5</v>
      </c>
      <c r="G2663">
        <v>33287.339999999997</v>
      </c>
      <c r="H2663">
        <v>166436.70000000001</v>
      </c>
      <c r="I2663">
        <f>salesdata[[#This Row],[Total_Sales_INR]]/10000000</f>
        <v>1.6643670000000003E-2</v>
      </c>
      <c r="J2663" t="s">
        <v>27</v>
      </c>
      <c r="K2663" t="s">
        <v>35</v>
      </c>
      <c r="L2663">
        <v>4</v>
      </c>
      <c r="M2663" t="s">
        <v>88</v>
      </c>
      <c r="N2663" t="s">
        <v>112</v>
      </c>
      <c r="O2663" t="s">
        <v>22</v>
      </c>
    </row>
    <row r="2664" spans="1:15">
      <c r="A2664" t="s">
        <v>5069</v>
      </c>
      <c r="B2664" s="1">
        <v>46019</v>
      </c>
      <c r="C2664" t="s">
        <v>5070</v>
      </c>
      <c r="D2664" t="s">
        <v>16</v>
      </c>
      <c r="E2664" t="s">
        <v>130</v>
      </c>
      <c r="F2664">
        <v>4</v>
      </c>
      <c r="G2664">
        <v>19452.88</v>
      </c>
      <c r="H2664">
        <v>77811.520000000004</v>
      </c>
      <c r="I2664">
        <f>salesdata[[#This Row],[Total_Sales_INR]]/10000000</f>
        <v>7.7811520000000004E-3</v>
      </c>
      <c r="J2664" t="s">
        <v>18</v>
      </c>
      <c r="K2664" t="s">
        <v>19</v>
      </c>
      <c r="L2664">
        <v>1</v>
      </c>
      <c r="M2664" t="s">
        <v>68</v>
      </c>
      <c r="N2664" t="s">
        <v>134</v>
      </c>
      <c r="O2664" t="s">
        <v>22</v>
      </c>
    </row>
    <row r="2665" spans="1:15">
      <c r="A2665" t="s">
        <v>5071</v>
      </c>
      <c r="B2665" s="1">
        <v>45960</v>
      </c>
      <c r="C2665" t="s">
        <v>4600</v>
      </c>
      <c r="D2665" t="s">
        <v>25</v>
      </c>
      <c r="E2665" t="s">
        <v>140</v>
      </c>
      <c r="F2665">
        <v>1</v>
      </c>
      <c r="G2665">
        <v>36850.01</v>
      </c>
      <c r="H2665">
        <v>36850.01</v>
      </c>
      <c r="I2665">
        <f>salesdata[[#This Row],[Total_Sales_INR]]/10000000</f>
        <v>3.6850010000000002E-3</v>
      </c>
      <c r="J2665" t="s">
        <v>34</v>
      </c>
      <c r="K2665" t="s">
        <v>72</v>
      </c>
      <c r="L2665">
        <v>2</v>
      </c>
      <c r="M2665" t="s">
        <v>133</v>
      </c>
      <c r="N2665" t="s">
        <v>42</v>
      </c>
      <c r="O2665" t="s">
        <v>22</v>
      </c>
    </row>
    <row r="2666" spans="1:15">
      <c r="A2666" t="s">
        <v>5072</v>
      </c>
      <c r="B2666" s="1">
        <v>45673</v>
      </c>
      <c r="C2666" t="s">
        <v>5073</v>
      </c>
      <c r="D2666" t="s">
        <v>45</v>
      </c>
      <c r="E2666" t="s">
        <v>65</v>
      </c>
      <c r="F2666">
        <v>2</v>
      </c>
      <c r="G2666">
        <v>21352.67</v>
      </c>
      <c r="H2666">
        <v>42705.34</v>
      </c>
      <c r="I2666">
        <f>salesdata[[#This Row],[Total_Sales_INR]]/10000000</f>
        <v>4.2705339999999994E-3</v>
      </c>
      <c r="J2666" t="s">
        <v>18</v>
      </c>
      <c r="K2666" t="s">
        <v>35</v>
      </c>
      <c r="L2666">
        <v>3</v>
      </c>
      <c r="M2666" t="s">
        <v>190</v>
      </c>
      <c r="N2666" t="s">
        <v>48</v>
      </c>
      <c r="O2666" t="s">
        <v>22</v>
      </c>
    </row>
    <row r="2667" spans="1:15">
      <c r="A2667" t="s">
        <v>5074</v>
      </c>
      <c r="B2667" s="1">
        <v>45965</v>
      </c>
      <c r="C2667" t="s">
        <v>5075</v>
      </c>
      <c r="D2667" t="s">
        <v>45</v>
      </c>
      <c r="E2667" t="s">
        <v>85</v>
      </c>
      <c r="F2667">
        <v>4</v>
      </c>
      <c r="G2667">
        <v>22730.51</v>
      </c>
      <c r="H2667">
        <v>90922.04</v>
      </c>
      <c r="I2667">
        <f>salesdata[[#This Row],[Total_Sales_INR]]/10000000</f>
        <v>9.0922039999999996E-3</v>
      </c>
      <c r="J2667" t="s">
        <v>34</v>
      </c>
      <c r="K2667" t="s">
        <v>72</v>
      </c>
      <c r="L2667">
        <v>1</v>
      </c>
      <c r="M2667" t="s">
        <v>68</v>
      </c>
      <c r="N2667" t="s">
        <v>156</v>
      </c>
      <c r="O2667" t="s">
        <v>22</v>
      </c>
    </row>
    <row r="2668" spans="1:15">
      <c r="A2668" t="s">
        <v>5076</v>
      </c>
      <c r="B2668" s="1">
        <v>45781</v>
      </c>
      <c r="C2668" t="s">
        <v>3312</v>
      </c>
      <c r="D2668" t="s">
        <v>32</v>
      </c>
      <c r="E2668" t="s">
        <v>81</v>
      </c>
      <c r="F2668">
        <v>2</v>
      </c>
      <c r="G2668">
        <v>49869.62</v>
      </c>
      <c r="H2668">
        <v>99739.24</v>
      </c>
      <c r="I2668">
        <f>salesdata[[#This Row],[Total_Sales_INR]]/10000000</f>
        <v>9.9739240000000003E-3</v>
      </c>
      <c r="J2668" t="s">
        <v>18</v>
      </c>
      <c r="K2668" t="s">
        <v>35</v>
      </c>
      <c r="L2668">
        <v>4</v>
      </c>
      <c r="M2668" t="s">
        <v>88</v>
      </c>
      <c r="N2668" t="s">
        <v>78</v>
      </c>
      <c r="O2668" t="s">
        <v>22</v>
      </c>
    </row>
    <row r="2669" spans="1:15">
      <c r="A2669" t="s">
        <v>5077</v>
      </c>
      <c r="B2669" s="1">
        <v>45936</v>
      </c>
      <c r="C2669" t="s">
        <v>5078</v>
      </c>
      <c r="D2669" t="s">
        <v>45</v>
      </c>
      <c r="E2669" t="s">
        <v>55</v>
      </c>
      <c r="F2669">
        <v>2</v>
      </c>
      <c r="G2669">
        <v>13579.51</v>
      </c>
      <c r="H2669">
        <v>27159.02</v>
      </c>
      <c r="I2669">
        <f>salesdata[[#This Row],[Total_Sales_INR]]/10000000</f>
        <v>2.7159020000000001E-3</v>
      </c>
      <c r="J2669" t="s">
        <v>47</v>
      </c>
      <c r="K2669" t="s">
        <v>35</v>
      </c>
      <c r="L2669">
        <v>5</v>
      </c>
      <c r="M2669" t="s">
        <v>73</v>
      </c>
      <c r="N2669" t="s">
        <v>178</v>
      </c>
      <c r="O2669" t="s">
        <v>22</v>
      </c>
    </row>
    <row r="2670" spans="1:15">
      <c r="A2670" t="s">
        <v>5079</v>
      </c>
      <c r="B2670" s="1">
        <v>45841</v>
      </c>
      <c r="C2670" t="s">
        <v>5080</v>
      </c>
      <c r="D2670" t="s">
        <v>25</v>
      </c>
      <c r="E2670" t="s">
        <v>26</v>
      </c>
      <c r="F2670">
        <v>2</v>
      </c>
      <c r="G2670">
        <v>44576.94</v>
      </c>
      <c r="H2670">
        <v>89153.88</v>
      </c>
      <c r="I2670">
        <f>salesdata[[#This Row],[Total_Sales_INR]]/10000000</f>
        <v>8.9153879999999998E-3</v>
      </c>
      <c r="J2670" t="s">
        <v>47</v>
      </c>
      <c r="K2670" t="s">
        <v>72</v>
      </c>
      <c r="L2670">
        <v>4</v>
      </c>
      <c r="M2670" t="s">
        <v>185</v>
      </c>
      <c r="N2670" t="s">
        <v>173</v>
      </c>
      <c r="O2670" t="s">
        <v>22</v>
      </c>
    </row>
    <row r="2671" spans="1:15">
      <c r="A2671" t="s">
        <v>5081</v>
      </c>
      <c r="B2671" s="1">
        <v>45799</v>
      </c>
      <c r="C2671" t="s">
        <v>5082</v>
      </c>
      <c r="D2671" t="s">
        <v>102</v>
      </c>
      <c r="E2671" t="s">
        <v>184</v>
      </c>
      <c r="F2671">
        <v>3</v>
      </c>
      <c r="G2671">
        <v>7656.05</v>
      </c>
      <c r="H2671">
        <v>22968.15</v>
      </c>
      <c r="I2671">
        <f>salesdata[[#This Row],[Total_Sales_INR]]/10000000</f>
        <v>2.2968150000000002E-3</v>
      </c>
      <c r="J2671" t="s">
        <v>47</v>
      </c>
      <c r="K2671" t="s">
        <v>72</v>
      </c>
      <c r="L2671">
        <v>3</v>
      </c>
      <c r="M2671" t="s">
        <v>115</v>
      </c>
      <c r="N2671" t="s">
        <v>150</v>
      </c>
      <c r="O2671" t="s">
        <v>22</v>
      </c>
    </row>
    <row r="2672" spans="1:15">
      <c r="A2672" t="s">
        <v>5083</v>
      </c>
      <c r="B2672" s="1">
        <v>45690</v>
      </c>
      <c r="C2672" t="s">
        <v>5084</v>
      </c>
      <c r="D2672" t="s">
        <v>32</v>
      </c>
      <c r="E2672" t="s">
        <v>33</v>
      </c>
      <c r="F2672">
        <v>2</v>
      </c>
      <c r="G2672">
        <v>10722.18</v>
      </c>
      <c r="H2672">
        <v>21444.36</v>
      </c>
      <c r="I2672">
        <f>salesdata[[#This Row],[Total_Sales_INR]]/10000000</f>
        <v>2.144436E-3</v>
      </c>
      <c r="J2672" t="s">
        <v>27</v>
      </c>
      <c r="K2672" t="s">
        <v>72</v>
      </c>
      <c r="L2672">
        <v>3</v>
      </c>
      <c r="M2672" t="s">
        <v>115</v>
      </c>
      <c r="N2672" t="s">
        <v>97</v>
      </c>
      <c r="O2672" t="s">
        <v>22</v>
      </c>
    </row>
    <row r="2673" spans="1:15">
      <c r="A2673" t="s">
        <v>5085</v>
      </c>
      <c r="B2673" s="1">
        <v>45684</v>
      </c>
      <c r="C2673" t="s">
        <v>5086</v>
      </c>
      <c r="D2673" t="s">
        <v>25</v>
      </c>
      <c r="E2673" t="s">
        <v>140</v>
      </c>
      <c r="F2673">
        <v>2</v>
      </c>
      <c r="G2673">
        <v>43453.97</v>
      </c>
      <c r="H2673">
        <v>86907.94</v>
      </c>
      <c r="I2673">
        <f>salesdata[[#This Row],[Total_Sales_INR]]/10000000</f>
        <v>8.6907939999999999E-3</v>
      </c>
      <c r="J2673" t="s">
        <v>34</v>
      </c>
      <c r="K2673" t="s">
        <v>35</v>
      </c>
      <c r="L2673">
        <v>4</v>
      </c>
      <c r="M2673" t="s">
        <v>185</v>
      </c>
      <c r="N2673" t="s">
        <v>120</v>
      </c>
      <c r="O2673" t="s">
        <v>22</v>
      </c>
    </row>
    <row r="2674" spans="1:15">
      <c r="A2674" t="s">
        <v>5087</v>
      </c>
      <c r="B2674" s="1">
        <v>45840</v>
      </c>
      <c r="C2674" t="s">
        <v>5088</v>
      </c>
      <c r="D2674" t="s">
        <v>45</v>
      </c>
      <c r="E2674" t="s">
        <v>85</v>
      </c>
      <c r="F2674">
        <v>2</v>
      </c>
      <c r="G2674">
        <v>3510.92</v>
      </c>
      <c r="H2674">
        <v>7021.84</v>
      </c>
      <c r="I2674">
        <f>salesdata[[#This Row],[Total_Sales_INR]]/10000000</f>
        <v>7.0218400000000001E-4</v>
      </c>
      <c r="J2674" t="s">
        <v>27</v>
      </c>
      <c r="K2674" t="s">
        <v>72</v>
      </c>
      <c r="L2674">
        <v>5</v>
      </c>
      <c r="M2674" t="s">
        <v>51</v>
      </c>
      <c r="N2674" t="s">
        <v>74</v>
      </c>
      <c r="O2674" t="s">
        <v>22</v>
      </c>
    </row>
    <row r="2675" spans="1:15">
      <c r="A2675" t="s">
        <v>5089</v>
      </c>
      <c r="B2675" s="1">
        <v>45792</v>
      </c>
      <c r="C2675" t="s">
        <v>5090</v>
      </c>
      <c r="D2675" t="s">
        <v>45</v>
      </c>
      <c r="E2675" t="s">
        <v>55</v>
      </c>
      <c r="F2675">
        <v>4</v>
      </c>
      <c r="G2675">
        <v>34328.39</v>
      </c>
      <c r="H2675">
        <v>137313.56</v>
      </c>
      <c r="I2675">
        <f>salesdata[[#This Row],[Total_Sales_INR]]/10000000</f>
        <v>1.3731356E-2</v>
      </c>
      <c r="J2675" t="s">
        <v>27</v>
      </c>
      <c r="K2675" t="s">
        <v>19</v>
      </c>
      <c r="L2675">
        <v>4</v>
      </c>
      <c r="M2675" t="s">
        <v>123</v>
      </c>
      <c r="N2675" t="s">
        <v>167</v>
      </c>
      <c r="O2675" t="s">
        <v>22</v>
      </c>
    </row>
    <row r="2676" spans="1:15">
      <c r="A2676" t="s">
        <v>5091</v>
      </c>
      <c r="B2676" s="1">
        <v>45829</v>
      </c>
      <c r="C2676" t="s">
        <v>5092</v>
      </c>
      <c r="D2676" t="s">
        <v>32</v>
      </c>
      <c r="E2676" t="s">
        <v>250</v>
      </c>
      <c r="F2676">
        <v>5</v>
      </c>
      <c r="G2676">
        <v>16304.14</v>
      </c>
      <c r="H2676">
        <v>81520.7</v>
      </c>
      <c r="I2676">
        <f>salesdata[[#This Row],[Total_Sales_INR]]/10000000</f>
        <v>8.1520699999999991E-3</v>
      </c>
      <c r="J2676" t="s">
        <v>47</v>
      </c>
      <c r="K2676" t="s">
        <v>19</v>
      </c>
      <c r="L2676">
        <v>2</v>
      </c>
      <c r="M2676" t="s">
        <v>133</v>
      </c>
      <c r="N2676" t="s">
        <v>62</v>
      </c>
      <c r="O2676" t="s">
        <v>22</v>
      </c>
    </row>
    <row r="2677" spans="1:15">
      <c r="A2677" t="s">
        <v>5093</v>
      </c>
      <c r="B2677" s="1">
        <v>45904</v>
      </c>
      <c r="C2677" t="s">
        <v>5094</v>
      </c>
      <c r="D2677" t="s">
        <v>16</v>
      </c>
      <c r="E2677" t="s">
        <v>130</v>
      </c>
      <c r="F2677">
        <v>3</v>
      </c>
      <c r="G2677">
        <v>43775.24</v>
      </c>
      <c r="H2677">
        <v>131325.72</v>
      </c>
      <c r="I2677">
        <f>salesdata[[#This Row],[Total_Sales_INR]]/10000000</f>
        <v>1.3132572E-2</v>
      </c>
      <c r="J2677" t="s">
        <v>18</v>
      </c>
      <c r="K2677" t="s">
        <v>19</v>
      </c>
      <c r="L2677">
        <v>4</v>
      </c>
      <c r="M2677" t="s">
        <v>160</v>
      </c>
      <c r="N2677" t="s">
        <v>29</v>
      </c>
      <c r="O2677" t="s">
        <v>22</v>
      </c>
    </row>
    <row r="2678" spans="1:15">
      <c r="A2678" t="s">
        <v>5095</v>
      </c>
      <c r="B2678" s="1">
        <v>45777</v>
      </c>
      <c r="C2678" t="s">
        <v>5096</v>
      </c>
      <c r="D2678" t="s">
        <v>45</v>
      </c>
      <c r="E2678" t="s">
        <v>46</v>
      </c>
      <c r="F2678">
        <v>1</v>
      </c>
      <c r="G2678">
        <v>15174.36</v>
      </c>
      <c r="H2678">
        <v>15174.36</v>
      </c>
      <c r="I2678">
        <f>salesdata[[#This Row],[Total_Sales_INR]]/10000000</f>
        <v>1.517436E-3</v>
      </c>
      <c r="J2678" t="s">
        <v>27</v>
      </c>
      <c r="K2678" t="s">
        <v>72</v>
      </c>
      <c r="L2678">
        <v>2</v>
      </c>
      <c r="M2678" t="s">
        <v>141</v>
      </c>
      <c r="N2678" t="s">
        <v>142</v>
      </c>
      <c r="O2678" t="s">
        <v>22</v>
      </c>
    </row>
    <row r="2679" spans="1:15">
      <c r="A2679" t="s">
        <v>5097</v>
      </c>
      <c r="B2679" s="1">
        <v>45955</v>
      </c>
      <c r="C2679" t="s">
        <v>5098</v>
      </c>
      <c r="D2679" t="s">
        <v>25</v>
      </c>
      <c r="E2679" t="s">
        <v>91</v>
      </c>
      <c r="F2679">
        <v>3</v>
      </c>
      <c r="G2679">
        <v>34394.559999999998</v>
      </c>
      <c r="H2679">
        <v>103183.67999999999</v>
      </c>
      <c r="I2679">
        <f>salesdata[[#This Row],[Total_Sales_INR]]/10000000</f>
        <v>1.0318368E-2</v>
      </c>
      <c r="J2679" t="s">
        <v>18</v>
      </c>
      <c r="K2679" t="s">
        <v>72</v>
      </c>
      <c r="L2679">
        <v>3</v>
      </c>
      <c r="M2679" t="s">
        <v>77</v>
      </c>
      <c r="N2679" t="s">
        <v>360</v>
      </c>
      <c r="O2679" t="s">
        <v>22</v>
      </c>
    </row>
    <row r="2680" spans="1:15">
      <c r="A2680" t="s">
        <v>5099</v>
      </c>
      <c r="B2680" s="1">
        <v>45896</v>
      </c>
      <c r="C2680" t="s">
        <v>5100</v>
      </c>
      <c r="D2680" t="s">
        <v>32</v>
      </c>
      <c r="E2680" t="s">
        <v>40</v>
      </c>
      <c r="F2680">
        <v>5</v>
      </c>
      <c r="G2680">
        <v>23007.82</v>
      </c>
      <c r="H2680">
        <v>115039.1</v>
      </c>
      <c r="I2680">
        <f>salesdata[[#This Row],[Total_Sales_INR]]/10000000</f>
        <v>1.1503910000000001E-2</v>
      </c>
      <c r="J2680" t="s">
        <v>18</v>
      </c>
      <c r="K2680" t="s">
        <v>35</v>
      </c>
      <c r="L2680">
        <v>5</v>
      </c>
      <c r="M2680" t="s">
        <v>170</v>
      </c>
      <c r="N2680" t="s">
        <v>78</v>
      </c>
      <c r="O2680" t="s">
        <v>22</v>
      </c>
    </row>
    <row r="2681" spans="1:15">
      <c r="A2681" t="s">
        <v>5101</v>
      </c>
      <c r="B2681" s="1">
        <v>45782</v>
      </c>
      <c r="C2681" t="s">
        <v>5102</v>
      </c>
      <c r="D2681" t="s">
        <v>32</v>
      </c>
      <c r="E2681" t="s">
        <v>40</v>
      </c>
      <c r="F2681">
        <v>1</v>
      </c>
      <c r="G2681">
        <v>29241.51</v>
      </c>
      <c r="H2681">
        <v>29241.51</v>
      </c>
      <c r="I2681">
        <f>salesdata[[#This Row],[Total_Sales_INR]]/10000000</f>
        <v>2.9241509999999998E-3</v>
      </c>
      <c r="J2681" t="s">
        <v>34</v>
      </c>
      <c r="K2681" t="s">
        <v>19</v>
      </c>
      <c r="L2681">
        <v>3</v>
      </c>
      <c r="M2681" t="s">
        <v>36</v>
      </c>
      <c r="N2681" t="s">
        <v>173</v>
      </c>
      <c r="O2681" t="s">
        <v>22</v>
      </c>
    </row>
    <row r="2682" spans="1:15">
      <c r="A2682" t="s">
        <v>5103</v>
      </c>
      <c r="B2682" s="1">
        <v>45849</v>
      </c>
      <c r="C2682" t="s">
        <v>5104</v>
      </c>
      <c r="D2682" t="s">
        <v>25</v>
      </c>
      <c r="E2682" t="s">
        <v>91</v>
      </c>
      <c r="F2682">
        <v>5</v>
      </c>
      <c r="G2682">
        <v>9877.09</v>
      </c>
      <c r="H2682">
        <v>49385.45</v>
      </c>
      <c r="I2682">
        <f>salesdata[[#This Row],[Total_Sales_INR]]/10000000</f>
        <v>4.9385449999999999E-3</v>
      </c>
      <c r="J2682" t="s">
        <v>47</v>
      </c>
      <c r="K2682" t="s">
        <v>35</v>
      </c>
      <c r="L2682">
        <v>5</v>
      </c>
      <c r="M2682" t="s">
        <v>28</v>
      </c>
      <c r="N2682" t="s">
        <v>37</v>
      </c>
      <c r="O2682" t="s">
        <v>22</v>
      </c>
    </row>
    <row r="2683" spans="1:15">
      <c r="A2683" t="s">
        <v>5105</v>
      </c>
      <c r="B2683" s="1">
        <v>45956</v>
      </c>
      <c r="C2683" t="s">
        <v>5106</v>
      </c>
      <c r="D2683" t="s">
        <v>102</v>
      </c>
      <c r="E2683" t="s">
        <v>118</v>
      </c>
      <c r="F2683">
        <v>2</v>
      </c>
      <c r="G2683">
        <v>4471.55</v>
      </c>
      <c r="H2683">
        <v>8943.1</v>
      </c>
      <c r="I2683">
        <f>salesdata[[#This Row],[Total_Sales_INR]]/10000000</f>
        <v>8.9431000000000005E-4</v>
      </c>
      <c r="J2683" t="s">
        <v>27</v>
      </c>
      <c r="K2683" t="s">
        <v>35</v>
      </c>
      <c r="L2683">
        <v>2</v>
      </c>
      <c r="M2683" t="s">
        <v>265</v>
      </c>
      <c r="N2683" t="s">
        <v>167</v>
      </c>
      <c r="O2683" t="s">
        <v>22</v>
      </c>
    </row>
    <row r="2684" spans="1:15">
      <c r="A2684" t="s">
        <v>5107</v>
      </c>
      <c r="B2684" s="1">
        <v>45745</v>
      </c>
      <c r="C2684" t="s">
        <v>5108</v>
      </c>
      <c r="D2684" t="s">
        <v>16</v>
      </c>
      <c r="E2684" t="s">
        <v>17</v>
      </c>
      <c r="F2684">
        <v>4</v>
      </c>
      <c r="G2684">
        <v>24172.78</v>
      </c>
      <c r="H2684">
        <v>96691.12</v>
      </c>
      <c r="I2684">
        <f>salesdata[[#This Row],[Total_Sales_INR]]/10000000</f>
        <v>9.6691119999999988E-3</v>
      </c>
      <c r="J2684" t="s">
        <v>47</v>
      </c>
      <c r="K2684" t="s">
        <v>72</v>
      </c>
      <c r="L2684">
        <v>4</v>
      </c>
      <c r="M2684" t="s">
        <v>160</v>
      </c>
      <c r="N2684" t="s">
        <v>120</v>
      </c>
      <c r="O2684" t="s">
        <v>22</v>
      </c>
    </row>
    <row r="2685" spans="1:15">
      <c r="A2685" t="s">
        <v>5109</v>
      </c>
      <c r="B2685" s="1">
        <v>46001</v>
      </c>
      <c r="C2685" t="s">
        <v>5110</v>
      </c>
      <c r="D2685" t="s">
        <v>32</v>
      </c>
      <c r="E2685" t="s">
        <v>33</v>
      </c>
      <c r="F2685">
        <v>4</v>
      </c>
      <c r="G2685">
        <v>5046.43</v>
      </c>
      <c r="H2685">
        <v>20185.72</v>
      </c>
      <c r="I2685">
        <f>salesdata[[#This Row],[Total_Sales_INR]]/10000000</f>
        <v>2.0185720000000002E-3</v>
      </c>
      <c r="J2685" t="s">
        <v>27</v>
      </c>
      <c r="K2685" t="s">
        <v>72</v>
      </c>
      <c r="L2685">
        <v>5</v>
      </c>
      <c r="M2685" t="s">
        <v>41</v>
      </c>
      <c r="N2685" t="s">
        <v>134</v>
      </c>
      <c r="O2685" t="s">
        <v>22</v>
      </c>
    </row>
    <row r="2686" spans="1:15">
      <c r="A2686" t="s">
        <v>5111</v>
      </c>
      <c r="B2686" s="1">
        <v>45986</v>
      </c>
      <c r="C2686" t="s">
        <v>3272</v>
      </c>
      <c r="D2686" t="s">
        <v>45</v>
      </c>
      <c r="E2686" t="s">
        <v>60</v>
      </c>
      <c r="F2686">
        <v>4</v>
      </c>
      <c r="G2686">
        <v>41979.69</v>
      </c>
      <c r="H2686">
        <v>167918.76</v>
      </c>
      <c r="I2686">
        <f>salesdata[[#This Row],[Total_Sales_INR]]/10000000</f>
        <v>1.6791876000000001E-2</v>
      </c>
      <c r="J2686" t="s">
        <v>47</v>
      </c>
      <c r="K2686" t="s">
        <v>35</v>
      </c>
      <c r="L2686">
        <v>4</v>
      </c>
      <c r="M2686" t="s">
        <v>185</v>
      </c>
      <c r="N2686" t="s">
        <v>120</v>
      </c>
      <c r="O2686" t="s">
        <v>22</v>
      </c>
    </row>
    <row r="2687" spans="1:15">
      <c r="A2687" t="s">
        <v>5112</v>
      </c>
      <c r="B2687" s="1">
        <v>45848</v>
      </c>
      <c r="C2687" t="s">
        <v>5113</v>
      </c>
      <c r="D2687" t="s">
        <v>102</v>
      </c>
      <c r="E2687" t="s">
        <v>193</v>
      </c>
      <c r="F2687">
        <v>2</v>
      </c>
      <c r="G2687">
        <v>46239.99</v>
      </c>
      <c r="H2687">
        <v>92479.98</v>
      </c>
      <c r="I2687">
        <f>salesdata[[#This Row],[Total_Sales_INR]]/10000000</f>
        <v>9.2479980000000003E-3</v>
      </c>
      <c r="J2687" t="s">
        <v>18</v>
      </c>
      <c r="K2687" t="s">
        <v>19</v>
      </c>
      <c r="L2687">
        <v>1</v>
      </c>
      <c r="M2687" t="s">
        <v>20</v>
      </c>
      <c r="N2687" t="s">
        <v>94</v>
      </c>
      <c r="O2687" t="s">
        <v>22</v>
      </c>
    </row>
    <row r="2688" spans="1:15">
      <c r="A2688" t="s">
        <v>5114</v>
      </c>
      <c r="B2688" s="1">
        <v>45685</v>
      </c>
      <c r="C2688" t="s">
        <v>5115</v>
      </c>
      <c r="D2688" t="s">
        <v>32</v>
      </c>
      <c r="E2688" t="s">
        <v>309</v>
      </c>
      <c r="F2688">
        <v>1</v>
      </c>
      <c r="G2688">
        <v>2829.13</v>
      </c>
      <c r="H2688">
        <v>2829.13</v>
      </c>
      <c r="I2688">
        <f>salesdata[[#This Row],[Total_Sales_INR]]/10000000</f>
        <v>2.8291300000000003E-4</v>
      </c>
      <c r="J2688" t="s">
        <v>34</v>
      </c>
      <c r="K2688" t="s">
        <v>72</v>
      </c>
      <c r="L2688">
        <v>2</v>
      </c>
      <c r="M2688" t="s">
        <v>141</v>
      </c>
      <c r="N2688" t="s">
        <v>112</v>
      </c>
      <c r="O2688" t="s">
        <v>22</v>
      </c>
    </row>
    <row r="2689" spans="1:15">
      <c r="A2689" t="s">
        <v>5116</v>
      </c>
      <c r="B2689" s="1">
        <v>45707</v>
      </c>
      <c r="C2689" t="s">
        <v>1772</v>
      </c>
      <c r="D2689" t="s">
        <v>32</v>
      </c>
      <c r="E2689" t="s">
        <v>40</v>
      </c>
      <c r="F2689">
        <v>2</v>
      </c>
      <c r="G2689">
        <v>8576.34</v>
      </c>
      <c r="H2689">
        <v>17152.68</v>
      </c>
      <c r="I2689">
        <f>salesdata[[#This Row],[Total_Sales_INR]]/10000000</f>
        <v>1.715268E-3</v>
      </c>
      <c r="J2689" t="s">
        <v>18</v>
      </c>
      <c r="K2689" t="s">
        <v>35</v>
      </c>
      <c r="L2689">
        <v>1</v>
      </c>
      <c r="M2689" t="s">
        <v>68</v>
      </c>
      <c r="N2689" t="s">
        <v>69</v>
      </c>
      <c r="O2689" t="s">
        <v>22</v>
      </c>
    </row>
    <row r="2690" spans="1:15">
      <c r="A2690" t="s">
        <v>5117</v>
      </c>
      <c r="B2690" s="1">
        <v>45789</v>
      </c>
      <c r="C2690" t="s">
        <v>5118</v>
      </c>
      <c r="D2690" t="s">
        <v>25</v>
      </c>
      <c r="E2690" t="s">
        <v>223</v>
      </c>
      <c r="F2690">
        <v>1</v>
      </c>
      <c r="G2690">
        <v>5334.22</v>
      </c>
      <c r="H2690">
        <v>5334.22</v>
      </c>
      <c r="I2690">
        <f>salesdata[[#This Row],[Total_Sales_INR]]/10000000</f>
        <v>5.3342199999999998E-4</v>
      </c>
      <c r="J2690" t="s">
        <v>18</v>
      </c>
      <c r="K2690" t="s">
        <v>35</v>
      </c>
      <c r="L2690">
        <v>1</v>
      </c>
      <c r="M2690" t="s">
        <v>119</v>
      </c>
      <c r="N2690" t="s">
        <v>82</v>
      </c>
      <c r="O2690" t="s">
        <v>22</v>
      </c>
    </row>
    <row r="2691" spans="1:15">
      <c r="A2691" t="s">
        <v>5119</v>
      </c>
      <c r="B2691" s="1">
        <v>45730</v>
      </c>
      <c r="C2691" t="s">
        <v>5120</v>
      </c>
      <c r="D2691" t="s">
        <v>25</v>
      </c>
      <c r="E2691" t="s">
        <v>223</v>
      </c>
      <c r="F2691">
        <v>2</v>
      </c>
      <c r="G2691">
        <v>10449.17</v>
      </c>
      <c r="H2691">
        <v>20898.34</v>
      </c>
      <c r="I2691">
        <f>salesdata[[#This Row],[Total_Sales_INR]]/10000000</f>
        <v>2.089834E-3</v>
      </c>
      <c r="J2691" t="s">
        <v>18</v>
      </c>
      <c r="K2691" t="s">
        <v>35</v>
      </c>
      <c r="L2691">
        <v>5</v>
      </c>
      <c r="M2691" t="s">
        <v>41</v>
      </c>
      <c r="N2691" t="s">
        <v>213</v>
      </c>
      <c r="O2691" t="s">
        <v>22</v>
      </c>
    </row>
    <row r="2692" spans="1:15">
      <c r="A2692" t="s">
        <v>5121</v>
      </c>
      <c r="B2692" s="1">
        <v>45724</v>
      </c>
      <c r="C2692" t="s">
        <v>5122</v>
      </c>
      <c r="D2692" t="s">
        <v>32</v>
      </c>
      <c r="E2692" t="s">
        <v>81</v>
      </c>
      <c r="F2692">
        <v>3</v>
      </c>
      <c r="G2692">
        <v>11758.94</v>
      </c>
      <c r="H2692">
        <v>35276.82</v>
      </c>
      <c r="I2692">
        <f>salesdata[[#This Row],[Total_Sales_INR]]/10000000</f>
        <v>3.5276819999999999E-3</v>
      </c>
      <c r="J2692" t="s">
        <v>18</v>
      </c>
      <c r="K2692" t="s">
        <v>35</v>
      </c>
      <c r="L2692">
        <v>5</v>
      </c>
      <c r="M2692" t="s">
        <v>41</v>
      </c>
      <c r="N2692" t="s">
        <v>94</v>
      </c>
      <c r="O2692" t="s">
        <v>22</v>
      </c>
    </row>
    <row r="2693" spans="1:15">
      <c r="A2693" t="s">
        <v>5123</v>
      </c>
      <c r="B2693" s="1">
        <v>45681</v>
      </c>
      <c r="C2693" t="s">
        <v>5124</v>
      </c>
      <c r="D2693" t="s">
        <v>25</v>
      </c>
      <c r="E2693" t="s">
        <v>280</v>
      </c>
      <c r="F2693">
        <v>1</v>
      </c>
      <c r="G2693">
        <v>4961.17</v>
      </c>
      <c r="H2693">
        <v>4961.17</v>
      </c>
      <c r="I2693">
        <f>salesdata[[#This Row],[Total_Sales_INR]]/10000000</f>
        <v>4.9611700000000002E-4</v>
      </c>
      <c r="J2693" t="s">
        <v>47</v>
      </c>
      <c r="K2693" t="s">
        <v>35</v>
      </c>
      <c r="L2693">
        <v>5</v>
      </c>
      <c r="M2693" t="s">
        <v>41</v>
      </c>
      <c r="N2693" t="s">
        <v>360</v>
      </c>
      <c r="O2693" t="s">
        <v>22</v>
      </c>
    </row>
    <row r="2694" spans="1:15">
      <c r="A2694" t="s">
        <v>5125</v>
      </c>
      <c r="B2694" s="1">
        <v>45756</v>
      </c>
      <c r="C2694" t="s">
        <v>5126</v>
      </c>
      <c r="D2694" t="s">
        <v>102</v>
      </c>
      <c r="E2694" t="s">
        <v>155</v>
      </c>
      <c r="F2694">
        <v>2</v>
      </c>
      <c r="G2694">
        <v>11336.63</v>
      </c>
      <c r="H2694">
        <v>22673.26</v>
      </c>
      <c r="I2694">
        <f>salesdata[[#This Row],[Total_Sales_INR]]/10000000</f>
        <v>2.2673259999999996E-3</v>
      </c>
      <c r="J2694" t="s">
        <v>18</v>
      </c>
      <c r="K2694" t="s">
        <v>72</v>
      </c>
      <c r="L2694">
        <v>1</v>
      </c>
      <c r="M2694" t="s">
        <v>20</v>
      </c>
      <c r="N2694" t="s">
        <v>69</v>
      </c>
      <c r="O2694" t="s">
        <v>22</v>
      </c>
    </row>
    <row r="2695" spans="1:15">
      <c r="A2695" t="s">
        <v>5127</v>
      </c>
      <c r="B2695" s="1">
        <v>45782</v>
      </c>
      <c r="C2695" t="s">
        <v>5128</v>
      </c>
      <c r="D2695" t="s">
        <v>102</v>
      </c>
      <c r="E2695" t="s">
        <v>118</v>
      </c>
      <c r="F2695">
        <v>1</v>
      </c>
      <c r="G2695">
        <v>39871.03</v>
      </c>
      <c r="H2695">
        <v>39871.03</v>
      </c>
      <c r="I2695">
        <f>salesdata[[#This Row],[Total_Sales_INR]]/10000000</f>
        <v>3.9871029999999997E-3</v>
      </c>
      <c r="J2695" t="s">
        <v>27</v>
      </c>
      <c r="K2695" t="s">
        <v>72</v>
      </c>
      <c r="L2695">
        <v>2</v>
      </c>
      <c r="M2695" t="s">
        <v>141</v>
      </c>
      <c r="N2695" t="s">
        <v>167</v>
      </c>
      <c r="O2695" t="s">
        <v>22</v>
      </c>
    </row>
    <row r="2696" spans="1:15">
      <c r="A2696" t="s">
        <v>5129</v>
      </c>
      <c r="B2696" s="1">
        <v>45862</v>
      </c>
      <c r="C2696" t="s">
        <v>39</v>
      </c>
      <c r="D2696" t="s">
        <v>16</v>
      </c>
      <c r="E2696" t="s">
        <v>17</v>
      </c>
      <c r="F2696">
        <v>2</v>
      </c>
      <c r="G2696">
        <v>15353.11</v>
      </c>
      <c r="H2696">
        <v>30706.22</v>
      </c>
      <c r="I2696">
        <f>salesdata[[#This Row],[Total_Sales_INR]]/10000000</f>
        <v>3.0706220000000003E-3</v>
      </c>
      <c r="J2696" t="s">
        <v>27</v>
      </c>
      <c r="K2696" t="s">
        <v>19</v>
      </c>
      <c r="L2696">
        <v>5</v>
      </c>
      <c r="M2696" t="s">
        <v>73</v>
      </c>
      <c r="N2696" t="s">
        <v>156</v>
      </c>
      <c r="O2696" t="s">
        <v>22</v>
      </c>
    </row>
    <row r="2697" spans="1:15">
      <c r="A2697" t="s">
        <v>5130</v>
      </c>
      <c r="B2697" s="1">
        <v>45878</v>
      </c>
      <c r="C2697" t="s">
        <v>5131</v>
      </c>
      <c r="D2697" t="s">
        <v>25</v>
      </c>
      <c r="E2697" t="s">
        <v>91</v>
      </c>
      <c r="F2697">
        <v>2</v>
      </c>
      <c r="G2697">
        <v>13332.7</v>
      </c>
      <c r="H2697">
        <v>26665.4</v>
      </c>
      <c r="I2697">
        <f>salesdata[[#This Row],[Total_Sales_INR]]/10000000</f>
        <v>2.6665400000000002E-3</v>
      </c>
      <c r="J2697" t="s">
        <v>18</v>
      </c>
      <c r="K2697" t="s">
        <v>72</v>
      </c>
      <c r="L2697">
        <v>5</v>
      </c>
      <c r="M2697" t="s">
        <v>170</v>
      </c>
      <c r="N2697" t="s">
        <v>127</v>
      </c>
      <c r="O2697" t="s">
        <v>22</v>
      </c>
    </row>
    <row r="2698" spans="1:15">
      <c r="A2698" t="s">
        <v>5132</v>
      </c>
      <c r="B2698" s="1">
        <v>45983</v>
      </c>
      <c r="C2698" t="s">
        <v>5133</v>
      </c>
      <c r="D2698" t="s">
        <v>32</v>
      </c>
      <c r="E2698" t="s">
        <v>33</v>
      </c>
      <c r="F2698">
        <v>3</v>
      </c>
      <c r="G2698">
        <v>12526.36</v>
      </c>
      <c r="H2698">
        <v>37579.08</v>
      </c>
      <c r="I2698">
        <f>salesdata[[#This Row],[Total_Sales_INR]]/10000000</f>
        <v>3.7579080000000003E-3</v>
      </c>
      <c r="J2698" t="s">
        <v>18</v>
      </c>
      <c r="K2698" t="s">
        <v>72</v>
      </c>
      <c r="L2698">
        <v>4</v>
      </c>
      <c r="M2698" t="s">
        <v>160</v>
      </c>
      <c r="N2698" t="s">
        <v>42</v>
      </c>
      <c r="O2698" t="s">
        <v>22</v>
      </c>
    </row>
    <row r="2699" spans="1:15">
      <c r="A2699" t="s">
        <v>5134</v>
      </c>
      <c r="B2699" s="1">
        <v>45840</v>
      </c>
      <c r="C2699" t="s">
        <v>5135</v>
      </c>
      <c r="D2699" t="s">
        <v>102</v>
      </c>
      <c r="E2699" t="s">
        <v>155</v>
      </c>
      <c r="F2699">
        <v>2</v>
      </c>
      <c r="G2699">
        <v>31167.16</v>
      </c>
      <c r="H2699">
        <v>62334.32</v>
      </c>
      <c r="I2699">
        <f>salesdata[[#This Row],[Total_Sales_INR]]/10000000</f>
        <v>6.2334319999999997E-3</v>
      </c>
      <c r="J2699" t="s">
        <v>47</v>
      </c>
      <c r="K2699" t="s">
        <v>72</v>
      </c>
      <c r="L2699">
        <v>2</v>
      </c>
      <c r="M2699" t="s">
        <v>133</v>
      </c>
      <c r="N2699" t="s">
        <v>112</v>
      </c>
      <c r="O2699" t="s">
        <v>22</v>
      </c>
    </row>
    <row r="2700" spans="1:15">
      <c r="A2700" t="s">
        <v>5136</v>
      </c>
      <c r="B2700" s="1">
        <v>45691</v>
      </c>
      <c r="C2700" t="s">
        <v>5137</v>
      </c>
      <c r="D2700" t="s">
        <v>25</v>
      </c>
      <c r="E2700" t="s">
        <v>223</v>
      </c>
      <c r="F2700">
        <v>3</v>
      </c>
      <c r="G2700">
        <v>40740.89</v>
      </c>
      <c r="H2700">
        <v>122222.67</v>
      </c>
      <c r="I2700">
        <f>salesdata[[#This Row],[Total_Sales_INR]]/10000000</f>
        <v>1.2222267E-2</v>
      </c>
      <c r="J2700" t="s">
        <v>34</v>
      </c>
      <c r="K2700" t="s">
        <v>72</v>
      </c>
      <c r="L2700">
        <v>5</v>
      </c>
      <c r="M2700" t="s">
        <v>170</v>
      </c>
      <c r="N2700" t="s">
        <v>142</v>
      </c>
      <c r="O2700" t="s">
        <v>22</v>
      </c>
    </row>
    <row r="2701" spans="1:15">
      <c r="A2701" t="s">
        <v>5138</v>
      </c>
      <c r="B2701" s="1">
        <v>45871</v>
      </c>
      <c r="C2701" t="s">
        <v>5139</v>
      </c>
      <c r="D2701" t="s">
        <v>16</v>
      </c>
      <c r="E2701" t="s">
        <v>17</v>
      </c>
      <c r="F2701">
        <v>5</v>
      </c>
      <c r="G2701">
        <v>3216.82</v>
      </c>
      <c r="H2701">
        <v>16084.1</v>
      </c>
      <c r="I2701">
        <f>salesdata[[#This Row],[Total_Sales_INR]]/10000000</f>
        <v>1.60841E-3</v>
      </c>
      <c r="J2701" t="s">
        <v>47</v>
      </c>
      <c r="K2701" t="s">
        <v>72</v>
      </c>
      <c r="L2701">
        <v>4</v>
      </c>
      <c r="M2701" t="s">
        <v>185</v>
      </c>
      <c r="N2701" t="s">
        <v>94</v>
      </c>
      <c r="O2701" t="s">
        <v>22</v>
      </c>
    </row>
    <row r="2702" spans="1:15">
      <c r="A2702" t="s">
        <v>5140</v>
      </c>
      <c r="B2702" s="1">
        <v>46015</v>
      </c>
      <c r="C2702" t="s">
        <v>5141</v>
      </c>
      <c r="D2702" t="s">
        <v>16</v>
      </c>
      <c r="E2702" t="s">
        <v>17</v>
      </c>
      <c r="F2702">
        <v>2</v>
      </c>
      <c r="G2702">
        <v>20335.13</v>
      </c>
      <c r="H2702">
        <v>40670.26</v>
      </c>
      <c r="I2702">
        <f>salesdata[[#This Row],[Total_Sales_INR]]/10000000</f>
        <v>4.0670260000000005E-3</v>
      </c>
      <c r="J2702" t="s">
        <v>18</v>
      </c>
      <c r="K2702" t="s">
        <v>72</v>
      </c>
      <c r="L2702">
        <v>5</v>
      </c>
      <c r="M2702" t="s">
        <v>73</v>
      </c>
      <c r="N2702" t="s">
        <v>112</v>
      </c>
      <c r="O2702" t="s">
        <v>22</v>
      </c>
    </row>
    <row r="2703" spans="1:15">
      <c r="A2703" t="s">
        <v>5142</v>
      </c>
      <c r="B2703" s="1">
        <v>45831</v>
      </c>
      <c r="C2703" t="s">
        <v>5143</v>
      </c>
      <c r="D2703" t="s">
        <v>16</v>
      </c>
      <c r="E2703" t="s">
        <v>137</v>
      </c>
      <c r="F2703">
        <v>4</v>
      </c>
      <c r="G2703">
        <v>36040.019999999997</v>
      </c>
      <c r="H2703">
        <v>144160.07999999999</v>
      </c>
      <c r="I2703">
        <f>salesdata[[#This Row],[Total_Sales_INR]]/10000000</f>
        <v>1.4416007999999999E-2</v>
      </c>
      <c r="J2703" t="s">
        <v>34</v>
      </c>
      <c r="K2703" t="s">
        <v>35</v>
      </c>
      <c r="L2703">
        <v>2</v>
      </c>
      <c r="M2703" t="s">
        <v>56</v>
      </c>
      <c r="N2703" t="s">
        <v>42</v>
      </c>
      <c r="O2703" t="s">
        <v>22</v>
      </c>
    </row>
    <row r="2704" spans="1:15">
      <c r="A2704" t="s">
        <v>5144</v>
      </c>
      <c r="B2704" s="1">
        <v>46020</v>
      </c>
      <c r="C2704" t="s">
        <v>5145</v>
      </c>
      <c r="D2704" t="s">
        <v>102</v>
      </c>
      <c r="E2704" t="s">
        <v>155</v>
      </c>
      <c r="F2704">
        <v>2</v>
      </c>
      <c r="G2704">
        <v>7873.98</v>
      </c>
      <c r="H2704">
        <v>15747.96</v>
      </c>
      <c r="I2704">
        <f>salesdata[[#This Row],[Total_Sales_INR]]/10000000</f>
        <v>1.5747959999999998E-3</v>
      </c>
      <c r="J2704" t="s">
        <v>34</v>
      </c>
      <c r="K2704" t="s">
        <v>19</v>
      </c>
      <c r="L2704">
        <v>2</v>
      </c>
      <c r="M2704" t="s">
        <v>133</v>
      </c>
      <c r="N2704" t="s">
        <v>124</v>
      </c>
      <c r="O2704" t="s">
        <v>22</v>
      </c>
    </row>
    <row r="2705" spans="1:15">
      <c r="A2705" t="s">
        <v>5146</v>
      </c>
      <c r="B2705" s="1">
        <v>45986</v>
      </c>
      <c r="C2705" t="s">
        <v>5147</v>
      </c>
      <c r="D2705" t="s">
        <v>16</v>
      </c>
      <c r="E2705" t="s">
        <v>145</v>
      </c>
      <c r="F2705">
        <v>3</v>
      </c>
      <c r="G2705">
        <v>23846.09</v>
      </c>
      <c r="H2705">
        <v>71538.27</v>
      </c>
      <c r="I2705">
        <f>salesdata[[#This Row],[Total_Sales_INR]]/10000000</f>
        <v>7.1538270000000006E-3</v>
      </c>
      <c r="J2705" t="s">
        <v>34</v>
      </c>
      <c r="K2705" t="s">
        <v>35</v>
      </c>
      <c r="L2705">
        <v>2</v>
      </c>
      <c r="M2705" t="s">
        <v>56</v>
      </c>
      <c r="N2705" t="s">
        <v>21</v>
      </c>
      <c r="O2705" t="s">
        <v>22</v>
      </c>
    </row>
    <row r="2706" spans="1:15">
      <c r="A2706" t="s">
        <v>5148</v>
      </c>
      <c r="B2706" s="1">
        <v>45868</v>
      </c>
      <c r="C2706" t="s">
        <v>5149</v>
      </c>
      <c r="D2706" t="s">
        <v>45</v>
      </c>
      <c r="E2706" t="s">
        <v>60</v>
      </c>
      <c r="F2706">
        <v>3</v>
      </c>
      <c r="G2706">
        <v>10782.62</v>
      </c>
      <c r="H2706">
        <v>32347.86</v>
      </c>
      <c r="I2706">
        <f>salesdata[[#This Row],[Total_Sales_INR]]/10000000</f>
        <v>3.2347859999999999E-3</v>
      </c>
      <c r="J2706" t="s">
        <v>27</v>
      </c>
      <c r="K2706" t="s">
        <v>19</v>
      </c>
      <c r="L2706">
        <v>3</v>
      </c>
      <c r="M2706" t="s">
        <v>36</v>
      </c>
      <c r="N2706" t="s">
        <v>127</v>
      </c>
      <c r="O2706" t="s">
        <v>22</v>
      </c>
    </row>
    <row r="2707" spans="1:15">
      <c r="A2707" t="s">
        <v>5150</v>
      </c>
      <c r="B2707" s="1">
        <v>45859</v>
      </c>
      <c r="C2707" t="s">
        <v>1090</v>
      </c>
      <c r="D2707" t="s">
        <v>45</v>
      </c>
      <c r="E2707" t="s">
        <v>46</v>
      </c>
      <c r="F2707">
        <v>1</v>
      </c>
      <c r="G2707">
        <v>20765.349999999999</v>
      </c>
      <c r="H2707">
        <v>20765.349999999999</v>
      </c>
      <c r="I2707">
        <f>salesdata[[#This Row],[Total_Sales_INR]]/10000000</f>
        <v>2.076535E-3</v>
      </c>
      <c r="J2707" t="s">
        <v>18</v>
      </c>
      <c r="K2707" t="s">
        <v>72</v>
      </c>
      <c r="L2707">
        <v>1</v>
      </c>
      <c r="M2707" t="s">
        <v>107</v>
      </c>
      <c r="N2707" t="s">
        <v>150</v>
      </c>
      <c r="O2707" t="s">
        <v>22</v>
      </c>
    </row>
    <row r="2708" spans="1:15">
      <c r="A2708" t="s">
        <v>5151</v>
      </c>
      <c r="B2708" s="1">
        <v>45994</v>
      </c>
      <c r="C2708" t="s">
        <v>5152</v>
      </c>
      <c r="D2708" t="s">
        <v>25</v>
      </c>
      <c r="E2708" t="s">
        <v>26</v>
      </c>
      <c r="F2708">
        <v>2</v>
      </c>
      <c r="G2708">
        <v>30872.37</v>
      </c>
      <c r="H2708">
        <v>61744.74</v>
      </c>
      <c r="I2708">
        <f>salesdata[[#This Row],[Total_Sales_INR]]/10000000</f>
        <v>6.1744740000000001E-3</v>
      </c>
      <c r="J2708" t="s">
        <v>34</v>
      </c>
      <c r="K2708" t="s">
        <v>35</v>
      </c>
      <c r="L2708">
        <v>5</v>
      </c>
      <c r="M2708" t="s">
        <v>41</v>
      </c>
      <c r="N2708" t="s">
        <v>21</v>
      </c>
      <c r="O2708" t="s">
        <v>22</v>
      </c>
    </row>
    <row r="2709" spans="1:15">
      <c r="A2709" t="s">
        <v>5153</v>
      </c>
      <c r="B2709" s="1">
        <v>45993</v>
      </c>
      <c r="C2709" t="s">
        <v>5154</v>
      </c>
      <c r="D2709" t="s">
        <v>45</v>
      </c>
      <c r="E2709" t="s">
        <v>46</v>
      </c>
      <c r="F2709">
        <v>1</v>
      </c>
      <c r="G2709">
        <v>5255</v>
      </c>
      <c r="H2709">
        <v>5255</v>
      </c>
      <c r="I2709">
        <f>salesdata[[#This Row],[Total_Sales_INR]]/10000000</f>
        <v>5.2550000000000003E-4</v>
      </c>
      <c r="J2709" t="s">
        <v>34</v>
      </c>
      <c r="K2709" t="s">
        <v>35</v>
      </c>
      <c r="L2709">
        <v>5</v>
      </c>
      <c r="M2709" t="s">
        <v>28</v>
      </c>
      <c r="N2709" t="s">
        <v>178</v>
      </c>
      <c r="O2709" t="s">
        <v>22</v>
      </c>
    </row>
    <row r="2710" spans="1:15">
      <c r="A2710" t="s">
        <v>5155</v>
      </c>
      <c r="B2710" s="1">
        <v>45724</v>
      </c>
      <c r="C2710" t="s">
        <v>5156</v>
      </c>
      <c r="D2710" t="s">
        <v>45</v>
      </c>
      <c r="E2710" t="s">
        <v>65</v>
      </c>
      <c r="F2710">
        <v>4</v>
      </c>
      <c r="G2710">
        <v>40358.870000000003</v>
      </c>
      <c r="H2710">
        <v>161435.48000000001</v>
      </c>
      <c r="I2710">
        <f>salesdata[[#This Row],[Total_Sales_INR]]/10000000</f>
        <v>1.6143548000000001E-2</v>
      </c>
      <c r="J2710" t="s">
        <v>47</v>
      </c>
      <c r="K2710" t="s">
        <v>72</v>
      </c>
      <c r="L2710">
        <v>4</v>
      </c>
      <c r="M2710" t="s">
        <v>88</v>
      </c>
      <c r="N2710" t="s">
        <v>94</v>
      </c>
      <c r="O2710" t="s">
        <v>22</v>
      </c>
    </row>
    <row r="2711" spans="1:15">
      <c r="A2711" t="s">
        <v>5157</v>
      </c>
      <c r="B2711" s="1">
        <v>45904</v>
      </c>
      <c r="C2711" t="s">
        <v>1398</v>
      </c>
      <c r="D2711" t="s">
        <v>32</v>
      </c>
      <c r="E2711" t="s">
        <v>81</v>
      </c>
      <c r="F2711">
        <v>3</v>
      </c>
      <c r="G2711">
        <v>26908.01</v>
      </c>
      <c r="H2711">
        <v>80724.03</v>
      </c>
      <c r="I2711">
        <f>salesdata[[#This Row],[Total_Sales_INR]]/10000000</f>
        <v>8.0724030000000006E-3</v>
      </c>
      <c r="J2711" t="s">
        <v>18</v>
      </c>
      <c r="K2711" t="s">
        <v>72</v>
      </c>
      <c r="L2711">
        <v>4</v>
      </c>
      <c r="M2711" t="s">
        <v>198</v>
      </c>
      <c r="N2711" t="s">
        <v>42</v>
      </c>
      <c r="O2711" t="s">
        <v>22</v>
      </c>
    </row>
    <row r="2712" spans="1:15">
      <c r="A2712" t="s">
        <v>5158</v>
      </c>
      <c r="B2712" s="1">
        <v>45804</v>
      </c>
      <c r="C2712" t="s">
        <v>5159</v>
      </c>
      <c r="D2712" t="s">
        <v>102</v>
      </c>
      <c r="E2712" t="s">
        <v>193</v>
      </c>
      <c r="F2712">
        <v>1</v>
      </c>
      <c r="G2712">
        <v>6764.38</v>
      </c>
      <c r="H2712">
        <v>6764.38</v>
      </c>
      <c r="I2712">
        <f>salesdata[[#This Row],[Total_Sales_INR]]/10000000</f>
        <v>6.7643800000000002E-4</v>
      </c>
      <c r="J2712" t="s">
        <v>18</v>
      </c>
      <c r="K2712" t="s">
        <v>19</v>
      </c>
      <c r="L2712">
        <v>1</v>
      </c>
      <c r="M2712" t="s">
        <v>181</v>
      </c>
      <c r="N2712" t="s">
        <v>37</v>
      </c>
      <c r="O2712" t="s">
        <v>22</v>
      </c>
    </row>
    <row r="2713" spans="1:15">
      <c r="A2713" t="s">
        <v>5160</v>
      </c>
      <c r="B2713" s="1">
        <v>45731</v>
      </c>
      <c r="C2713" t="s">
        <v>5161</v>
      </c>
      <c r="D2713" t="s">
        <v>25</v>
      </c>
      <c r="E2713" t="s">
        <v>223</v>
      </c>
      <c r="F2713">
        <v>2</v>
      </c>
      <c r="G2713">
        <v>16301.07</v>
      </c>
      <c r="H2713">
        <v>32602.14</v>
      </c>
      <c r="I2713">
        <f>salesdata[[#This Row],[Total_Sales_INR]]/10000000</f>
        <v>3.260214E-3</v>
      </c>
      <c r="J2713" t="s">
        <v>34</v>
      </c>
      <c r="K2713" t="s">
        <v>19</v>
      </c>
      <c r="L2713">
        <v>3</v>
      </c>
      <c r="M2713" t="s">
        <v>115</v>
      </c>
      <c r="N2713" t="s">
        <v>37</v>
      </c>
      <c r="O2713" t="s">
        <v>22</v>
      </c>
    </row>
    <row r="2714" spans="1:15">
      <c r="A2714" t="s">
        <v>5162</v>
      </c>
      <c r="B2714" s="1">
        <v>45964</v>
      </c>
      <c r="C2714" t="s">
        <v>5163</v>
      </c>
      <c r="D2714" t="s">
        <v>16</v>
      </c>
      <c r="E2714" t="s">
        <v>137</v>
      </c>
      <c r="F2714">
        <v>2</v>
      </c>
      <c r="G2714">
        <v>45874.62</v>
      </c>
      <c r="H2714">
        <v>91749.24</v>
      </c>
      <c r="I2714">
        <f>salesdata[[#This Row],[Total_Sales_INR]]/10000000</f>
        <v>9.174924000000001E-3</v>
      </c>
      <c r="J2714" t="s">
        <v>34</v>
      </c>
      <c r="K2714" t="s">
        <v>35</v>
      </c>
      <c r="L2714">
        <v>2</v>
      </c>
      <c r="M2714" t="s">
        <v>56</v>
      </c>
      <c r="N2714" t="s">
        <v>213</v>
      </c>
      <c r="O2714" t="s">
        <v>22</v>
      </c>
    </row>
    <row r="2715" spans="1:15">
      <c r="A2715" t="s">
        <v>5164</v>
      </c>
      <c r="B2715" s="1">
        <v>45792</v>
      </c>
      <c r="C2715" t="s">
        <v>2488</v>
      </c>
      <c r="D2715" t="s">
        <v>102</v>
      </c>
      <c r="E2715" t="s">
        <v>155</v>
      </c>
      <c r="F2715">
        <v>1</v>
      </c>
      <c r="G2715">
        <v>10918.53</v>
      </c>
      <c r="H2715">
        <v>10918.53</v>
      </c>
      <c r="I2715">
        <f>salesdata[[#This Row],[Total_Sales_INR]]/10000000</f>
        <v>1.0918530000000001E-3</v>
      </c>
      <c r="J2715" t="s">
        <v>47</v>
      </c>
      <c r="K2715" t="s">
        <v>19</v>
      </c>
      <c r="L2715">
        <v>5</v>
      </c>
      <c r="M2715" t="s">
        <v>28</v>
      </c>
      <c r="N2715" t="s">
        <v>213</v>
      </c>
      <c r="O2715" t="s">
        <v>22</v>
      </c>
    </row>
    <row r="2716" spans="1:15">
      <c r="A2716" t="s">
        <v>5165</v>
      </c>
      <c r="B2716" s="1">
        <v>45893</v>
      </c>
      <c r="C2716" t="s">
        <v>5166</v>
      </c>
      <c r="D2716" t="s">
        <v>45</v>
      </c>
      <c r="E2716" t="s">
        <v>85</v>
      </c>
      <c r="F2716">
        <v>4</v>
      </c>
      <c r="G2716">
        <v>35986.54</v>
      </c>
      <c r="H2716">
        <v>143946.16</v>
      </c>
      <c r="I2716">
        <f>salesdata[[#This Row],[Total_Sales_INR]]/10000000</f>
        <v>1.4394616000000001E-2</v>
      </c>
      <c r="J2716" t="s">
        <v>34</v>
      </c>
      <c r="K2716" t="s">
        <v>72</v>
      </c>
      <c r="L2716">
        <v>5</v>
      </c>
      <c r="M2716" t="s">
        <v>28</v>
      </c>
      <c r="N2716" t="s">
        <v>127</v>
      </c>
      <c r="O2716" t="s">
        <v>22</v>
      </c>
    </row>
    <row r="2717" spans="1:15">
      <c r="A2717" t="s">
        <v>5167</v>
      </c>
      <c r="B2717" s="1">
        <v>45965</v>
      </c>
      <c r="C2717" t="s">
        <v>5168</v>
      </c>
      <c r="D2717" t="s">
        <v>25</v>
      </c>
      <c r="E2717" t="s">
        <v>26</v>
      </c>
      <c r="F2717">
        <v>2</v>
      </c>
      <c r="G2717">
        <v>11078.85</v>
      </c>
      <c r="H2717">
        <v>22157.7</v>
      </c>
      <c r="I2717">
        <f>salesdata[[#This Row],[Total_Sales_INR]]/10000000</f>
        <v>2.2157700000000002E-3</v>
      </c>
      <c r="J2717" t="s">
        <v>47</v>
      </c>
      <c r="K2717" t="s">
        <v>35</v>
      </c>
      <c r="L2717">
        <v>2</v>
      </c>
      <c r="M2717" t="s">
        <v>104</v>
      </c>
      <c r="N2717" t="s">
        <v>142</v>
      </c>
      <c r="O2717" t="s">
        <v>22</v>
      </c>
    </row>
    <row r="2718" spans="1:15">
      <c r="A2718" t="s">
        <v>5169</v>
      </c>
      <c r="B2718" s="1">
        <v>45672</v>
      </c>
      <c r="C2718" t="s">
        <v>5170</v>
      </c>
      <c r="D2718" t="s">
        <v>32</v>
      </c>
      <c r="E2718" t="s">
        <v>250</v>
      </c>
      <c r="F2718">
        <v>3</v>
      </c>
      <c r="G2718">
        <v>39306.31</v>
      </c>
      <c r="H2718">
        <v>117918.93</v>
      </c>
      <c r="I2718">
        <f>salesdata[[#This Row],[Total_Sales_INR]]/10000000</f>
        <v>1.1791892999999999E-2</v>
      </c>
      <c r="J2718" t="s">
        <v>34</v>
      </c>
      <c r="K2718" t="s">
        <v>19</v>
      </c>
      <c r="L2718">
        <v>5</v>
      </c>
      <c r="M2718" t="s">
        <v>170</v>
      </c>
      <c r="N2718" t="s">
        <v>94</v>
      </c>
      <c r="O2718" t="s">
        <v>22</v>
      </c>
    </row>
    <row r="2719" spans="1:15">
      <c r="A2719" t="s">
        <v>5171</v>
      </c>
      <c r="B2719" s="1">
        <v>45699</v>
      </c>
      <c r="C2719" t="s">
        <v>486</v>
      </c>
      <c r="D2719" t="s">
        <v>102</v>
      </c>
      <c r="E2719" t="s">
        <v>103</v>
      </c>
      <c r="F2719">
        <v>3</v>
      </c>
      <c r="G2719">
        <v>36622.800000000003</v>
      </c>
      <c r="H2719">
        <v>109868.4</v>
      </c>
      <c r="I2719">
        <f>salesdata[[#This Row],[Total_Sales_INR]]/10000000</f>
        <v>1.0986839999999999E-2</v>
      </c>
      <c r="J2719" t="s">
        <v>18</v>
      </c>
      <c r="K2719" t="s">
        <v>35</v>
      </c>
      <c r="L2719">
        <v>1</v>
      </c>
      <c r="M2719" t="s">
        <v>181</v>
      </c>
      <c r="N2719" t="s">
        <v>94</v>
      </c>
      <c r="O2719" t="s">
        <v>22</v>
      </c>
    </row>
    <row r="2720" spans="1:15">
      <c r="A2720" t="s">
        <v>5172</v>
      </c>
      <c r="B2720" s="1">
        <v>45904</v>
      </c>
      <c r="C2720" t="s">
        <v>1718</v>
      </c>
      <c r="D2720" t="s">
        <v>16</v>
      </c>
      <c r="E2720" t="s">
        <v>17</v>
      </c>
      <c r="F2720">
        <v>4</v>
      </c>
      <c r="G2720">
        <v>45898.57</v>
      </c>
      <c r="H2720">
        <v>183594.28</v>
      </c>
      <c r="I2720">
        <f>salesdata[[#This Row],[Total_Sales_INR]]/10000000</f>
        <v>1.8359428000000001E-2</v>
      </c>
      <c r="J2720" t="s">
        <v>27</v>
      </c>
      <c r="K2720" t="s">
        <v>19</v>
      </c>
      <c r="L2720">
        <v>4</v>
      </c>
      <c r="M2720" t="s">
        <v>123</v>
      </c>
      <c r="N2720" t="s">
        <v>94</v>
      </c>
      <c r="O2720" t="s">
        <v>22</v>
      </c>
    </row>
    <row r="2721" spans="1:15">
      <c r="A2721" t="s">
        <v>5173</v>
      </c>
      <c r="B2721" s="1">
        <v>45703</v>
      </c>
      <c r="C2721" t="s">
        <v>5174</v>
      </c>
      <c r="D2721" t="s">
        <v>16</v>
      </c>
      <c r="E2721" t="s">
        <v>145</v>
      </c>
      <c r="F2721">
        <v>5</v>
      </c>
      <c r="G2721">
        <v>27365.67</v>
      </c>
      <c r="H2721">
        <v>136828.35</v>
      </c>
      <c r="I2721">
        <f>salesdata[[#This Row],[Total_Sales_INR]]/10000000</f>
        <v>1.3682835000000001E-2</v>
      </c>
      <c r="J2721" t="s">
        <v>47</v>
      </c>
      <c r="K2721" t="s">
        <v>72</v>
      </c>
      <c r="L2721">
        <v>3</v>
      </c>
      <c r="M2721" t="s">
        <v>36</v>
      </c>
      <c r="N2721" t="s">
        <v>97</v>
      </c>
      <c r="O2721" t="s">
        <v>22</v>
      </c>
    </row>
    <row r="2722" spans="1:15">
      <c r="A2722" t="s">
        <v>5175</v>
      </c>
      <c r="B2722" s="1">
        <v>45936</v>
      </c>
      <c r="C2722" t="s">
        <v>5176</v>
      </c>
      <c r="D2722" t="s">
        <v>102</v>
      </c>
      <c r="E2722" t="s">
        <v>193</v>
      </c>
      <c r="F2722">
        <v>1</v>
      </c>
      <c r="G2722">
        <v>3880.89</v>
      </c>
      <c r="H2722">
        <v>3880.89</v>
      </c>
      <c r="I2722">
        <f>salesdata[[#This Row],[Total_Sales_INR]]/10000000</f>
        <v>3.8808899999999999E-4</v>
      </c>
      <c r="J2722" t="s">
        <v>47</v>
      </c>
      <c r="K2722" t="s">
        <v>72</v>
      </c>
      <c r="L2722">
        <v>3</v>
      </c>
      <c r="M2722" t="s">
        <v>77</v>
      </c>
      <c r="N2722" t="s">
        <v>142</v>
      </c>
      <c r="O2722" t="s">
        <v>22</v>
      </c>
    </row>
    <row r="2723" spans="1:15">
      <c r="A2723" t="s">
        <v>5177</v>
      </c>
      <c r="B2723" s="1">
        <v>45670</v>
      </c>
      <c r="C2723" t="s">
        <v>2098</v>
      </c>
      <c r="D2723" t="s">
        <v>16</v>
      </c>
      <c r="E2723" t="s">
        <v>159</v>
      </c>
      <c r="F2723">
        <v>5</v>
      </c>
      <c r="G2723">
        <v>33213.26</v>
      </c>
      <c r="H2723">
        <v>166066.29999999999</v>
      </c>
      <c r="I2723">
        <f>salesdata[[#This Row],[Total_Sales_INR]]/10000000</f>
        <v>1.6606629999999997E-2</v>
      </c>
      <c r="J2723" t="s">
        <v>27</v>
      </c>
      <c r="K2723" t="s">
        <v>19</v>
      </c>
      <c r="L2723">
        <v>1</v>
      </c>
      <c r="M2723" t="s">
        <v>20</v>
      </c>
      <c r="N2723" t="s">
        <v>124</v>
      </c>
      <c r="O2723" t="s">
        <v>22</v>
      </c>
    </row>
    <row r="2724" spans="1:15">
      <c r="A2724" t="s">
        <v>5178</v>
      </c>
      <c r="B2724" s="1">
        <v>45871</v>
      </c>
      <c r="C2724" t="s">
        <v>5179</v>
      </c>
      <c r="D2724" t="s">
        <v>32</v>
      </c>
      <c r="E2724" t="s">
        <v>250</v>
      </c>
      <c r="F2724">
        <v>5</v>
      </c>
      <c r="G2724">
        <v>28178.7</v>
      </c>
      <c r="H2724">
        <v>140893.5</v>
      </c>
      <c r="I2724">
        <f>salesdata[[#This Row],[Total_Sales_INR]]/10000000</f>
        <v>1.408935E-2</v>
      </c>
      <c r="J2724" t="s">
        <v>34</v>
      </c>
      <c r="K2724" t="s">
        <v>19</v>
      </c>
      <c r="L2724">
        <v>4</v>
      </c>
      <c r="M2724" t="s">
        <v>123</v>
      </c>
      <c r="N2724" t="s">
        <v>178</v>
      </c>
      <c r="O2724" t="s">
        <v>22</v>
      </c>
    </row>
    <row r="2725" spans="1:15">
      <c r="A2725" t="s">
        <v>5180</v>
      </c>
      <c r="B2725" s="1">
        <v>45731</v>
      </c>
      <c r="C2725" t="s">
        <v>5181</v>
      </c>
      <c r="D2725" t="s">
        <v>32</v>
      </c>
      <c r="E2725" t="s">
        <v>33</v>
      </c>
      <c r="F2725">
        <v>5</v>
      </c>
      <c r="G2725">
        <v>2169.86</v>
      </c>
      <c r="H2725">
        <v>10849.3</v>
      </c>
      <c r="I2725">
        <f>salesdata[[#This Row],[Total_Sales_INR]]/10000000</f>
        <v>1.08493E-3</v>
      </c>
      <c r="J2725" t="s">
        <v>18</v>
      </c>
      <c r="K2725" t="s">
        <v>72</v>
      </c>
      <c r="L2725">
        <v>3</v>
      </c>
      <c r="M2725" t="s">
        <v>190</v>
      </c>
      <c r="N2725" t="s">
        <v>78</v>
      </c>
      <c r="O2725" t="s">
        <v>22</v>
      </c>
    </row>
    <row r="2726" spans="1:15">
      <c r="A2726" t="s">
        <v>5182</v>
      </c>
      <c r="B2726" s="1">
        <v>45688</v>
      </c>
      <c r="C2726" t="s">
        <v>5183</v>
      </c>
      <c r="D2726" t="s">
        <v>16</v>
      </c>
      <c r="E2726" t="s">
        <v>130</v>
      </c>
      <c r="F2726">
        <v>5</v>
      </c>
      <c r="G2726">
        <v>13204.43</v>
      </c>
      <c r="H2726">
        <v>66022.149999999994</v>
      </c>
      <c r="I2726">
        <f>salesdata[[#This Row],[Total_Sales_INR]]/10000000</f>
        <v>6.6022149999999998E-3</v>
      </c>
      <c r="J2726" t="s">
        <v>27</v>
      </c>
      <c r="K2726" t="s">
        <v>35</v>
      </c>
      <c r="L2726">
        <v>2</v>
      </c>
      <c r="M2726" t="s">
        <v>265</v>
      </c>
      <c r="N2726" t="s">
        <v>74</v>
      </c>
      <c r="O2726" t="s">
        <v>22</v>
      </c>
    </row>
    <row r="2727" spans="1:15">
      <c r="A2727" t="s">
        <v>5184</v>
      </c>
      <c r="B2727" s="1">
        <v>45906</v>
      </c>
      <c r="C2727" t="s">
        <v>2135</v>
      </c>
      <c r="D2727" t="s">
        <v>25</v>
      </c>
      <c r="E2727" t="s">
        <v>91</v>
      </c>
      <c r="F2727">
        <v>4</v>
      </c>
      <c r="G2727">
        <v>28360.62</v>
      </c>
      <c r="H2727">
        <v>113442.48</v>
      </c>
      <c r="I2727">
        <f>salesdata[[#This Row],[Total_Sales_INR]]/10000000</f>
        <v>1.1344247999999999E-2</v>
      </c>
      <c r="J2727" t="s">
        <v>18</v>
      </c>
      <c r="K2727" t="s">
        <v>19</v>
      </c>
      <c r="L2727">
        <v>1</v>
      </c>
      <c r="M2727" t="s">
        <v>68</v>
      </c>
      <c r="N2727" t="s">
        <v>167</v>
      </c>
      <c r="O2727" t="s">
        <v>22</v>
      </c>
    </row>
    <row r="2728" spans="1:15">
      <c r="A2728" t="s">
        <v>5185</v>
      </c>
      <c r="B2728" s="1">
        <v>46017</v>
      </c>
      <c r="C2728" t="s">
        <v>5186</v>
      </c>
      <c r="D2728" t="s">
        <v>32</v>
      </c>
      <c r="E2728" t="s">
        <v>81</v>
      </c>
      <c r="F2728">
        <v>3</v>
      </c>
      <c r="G2728">
        <v>39402.78</v>
      </c>
      <c r="H2728">
        <v>118208.34</v>
      </c>
      <c r="I2728">
        <f>salesdata[[#This Row],[Total_Sales_INR]]/10000000</f>
        <v>1.1820833999999999E-2</v>
      </c>
      <c r="J2728" t="s">
        <v>34</v>
      </c>
      <c r="K2728" t="s">
        <v>35</v>
      </c>
      <c r="L2728">
        <v>1</v>
      </c>
      <c r="M2728" t="s">
        <v>20</v>
      </c>
      <c r="N2728" t="s">
        <v>69</v>
      </c>
      <c r="O2728" t="s">
        <v>22</v>
      </c>
    </row>
    <row r="2729" spans="1:15">
      <c r="A2729" t="s">
        <v>5187</v>
      </c>
      <c r="B2729" s="1">
        <v>45727</v>
      </c>
      <c r="C2729" t="s">
        <v>2429</v>
      </c>
      <c r="D2729" t="s">
        <v>45</v>
      </c>
      <c r="E2729" t="s">
        <v>65</v>
      </c>
      <c r="F2729">
        <v>5</v>
      </c>
      <c r="G2729">
        <v>34155.89</v>
      </c>
      <c r="H2729">
        <v>170779.45</v>
      </c>
      <c r="I2729">
        <f>salesdata[[#This Row],[Total_Sales_INR]]/10000000</f>
        <v>1.7077945000000001E-2</v>
      </c>
      <c r="J2729" t="s">
        <v>34</v>
      </c>
      <c r="K2729" t="s">
        <v>19</v>
      </c>
      <c r="L2729">
        <v>1</v>
      </c>
      <c r="M2729" t="s">
        <v>119</v>
      </c>
      <c r="N2729" t="s">
        <v>124</v>
      </c>
      <c r="O2729" t="s">
        <v>22</v>
      </c>
    </row>
    <row r="2730" spans="1:15">
      <c r="A2730" t="s">
        <v>5188</v>
      </c>
      <c r="B2730" s="1">
        <v>45806</v>
      </c>
      <c r="C2730" t="s">
        <v>5189</v>
      </c>
      <c r="D2730" t="s">
        <v>45</v>
      </c>
      <c r="E2730" t="s">
        <v>46</v>
      </c>
      <c r="F2730">
        <v>5</v>
      </c>
      <c r="G2730">
        <v>40189.61</v>
      </c>
      <c r="H2730">
        <v>200948.05</v>
      </c>
      <c r="I2730">
        <f>salesdata[[#This Row],[Total_Sales_INR]]/10000000</f>
        <v>2.0094805E-2</v>
      </c>
      <c r="J2730" t="s">
        <v>47</v>
      </c>
      <c r="K2730" t="s">
        <v>35</v>
      </c>
      <c r="L2730">
        <v>1</v>
      </c>
      <c r="M2730" t="s">
        <v>107</v>
      </c>
      <c r="N2730" t="s">
        <v>156</v>
      </c>
      <c r="O2730" t="s">
        <v>22</v>
      </c>
    </row>
    <row r="2731" spans="1:15">
      <c r="A2731" t="s">
        <v>5190</v>
      </c>
      <c r="B2731" s="1">
        <v>46014</v>
      </c>
      <c r="C2731" t="s">
        <v>5191</v>
      </c>
      <c r="D2731" t="s">
        <v>25</v>
      </c>
      <c r="E2731" t="s">
        <v>140</v>
      </c>
      <c r="F2731">
        <v>3</v>
      </c>
      <c r="G2731">
        <v>7008.53</v>
      </c>
      <c r="H2731">
        <v>21025.59</v>
      </c>
      <c r="I2731">
        <f>salesdata[[#This Row],[Total_Sales_INR]]/10000000</f>
        <v>2.1025589999999999E-3</v>
      </c>
      <c r="J2731" t="s">
        <v>18</v>
      </c>
      <c r="K2731" t="s">
        <v>72</v>
      </c>
      <c r="L2731">
        <v>4</v>
      </c>
      <c r="M2731" t="s">
        <v>185</v>
      </c>
      <c r="N2731" t="s">
        <v>74</v>
      </c>
      <c r="O2731" t="s">
        <v>22</v>
      </c>
    </row>
    <row r="2732" spans="1:15">
      <c r="A2732" t="s">
        <v>5192</v>
      </c>
      <c r="B2732" s="1">
        <v>45754</v>
      </c>
      <c r="C2732" t="s">
        <v>5193</v>
      </c>
      <c r="D2732" t="s">
        <v>102</v>
      </c>
      <c r="E2732" t="s">
        <v>155</v>
      </c>
      <c r="F2732">
        <v>4</v>
      </c>
      <c r="G2732">
        <v>19152.11</v>
      </c>
      <c r="H2732">
        <v>76608.44</v>
      </c>
      <c r="I2732">
        <f>salesdata[[#This Row],[Total_Sales_INR]]/10000000</f>
        <v>7.660844E-3</v>
      </c>
      <c r="J2732" t="s">
        <v>18</v>
      </c>
      <c r="K2732" t="s">
        <v>19</v>
      </c>
      <c r="L2732">
        <v>4</v>
      </c>
      <c r="M2732" t="s">
        <v>123</v>
      </c>
      <c r="N2732" t="s">
        <v>124</v>
      </c>
      <c r="O2732" t="s">
        <v>22</v>
      </c>
    </row>
    <row r="2733" spans="1:15">
      <c r="A2733" t="s">
        <v>5194</v>
      </c>
      <c r="B2733" s="1">
        <v>45994</v>
      </c>
      <c r="C2733" t="s">
        <v>1261</v>
      </c>
      <c r="D2733" t="s">
        <v>32</v>
      </c>
      <c r="E2733" t="s">
        <v>309</v>
      </c>
      <c r="F2733">
        <v>3</v>
      </c>
      <c r="G2733">
        <v>30810.38</v>
      </c>
      <c r="H2733">
        <v>92431.14</v>
      </c>
      <c r="I2733">
        <f>salesdata[[#This Row],[Total_Sales_INR]]/10000000</f>
        <v>9.2431140000000002E-3</v>
      </c>
      <c r="J2733" t="s">
        <v>47</v>
      </c>
      <c r="K2733" t="s">
        <v>19</v>
      </c>
      <c r="L2733">
        <v>1</v>
      </c>
      <c r="M2733" t="s">
        <v>181</v>
      </c>
      <c r="N2733" t="s">
        <v>360</v>
      </c>
      <c r="O2733" t="s">
        <v>22</v>
      </c>
    </row>
    <row r="2734" spans="1:15">
      <c r="A2734" t="s">
        <v>5195</v>
      </c>
      <c r="B2734" s="1">
        <v>45682</v>
      </c>
      <c r="C2734" t="s">
        <v>5196</v>
      </c>
      <c r="D2734" t="s">
        <v>45</v>
      </c>
      <c r="E2734" t="s">
        <v>55</v>
      </c>
      <c r="F2734">
        <v>2</v>
      </c>
      <c r="G2734">
        <v>6124.73</v>
      </c>
      <c r="H2734">
        <v>12249.46</v>
      </c>
      <c r="I2734">
        <f>salesdata[[#This Row],[Total_Sales_INR]]/10000000</f>
        <v>1.224946E-3</v>
      </c>
      <c r="J2734" t="s">
        <v>18</v>
      </c>
      <c r="K2734" t="s">
        <v>35</v>
      </c>
      <c r="L2734">
        <v>3</v>
      </c>
      <c r="M2734" t="s">
        <v>115</v>
      </c>
      <c r="N2734" t="s">
        <v>62</v>
      </c>
      <c r="O2734" t="s">
        <v>22</v>
      </c>
    </row>
    <row r="2735" spans="1:15">
      <c r="A2735" t="s">
        <v>5197</v>
      </c>
      <c r="B2735" s="1">
        <v>45996</v>
      </c>
      <c r="C2735" t="s">
        <v>5198</v>
      </c>
      <c r="D2735" t="s">
        <v>45</v>
      </c>
      <c r="E2735" t="s">
        <v>60</v>
      </c>
      <c r="F2735">
        <v>1</v>
      </c>
      <c r="G2735">
        <v>20666.04</v>
      </c>
      <c r="H2735">
        <v>20666.04</v>
      </c>
      <c r="I2735">
        <f>salesdata[[#This Row],[Total_Sales_INR]]/10000000</f>
        <v>2.0666040000000001E-3</v>
      </c>
      <c r="J2735" t="s">
        <v>34</v>
      </c>
      <c r="K2735" t="s">
        <v>35</v>
      </c>
      <c r="L2735">
        <v>4</v>
      </c>
      <c r="M2735" t="s">
        <v>185</v>
      </c>
      <c r="N2735" t="s">
        <v>178</v>
      </c>
      <c r="O2735" t="s">
        <v>22</v>
      </c>
    </row>
    <row r="2736" spans="1:15">
      <c r="A2736" t="s">
        <v>5199</v>
      </c>
      <c r="B2736" s="1">
        <v>45747</v>
      </c>
      <c r="C2736" t="s">
        <v>5200</v>
      </c>
      <c r="D2736" t="s">
        <v>102</v>
      </c>
      <c r="E2736" t="s">
        <v>155</v>
      </c>
      <c r="F2736">
        <v>3</v>
      </c>
      <c r="G2736">
        <v>16989.330000000002</v>
      </c>
      <c r="H2736">
        <v>50967.99</v>
      </c>
      <c r="I2736">
        <f>salesdata[[#This Row],[Total_Sales_INR]]/10000000</f>
        <v>5.0967989999999999E-3</v>
      </c>
      <c r="J2736" t="s">
        <v>27</v>
      </c>
      <c r="K2736" t="s">
        <v>35</v>
      </c>
      <c r="L2736">
        <v>3</v>
      </c>
      <c r="M2736" t="s">
        <v>77</v>
      </c>
      <c r="N2736" t="s">
        <v>37</v>
      </c>
      <c r="O2736" t="s">
        <v>22</v>
      </c>
    </row>
    <row r="2737" spans="1:15">
      <c r="A2737" t="s">
        <v>5201</v>
      </c>
      <c r="B2737" s="1">
        <v>46020</v>
      </c>
      <c r="C2737" t="s">
        <v>2856</v>
      </c>
      <c r="D2737" t="s">
        <v>45</v>
      </c>
      <c r="E2737" t="s">
        <v>60</v>
      </c>
      <c r="F2737">
        <v>3</v>
      </c>
      <c r="G2737">
        <v>24430.63</v>
      </c>
      <c r="H2737">
        <v>73291.89</v>
      </c>
      <c r="I2737">
        <f>salesdata[[#This Row],[Total_Sales_INR]]/10000000</f>
        <v>7.3291889999999998E-3</v>
      </c>
      <c r="J2737" t="s">
        <v>27</v>
      </c>
      <c r="K2737" t="s">
        <v>19</v>
      </c>
      <c r="L2737">
        <v>1</v>
      </c>
      <c r="M2737" t="s">
        <v>107</v>
      </c>
      <c r="N2737" t="s">
        <v>48</v>
      </c>
      <c r="O2737" t="s">
        <v>22</v>
      </c>
    </row>
    <row r="2738" spans="1:15">
      <c r="A2738" t="s">
        <v>5202</v>
      </c>
      <c r="B2738" s="1">
        <v>45949</v>
      </c>
      <c r="C2738" t="s">
        <v>5203</v>
      </c>
      <c r="D2738" t="s">
        <v>16</v>
      </c>
      <c r="E2738" t="s">
        <v>137</v>
      </c>
      <c r="F2738">
        <v>4</v>
      </c>
      <c r="G2738">
        <v>30304.55</v>
      </c>
      <c r="H2738">
        <v>121218.2</v>
      </c>
      <c r="I2738">
        <f>salesdata[[#This Row],[Total_Sales_INR]]/10000000</f>
        <v>1.212182E-2</v>
      </c>
      <c r="J2738" t="s">
        <v>47</v>
      </c>
      <c r="K2738" t="s">
        <v>35</v>
      </c>
      <c r="L2738">
        <v>5</v>
      </c>
      <c r="M2738" t="s">
        <v>41</v>
      </c>
      <c r="N2738" t="s">
        <v>178</v>
      </c>
      <c r="O2738" t="s">
        <v>22</v>
      </c>
    </row>
    <row r="2739" spans="1:15">
      <c r="A2739" t="s">
        <v>5204</v>
      </c>
      <c r="B2739" s="1">
        <v>45997</v>
      </c>
      <c r="C2739" t="s">
        <v>5205</v>
      </c>
      <c r="D2739" t="s">
        <v>32</v>
      </c>
      <c r="E2739" t="s">
        <v>33</v>
      </c>
      <c r="F2739">
        <v>3</v>
      </c>
      <c r="G2739">
        <v>21747.759999999998</v>
      </c>
      <c r="H2739">
        <v>65243.28</v>
      </c>
      <c r="I2739">
        <f>salesdata[[#This Row],[Total_Sales_INR]]/10000000</f>
        <v>6.5243280000000002E-3</v>
      </c>
      <c r="J2739" t="s">
        <v>18</v>
      </c>
      <c r="K2739" t="s">
        <v>72</v>
      </c>
      <c r="L2739">
        <v>3</v>
      </c>
      <c r="M2739" t="s">
        <v>115</v>
      </c>
      <c r="N2739" t="s">
        <v>112</v>
      </c>
      <c r="O2739" t="s">
        <v>22</v>
      </c>
    </row>
    <row r="2740" spans="1:15">
      <c r="A2740" t="s">
        <v>5206</v>
      </c>
      <c r="B2740" s="1">
        <v>45887</v>
      </c>
      <c r="C2740" t="s">
        <v>5186</v>
      </c>
      <c r="D2740" t="s">
        <v>102</v>
      </c>
      <c r="E2740" t="s">
        <v>155</v>
      </c>
      <c r="F2740">
        <v>2</v>
      </c>
      <c r="G2740">
        <v>42616.54</v>
      </c>
      <c r="H2740">
        <v>85233.08</v>
      </c>
      <c r="I2740">
        <f>salesdata[[#This Row],[Total_Sales_INR]]/10000000</f>
        <v>8.5233080000000003E-3</v>
      </c>
      <c r="J2740" t="s">
        <v>34</v>
      </c>
      <c r="K2740" t="s">
        <v>35</v>
      </c>
      <c r="L2740">
        <v>2</v>
      </c>
      <c r="M2740" t="s">
        <v>104</v>
      </c>
      <c r="N2740" t="s">
        <v>124</v>
      </c>
      <c r="O2740" t="s">
        <v>22</v>
      </c>
    </row>
    <row r="2741" spans="1:15">
      <c r="A2741" t="s">
        <v>5207</v>
      </c>
      <c r="B2741" s="1">
        <v>45790</v>
      </c>
      <c r="C2741" t="s">
        <v>5208</v>
      </c>
      <c r="D2741" t="s">
        <v>25</v>
      </c>
      <c r="E2741" t="s">
        <v>280</v>
      </c>
      <c r="F2741">
        <v>3</v>
      </c>
      <c r="G2741">
        <v>20373.66</v>
      </c>
      <c r="H2741">
        <v>61120.98</v>
      </c>
      <c r="I2741">
        <f>salesdata[[#This Row],[Total_Sales_INR]]/10000000</f>
        <v>6.1120980000000007E-3</v>
      </c>
      <c r="J2741" t="s">
        <v>47</v>
      </c>
      <c r="K2741" t="s">
        <v>72</v>
      </c>
      <c r="L2741">
        <v>1</v>
      </c>
      <c r="M2741" t="s">
        <v>119</v>
      </c>
      <c r="N2741" t="s">
        <v>37</v>
      </c>
      <c r="O2741" t="s">
        <v>22</v>
      </c>
    </row>
    <row r="2742" spans="1:15">
      <c r="A2742" t="s">
        <v>5209</v>
      </c>
      <c r="B2742" s="1">
        <v>45714</v>
      </c>
      <c r="C2742" t="s">
        <v>5210</v>
      </c>
      <c r="D2742" t="s">
        <v>32</v>
      </c>
      <c r="E2742" t="s">
        <v>81</v>
      </c>
      <c r="F2742">
        <v>3</v>
      </c>
      <c r="G2742">
        <v>42979.27</v>
      </c>
      <c r="H2742">
        <v>128937.81</v>
      </c>
      <c r="I2742">
        <f>salesdata[[#This Row],[Total_Sales_INR]]/10000000</f>
        <v>1.2893781E-2</v>
      </c>
      <c r="J2742" t="s">
        <v>47</v>
      </c>
      <c r="K2742" t="s">
        <v>72</v>
      </c>
      <c r="L2742">
        <v>3</v>
      </c>
      <c r="M2742" t="s">
        <v>190</v>
      </c>
      <c r="N2742" t="s">
        <v>156</v>
      </c>
      <c r="O2742" t="s">
        <v>22</v>
      </c>
    </row>
    <row r="2743" spans="1:15">
      <c r="A2743" t="s">
        <v>5211</v>
      </c>
      <c r="B2743" s="1">
        <v>45885</v>
      </c>
      <c r="C2743" t="s">
        <v>5212</v>
      </c>
      <c r="D2743" t="s">
        <v>25</v>
      </c>
      <c r="E2743" t="s">
        <v>280</v>
      </c>
      <c r="F2743">
        <v>3</v>
      </c>
      <c r="G2743">
        <v>2218.16</v>
      </c>
      <c r="H2743">
        <v>6654.48</v>
      </c>
      <c r="I2743">
        <f>salesdata[[#This Row],[Total_Sales_INR]]/10000000</f>
        <v>6.6544799999999991E-4</v>
      </c>
      <c r="J2743" t="s">
        <v>47</v>
      </c>
      <c r="K2743" t="s">
        <v>35</v>
      </c>
      <c r="L2743">
        <v>5</v>
      </c>
      <c r="M2743" t="s">
        <v>73</v>
      </c>
      <c r="N2743" t="s">
        <v>82</v>
      </c>
      <c r="O2743" t="s">
        <v>22</v>
      </c>
    </row>
    <row r="2744" spans="1:15">
      <c r="A2744" t="s">
        <v>5213</v>
      </c>
      <c r="B2744" s="1">
        <v>45709</v>
      </c>
      <c r="C2744" t="s">
        <v>987</v>
      </c>
      <c r="D2744" t="s">
        <v>25</v>
      </c>
      <c r="E2744" t="s">
        <v>26</v>
      </c>
      <c r="F2744">
        <v>5</v>
      </c>
      <c r="G2744">
        <v>3137.93</v>
      </c>
      <c r="H2744">
        <v>15689.65</v>
      </c>
      <c r="I2744">
        <f>salesdata[[#This Row],[Total_Sales_INR]]/10000000</f>
        <v>1.5689649999999999E-3</v>
      </c>
      <c r="J2744" t="s">
        <v>18</v>
      </c>
      <c r="K2744" t="s">
        <v>19</v>
      </c>
      <c r="L2744">
        <v>3</v>
      </c>
      <c r="M2744" t="s">
        <v>61</v>
      </c>
      <c r="N2744" t="s">
        <v>42</v>
      </c>
      <c r="O2744" t="s">
        <v>22</v>
      </c>
    </row>
    <row r="2745" spans="1:15">
      <c r="A2745" t="s">
        <v>5214</v>
      </c>
      <c r="B2745" s="1">
        <v>45714</v>
      </c>
      <c r="C2745" t="s">
        <v>5215</v>
      </c>
      <c r="D2745" t="s">
        <v>32</v>
      </c>
      <c r="E2745" t="s">
        <v>309</v>
      </c>
      <c r="F2745">
        <v>4</v>
      </c>
      <c r="G2745">
        <v>8591.33</v>
      </c>
      <c r="H2745">
        <v>34365.32</v>
      </c>
      <c r="I2745">
        <f>salesdata[[#This Row],[Total_Sales_INR]]/10000000</f>
        <v>3.436532E-3</v>
      </c>
      <c r="J2745" t="s">
        <v>27</v>
      </c>
      <c r="K2745" t="s">
        <v>19</v>
      </c>
      <c r="L2745">
        <v>5</v>
      </c>
      <c r="M2745" t="s">
        <v>170</v>
      </c>
      <c r="N2745" t="s">
        <v>42</v>
      </c>
      <c r="O2745" t="s">
        <v>22</v>
      </c>
    </row>
    <row r="2746" spans="1:15">
      <c r="A2746" t="s">
        <v>5216</v>
      </c>
      <c r="B2746" s="1">
        <v>45747</v>
      </c>
      <c r="C2746" t="s">
        <v>5217</v>
      </c>
      <c r="D2746" t="s">
        <v>45</v>
      </c>
      <c r="E2746" t="s">
        <v>55</v>
      </c>
      <c r="F2746">
        <v>2</v>
      </c>
      <c r="G2746">
        <v>27700.27</v>
      </c>
      <c r="H2746">
        <v>55400.54</v>
      </c>
      <c r="I2746">
        <f>salesdata[[#This Row],[Total_Sales_INR]]/10000000</f>
        <v>5.540054E-3</v>
      </c>
      <c r="J2746" t="s">
        <v>27</v>
      </c>
      <c r="K2746" t="s">
        <v>35</v>
      </c>
      <c r="L2746">
        <v>2</v>
      </c>
      <c r="M2746" t="s">
        <v>56</v>
      </c>
      <c r="N2746" t="s">
        <v>213</v>
      </c>
      <c r="O2746" t="s">
        <v>22</v>
      </c>
    </row>
    <row r="2747" spans="1:15">
      <c r="A2747" t="s">
        <v>5218</v>
      </c>
      <c r="B2747" s="1">
        <v>45756</v>
      </c>
      <c r="C2747" t="s">
        <v>891</v>
      </c>
      <c r="D2747" t="s">
        <v>16</v>
      </c>
      <c r="E2747" t="s">
        <v>137</v>
      </c>
      <c r="F2747">
        <v>3</v>
      </c>
      <c r="G2747">
        <v>43343.14</v>
      </c>
      <c r="H2747">
        <v>130029.42</v>
      </c>
      <c r="I2747">
        <f>salesdata[[#This Row],[Total_Sales_INR]]/10000000</f>
        <v>1.3002942E-2</v>
      </c>
      <c r="J2747" t="s">
        <v>27</v>
      </c>
      <c r="K2747" t="s">
        <v>35</v>
      </c>
      <c r="L2747">
        <v>5</v>
      </c>
      <c r="M2747" t="s">
        <v>28</v>
      </c>
      <c r="N2747" t="s">
        <v>173</v>
      </c>
      <c r="O2747" t="s">
        <v>22</v>
      </c>
    </row>
    <row r="2748" spans="1:15">
      <c r="A2748" t="s">
        <v>5219</v>
      </c>
      <c r="B2748" s="1">
        <v>45795</v>
      </c>
      <c r="C2748" t="s">
        <v>5220</v>
      </c>
      <c r="D2748" t="s">
        <v>16</v>
      </c>
      <c r="E2748" t="s">
        <v>145</v>
      </c>
      <c r="F2748">
        <v>1</v>
      </c>
      <c r="G2748">
        <v>36369.24</v>
      </c>
      <c r="H2748">
        <v>36369.24</v>
      </c>
      <c r="I2748">
        <f>salesdata[[#This Row],[Total_Sales_INR]]/10000000</f>
        <v>3.6369239999999997E-3</v>
      </c>
      <c r="J2748" t="s">
        <v>47</v>
      </c>
      <c r="K2748" t="s">
        <v>35</v>
      </c>
      <c r="L2748">
        <v>5</v>
      </c>
      <c r="M2748" t="s">
        <v>41</v>
      </c>
      <c r="N2748" t="s">
        <v>94</v>
      </c>
      <c r="O2748" t="s">
        <v>22</v>
      </c>
    </row>
    <row r="2749" spans="1:15">
      <c r="A2749" t="s">
        <v>5221</v>
      </c>
      <c r="B2749" s="1">
        <v>45818</v>
      </c>
      <c r="C2749" t="s">
        <v>5222</v>
      </c>
      <c r="D2749" t="s">
        <v>32</v>
      </c>
      <c r="E2749" t="s">
        <v>81</v>
      </c>
      <c r="F2749">
        <v>2</v>
      </c>
      <c r="G2749">
        <v>17482.060000000001</v>
      </c>
      <c r="H2749">
        <v>34964.120000000003</v>
      </c>
      <c r="I2749">
        <f>salesdata[[#This Row],[Total_Sales_INR]]/10000000</f>
        <v>3.4964120000000004E-3</v>
      </c>
      <c r="J2749" t="s">
        <v>27</v>
      </c>
      <c r="K2749" t="s">
        <v>72</v>
      </c>
      <c r="L2749">
        <v>1</v>
      </c>
      <c r="M2749" t="s">
        <v>20</v>
      </c>
      <c r="N2749" t="s">
        <v>29</v>
      </c>
      <c r="O2749" t="s">
        <v>22</v>
      </c>
    </row>
    <row r="2750" spans="1:15">
      <c r="A2750" t="s">
        <v>5223</v>
      </c>
      <c r="B2750" s="1">
        <v>45881</v>
      </c>
      <c r="C2750" t="s">
        <v>1772</v>
      </c>
      <c r="D2750" t="s">
        <v>45</v>
      </c>
      <c r="E2750" t="s">
        <v>46</v>
      </c>
      <c r="F2750">
        <v>5</v>
      </c>
      <c r="G2750">
        <v>6736.35</v>
      </c>
      <c r="H2750">
        <v>33681.75</v>
      </c>
      <c r="I2750">
        <f>salesdata[[#This Row],[Total_Sales_INR]]/10000000</f>
        <v>3.3681750000000002E-3</v>
      </c>
      <c r="J2750" t="s">
        <v>47</v>
      </c>
      <c r="K2750" t="s">
        <v>19</v>
      </c>
      <c r="L2750">
        <v>1</v>
      </c>
      <c r="M2750" t="s">
        <v>181</v>
      </c>
      <c r="N2750" t="s">
        <v>360</v>
      </c>
      <c r="O2750" t="s">
        <v>22</v>
      </c>
    </row>
    <row r="2751" spans="1:15">
      <c r="A2751" t="s">
        <v>5224</v>
      </c>
      <c r="B2751" s="1">
        <v>45926</v>
      </c>
      <c r="C2751" t="s">
        <v>5225</v>
      </c>
      <c r="D2751" t="s">
        <v>25</v>
      </c>
      <c r="E2751" t="s">
        <v>26</v>
      </c>
      <c r="F2751">
        <v>1</v>
      </c>
      <c r="G2751">
        <v>30019.99</v>
      </c>
      <c r="H2751">
        <v>30019.99</v>
      </c>
      <c r="I2751">
        <f>salesdata[[#This Row],[Total_Sales_INR]]/10000000</f>
        <v>3.001999E-3</v>
      </c>
      <c r="J2751" t="s">
        <v>47</v>
      </c>
      <c r="K2751" t="s">
        <v>35</v>
      </c>
      <c r="L2751">
        <v>4</v>
      </c>
      <c r="M2751" t="s">
        <v>160</v>
      </c>
      <c r="N2751" t="s">
        <v>78</v>
      </c>
      <c r="O2751" t="s">
        <v>22</v>
      </c>
    </row>
    <row r="2752" spans="1:15">
      <c r="A2752" t="s">
        <v>5226</v>
      </c>
      <c r="B2752" s="1">
        <v>45976</v>
      </c>
      <c r="C2752" t="s">
        <v>5227</v>
      </c>
      <c r="D2752" t="s">
        <v>32</v>
      </c>
      <c r="E2752" t="s">
        <v>81</v>
      </c>
      <c r="F2752">
        <v>1</v>
      </c>
      <c r="G2752">
        <v>44768.76</v>
      </c>
      <c r="H2752">
        <v>44768.76</v>
      </c>
      <c r="I2752">
        <f>salesdata[[#This Row],[Total_Sales_INR]]/10000000</f>
        <v>4.4768760000000003E-3</v>
      </c>
      <c r="J2752" t="s">
        <v>27</v>
      </c>
      <c r="K2752" t="s">
        <v>35</v>
      </c>
      <c r="L2752">
        <v>1</v>
      </c>
      <c r="M2752" t="s">
        <v>181</v>
      </c>
      <c r="N2752" t="s">
        <v>52</v>
      </c>
      <c r="O2752" t="s">
        <v>22</v>
      </c>
    </row>
    <row r="2753" spans="1:15">
      <c r="A2753" t="s">
        <v>5228</v>
      </c>
      <c r="B2753" s="1">
        <v>45919</v>
      </c>
      <c r="C2753" t="s">
        <v>5229</v>
      </c>
      <c r="D2753" t="s">
        <v>32</v>
      </c>
      <c r="E2753" t="s">
        <v>33</v>
      </c>
      <c r="F2753">
        <v>3</v>
      </c>
      <c r="G2753">
        <v>43605.03</v>
      </c>
      <c r="H2753">
        <v>130815.09</v>
      </c>
      <c r="I2753">
        <f>salesdata[[#This Row],[Total_Sales_INR]]/10000000</f>
        <v>1.3081509E-2</v>
      </c>
      <c r="J2753" t="s">
        <v>27</v>
      </c>
      <c r="K2753" t="s">
        <v>72</v>
      </c>
      <c r="L2753">
        <v>2</v>
      </c>
      <c r="M2753" t="s">
        <v>104</v>
      </c>
      <c r="N2753" t="s">
        <v>134</v>
      </c>
      <c r="O2753" t="s">
        <v>22</v>
      </c>
    </row>
    <row r="2754" spans="1:15">
      <c r="A2754" t="s">
        <v>5230</v>
      </c>
      <c r="B2754" s="1">
        <v>45939</v>
      </c>
      <c r="C2754" t="s">
        <v>5231</v>
      </c>
      <c r="D2754" t="s">
        <v>102</v>
      </c>
      <c r="E2754" t="s">
        <v>118</v>
      </c>
      <c r="F2754">
        <v>4</v>
      </c>
      <c r="G2754">
        <v>14534.28</v>
      </c>
      <c r="H2754">
        <v>58137.120000000003</v>
      </c>
      <c r="I2754">
        <f>salesdata[[#This Row],[Total_Sales_INR]]/10000000</f>
        <v>5.8137120000000004E-3</v>
      </c>
      <c r="J2754" t="s">
        <v>18</v>
      </c>
      <c r="K2754" t="s">
        <v>35</v>
      </c>
      <c r="L2754">
        <v>2</v>
      </c>
      <c r="M2754" t="s">
        <v>56</v>
      </c>
      <c r="N2754" t="s">
        <v>52</v>
      </c>
      <c r="O2754" t="s">
        <v>22</v>
      </c>
    </row>
    <row r="2755" spans="1:15">
      <c r="A2755" t="s">
        <v>5232</v>
      </c>
      <c r="B2755" s="1">
        <v>45834</v>
      </c>
      <c r="C2755" t="s">
        <v>5233</v>
      </c>
      <c r="D2755" t="s">
        <v>102</v>
      </c>
      <c r="E2755" t="s">
        <v>103</v>
      </c>
      <c r="F2755">
        <v>2</v>
      </c>
      <c r="G2755">
        <v>1324.13</v>
      </c>
      <c r="H2755">
        <v>2648.26</v>
      </c>
      <c r="I2755">
        <f>salesdata[[#This Row],[Total_Sales_INR]]/10000000</f>
        <v>2.6482600000000002E-4</v>
      </c>
      <c r="J2755" t="s">
        <v>47</v>
      </c>
      <c r="K2755" t="s">
        <v>19</v>
      </c>
      <c r="L2755">
        <v>2</v>
      </c>
      <c r="M2755" t="s">
        <v>133</v>
      </c>
      <c r="N2755" t="s">
        <v>216</v>
      </c>
      <c r="O2755" t="s">
        <v>22</v>
      </c>
    </row>
    <row r="2756" spans="1:15">
      <c r="A2756" t="s">
        <v>5234</v>
      </c>
      <c r="B2756" s="1">
        <v>45707</v>
      </c>
      <c r="C2756" t="s">
        <v>5235</v>
      </c>
      <c r="D2756" t="s">
        <v>25</v>
      </c>
      <c r="E2756" t="s">
        <v>26</v>
      </c>
      <c r="F2756">
        <v>5</v>
      </c>
      <c r="G2756">
        <v>38700.82</v>
      </c>
      <c r="H2756">
        <v>193504.1</v>
      </c>
      <c r="I2756">
        <f>salesdata[[#This Row],[Total_Sales_INR]]/10000000</f>
        <v>1.9350410000000002E-2</v>
      </c>
      <c r="J2756" t="s">
        <v>34</v>
      </c>
      <c r="K2756" t="s">
        <v>72</v>
      </c>
      <c r="L2756">
        <v>2</v>
      </c>
      <c r="M2756" t="s">
        <v>133</v>
      </c>
      <c r="N2756" t="s">
        <v>48</v>
      </c>
      <c r="O2756" t="s">
        <v>22</v>
      </c>
    </row>
    <row r="2757" spans="1:15">
      <c r="A2757" t="s">
        <v>5236</v>
      </c>
      <c r="B2757" s="1">
        <v>45940</v>
      </c>
      <c r="C2757" t="s">
        <v>5237</v>
      </c>
      <c r="D2757" t="s">
        <v>25</v>
      </c>
      <c r="E2757" t="s">
        <v>26</v>
      </c>
      <c r="F2757">
        <v>5</v>
      </c>
      <c r="G2757">
        <v>884.29</v>
      </c>
      <c r="H2757">
        <v>4421.45</v>
      </c>
      <c r="I2757">
        <f>salesdata[[#This Row],[Total_Sales_INR]]/10000000</f>
        <v>4.4214499999999996E-4</v>
      </c>
      <c r="J2757" t="s">
        <v>27</v>
      </c>
      <c r="K2757" t="s">
        <v>72</v>
      </c>
      <c r="L2757">
        <v>3</v>
      </c>
      <c r="M2757" t="s">
        <v>115</v>
      </c>
      <c r="N2757" t="s">
        <v>42</v>
      </c>
      <c r="O2757" t="s">
        <v>22</v>
      </c>
    </row>
    <row r="2758" spans="1:15">
      <c r="A2758" t="s">
        <v>5238</v>
      </c>
      <c r="B2758" s="1">
        <v>45936</v>
      </c>
      <c r="C2758" t="s">
        <v>5239</v>
      </c>
      <c r="D2758" t="s">
        <v>102</v>
      </c>
      <c r="E2758" t="s">
        <v>103</v>
      </c>
      <c r="F2758">
        <v>3</v>
      </c>
      <c r="G2758">
        <v>34954.06</v>
      </c>
      <c r="H2758">
        <v>104862.18</v>
      </c>
      <c r="I2758">
        <f>salesdata[[#This Row],[Total_Sales_INR]]/10000000</f>
        <v>1.0486217999999999E-2</v>
      </c>
      <c r="J2758" t="s">
        <v>18</v>
      </c>
      <c r="K2758" t="s">
        <v>19</v>
      </c>
      <c r="L2758">
        <v>1</v>
      </c>
      <c r="M2758" t="s">
        <v>119</v>
      </c>
      <c r="N2758" t="s">
        <v>156</v>
      </c>
      <c r="O2758" t="s">
        <v>22</v>
      </c>
    </row>
    <row r="2759" spans="1:15">
      <c r="A2759" t="s">
        <v>5240</v>
      </c>
      <c r="B2759" s="1">
        <v>46011</v>
      </c>
      <c r="C2759" t="s">
        <v>5241</v>
      </c>
      <c r="D2759" t="s">
        <v>25</v>
      </c>
      <c r="E2759" t="s">
        <v>26</v>
      </c>
      <c r="F2759">
        <v>4</v>
      </c>
      <c r="G2759">
        <v>28408.65</v>
      </c>
      <c r="H2759">
        <v>113634.6</v>
      </c>
      <c r="I2759">
        <f>salesdata[[#This Row],[Total_Sales_INR]]/10000000</f>
        <v>1.1363460000000001E-2</v>
      </c>
      <c r="J2759" t="s">
        <v>27</v>
      </c>
      <c r="K2759" t="s">
        <v>35</v>
      </c>
      <c r="L2759">
        <v>1</v>
      </c>
      <c r="M2759" t="s">
        <v>107</v>
      </c>
      <c r="N2759" t="s">
        <v>150</v>
      </c>
      <c r="O2759" t="s">
        <v>22</v>
      </c>
    </row>
    <row r="2760" spans="1:15">
      <c r="A2760" t="s">
        <v>5242</v>
      </c>
      <c r="B2760" s="1">
        <v>45682</v>
      </c>
      <c r="C2760" t="s">
        <v>1652</v>
      </c>
      <c r="D2760" t="s">
        <v>102</v>
      </c>
      <c r="E2760" t="s">
        <v>103</v>
      </c>
      <c r="F2760">
        <v>4</v>
      </c>
      <c r="G2760">
        <v>935.68</v>
      </c>
      <c r="H2760">
        <v>3742.72</v>
      </c>
      <c r="I2760">
        <f>salesdata[[#This Row],[Total_Sales_INR]]/10000000</f>
        <v>3.7427199999999998E-4</v>
      </c>
      <c r="J2760" t="s">
        <v>27</v>
      </c>
      <c r="K2760" t="s">
        <v>72</v>
      </c>
      <c r="L2760">
        <v>1</v>
      </c>
      <c r="M2760" t="s">
        <v>68</v>
      </c>
      <c r="N2760" t="s">
        <v>97</v>
      </c>
      <c r="O2760" t="s">
        <v>22</v>
      </c>
    </row>
    <row r="2761" spans="1:15">
      <c r="A2761" t="s">
        <v>5243</v>
      </c>
      <c r="B2761" s="1">
        <v>45885</v>
      </c>
      <c r="C2761" t="s">
        <v>4307</v>
      </c>
      <c r="D2761" t="s">
        <v>45</v>
      </c>
      <c r="E2761" t="s">
        <v>55</v>
      </c>
      <c r="F2761">
        <v>4</v>
      </c>
      <c r="G2761">
        <v>37856.07</v>
      </c>
      <c r="H2761">
        <v>151424.28</v>
      </c>
      <c r="I2761">
        <f>salesdata[[#This Row],[Total_Sales_INR]]/10000000</f>
        <v>1.5142427999999999E-2</v>
      </c>
      <c r="J2761" t="s">
        <v>47</v>
      </c>
      <c r="K2761" t="s">
        <v>72</v>
      </c>
      <c r="L2761">
        <v>3</v>
      </c>
      <c r="M2761" t="s">
        <v>115</v>
      </c>
      <c r="N2761" t="s">
        <v>42</v>
      </c>
      <c r="O2761" t="s">
        <v>22</v>
      </c>
    </row>
    <row r="2762" spans="1:15">
      <c r="A2762" t="s">
        <v>5244</v>
      </c>
      <c r="B2762" s="1">
        <v>45872</v>
      </c>
      <c r="C2762" t="s">
        <v>5245</v>
      </c>
      <c r="D2762" t="s">
        <v>45</v>
      </c>
      <c r="E2762" t="s">
        <v>85</v>
      </c>
      <c r="F2762">
        <v>4</v>
      </c>
      <c r="G2762">
        <v>4843.0200000000004</v>
      </c>
      <c r="H2762">
        <v>19372.080000000002</v>
      </c>
      <c r="I2762">
        <f>salesdata[[#This Row],[Total_Sales_INR]]/10000000</f>
        <v>1.9372080000000002E-3</v>
      </c>
      <c r="J2762" t="s">
        <v>27</v>
      </c>
      <c r="K2762" t="s">
        <v>19</v>
      </c>
      <c r="L2762">
        <v>2</v>
      </c>
      <c r="M2762" t="s">
        <v>56</v>
      </c>
      <c r="N2762" t="s">
        <v>112</v>
      </c>
      <c r="O2762" t="s">
        <v>22</v>
      </c>
    </row>
    <row r="2763" spans="1:15">
      <c r="A2763" t="s">
        <v>5246</v>
      </c>
      <c r="B2763" s="1">
        <v>45920</v>
      </c>
      <c r="C2763" t="s">
        <v>601</v>
      </c>
      <c r="D2763" t="s">
        <v>32</v>
      </c>
      <c r="E2763" t="s">
        <v>250</v>
      </c>
      <c r="F2763">
        <v>3</v>
      </c>
      <c r="G2763">
        <v>11153.61</v>
      </c>
      <c r="H2763">
        <v>33460.83</v>
      </c>
      <c r="I2763">
        <f>salesdata[[#This Row],[Total_Sales_INR]]/10000000</f>
        <v>3.3460830000000001E-3</v>
      </c>
      <c r="J2763" t="s">
        <v>18</v>
      </c>
      <c r="K2763" t="s">
        <v>72</v>
      </c>
      <c r="L2763">
        <v>1</v>
      </c>
      <c r="M2763" t="s">
        <v>68</v>
      </c>
      <c r="N2763" t="s">
        <v>112</v>
      </c>
      <c r="O2763" t="s">
        <v>22</v>
      </c>
    </row>
    <row r="2764" spans="1:15">
      <c r="A2764" t="s">
        <v>5247</v>
      </c>
      <c r="B2764" s="1">
        <v>45809</v>
      </c>
      <c r="C2764" t="s">
        <v>5248</v>
      </c>
      <c r="D2764" t="s">
        <v>102</v>
      </c>
      <c r="E2764" t="s">
        <v>103</v>
      </c>
      <c r="F2764">
        <v>2</v>
      </c>
      <c r="G2764">
        <v>32079.360000000001</v>
      </c>
      <c r="H2764">
        <v>64158.720000000001</v>
      </c>
      <c r="I2764">
        <f>salesdata[[#This Row],[Total_Sales_INR]]/10000000</f>
        <v>6.4158720000000004E-3</v>
      </c>
      <c r="J2764" t="s">
        <v>27</v>
      </c>
      <c r="K2764" t="s">
        <v>72</v>
      </c>
      <c r="L2764">
        <v>4</v>
      </c>
      <c r="M2764" t="s">
        <v>185</v>
      </c>
      <c r="N2764" t="s">
        <v>21</v>
      </c>
      <c r="O2764" t="s">
        <v>22</v>
      </c>
    </row>
    <row r="2765" spans="1:15">
      <c r="A2765" t="s">
        <v>5249</v>
      </c>
      <c r="B2765" s="1">
        <v>45781</v>
      </c>
      <c r="C2765" t="s">
        <v>5250</v>
      </c>
      <c r="D2765" t="s">
        <v>45</v>
      </c>
      <c r="E2765" t="s">
        <v>60</v>
      </c>
      <c r="F2765">
        <v>1</v>
      </c>
      <c r="G2765">
        <v>26668.89</v>
      </c>
      <c r="H2765">
        <v>26668.89</v>
      </c>
      <c r="I2765">
        <f>salesdata[[#This Row],[Total_Sales_INR]]/10000000</f>
        <v>2.666889E-3</v>
      </c>
      <c r="J2765" t="s">
        <v>27</v>
      </c>
      <c r="K2765" t="s">
        <v>35</v>
      </c>
      <c r="L2765">
        <v>2</v>
      </c>
      <c r="M2765" t="s">
        <v>133</v>
      </c>
      <c r="N2765" t="s">
        <v>78</v>
      </c>
      <c r="O2765" t="s">
        <v>22</v>
      </c>
    </row>
    <row r="2766" spans="1:15">
      <c r="A2766" t="s">
        <v>5251</v>
      </c>
      <c r="B2766" s="1">
        <v>45698</v>
      </c>
      <c r="C2766" t="s">
        <v>1336</v>
      </c>
      <c r="D2766" t="s">
        <v>16</v>
      </c>
      <c r="E2766" t="s">
        <v>159</v>
      </c>
      <c r="F2766">
        <v>1</v>
      </c>
      <c r="G2766">
        <v>38386.26</v>
      </c>
      <c r="H2766">
        <v>38386.26</v>
      </c>
      <c r="I2766">
        <f>salesdata[[#This Row],[Total_Sales_INR]]/10000000</f>
        <v>3.8386260000000004E-3</v>
      </c>
      <c r="J2766" t="s">
        <v>18</v>
      </c>
      <c r="K2766" t="s">
        <v>72</v>
      </c>
      <c r="L2766">
        <v>3</v>
      </c>
      <c r="M2766" t="s">
        <v>77</v>
      </c>
      <c r="N2766" t="s">
        <v>178</v>
      </c>
      <c r="O2766" t="s">
        <v>22</v>
      </c>
    </row>
    <row r="2767" spans="1:15">
      <c r="A2767" t="s">
        <v>5252</v>
      </c>
      <c r="B2767" s="1">
        <v>45965</v>
      </c>
      <c r="C2767" t="s">
        <v>5253</v>
      </c>
      <c r="D2767" t="s">
        <v>16</v>
      </c>
      <c r="E2767" t="s">
        <v>130</v>
      </c>
      <c r="F2767">
        <v>2</v>
      </c>
      <c r="G2767">
        <v>47126.38</v>
      </c>
      <c r="H2767">
        <v>94252.76</v>
      </c>
      <c r="I2767">
        <f>salesdata[[#This Row],[Total_Sales_INR]]/10000000</f>
        <v>9.4252759999999998E-3</v>
      </c>
      <c r="J2767" t="s">
        <v>27</v>
      </c>
      <c r="K2767" t="s">
        <v>19</v>
      </c>
      <c r="L2767">
        <v>4</v>
      </c>
      <c r="M2767" t="s">
        <v>198</v>
      </c>
      <c r="N2767" t="s">
        <v>156</v>
      </c>
      <c r="O2767" t="s">
        <v>22</v>
      </c>
    </row>
    <row r="2768" spans="1:15">
      <c r="A2768" t="s">
        <v>5254</v>
      </c>
      <c r="B2768" s="1">
        <v>45672</v>
      </c>
      <c r="C2768" t="s">
        <v>4967</v>
      </c>
      <c r="D2768" t="s">
        <v>16</v>
      </c>
      <c r="E2768" t="s">
        <v>137</v>
      </c>
      <c r="F2768">
        <v>3</v>
      </c>
      <c r="G2768">
        <v>42323.06</v>
      </c>
      <c r="H2768">
        <v>126969.18</v>
      </c>
      <c r="I2768">
        <f>salesdata[[#This Row],[Total_Sales_INR]]/10000000</f>
        <v>1.2696918E-2</v>
      </c>
      <c r="J2768" t="s">
        <v>18</v>
      </c>
      <c r="K2768" t="s">
        <v>72</v>
      </c>
      <c r="L2768">
        <v>5</v>
      </c>
      <c r="M2768" t="s">
        <v>51</v>
      </c>
      <c r="N2768" t="s">
        <v>216</v>
      </c>
      <c r="O2768" t="s">
        <v>22</v>
      </c>
    </row>
    <row r="2769" spans="1:15">
      <c r="A2769" t="s">
        <v>5255</v>
      </c>
      <c r="B2769" s="1">
        <v>45889</v>
      </c>
      <c r="C2769" t="s">
        <v>5256</v>
      </c>
      <c r="D2769" t="s">
        <v>25</v>
      </c>
      <c r="E2769" t="s">
        <v>91</v>
      </c>
      <c r="F2769">
        <v>2</v>
      </c>
      <c r="G2769">
        <v>14022.01</v>
      </c>
      <c r="H2769">
        <v>28044.02</v>
      </c>
      <c r="I2769">
        <f>salesdata[[#This Row],[Total_Sales_INR]]/10000000</f>
        <v>2.8044020000000001E-3</v>
      </c>
      <c r="J2769" t="s">
        <v>18</v>
      </c>
      <c r="K2769" t="s">
        <v>35</v>
      </c>
      <c r="L2769">
        <v>3</v>
      </c>
      <c r="M2769" t="s">
        <v>61</v>
      </c>
      <c r="N2769" t="s">
        <v>134</v>
      </c>
      <c r="O2769" t="s">
        <v>22</v>
      </c>
    </row>
    <row r="2770" spans="1:15">
      <c r="A2770" t="s">
        <v>5257</v>
      </c>
      <c r="B2770" s="1">
        <v>45841</v>
      </c>
      <c r="C2770" t="s">
        <v>5258</v>
      </c>
      <c r="D2770" t="s">
        <v>45</v>
      </c>
      <c r="E2770" t="s">
        <v>46</v>
      </c>
      <c r="F2770">
        <v>3</v>
      </c>
      <c r="G2770">
        <v>33847.69</v>
      </c>
      <c r="H2770">
        <v>101543.07</v>
      </c>
      <c r="I2770">
        <f>salesdata[[#This Row],[Total_Sales_INR]]/10000000</f>
        <v>1.0154307000000001E-2</v>
      </c>
      <c r="J2770" t="s">
        <v>18</v>
      </c>
      <c r="K2770" t="s">
        <v>35</v>
      </c>
      <c r="L2770">
        <v>3</v>
      </c>
      <c r="M2770" t="s">
        <v>115</v>
      </c>
      <c r="N2770" t="s">
        <v>37</v>
      </c>
      <c r="O2770" t="s">
        <v>22</v>
      </c>
    </row>
    <row r="2771" spans="1:15">
      <c r="A2771" t="s">
        <v>5259</v>
      </c>
      <c r="B2771" s="1">
        <v>45801</v>
      </c>
      <c r="C2771" t="s">
        <v>5260</v>
      </c>
      <c r="D2771" t="s">
        <v>102</v>
      </c>
      <c r="E2771" t="s">
        <v>193</v>
      </c>
      <c r="F2771">
        <v>5</v>
      </c>
      <c r="G2771">
        <v>19466.37</v>
      </c>
      <c r="H2771">
        <v>97331.85</v>
      </c>
      <c r="I2771">
        <f>salesdata[[#This Row],[Total_Sales_INR]]/10000000</f>
        <v>9.7331850000000001E-3</v>
      </c>
      <c r="J2771" t="s">
        <v>18</v>
      </c>
      <c r="K2771" t="s">
        <v>19</v>
      </c>
      <c r="L2771">
        <v>1</v>
      </c>
      <c r="M2771" t="s">
        <v>68</v>
      </c>
      <c r="N2771" t="s">
        <v>97</v>
      </c>
      <c r="O2771" t="s">
        <v>22</v>
      </c>
    </row>
    <row r="2772" spans="1:15">
      <c r="A2772" t="s">
        <v>5261</v>
      </c>
      <c r="B2772" s="1">
        <v>45738</v>
      </c>
      <c r="C2772" t="s">
        <v>241</v>
      </c>
      <c r="D2772" t="s">
        <v>25</v>
      </c>
      <c r="E2772" t="s">
        <v>280</v>
      </c>
      <c r="F2772">
        <v>5</v>
      </c>
      <c r="G2772">
        <v>30084.69</v>
      </c>
      <c r="H2772">
        <v>150423.45000000001</v>
      </c>
      <c r="I2772">
        <f>salesdata[[#This Row],[Total_Sales_INR]]/10000000</f>
        <v>1.5042345E-2</v>
      </c>
      <c r="J2772" t="s">
        <v>34</v>
      </c>
      <c r="K2772" t="s">
        <v>72</v>
      </c>
      <c r="L2772">
        <v>4</v>
      </c>
      <c r="M2772" t="s">
        <v>88</v>
      </c>
      <c r="N2772" t="s">
        <v>48</v>
      </c>
      <c r="O2772" t="s">
        <v>22</v>
      </c>
    </row>
    <row r="2773" spans="1:15">
      <c r="A2773" t="s">
        <v>5262</v>
      </c>
      <c r="B2773" s="1">
        <v>45866</v>
      </c>
      <c r="C2773" t="s">
        <v>5263</v>
      </c>
      <c r="D2773" t="s">
        <v>102</v>
      </c>
      <c r="E2773" t="s">
        <v>193</v>
      </c>
      <c r="F2773">
        <v>2</v>
      </c>
      <c r="G2773">
        <v>1516.85</v>
      </c>
      <c r="H2773">
        <v>3033.7</v>
      </c>
      <c r="I2773">
        <f>salesdata[[#This Row],[Total_Sales_INR]]/10000000</f>
        <v>3.0336999999999996E-4</v>
      </c>
      <c r="J2773" t="s">
        <v>18</v>
      </c>
      <c r="K2773" t="s">
        <v>35</v>
      </c>
      <c r="L2773">
        <v>1</v>
      </c>
      <c r="M2773" t="s">
        <v>181</v>
      </c>
      <c r="N2773" t="s">
        <v>142</v>
      </c>
      <c r="O2773" t="s">
        <v>22</v>
      </c>
    </row>
    <row r="2774" spans="1:15">
      <c r="A2774" t="s">
        <v>5264</v>
      </c>
      <c r="B2774" s="1">
        <v>45967</v>
      </c>
      <c r="C2774" t="s">
        <v>5265</v>
      </c>
      <c r="D2774" t="s">
        <v>45</v>
      </c>
      <c r="E2774" t="s">
        <v>46</v>
      </c>
      <c r="F2774">
        <v>2</v>
      </c>
      <c r="G2774">
        <v>45012.39</v>
      </c>
      <c r="H2774">
        <v>90024.78</v>
      </c>
      <c r="I2774">
        <f>salesdata[[#This Row],[Total_Sales_INR]]/10000000</f>
        <v>9.0024779999999995E-3</v>
      </c>
      <c r="J2774" t="s">
        <v>34</v>
      </c>
      <c r="K2774" t="s">
        <v>35</v>
      </c>
      <c r="L2774">
        <v>4</v>
      </c>
      <c r="M2774" t="s">
        <v>185</v>
      </c>
      <c r="N2774" t="s">
        <v>134</v>
      </c>
      <c r="O2774" t="s">
        <v>22</v>
      </c>
    </row>
    <row r="2775" spans="1:15">
      <c r="A2775" t="s">
        <v>5266</v>
      </c>
      <c r="B2775" s="1">
        <v>45720</v>
      </c>
      <c r="C2775" t="s">
        <v>5267</v>
      </c>
      <c r="D2775" t="s">
        <v>45</v>
      </c>
      <c r="E2775" t="s">
        <v>55</v>
      </c>
      <c r="F2775">
        <v>3</v>
      </c>
      <c r="G2775">
        <v>37625.910000000003</v>
      </c>
      <c r="H2775">
        <v>112877.73</v>
      </c>
      <c r="I2775">
        <f>salesdata[[#This Row],[Total_Sales_INR]]/10000000</f>
        <v>1.1287772999999999E-2</v>
      </c>
      <c r="J2775" t="s">
        <v>18</v>
      </c>
      <c r="K2775" t="s">
        <v>19</v>
      </c>
      <c r="L2775">
        <v>2</v>
      </c>
      <c r="M2775" t="s">
        <v>265</v>
      </c>
      <c r="N2775" t="s">
        <v>156</v>
      </c>
      <c r="O2775" t="s">
        <v>22</v>
      </c>
    </row>
    <row r="2776" spans="1:15">
      <c r="A2776" t="s">
        <v>5268</v>
      </c>
      <c r="B2776" s="1">
        <v>45681</v>
      </c>
      <c r="C2776" t="s">
        <v>5269</v>
      </c>
      <c r="D2776" t="s">
        <v>16</v>
      </c>
      <c r="E2776" t="s">
        <v>159</v>
      </c>
      <c r="F2776">
        <v>3</v>
      </c>
      <c r="G2776">
        <v>577.98</v>
      </c>
      <c r="H2776">
        <v>1733.94</v>
      </c>
      <c r="I2776">
        <f>salesdata[[#This Row],[Total_Sales_INR]]/10000000</f>
        <v>1.73394E-4</v>
      </c>
      <c r="J2776" t="s">
        <v>47</v>
      </c>
      <c r="K2776" t="s">
        <v>19</v>
      </c>
      <c r="L2776">
        <v>2</v>
      </c>
      <c r="M2776" t="s">
        <v>56</v>
      </c>
      <c r="N2776" t="s">
        <v>52</v>
      </c>
      <c r="O2776" t="s">
        <v>22</v>
      </c>
    </row>
    <row r="2777" spans="1:15">
      <c r="A2777" t="s">
        <v>5270</v>
      </c>
      <c r="B2777" s="1">
        <v>45766</v>
      </c>
      <c r="C2777" t="s">
        <v>5271</v>
      </c>
      <c r="D2777" t="s">
        <v>32</v>
      </c>
      <c r="E2777" t="s">
        <v>81</v>
      </c>
      <c r="F2777">
        <v>5</v>
      </c>
      <c r="G2777">
        <v>12120.1</v>
      </c>
      <c r="H2777">
        <v>60600.5</v>
      </c>
      <c r="I2777">
        <f>salesdata[[#This Row],[Total_Sales_INR]]/10000000</f>
        <v>6.06005E-3</v>
      </c>
      <c r="J2777" t="s">
        <v>18</v>
      </c>
      <c r="K2777" t="s">
        <v>72</v>
      </c>
      <c r="L2777">
        <v>2</v>
      </c>
      <c r="M2777" t="s">
        <v>56</v>
      </c>
      <c r="N2777" t="s">
        <v>78</v>
      </c>
      <c r="O2777" t="s">
        <v>22</v>
      </c>
    </row>
    <row r="2778" spans="1:15">
      <c r="A2778" t="s">
        <v>5272</v>
      </c>
      <c r="B2778" s="1">
        <v>45988</v>
      </c>
      <c r="C2778" t="s">
        <v>5273</v>
      </c>
      <c r="D2778" t="s">
        <v>25</v>
      </c>
      <c r="E2778" t="s">
        <v>91</v>
      </c>
      <c r="F2778">
        <v>5</v>
      </c>
      <c r="G2778">
        <v>3277.35</v>
      </c>
      <c r="H2778">
        <v>16386.75</v>
      </c>
      <c r="I2778">
        <f>salesdata[[#This Row],[Total_Sales_INR]]/10000000</f>
        <v>1.638675E-3</v>
      </c>
      <c r="J2778" t="s">
        <v>18</v>
      </c>
      <c r="K2778" t="s">
        <v>19</v>
      </c>
      <c r="L2778">
        <v>1</v>
      </c>
      <c r="M2778" t="s">
        <v>107</v>
      </c>
      <c r="N2778" t="s">
        <v>127</v>
      </c>
      <c r="O2778" t="s">
        <v>22</v>
      </c>
    </row>
    <row r="2779" spans="1:15">
      <c r="A2779" t="s">
        <v>5274</v>
      </c>
      <c r="B2779" s="1">
        <v>45832</v>
      </c>
      <c r="C2779" t="s">
        <v>5275</v>
      </c>
      <c r="D2779" t="s">
        <v>16</v>
      </c>
      <c r="E2779" t="s">
        <v>137</v>
      </c>
      <c r="F2779">
        <v>1</v>
      </c>
      <c r="G2779">
        <v>18963.79</v>
      </c>
      <c r="H2779">
        <v>18963.79</v>
      </c>
      <c r="I2779">
        <f>salesdata[[#This Row],[Total_Sales_INR]]/10000000</f>
        <v>1.8963790000000001E-3</v>
      </c>
      <c r="J2779" t="s">
        <v>27</v>
      </c>
      <c r="K2779" t="s">
        <v>19</v>
      </c>
      <c r="L2779">
        <v>2</v>
      </c>
      <c r="M2779" t="s">
        <v>104</v>
      </c>
      <c r="N2779" t="s">
        <v>57</v>
      </c>
      <c r="O2779" t="s">
        <v>22</v>
      </c>
    </row>
    <row r="2780" spans="1:15">
      <c r="A2780" t="s">
        <v>5276</v>
      </c>
      <c r="B2780" s="1">
        <v>45816</v>
      </c>
      <c r="C2780" t="s">
        <v>1495</v>
      </c>
      <c r="D2780" t="s">
        <v>32</v>
      </c>
      <c r="E2780" t="s">
        <v>33</v>
      </c>
      <c r="F2780">
        <v>3</v>
      </c>
      <c r="G2780">
        <v>17824.09</v>
      </c>
      <c r="H2780">
        <v>53472.27</v>
      </c>
      <c r="I2780">
        <f>salesdata[[#This Row],[Total_Sales_INR]]/10000000</f>
        <v>5.3472269999999995E-3</v>
      </c>
      <c r="J2780" t="s">
        <v>34</v>
      </c>
      <c r="K2780" t="s">
        <v>19</v>
      </c>
      <c r="L2780">
        <v>5</v>
      </c>
      <c r="M2780" t="s">
        <v>51</v>
      </c>
      <c r="N2780" t="s">
        <v>216</v>
      </c>
      <c r="O2780" t="s">
        <v>22</v>
      </c>
    </row>
    <row r="2781" spans="1:15">
      <c r="A2781" t="s">
        <v>5277</v>
      </c>
      <c r="B2781" s="1">
        <v>45769</v>
      </c>
      <c r="C2781" t="s">
        <v>5278</v>
      </c>
      <c r="D2781" t="s">
        <v>45</v>
      </c>
      <c r="E2781" t="s">
        <v>55</v>
      </c>
      <c r="F2781">
        <v>1</v>
      </c>
      <c r="G2781">
        <v>14425.6</v>
      </c>
      <c r="H2781">
        <v>14425.6</v>
      </c>
      <c r="I2781">
        <f>salesdata[[#This Row],[Total_Sales_INR]]/10000000</f>
        <v>1.4425600000000001E-3</v>
      </c>
      <c r="J2781" t="s">
        <v>18</v>
      </c>
      <c r="K2781" t="s">
        <v>35</v>
      </c>
      <c r="L2781">
        <v>3</v>
      </c>
      <c r="M2781" t="s">
        <v>36</v>
      </c>
      <c r="N2781" t="s">
        <v>167</v>
      </c>
      <c r="O2781" t="s">
        <v>22</v>
      </c>
    </row>
    <row r="2782" spans="1:15">
      <c r="A2782" t="s">
        <v>5279</v>
      </c>
      <c r="B2782" s="1">
        <v>45827</v>
      </c>
      <c r="C2782" t="s">
        <v>5280</v>
      </c>
      <c r="D2782" t="s">
        <v>25</v>
      </c>
      <c r="E2782" t="s">
        <v>223</v>
      </c>
      <c r="F2782">
        <v>5</v>
      </c>
      <c r="G2782">
        <v>38465.300000000003</v>
      </c>
      <c r="H2782">
        <v>192326.5</v>
      </c>
      <c r="I2782">
        <f>salesdata[[#This Row],[Total_Sales_INR]]/10000000</f>
        <v>1.923265E-2</v>
      </c>
      <c r="J2782" t="s">
        <v>27</v>
      </c>
      <c r="K2782" t="s">
        <v>72</v>
      </c>
      <c r="L2782">
        <v>3</v>
      </c>
      <c r="M2782" t="s">
        <v>115</v>
      </c>
      <c r="N2782" t="s">
        <v>78</v>
      </c>
      <c r="O2782" t="s">
        <v>22</v>
      </c>
    </row>
    <row r="2783" spans="1:15">
      <c r="A2783" t="s">
        <v>5281</v>
      </c>
      <c r="B2783" s="1">
        <v>45972</v>
      </c>
      <c r="C2783" t="s">
        <v>5282</v>
      </c>
      <c r="D2783" t="s">
        <v>45</v>
      </c>
      <c r="E2783" t="s">
        <v>85</v>
      </c>
      <c r="F2783">
        <v>1</v>
      </c>
      <c r="G2783">
        <v>39162.089999999997</v>
      </c>
      <c r="H2783">
        <v>39162.089999999997</v>
      </c>
      <c r="I2783">
        <f>salesdata[[#This Row],[Total_Sales_INR]]/10000000</f>
        <v>3.9162089999999995E-3</v>
      </c>
      <c r="J2783" t="s">
        <v>27</v>
      </c>
      <c r="K2783" t="s">
        <v>35</v>
      </c>
      <c r="L2783">
        <v>1</v>
      </c>
      <c r="M2783" t="s">
        <v>107</v>
      </c>
      <c r="N2783" t="s">
        <v>156</v>
      </c>
      <c r="O2783" t="s">
        <v>22</v>
      </c>
    </row>
    <row r="2784" spans="1:15">
      <c r="A2784" t="s">
        <v>5283</v>
      </c>
      <c r="B2784" s="1">
        <v>45873</v>
      </c>
      <c r="C2784" t="s">
        <v>5284</v>
      </c>
      <c r="D2784" t="s">
        <v>32</v>
      </c>
      <c r="E2784" t="s">
        <v>81</v>
      </c>
      <c r="F2784">
        <v>4</v>
      </c>
      <c r="G2784">
        <v>48706.94</v>
      </c>
      <c r="H2784">
        <v>194827.76</v>
      </c>
      <c r="I2784">
        <f>salesdata[[#This Row],[Total_Sales_INR]]/10000000</f>
        <v>1.9482776E-2</v>
      </c>
      <c r="J2784" t="s">
        <v>27</v>
      </c>
      <c r="K2784" t="s">
        <v>35</v>
      </c>
      <c r="L2784">
        <v>4</v>
      </c>
      <c r="M2784" t="s">
        <v>198</v>
      </c>
      <c r="N2784" t="s">
        <v>213</v>
      </c>
      <c r="O2784" t="s">
        <v>22</v>
      </c>
    </row>
    <row r="2785" spans="1:15">
      <c r="A2785" t="s">
        <v>5285</v>
      </c>
      <c r="B2785" s="1">
        <v>45952</v>
      </c>
      <c r="C2785" t="s">
        <v>5286</v>
      </c>
      <c r="D2785" t="s">
        <v>45</v>
      </c>
      <c r="E2785" t="s">
        <v>85</v>
      </c>
      <c r="F2785">
        <v>4</v>
      </c>
      <c r="G2785">
        <v>3531.44</v>
      </c>
      <c r="H2785">
        <v>14125.76</v>
      </c>
      <c r="I2785">
        <f>salesdata[[#This Row],[Total_Sales_INR]]/10000000</f>
        <v>1.412576E-3</v>
      </c>
      <c r="J2785" t="s">
        <v>47</v>
      </c>
      <c r="K2785" t="s">
        <v>19</v>
      </c>
      <c r="L2785">
        <v>1</v>
      </c>
      <c r="M2785" t="s">
        <v>181</v>
      </c>
      <c r="N2785" t="s">
        <v>142</v>
      </c>
      <c r="O2785" t="s">
        <v>22</v>
      </c>
    </row>
    <row r="2786" spans="1:15">
      <c r="A2786" t="s">
        <v>5287</v>
      </c>
      <c r="B2786" s="1">
        <v>45977</v>
      </c>
      <c r="C2786" t="s">
        <v>5288</v>
      </c>
      <c r="D2786" t="s">
        <v>25</v>
      </c>
      <c r="E2786" t="s">
        <v>26</v>
      </c>
      <c r="F2786">
        <v>1</v>
      </c>
      <c r="G2786">
        <v>20457.62</v>
      </c>
      <c r="H2786">
        <v>20457.62</v>
      </c>
      <c r="I2786">
        <f>salesdata[[#This Row],[Total_Sales_INR]]/10000000</f>
        <v>2.045762E-3</v>
      </c>
      <c r="J2786" t="s">
        <v>18</v>
      </c>
      <c r="K2786" t="s">
        <v>35</v>
      </c>
      <c r="L2786">
        <v>1</v>
      </c>
      <c r="M2786" t="s">
        <v>20</v>
      </c>
      <c r="N2786" t="s">
        <v>142</v>
      </c>
      <c r="O2786" t="s">
        <v>22</v>
      </c>
    </row>
    <row r="2787" spans="1:15">
      <c r="A2787" t="s">
        <v>5289</v>
      </c>
      <c r="B2787" s="1">
        <v>46006</v>
      </c>
      <c r="C2787" t="s">
        <v>5290</v>
      </c>
      <c r="D2787" t="s">
        <v>32</v>
      </c>
      <c r="E2787" t="s">
        <v>81</v>
      </c>
      <c r="F2787">
        <v>4</v>
      </c>
      <c r="G2787">
        <v>24027.33</v>
      </c>
      <c r="H2787">
        <v>96109.32</v>
      </c>
      <c r="I2787">
        <f>salesdata[[#This Row],[Total_Sales_INR]]/10000000</f>
        <v>9.6109320000000008E-3</v>
      </c>
      <c r="J2787" t="s">
        <v>47</v>
      </c>
      <c r="K2787" t="s">
        <v>72</v>
      </c>
      <c r="L2787">
        <v>5</v>
      </c>
      <c r="M2787" t="s">
        <v>73</v>
      </c>
      <c r="N2787" t="s">
        <v>150</v>
      </c>
      <c r="O2787" t="s">
        <v>22</v>
      </c>
    </row>
    <row r="2788" spans="1:15">
      <c r="A2788" t="s">
        <v>5291</v>
      </c>
      <c r="B2788" s="1">
        <v>45759</v>
      </c>
      <c r="C2788" t="s">
        <v>4132</v>
      </c>
      <c r="D2788" t="s">
        <v>25</v>
      </c>
      <c r="E2788" t="s">
        <v>280</v>
      </c>
      <c r="F2788">
        <v>3</v>
      </c>
      <c r="G2788">
        <v>12454.51</v>
      </c>
      <c r="H2788">
        <v>37363.53</v>
      </c>
      <c r="I2788">
        <f>salesdata[[#This Row],[Total_Sales_INR]]/10000000</f>
        <v>3.736353E-3</v>
      </c>
      <c r="J2788" t="s">
        <v>47</v>
      </c>
      <c r="K2788" t="s">
        <v>19</v>
      </c>
      <c r="L2788">
        <v>2</v>
      </c>
      <c r="M2788" t="s">
        <v>141</v>
      </c>
      <c r="N2788" t="s">
        <v>94</v>
      </c>
      <c r="O2788" t="s">
        <v>22</v>
      </c>
    </row>
    <row r="2789" spans="1:15">
      <c r="A2789" t="s">
        <v>5292</v>
      </c>
      <c r="B2789" s="1">
        <v>45983</v>
      </c>
      <c r="C2789" t="s">
        <v>2731</v>
      </c>
      <c r="D2789" t="s">
        <v>102</v>
      </c>
      <c r="E2789" t="s">
        <v>193</v>
      </c>
      <c r="F2789">
        <v>1</v>
      </c>
      <c r="G2789">
        <v>43476.43</v>
      </c>
      <c r="H2789">
        <v>43476.43</v>
      </c>
      <c r="I2789">
        <f>salesdata[[#This Row],[Total_Sales_INR]]/10000000</f>
        <v>4.347643E-3</v>
      </c>
      <c r="J2789" t="s">
        <v>27</v>
      </c>
      <c r="K2789" t="s">
        <v>19</v>
      </c>
      <c r="L2789">
        <v>4</v>
      </c>
      <c r="M2789" t="s">
        <v>160</v>
      </c>
      <c r="N2789" t="s">
        <v>74</v>
      </c>
      <c r="O2789" t="s">
        <v>22</v>
      </c>
    </row>
    <row r="2790" spans="1:15">
      <c r="A2790" t="s">
        <v>5293</v>
      </c>
      <c r="B2790" s="1">
        <v>45700</v>
      </c>
      <c r="C2790" t="s">
        <v>5294</v>
      </c>
      <c r="D2790" t="s">
        <v>16</v>
      </c>
      <c r="E2790" t="s">
        <v>137</v>
      </c>
      <c r="F2790">
        <v>2</v>
      </c>
      <c r="G2790">
        <v>45598.42</v>
      </c>
      <c r="H2790">
        <v>91196.84</v>
      </c>
      <c r="I2790">
        <f>salesdata[[#This Row],[Total_Sales_INR]]/10000000</f>
        <v>9.1196839999999994E-3</v>
      </c>
      <c r="J2790" t="s">
        <v>18</v>
      </c>
      <c r="K2790" t="s">
        <v>19</v>
      </c>
      <c r="L2790">
        <v>1</v>
      </c>
      <c r="M2790" t="s">
        <v>181</v>
      </c>
      <c r="N2790" t="s">
        <v>178</v>
      </c>
      <c r="O2790" t="s">
        <v>22</v>
      </c>
    </row>
    <row r="2791" spans="1:15">
      <c r="A2791" t="s">
        <v>5295</v>
      </c>
      <c r="B2791" s="1">
        <v>45890</v>
      </c>
      <c r="C2791" t="s">
        <v>4987</v>
      </c>
      <c r="D2791" t="s">
        <v>45</v>
      </c>
      <c r="E2791" t="s">
        <v>65</v>
      </c>
      <c r="F2791">
        <v>1</v>
      </c>
      <c r="G2791">
        <v>1640.12</v>
      </c>
      <c r="H2791">
        <v>1640.12</v>
      </c>
      <c r="I2791">
        <f>salesdata[[#This Row],[Total_Sales_INR]]/10000000</f>
        <v>1.64012E-4</v>
      </c>
      <c r="J2791" t="s">
        <v>18</v>
      </c>
      <c r="K2791" t="s">
        <v>19</v>
      </c>
      <c r="L2791">
        <v>2</v>
      </c>
      <c r="M2791" t="s">
        <v>56</v>
      </c>
      <c r="N2791" t="s">
        <v>78</v>
      </c>
      <c r="O2791" t="s">
        <v>22</v>
      </c>
    </row>
    <row r="2792" spans="1:15">
      <c r="A2792" t="s">
        <v>5296</v>
      </c>
      <c r="B2792" s="1">
        <v>45764</v>
      </c>
      <c r="C2792" t="s">
        <v>2039</v>
      </c>
      <c r="D2792" t="s">
        <v>102</v>
      </c>
      <c r="E2792" t="s">
        <v>193</v>
      </c>
      <c r="F2792">
        <v>2</v>
      </c>
      <c r="G2792">
        <v>35211.339999999997</v>
      </c>
      <c r="H2792">
        <v>70422.679999999993</v>
      </c>
      <c r="I2792">
        <f>salesdata[[#This Row],[Total_Sales_INR]]/10000000</f>
        <v>7.0422679999999991E-3</v>
      </c>
      <c r="J2792" t="s">
        <v>27</v>
      </c>
      <c r="K2792" t="s">
        <v>72</v>
      </c>
      <c r="L2792">
        <v>1</v>
      </c>
      <c r="M2792" t="s">
        <v>181</v>
      </c>
      <c r="N2792" t="s">
        <v>213</v>
      </c>
      <c r="O2792" t="s">
        <v>22</v>
      </c>
    </row>
    <row r="2793" spans="1:15">
      <c r="A2793" t="s">
        <v>5297</v>
      </c>
      <c r="B2793" s="1">
        <v>45722</v>
      </c>
      <c r="C2793" t="s">
        <v>5298</v>
      </c>
      <c r="D2793" t="s">
        <v>102</v>
      </c>
      <c r="E2793" t="s">
        <v>103</v>
      </c>
      <c r="F2793">
        <v>4</v>
      </c>
      <c r="G2793">
        <v>19123.47</v>
      </c>
      <c r="H2793">
        <v>76493.88</v>
      </c>
      <c r="I2793">
        <f>salesdata[[#This Row],[Total_Sales_INR]]/10000000</f>
        <v>7.6493880000000009E-3</v>
      </c>
      <c r="J2793" t="s">
        <v>27</v>
      </c>
      <c r="K2793" t="s">
        <v>35</v>
      </c>
      <c r="L2793">
        <v>2</v>
      </c>
      <c r="M2793" t="s">
        <v>104</v>
      </c>
      <c r="N2793" t="s">
        <v>127</v>
      </c>
      <c r="O2793" t="s">
        <v>22</v>
      </c>
    </row>
    <row r="2794" spans="1:15">
      <c r="A2794" t="s">
        <v>5299</v>
      </c>
      <c r="B2794" s="1">
        <v>45694</v>
      </c>
      <c r="C2794" t="s">
        <v>5300</v>
      </c>
      <c r="D2794" t="s">
        <v>102</v>
      </c>
      <c r="E2794" t="s">
        <v>193</v>
      </c>
      <c r="F2794">
        <v>4</v>
      </c>
      <c r="G2794">
        <v>20754.18</v>
      </c>
      <c r="H2794">
        <v>83016.72</v>
      </c>
      <c r="I2794">
        <f>salesdata[[#This Row],[Total_Sales_INR]]/10000000</f>
        <v>8.3016719999999995E-3</v>
      </c>
      <c r="J2794" t="s">
        <v>18</v>
      </c>
      <c r="K2794" t="s">
        <v>19</v>
      </c>
      <c r="L2794">
        <v>5</v>
      </c>
      <c r="M2794" t="s">
        <v>170</v>
      </c>
      <c r="N2794" t="s">
        <v>42</v>
      </c>
      <c r="O2794" t="s">
        <v>22</v>
      </c>
    </row>
    <row r="2795" spans="1:15">
      <c r="A2795" t="s">
        <v>5301</v>
      </c>
      <c r="B2795" s="1">
        <v>45856</v>
      </c>
      <c r="C2795" t="s">
        <v>5302</v>
      </c>
      <c r="D2795" t="s">
        <v>32</v>
      </c>
      <c r="E2795" t="s">
        <v>81</v>
      </c>
      <c r="F2795">
        <v>1</v>
      </c>
      <c r="G2795">
        <v>38991.370000000003</v>
      </c>
      <c r="H2795">
        <v>38991.370000000003</v>
      </c>
      <c r="I2795">
        <f>salesdata[[#This Row],[Total_Sales_INR]]/10000000</f>
        <v>3.8991370000000004E-3</v>
      </c>
      <c r="J2795" t="s">
        <v>18</v>
      </c>
      <c r="K2795" t="s">
        <v>19</v>
      </c>
      <c r="L2795">
        <v>1</v>
      </c>
      <c r="M2795" t="s">
        <v>68</v>
      </c>
      <c r="N2795" t="s">
        <v>120</v>
      </c>
      <c r="O2795" t="s">
        <v>22</v>
      </c>
    </row>
    <row r="2796" spans="1:15">
      <c r="A2796" t="s">
        <v>5303</v>
      </c>
      <c r="B2796" s="1">
        <v>45846</v>
      </c>
      <c r="C2796" t="s">
        <v>2906</v>
      </c>
      <c r="D2796" t="s">
        <v>25</v>
      </c>
      <c r="E2796" t="s">
        <v>140</v>
      </c>
      <c r="F2796">
        <v>2</v>
      </c>
      <c r="G2796">
        <v>21667.91</v>
      </c>
      <c r="H2796">
        <v>43335.82</v>
      </c>
      <c r="I2796">
        <f>salesdata[[#This Row],[Total_Sales_INR]]/10000000</f>
        <v>4.3335819999999999E-3</v>
      </c>
      <c r="J2796" t="s">
        <v>18</v>
      </c>
      <c r="K2796" t="s">
        <v>72</v>
      </c>
      <c r="L2796">
        <v>2</v>
      </c>
      <c r="M2796" t="s">
        <v>133</v>
      </c>
      <c r="N2796" t="s">
        <v>69</v>
      </c>
      <c r="O2796" t="s">
        <v>22</v>
      </c>
    </row>
    <row r="2797" spans="1:15">
      <c r="A2797" t="s">
        <v>5304</v>
      </c>
      <c r="B2797" s="1">
        <v>45908</v>
      </c>
      <c r="C2797" t="s">
        <v>5305</v>
      </c>
      <c r="D2797" t="s">
        <v>16</v>
      </c>
      <c r="E2797" t="s">
        <v>130</v>
      </c>
      <c r="F2797">
        <v>3</v>
      </c>
      <c r="G2797">
        <v>11186.25</v>
      </c>
      <c r="H2797">
        <v>33558.75</v>
      </c>
      <c r="I2797">
        <f>salesdata[[#This Row],[Total_Sales_INR]]/10000000</f>
        <v>3.3558749999999999E-3</v>
      </c>
      <c r="J2797" t="s">
        <v>34</v>
      </c>
      <c r="K2797" t="s">
        <v>72</v>
      </c>
      <c r="L2797">
        <v>2</v>
      </c>
      <c r="M2797" t="s">
        <v>104</v>
      </c>
      <c r="N2797" t="s">
        <v>97</v>
      </c>
      <c r="O2797" t="s">
        <v>22</v>
      </c>
    </row>
    <row r="2798" spans="1:15">
      <c r="A2798" t="s">
        <v>5306</v>
      </c>
      <c r="B2798" s="1">
        <v>45919</v>
      </c>
      <c r="C2798" t="s">
        <v>31</v>
      </c>
      <c r="D2798" t="s">
        <v>102</v>
      </c>
      <c r="E2798" t="s">
        <v>118</v>
      </c>
      <c r="F2798">
        <v>4</v>
      </c>
      <c r="G2798">
        <v>13156.85</v>
      </c>
      <c r="H2798">
        <v>52627.4</v>
      </c>
      <c r="I2798">
        <f>salesdata[[#This Row],[Total_Sales_INR]]/10000000</f>
        <v>5.2627400000000001E-3</v>
      </c>
      <c r="J2798" t="s">
        <v>34</v>
      </c>
      <c r="K2798" t="s">
        <v>35</v>
      </c>
      <c r="L2798">
        <v>4</v>
      </c>
      <c r="M2798" t="s">
        <v>88</v>
      </c>
      <c r="N2798" t="s">
        <v>37</v>
      </c>
      <c r="O2798" t="s">
        <v>22</v>
      </c>
    </row>
    <row r="2799" spans="1:15">
      <c r="A2799" t="s">
        <v>5307</v>
      </c>
      <c r="B2799" s="1">
        <v>45669</v>
      </c>
      <c r="C2799" t="s">
        <v>5308</v>
      </c>
      <c r="D2799" t="s">
        <v>16</v>
      </c>
      <c r="E2799" t="s">
        <v>159</v>
      </c>
      <c r="F2799">
        <v>3</v>
      </c>
      <c r="G2799">
        <v>35466.26</v>
      </c>
      <c r="H2799">
        <v>106398.78</v>
      </c>
      <c r="I2799">
        <f>salesdata[[#This Row],[Total_Sales_INR]]/10000000</f>
        <v>1.0639878E-2</v>
      </c>
      <c r="J2799" t="s">
        <v>34</v>
      </c>
      <c r="K2799" t="s">
        <v>19</v>
      </c>
      <c r="L2799">
        <v>1</v>
      </c>
      <c r="M2799" t="s">
        <v>20</v>
      </c>
      <c r="N2799" t="s">
        <v>120</v>
      </c>
      <c r="O2799" t="s">
        <v>22</v>
      </c>
    </row>
    <row r="2800" spans="1:15">
      <c r="A2800" t="s">
        <v>5309</v>
      </c>
      <c r="B2800" s="1">
        <v>45872</v>
      </c>
      <c r="C2800" t="s">
        <v>5310</v>
      </c>
      <c r="D2800" t="s">
        <v>16</v>
      </c>
      <c r="E2800" t="s">
        <v>145</v>
      </c>
      <c r="F2800">
        <v>4</v>
      </c>
      <c r="G2800">
        <v>29014</v>
      </c>
      <c r="H2800">
        <v>116056</v>
      </c>
      <c r="I2800">
        <f>salesdata[[#This Row],[Total_Sales_INR]]/10000000</f>
        <v>1.1605600000000001E-2</v>
      </c>
      <c r="J2800" t="s">
        <v>34</v>
      </c>
      <c r="K2800" t="s">
        <v>19</v>
      </c>
      <c r="L2800">
        <v>5</v>
      </c>
      <c r="M2800" t="s">
        <v>41</v>
      </c>
      <c r="N2800" t="s">
        <v>156</v>
      </c>
      <c r="O2800" t="s">
        <v>22</v>
      </c>
    </row>
    <row r="2801" spans="1:15">
      <c r="A2801" t="s">
        <v>5311</v>
      </c>
      <c r="B2801" s="1">
        <v>45887</v>
      </c>
      <c r="C2801" t="s">
        <v>5312</v>
      </c>
      <c r="D2801" t="s">
        <v>32</v>
      </c>
      <c r="E2801" t="s">
        <v>250</v>
      </c>
      <c r="F2801">
        <v>1</v>
      </c>
      <c r="G2801">
        <v>43345.13</v>
      </c>
      <c r="H2801">
        <v>43345.13</v>
      </c>
      <c r="I2801">
        <f>salesdata[[#This Row],[Total_Sales_INR]]/10000000</f>
        <v>4.3345129999999999E-3</v>
      </c>
      <c r="J2801" t="s">
        <v>34</v>
      </c>
      <c r="K2801" t="s">
        <v>35</v>
      </c>
      <c r="L2801">
        <v>2</v>
      </c>
      <c r="M2801" t="s">
        <v>56</v>
      </c>
      <c r="N2801" t="s">
        <v>97</v>
      </c>
      <c r="O2801" t="s">
        <v>22</v>
      </c>
    </row>
    <row r="2802" spans="1:15">
      <c r="A2802" t="s">
        <v>5313</v>
      </c>
      <c r="B2802" s="1">
        <v>45768</v>
      </c>
      <c r="C2802" t="s">
        <v>5314</v>
      </c>
      <c r="D2802" t="s">
        <v>45</v>
      </c>
      <c r="E2802" t="s">
        <v>60</v>
      </c>
      <c r="F2802">
        <v>1</v>
      </c>
      <c r="G2802">
        <v>30771.67</v>
      </c>
      <c r="H2802">
        <v>30771.67</v>
      </c>
      <c r="I2802">
        <f>salesdata[[#This Row],[Total_Sales_INR]]/10000000</f>
        <v>3.077167E-3</v>
      </c>
      <c r="J2802" t="s">
        <v>27</v>
      </c>
      <c r="K2802" t="s">
        <v>35</v>
      </c>
      <c r="L2802">
        <v>5</v>
      </c>
      <c r="M2802" t="s">
        <v>28</v>
      </c>
      <c r="N2802" t="s">
        <v>213</v>
      </c>
      <c r="O2802" t="s">
        <v>22</v>
      </c>
    </row>
    <row r="2803" spans="1:15">
      <c r="A2803" t="s">
        <v>5315</v>
      </c>
      <c r="B2803" s="1">
        <v>45660</v>
      </c>
      <c r="C2803" t="s">
        <v>5316</v>
      </c>
      <c r="D2803" t="s">
        <v>45</v>
      </c>
      <c r="E2803" t="s">
        <v>46</v>
      </c>
      <c r="F2803">
        <v>1</v>
      </c>
      <c r="G2803">
        <v>15197.86</v>
      </c>
      <c r="H2803">
        <v>15197.86</v>
      </c>
      <c r="I2803">
        <f>salesdata[[#This Row],[Total_Sales_INR]]/10000000</f>
        <v>1.519786E-3</v>
      </c>
      <c r="J2803" t="s">
        <v>18</v>
      </c>
      <c r="K2803" t="s">
        <v>35</v>
      </c>
      <c r="L2803">
        <v>3</v>
      </c>
      <c r="M2803" t="s">
        <v>115</v>
      </c>
      <c r="N2803" t="s">
        <v>82</v>
      </c>
      <c r="O2803" t="s">
        <v>22</v>
      </c>
    </row>
    <row r="2804" spans="1:15">
      <c r="A2804" t="s">
        <v>5317</v>
      </c>
      <c r="B2804" s="1">
        <v>45804</v>
      </c>
      <c r="C2804" t="s">
        <v>5318</v>
      </c>
      <c r="D2804" t="s">
        <v>25</v>
      </c>
      <c r="E2804" t="s">
        <v>223</v>
      </c>
      <c r="F2804">
        <v>5</v>
      </c>
      <c r="G2804">
        <v>49201.51</v>
      </c>
      <c r="H2804">
        <v>246007.55</v>
      </c>
      <c r="I2804">
        <f>salesdata[[#This Row],[Total_Sales_INR]]/10000000</f>
        <v>2.4600754999999998E-2</v>
      </c>
      <c r="J2804" t="s">
        <v>34</v>
      </c>
      <c r="K2804" t="s">
        <v>19</v>
      </c>
      <c r="L2804">
        <v>1</v>
      </c>
      <c r="M2804" t="s">
        <v>107</v>
      </c>
      <c r="N2804" t="s">
        <v>37</v>
      </c>
      <c r="O2804" t="s">
        <v>22</v>
      </c>
    </row>
    <row r="2805" spans="1:15">
      <c r="A2805" t="s">
        <v>5319</v>
      </c>
      <c r="B2805" s="1">
        <v>45807</v>
      </c>
      <c r="C2805" t="s">
        <v>5320</v>
      </c>
      <c r="D2805" t="s">
        <v>25</v>
      </c>
      <c r="E2805" t="s">
        <v>280</v>
      </c>
      <c r="F2805">
        <v>3</v>
      </c>
      <c r="G2805">
        <v>5987.63</v>
      </c>
      <c r="H2805">
        <v>17962.89</v>
      </c>
      <c r="I2805">
        <f>salesdata[[#This Row],[Total_Sales_INR]]/10000000</f>
        <v>1.796289E-3</v>
      </c>
      <c r="J2805" t="s">
        <v>34</v>
      </c>
      <c r="K2805" t="s">
        <v>35</v>
      </c>
      <c r="L2805">
        <v>5</v>
      </c>
      <c r="M2805" t="s">
        <v>170</v>
      </c>
      <c r="N2805" t="s">
        <v>42</v>
      </c>
      <c r="O2805" t="s">
        <v>22</v>
      </c>
    </row>
    <row r="2806" spans="1:15">
      <c r="A2806" t="s">
        <v>5321</v>
      </c>
      <c r="B2806" s="1">
        <v>45889</v>
      </c>
      <c r="C2806" t="s">
        <v>5322</v>
      </c>
      <c r="D2806" t="s">
        <v>45</v>
      </c>
      <c r="E2806" t="s">
        <v>46</v>
      </c>
      <c r="F2806">
        <v>5</v>
      </c>
      <c r="G2806">
        <v>6870.93</v>
      </c>
      <c r="H2806">
        <v>34354.65</v>
      </c>
      <c r="I2806">
        <f>salesdata[[#This Row],[Total_Sales_INR]]/10000000</f>
        <v>3.435465E-3</v>
      </c>
      <c r="J2806" t="s">
        <v>18</v>
      </c>
      <c r="K2806" t="s">
        <v>35</v>
      </c>
      <c r="L2806">
        <v>3</v>
      </c>
      <c r="M2806" t="s">
        <v>36</v>
      </c>
      <c r="N2806" t="s">
        <v>78</v>
      </c>
      <c r="O2806" t="s">
        <v>22</v>
      </c>
    </row>
    <row r="2807" spans="1:15">
      <c r="A2807" t="s">
        <v>5323</v>
      </c>
      <c r="B2807" s="1">
        <v>45820</v>
      </c>
      <c r="C2807" t="s">
        <v>3743</v>
      </c>
      <c r="D2807" t="s">
        <v>45</v>
      </c>
      <c r="E2807" t="s">
        <v>65</v>
      </c>
      <c r="F2807">
        <v>5</v>
      </c>
      <c r="G2807">
        <v>34996.1</v>
      </c>
      <c r="H2807">
        <v>174980.5</v>
      </c>
      <c r="I2807">
        <f>salesdata[[#This Row],[Total_Sales_INR]]/10000000</f>
        <v>1.7498050000000001E-2</v>
      </c>
      <c r="J2807" t="s">
        <v>34</v>
      </c>
      <c r="K2807" t="s">
        <v>72</v>
      </c>
      <c r="L2807">
        <v>3</v>
      </c>
      <c r="M2807" t="s">
        <v>36</v>
      </c>
      <c r="N2807" t="s">
        <v>97</v>
      </c>
      <c r="O2807" t="s">
        <v>22</v>
      </c>
    </row>
    <row r="2808" spans="1:15">
      <c r="A2808" t="s">
        <v>5324</v>
      </c>
      <c r="B2808" s="1">
        <v>46001</v>
      </c>
      <c r="C2808" t="s">
        <v>5325</v>
      </c>
      <c r="D2808" t="s">
        <v>25</v>
      </c>
      <c r="E2808" t="s">
        <v>91</v>
      </c>
      <c r="F2808">
        <v>4</v>
      </c>
      <c r="G2808">
        <v>10017.09</v>
      </c>
      <c r="H2808">
        <v>40068.36</v>
      </c>
      <c r="I2808">
        <f>salesdata[[#This Row],[Total_Sales_INR]]/10000000</f>
        <v>4.0068359999999997E-3</v>
      </c>
      <c r="J2808" t="s">
        <v>34</v>
      </c>
      <c r="K2808" t="s">
        <v>35</v>
      </c>
      <c r="L2808">
        <v>2</v>
      </c>
      <c r="M2808" t="s">
        <v>265</v>
      </c>
      <c r="N2808" t="s">
        <v>142</v>
      </c>
      <c r="O2808" t="s">
        <v>22</v>
      </c>
    </row>
    <row r="2809" spans="1:15">
      <c r="A2809" t="s">
        <v>5326</v>
      </c>
      <c r="B2809" s="1">
        <v>45671</v>
      </c>
      <c r="C2809" t="s">
        <v>5327</v>
      </c>
      <c r="D2809" t="s">
        <v>32</v>
      </c>
      <c r="E2809" t="s">
        <v>81</v>
      </c>
      <c r="F2809">
        <v>2</v>
      </c>
      <c r="G2809">
        <v>44187.39</v>
      </c>
      <c r="H2809">
        <v>88374.78</v>
      </c>
      <c r="I2809">
        <f>salesdata[[#This Row],[Total_Sales_INR]]/10000000</f>
        <v>8.8374779999999993E-3</v>
      </c>
      <c r="J2809" t="s">
        <v>27</v>
      </c>
      <c r="K2809" t="s">
        <v>19</v>
      </c>
      <c r="L2809">
        <v>2</v>
      </c>
      <c r="M2809" t="s">
        <v>141</v>
      </c>
      <c r="N2809" t="s">
        <v>48</v>
      </c>
      <c r="O2809" t="s">
        <v>22</v>
      </c>
    </row>
    <row r="2810" spans="1:15">
      <c r="A2810" t="s">
        <v>5328</v>
      </c>
      <c r="B2810" s="1">
        <v>45762</v>
      </c>
      <c r="C2810" t="s">
        <v>3094</v>
      </c>
      <c r="D2810" t="s">
        <v>45</v>
      </c>
      <c r="E2810" t="s">
        <v>85</v>
      </c>
      <c r="F2810">
        <v>3</v>
      </c>
      <c r="G2810">
        <v>38707.089999999997</v>
      </c>
      <c r="H2810">
        <v>116121.27</v>
      </c>
      <c r="I2810">
        <f>salesdata[[#This Row],[Total_Sales_INR]]/10000000</f>
        <v>1.1612127E-2</v>
      </c>
      <c r="J2810" t="s">
        <v>18</v>
      </c>
      <c r="K2810" t="s">
        <v>72</v>
      </c>
      <c r="L2810">
        <v>5</v>
      </c>
      <c r="M2810" t="s">
        <v>73</v>
      </c>
      <c r="N2810" t="s">
        <v>48</v>
      </c>
      <c r="O2810" t="s">
        <v>22</v>
      </c>
    </row>
    <row r="2811" spans="1:15">
      <c r="A2811" t="s">
        <v>5329</v>
      </c>
      <c r="B2811" s="1">
        <v>45743</v>
      </c>
      <c r="C2811" t="s">
        <v>5330</v>
      </c>
      <c r="D2811" t="s">
        <v>102</v>
      </c>
      <c r="E2811" t="s">
        <v>118</v>
      </c>
      <c r="F2811">
        <v>1</v>
      </c>
      <c r="G2811">
        <v>47360.43</v>
      </c>
      <c r="H2811">
        <v>47360.43</v>
      </c>
      <c r="I2811">
        <f>salesdata[[#This Row],[Total_Sales_INR]]/10000000</f>
        <v>4.7360429999999997E-3</v>
      </c>
      <c r="J2811" t="s">
        <v>34</v>
      </c>
      <c r="K2811" t="s">
        <v>72</v>
      </c>
      <c r="L2811">
        <v>5</v>
      </c>
      <c r="M2811" t="s">
        <v>28</v>
      </c>
      <c r="N2811" t="s">
        <v>156</v>
      </c>
      <c r="O2811" t="s">
        <v>22</v>
      </c>
    </row>
    <row r="2812" spans="1:15">
      <c r="A2812" t="s">
        <v>5331</v>
      </c>
      <c r="B2812" s="1">
        <v>45968</v>
      </c>
      <c r="C2812" t="s">
        <v>5294</v>
      </c>
      <c r="D2812" t="s">
        <v>45</v>
      </c>
      <c r="E2812" t="s">
        <v>85</v>
      </c>
      <c r="F2812">
        <v>1</v>
      </c>
      <c r="G2812">
        <v>42620.7</v>
      </c>
      <c r="H2812">
        <v>42620.7</v>
      </c>
      <c r="I2812">
        <f>salesdata[[#This Row],[Total_Sales_INR]]/10000000</f>
        <v>4.2620699999999997E-3</v>
      </c>
      <c r="J2812" t="s">
        <v>34</v>
      </c>
      <c r="K2812" t="s">
        <v>19</v>
      </c>
      <c r="L2812">
        <v>3</v>
      </c>
      <c r="M2812" t="s">
        <v>61</v>
      </c>
      <c r="N2812" t="s">
        <v>142</v>
      </c>
      <c r="O2812" t="s">
        <v>22</v>
      </c>
    </row>
    <row r="2813" spans="1:15">
      <c r="A2813" t="s">
        <v>5332</v>
      </c>
      <c r="B2813" s="1">
        <v>45948</v>
      </c>
      <c r="C2813" t="s">
        <v>5333</v>
      </c>
      <c r="D2813" t="s">
        <v>32</v>
      </c>
      <c r="E2813" t="s">
        <v>33</v>
      </c>
      <c r="F2813">
        <v>3</v>
      </c>
      <c r="G2813">
        <v>45877.9</v>
      </c>
      <c r="H2813">
        <v>137633.70000000001</v>
      </c>
      <c r="I2813">
        <f>salesdata[[#This Row],[Total_Sales_INR]]/10000000</f>
        <v>1.376337E-2</v>
      </c>
      <c r="J2813" t="s">
        <v>47</v>
      </c>
      <c r="K2813" t="s">
        <v>35</v>
      </c>
      <c r="L2813">
        <v>3</v>
      </c>
      <c r="M2813" t="s">
        <v>61</v>
      </c>
      <c r="N2813" t="s">
        <v>21</v>
      </c>
      <c r="O2813" t="s">
        <v>22</v>
      </c>
    </row>
    <row r="2814" spans="1:15">
      <c r="A2814" t="s">
        <v>5334</v>
      </c>
      <c r="B2814" s="1">
        <v>45946</v>
      </c>
      <c r="C2814" t="s">
        <v>5335</v>
      </c>
      <c r="D2814" t="s">
        <v>16</v>
      </c>
      <c r="E2814" t="s">
        <v>159</v>
      </c>
      <c r="F2814">
        <v>3</v>
      </c>
      <c r="G2814">
        <v>38227.17</v>
      </c>
      <c r="H2814">
        <v>114681.51</v>
      </c>
      <c r="I2814">
        <f>salesdata[[#This Row],[Total_Sales_INR]]/10000000</f>
        <v>1.1468150999999999E-2</v>
      </c>
      <c r="J2814" t="s">
        <v>27</v>
      </c>
      <c r="K2814" t="s">
        <v>35</v>
      </c>
      <c r="L2814">
        <v>1</v>
      </c>
      <c r="M2814" t="s">
        <v>119</v>
      </c>
      <c r="N2814" t="s">
        <v>82</v>
      </c>
      <c r="O2814" t="s">
        <v>22</v>
      </c>
    </row>
    <row r="2815" spans="1:15">
      <c r="A2815" t="s">
        <v>5336</v>
      </c>
      <c r="B2815" s="1">
        <v>45901</v>
      </c>
      <c r="C2815" t="s">
        <v>5337</v>
      </c>
      <c r="D2815" t="s">
        <v>32</v>
      </c>
      <c r="E2815" t="s">
        <v>81</v>
      </c>
      <c r="F2815">
        <v>3</v>
      </c>
      <c r="G2815">
        <v>14730.32</v>
      </c>
      <c r="H2815">
        <v>44190.96</v>
      </c>
      <c r="I2815">
        <f>salesdata[[#This Row],[Total_Sales_INR]]/10000000</f>
        <v>4.419096E-3</v>
      </c>
      <c r="J2815" t="s">
        <v>47</v>
      </c>
      <c r="K2815" t="s">
        <v>19</v>
      </c>
      <c r="L2815">
        <v>1</v>
      </c>
      <c r="M2815" t="s">
        <v>119</v>
      </c>
      <c r="N2815" t="s">
        <v>29</v>
      </c>
      <c r="O2815" t="s">
        <v>22</v>
      </c>
    </row>
    <row r="2816" spans="1:15">
      <c r="A2816" t="s">
        <v>5338</v>
      </c>
      <c r="B2816" s="1">
        <v>45804</v>
      </c>
      <c r="C2816" t="s">
        <v>4454</v>
      </c>
      <c r="D2816" t="s">
        <v>45</v>
      </c>
      <c r="E2816" t="s">
        <v>46</v>
      </c>
      <c r="F2816">
        <v>5</v>
      </c>
      <c r="G2816">
        <v>28938.44</v>
      </c>
      <c r="H2816">
        <v>144692.20000000001</v>
      </c>
      <c r="I2816">
        <f>salesdata[[#This Row],[Total_Sales_INR]]/10000000</f>
        <v>1.4469220000000001E-2</v>
      </c>
      <c r="J2816" t="s">
        <v>47</v>
      </c>
      <c r="K2816" t="s">
        <v>35</v>
      </c>
      <c r="L2816">
        <v>1</v>
      </c>
      <c r="M2816" t="s">
        <v>181</v>
      </c>
      <c r="N2816" t="s">
        <v>82</v>
      </c>
      <c r="O2816" t="s">
        <v>22</v>
      </c>
    </row>
    <row r="2817" spans="1:15">
      <c r="A2817" t="s">
        <v>5339</v>
      </c>
      <c r="B2817" s="1">
        <v>45855</v>
      </c>
      <c r="C2817" t="s">
        <v>5340</v>
      </c>
      <c r="D2817" t="s">
        <v>32</v>
      </c>
      <c r="E2817" t="s">
        <v>40</v>
      </c>
      <c r="F2817">
        <v>2</v>
      </c>
      <c r="G2817">
        <v>3380.94</v>
      </c>
      <c r="H2817">
        <v>6761.88</v>
      </c>
      <c r="I2817">
        <f>salesdata[[#This Row],[Total_Sales_INR]]/10000000</f>
        <v>6.7618799999999998E-4</v>
      </c>
      <c r="J2817" t="s">
        <v>27</v>
      </c>
      <c r="K2817" t="s">
        <v>35</v>
      </c>
      <c r="L2817">
        <v>4</v>
      </c>
      <c r="M2817" t="s">
        <v>88</v>
      </c>
      <c r="N2817" t="s">
        <v>150</v>
      </c>
      <c r="O2817" t="s">
        <v>22</v>
      </c>
    </row>
    <row r="2818" spans="1:15">
      <c r="A2818" t="s">
        <v>5341</v>
      </c>
      <c r="B2818" s="1">
        <v>45798</v>
      </c>
      <c r="C2818" t="s">
        <v>4478</v>
      </c>
      <c r="D2818" t="s">
        <v>16</v>
      </c>
      <c r="E2818" t="s">
        <v>17</v>
      </c>
      <c r="F2818">
        <v>5</v>
      </c>
      <c r="G2818">
        <v>31788.41</v>
      </c>
      <c r="H2818">
        <v>158942.04999999999</v>
      </c>
      <c r="I2818">
        <f>salesdata[[#This Row],[Total_Sales_INR]]/10000000</f>
        <v>1.5894204999999998E-2</v>
      </c>
      <c r="J2818" t="s">
        <v>18</v>
      </c>
      <c r="K2818" t="s">
        <v>72</v>
      </c>
      <c r="L2818">
        <v>1</v>
      </c>
      <c r="M2818" t="s">
        <v>181</v>
      </c>
      <c r="N2818" t="s">
        <v>216</v>
      </c>
      <c r="O2818" t="s">
        <v>22</v>
      </c>
    </row>
    <row r="2819" spans="1:15">
      <c r="A2819" t="s">
        <v>5342</v>
      </c>
      <c r="B2819" s="1">
        <v>45679</v>
      </c>
      <c r="C2819" t="s">
        <v>5343</v>
      </c>
      <c r="D2819" t="s">
        <v>25</v>
      </c>
      <c r="E2819" t="s">
        <v>140</v>
      </c>
      <c r="F2819">
        <v>3</v>
      </c>
      <c r="G2819">
        <v>25383.15</v>
      </c>
      <c r="H2819">
        <v>76149.45</v>
      </c>
      <c r="I2819">
        <f>salesdata[[#This Row],[Total_Sales_INR]]/10000000</f>
        <v>7.6149449999999997E-3</v>
      </c>
      <c r="J2819" t="s">
        <v>47</v>
      </c>
      <c r="K2819" t="s">
        <v>72</v>
      </c>
      <c r="L2819">
        <v>2</v>
      </c>
      <c r="M2819" t="s">
        <v>56</v>
      </c>
      <c r="N2819" t="s">
        <v>48</v>
      </c>
      <c r="O2819" t="s">
        <v>22</v>
      </c>
    </row>
    <row r="2820" spans="1:15">
      <c r="A2820" t="s">
        <v>5344</v>
      </c>
      <c r="B2820" s="1">
        <v>45888</v>
      </c>
      <c r="C2820" t="s">
        <v>5345</v>
      </c>
      <c r="D2820" t="s">
        <v>16</v>
      </c>
      <c r="E2820" t="s">
        <v>137</v>
      </c>
      <c r="F2820">
        <v>3</v>
      </c>
      <c r="G2820">
        <v>22479.46</v>
      </c>
      <c r="H2820">
        <v>67438.38</v>
      </c>
      <c r="I2820">
        <f>salesdata[[#This Row],[Total_Sales_INR]]/10000000</f>
        <v>6.7438380000000003E-3</v>
      </c>
      <c r="J2820" t="s">
        <v>27</v>
      </c>
      <c r="K2820" t="s">
        <v>35</v>
      </c>
      <c r="L2820">
        <v>4</v>
      </c>
      <c r="M2820" t="s">
        <v>123</v>
      </c>
      <c r="N2820" t="s">
        <v>57</v>
      </c>
      <c r="O2820" t="s">
        <v>22</v>
      </c>
    </row>
    <row r="2821" spans="1:15">
      <c r="A2821" t="s">
        <v>5346</v>
      </c>
      <c r="B2821" s="1">
        <v>45865</v>
      </c>
      <c r="C2821" t="s">
        <v>5347</v>
      </c>
      <c r="D2821" t="s">
        <v>102</v>
      </c>
      <c r="E2821" t="s">
        <v>184</v>
      </c>
      <c r="F2821">
        <v>2</v>
      </c>
      <c r="G2821">
        <v>44451.15</v>
      </c>
      <c r="H2821">
        <v>88902.3</v>
      </c>
      <c r="I2821">
        <f>salesdata[[#This Row],[Total_Sales_INR]]/10000000</f>
        <v>8.8902300000000007E-3</v>
      </c>
      <c r="J2821" t="s">
        <v>18</v>
      </c>
      <c r="K2821" t="s">
        <v>72</v>
      </c>
      <c r="L2821">
        <v>1</v>
      </c>
      <c r="M2821" t="s">
        <v>119</v>
      </c>
      <c r="N2821" t="s">
        <v>216</v>
      </c>
      <c r="O2821" t="s">
        <v>22</v>
      </c>
    </row>
    <row r="2822" spans="1:15">
      <c r="A2822" t="s">
        <v>5348</v>
      </c>
      <c r="B2822" s="1">
        <v>45875</v>
      </c>
      <c r="C2822" t="s">
        <v>5349</v>
      </c>
      <c r="D2822" t="s">
        <v>25</v>
      </c>
      <c r="E2822" t="s">
        <v>91</v>
      </c>
      <c r="F2822">
        <v>1</v>
      </c>
      <c r="G2822">
        <v>18417.52</v>
      </c>
      <c r="H2822">
        <v>18417.52</v>
      </c>
      <c r="I2822">
        <f>salesdata[[#This Row],[Total_Sales_INR]]/10000000</f>
        <v>1.8417520000000001E-3</v>
      </c>
      <c r="J2822" t="s">
        <v>34</v>
      </c>
      <c r="K2822" t="s">
        <v>35</v>
      </c>
      <c r="L2822">
        <v>4</v>
      </c>
      <c r="M2822" t="s">
        <v>123</v>
      </c>
      <c r="N2822" t="s">
        <v>127</v>
      </c>
      <c r="O2822" t="s">
        <v>22</v>
      </c>
    </row>
    <row r="2823" spans="1:15">
      <c r="A2823" t="s">
        <v>5350</v>
      </c>
      <c r="B2823" s="1">
        <v>45882</v>
      </c>
      <c r="C2823" t="s">
        <v>5351</v>
      </c>
      <c r="D2823" t="s">
        <v>102</v>
      </c>
      <c r="E2823" t="s">
        <v>103</v>
      </c>
      <c r="F2823">
        <v>4</v>
      </c>
      <c r="G2823">
        <v>41364.769999999997</v>
      </c>
      <c r="H2823">
        <v>165459.07999999999</v>
      </c>
      <c r="I2823">
        <f>salesdata[[#This Row],[Total_Sales_INR]]/10000000</f>
        <v>1.6545907999999998E-2</v>
      </c>
      <c r="J2823" t="s">
        <v>18</v>
      </c>
      <c r="K2823" t="s">
        <v>19</v>
      </c>
      <c r="L2823">
        <v>4</v>
      </c>
      <c r="M2823" t="s">
        <v>88</v>
      </c>
      <c r="N2823" t="s">
        <v>62</v>
      </c>
      <c r="O2823" t="s">
        <v>22</v>
      </c>
    </row>
    <row r="2824" spans="1:15">
      <c r="A2824" t="s">
        <v>5352</v>
      </c>
      <c r="B2824" s="1">
        <v>45822</v>
      </c>
      <c r="C2824" t="s">
        <v>5353</v>
      </c>
      <c r="D2824" t="s">
        <v>45</v>
      </c>
      <c r="E2824" t="s">
        <v>85</v>
      </c>
      <c r="F2824">
        <v>1</v>
      </c>
      <c r="G2824">
        <v>23929.22</v>
      </c>
      <c r="H2824">
        <v>23929.22</v>
      </c>
      <c r="I2824">
        <f>salesdata[[#This Row],[Total_Sales_INR]]/10000000</f>
        <v>2.392922E-3</v>
      </c>
      <c r="J2824" t="s">
        <v>27</v>
      </c>
      <c r="K2824" t="s">
        <v>19</v>
      </c>
      <c r="L2824">
        <v>1</v>
      </c>
      <c r="M2824" t="s">
        <v>20</v>
      </c>
      <c r="N2824" t="s">
        <v>42</v>
      </c>
      <c r="O2824" t="s">
        <v>22</v>
      </c>
    </row>
    <row r="2825" spans="1:15">
      <c r="A2825" t="s">
        <v>5354</v>
      </c>
      <c r="B2825" s="1">
        <v>45692</v>
      </c>
      <c r="C2825" t="s">
        <v>4160</v>
      </c>
      <c r="D2825" t="s">
        <v>16</v>
      </c>
      <c r="E2825" t="s">
        <v>17</v>
      </c>
      <c r="F2825">
        <v>3</v>
      </c>
      <c r="G2825">
        <v>17955.55</v>
      </c>
      <c r="H2825">
        <v>53866.65</v>
      </c>
      <c r="I2825">
        <f>salesdata[[#This Row],[Total_Sales_INR]]/10000000</f>
        <v>5.3866650000000005E-3</v>
      </c>
      <c r="J2825" t="s">
        <v>34</v>
      </c>
      <c r="K2825" t="s">
        <v>72</v>
      </c>
      <c r="L2825">
        <v>5</v>
      </c>
      <c r="M2825" t="s">
        <v>73</v>
      </c>
      <c r="N2825" t="s">
        <v>57</v>
      </c>
      <c r="O2825" t="s">
        <v>22</v>
      </c>
    </row>
    <row r="2826" spans="1:15">
      <c r="A2826" t="s">
        <v>5355</v>
      </c>
      <c r="B2826" s="1">
        <v>45784</v>
      </c>
      <c r="C2826" t="s">
        <v>1847</v>
      </c>
      <c r="D2826" t="s">
        <v>45</v>
      </c>
      <c r="E2826" t="s">
        <v>46</v>
      </c>
      <c r="F2826">
        <v>3</v>
      </c>
      <c r="G2826">
        <v>12496.3</v>
      </c>
      <c r="H2826">
        <v>37488.9</v>
      </c>
      <c r="I2826">
        <f>salesdata[[#This Row],[Total_Sales_INR]]/10000000</f>
        <v>3.7488899999999999E-3</v>
      </c>
      <c r="J2826" t="s">
        <v>18</v>
      </c>
      <c r="K2826" t="s">
        <v>72</v>
      </c>
      <c r="L2826">
        <v>2</v>
      </c>
      <c r="M2826" t="s">
        <v>133</v>
      </c>
      <c r="N2826" t="s">
        <v>97</v>
      </c>
      <c r="O2826" t="s">
        <v>22</v>
      </c>
    </row>
    <row r="2827" spans="1:15">
      <c r="A2827" t="s">
        <v>5356</v>
      </c>
      <c r="B2827" s="1">
        <v>45829</v>
      </c>
      <c r="C2827" t="s">
        <v>5357</v>
      </c>
      <c r="D2827" t="s">
        <v>25</v>
      </c>
      <c r="E2827" t="s">
        <v>223</v>
      </c>
      <c r="F2827">
        <v>2</v>
      </c>
      <c r="G2827">
        <v>4894.3599999999997</v>
      </c>
      <c r="H2827">
        <v>9788.7199999999993</v>
      </c>
      <c r="I2827">
        <f>salesdata[[#This Row],[Total_Sales_INR]]/10000000</f>
        <v>9.7887199999999999E-4</v>
      </c>
      <c r="J2827" t="s">
        <v>47</v>
      </c>
      <c r="K2827" t="s">
        <v>19</v>
      </c>
      <c r="L2827">
        <v>4</v>
      </c>
      <c r="M2827" t="s">
        <v>198</v>
      </c>
      <c r="N2827" t="s">
        <v>134</v>
      </c>
      <c r="O2827" t="s">
        <v>22</v>
      </c>
    </row>
    <row r="2828" spans="1:15">
      <c r="A2828" t="s">
        <v>5358</v>
      </c>
      <c r="B2828" s="1">
        <v>45967</v>
      </c>
      <c r="C2828" t="s">
        <v>5359</v>
      </c>
      <c r="D2828" t="s">
        <v>102</v>
      </c>
      <c r="E2828" t="s">
        <v>155</v>
      </c>
      <c r="F2828">
        <v>4</v>
      </c>
      <c r="G2828">
        <v>21502.3</v>
      </c>
      <c r="H2828">
        <v>86009.2</v>
      </c>
      <c r="I2828">
        <f>salesdata[[#This Row],[Total_Sales_INR]]/10000000</f>
        <v>8.6009199999999997E-3</v>
      </c>
      <c r="J2828" t="s">
        <v>47</v>
      </c>
      <c r="K2828" t="s">
        <v>35</v>
      </c>
      <c r="L2828">
        <v>4</v>
      </c>
      <c r="M2828" t="s">
        <v>123</v>
      </c>
      <c r="N2828" t="s">
        <v>48</v>
      </c>
      <c r="O2828" t="s">
        <v>22</v>
      </c>
    </row>
    <row r="2829" spans="1:15">
      <c r="A2829" t="s">
        <v>5360</v>
      </c>
      <c r="B2829" s="1">
        <v>45749</v>
      </c>
      <c r="C2829" t="s">
        <v>5361</v>
      </c>
      <c r="D2829" t="s">
        <v>45</v>
      </c>
      <c r="E2829" t="s">
        <v>46</v>
      </c>
      <c r="F2829">
        <v>3</v>
      </c>
      <c r="G2829">
        <v>10384.530000000001</v>
      </c>
      <c r="H2829">
        <v>31153.59</v>
      </c>
      <c r="I2829">
        <f>salesdata[[#This Row],[Total_Sales_INR]]/10000000</f>
        <v>3.1153589999999998E-3</v>
      </c>
      <c r="J2829" t="s">
        <v>34</v>
      </c>
      <c r="K2829" t="s">
        <v>72</v>
      </c>
      <c r="L2829">
        <v>4</v>
      </c>
      <c r="M2829" t="s">
        <v>160</v>
      </c>
      <c r="N2829" t="s">
        <v>120</v>
      </c>
      <c r="O2829" t="s">
        <v>22</v>
      </c>
    </row>
    <row r="2830" spans="1:15">
      <c r="A2830" t="s">
        <v>5362</v>
      </c>
      <c r="B2830" s="1">
        <v>46021</v>
      </c>
      <c r="C2830" t="s">
        <v>5363</v>
      </c>
      <c r="D2830" t="s">
        <v>102</v>
      </c>
      <c r="E2830" t="s">
        <v>193</v>
      </c>
      <c r="F2830">
        <v>3</v>
      </c>
      <c r="G2830">
        <v>15969.46</v>
      </c>
      <c r="H2830">
        <v>47908.38</v>
      </c>
      <c r="I2830">
        <f>salesdata[[#This Row],[Total_Sales_INR]]/10000000</f>
        <v>4.7908379999999995E-3</v>
      </c>
      <c r="J2830" t="s">
        <v>18</v>
      </c>
      <c r="K2830" t="s">
        <v>72</v>
      </c>
      <c r="L2830">
        <v>3</v>
      </c>
      <c r="M2830" t="s">
        <v>61</v>
      </c>
      <c r="N2830" t="s">
        <v>97</v>
      </c>
      <c r="O2830" t="s">
        <v>22</v>
      </c>
    </row>
    <row r="2831" spans="1:15">
      <c r="A2831" t="s">
        <v>5364</v>
      </c>
      <c r="B2831" s="1">
        <v>45660</v>
      </c>
      <c r="C2831" t="s">
        <v>1007</v>
      </c>
      <c r="D2831" t="s">
        <v>102</v>
      </c>
      <c r="E2831" t="s">
        <v>155</v>
      </c>
      <c r="F2831">
        <v>3</v>
      </c>
      <c r="G2831">
        <v>21438.16</v>
      </c>
      <c r="H2831">
        <v>64314.48</v>
      </c>
      <c r="I2831">
        <f>salesdata[[#This Row],[Total_Sales_INR]]/10000000</f>
        <v>6.4314480000000002E-3</v>
      </c>
      <c r="J2831" t="s">
        <v>34</v>
      </c>
      <c r="K2831" t="s">
        <v>35</v>
      </c>
      <c r="L2831">
        <v>2</v>
      </c>
      <c r="M2831" t="s">
        <v>265</v>
      </c>
      <c r="N2831" t="s">
        <v>69</v>
      </c>
      <c r="O2831" t="s">
        <v>22</v>
      </c>
    </row>
    <row r="2832" spans="1:15">
      <c r="A2832" t="s">
        <v>5365</v>
      </c>
      <c r="B2832" s="1">
        <v>45985</v>
      </c>
      <c r="C2832" t="s">
        <v>5366</v>
      </c>
      <c r="D2832" t="s">
        <v>102</v>
      </c>
      <c r="E2832" t="s">
        <v>103</v>
      </c>
      <c r="F2832">
        <v>4</v>
      </c>
      <c r="G2832">
        <v>6428.07</v>
      </c>
      <c r="H2832">
        <v>25712.28</v>
      </c>
      <c r="I2832">
        <f>salesdata[[#This Row],[Total_Sales_INR]]/10000000</f>
        <v>2.5712280000000001E-3</v>
      </c>
      <c r="J2832" t="s">
        <v>18</v>
      </c>
      <c r="K2832" t="s">
        <v>19</v>
      </c>
      <c r="L2832">
        <v>1</v>
      </c>
      <c r="M2832" t="s">
        <v>20</v>
      </c>
      <c r="N2832" t="s">
        <v>134</v>
      </c>
      <c r="O2832" t="s">
        <v>22</v>
      </c>
    </row>
    <row r="2833" spans="1:15">
      <c r="A2833" t="s">
        <v>5367</v>
      </c>
      <c r="B2833" s="1">
        <v>45719</v>
      </c>
      <c r="C2833" t="s">
        <v>4790</v>
      </c>
      <c r="D2833" t="s">
        <v>25</v>
      </c>
      <c r="E2833" t="s">
        <v>223</v>
      </c>
      <c r="F2833">
        <v>4</v>
      </c>
      <c r="G2833">
        <v>22902.85</v>
      </c>
      <c r="H2833">
        <v>91611.4</v>
      </c>
      <c r="I2833">
        <f>salesdata[[#This Row],[Total_Sales_INR]]/10000000</f>
        <v>9.1611399999999999E-3</v>
      </c>
      <c r="J2833" t="s">
        <v>27</v>
      </c>
      <c r="K2833" t="s">
        <v>35</v>
      </c>
      <c r="L2833">
        <v>1</v>
      </c>
      <c r="M2833" t="s">
        <v>181</v>
      </c>
      <c r="N2833" t="s">
        <v>48</v>
      </c>
      <c r="O2833" t="s">
        <v>22</v>
      </c>
    </row>
    <row r="2834" spans="1:15">
      <c r="A2834" t="s">
        <v>5368</v>
      </c>
      <c r="B2834" s="1">
        <v>45658</v>
      </c>
      <c r="C2834" t="s">
        <v>5369</v>
      </c>
      <c r="D2834" t="s">
        <v>45</v>
      </c>
      <c r="E2834" t="s">
        <v>85</v>
      </c>
      <c r="F2834">
        <v>5</v>
      </c>
      <c r="G2834">
        <v>46092.78</v>
      </c>
      <c r="H2834">
        <v>230463.9</v>
      </c>
      <c r="I2834">
        <f>salesdata[[#This Row],[Total_Sales_INR]]/10000000</f>
        <v>2.304639E-2</v>
      </c>
      <c r="J2834" t="s">
        <v>47</v>
      </c>
      <c r="K2834" t="s">
        <v>72</v>
      </c>
      <c r="L2834">
        <v>2</v>
      </c>
      <c r="M2834" t="s">
        <v>265</v>
      </c>
      <c r="N2834" t="s">
        <v>52</v>
      </c>
      <c r="O2834" t="s">
        <v>22</v>
      </c>
    </row>
    <row r="2835" spans="1:15">
      <c r="A2835" t="s">
        <v>5370</v>
      </c>
      <c r="B2835" s="1">
        <v>45730</v>
      </c>
      <c r="C2835" t="s">
        <v>5371</v>
      </c>
      <c r="D2835" t="s">
        <v>45</v>
      </c>
      <c r="E2835" t="s">
        <v>65</v>
      </c>
      <c r="F2835">
        <v>1</v>
      </c>
      <c r="G2835">
        <v>41398.559999999998</v>
      </c>
      <c r="H2835">
        <v>41398.559999999998</v>
      </c>
      <c r="I2835">
        <f>salesdata[[#This Row],[Total_Sales_INR]]/10000000</f>
        <v>4.1398559999999999E-3</v>
      </c>
      <c r="J2835" t="s">
        <v>27</v>
      </c>
      <c r="K2835" t="s">
        <v>19</v>
      </c>
      <c r="L2835">
        <v>3</v>
      </c>
      <c r="M2835" t="s">
        <v>115</v>
      </c>
      <c r="N2835" t="s">
        <v>82</v>
      </c>
      <c r="O2835" t="s">
        <v>22</v>
      </c>
    </row>
    <row r="2836" spans="1:15">
      <c r="A2836" t="s">
        <v>5372</v>
      </c>
      <c r="B2836" s="1">
        <v>46012</v>
      </c>
      <c r="C2836" t="s">
        <v>3055</v>
      </c>
      <c r="D2836" t="s">
        <v>25</v>
      </c>
      <c r="E2836" t="s">
        <v>280</v>
      </c>
      <c r="F2836">
        <v>1</v>
      </c>
      <c r="G2836">
        <v>17570.18</v>
      </c>
      <c r="H2836">
        <v>17570.18</v>
      </c>
      <c r="I2836">
        <f>salesdata[[#This Row],[Total_Sales_INR]]/10000000</f>
        <v>1.7570179999999999E-3</v>
      </c>
      <c r="J2836" t="s">
        <v>34</v>
      </c>
      <c r="K2836" t="s">
        <v>35</v>
      </c>
      <c r="L2836">
        <v>4</v>
      </c>
      <c r="M2836" t="s">
        <v>160</v>
      </c>
      <c r="N2836" t="s">
        <v>97</v>
      </c>
      <c r="O2836" t="s">
        <v>22</v>
      </c>
    </row>
    <row r="2837" spans="1:15">
      <c r="A2837" t="s">
        <v>5373</v>
      </c>
      <c r="B2837" s="1">
        <v>45713</v>
      </c>
      <c r="C2837" t="s">
        <v>5374</v>
      </c>
      <c r="D2837" t="s">
        <v>25</v>
      </c>
      <c r="E2837" t="s">
        <v>91</v>
      </c>
      <c r="F2837">
        <v>5</v>
      </c>
      <c r="G2837">
        <v>29211.7</v>
      </c>
      <c r="H2837">
        <v>146058.5</v>
      </c>
      <c r="I2837">
        <f>salesdata[[#This Row],[Total_Sales_INR]]/10000000</f>
        <v>1.460585E-2</v>
      </c>
      <c r="J2837" t="s">
        <v>27</v>
      </c>
      <c r="K2837" t="s">
        <v>19</v>
      </c>
      <c r="L2837">
        <v>4</v>
      </c>
      <c r="M2837" t="s">
        <v>160</v>
      </c>
      <c r="N2837" t="s">
        <v>62</v>
      </c>
      <c r="O2837" t="s">
        <v>22</v>
      </c>
    </row>
    <row r="2838" spans="1:15">
      <c r="A2838" t="s">
        <v>5375</v>
      </c>
      <c r="B2838" s="1">
        <v>45866</v>
      </c>
      <c r="C2838" t="s">
        <v>5376</v>
      </c>
      <c r="D2838" t="s">
        <v>25</v>
      </c>
      <c r="E2838" t="s">
        <v>140</v>
      </c>
      <c r="F2838">
        <v>4</v>
      </c>
      <c r="G2838">
        <v>20251.27</v>
      </c>
      <c r="H2838">
        <v>81005.08</v>
      </c>
      <c r="I2838">
        <f>salesdata[[#This Row],[Total_Sales_INR]]/10000000</f>
        <v>8.1005079999999993E-3</v>
      </c>
      <c r="J2838" t="s">
        <v>47</v>
      </c>
      <c r="K2838" t="s">
        <v>19</v>
      </c>
      <c r="L2838">
        <v>4</v>
      </c>
      <c r="M2838" t="s">
        <v>160</v>
      </c>
      <c r="N2838" t="s">
        <v>360</v>
      </c>
      <c r="O2838" t="s">
        <v>22</v>
      </c>
    </row>
    <row r="2839" spans="1:15">
      <c r="A2839" t="s">
        <v>5377</v>
      </c>
      <c r="B2839" s="1">
        <v>45666</v>
      </c>
      <c r="C2839" t="s">
        <v>5378</v>
      </c>
      <c r="D2839" t="s">
        <v>25</v>
      </c>
      <c r="E2839" t="s">
        <v>26</v>
      </c>
      <c r="F2839">
        <v>2</v>
      </c>
      <c r="G2839">
        <v>9899.61</v>
      </c>
      <c r="H2839">
        <v>19799.22</v>
      </c>
      <c r="I2839">
        <f>salesdata[[#This Row],[Total_Sales_INR]]/10000000</f>
        <v>1.9799220000000003E-3</v>
      </c>
      <c r="J2839" t="s">
        <v>27</v>
      </c>
      <c r="K2839" t="s">
        <v>35</v>
      </c>
      <c r="L2839">
        <v>3</v>
      </c>
      <c r="M2839" t="s">
        <v>61</v>
      </c>
      <c r="N2839" t="s">
        <v>97</v>
      </c>
      <c r="O2839" t="s">
        <v>22</v>
      </c>
    </row>
    <row r="2840" spans="1:15">
      <c r="A2840" t="s">
        <v>5379</v>
      </c>
      <c r="B2840" s="1">
        <v>45758</v>
      </c>
      <c r="C2840" t="s">
        <v>5380</v>
      </c>
      <c r="D2840" t="s">
        <v>16</v>
      </c>
      <c r="E2840" t="s">
        <v>17</v>
      </c>
      <c r="F2840">
        <v>4</v>
      </c>
      <c r="G2840">
        <v>34171.11</v>
      </c>
      <c r="H2840">
        <v>136684.44</v>
      </c>
      <c r="I2840">
        <f>salesdata[[#This Row],[Total_Sales_INR]]/10000000</f>
        <v>1.3668444E-2</v>
      </c>
      <c r="J2840" t="s">
        <v>18</v>
      </c>
      <c r="K2840" t="s">
        <v>19</v>
      </c>
      <c r="L2840">
        <v>3</v>
      </c>
      <c r="M2840" t="s">
        <v>61</v>
      </c>
      <c r="N2840" t="s">
        <v>37</v>
      </c>
      <c r="O2840" t="s">
        <v>22</v>
      </c>
    </row>
    <row r="2841" spans="1:15">
      <c r="A2841" t="s">
        <v>5381</v>
      </c>
      <c r="B2841" s="1">
        <v>45782</v>
      </c>
      <c r="C2841" t="s">
        <v>5382</v>
      </c>
      <c r="D2841" t="s">
        <v>45</v>
      </c>
      <c r="E2841" t="s">
        <v>65</v>
      </c>
      <c r="F2841">
        <v>5</v>
      </c>
      <c r="G2841">
        <v>3981.75</v>
      </c>
      <c r="H2841">
        <v>19908.75</v>
      </c>
      <c r="I2841">
        <f>salesdata[[#This Row],[Total_Sales_INR]]/10000000</f>
        <v>1.990875E-3</v>
      </c>
      <c r="J2841" t="s">
        <v>34</v>
      </c>
      <c r="K2841" t="s">
        <v>35</v>
      </c>
      <c r="L2841">
        <v>3</v>
      </c>
      <c r="M2841" t="s">
        <v>115</v>
      </c>
      <c r="N2841" t="s">
        <v>213</v>
      </c>
      <c r="O2841" t="s">
        <v>22</v>
      </c>
    </row>
    <row r="2842" spans="1:15">
      <c r="A2842" t="s">
        <v>5383</v>
      </c>
      <c r="B2842" s="1">
        <v>45829</v>
      </c>
      <c r="C2842" t="s">
        <v>2822</v>
      </c>
      <c r="D2842" t="s">
        <v>16</v>
      </c>
      <c r="E2842" t="s">
        <v>137</v>
      </c>
      <c r="F2842">
        <v>2</v>
      </c>
      <c r="G2842">
        <v>21182.400000000001</v>
      </c>
      <c r="H2842">
        <v>42364.800000000003</v>
      </c>
      <c r="I2842">
        <f>salesdata[[#This Row],[Total_Sales_INR]]/10000000</f>
        <v>4.2364799999999999E-3</v>
      </c>
      <c r="J2842" t="s">
        <v>47</v>
      </c>
      <c r="K2842" t="s">
        <v>35</v>
      </c>
      <c r="L2842">
        <v>1</v>
      </c>
      <c r="M2842" t="s">
        <v>181</v>
      </c>
      <c r="N2842" t="s">
        <v>97</v>
      </c>
      <c r="O2842" t="s">
        <v>22</v>
      </c>
    </row>
    <row r="2843" spans="1:15">
      <c r="A2843" t="s">
        <v>5384</v>
      </c>
      <c r="B2843" s="1">
        <v>45872</v>
      </c>
      <c r="C2843" t="s">
        <v>5385</v>
      </c>
      <c r="D2843" t="s">
        <v>32</v>
      </c>
      <c r="E2843" t="s">
        <v>81</v>
      </c>
      <c r="F2843">
        <v>1</v>
      </c>
      <c r="G2843">
        <v>3648.29</v>
      </c>
      <c r="H2843">
        <v>3648.29</v>
      </c>
      <c r="I2843">
        <f>salesdata[[#This Row],[Total_Sales_INR]]/10000000</f>
        <v>3.64829E-4</v>
      </c>
      <c r="J2843" t="s">
        <v>47</v>
      </c>
      <c r="K2843" t="s">
        <v>19</v>
      </c>
      <c r="L2843">
        <v>2</v>
      </c>
      <c r="M2843" t="s">
        <v>265</v>
      </c>
      <c r="N2843" t="s">
        <v>213</v>
      </c>
      <c r="O2843" t="s">
        <v>22</v>
      </c>
    </row>
    <row r="2844" spans="1:15">
      <c r="A2844" t="s">
        <v>5386</v>
      </c>
      <c r="B2844" s="1">
        <v>46000</v>
      </c>
      <c r="C2844" t="s">
        <v>5387</v>
      </c>
      <c r="D2844" t="s">
        <v>45</v>
      </c>
      <c r="E2844" t="s">
        <v>85</v>
      </c>
      <c r="F2844">
        <v>3</v>
      </c>
      <c r="G2844">
        <v>28114.15</v>
      </c>
      <c r="H2844">
        <v>84342.45</v>
      </c>
      <c r="I2844">
        <f>salesdata[[#This Row],[Total_Sales_INR]]/10000000</f>
        <v>8.4342449999999999E-3</v>
      </c>
      <c r="J2844" t="s">
        <v>34</v>
      </c>
      <c r="K2844" t="s">
        <v>72</v>
      </c>
      <c r="L2844">
        <v>2</v>
      </c>
      <c r="M2844" t="s">
        <v>56</v>
      </c>
      <c r="N2844" t="s">
        <v>360</v>
      </c>
      <c r="O2844" t="s">
        <v>22</v>
      </c>
    </row>
    <row r="2845" spans="1:15">
      <c r="A2845" t="s">
        <v>5388</v>
      </c>
      <c r="B2845" s="1">
        <v>45917</v>
      </c>
      <c r="C2845" t="s">
        <v>5389</v>
      </c>
      <c r="D2845" t="s">
        <v>25</v>
      </c>
      <c r="E2845" t="s">
        <v>26</v>
      </c>
      <c r="F2845">
        <v>2</v>
      </c>
      <c r="G2845">
        <v>11188.72</v>
      </c>
      <c r="H2845">
        <v>22377.439999999999</v>
      </c>
      <c r="I2845">
        <f>salesdata[[#This Row],[Total_Sales_INR]]/10000000</f>
        <v>2.2377439999999998E-3</v>
      </c>
      <c r="J2845" t="s">
        <v>18</v>
      </c>
      <c r="K2845" t="s">
        <v>72</v>
      </c>
      <c r="L2845">
        <v>3</v>
      </c>
      <c r="M2845" t="s">
        <v>36</v>
      </c>
      <c r="N2845" t="s">
        <v>74</v>
      </c>
      <c r="O2845" t="s">
        <v>22</v>
      </c>
    </row>
    <row r="2846" spans="1:15">
      <c r="A2846" t="s">
        <v>5390</v>
      </c>
      <c r="B2846" s="1">
        <v>45864</v>
      </c>
      <c r="C2846" t="s">
        <v>5391</v>
      </c>
      <c r="D2846" t="s">
        <v>32</v>
      </c>
      <c r="E2846" t="s">
        <v>33</v>
      </c>
      <c r="F2846">
        <v>2</v>
      </c>
      <c r="G2846">
        <v>5568.29</v>
      </c>
      <c r="H2846">
        <v>11136.58</v>
      </c>
      <c r="I2846">
        <f>salesdata[[#This Row],[Total_Sales_INR]]/10000000</f>
        <v>1.113658E-3</v>
      </c>
      <c r="J2846" t="s">
        <v>47</v>
      </c>
      <c r="K2846" t="s">
        <v>72</v>
      </c>
      <c r="L2846">
        <v>5</v>
      </c>
      <c r="M2846" t="s">
        <v>73</v>
      </c>
      <c r="N2846" t="s">
        <v>124</v>
      </c>
      <c r="O2846" t="s">
        <v>22</v>
      </c>
    </row>
    <row r="2847" spans="1:15">
      <c r="A2847" t="s">
        <v>5392</v>
      </c>
      <c r="B2847" s="1">
        <v>45803</v>
      </c>
      <c r="C2847" t="s">
        <v>5393</v>
      </c>
      <c r="D2847" t="s">
        <v>45</v>
      </c>
      <c r="E2847" t="s">
        <v>46</v>
      </c>
      <c r="F2847">
        <v>4</v>
      </c>
      <c r="G2847">
        <v>49250.57</v>
      </c>
      <c r="H2847">
        <v>197002.28</v>
      </c>
      <c r="I2847">
        <f>salesdata[[#This Row],[Total_Sales_INR]]/10000000</f>
        <v>1.9700228E-2</v>
      </c>
      <c r="J2847" t="s">
        <v>18</v>
      </c>
      <c r="K2847" t="s">
        <v>35</v>
      </c>
      <c r="L2847">
        <v>4</v>
      </c>
      <c r="M2847" t="s">
        <v>88</v>
      </c>
      <c r="N2847" t="s">
        <v>124</v>
      </c>
      <c r="O2847" t="s">
        <v>22</v>
      </c>
    </row>
    <row r="2848" spans="1:15">
      <c r="A2848" t="s">
        <v>5394</v>
      </c>
      <c r="B2848" s="1">
        <v>45874</v>
      </c>
      <c r="C2848" t="s">
        <v>5395</v>
      </c>
      <c r="D2848" t="s">
        <v>32</v>
      </c>
      <c r="E2848" t="s">
        <v>309</v>
      </c>
      <c r="F2848">
        <v>2</v>
      </c>
      <c r="G2848">
        <v>40900.879999999997</v>
      </c>
      <c r="H2848">
        <v>81801.759999999995</v>
      </c>
      <c r="I2848">
        <f>salesdata[[#This Row],[Total_Sales_INR]]/10000000</f>
        <v>8.1801759999999991E-3</v>
      </c>
      <c r="J2848" t="s">
        <v>18</v>
      </c>
      <c r="K2848" t="s">
        <v>19</v>
      </c>
      <c r="L2848">
        <v>4</v>
      </c>
      <c r="M2848" t="s">
        <v>88</v>
      </c>
      <c r="N2848" t="s">
        <v>21</v>
      </c>
      <c r="O2848" t="s">
        <v>22</v>
      </c>
    </row>
    <row r="2849" spans="1:15">
      <c r="A2849" t="s">
        <v>5396</v>
      </c>
      <c r="B2849" s="1">
        <v>45743</v>
      </c>
      <c r="C2849" t="s">
        <v>5397</v>
      </c>
      <c r="D2849" t="s">
        <v>16</v>
      </c>
      <c r="E2849" t="s">
        <v>137</v>
      </c>
      <c r="F2849">
        <v>5</v>
      </c>
      <c r="G2849">
        <v>16787.02</v>
      </c>
      <c r="H2849">
        <v>83935.1</v>
      </c>
      <c r="I2849">
        <f>salesdata[[#This Row],[Total_Sales_INR]]/10000000</f>
        <v>8.3935099999999999E-3</v>
      </c>
      <c r="J2849" t="s">
        <v>18</v>
      </c>
      <c r="K2849" t="s">
        <v>72</v>
      </c>
      <c r="L2849">
        <v>5</v>
      </c>
      <c r="M2849" t="s">
        <v>28</v>
      </c>
      <c r="N2849" t="s">
        <v>173</v>
      </c>
      <c r="O2849" t="s">
        <v>22</v>
      </c>
    </row>
    <row r="2850" spans="1:15">
      <c r="A2850" t="s">
        <v>5398</v>
      </c>
      <c r="B2850" s="1">
        <v>45998</v>
      </c>
      <c r="C2850" t="s">
        <v>5399</v>
      </c>
      <c r="D2850" t="s">
        <v>32</v>
      </c>
      <c r="E2850" t="s">
        <v>81</v>
      </c>
      <c r="F2850">
        <v>2</v>
      </c>
      <c r="G2850">
        <v>1235.4000000000001</v>
      </c>
      <c r="H2850">
        <v>2470.8000000000002</v>
      </c>
      <c r="I2850">
        <f>salesdata[[#This Row],[Total_Sales_INR]]/10000000</f>
        <v>2.4708E-4</v>
      </c>
      <c r="J2850" t="s">
        <v>47</v>
      </c>
      <c r="K2850" t="s">
        <v>72</v>
      </c>
      <c r="L2850">
        <v>4</v>
      </c>
      <c r="M2850" t="s">
        <v>185</v>
      </c>
      <c r="N2850" t="s">
        <v>213</v>
      </c>
      <c r="O2850" t="s">
        <v>22</v>
      </c>
    </row>
    <row r="2851" spans="1:15">
      <c r="A2851" t="s">
        <v>5400</v>
      </c>
      <c r="B2851" s="1">
        <v>45831</v>
      </c>
      <c r="C2851" t="s">
        <v>5401</v>
      </c>
      <c r="D2851" t="s">
        <v>32</v>
      </c>
      <c r="E2851" t="s">
        <v>40</v>
      </c>
      <c r="F2851">
        <v>1</v>
      </c>
      <c r="G2851">
        <v>29543.57</v>
      </c>
      <c r="H2851">
        <v>29543.57</v>
      </c>
      <c r="I2851">
        <f>salesdata[[#This Row],[Total_Sales_INR]]/10000000</f>
        <v>2.9543569999999999E-3</v>
      </c>
      <c r="J2851" t="s">
        <v>18</v>
      </c>
      <c r="K2851" t="s">
        <v>35</v>
      </c>
      <c r="L2851">
        <v>5</v>
      </c>
      <c r="M2851" t="s">
        <v>73</v>
      </c>
      <c r="N2851" t="s">
        <v>112</v>
      </c>
      <c r="O2851" t="s">
        <v>22</v>
      </c>
    </row>
    <row r="2852" spans="1:15">
      <c r="A2852" t="s">
        <v>5402</v>
      </c>
      <c r="B2852" s="1">
        <v>45778</v>
      </c>
      <c r="C2852" t="s">
        <v>5403</v>
      </c>
      <c r="D2852" t="s">
        <v>32</v>
      </c>
      <c r="E2852" t="s">
        <v>309</v>
      </c>
      <c r="F2852">
        <v>2</v>
      </c>
      <c r="G2852">
        <v>36535.730000000003</v>
      </c>
      <c r="H2852">
        <v>73071.460000000006</v>
      </c>
      <c r="I2852">
        <f>salesdata[[#This Row],[Total_Sales_INR]]/10000000</f>
        <v>7.3071460000000005E-3</v>
      </c>
      <c r="J2852" t="s">
        <v>34</v>
      </c>
      <c r="K2852" t="s">
        <v>19</v>
      </c>
      <c r="L2852">
        <v>2</v>
      </c>
      <c r="M2852" t="s">
        <v>133</v>
      </c>
      <c r="N2852" t="s">
        <v>42</v>
      </c>
      <c r="O2852" t="s">
        <v>22</v>
      </c>
    </row>
    <row r="2853" spans="1:15">
      <c r="A2853" t="s">
        <v>5404</v>
      </c>
      <c r="B2853" s="1">
        <v>45687</v>
      </c>
      <c r="C2853" t="s">
        <v>2437</v>
      </c>
      <c r="D2853" t="s">
        <v>25</v>
      </c>
      <c r="E2853" t="s">
        <v>26</v>
      </c>
      <c r="F2853">
        <v>2</v>
      </c>
      <c r="G2853">
        <v>40628.81</v>
      </c>
      <c r="H2853">
        <v>81257.62</v>
      </c>
      <c r="I2853">
        <f>salesdata[[#This Row],[Total_Sales_INR]]/10000000</f>
        <v>8.1257619999999999E-3</v>
      </c>
      <c r="J2853" t="s">
        <v>47</v>
      </c>
      <c r="K2853" t="s">
        <v>19</v>
      </c>
      <c r="L2853">
        <v>1</v>
      </c>
      <c r="M2853" t="s">
        <v>119</v>
      </c>
      <c r="N2853" t="s">
        <v>94</v>
      </c>
      <c r="O2853" t="s">
        <v>22</v>
      </c>
    </row>
    <row r="2854" spans="1:15">
      <c r="A2854" t="s">
        <v>5405</v>
      </c>
      <c r="B2854" s="1">
        <v>45885</v>
      </c>
      <c r="C2854" t="s">
        <v>1046</v>
      </c>
      <c r="D2854" t="s">
        <v>102</v>
      </c>
      <c r="E2854" t="s">
        <v>103</v>
      </c>
      <c r="F2854">
        <v>5</v>
      </c>
      <c r="G2854">
        <v>11892.85</v>
      </c>
      <c r="H2854">
        <v>59464.25</v>
      </c>
      <c r="I2854">
        <f>salesdata[[#This Row],[Total_Sales_INR]]/10000000</f>
        <v>5.946425E-3</v>
      </c>
      <c r="J2854" t="s">
        <v>47</v>
      </c>
      <c r="K2854" t="s">
        <v>19</v>
      </c>
      <c r="L2854">
        <v>5</v>
      </c>
      <c r="M2854" t="s">
        <v>28</v>
      </c>
      <c r="N2854" t="s">
        <v>57</v>
      </c>
      <c r="O2854" t="s">
        <v>22</v>
      </c>
    </row>
    <row r="2855" spans="1:15">
      <c r="A2855" t="s">
        <v>5406</v>
      </c>
      <c r="B2855" s="1">
        <v>45829</v>
      </c>
      <c r="C2855" t="s">
        <v>2512</v>
      </c>
      <c r="D2855" t="s">
        <v>16</v>
      </c>
      <c r="E2855" t="s">
        <v>159</v>
      </c>
      <c r="F2855">
        <v>1</v>
      </c>
      <c r="G2855">
        <v>8839.81</v>
      </c>
      <c r="H2855">
        <v>8839.81</v>
      </c>
      <c r="I2855">
        <f>salesdata[[#This Row],[Total_Sales_INR]]/10000000</f>
        <v>8.8398099999999994E-4</v>
      </c>
      <c r="J2855" t="s">
        <v>47</v>
      </c>
      <c r="K2855" t="s">
        <v>72</v>
      </c>
      <c r="L2855">
        <v>2</v>
      </c>
      <c r="M2855" t="s">
        <v>56</v>
      </c>
      <c r="N2855" t="s">
        <v>142</v>
      </c>
      <c r="O2855" t="s">
        <v>22</v>
      </c>
    </row>
    <row r="2856" spans="1:15">
      <c r="A2856" t="s">
        <v>5407</v>
      </c>
      <c r="B2856" s="1">
        <v>45775</v>
      </c>
      <c r="C2856" t="s">
        <v>4669</v>
      </c>
      <c r="D2856" t="s">
        <v>102</v>
      </c>
      <c r="E2856" t="s">
        <v>193</v>
      </c>
      <c r="F2856">
        <v>5</v>
      </c>
      <c r="G2856">
        <v>34210.550000000003</v>
      </c>
      <c r="H2856">
        <v>171052.75</v>
      </c>
      <c r="I2856">
        <f>salesdata[[#This Row],[Total_Sales_INR]]/10000000</f>
        <v>1.7105275E-2</v>
      </c>
      <c r="J2856" t="s">
        <v>27</v>
      </c>
      <c r="K2856" t="s">
        <v>19</v>
      </c>
      <c r="L2856">
        <v>5</v>
      </c>
      <c r="M2856" t="s">
        <v>170</v>
      </c>
      <c r="N2856" t="s">
        <v>112</v>
      </c>
      <c r="O2856" t="s">
        <v>22</v>
      </c>
    </row>
    <row r="2857" spans="1:15">
      <c r="A2857" t="s">
        <v>5408</v>
      </c>
      <c r="B2857" s="1">
        <v>45859</v>
      </c>
      <c r="C2857" t="s">
        <v>4413</v>
      </c>
      <c r="D2857" t="s">
        <v>25</v>
      </c>
      <c r="E2857" t="s">
        <v>223</v>
      </c>
      <c r="F2857">
        <v>4</v>
      </c>
      <c r="G2857">
        <v>4608.32</v>
      </c>
      <c r="H2857">
        <v>18433.28</v>
      </c>
      <c r="I2857">
        <f>salesdata[[#This Row],[Total_Sales_INR]]/10000000</f>
        <v>1.843328E-3</v>
      </c>
      <c r="J2857" t="s">
        <v>47</v>
      </c>
      <c r="K2857" t="s">
        <v>19</v>
      </c>
      <c r="L2857">
        <v>4</v>
      </c>
      <c r="M2857" t="s">
        <v>123</v>
      </c>
      <c r="N2857" t="s">
        <v>52</v>
      </c>
      <c r="O2857" t="s">
        <v>22</v>
      </c>
    </row>
    <row r="2858" spans="1:15">
      <c r="A2858" t="s">
        <v>5409</v>
      </c>
      <c r="B2858" s="1">
        <v>45950</v>
      </c>
      <c r="C2858" t="s">
        <v>831</v>
      </c>
      <c r="D2858" t="s">
        <v>45</v>
      </c>
      <c r="E2858" t="s">
        <v>55</v>
      </c>
      <c r="F2858">
        <v>4</v>
      </c>
      <c r="G2858">
        <v>26091.66</v>
      </c>
      <c r="H2858">
        <v>104366.64</v>
      </c>
      <c r="I2858">
        <f>salesdata[[#This Row],[Total_Sales_INR]]/10000000</f>
        <v>1.0436664E-2</v>
      </c>
      <c r="J2858" t="s">
        <v>34</v>
      </c>
      <c r="K2858" t="s">
        <v>19</v>
      </c>
      <c r="L2858">
        <v>3</v>
      </c>
      <c r="M2858" t="s">
        <v>115</v>
      </c>
      <c r="N2858" t="s">
        <v>360</v>
      </c>
      <c r="O2858" t="s">
        <v>22</v>
      </c>
    </row>
    <row r="2859" spans="1:15">
      <c r="A2859" t="s">
        <v>5410</v>
      </c>
      <c r="B2859" s="1">
        <v>45695</v>
      </c>
      <c r="C2859" t="s">
        <v>5411</v>
      </c>
      <c r="D2859" t="s">
        <v>25</v>
      </c>
      <c r="E2859" t="s">
        <v>91</v>
      </c>
      <c r="F2859">
        <v>3</v>
      </c>
      <c r="G2859">
        <v>45585.760000000002</v>
      </c>
      <c r="H2859">
        <v>136757.28</v>
      </c>
      <c r="I2859">
        <f>salesdata[[#This Row],[Total_Sales_INR]]/10000000</f>
        <v>1.3675728E-2</v>
      </c>
      <c r="J2859" t="s">
        <v>47</v>
      </c>
      <c r="K2859" t="s">
        <v>72</v>
      </c>
      <c r="L2859">
        <v>2</v>
      </c>
      <c r="M2859" t="s">
        <v>56</v>
      </c>
      <c r="N2859" t="s">
        <v>112</v>
      </c>
      <c r="O2859" t="s">
        <v>22</v>
      </c>
    </row>
    <row r="2860" spans="1:15">
      <c r="A2860" t="s">
        <v>5412</v>
      </c>
      <c r="B2860" s="1">
        <v>45912</v>
      </c>
      <c r="C2860" t="s">
        <v>5413</v>
      </c>
      <c r="D2860" t="s">
        <v>45</v>
      </c>
      <c r="E2860" t="s">
        <v>55</v>
      </c>
      <c r="F2860">
        <v>1</v>
      </c>
      <c r="G2860">
        <v>43128.49</v>
      </c>
      <c r="H2860">
        <v>43128.49</v>
      </c>
      <c r="I2860">
        <f>salesdata[[#This Row],[Total_Sales_INR]]/10000000</f>
        <v>4.3128489999999997E-3</v>
      </c>
      <c r="J2860" t="s">
        <v>34</v>
      </c>
      <c r="K2860" t="s">
        <v>19</v>
      </c>
      <c r="L2860">
        <v>4</v>
      </c>
      <c r="M2860" t="s">
        <v>160</v>
      </c>
      <c r="N2860" t="s">
        <v>69</v>
      </c>
      <c r="O2860" t="s">
        <v>22</v>
      </c>
    </row>
    <row r="2861" spans="1:15">
      <c r="A2861" t="s">
        <v>5414</v>
      </c>
      <c r="B2861" s="1">
        <v>45815</v>
      </c>
      <c r="C2861" t="s">
        <v>3848</v>
      </c>
      <c r="D2861" t="s">
        <v>16</v>
      </c>
      <c r="E2861" t="s">
        <v>17</v>
      </c>
      <c r="F2861">
        <v>1</v>
      </c>
      <c r="G2861">
        <v>27973.439999999999</v>
      </c>
      <c r="H2861">
        <v>27973.439999999999</v>
      </c>
      <c r="I2861">
        <f>salesdata[[#This Row],[Total_Sales_INR]]/10000000</f>
        <v>2.7973439999999998E-3</v>
      </c>
      <c r="J2861" t="s">
        <v>34</v>
      </c>
      <c r="K2861" t="s">
        <v>19</v>
      </c>
      <c r="L2861">
        <v>1</v>
      </c>
      <c r="M2861" t="s">
        <v>20</v>
      </c>
      <c r="N2861" t="s">
        <v>150</v>
      </c>
      <c r="O2861" t="s">
        <v>22</v>
      </c>
    </row>
    <row r="2862" spans="1:15">
      <c r="A2862" t="s">
        <v>5415</v>
      </c>
      <c r="B2862" s="1">
        <v>45865</v>
      </c>
      <c r="C2862" t="s">
        <v>5416</v>
      </c>
      <c r="D2862" t="s">
        <v>25</v>
      </c>
      <c r="E2862" t="s">
        <v>223</v>
      </c>
      <c r="F2862">
        <v>3</v>
      </c>
      <c r="G2862">
        <v>32452.41</v>
      </c>
      <c r="H2862">
        <v>97357.23</v>
      </c>
      <c r="I2862">
        <f>salesdata[[#This Row],[Total_Sales_INR]]/10000000</f>
        <v>9.7357229999999999E-3</v>
      </c>
      <c r="J2862" t="s">
        <v>34</v>
      </c>
      <c r="K2862" t="s">
        <v>72</v>
      </c>
      <c r="L2862">
        <v>1</v>
      </c>
      <c r="M2862" t="s">
        <v>119</v>
      </c>
      <c r="N2862" t="s">
        <v>82</v>
      </c>
      <c r="O2862" t="s">
        <v>22</v>
      </c>
    </row>
    <row r="2863" spans="1:15">
      <c r="A2863" t="s">
        <v>5417</v>
      </c>
      <c r="B2863" s="1">
        <v>45994</v>
      </c>
      <c r="C2863" t="s">
        <v>5418</v>
      </c>
      <c r="D2863" t="s">
        <v>102</v>
      </c>
      <c r="E2863" t="s">
        <v>118</v>
      </c>
      <c r="F2863">
        <v>4</v>
      </c>
      <c r="G2863">
        <v>20026.8</v>
      </c>
      <c r="H2863">
        <v>80107.199999999997</v>
      </c>
      <c r="I2863">
        <f>salesdata[[#This Row],[Total_Sales_INR]]/10000000</f>
        <v>8.010719999999999E-3</v>
      </c>
      <c r="J2863" t="s">
        <v>18</v>
      </c>
      <c r="K2863" t="s">
        <v>72</v>
      </c>
      <c r="L2863">
        <v>2</v>
      </c>
      <c r="M2863" t="s">
        <v>133</v>
      </c>
      <c r="N2863" t="s">
        <v>156</v>
      </c>
      <c r="O2863" t="s">
        <v>22</v>
      </c>
    </row>
    <row r="2864" spans="1:15">
      <c r="A2864" t="s">
        <v>5419</v>
      </c>
      <c r="B2864" s="1">
        <v>45670</v>
      </c>
      <c r="C2864" t="s">
        <v>5420</v>
      </c>
      <c r="D2864" t="s">
        <v>25</v>
      </c>
      <c r="E2864" t="s">
        <v>26</v>
      </c>
      <c r="F2864">
        <v>5</v>
      </c>
      <c r="G2864">
        <v>45321.39</v>
      </c>
      <c r="H2864">
        <v>226606.95</v>
      </c>
      <c r="I2864">
        <f>salesdata[[#This Row],[Total_Sales_INR]]/10000000</f>
        <v>2.2660695000000002E-2</v>
      </c>
      <c r="J2864" t="s">
        <v>34</v>
      </c>
      <c r="K2864" t="s">
        <v>19</v>
      </c>
      <c r="L2864">
        <v>3</v>
      </c>
      <c r="M2864" t="s">
        <v>61</v>
      </c>
      <c r="N2864" t="s">
        <v>150</v>
      </c>
      <c r="O2864" t="s">
        <v>22</v>
      </c>
    </row>
    <row r="2865" spans="1:15">
      <c r="A2865" t="s">
        <v>5421</v>
      </c>
      <c r="B2865" s="1">
        <v>45875</v>
      </c>
      <c r="C2865" t="s">
        <v>5422</v>
      </c>
      <c r="D2865" t="s">
        <v>25</v>
      </c>
      <c r="E2865" t="s">
        <v>223</v>
      </c>
      <c r="F2865">
        <v>2</v>
      </c>
      <c r="G2865">
        <v>29687.8</v>
      </c>
      <c r="H2865">
        <v>59375.6</v>
      </c>
      <c r="I2865">
        <f>salesdata[[#This Row],[Total_Sales_INR]]/10000000</f>
        <v>5.9375599999999997E-3</v>
      </c>
      <c r="J2865" t="s">
        <v>34</v>
      </c>
      <c r="K2865" t="s">
        <v>72</v>
      </c>
      <c r="L2865">
        <v>2</v>
      </c>
      <c r="M2865" t="s">
        <v>56</v>
      </c>
      <c r="N2865" t="s">
        <v>127</v>
      </c>
      <c r="O2865" t="s">
        <v>22</v>
      </c>
    </row>
    <row r="2866" spans="1:15">
      <c r="A2866" t="s">
        <v>5423</v>
      </c>
      <c r="B2866" s="1">
        <v>45887</v>
      </c>
      <c r="C2866" t="s">
        <v>5424</v>
      </c>
      <c r="D2866" t="s">
        <v>102</v>
      </c>
      <c r="E2866" t="s">
        <v>184</v>
      </c>
      <c r="F2866">
        <v>5</v>
      </c>
      <c r="G2866">
        <v>35022</v>
      </c>
      <c r="H2866">
        <v>175110</v>
      </c>
      <c r="I2866">
        <f>salesdata[[#This Row],[Total_Sales_INR]]/10000000</f>
        <v>1.7510999999999999E-2</v>
      </c>
      <c r="J2866" t="s">
        <v>47</v>
      </c>
      <c r="K2866" t="s">
        <v>72</v>
      </c>
      <c r="L2866">
        <v>2</v>
      </c>
      <c r="M2866" t="s">
        <v>141</v>
      </c>
      <c r="N2866" t="s">
        <v>94</v>
      </c>
      <c r="O2866" t="s">
        <v>22</v>
      </c>
    </row>
    <row r="2867" spans="1:15">
      <c r="A2867" t="s">
        <v>5425</v>
      </c>
      <c r="B2867" s="1">
        <v>46004</v>
      </c>
      <c r="C2867" t="s">
        <v>5426</v>
      </c>
      <c r="D2867" t="s">
        <v>45</v>
      </c>
      <c r="E2867" t="s">
        <v>55</v>
      </c>
      <c r="F2867">
        <v>5</v>
      </c>
      <c r="G2867">
        <v>45855.48</v>
      </c>
      <c r="H2867">
        <v>229277.4</v>
      </c>
      <c r="I2867">
        <f>salesdata[[#This Row],[Total_Sales_INR]]/10000000</f>
        <v>2.2927739999999999E-2</v>
      </c>
      <c r="J2867" t="s">
        <v>47</v>
      </c>
      <c r="K2867" t="s">
        <v>72</v>
      </c>
      <c r="L2867">
        <v>5</v>
      </c>
      <c r="M2867" t="s">
        <v>41</v>
      </c>
      <c r="N2867" t="s">
        <v>150</v>
      </c>
      <c r="O2867" t="s">
        <v>22</v>
      </c>
    </row>
    <row r="2868" spans="1:15">
      <c r="A2868" t="s">
        <v>5427</v>
      </c>
      <c r="B2868" s="1">
        <v>45932</v>
      </c>
      <c r="C2868" t="s">
        <v>5428</v>
      </c>
      <c r="D2868" t="s">
        <v>102</v>
      </c>
      <c r="E2868" t="s">
        <v>103</v>
      </c>
      <c r="F2868">
        <v>2</v>
      </c>
      <c r="G2868">
        <v>40459.49</v>
      </c>
      <c r="H2868">
        <v>80918.98</v>
      </c>
      <c r="I2868">
        <f>salesdata[[#This Row],[Total_Sales_INR]]/10000000</f>
        <v>8.0918980000000001E-3</v>
      </c>
      <c r="J2868" t="s">
        <v>18</v>
      </c>
      <c r="K2868" t="s">
        <v>72</v>
      </c>
      <c r="L2868">
        <v>5</v>
      </c>
      <c r="M2868" t="s">
        <v>41</v>
      </c>
      <c r="N2868" t="s">
        <v>29</v>
      </c>
      <c r="O2868" t="s">
        <v>22</v>
      </c>
    </row>
    <row r="2869" spans="1:15">
      <c r="A2869" t="s">
        <v>5429</v>
      </c>
      <c r="B2869" s="1">
        <v>45823</v>
      </c>
      <c r="C2869" t="s">
        <v>5430</v>
      </c>
      <c r="D2869" t="s">
        <v>102</v>
      </c>
      <c r="E2869" t="s">
        <v>118</v>
      </c>
      <c r="F2869">
        <v>4</v>
      </c>
      <c r="G2869">
        <v>23349.69</v>
      </c>
      <c r="H2869">
        <v>93398.76</v>
      </c>
      <c r="I2869">
        <f>salesdata[[#This Row],[Total_Sales_INR]]/10000000</f>
        <v>9.3398759999999987E-3</v>
      </c>
      <c r="J2869" t="s">
        <v>34</v>
      </c>
      <c r="K2869" t="s">
        <v>72</v>
      </c>
      <c r="L2869">
        <v>4</v>
      </c>
      <c r="M2869" t="s">
        <v>123</v>
      </c>
      <c r="N2869" t="s">
        <v>127</v>
      </c>
      <c r="O2869" t="s">
        <v>22</v>
      </c>
    </row>
    <row r="2870" spans="1:15">
      <c r="A2870" t="s">
        <v>5431</v>
      </c>
      <c r="B2870" s="1">
        <v>45670</v>
      </c>
      <c r="C2870" t="s">
        <v>5432</v>
      </c>
      <c r="D2870" t="s">
        <v>102</v>
      </c>
      <c r="E2870" t="s">
        <v>193</v>
      </c>
      <c r="F2870">
        <v>5</v>
      </c>
      <c r="G2870">
        <v>18594</v>
      </c>
      <c r="H2870">
        <v>92970</v>
      </c>
      <c r="I2870">
        <f>salesdata[[#This Row],[Total_Sales_INR]]/10000000</f>
        <v>9.2969999999999997E-3</v>
      </c>
      <c r="J2870" t="s">
        <v>47</v>
      </c>
      <c r="K2870" t="s">
        <v>35</v>
      </c>
      <c r="L2870">
        <v>5</v>
      </c>
      <c r="M2870" t="s">
        <v>41</v>
      </c>
      <c r="N2870" t="s">
        <v>178</v>
      </c>
      <c r="O2870" t="s">
        <v>22</v>
      </c>
    </row>
    <row r="2871" spans="1:15">
      <c r="A2871" t="s">
        <v>5433</v>
      </c>
      <c r="B2871" s="1">
        <v>45826</v>
      </c>
      <c r="C2871" t="s">
        <v>5434</v>
      </c>
      <c r="D2871" t="s">
        <v>32</v>
      </c>
      <c r="E2871" t="s">
        <v>309</v>
      </c>
      <c r="F2871">
        <v>1</v>
      </c>
      <c r="G2871">
        <v>44618.69</v>
      </c>
      <c r="H2871">
        <v>44618.69</v>
      </c>
      <c r="I2871">
        <f>salesdata[[#This Row],[Total_Sales_INR]]/10000000</f>
        <v>4.4618690000000003E-3</v>
      </c>
      <c r="J2871" t="s">
        <v>18</v>
      </c>
      <c r="K2871" t="s">
        <v>19</v>
      </c>
      <c r="L2871">
        <v>4</v>
      </c>
      <c r="M2871" t="s">
        <v>123</v>
      </c>
      <c r="N2871" t="s">
        <v>173</v>
      </c>
      <c r="O2871" t="s">
        <v>22</v>
      </c>
    </row>
    <row r="2872" spans="1:15">
      <c r="A2872" t="s">
        <v>5435</v>
      </c>
      <c r="B2872" s="1">
        <v>45705</v>
      </c>
      <c r="C2872" t="s">
        <v>5436</v>
      </c>
      <c r="D2872" t="s">
        <v>45</v>
      </c>
      <c r="E2872" t="s">
        <v>46</v>
      </c>
      <c r="F2872">
        <v>3</v>
      </c>
      <c r="G2872">
        <v>43396.65</v>
      </c>
      <c r="H2872">
        <v>130189.95</v>
      </c>
      <c r="I2872">
        <f>salesdata[[#This Row],[Total_Sales_INR]]/10000000</f>
        <v>1.3018995E-2</v>
      </c>
      <c r="J2872" t="s">
        <v>34</v>
      </c>
      <c r="K2872" t="s">
        <v>35</v>
      </c>
      <c r="L2872">
        <v>3</v>
      </c>
      <c r="M2872" t="s">
        <v>77</v>
      </c>
      <c r="N2872" t="s">
        <v>156</v>
      </c>
      <c r="O2872" t="s">
        <v>22</v>
      </c>
    </row>
    <row r="2873" spans="1:15">
      <c r="A2873" t="s">
        <v>5437</v>
      </c>
      <c r="B2873" s="1">
        <v>45680</v>
      </c>
      <c r="C2873" t="s">
        <v>5438</v>
      </c>
      <c r="D2873" t="s">
        <v>16</v>
      </c>
      <c r="E2873" t="s">
        <v>159</v>
      </c>
      <c r="F2873">
        <v>4</v>
      </c>
      <c r="G2873">
        <v>2161.0100000000002</v>
      </c>
      <c r="H2873">
        <v>8644.0400000000009</v>
      </c>
      <c r="I2873">
        <f>salesdata[[#This Row],[Total_Sales_INR]]/10000000</f>
        <v>8.6440400000000004E-4</v>
      </c>
      <c r="J2873" t="s">
        <v>18</v>
      </c>
      <c r="K2873" t="s">
        <v>72</v>
      </c>
      <c r="L2873">
        <v>3</v>
      </c>
      <c r="M2873" t="s">
        <v>115</v>
      </c>
      <c r="N2873" t="s">
        <v>134</v>
      </c>
      <c r="O2873" t="s">
        <v>22</v>
      </c>
    </row>
    <row r="2874" spans="1:15">
      <c r="A2874" t="s">
        <v>5439</v>
      </c>
      <c r="B2874" s="1">
        <v>45909</v>
      </c>
      <c r="C2874" t="s">
        <v>5440</v>
      </c>
      <c r="D2874" t="s">
        <v>102</v>
      </c>
      <c r="E2874" t="s">
        <v>193</v>
      </c>
      <c r="F2874">
        <v>5</v>
      </c>
      <c r="G2874">
        <v>47405.13</v>
      </c>
      <c r="H2874">
        <v>237025.65</v>
      </c>
      <c r="I2874">
        <f>salesdata[[#This Row],[Total_Sales_INR]]/10000000</f>
        <v>2.3702564999999998E-2</v>
      </c>
      <c r="J2874" t="s">
        <v>34</v>
      </c>
      <c r="K2874" t="s">
        <v>35</v>
      </c>
      <c r="L2874">
        <v>5</v>
      </c>
      <c r="M2874" t="s">
        <v>170</v>
      </c>
      <c r="N2874" t="s">
        <v>178</v>
      </c>
      <c r="O2874" t="s">
        <v>22</v>
      </c>
    </row>
    <row r="2875" spans="1:15">
      <c r="A2875" t="s">
        <v>5441</v>
      </c>
      <c r="B2875" s="1">
        <v>45710</v>
      </c>
      <c r="C2875" t="s">
        <v>5442</v>
      </c>
      <c r="D2875" t="s">
        <v>32</v>
      </c>
      <c r="E2875" t="s">
        <v>250</v>
      </c>
      <c r="F2875">
        <v>5</v>
      </c>
      <c r="G2875">
        <v>9969.61</v>
      </c>
      <c r="H2875">
        <v>49848.05</v>
      </c>
      <c r="I2875">
        <f>salesdata[[#This Row],[Total_Sales_INR]]/10000000</f>
        <v>4.9848050000000001E-3</v>
      </c>
      <c r="J2875" t="s">
        <v>27</v>
      </c>
      <c r="K2875" t="s">
        <v>19</v>
      </c>
      <c r="L2875">
        <v>1</v>
      </c>
      <c r="M2875" t="s">
        <v>119</v>
      </c>
      <c r="N2875" t="s">
        <v>78</v>
      </c>
      <c r="O2875" t="s">
        <v>22</v>
      </c>
    </row>
    <row r="2876" spans="1:15">
      <c r="A2876" t="s">
        <v>5443</v>
      </c>
      <c r="B2876" s="1">
        <v>45910</v>
      </c>
      <c r="C2876" t="s">
        <v>3418</v>
      </c>
      <c r="D2876" t="s">
        <v>32</v>
      </c>
      <c r="E2876" t="s">
        <v>33</v>
      </c>
      <c r="F2876">
        <v>4</v>
      </c>
      <c r="G2876">
        <v>41813.54</v>
      </c>
      <c r="H2876">
        <v>167254.16</v>
      </c>
      <c r="I2876">
        <f>salesdata[[#This Row],[Total_Sales_INR]]/10000000</f>
        <v>1.6725416E-2</v>
      </c>
      <c r="J2876" t="s">
        <v>18</v>
      </c>
      <c r="K2876" t="s">
        <v>19</v>
      </c>
      <c r="L2876">
        <v>1</v>
      </c>
      <c r="M2876" t="s">
        <v>119</v>
      </c>
      <c r="N2876" t="s">
        <v>37</v>
      </c>
      <c r="O2876" t="s">
        <v>22</v>
      </c>
    </row>
    <row r="2877" spans="1:15">
      <c r="A2877" t="s">
        <v>5444</v>
      </c>
      <c r="B2877" s="1">
        <v>45740</v>
      </c>
      <c r="C2877" t="s">
        <v>5445</v>
      </c>
      <c r="D2877" t="s">
        <v>25</v>
      </c>
      <c r="E2877" t="s">
        <v>26</v>
      </c>
      <c r="F2877">
        <v>3</v>
      </c>
      <c r="G2877">
        <v>7631.9</v>
      </c>
      <c r="H2877">
        <v>22895.7</v>
      </c>
      <c r="I2877">
        <f>salesdata[[#This Row],[Total_Sales_INR]]/10000000</f>
        <v>2.2895699999999999E-3</v>
      </c>
      <c r="J2877" t="s">
        <v>18</v>
      </c>
      <c r="K2877" t="s">
        <v>72</v>
      </c>
      <c r="L2877">
        <v>2</v>
      </c>
      <c r="M2877" t="s">
        <v>56</v>
      </c>
      <c r="N2877" t="s">
        <v>167</v>
      </c>
      <c r="O2877" t="s">
        <v>22</v>
      </c>
    </row>
    <row r="2878" spans="1:15">
      <c r="A2878" t="s">
        <v>5446</v>
      </c>
      <c r="B2878" s="1">
        <v>45679</v>
      </c>
      <c r="C2878" t="s">
        <v>2102</v>
      </c>
      <c r="D2878" t="s">
        <v>45</v>
      </c>
      <c r="E2878" t="s">
        <v>65</v>
      </c>
      <c r="F2878">
        <v>5</v>
      </c>
      <c r="G2878">
        <v>980.73</v>
      </c>
      <c r="H2878">
        <v>4903.6499999999996</v>
      </c>
      <c r="I2878">
        <f>salesdata[[#This Row],[Total_Sales_INR]]/10000000</f>
        <v>4.9036499999999998E-4</v>
      </c>
      <c r="J2878" t="s">
        <v>34</v>
      </c>
      <c r="K2878" t="s">
        <v>19</v>
      </c>
      <c r="L2878">
        <v>2</v>
      </c>
      <c r="M2878" t="s">
        <v>133</v>
      </c>
      <c r="N2878" t="s">
        <v>150</v>
      </c>
      <c r="O2878" t="s">
        <v>22</v>
      </c>
    </row>
    <row r="2879" spans="1:15">
      <c r="A2879" t="s">
        <v>5447</v>
      </c>
      <c r="B2879" s="1">
        <v>45991</v>
      </c>
      <c r="C2879" t="s">
        <v>5448</v>
      </c>
      <c r="D2879" t="s">
        <v>32</v>
      </c>
      <c r="E2879" t="s">
        <v>250</v>
      </c>
      <c r="F2879">
        <v>3</v>
      </c>
      <c r="G2879">
        <v>39317.72</v>
      </c>
      <c r="H2879">
        <v>117953.16</v>
      </c>
      <c r="I2879">
        <f>salesdata[[#This Row],[Total_Sales_INR]]/10000000</f>
        <v>1.1795316E-2</v>
      </c>
      <c r="J2879" t="s">
        <v>18</v>
      </c>
      <c r="K2879" t="s">
        <v>72</v>
      </c>
      <c r="L2879">
        <v>4</v>
      </c>
      <c r="M2879" t="s">
        <v>160</v>
      </c>
      <c r="N2879" t="s">
        <v>74</v>
      </c>
      <c r="O2879" t="s">
        <v>22</v>
      </c>
    </row>
    <row r="2880" spans="1:15">
      <c r="A2880" t="s">
        <v>5449</v>
      </c>
      <c r="B2880" s="1">
        <v>45670</v>
      </c>
      <c r="C2880" t="s">
        <v>3711</v>
      </c>
      <c r="D2880" t="s">
        <v>25</v>
      </c>
      <c r="E2880" t="s">
        <v>140</v>
      </c>
      <c r="F2880">
        <v>2</v>
      </c>
      <c r="G2880">
        <v>23584.76</v>
      </c>
      <c r="H2880">
        <v>47169.52</v>
      </c>
      <c r="I2880">
        <f>salesdata[[#This Row],[Total_Sales_INR]]/10000000</f>
        <v>4.716952E-3</v>
      </c>
      <c r="J2880" t="s">
        <v>34</v>
      </c>
      <c r="K2880" t="s">
        <v>19</v>
      </c>
      <c r="L2880">
        <v>3</v>
      </c>
      <c r="M2880" t="s">
        <v>77</v>
      </c>
      <c r="N2880" t="s">
        <v>112</v>
      </c>
      <c r="O2880" t="s">
        <v>22</v>
      </c>
    </row>
    <row r="2881" spans="1:15">
      <c r="A2881" t="s">
        <v>5450</v>
      </c>
      <c r="B2881" s="1">
        <v>45846</v>
      </c>
      <c r="C2881" t="s">
        <v>267</v>
      </c>
      <c r="D2881" t="s">
        <v>16</v>
      </c>
      <c r="E2881" t="s">
        <v>130</v>
      </c>
      <c r="F2881">
        <v>4</v>
      </c>
      <c r="G2881">
        <v>47312.65</v>
      </c>
      <c r="H2881">
        <v>189250.6</v>
      </c>
      <c r="I2881">
        <f>salesdata[[#This Row],[Total_Sales_INR]]/10000000</f>
        <v>1.892506E-2</v>
      </c>
      <c r="J2881" t="s">
        <v>34</v>
      </c>
      <c r="K2881" t="s">
        <v>72</v>
      </c>
      <c r="L2881">
        <v>5</v>
      </c>
      <c r="M2881" t="s">
        <v>28</v>
      </c>
      <c r="N2881" t="s">
        <v>167</v>
      </c>
      <c r="O2881" t="s">
        <v>22</v>
      </c>
    </row>
    <row r="2882" spans="1:15">
      <c r="A2882" t="s">
        <v>5451</v>
      </c>
      <c r="B2882" s="1">
        <v>45988</v>
      </c>
      <c r="C2882" t="s">
        <v>5452</v>
      </c>
      <c r="D2882" t="s">
        <v>25</v>
      </c>
      <c r="E2882" t="s">
        <v>26</v>
      </c>
      <c r="F2882">
        <v>4</v>
      </c>
      <c r="G2882">
        <v>39491.49</v>
      </c>
      <c r="H2882">
        <v>157965.96</v>
      </c>
      <c r="I2882">
        <f>salesdata[[#This Row],[Total_Sales_INR]]/10000000</f>
        <v>1.5796596E-2</v>
      </c>
      <c r="J2882" t="s">
        <v>27</v>
      </c>
      <c r="K2882" t="s">
        <v>72</v>
      </c>
      <c r="L2882">
        <v>3</v>
      </c>
      <c r="M2882" t="s">
        <v>61</v>
      </c>
      <c r="N2882" t="s">
        <v>120</v>
      </c>
      <c r="O2882" t="s">
        <v>22</v>
      </c>
    </row>
    <row r="2883" spans="1:15">
      <c r="A2883" t="s">
        <v>5453</v>
      </c>
      <c r="B2883" s="1">
        <v>45939</v>
      </c>
      <c r="C2883" t="s">
        <v>2971</v>
      </c>
      <c r="D2883" t="s">
        <v>16</v>
      </c>
      <c r="E2883" t="s">
        <v>130</v>
      </c>
      <c r="F2883">
        <v>1</v>
      </c>
      <c r="G2883">
        <v>14178.23</v>
      </c>
      <c r="H2883">
        <v>14178.23</v>
      </c>
      <c r="I2883">
        <f>salesdata[[#This Row],[Total_Sales_INR]]/10000000</f>
        <v>1.4178229999999999E-3</v>
      </c>
      <c r="J2883" t="s">
        <v>34</v>
      </c>
      <c r="K2883" t="s">
        <v>72</v>
      </c>
      <c r="L2883">
        <v>4</v>
      </c>
      <c r="M2883" t="s">
        <v>160</v>
      </c>
      <c r="N2883" t="s">
        <v>112</v>
      </c>
      <c r="O2883" t="s">
        <v>22</v>
      </c>
    </row>
    <row r="2884" spans="1:15">
      <c r="A2884" t="s">
        <v>5454</v>
      </c>
      <c r="B2884" s="1">
        <v>45945</v>
      </c>
      <c r="C2884" t="s">
        <v>5455</v>
      </c>
      <c r="D2884" t="s">
        <v>45</v>
      </c>
      <c r="E2884" t="s">
        <v>60</v>
      </c>
      <c r="F2884">
        <v>5</v>
      </c>
      <c r="G2884">
        <v>10075.299999999999</v>
      </c>
      <c r="H2884">
        <v>50376.5</v>
      </c>
      <c r="I2884">
        <f>salesdata[[#This Row],[Total_Sales_INR]]/10000000</f>
        <v>5.0376500000000003E-3</v>
      </c>
      <c r="J2884" t="s">
        <v>27</v>
      </c>
      <c r="K2884" t="s">
        <v>19</v>
      </c>
      <c r="L2884">
        <v>3</v>
      </c>
      <c r="M2884" t="s">
        <v>190</v>
      </c>
      <c r="N2884" t="s">
        <v>74</v>
      </c>
      <c r="O2884" t="s">
        <v>22</v>
      </c>
    </row>
    <row r="2885" spans="1:15">
      <c r="A2885" t="s">
        <v>5456</v>
      </c>
      <c r="B2885" s="1">
        <v>45880</v>
      </c>
      <c r="C2885" t="s">
        <v>4168</v>
      </c>
      <c r="D2885" t="s">
        <v>25</v>
      </c>
      <c r="E2885" t="s">
        <v>280</v>
      </c>
      <c r="F2885">
        <v>4</v>
      </c>
      <c r="G2885">
        <v>41639.82</v>
      </c>
      <c r="H2885">
        <v>166559.28</v>
      </c>
      <c r="I2885">
        <f>salesdata[[#This Row],[Total_Sales_INR]]/10000000</f>
        <v>1.6655928E-2</v>
      </c>
      <c r="J2885" t="s">
        <v>27</v>
      </c>
      <c r="K2885" t="s">
        <v>19</v>
      </c>
      <c r="L2885">
        <v>2</v>
      </c>
      <c r="M2885" t="s">
        <v>141</v>
      </c>
      <c r="N2885" t="s">
        <v>156</v>
      </c>
      <c r="O2885" t="s">
        <v>22</v>
      </c>
    </row>
    <row r="2886" spans="1:15">
      <c r="A2886" t="s">
        <v>5457</v>
      </c>
      <c r="B2886" s="1">
        <v>45900</v>
      </c>
      <c r="C2886" t="s">
        <v>2272</v>
      </c>
      <c r="D2886" t="s">
        <v>45</v>
      </c>
      <c r="E2886" t="s">
        <v>55</v>
      </c>
      <c r="F2886">
        <v>1</v>
      </c>
      <c r="G2886">
        <v>43061.7</v>
      </c>
      <c r="H2886">
        <v>43061.7</v>
      </c>
      <c r="I2886">
        <f>salesdata[[#This Row],[Total_Sales_INR]]/10000000</f>
        <v>4.3061699999999998E-3</v>
      </c>
      <c r="J2886" t="s">
        <v>34</v>
      </c>
      <c r="K2886" t="s">
        <v>35</v>
      </c>
      <c r="L2886">
        <v>4</v>
      </c>
      <c r="M2886" t="s">
        <v>160</v>
      </c>
      <c r="N2886" t="s">
        <v>167</v>
      </c>
      <c r="O2886" t="s">
        <v>22</v>
      </c>
    </row>
    <row r="2887" spans="1:15">
      <c r="A2887" t="s">
        <v>5458</v>
      </c>
      <c r="B2887" s="1">
        <v>45970</v>
      </c>
      <c r="C2887" t="s">
        <v>538</v>
      </c>
      <c r="D2887" t="s">
        <v>102</v>
      </c>
      <c r="E2887" t="s">
        <v>155</v>
      </c>
      <c r="F2887">
        <v>2</v>
      </c>
      <c r="G2887">
        <v>8121.59</v>
      </c>
      <c r="H2887">
        <v>16243.18</v>
      </c>
      <c r="I2887">
        <f>salesdata[[#This Row],[Total_Sales_INR]]/10000000</f>
        <v>1.624318E-3</v>
      </c>
      <c r="J2887" t="s">
        <v>27</v>
      </c>
      <c r="K2887" t="s">
        <v>72</v>
      </c>
      <c r="L2887">
        <v>4</v>
      </c>
      <c r="M2887" t="s">
        <v>88</v>
      </c>
      <c r="N2887" t="s">
        <v>57</v>
      </c>
      <c r="O2887" t="s">
        <v>22</v>
      </c>
    </row>
    <row r="2888" spans="1:15">
      <c r="A2888" t="s">
        <v>5459</v>
      </c>
      <c r="B2888" s="1">
        <v>45840</v>
      </c>
      <c r="C2888" t="s">
        <v>5460</v>
      </c>
      <c r="D2888" t="s">
        <v>25</v>
      </c>
      <c r="E2888" t="s">
        <v>26</v>
      </c>
      <c r="F2888">
        <v>3</v>
      </c>
      <c r="G2888">
        <v>43352.73</v>
      </c>
      <c r="H2888">
        <v>130058.19</v>
      </c>
      <c r="I2888">
        <f>salesdata[[#This Row],[Total_Sales_INR]]/10000000</f>
        <v>1.3005819E-2</v>
      </c>
      <c r="J2888" t="s">
        <v>27</v>
      </c>
      <c r="K2888" t="s">
        <v>72</v>
      </c>
      <c r="L2888">
        <v>1</v>
      </c>
      <c r="M2888" t="s">
        <v>119</v>
      </c>
      <c r="N2888" t="s">
        <v>213</v>
      </c>
      <c r="O2888" t="s">
        <v>22</v>
      </c>
    </row>
    <row r="2889" spans="1:15">
      <c r="A2889" t="s">
        <v>5461</v>
      </c>
      <c r="B2889" s="1">
        <v>45863</v>
      </c>
      <c r="C2889" t="s">
        <v>5462</v>
      </c>
      <c r="D2889" t="s">
        <v>16</v>
      </c>
      <c r="E2889" t="s">
        <v>145</v>
      </c>
      <c r="F2889">
        <v>5</v>
      </c>
      <c r="G2889">
        <v>8908.4500000000007</v>
      </c>
      <c r="H2889">
        <v>44542.25</v>
      </c>
      <c r="I2889">
        <f>salesdata[[#This Row],[Total_Sales_INR]]/10000000</f>
        <v>4.454225E-3</v>
      </c>
      <c r="J2889" t="s">
        <v>18</v>
      </c>
      <c r="K2889" t="s">
        <v>19</v>
      </c>
      <c r="L2889">
        <v>3</v>
      </c>
      <c r="M2889" t="s">
        <v>77</v>
      </c>
      <c r="N2889" t="s">
        <v>173</v>
      </c>
      <c r="O2889" t="s">
        <v>22</v>
      </c>
    </row>
    <row r="2890" spans="1:15">
      <c r="A2890" t="s">
        <v>5463</v>
      </c>
      <c r="B2890" s="1">
        <v>45758</v>
      </c>
      <c r="C2890" t="s">
        <v>5464</v>
      </c>
      <c r="D2890" t="s">
        <v>32</v>
      </c>
      <c r="E2890" t="s">
        <v>309</v>
      </c>
      <c r="F2890">
        <v>2</v>
      </c>
      <c r="G2890">
        <v>14162.13</v>
      </c>
      <c r="H2890">
        <v>28324.26</v>
      </c>
      <c r="I2890">
        <f>salesdata[[#This Row],[Total_Sales_INR]]/10000000</f>
        <v>2.8324259999999999E-3</v>
      </c>
      <c r="J2890" t="s">
        <v>34</v>
      </c>
      <c r="K2890" t="s">
        <v>72</v>
      </c>
      <c r="L2890">
        <v>5</v>
      </c>
      <c r="M2890" t="s">
        <v>170</v>
      </c>
      <c r="N2890" t="s">
        <v>127</v>
      </c>
      <c r="O2890" t="s">
        <v>22</v>
      </c>
    </row>
    <row r="2891" spans="1:15">
      <c r="A2891" t="s">
        <v>5465</v>
      </c>
      <c r="B2891" s="1">
        <v>45999</v>
      </c>
      <c r="C2891" t="s">
        <v>5466</v>
      </c>
      <c r="D2891" t="s">
        <v>25</v>
      </c>
      <c r="E2891" t="s">
        <v>280</v>
      </c>
      <c r="F2891">
        <v>5</v>
      </c>
      <c r="G2891">
        <v>15873.67</v>
      </c>
      <c r="H2891">
        <v>79368.350000000006</v>
      </c>
      <c r="I2891">
        <f>salesdata[[#This Row],[Total_Sales_INR]]/10000000</f>
        <v>7.9368349999999997E-3</v>
      </c>
      <c r="J2891" t="s">
        <v>18</v>
      </c>
      <c r="K2891" t="s">
        <v>19</v>
      </c>
      <c r="L2891">
        <v>3</v>
      </c>
      <c r="M2891" t="s">
        <v>77</v>
      </c>
      <c r="N2891" t="s">
        <v>82</v>
      </c>
      <c r="O2891" t="s">
        <v>22</v>
      </c>
    </row>
    <row r="2892" spans="1:15">
      <c r="A2892" t="s">
        <v>5467</v>
      </c>
      <c r="B2892" s="1">
        <v>45714</v>
      </c>
      <c r="C2892" t="s">
        <v>5468</v>
      </c>
      <c r="D2892" t="s">
        <v>32</v>
      </c>
      <c r="E2892" t="s">
        <v>309</v>
      </c>
      <c r="F2892">
        <v>2</v>
      </c>
      <c r="G2892">
        <v>16887.11</v>
      </c>
      <c r="H2892">
        <v>33774.22</v>
      </c>
      <c r="I2892">
        <f>salesdata[[#This Row],[Total_Sales_INR]]/10000000</f>
        <v>3.3774220000000001E-3</v>
      </c>
      <c r="J2892" t="s">
        <v>47</v>
      </c>
      <c r="K2892" t="s">
        <v>19</v>
      </c>
      <c r="L2892">
        <v>3</v>
      </c>
      <c r="M2892" t="s">
        <v>61</v>
      </c>
      <c r="N2892" t="s">
        <v>52</v>
      </c>
      <c r="O2892" t="s">
        <v>22</v>
      </c>
    </row>
    <row r="2893" spans="1:15">
      <c r="A2893" t="s">
        <v>5469</v>
      </c>
      <c r="B2893" s="1">
        <v>45945</v>
      </c>
      <c r="C2893" t="s">
        <v>4277</v>
      </c>
      <c r="D2893" t="s">
        <v>32</v>
      </c>
      <c r="E2893" t="s">
        <v>40</v>
      </c>
      <c r="F2893">
        <v>3</v>
      </c>
      <c r="G2893">
        <v>1353.35</v>
      </c>
      <c r="H2893">
        <v>4060.05</v>
      </c>
      <c r="I2893">
        <f>salesdata[[#This Row],[Total_Sales_INR]]/10000000</f>
        <v>4.0600500000000003E-4</v>
      </c>
      <c r="J2893" t="s">
        <v>27</v>
      </c>
      <c r="K2893" t="s">
        <v>35</v>
      </c>
      <c r="L2893">
        <v>2</v>
      </c>
      <c r="M2893" t="s">
        <v>141</v>
      </c>
      <c r="N2893" t="s">
        <v>74</v>
      </c>
      <c r="O2893" t="s">
        <v>22</v>
      </c>
    </row>
    <row r="2894" spans="1:15">
      <c r="A2894" t="s">
        <v>5470</v>
      </c>
      <c r="B2894" s="1">
        <v>45793</v>
      </c>
      <c r="C2894" t="s">
        <v>5471</v>
      </c>
      <c r="D2894" t="s">
        <v>45</v>
      </c>
      <c r="E2894" t="s">
        <v>65</v>
      </c>
      <c r="F2894">
        <v>2</v>
      </c>
      <c r="G2894">
        <v>45461.01</v>
      </c>
      <c r="H2894">
        <v>90922.02</v>
      </c>
      <c r="I2894">
        <f>salesdata[[#This Row],[Total_Sales_INR]]/10000000</f>
        <v>9.0922020000000006E-3</v>
      </c>
      <c r="J2894" t="s">
        <v>18</v>
      </c>
      <c r="K2894" t="s">
        <v>72</v>
      </c>
      <c r="L2894">
        <v>5</v>
      </c>
      <c r="M2894" t="s">
        <v>51</v>
      </c>
      <c r="N2894" t="s">
        <v>127</v>
      </c>
      <c r="O2894" t="s">
        <v>22</v>
      </c>
    </row>
    <row r="2895" spans="1:15">
      <c r="A2895" t="s">
        <v>5472</v>
      </c>
      <c r="B2895" s="1">
        <v>45715</v>
      </c>
      <c r="C2895" t="s">
        <v>5473</v>
      </c>
      <c r="D2895" t="s">
        <v>16</v>
      </c>
      <c r="E2895" t="s">
        <v>17</v>
      </c>
      <c r="F2895">
        <v>1</v>
      </c>
      <c r="G2895">
        <v>39914.86</v>
      </c>
      <c r="H2895">
        <v>39914.86</v>
      </c>
      <c r="I2895">
        <f>salesdata[[#This Row],[Total_Sales_INR]]/10000000</f>
        <v>3.9914859999999998E-3</v>
      </c>
      <c r="J2895" t="s">
        <v>18</v>
      </c>
      <c r="K2895" t="s">
        <v>19</v>
      </c>
      <c r="L2895">
        <v>1</v>
      </c>
      <c r="M2895" t="s">
        <v>181</v>
      </c>
      <c r="N2895" t="s">
        <v>142</v>
      </c>
      <c r="O2895" t="s">
        <v>22</v>
      </c>
    </row>
    <row r="2896" spans="1:15">
      <c r="A2896" t="s">
        <v>5474</v>
      </c>
      <c r="B2896" s="1">
        <v>45863</v>
      </c>
      <c r="C2896" t="s">
        <v>891</v>
      </c>
      <c r="D2896" t="s">
        <v>102</v>
      </c>
      <c r="E2896" t="s">
        <v>184</v>
      </c>
      <c r="F2896">
        <v>3</v>
      </c>
      <c r="G2896">
        <v>49689.18</v>
      </c>
      <c r="H2896">
        <v>149067.54</v>
      </c>
      <c r="I2896">
        <f>salesdata[[#This Row],[Total_Sales_INR]]/10000000</f>
        <v>1.4906754000000001E-2</v>
      </c>
      <c r="J2896" t="s">
        <v>18</v>
      </c>
      <c r="K2896" t="s">
        <v>72</v>
      </c>
      <c r="L2896">
        <v>2</v>
      </c>
      <c r="M2896" t="s">
        <v>141</v>
      </c>
      <c r="N2896" t="s">
        <v>216</v>
      </c>
      <c r="O2896" t="s">
        <v>22</v>
      </c>
    </row>
    <row r="2897" spans="1:15">
      <c r="A2897" t="s">
        <v>5475</v>
      </c>
      <c r="B2897" s="1">
        <v>45751</v>
      </c>
      <c r="C2897" t="s">
        <v>5476</v>
      </c>
      <c r="D2897" t="s">
        <v>45</v>
      </c>
      <c r="E2897" t="s">
        <v>46</v>
      </c>
      <c r="F2897">
        <v>4</v>
      </c>
      <c r="G2897">
        <v>42056.54</v>
      </c>
      <c r="H2897">
        <v>168226.16</v>
      </c>
      <c r="I2897">
        <f>salesdata[[#This Row],[Total_Sales_INR]]/10000000</f>
        <v>1.6822616000000002E-2</v>
      </c>
      <c r="J2897" t="s">
        <v>47</v>
      </c>
      <c r="K2897" t="s">
        <v>19</v>
      </c>
      <c r="L2897">
        <v>4</v>
      </c>
      <c r="M2897" t="s">
        <v>123</v>
      </c>
      <c r="N2897" t="s">
        <v>150</v>
      </c>
      <c r="O2897" t="s">
        <v>22</v>
      </c>
    </row>
    <row r="2898" spans="1:15">
      <c r="A2898" t="s">
        <v>5477</v>
      </c>
      <c r="B2898" s="1">
        <v>45941</v>
      </c>
      <c r="C2898" t="s">
        <v>5478</v>
      </c>
      <c r="D2898" t="s">
        <v>102</v>
      </c>
      <c r="E2898" t="s">
        <v>155</v>
      </c>
      <c r="F2898">
        <v>4</v>
      </c>
      <c r="G2898">
        <v>11327.53</v>
      </c>
      <c r="H2898">
        <v>45310.12</v>
      </c>
      <c r="I2898">
        <f>salesdata[[#This Row],[Total_Sales_INR]]/10000000</f>
        <v>4.5310120000000001E-3</v>
      </c>
      <c r="J2898" t="s">
        <v>27</v>
      </c>
      <c r="K2898" t="s">
        <v>72</v>
      </c>
      <c r="L2898">
        <v>2</v>
      </c>
      <c r="M2898" t="s">
        <v>141</v>
      </c>
      <c r="N2898" t="s">
        <v>48</v>
      </c>
      <c r="O2898" t="s">
        <v>22</v>
      </c>
    </row>
    <row r="2899" spans="1:15">
      <c r="A2899" t="s">
        <v>5479</v>
      </c>
      <c r="B2899" s="1">
        <v>45978</v>
      </c>
      <c r="C2899" t="s">
        <v>5480</v>
      </c>
      <c r="D2899" t="s">
        <v>32</v>
      </c>
      <c r="E2899" t="s">
        <v>40</v>
      </c>
      <c r="F2899">
        <v>4</v>
      </c>
      <c r="G2899">
        <v>48844.6</v>
      </c>
      <c r="H2899">
        <v>195378.4</v>
      </c>
      <c r="I2899">
        <f>salesdata[[#This Row],[Total_Sales_INR]]/10000000</f>
        <v>1.9537840000000001E-2</v>
      </c>
      <c r="J2899" t="s">
        <v>18</v>
      </c>
      <c r="K2899" t="s">
        <v>72</v>
      </c>
      <c r="L2899">
        <v>5</v>
      </c>
      <c r="M2899" t="s">
        <v>28</v>
      </c>
      <c r="N2899" t="s">
        <v>29</v>
      </c>
      <c r="O2899" t="s">
        <v>22</v>
      </c>
    </row>
    <row r="2900" spans="1:15">
      <c r="A2900" t="s">
        <v>5481</v>
      </c>
      <c r="B2900" s="1">
        <v>45818</v>
      </c>
      <c r="C2900" t="s">
        <v>5482</v>
      </c>
      <c r="D2900" t="s">
        <v>32</v>
      </c>
      <c r="E2900" t="s">
        <v>309</v>
      </c>
      <c r="F2900">
        <v>3</v>
      </c>
      <c r="G2900">
        <v>17332.2</v>
      </c>
      <c r="H2900">
        <v>51996.6</v>
      </c>
      <c r="I2900">
        <f>salesdata[[#This Row],[Total_Sales_INR]]/10000000</f>
        <v>5.19966E-3</v>
      </c>
      <c r="J2900" t="s">
        <v>34</v>
      </c>
      <c r="K2900" t="s">
        <v>19</v>
      </c>
      <c r="L2900">
        <v>3</v>
      </c>
      <c r="M2900" t="s">
        <v>77</v>
      </c>
      <c r="N2900" t="s">
        <v>150</v>
      </c>
      <c r="O2900" t="s">
        <v>22</v>
      </c>
    </row>
    <row r="2901" spans="1:15">
      <c r="A2901" t="s">
        <v>5483</v>
      </c>
      <c r="B2901" s="1">
        <v>45870</v>
      </c>
      <c r="C2901" t="s">
        <v>5484</v>
      </c>
      <c r="D2901" t="s">
        <v>25</v>
      </c>
      <c r="E2901" t="s">
        <v>280</v>
      </c>
      <c r="F2901">
        <v>4</v>
      </c>
      <c r="G2901">
        <v>9486.5499999999993</v>
      </c>
      <c r="H2901">
        <v>37946.199999999997</v>
      </c>
      <c r="I2901">
        <f>salesdata[[#This Row],[Total_Sales_INR]]/10000000</f>
        <v>3.7946199999999999E-3</v>
      </c>
      <c r="J2901" t="s">
        <v>18</v>
      </c>
      <c r="K2901" t="s">
        <v>35</v>
      </c>
      <c r="L2901">
        <v>1</v>
      </c>
      <c r="M2901" t="s">
        <v>68</v>
      </c>
      <c r="N2901" t="s">
        <v>69</v>
      </c>
      <c r="O2901" t="s">
        <v>22</v>
      </c>
    </row>
    <row r="2902" spans="1:15">
      <c r="A2902" t="s">
        <v>5485</v>
      </c>
      <c r="B2902" s="1">
        <v>45702</v>
      </c>
      <c r="C2902" t="s">
        <v>5486</v>
      </c>
      <c r="D2902" t="s">
        <v>16</v>
      </c>
      <c r="E2902" t="s">
        <v>137</v>
      </c>
      <c r="F2902">
        <v>1</v>
      </c>
      <c r="G2902">
        <v>49884.84</v>
      </c>
      <c r="H2902">
        <v>49884.84</v>
      </c>
      <c r="I2902">
        <f>salesdata[[#This Row],[Total_Sales_INR]]/10000000</f>
        <v>4.9884839999999996E-3</v>
      </c>
      <c r="J2902" t="s">
        <v>34</v>
      </c>
      <c r="K2902" t="s">
        <v>72</v>
      </c>
      <c r="L2902">
        <v>2</v>
      </c>
      <c r="M2902" t="s">
        <v>104</v>
      </c>
      <c r="N2902" t="s">
        <v>134</v>
      </c>
      <c r="O2902" t="s">
        <v>22</v>
      </c>
    </row>
    <row r="2903" spans="1:15">
      <c r="A2903" t="s">
        <v>5487</v>
      </c>
      <c r="B2903" s="1">
        <v>45875</v>
      </c>
      <c r="C2903" t="s">
        <v>5488</v>
      </c>
      <c r="D2903" t="s">
        <v>45</v>
      </c>
      <c r="E2903" t="s">
        <v>85</v>
      </c>
      <c r="F2903">
        <v>3</v>
      </c>
      <c r="G2903">
        <v>44171.92</v>
      </c>
      <c r="H2903">
        <v>132515.76</v>
      </c>
      <c r="I2903">
        <f>salesdata[[#This Row],[Total_Sales_INR]]/10000000</f>
        <v>1.3251576000000001E-2</v>
      </c>
      <c r="J2903" t="s">
        <v>27</v>
      </c>
      <c r="K2903" t="s">
        <v>19</v>
      </c>
      <c r="L2903">
        <v>2</v>
      </c>
      <c r="M2903" t="s">
        <v>265</v>
      </c>
      <c r="N2903" t="s">
        <v>142</v>
      </c>
      <c r="O2903" t="s">
        <v>22</v>
      </c>
    </row>
    <row r="2904" spans="1:15">
      <c r="A2904" t="s">
        <v>5489</v>
      </c>
      <c r="B2904" s="1">
        <v>45976</v>
      </c>
      <c r="C2904" t="s">
        <v>5490</v>
      </c>
      <c r="D2904" t="s">
        <v>102</v>
      </c>
      <c r="E2904" t="s">
        <v>118</v>
      </c>
      <c r="F2904">
        <v>4</v>
      </c>
      <c r="G2904">
        <v>8157.23</v>
      </c>
      <c r="H2904">
        <v>32628.92</v>
      </c>
      <c r="I2904">
        <f>salesdata[[#This Row],[Total_Sales_INR]]/10000000</f>
        <v>3.2628919999999999E-3</v>
      </c>
      <c r="J2904" t="s">
        <v>34</v>
      </c>
      <c r="K2904" t="s">
        <v>19</v>
      </c>
      <c r="L2904">
        <v>5</v>
      </c>
      <c r="M2904" t="s">
        <v>170</v>
      </c>
      <c r="N2904" t="s">
        <v>360</v>
      </c>
      <c r="O2904" t="s">
        <v>22</v>
      </c>
    </row>
    <row r="2905" spans="1:15">
      <c r="A2905" t="s">
        <v>5491</v>
      </c>
      <c r="B2905" s="1">
        <v>45974</v>
      </c>
      <c r="C2905" t="s">
        <v>5492</v>
      </c>
      <c r="D2905" t="s">
        <v>32</v>
      </c>
      <c r="E2905" t="s">
        <v>33</v>
      </c>
      <c r="F2905">
        <v>4</v>
      </c>
      <c r="G2905">
        <v>12176.85</v>
      </c>
      <c r="H2905">
        <v>48707.4</v>
      </c>
      <c r="I2905">
        <f>salesdata[[#This Row],[Total_Sales_INR]]/10000000</f>
        <v>4.8707400000000001E-3</v>
      </c>
      <c r="J2905" t="s">
        <v>47</v>
      </c>
      <c r="K2905" t="s">
        <v>72</v>
      </c>
      <c r="L2905">
        <v>2</v>
      </c>
      <c r="M2905" t="s">
        <v>104</v>
      </c>
      <c r="N2905" t="s">
        <v>78</v>
      </c>
      <c r="O2905" t="s">
        <v>22</v>
      </c>
    </row>
    <row r="2906" spans="1:15">
      <c r="A2906" t="s">
        <v>5493</v>
      </c>
      <c r="B2906" s="1">
        <v>45973</v>
      </c>
      <c r="C2906" t="s">
        <v>5494</v>
      </c>
      <c r="D2906" t="s">
        <v>32</v>
      </c>
      <c r="E2906" t="s">
        <v>40</v>
      </c>
      <c r="F2906">
        <v>3</v>
      </c>
      <c r="G2906">
        <v>1817.81</v>
      </c>
      <c r="H2906">
        <v>5453.43</v>
      </c>
      <c r="I2906">
        <f>salesdata[[#This Row],[Total_Sales_INR]]/10000000</f>
        <v>5.45343E-4</v>
      </c>
      <c r="J2906" t="s">
        <v>18</v>
      </c>
      <c r="K2906" t="s">
        <v>35</v>
      </c>
      <c r="L2906">
        <v>3</v>
      </c>
      <c r="M2906" t="s">
        <v>36</v>
      </c>
      <c r="N2906" t="s">
        <v>112</v>
      </c>
      <c r="O2906" t="s">
        <v>22</v>
      </c>
    </row>
    <row r="2907" spans="1:15">
      <c r="A2907" t="s">
        <v>5495</v>
      </c>
      <c r="B2907" s="1">
        <v>45801</v>
      </c>
      <c r="C2907" t="s">
        <v>5496</v>
      </c>
      <c r="D2907" t="s">
        <v>25</v>
      </c>
      <c r="E2907" t="s">
        <v>280</v>
      </c>
      <c r="F2907">
        <v>1</v>
      </c>
      <c r="G2907">
        <v>47392.61</v>
      </c>
      <c r="H2907">
        <v>47392.61</v>
      </c>
      <c r="I2907">
        <f>salesdata[[#This Row],[Total_Sales_INR]]/10000000</f>
        <v>4.7392609999999998E-3</v>
      </c>
      <c r="J2907" t="s">
        <v>47</v>
      </c>
      <c r="K2907" t="s">
        <v>72</v>
      </c>
      <c r="L2907">
        <v>2</v>
      </c>
      <c r="M2907" t="s">
        <v>56</v>
      </c>
      <c r="N2907" t="s">
        <v>360</v>
      </c>
      <c r="O2907" t="s">
        <v>22</v>
      </c>
    </row>
    <row r="2908" spans="1:15">
      <c r="A2908" t="s">
        <v>5497</v>
      </c>
      <c r="B2908" s="1">
        <v>45732</v>
      </c>
      <c r="C2908" t="s">
        <v>2667</v>
      </c>
      <c r="D2908" t="s">
        <v>16</v>
      </c>
      <c r="E2908" t="s">
        <v>145</v>
      </c>
      <c r="F2908">
        <v>3</v>
      </c>
      <c r="G2908">
        <v>32580.6</v>
      </c>
      <c r="H2908">
        <v>97741.8</v>
      </c>
      <c r="I2908">
        <f>salesdata[[#This Row],[Total_Sales_INR]]/10000000</f>
        <v>9.7741800000000004E-3</v>
      </c>
      <c r="J2908" t="s">
        <v>18</v>
      </c>
      <c r="K2908" t="s">
        <v>72</v>
      </c>
      <c r="L2908">
        <v>1</v>
      </c>
      <c r="M2908" t="s">
        <v>181</v>
      </c>
      <c r="N2908" t="s">
        <v>213</v>
      </c>
      <c r="O2908" t="s">
        <v>22</v>
      </c>
    </row>
    <row r="2909" spans="1:15">
      <c r="A2909" t="s">
        <v>5498</v>
      </c>
      <c r="B2909" s="1">
        <v>45712</v>
      </c>
      <c r="C2909" t="s">
        <v>5499</v>
      </c>
      <c r="D2909" t="s">
        <v>16</v>
      </c>
      <c r="E2909" t="s">
        <v>145</v>
      </c>
      <c r="F2909">
        <v>2</v>
      </c>
      <c r="G2909">
        <v>27738.26</v>
      </c>
      <c r="H2909">
        <v>55476.52</v>
      </c>
      <c r="I2909">
        <f>salesdata[[#This Row],[Total_Sales_INR]]/10000000</f>
        <v>5.5476519999999993E-3</v>
      </c>
      <c r="J2909" t="s">
        <v>27</v>
      </c>
      <c r="K2909" t="s">
        <v>35</v>
      </c>
      <c r="L2909">
        <v>2</v>
      </c>
      <c r="M2909" t="s">
        <v>104</v>
      </c>
      <c r="N2909" t="s">
        <v>360</v>
      </c>
      <c r="O2909" t="s">
        <v>22</v>
      </c>
    </row>
    <row r="2910" spans="1:15">
      <c r="A2910" t="s">
        <v>5500</v>
      </c>
      <c r="B2910" s="1">
        <v>45968</v>
      </c>
      <c r="C2910" t="s">
        <v>5501</v>
      </c>
      <c r="D2910" t="s">
        <v>16</v>
      </c>
      <c r="E2910" t="s">
        <v>130</v>
      </c>
      <c r="F2910">
        <v>4</v>
      </c>
      <c r="G2910">
        <v>19054.12</v>
      </c>
      <c r="H2910">
        <v>76216.479999999996</v>
      </c>
      <c r="I2910">
        <f>salesdata[[#This Row],[Total_Sales_INR]]/10000000</f>
        <v>7.621648E-3</v>
      </c>
      <c r="J2910" t="s">
        <v>47</v>
      </c>
      <c r="K2910" t="s">
        <v>19</v>
      </c>
      <c r="L2910">
        <v>2</v>
      </c>
      <c r="M2910" t="s">
        <v>141</v>
      </c>
      <c r="N2910" t="s">
        <v>62</v>
      </c>
      <c r="O2910" t="s">
        <v>22</v>
      </c>
    </row>
    <row r="2911" spans="1:15">
      <c r="A2911" t="s">
        <v>5502</v>
      </c>
      <c r="B2911" s="1">
        <v>45757</v>
      </c>
      <c r="C2911" t="s">
        <v>3449</v>
      </c>
      <c r="D2911" t="s">
        <v>16</v>
      </c>
      <c r="E2911" t="s">
        <v>159</v>
      </c>
      <c r="F2911">
        <v>1</v>
      </c>
      <c r="G2911">
        <v>37474.65</v>
      </c>
      <c r="H2911">
        <v>37474.65</v>
      </c>
      <c r="I2911">
        <f>salesdata[[#This Row],[Total_Sales_INR]]/10000000</f>
        <v>3.7474650000000002E-3</v>
      </c>
      <c r="J2911" t="s">
        <v>18</v>
      </c>
      <c r="K2911" t="s">
        <v>19</v>
      </c>
      <c r="L2911">
        <v>3</v>
      </c>
      <c r="M2911" t="s">
        <v>115</v>
      </c>
      <c r="N2911" t="s">
        <v>42</v>
      </c>
      <c r="O2911" t="s">
        <v>22</v>
      </c>
    </row>
    <row r="2912" spans="1:15">
      <c r="A2912" t="s">
        <v>5503</v>
      </c>
      <c r="B2912" s="1">
        <v>45677</v>
      </c>
      <c r="C2912" t="s">
        <v>5504</v>
      </c>
      <c r="D2912" t="s">
        <v>45</v>
      </c>
      <c r="E2912" t="s">
        <v>85</v>
      </c>
      <c r="F2912">
        <v>5</v>
      </c>
      <c r="G2912">
        <v>18751.11</v>
      </c>
      <c r="H2912">
        <v>93755.55</v>
      </c>
      <c r="I2912">
        <f>salesdata[[#This Row],[Total_Sales_INR]]/10000000</f>
        <v>9.3755550000000007E-3</v>
      </c>
      <c r="J2912" t="s">
        <v>34</v>
      </c>
      <c r="K2912" t="s">
        <v>72</v>
      </c>
      <c r="L2912">
        <v>1</v>
      </c>
      <c r="M2912" t="s">
        <v>119</v>
      </c>
      <c r="N2912" t="s">
        <v>173</v>
      </c>
      <c r="O2912" t="s">
        <v>22</v>
      </c>
    </row>
    <row r="2913" spans="1:15">
      <c r="A2913" t="s">
        <v>5505</v>
      </c>
      <c r="B2913" s="1">
        <v>45716</v>
      </c>
      <c r="C2913" t="s">
        <v>5506</v>
      </c>
      <c r="D2913" t="s">
        <v>32</v>
      </c>
      <c r="E2913" t="s">
        <v>40</v>
      </c>
      <c r="F2913">
        <v>1</v>
      </c>
      <c r="G2913">
        <v>20518.41</v>
      </c>
      <c r="H2913">
        <v>20518.41</v>
      </c>
      <c r="I2913">
        <f>salesdata[[#This Row],[Total_Sales_INR]]/10000000</f>
        <v>2.051841E-3</v>
      </c>
      <c r="J2913" t="s">
        <v>18</v>
      </c>
      <c r="K2913" t="s">
        <v>72</v>
      </c>
      <c r="L2913">
        <v>5</v>
      </c>
      <c r="M2913" t="s">
        <v>41</v>
      </c>
      <c r="N2913" t="s">
        <v>78</v>
      </c>
      <c r="O2913" t="s">
        <v>22</v>
      </c>
    </row>
    <row r="2914" spans="1:15">
      <c r="A2914" t="s">
        <v>5507</v>
      </c>
      <c r="B2914" s="1">
        <v>45715</v>
      </c>
      <c r="C2914" t="s">
        <v>5508</v>
      </c>
      <c r="D2914" t="s">
        <v>32</v>
      </c>
      <c r="E2914" t="s">
        <v>309</v>
      </c>
      <c r="F2914">
        <v>2</v>
      </c>
      <c r="G2914">
        <v>42890.21</v>
      </c>
      <c r="H2914">
        <v>85780.42</v>
      </c>
      <c r="I2914">
        <f>salesdata[[#This Row],[Total_Sales_INR]]/10000000</f>
        <v>8.5780419999999993E-3</v>
      </c>
      <c r="J2914" t="s">
        <v>18</v>
      </c>
      <c r="K2914" t="s">
        <v>19</v>
      </c>
      <c r="L2914">
        <v>5</v>
      </c>
      <c r="M2914" t="s">
        <v>51</v>
      </c>
      <c r="N2914" t="s">
        <v>112</v>
      </c>
      <c r="O2914" t="s">
        <v>22</v>
      </c>
    </row>
    <row r="2915" spans="1:15">
      <c r="A2915" t="s">
        <v>5509</v>
      </c>
      <c r="B2915" s="1">
        <v>45737</v>
      </c>
      <c r="C2915" t="s">
        <v>5510</v>
      </c>
      <c r="D2915" t="s">
        <v>32</v>
      </c>
      <c r="E2915" t="s">
        <v>81</v>
      </c>
      <c r="F2915">
        <v>5</v>
      </c>
      <c r="G2915">
        <v>24560.76</v>
      </c>
      <c r="H2915">
        <v>122803.8</v>
      </c>
      <c r="I2915">
        <f>salesdata[[#This Row],[Total_Sales_INR]]/10000000</f>
        <v>1.228038E-2</v>
      </c>
      <c r="J2915" t="s">
        <v>47</v>
      </c>
      <c r="K2915" t="s">
        <v>19</v>
      </c>
      <c r="L2915">
        <v>5</v>
      </c>
      <c r="M2915" t="s">
        <v>51</v>
      </c>
      <c r="N2915" t="s">
        <v>74</v>
      </c>
      <c r="O2915" t="s">
        <v>22</v>
      </c>
    </row>
    <row r="2916" spans="1:15">
      <c r="A2916" t="s">
        <v>5511</v>
      </c>
      <c r="B2916" s="1">
        <v>45884</v>
      </c>
      <c r="C2916" t="s">
        <v>5512</v>
      </c>
      <c r="D2916" t="s">
        <v>45</v>
      </c>
      <c r="E2916" t="s">
        <v>85</v>
      </c>
      <c r="F2916">
        <v>5</v>
      </c>
      <c r="G2916">
        <v>45014.65</v>
      </c>
      <c r="H2916">
        <v>225073.25</v>
      </c>
      <c r="I2916">
        <f>salesdata[[#This Row],[Total_Sales_INR]]/10000000</f>
        <v>2.2507325000000002E-2</v>
      </c>
      <c r="J2916" t="s">
        <v>34</v>
      </c>
      <c r="K2916" t="s">
        <v>72</v>
      </c>
      <c r="L2916">
        <v>3</v>
      </c>
      <c r="M2916" t="s">
        <v>36</v>
      </c>
      <c r="N2916" t="s">
        <v>69</v>
      </c>
      <c r="O2916" t="s">
        <v>22</v>
      </c>
    </row>
    <row r="2917" spans="1:15">
      <c r="A2917" t="s">
        <v>5513</v>
      </c>
      <c r="B2917" s="1">
        <v>46007</v>
      </c>
      <c r="C2917" t="s">
        <v>5514</v>
      </c>
      <c r="D2917" t="s">
        <v>32</v>
      </c>
      <c r="E2917" t="s">
        <v>81</v>
      </c>
      <c r="F2917">
        <v>3</v>
      </c>
      <c r="G2917">
        <v>7018.07</v>
      </c>
      <c r="H2917">
        <v>21054.21</v>
      </c>
      <c r="I2917">
        <f>salesdata[[#This Row],[Total_Sales_INR]]/10000000</f>
        <v>2.1054210000000001E-3</v>
      </c>
      <c r="J2917" t="s">
        <v>34</v>
      </c>
      <c r="K2917" t="s">
        <v>35</v>
      </c>
      <c r="L2917">
        <v>5</v>
      </c>
      <c r="M2917" t="s">
        <v>73</v>
      </c>
      <c r="N2917" t="s">
        <v>48</v>
      </c>
      <c r="O2917" t="s">
        <v>22</v>
      </c>
    </row>
    <row r="2918" spans="1:15">
      <c r="A2918" t="s">
        <v>5515</v>
      </c>
      <c r="B2918" s="1">
        <v>45849</v>
      </c>
      <c r="C2918" t="s">
        <v>5516</v>
      </c>
      <c r="D2918" t="s">
        <v>16</v>
      </c>
      <c r="E2918" t="s">
        <v>130</v>
      </c>
      <c r="F2918">
        <v>5</v>
      </c>
      <c r="G2918">
        <v>37076.160000000003</v>
      </c>
      <c r="H2918">
        <v>185380.8</v>
      </c>
      <c r="I2918">
        <f>salesdata[[#This Row],[Total_Sales_INR]]/10000000</f>
        <v>1.8538079999999998E-2</v>
      </c>
      <c r="J2918" t="s">
        <v>47</v>
      </c>
      <c r="K2918" t="s">
        <v>72</v>
      </c>
      <c r="L2918">
        <v>1</v>
      </c>
      <c r="M2918" t="s">
        <v>181</v>
      </c>
      <c r="N2918" t="s">
        <v>178</v>
      </c>
      <c r="O2918" t="s">
        <v>22</v>
      </c>
    </row>
    <row r="2919" spans="1:15">
      <c r="A2919" t="s">
        <v>5517</v>
      </c>
      <c r="B2919" s="1">
        <v>45661</v>
      </c>
      <c r="C2919" t="s">
        <v>5518</v>
      </c>
      <c r="D2919" t="s">
        <v>16</v>
      </c>
      <c r="E2919" t="s">
        <v>145</v>
      </c>
      <c r="F2919">
        <v>1</v>
      </c>
      <c r="G2919">
        <v>40481.449999999997</v>
      </c>
      <c r="H2919">
        <v>40481.449999999997</v>
      </c>
      <c r="I2919">
        <f>salesdata[[#This Row],[Total_Sales_INR]]/10000000</f>
        <v>4.0481449999999995E-3</v>
      </c>
      <c r="J2919" t="s">
        <v>34</v>
      </c>
      <c r="K2919" t="s">
        <v>19</v>
      </c>
      <c r="L2919">
        <v>2</v>
      </c>
      <c r="M2919" t="s">
        <v>56</v>
      </c>
      <c r="N2919" t="s">
        <v>57</v>
      </c>
      <c r="O2919" t="s">
        <v>22</v>
      </c>
    </row>
    <row r="2920" spans="1:15">
      <c r="A2920" t="s">
        <v>5519</v>
      </c>
      <c r="B2920" s="1">
        <v>45767</v>
      </c>
      <c r="C2920" t="s">
        <v>5520</v>
      </c>
      <c r="D2920" t="s">
        <v>45</v>
      </c>
      <c r="E2920" t="s">
        <v>46</v>
      </c>
      <c r="F2920">
        <v>4</v>
      </c>
      <c r="G2920">
        <v>27836.59</v>
      </c>
      <c r="H2920">
        <v>111346.36</v>
      </c>
      <c r="I2920">
        <f>salesdata[[#This Row],[Total_Sales_INR]]/10000000</f>
        <v>1.1134636E-2</v>
      </c>
      <c r="J2920" t="s">
        <v>27</v>
      </c>
      <c r="K2920" t="s">
        <v>35</v>
      </c>
      <c r="L2920">
        <v>1</v>
      </c>
      <c r="M2920" t="s">
        <v>20</v>
      </c>
      <c r="N2920" t="s">
        <v>57</v>
      </c>
      <c r="O2920" t="s">
        <v>22</v>
      </c>
    </row>
    <row r="2921" spans="1:15">
      <c r="A2921" t="s">
        <v>5521</v>
      </c>
      <c r="B2921" s="1">
        <v>45682</v>
      </c>
      <c r="C2921" t="s">
        <v>5522</v>
      </c>
      <c r="D2921" t="s">
        <v>102</v>
      </c>
      <c r="E2921" t="s">
        <v>155</v>
      </c>
      <c r="F2921">
        <v>5</v>
      </c>
      <c r="G2921">
        <v>20108.3</v>
      </c>
      <c r="H2921">
        <v>100541.5</v>
      </c>
      <c r="I2921">
        <f>salesdata[[#This Row],[Total_Sales_INR]]/10000000</f>
        <v>1.005415E-2</v>
      </c>
      <c r="J2921" t="s">
        <v>47</v>
      </c>
      <c r="K2921" t="s">
        <v>72</v>
      </c>
      <c r="L2921">
        <v>4</v>
      </c>
      <c r="M2921" t="s">
        <v>123</v>
      </c>
      <c r="N2921" t="s">
        <v>213</v>
      </c>
      <c r="O2921" t="s">
        <v>22</v>
      </c>
    </row>
    <row r="2922" spans="1:15">
      <c r="A2922" t="s">
        <v>5523</v>
      </c>
      <c r="B2922" s="1">
        <v>46005</v>
      </c>
      <c r="C2922" t="s">
        <v>5524</v>
      </c>
      <c r="D2922" t="s">
        <v>102</v>
      </c>
      <c r="E2922" t="s">
        <v>193</v>
      </c>
      <c r="F2922">
        <v>3</v>
      </c>
      <c r="G2922">
        <v>20522.73</v>
      </c>
      <c r="H2922">
        <v>61568.19</v>
      </c>
      <c r="I2922">
        <f>salesdata[[#This Row],[Total_Sales_INR]]/10000000</f>
        <v>6.156819E-3</v>
      </c>
      <c r="J2922" t="s">
        <v>27</v>
      </c>
      <c r="K2922" t="s">
        <v>19</v>
      </c>
      <c r="L2922">
        <v>4</v>
      </c>
      <c r="M2922" t="s">
        <v>123</v>
      </c>
      <c r="N2922" t="s">
        <v>360</v>
      </c>
      <c r="O2922" t="s">
        <v>22</v>
      </c>
    </row>
    <row r="2923" spans="1:15">
      <c r="A2923" t="s">
        <v>5525</v>
      </c>
      <c r="B2923" s="1">
        <v>45916</v>
      </c>
      <c r="C2923" t="s">
        <v>5526</v>
      </c>
      <c r="D2923" t="s">
        <v>102</v>
      </c>
      <c r="E2923" t="s">
        <v>193</v>
      </c>
      <c r="F2923">
        <v>2</v>
      </c>
      <c r="G2923">
        <v>39482.620000000003</v>
      </c>
      <c r="H2923">
        <v>78965.240000000005</v>
      </c>
      <c r="I2923">
        <f>salesdata[[#This Row],[Total_Sales_INR]]/10000000</f>
        <v>7.8965240000000003E-3</v>
      </c>
      <c r="J2923" t="s">
        <v>47</v>
      </c>
      <c r="K2923" t="s">
        <v>35</v>
      </c>
      <c r="L2923">
        <v>5</v>
      </c>
      <c r="M2923" t="s">
        <v>170</v>
      </c>
      <c r="N2923" t="s">
        <v>82</v>
      </c>
      <c r="O2923" t="s">
        <v>22</v>
      </c>
    </row>
    <row r="2924" spans="1:15">
      <c r="A2924" t="s">
        <v>5527</v>
      </c>
      <c r="B2924" s="1">
        <v>45818</v>
      </c>
      <c r="C2924" t="s">
        <v>5528</v>
      </c>
      <c r="D2924" t="s">
        <v>102</v>
      </c>
      <c r="E2924" t="s">
        <v>193</v>
      </c>
      <c r="F2924">
        <v>4</v>
      </c>
      <c r="G2924">
        <v>8791.65</v>
      </c>
      <c r="H2924">
        <v>35166.6</v>
      </c>
      <c r="I2924">
        <f>salesdata[[#This Row],[Total_Sales_INR]]/10000000</f>
        <v>3.51666E-3</v>
      </c>
      <c r="J2924" t="s">
        <v>18</v>
      </c>
      <c r="K2924" t="s">
        <v>35</v>
      </c>
      <c r="L2924">
        <v>1</v>
      </c>
      <c r="M2924" t="s">
        <v>181</v>
      </c>
      <c r="N2924" t="s">
        <v>216</v>
      </c>
      <c r="O2924" t="s">
        <v>22</v>
      </c>
    </row>
    <row r="2925" spans="1:15">
      <c r="A2925" t="s">
        <v>5529</v>
      </c>
      <c r="B2925" s="1">
        <v>45734</v>
      </c>
      <c r="C2925" t="s">
        <v>5530</v>
      </c>
      <c r="D2925" t="s">
        <v>25</v>
      </c>
      <c r="E2925" t="s">
        <v>91</v>
      </c>
      <c r="F2925">
        <v>1</v>
      </c>
      <c r="G2925">
        <v>27365.5</v>
      </c>
      <c r="H2925">
        <v>27365.5</v>
      </c>
      <c r="I2925">
        <f>salesdata[[#This Row],[Total_Sales_INR]]/10000000</f>
        <v>2.7365499999999999E-3</v>
      </c>
      <c r="J2925" t="s">
        <v>47</v>
      </c>
      <c r="K2925" t="s">
        <v>35</v>
      </c>
      <c r="L2925">
        <v>2</v>
      </c>
      <c r="M2925" t="s">
        <v>56</v>
      </c>
      <c r="N2925" t="s">
        <v>97</v>
      </c>
      <c r="O2925" t="s">
        <v>22</v>
      </c>
    </row>
    <row r="2926" spans="1:15">
      <c r="A2926" t="s">
        <v>5531</v>
      </c>
      <c r="B2926" s="1">
        <v>45674</v>
      </c>
      <c r="C2926" t="s">
        <v>5532</v>
      </c>
      <c r="D2926" t="s">
        <v>102</v>
      </c>
      <c r="E2926" t="s">
        <v>193</v>
      </c>
      <c r="F2926">
        <v>3</v>
      </c>
      <c r="G2926">
        <v>39845.49</v>
      </c>
      <c r="H2926">
        <v>119536.47</v>
      </c>
      <c r="I2926">
        <f>salesdata[[#This Row],[Total_Sales_INR]]/10000000</f>
        <v>1.1953647E-2</v>
      </c>
      <c r="J2926" t="s">
        <v>47</v>
      </c>
      <c r="K2926" t="s">
        <v>19</v>
      </c>
      <c r="L2926">
        <v>2</v>
      </c>
      <c r="M2926" t="s">
        <v>104</v>
      </c>
      <c r="N2926" t="s">
        <v>21</v>
      </c>
      <c r="O2926" t="s">
        <v>22</v>
      </c>
    </row>
    <row r="2927" spans="1:15">
      <c r="A2927" t="s">
        <v>5533</v>
      </c>
      <c r="B2927" s="1">
        <v>45779</v>
      </c>
      <c r="C2927" t="s">
        <v>5534</v>
      </c>
      <c r="D2927" t="s">
        <v>102</v>
      </c>
      <c r="E2927" t="s">
        <v>184</v>
      </c>
      <c r="F2927">
        <v>4</v>
      </c>
      <c r="G2927">
        <v>11268.73</v>
      </c>
      <c r="H2927">
        <v>45074.92</v>
      </c>
      <c r="I2927">
        <f>salesdata[[#This Row],[Total_Sales_INR]]/10000000</f>
        <v>4.5074920000000001E-3</v>
      </c>
      <c r="J2927" t="s">
        <v>47</v>
      </c>
      <c r="K2927" t="s">
        <v>19</v>
      </c>
      <c r="L2927">
        <v>1</v>
      </c>
      <c r="M2927" t="s">
        <v>68</v>
      </c>
      <c r="N2927" t="s">
        <v>360</v>
      </c>
      <c r="O2927" t="s">
        <v>22</v>
      </c>
    </row>
    <row r="2928" spans="1:15">
      <c r="A2928" t="s">
        <v>5535</v>
      </c>
      <c r="B2928" s="1">
        <v>45961</v>
      </c>
      <c r="C2928" t="s">
        <v>5536</v>
      </c>
      <c r="D2928" t="s">
        <v>45</v>
      </c>
      <c r="E2928" t="s">
        <v>85</v>
      </c>
      <c r="F2928">
        <v>5</v>
      </c>
      <c r="G2928">
        <v>828.99</v>
      </c>
      <c r="H2928">
        <v>4144.95</v>
      </c>
      <c r="I2928">
        <f>salesdata[[#This Row],[Total_Sales_INR]]/10000000</f>
        <v>4.1449499999999997E-4</v>
      </c>
      <c r="J2928" t="s">
        <v>34</v>
      </c>
      <c r="K2928" t="s">
        <v>72</v>
      </c>
      <c r="L2928">
        <v>5</v>
      </c>
      <c r="M2928" t="s">
        <v>73</v>
      </c>
      <c r="N2928" t="s">
        <v>213</v>
      </c>
      <c r="O2928" t="s">
        <v>22</v>
      </c>
    </row>
    <row r="2929" spans="1:15">
      <c r="A2929" t="s">
        <v>5537</v>
      </c>
      <c r="B2929" s="1">
        <v>45699</v>
      </c>
      <c r="C2929" t="s">
        <v>306</v>
      </c>
      <c r="D2929" t="s">
        <v>45</v>
      </c>
      <c r="E2929" t="s">
        <v>65</v>
      </c>
      <c r="F2929">
        <v>1</v>
      </c>
      <c r="G2929">
        <v>1352.11</v>
      </c>
      <c r="H2929">
        <v>1352.11</v>
      </c>
      <c r="I2929">
        <f>salesdata[[#This Row],[Total_Sales_INR]]/10000000</f>
        <v>1.3521099999999999E-4</v>
      </c>
      <c r="J2929" t="s">
        <v>47</v>
      </c>
      <c r="K2929" t="s">
        <v>35</v>
      </c>
      <c r="L2929">
        <v>2</v>
      </c>
      <c r="M2929" t="s">
        <v>104</v>
      </c>
      <c r="N2929" t="s">
        <v>37</v>
      </c>
      <c r="O2929" t="s">
        <v>22</v>
      </c>
    </row>
    <row r="2930" spans="1:15">
      <c r="A2930" t="s">
        <v>5538</v>
      </c>
      <c r="B2930" s="1">
        <v>45945</v>
      </c>
      <c r="C2930" t="s">
        <v>5539</v>
      </c>
      <c r="D2930" t="s">
        <v>32</v>
      </c>
      <c r="E2930" t="s">
        <v>309</v>
      </c>
      <c r="F2930">
        <v>1</v>
      </c>
      <c r="G2930">
        <v>21798.34</v>
      </c>
      <c r="H2930">
        <v>21798.34</v>
      </c>
      <c r="I2930">
        <f>salesdata[[#This Row],[Total_Sales_INR]]/10000000</f>
        <v>2.1798339999999999E-3</v>
      </c>
      <c r="J2930" t="s">
        <v>47</v>
      </c>
      <c r="K2930" t="s">
        <v>19</v>
      </c>
      <c r="L2930">
        <v>3</v>
      </c>
      <c r="M2930" t="s">
        <v>190</v>
      </c>
      <c r="N2930" t="s">
        <v>62</v>
      </c>
      <c r="O2930" t="s">
        <v>22</v>
      </c>
    </row>
    <row r="2931" spans="1:15">
      <c r="A2931" t="s">
        <v>5540</v>
      </c>
      <c r="B2931" s="1">
        <v>45661</v>
      </c>
      <c r="C2931" t="s">
        <v>5541</v>
      </c>
      <c r="D2931" t="s">
        <v>102</v>
      </c>
      <c r="E2931" t="s">
        <v>155</v>
      </c>
      <c r="F2931">
        <v>1</v>
      </c>
      <c r="G2931">
        <v>9179.11</v>
      </c>
      <c r="H2931">
        <v>9179.11</v>
      </c>
      <c r="I2931">
        <f>salesdata[[#This Row],[Total_Sales_INR]]/10000000</f>
        <v>9.179110000000001E-4</v>
      </c>
      <c r="J2931" t="s">
        <v>27</v>
      </c>
      <c r="K2931" t="s">
        <v>35</v>
      </c>
      <c r="L2931">
        <v>4</v>
      </c>
      <c r="M2931" t="s">
        <v>123</v>
      </c>
      <c r="N2931" t="s">
        <v>127</v>
      </c>
      <c r="O2931" t="s">
        <v>22</v>
      </c>
    </row>
    <row r="2932" spans="1:15">
      <c r="A2932" t="s">
        <v>5542</v>
      </c>
      <c r="B2932" s="1">
        <v>45843</v>
      </c>
      <c r="C2932" t="s">
        <v>5543</v>
      </c>
      <c r="D2932" t="s">
        <v>102</v>
      </c>
      <c r="E2932" t="s">
        <v>184</v>
      </c>
      <c r="F2932">
        <v>5</v>
      </c>
      <c r="G2932">
        <v>13388.6</v>
      </c>
      <c r="H2932">
        <v>66943</v>
      </c>
      <c r="I2932">
        <f>salesdata[[#This Row],[Total_Sales_INR]]/10000000</f>
        <v>6.6943000000000003E-3</v>
      </c>
      <c r="J2932" t="s">
        <v>27</v>
      </c>
      <c r="K2932" t="s">
        <v>72</v>
      </c>
      <c r="L2932">
        <v>3</v>
      </c>
      <c r="M2932" t="s">
        <v>190</v>
      </c>
      <c r="N2932" t="s">
        <v>167</v>
      </c>
      <c r="O2932" t="s">
        <v>22</v>
      </c>
    </row>
    <row r="2933" spans="1:15">
      <c r="A2933" t="s">
        <v>5544</v>
      </c>
      <c r="B2933" s="1">
        <v>45857</v>
      </c>
      <c r="C2933" t="s">
        <v>5545</v>
      </c>
      <c r="D2933" t="s">
        <v>25</v>
      </c>
      <c r="E2933" t="s">
        <v>280</v>
      </c>
      <c r="F2933">
        <v>5</v>
      </c>
      <c r="G2933">
        <v>19892.310000000001</v>
      </c>
      <c r="H2933">
        <v>99461.55</v>
      </c>
      <c r="I2933">
        <f>salesdata[[#This Row],[Total_Sales_INR]]/10000000</f>
        <v>9.9461549999999999E-3</v>
      </c>
      <c r="J2933" t="s">
        <v>18</v>
      </c>
      <c r="K2933" t="s">
        <v>72</v>
      </c>
      <c r="L2933">
        <v>3</v>
      </c>
      <c r="M2933" t="s">
        <v>36</v>
      </c>
      <c r="N2933" t="s">
        <v>52</v>
      </c>
      <c r="O2933" t="s">
        <v>22</v>
      </c>
    </row>
    <row r="2934" spans="1:15">
      <c r="A2934" t="s">
        <v>5546</v>
      </c>
      <c r="B2934" s="1">
        <v>46010</v>
      </c>
      <c r="C2934" t="s">
        <v>5547</v>
      </c>
      <c r="D2934" t="s">
        <v>25</v>
      </c>
      <c r="E2934" t="s">
        <v>91</v>
      </c>
      <c r="F2934">
        <v>2</v>
      </c>
      <c r="G2934">
        <v>22071.7</v>
      </c>
      <c r="H2934">
        <v>44143.4</v>
      </c>
      <c r="I2934">
        <f>salesdata[[#This Row],[Total_Sales_INR]]/10000000</f>
        <v>4.4143400000000001E-3</v>
      </c>
      <c r="J2934" t="s">
        <v>34</v>
      </c>
      <c r="K2934" t="s">
        <v>35</v>
      </c>
      <c r="L2934">
        <v>1</v>
      </c>
      <c r="M2934" t="s">
        <v>68</v>
      </c>
      <c r="N2934" t="s">
        <v>156</v>
      </c>
      <c r="O2934" t="s">
        <v>22</v>
      </c>
    </row>
    <row r="2935" spans="1:15">
      <c r="A2935" t="s">
        <v>5548</v>
      </c>
      <c r="B2935" s="1">
        <v>45863</v>
      </c>
      <c r="C2935" t="s">
        <v>5549</v>
      </c>
      <c r="D2935" t="s">
        <v>45</v>
      </c>
      <c r="E2935" t="s">
        <v>46</v>
      </c>
      <c r="F2935">
        <v>3</v>
      </c>
      <c r="G2935">
        <v>20159.439999999999</v>
      </c>
      <c r="H2935">
        <v>60478.32</v>
      </c>
      <c r="I2935">
        <f>salesdata[[#This Row],[Total_Sales_INR]]/10000000</f>
        <v>6.0478320000000004E-3</v>
      </c>
      <c r="J2935" t="s">
        <v>34</v>
      </c>
      <c r="K2935" t="s">
        <v>19</v>
      </c>
      <c r="L2935">
        <v>2</v>
      </c>
      <c r="M2935" t="s">
        <v>133</v>
      </c>
      <c r="N2935" t="s">
        <v>120</v>
      </c>
      <c r="O2935" t="s">
        <v>22</v>
      </c>
    </row>
    <row r="2936" spans="1:15">
      <c r="A2936" t="s">
        <v>5550</v>
      </c>
      <c r="B2936" s="1">
        <v>45708</v>
      </c>
      <c r="C2936" t="s">
        <v>5551</v>
      </c>
      <c r="D2936" t="s">
        <v>32</v>
      </c>
      <c r="E2936" t="s">
        <v>40</v>
      </c>
      <c r="F2936">
        <v>3</v>
      </c>
      <c r="G2936">
        <v>24822.06</v>
      </c>
      <c r="H2936">
        <v>74466.179999999993</v>
      </c>
      <c r="I2936">
        <f>salesdata[[#This Row],[Total_Sales_INR]]/10000000</f>
        <v>7.4466179999999995E-3</v>
      </c>
      <c r="J2936" t="s">
        <v>34</v>
      </c>
      <c r="K2936" t="s">
        <v>19</v>
      </c>
      <c r="L2936">
        <v>4</v>
      </c>
      <c r="M2936" t="s">
        <v>198</v>
      </c>
      <c r="N2936" t="s">
        <v>29</v>
      </c>
      <c r="O2936" t="s">
        <v>22</v>
      </c>
    </row>
    <row r="2937" spans="1:15">
      <c r="A2937" t="s">
        <v>5552</v>
      </c>
      <c r="B2937" s="1">
        <v>45999</v>
      </c>
      <c r="C2937" t="s">
        <v>5553</v>
      </c>
      <c r="D2937" t="s">
        <v>32</v>
      </c>
      <c r="E2937" t="s">
        <v>250</v>
      </c>
      <c r="F2937">
        <v>2</v>
      </c>
      <c r="G2937">
        <v>11027.29</v>
      </c>
      <c r="H2937">
        <v>22054.58</v>
      </c>
      <c r="I2937">
        <f>salesdata[[#This Row],[Total_Sales_INR]]/10000000</f>
        <v>2.205458E-3</v>
      </c>
      <c r="J2937" t="s">
        <v>47</v>
      </c>
      <c r="K2937" t="s">
        <v>72</v>
      </c>
      <c r="L2937">
        <v>3</v>
      </c>
      <c r="M2937" t="s">
        <v>115</v>
      </c>
      <c r="N2937" t="s">
        <v>178</v>
      </c>
      <c r="O2937" t="s">
        <v>22</v>
      </c>
    </row>
    <row r="2938" spans="1:15">
      <c r="A2938" t="s">
        <v>5554</v>
      </c>
      <c r="B2938" s="1">
        <v>45769</v>
      </c>
      <c r="C2938" t="s">
        <v>4265</v>
      </c>
      <c r="D2938" t="s">
        <v>25</v>
      </c>
      <c r="E2938" t="s">
        <v>223</v>
      </c>
      <c r="F2938">
        <v>2</v>
      </c>
      <c r="G2938">
        <v>24813.11</v>
      </c>
      <c r="H2938">
        <v>49626.22</v>
      </c>
      <c r="I2938">
        <f>salesdata[[#This Row],[Total_Sales_INR]]/10000000</f>
        <v>4.9626219999999999E-3</v>
      </c>
      <c r="J2938" t="s">
        <v>27</v>
      </c>
      <c r="K2938" t="s">
        <v>19</v>
      </c>
      <c r="L2938">
        <v>2</v>
      </c>
      <c r="M2938" t="s">
        <v>265</v>
      </c>
      <c r="N2938" t="s">
        <v>134</v>
      </c>
      <c r="O2938" t="s">
        <v>22</v>
      </c>
    </row>
    <row r="2939" spans="1:15">
      <c r="A2939" t="s">
        <v>5555</v>
      </c>
      <c r="B2939" s="1">
        <v>45747</v>
      </c>
      <c r="C2939" t="s">
        <v>5556</v>
      </c>
      <c r="D2939" t="s">
        <v>32</v>
      </c>
      <c r="E2939" t="s">
        <v>309</v>
      </c>
      <c r="F2939">
        <v>4</v>
      </c>
      <c r="G2939">
        <v>39000.94</v>
      </c>
      <c r="H2939">
        <v>156003.76</v>
      </c>
      <c r="I2939">
        <f>salesdata[[#This Row],[Total_Sales_INR]]/10000000</f>
        <v>1.5600376000000001E-2</v>
      </c>
      <c r="J2939" t="s">
        <v>27</v>
      </c>
      <c r="K2939" t="s">
        <v>35</v>
      </c>
      <c r="L2939">
        <v>3</v>
      </c>
      <c r="M2939" t="s">
        <v>115</v>
      </c>
      <c r="N2939" t="s">
        <v>173</v>
      </c>
      <c r="O2939" t="s">
        <v>22</v>
      </c>
    </row>
    <row r="2940" spans="1:15">
      <c r="A2940" t="s">
        <v>5557</v>
      </c>
      <c r="B2940" s="1">
        <v>45873</v>
      </c>
      <c r="C2940" t="s">
        <v>5558</v>
      </c>
      <c r="D2940" t="s">
        <v>102</v>
      </c>
      <c r="E2940" t="s">
        <v>193</v>
      </c>
      <c r="F2940">
        <v>1</v>
      </c>
      <c r="G2940">
        <v>30128.080000000002</v>
      </c>
      <c r="H2940">
        <v>30128.080000000002</v>
      </c>
      <c r="I2940">
        <f>salesdata[[#This Row],[Total_Sales_INR]]/10000000</f>
        <v>3.0128080000000001E-3</v>
      </c>
      <c r="J2940" t="s">
        <v>34</v>
      </c>
      <c r="K2940" t="s">
        <v>72</v>
      </c>
      <c r="L2940">
        <v>5</v>
      </c>
      <c r="M2940" t="s">
        <v>73</v>
      </c>
      <c r="N2940" t="s">
        <v>178</v>
      </c>
      <c r="O2940" t="s">
        <v>22</v>
      </c>
    </row>
    <row r="2941" spans="1:15">
      <c r="A2941" t="s">
        <v>5559</v>
      </c>
      <c r="B2941" s="1">
        <v>45947</v>
      </c>
      <c r="C2941" t="s">
        <v>5560</v>
      </c>
      <c r="D2941" t="s">
        <v>32</v>
      </c>
      <c r="E2941" t="s">
        <v>40</v>
      </c>
      <c r="F2941">
        <v>4</v>
      </c>
      <c r="G2941">
        <v>15797.05</v>
      </c>
      <c r="H2941">
        <v>63188.2</v>
      </c>
      <c r="I2941">
        <f>salesdata[[#This Row],[Total_Sales_INR]]/10000000</f>
        <v>6.3188199999999993E-3</v>
      </c>
      <c r="J2941" t="s">
        <v>34</v>
      </c>
      <c r="K2941" t="s">
        <v>35</v>
      </c>
      <c r="L2941">
        <v>5</v>
      </c>
      <c r="M2941" t="s">
        <v>170</v>
      </c>
      <c r="N2941" t="s">
        <v>57</v>
      </c>
      <c r="O2941" t="s">
        <v>22</v>
      </c>
    </row>
    <row r="2942" spans="1:15">
      <c r="A2942" t="s">
        <v>5561</v>
      </c>
      <c r="B2942" s="1">
        <v>45659</v>
      </c>
      <c r="C2942" t="s">
        <v>5562</v>
      </c>
      <c r="D2942" t="s">
        <v>25</v>
      </c>
      <c r="E2942" t="s">
        <v>26</v>
      </c>
      <c r="F2942">
        <v>5</v>
      </c>
      <c r="G2942">
        <v>39014.6</v>
      </c>
      <c r="H2942">
        <v>195073</v>
      </c>
      <c r="I2942">
        <f>salesdata[[#This Row],[Total_Sales_INR]]/10000000</f>
        <v>1.9507300000000002E-2</v>
      </c>
      <c r="J2942" t="s">
        <v>27</v>
      </c>
      <c r="K2942" t="s">
        <v>19</v>
      </c>
      <c r="L2942">
        <v>2</v>
      </c>
      <c r="M2942" t="s">
        <v>133</v>
      </c>
      <c r="N2942" t="s">
        <v>173</v>
      </c>
      <c r="O2942" t="s">
        <v>22</v>
      </c>
    </row>
    <row r="2943" spans="1:15">
      <c r="A2943" t="s">
        <v>5563</v>
      </c>
      <c r="B2943" s="1">
        <v>46011</v>
      </c>
      <c r="C2943" t="s">
        <v>5564</v>
      </c>
      <c r="D2943" t="s">
        <v>25</v>
      </c>
      <c r="E2943" t="s">
        <v>26</v>
      </c>
      <c r="F2943">
        <v>2</v>
      </c>
      <c r="G2943">
        <v>20197.919999999998</v>
      </c>
      <c r="H2943">
        <v>40395.839999999997</v>
      </c>
      <c r="I2943">
        <f>salesdata[[#This Row],[Total_Sales_INR]]/10000000</f>
        <v>4.0395839999999997E-3</v>
      </c>
      <c r="J2943" t="s">
        <v>27</v>
      </c>
      <c r="K2943" t="s">
        <v>19</v>
      </c>
      <c r="L2943">
        <v>2</v>
      </c>
      <c r="M2943" t="s">
        <v>133</v>
      </c>
      <c r="N2943" t="s">
        <v>57</v>
      </c>
      <c r="O2943" t="s">
        <v>22</v>
      </c>
    </row>
    <row r="2944" spans="1:15">
      <c r="A2944" t="s">
        <v>5565</v>
      </c>
      <c r="B2944" s="1">
        <v>45905</v>
      </c>
      <c r="C2944" t="s">
        <v>5566</v>
      </c>
      <c r="D2944" t="s">
        <v>45</v>
      </c>
      <c r="E2944" t="s">
        <v>46</v>
      </c>
      <c r="F2944">
        <v>1</v>
      </c>
      <c r="G2944">
        <v>33133.769999999997</v>
      </c>
      <c r="H2944">
        <v>33133.769999999997</v>
      </c>
      <c r="I2944">
        <f>salesdata[[#This Row],[Total_Sales_INR]]/10000000</f>
        <v>3.3133769999999997E-3</v>
      </c>
      <c r="J2944" t="s">
        <v>34</v>
      </c>
      <c r="K2944" t="s">
        <v>72</v>
      </c>
      <c r="L2944">
        <v>2</v>
      </c>
      <c r="M2944" t="s">
        <v>56</v>
      </c>
      <c r="N2944" t="s">
        <v>48</v>
      </c>
      <c r="O2944" t="s">
        <v>22</v>
      </c>
    </row>
    <row r="2945" spans="1:15">
      <c r="A2945" t="s">
        <v>5567</v>
      </c>
      <c r="B2945" s="1">
        <v>45683</v>
      </c>
      <c r="C2945" t="s">
        <v>5568</v>
      </c>
      <c r="D2945" t="s">
        <v>45</v>
      </c>
      <c r="E2945" t="s">
        <v>60</v>
      </c>
      <c r="F2945">
        <v>1</v>
      </c>
      <c r="G2945">
        <v>2375.31</v>
      </c>
      <c r="H2945">
        <v>2375.31</v>
      </c>
      <c r="I2945">
        <f>salesdata[[#This Row],[Total_Sales_INR]]/10000000</f>
        <v>2.37531E-4</v>
      </c>
      <c r="J2945" t="s">
        <v>18</v>
      </c>
      <c r="K2945" t="s">
        <v>19</v>
      </c>
      <c r="L2945">
        <v>3</v>
      </c>
      <c r="M2945" t="s">
        <v>77</v>
      </c>
      <c r="N2945" t="s">
        <v>37</v>
      </c>
      <c r="O2945" t="s">
        <v>22</v>
      </c>
    </row>
    <row r="2946" spans="1:15">
      <c r="A2946" t="s">
        <v>5569</v>
      </c>
      <c r="B2946" s="1">
        <v>45738</v>
      </c>
      <c r="C2946" t="s">
        <v>5570</v>
      </c>
      <c r="D2946" t="s">
        <v>32</v>
      </c>
      <c r="E2946" t="s">
        <v>33</v>
      </c>
      <c r="F2946">
        <v>4</v>
      </c>
      <c r="G2946">
        <v>8682.8799999999992</v>
      </c>
      <c r="H2946">
        <v>34731.519999999997</v>
      </c>
      <c r="I2946">
        <f>salesdata[[#This Row],[Total_Sales_INR]]/10000000</f>
        <v>3.4731519999999997E-3</v>
      </c>
      <c r="J2946" t="s">
        <v>34</v>
      </c>
      <c r="K2946" t="s">
        <v>35</v>
      </c>
      <c r="L2946">
        <v>5</v>
      </c>
      <c r="M2946" t="s">
        <v>51</v>
      </c>
      <c r="N2946" t="s">
        <v>69</v>
      </c>
      <c r="O2946" t="s">
        <v>22</v>
      </c>
    </row>
    <row r="2947" spans="1:15">
      <c r="A2947" t="s">
        <v>5571</v>
      </c>
      <c r="B2947" s="1">
        <v>46014</v>
      </c>
      <c r="C2947" t="s">
        <v>5572</v>
      </c>
      <c r="D2947" t="s">
        <v>45</v>
      </c>
      <c r="E2947" t="s">
        <v>65</v>
      </c>
      <c r="F2947">
        <v>1</v>
      </c>
      <c r="G2947">
        <v>26916.38</v>
      </c>
      <c r="H2947">
        <v>26916.38</v>
      </c>
      <c r="I2947">
        <f>salesdata[[#This Row],[Total_Sales_INR]]/10000000</f>
        <v>2.6916380000000001E-3</v>
      </c>
      <c r="J2947" t="s">
        <v>47</v>
      </c>
      <c r="K2947" t="s">
        <v>72</v>
      </c>
      <c r="L2947">
        <v>4</v>
      </c>
      <c r="M2947" t="s">
        <v>198</v>
      </c>
      <c r="N2947" t="s">
        <v>178</v>
      </c>
      <c r="O2947" t="s">
        <v>22</v>
      </c>
    </row>
    <row r="2948" spans="1:15">
      <c r="A2948" t="s">
        <v>5573</v>
      </c>
      <c r="B2948" s="1">
        <v>45993</v>
      </c>
      <c r="C2948" t="s">
        <v>5574</v>
      </c>
      <c r="D2948" t="s">
        <v>25</v>
      </c>
      <c r="E2948" t="s">
        <v>26</v>
      </c>
      <c r="F2948">
        <v>5</v>
      </c>
      <c r="G2948">
        <v>36509.1</v>
      </c>
      <c r="H2948">
        <v>182545.5</v>
      </c>
      <c r="I2948">
        <f>salesdata[[#This Row],[Total_Sales_INR]]/10000000</f>
        <v>1.8254550000000001E-2</v>
      </c>
      <c r="J2948" t="s">
        <v>34</v>
      </c>
      <c r="K2948" t="s">
        <v>72</v>
      </c>
      <c r="L2948">
        <v>5</v>
      </c>
      <c r="M2948" t="s">
        <v>51</v>
      </c>
      <c r="N2948" t="s">
        <v>37</v>
      </c>
      <c r="O2948" t="s">
        <v>22</v>
      </c>
    </row>
    <row r="2949" spans="1:15">
      <c r="A2949" t="s">
        <v>5575</v>
      </c>
      <c r="B2949" s="1">
        <v>45740</v>
      </c>
      <c r="C2949" t="s">
        <v>5576</v>
      </c>
      <c r="D2949" t="s">
        <v>102</v>
      </c>
      <c r="E2949" t="s">
        <v>118</v>
      </c>
      <c r="F2949">
        <v>5</v>
      </c>
      <c r="G2949">
        <v>30093.32</v>
      </c>
      <c r="H2949">
        <v>150466.6</v>
      </c>
      <c r="I2949">
        <f>salesdata[[#This Row],[Total_Sales_INR]]/10000000</f>
        <v>1.504666E-2</v>
      </c>
      <c r="J2949" t="s">
        <v>47</v>
      </c>
      <c r="K2949" t="s">
        <v>72</v>
      </c>
      <c r="L2949">
        <v>3</v>
      </c>
      <c r="M2949" t="s">
        <v>77</v>
      </c>
      <c r="N2949" t="s">
        <v>213</v>
      </c>
      <c r="O2949" t="s">
        <v>22</v>
      </c>
    </row>
    <row r="2950" spans="1:15">
      <c r="A2950" t="s">
        <v>5577</v>
      </c>
      <c r="B2950" s="1">
        <v>45871</v>
      </c>
      <c r="C2950" t="s">
        <v>5578</v>
      </c>
      <c r="D2950" t="s">
        <v>32</v>
      </c>
      <c r="E2950" t="s">
        <v>40</v>
      </c>
      <c r="F2950">
        <v>5</v>
      </c>
      <c r="G2950">
        <v>42712.63</v>
      </c>
      <c r="H2950">
        <v>213563.15</v>
      </c>
      <c r="I2950">
        <f>salesdata[[#This Row],[Total_Sales_INR]]/10000000</f>
        <v>2.1356315000000001E-2</v>
      </c>
      <c r="J2950" t="s">
        <v>47</v>
      </c>
      <c r="K2950" t="s">
        <v>19</v>
      </c>
      <c r="L2950">
        <v>3</v>
      </c>
      <c r="M2950" t="s">
        <v>190</v>
      </c>
      <c r="N2950" t="s">
        <v>42</v>
      </c>
      <c r="O2950" t="s">
        <v>22</v>
      </c>
    </row>
    <row r="2951" spans="1:15">
      <c r="A2951" t="s">
        <v>5579</v>
      </c>
      <c r="B2951" s="1">
        <v>45766</v>
      </c>
      <c r="C2951" t="s">
        <v>654</v>
      </c>
      <c r="D2951" t="s">
        <v>102</v>
      </c>
      <c r="E2951" t="s">
        <v>184</v>
      </c>
      <c r="F2951">
        <v>1</v>
      </c>
      <c r="G2951">
        <v>21746.89</v>
      </c>
      <c r="H2951">
        <v>21746.89</v>
      </c>
      <c r="I2951">
        <f>salesdata[[#This Row],[Total_Sales_INR]]/10000000</f>
        <v>2.174689E-3</v>
      </c>
      <c r="J2951" t="s">
        <v>34</v>
      </c>
      <c r="K2951" t="s">
        <v>35</v>
      </c>
      <c r="L2951">
        <v>4</v>
      </c>
      <c r="M2951" t="s">
        <v>123</v>
      </c>
      <c r="N2951" t="s">
        <v>173</v>
      </c>
      <c r="O2951" t="s">
        <v>22</v>
      </c>
    </row>
    <row r="2952" spans="1:15">
      <c r="A2952" t="s">
        <v>5580</v>
      </c>
      <c r="B2952" s="1">
        <v>45845</v>
      </c>
      <c r="C2952" t="s">
        <v>4561</v>
      </c>
      <c r="D2952" t="s">
        <v>25</v>
      </c>
      <c r="E2952" t="s">
        <v>280</v>
      </c>
      <c r="F2952">
        <v>1</v>
      </c>
      <c r="G2952">
        <v>8574.52</v>
      </c>
      <c r="H2952">
        <v>8574.52</v>
      </c>
      <c r="I2952">
        <f>salesdata[[#This Row],[Total_Sales_INR]]/10000000</f>
        <v>8.5745200000000008E-4</v>
      </c>
      <c r="J2952" t="s">
        <v>34</v>
      </c>
      <c r="K2952" t="s">
        <v>35</v>
      </c>
      <c r="L2952">
        <v>4</v>
      </c>
      <c r="M2952" t="s">
        <v>185</v>
      </c>
      <c r="N2952" t="s">
        <v>78</v>
      </c>
      <c r="O2952" t="s">
        <v>22</v>
      </c>
    </row>
    <row r="2953" spans="1:15">
      <c r="A2953" t="s">
        <v>5581</v>
      </c>
      <c r="B2953" s="1">
        <v>45769</v>
      </c>
      <c r="C2953" t="s">
        <v>5582</v>
      </c>
      <c r="D2953" t="s">
        <v>32</v>
      </c>
      <c r="E2953" t="s">
        <v>309</v>
      </c>
      <c r="F2953">
        <v>5</v>
      </c>
      <c r="G2953">
        <v>15393.4</v>
      </c>
      <c r="H2953">
        <v>76967</v>
      </c>
      <c r="I2953">
        <f>salesdata[[#This Row],[Total_Sales_INR]]/10000000</f>
        <v>7.6966999999999999E-3</v>
      </c>
      <c r="J2953" t="s">
        <v>47</v>
      </c>
      <c r="K2953" t="s">
        <v>35</v>
      </c>
      <c r="L2953">
        <v>4</v>
      </c>
      <c r="M2953" t="s">
        <v>160</v>
      </c>
      <c r="N2953" t="s">
        <v>112</v>
      </c>
      <c r="O2953" t="s">
        <v>22</v>
      </c>
    </row>
    <row r="2954" spans="1:15">
      <c r="A2954" t="s">
        <v>5583</v>
      </c>
      <c r="B2954" s="1">
        <v>45685</v>
      </c>
      <c r="C2954" t="s">
        <v>5584</v>
      </c>
      <c r="D2954" t="s">
        <v>45</v>
      </c>
      <c r="E2954" t="s">
        <v>46</v>
      </c>
      <c r="F2954">
        <v>5</v>
      </c>
      <c r="G2954">
        <v>32483.86</v>
      </c>
      <c r="H2954">
        <v>162419.29999999999</v>
      </c>
      <c r="I2954">
        <f>salesdata[[#This Row],[Total_Sales_INR]]/10000000</f>
        <v>1.6241929999999998E-2</v>
      </c>
      <c r="J2954" t="s">
        <v>18</v>
      </c>
      <c r="K2954" t="s">
        <v>19</v>
      </c>
      <c r="L2954">
        <v>5</v>
      </c>
      <c r="M2954" t="s">
        <v>28</v>
      </c>
      <c r="N2954" t="s">
        <v>134</v>
      </c>
      <c r="O2954" t="s">
        <v>22</v>
      </c>
    </row>
    <row r="2955" spans="1:15">
      <c r="A2955" t="s">
        <v>5585</v>
      </c>
      <c r="B2955" s="1">
        <v>45910</v>
      </c>
      <c r="C2955" t="s">
        <v>5586</v>
      </c>
      <c r="D2955" t="s">
        <v>32</v>
      </c>
      <c r="E2955" t="s">
        <v>250</v>
      </c>
      <c r="F2955">
        <v>1</v>
      </c>
      <c r="G2955">
        <v>25079.64</v>
      </c>
      <c r="H2955">
        <v>25079.64</v>
      </c>
      <c r="I2955">
        <f>salesdata[[#This Row],[Total_Sales_INR]]/10000000</f>
        <v>2.5079640000000001E-3</v>
      </c>
      <c r="J2955" t="s">
        <v>18</v>
      </c>
      <c r="K2955" t="s">
        <v>19</v>
      </c>
      <c r="L2955">
        <v>4</v>
      </c>
      <c r="M2955" t="s">
        <v>88</v>
      </c>
      <c r="N2955" t="s">
        <v>37</v>
      </c>
      <c r="O2955" t="s">
        <v>22</v>
      </c>
    </row>
    <row r="2956" spans="1:15">
      <c r="A2956" t="s">
        <v>5587</v>
      </c>
      <c r="B2956" s="1">
        <v>45873</v>
      </c>
      <c r="C2956" t="s">
        <v>5588</v>
      </c>
      <c r="D2956" t="s">
        <v>32</v>
      </c>
      <c r="E2956" t="s">
        <v>309</v>
      </c>
      <c r="F2956">
        <v>2</v>
      </c>
      <c r="G2956">
        <v>40163.29</v>
      </c>
      <c r="H2956">
        <v>80326.58</v>
      </c>
      <c r="I2956">
        <f>salesdata[[#This Row],[Total_Sales_INR]]/10000000</f>
        <v>8.0326579999999998E-3</v>
      </c>
      <c r="J2956" t="s">
        <v>18</v>
      </c>
      <c r="K2956" t="s">
        <v>35</v>
      </c>
      <c r="L2956">
        <v>2</v>
      </c>
      <c r="M2956" t="s">
        <v>104</v>
      </c>
      <c r="N2956" t="s">
        <v>120</v>
      </c>
      <c r="O2956" t="s">
        <v>22</v>
      </c>
    </row>
    <row r="2957" spans="1:15">
      <c r="A2957" t="s">
        <v>5589</v>
      </c>
      <c r="B2957" s="1">
        <v>45681</v>
      </c>
      <c r="C2957" t="s">
        <v>5590</v>
      </c>
      <c r="D2957" t="s">
        <v>102</v>
      </c>
      <c r="E2957" t="s">
        <v>103</v>
      </c>
      <c r="F2957">
        <v>3</v>
      </c>
      <c r="G2957">
        <v>13534.49</v>
      </c>
      <c r="H2957">
        <v>40603.47</v>
      </c>
      <c r="I2957">
        <f>salesdata[[#This Row],[Total_Sales_INR]]/10000000</f>
        <v>4.0603469999999997E-3</v>
      </c>
      <c r="J2957" t="s">
        <v>47</v>
      </c>
      <c r="K2957" t="s">
        <v>35</v>
      </c>
      <c r="L2957">
        <v>1</v>
      </c>
      <c r="M2957" t="s">
        <v>68</v>
      </c>
      <c r="N2957" t="s">
        <v>216</v>
      </c>
      <c r="O2957" t="s">
        <v>22</v>
      </c>
    </row>
    <row r="2958" spans="1:15">
      <c r="A2958" t="s">
        <v>5591</v>
      </c>
      <c r="B2958" s="1">
        <v>45922</v>
      </c>
      <c r="C2958" t="s">
        <v>5592</v>
      </c>
      <c r="D2958" t="s">
        <v>45</v>
      </c>
      <c r="E2958" t="s">
        <v>46</v>
      </c>
      <c r="F2958">
        <v>3</v>
      </c>
      <c r="G2958">
        <v>37536.81</v>
      </c>
      <c r="H2958">
        <v>112610.43</v>
      </c>
      <c r="I2958">
        <f>salesdata[[#This Row],[Total_Sales_INR]]/10000000</f>
        <v>1.1261043E-2</v>
      </c>
      <c r="J2958" t="s">
        <v>18</v>
      </c>
      <c r="K2958" t="s">
        <v>72</v>
      </c>
      <c r="L2958">
        <v>3</v>
      </c>
      <c r="M2958" t="s">
        <v>36</v>
      </c>
      <c r="N2958" t="s">
        <v>82</v>
      </c>
      <c r="O2958" t="s">
        <v>22</v>
      </c>
    </row>
    <row r="2959" spans="1:15">
      <c r="A2959" t="s">
        <v>5593</v>
      </c>
      <c r="B2959" s="1">
        <v>45736</v>
      </c>
      <c r="C2959" t="s">
        <v>5594</v>
      </c>
      <c r="D2959" t="s">
        <v>45</v>
      </c>
      <c r="E2959" t="s">
        <v>46</v>
      </c>
      <c r="F2959">
        <v>5</v>
      </c>
      <c r="G2959">
        <v>27498.3</v>
      </c>
      <c r="H2959">
        <v>137491.5</v>
      </c>
      <c r="I2959">
        <f>salesdata[[#This Row],[Total_Sales_INR]]/10000000</f>
        <v>1.374915E-2</v>
      </c>
      <c r="J2959" t="s">
        <v>27</v>
      </c>
      <c r="K2959" t="s">
        <v>19</v>
      </c>
      <c r="L2959">
        <v>1</v>
      </c>
      <c r="M2959" t="s">
        <v>20</v>
      </c>
      <c r="N2959" t="s">
        <v>21</v>
      </c>
      <c r="O2959" t="s">
        <v>22</v>
      </c>
    </row>
    <row r="2960" spans="1:15">
      <c r="A2960" t="s">
        <v>5595</v>
      </c>
      <c r="B2960" s="1">
        <v>45712</v>
      </c>
      <c r="C2960" t="s">
        <v>5596</v>
      </c>
      <c r="D2960" t="s">
        <v>102</v>
      </c>
      <c r="E2960" t="s">
        <v>193</v>
      </c>
      <c r="F2960">
        <v>2</v>
      </c>
      <c r="G2960">
        <v>45556.65</v>
      </c>
      <c r="H2960">
        <v>91113.3</v>
      </c>
      <c r="I2960">
        <f>salesdata[[#This Row],[Total_Sales_INR]]/10000000</f>
        <v>9.1113300000000008E-3</v>
      </c>
      <c r="J2960" t="s">
        <v>27</v>
      </c>
      <c r="K2960" t="s">
        <v>35</v>
      </c>
      <c r="L2960">
        <v>3</v>
      </c>
      <c r="M2960" t="s">
        <v>190</v>
      </c>
      <c r="N2960" t="s">
        <v>82</v>
      </c>
      <c r="O2960" t="s">
        <v>22</v>
      </c>
    </row>
    <row r="2961" spans="1:15">
      <c r="A2961" t="s">
        <v>5597</v>
      </c>
      <c r="B2961" s="1">
        <v>45980</v>
      </c>
      <c r="C2961" t="s">
        <v>5598</v>
      </c>
      <c r="D2961" t="s">
        <v>45</v>
      </c>
      <c r="E2961" t="s">
        <v>60</v>
      </c>
      <c r="F2961">
        <v>5</v>
      </c>
      <c r="G2961">
        <v>44053.11</v>
      </c>
      <c r="H2961">
        <v>220265.55</v>
      </c>
      <c r="I2961">
        <f>salesdata[[#This Row],[Total_Sales_INR]]/10000000</f>
        <v>2.2026555E-2</v>
      </c>
      <c r="J2961" t="s">
        <v>34</v>
      </c>
      <c r="K2961" t="s">
        <v>72</v>
      </c>
      <c r="L2961">
        <v>1</v>
      </c>
      <c r="M2961" t="s">
        <v>20</v>
      </c>
      <c r="N2961" t="s">
        <v>167</v>
      </c>
      <c r="O2961" t="s">
        <v>22</v>
      </c>
    </row>
    <row r="2962" spans="1:15">
      <c r="A2962" t="s">
        <v>5599</v>
      </c>
      <c r="B2962" s="1">
        <v>45720</v>
      </c>
      <c r="C2962" t="s">
        <v>5600</v>
      </c>
      <c r="D2962" t="s">
        <v>32</v>
      </c>
      <c r="E2962" t="s">
        <v>250</v>
      </c>
      <c r="F2962">
        <v>2</v>
      </c>
      <c r="G2962">
        <v>20409.64</v>
      </c>
      <c r="H2962">
        <v>40819.279999999999</v>
      </c>
      <c r="I2962">
        <f>salesdata[[#This Row],[Total_Sales_INR]]/10000000</f>
        <v>4.0819280000000003E-3</v>
      </c>
      <c r="J2962" t="s">
        <v>34</v>
      </c>
      <c r="K2962" t="s">
        <v>35</v>
      </c>
      <c r="L2962">
        <v>1</v>
      </c>
      <c r="M2962" t="s">
        <v>107</v>
      </c>
      <c r="N2962" t="s">
        <v>156</v>
      </c>
      <c r="O2962" t="s">
        <v>22</v>
      </c>
    </row>
    <row r="2963" spans="1:15">
      <c r="A2963" t="s">
        <v>5601</v>
      </c>
      <c r="B2963" s="1">
        <v>45942</v>
      </c>
      <c r="C2963" t="s">
        <v>2859</v>
      </c>
      <c r="D2963" t="s">
        <v>102</v>
      </c>
      <c r="E2963" t="s">
        <v>155</v>
      </c>
      <c r="F2963">
        <v>3</v>
      </c>
      <c r="G2963">
        <v>13058.76</v>
      </c>
      <c r="H2963">
        <v>39176.28</v>
      </c>
      <c r="I2963">
        <f>salesdata[[#This Row],[Total_Sales_INR]]/10000000</f>
        <v>3.9176280000000003E-3</v>
      </c>
      <c r="J2963" t="s">
        <v>27</v>
      </c>
      <c r="K2963" t="s">
        <v>35</v>
      </c>
      <c r="L2963">
        <v>2</v>
      </c>
      <c r="M2963" t="s">
        <v>265</v>
      </c>
      <c r="N2963" t="s">
        <v>167</v>
      </c>
      <c r="O2963" t="s">
        <v>22</v>
      </c>
    </row>
    <row r="2964" spans="1:15">
      <c r="A2964" t="s">
        <v>5602</v>
      </c>
      <c r="B2964" s="1">
        <v>45782</v>
      </c>
      <c r="C2964" t="s">
        <v>5603</v>
      </c>
      <c r="D2964" t="s">
        <v>16</v>
      </c>
      <c r="E2964" t="s">
        <v>137</v>
      </c>
      <c r="F2964">
        <v>2</v>
      </c>
      <c r="G2964">
        <v>38843.85</v>
      </c>
      <c r="H2964">
        <v>77687.7</v>
      </c>
      <c r="I2964">
        <f>salesdata[[#This Row],[Total_Sales_INR]]/10000000</f>
        <v>7.7687699999999995E-3</v>
      </c>
      <c r="J2964" t="s">
        <v>34</v>
      </c>
      <c r="K2964" t="s">
        <v>19</v>
      </c>
      <c r="L2964">
        <v>5</v>
      </c>
      <c r="M2964" t="s">
        <v>73</v>
      </c>
      <c r="N2964" t="s">
        <v>173</v>
      </c>
      <c r="O2964" t="s">
        <v>22</v>
      </c>
    </row>
    <row r="2965" spans="1:15">
      <c r="A2965" t="s">
        <v>5604</v>
      </c>
      <c r="B2965" s="1">
        <v>45877</v>
      </c>
      <c r="C2965" t="s">
        <v>5605</v>
      </c>
      <c r="D2965" t="s">
        <v>102</v>
      </c>
      <c r="E2965" t="s">
        <v>155</v>
      </c>
      <c r="F2965">
        <v>5</v>
      </c>
      <c r="G2965">
        <v>2497.84</v>
      </c>
      <c r="H2965">
        <v>12489.2</v>
      </c>
      <c r="I2965">
        <f>salesdata[[#This Row],[Total_Sales_INR]]/10000000</f>
        <v>1.2489200000000002E-3</v>
      </c>
      <c r="J2965" t="s">
        <v>27</v>
      </c>
      <c r="K2965" t="s">
        <v>19</v>
      </c>
      <c r="L2965">
        <v>5</v>
      </c>
      <c r="M2965" t="s">
        <v>51</v>
      </c>
      <c r="N2965" t="s">
        <v>178</v>
      </c>
      <c r="O2965" t="s">
        <v>22</v>
      </c>
    </row>
    <row r="2966" spans="1:15">
      <c r="A2966" t="s">
        <v>5606</v>
      </c>
      <c r="B2966" s="1">
        <v>45945</v>
      </c>
      <c r="C2966" t="s">
        <v>5607</v>
      </c>
      <c r="D2966" t="s">
        <v>25</v>
      </c>
      <c r="E2966" t="s">
        <v>280</v>
      </c>
      <c r="F2966">
        <v>3</v>
      </c>
      <c r="G2966">
        <v>45750.39</v>
      </c>
      <c r="H2966">
        <v>137251.17000000001</v>
      </c>
      <c r="I2966">
        <f>salesdata[[#This Row],[Total_Sales_INR]]/10000000</f>
        <v>1.3725117000000002E-2</v>
      </c>
      <c r="J2966" t="s">
        <v>47</v>
      </c>
      <c r="K2966" t="s">
        <v>72</v>
      </c>
      <c r="L2966">
        <v>1</v>
      </c>
      <c r="M2966" t="s">
        <v>68</v>
      </c>
      <c r="N2966" t="s">
        <v>124</v>
      </c>
      <c r="O2966" t="s">
        <v>22</v>
      </c>
    </row>
    <row r="2967" spans="1:15">
      <c r="A2967" t="s">
        <v>5608</v>
      </c>
      <c r="B2967" s="1">
        <v>45690</v>
      </c>
      <c r="C2967" t="s">
        <v>5609</v>
      </c>
      <c r="D2967" t="s">
        <v>45</v>
      </c>
      <c r="E2967" t="s">
        <v>60</v>
      </c>
      <c r="F2967">
        <v>1</v>
      </c>
      <c r="G2967">
        <v>21043.14</v>
      </c>
      <c r="H2967">
        <v>21043.14</v>
      </c>
      <c r="I2967">
        <f>salesdata[[#This Row],[Total_Sales_INR]]/10000000</f>
        <v>2.1043139999999999E-3</v>
      </c>
      <c r="J2967" t="s">
        <v>18</v>
      </c>
      <c r="K2967" t="s">
        <v>35</v>
      </c>
      <c r="L2967">
        <v>5</v>
      </c>
      <c r="M2967" t="s">
        <v>51</v>
      </c>
      <c r="N2967" t="s">
        <v>150</v>
      </c>
      <c r="O2967" t="s">
        <v>22</v>
      </c>
    </row>
    <row r="2968" spans="1:15">
      <c r="A2968" t="s">
        <v>5610</v>
      </c>
      <c r="B2968" s="1">
        <v>46012</v>
      </c>
      <c r="C2968" t="s">
        <v>3996</v>
      </c>
      <c r="D2968" t="s">
        <v>25</v>
      </c>
      <c r="E2968" t="s">
        <v>280</v>
      </c>
      <c r="F2968">
        <v>4</v>
      </c>
      <c r="G2968">
        <v>22750.5</v>
      </c>
      <c r="H2968">
        <v>91002</v>
      </c>
      <c r="I2968">
        <f>salesdata[[#This Row],[Total_Sales_INR]]/10000000</f>
        <v>9.1001999999999993E-3</v>
      </c>
      <c r="J2968" t="s">
        <v>47</v>
      </c>
      <c r="K2968" t="s">
        <v>72</v>
      </c>
      <c r="L2968">
        <v>4</v>
      </c>
      <c r="M2968" t="s">
        <v>88</v>
      </c>
      <c r="N2968" t="s">
        <v>37</v>
      </c>
      <c r="O2968" t="s">
        <v>22</v>
      </c>
    </row>
    <row r="2969" spans="1:15">
      <c r="A2969" t="s">
        <v>5611</v>
      </c>
      <c r="B2969" s="1">
        <v>45988</v>
      </c>
      <c r="C2969" t="s">
        <v>4315</v>
      </c>
      <c r="D2969" t="s">
        <v>16</v>
      </c>
      <c r="E2969" t="s">
        <v>145</v>
      </c>
      <c r="F2969">
        <v>2</v>
      </c>
      <c r="G2969">
        <v>15420.37</v>
      </c>
      <c r="H2969">
        <v>30840.74</v>
      </c>
      <c r="I2969">
        <f>salesdata[[#This Row],[Total_Sales_INR]]/10000000</f>
        <v>3.084074E-3</v>
      </c>
      <c r="J2969" t="s">
        <v>27</v>
      </c>
      <c r="K2969" t="s">
        <v>35</v>
      </c>
      <c r="L2969">
        <v>2</v>
      </c>
      <c r="M2969" t="s">
        <v>56</v>
      </c>
      <c r="N2969" t="s">
        <v>178</v>
      </c>
      <c r="O2969" t="s">
        <v>22</v>
      </c>
    </row>
    <row r="2970" spans="1:15">
      <c r="A2970" t="s">
        <v>5612</v>
      </c>
      <c r="B2970" s="1">
        <v>45752</v>
      </c>
      <c r="C2970" t="s">
        <v>2472</v>
      </c>
      <c r="D2970" t="s">
        <v>102</v>
      </c>
      <c r="E2970" t="s">
        <v>193</v>
      </c>
      <c r="F2970">
        <v>1</v>
      </c>
      <c r="G2970">
        <v>20707.38</v>
      </c>
      <c r="H2970">
        <v>20707.38</v>
      </c>
      <c r="I2970">
        <f>salesdata[[#This Row],[Total_Sales_INR]]/10000000</f>
        <v>2.0707379999999999E-3</v>
      </c>
      <c r="J2970" t="s">
        <v>34</v>
      </c>
      <c r="K2970" t="s">
        <v>72</v>
      </c>
      <c r="L2970">
        <v>2</v>
      </c>
      <c r="M2970" t="s">
        <v>141</v>
      </c>
      <c r="N2970" t="s">
        <v>134</v>
      </c>
      <c r="O2970" t="s">
        <v>22</v>
      </c>
    </row>
    <row r="2971" spans="1:15">
      <c r="A2971" t="s">
        <v>5613</v>
      </c>
      <c r="B2971" s="1">
        <v>45806</v>
      </c>
      <c r="C2971" t="s">
        <v>572</v>
      </c>
      <c r="D2971" t="s">
        <v>32</v>
      </c>
      <c r="E2971" t="s">
        <v>81</v>
      </c>
      <c r="F2971">
        <v>5</v>
      </c>
      <c r="G2971">
        <v>5173.93</v>
      </c>
      <c r="H2971">
        <v>25869.65</v>
      </c>
      <c r="I2971">
        <f>salesdata[[#This Row],[Total_Sales_INR]]/10000000</f>
        <v>2.5869650000000001E-3</v>
      </c>
      <c r="J2971" t="s">
        <v>18</v>
      </c>
      <c r="K2971" t="s">
        <v>72</v>
      </c>
      <c r="L2971">
        <v>3</v>
      </c>
      <c r="M2971" t="s">
        <v>190</v>
      </c>
      <c r="N2971" t="s">
        <v>156</v>
      </c>
      <c r="O2971" t="s">
        <v>22</v>
      </c>
    </row>
    <row r="2972" spans="1:15">
      <c r="A2972" t="s">
        <v>5614</v>
      </c>
      <c r="B2972" s="1">
        <v>45783</v>
      </c>
      <c r="C2972" t="s">
        <v>5615</v>
      </c>
      <c r="D2972" t="s">
        <v>16</v>
      </c>
      <c r="E2972" t="s">
        <v>17</v>
      </c>
      <c r="F2972">
        <v>1</v>
      </c>
      <c r="G2972">
        <v>8035.63</v>
      </c>
      <c r="H2972">
        <v>8035.63</v>
      </c>
      <c r="I2972">
        <f>salesdata[[#This Row],[Total_Sales_INR]]/10000000</f>
        <v>8.0356299999999998E-4</v>
      </c>
      <c r="J2972" t="s">
        <v>47</v>
      </c>
      <c r="K2972" t="s">
        <v>19</v>
      </c>
      <c r="L2972">
        <v>3</v>
      </c>
      <c r="M2972" t="s">
        <v>190</v>
      </c>
      <c r="N2972" t="s">
        <v>69</v>
      </c>
      <c r="O2972" t="s">
        <v>22</v>
      </c>
    </row>
    <row r="2973" spans="1:15">
      <c r="A2973" t="s">
        <v>5616</v>
      </c>
      <c r="B2973" s="1">
        <v>45718</v>
      </c>
      <c r="C2973" t="s">
        <v>5617</v>
      </c>
      <c r="D2973" t="s">
        <v>16</v>
      </c>
      <c r="E2973" t="s">
        <v>137</v>
      </c>
      <c r="F2973">
        <v>4</v>
      </c>
      <c r="G2973">
        <v>17681.66</v>
      </c>
      <c r="H2973">
        <v>70726.64</v>
      </c>
      <c r="I2973">
        <f>salesdata[[#This Row],[Total_Sales_INR]]/10000000</f>
        <v>7.0726640000000002E-3</v>
      </c>
      <c r="J2973" t="s">
        <v>34</v>
      </c>
      <c r="K2973" t="s">
        <v>19</v>
      </c>
      <c r="L2973">
        <v>1</v>
      </c>
      <c r="M2973" t="s">
        <v>119</v>
      </c>
      <c r="N2973" t="s">
        <v>82</v>
      </c>
      <c r="O2973" t="s">
        <v>22</v>
      </c>
    </row>
    <row r="2974" spans="1:15">
      <c r="A2974" t="s">
        <v>5618</v>
      </c>
      <c r="B2974" s="1">
        <v>45803</v>
      </c>
      <c r="C2974" t="s">
        <v>5619</v>
      </c>
      <c r="D2974" t="s">
        <v>16</v>
      </c>
      <c r="E2974" t="s">
        <v>137</v>
      </c>
      <c r="F2974">
        <v>3</v>
      </c>
      <c r="G2974">
        <v>601.61</v>
      </c>
      <c r="H2974">
        <v>1804.83</v>
      </c>
      <c r="I2974">
        <f>salesdata[[#This Row],[Total_Sales_INR]]/10000000</f>
        <v>1.80483E-4</v>
      </c>
      <c r="J2974" t="s">
        <v>27</v>
      </c>
      <c r="K2974" t="s">
        <v>72</v>
      </c>
      <c r="L2974">
        <v>5</v>
      </c>
      <c r="M2974" t="s">
        <v>41</v>
      </c>
      <c r="N2974" t="s">
        <v>78</v>
      </c>
      <c r="O2974" t="s">
        <v>22</v>
      </c>
    </row>
    <row r="2975" spans="1:15">
      <c r="A2975" t="s">
        <v>5620</v>
      </c>
      <c r="B2975" s="1">
        <v>45756</v>
      </c>
      <c r="C2975" t="s">
        <v>5621</v>
      </c>
      <c r="D2975" t="s">
        <v>45</v>
      </c>
      <c r="E2975" t="s">
        <v>46</v>
      </c>
      <c r="F2975">
        <v>5</v>
      </c>
      <c r="G2975">
        <v>31078.05</v>
      </c>
      <c r="H2975">
        <v>155390.25</v>
      </c>
      <c r="I2975">
        <f>salesdata[[#This Row],[Total_Sales_INR]]/10000000</f>
        <v>1.5539025E-2</v>
      </c>
      <c r="J2975" t="s">
        <v>47</v>
      </c>
      <c r="K2975" t="s">
        <v>72</v>
      </c>
      <c r="L2975">
        <v>1</v>
      </c>
      <c r="M2975" t="s">
        <v>181</v>
      </c>
      <c r="N2975" t="s">
        <v>173</v>
      </c>
      <c r="O2975" t="s">
        <v>22</v>
      </c>
    </row>
    <row r="2976" spans="1:15">
      <c r="A2976" t="s">
        <v>5622</v>
      </c>
      <c r="B2976" s="1">
        <v>45686</v>
      </c>
      <c r="C2976" t="s">
        <v>5623</v>
      </c>
      <c r="D2976" t="s">
        <v>45</v>
      </c>
      <c r="E2976" t="s">
        <v>60</v>
      </c>
      <c r="F2976">
        <v>3</v>
      </c>
      <c r="G2976">
        <v>49507.89</v>
      </c>
      <c r="H2976">
        <v>148523.67000000001</v>
      </c>
      <c r="I2976">
        <f>salesdata[[#This Row],[Total_Sales_INR]]/10000000</f>
        <v>1.4852367000000002E-2</v>
      </c>
      <c r="J2976" t="s">
        <v>18</v>
      </c>
      <c r="K2976" t="s">
        <v>72</v>
      </c>
      <c r="L2976">
        <v>5</v>
      </c>
      <c r="M2976" t="s">
        <v>28</v>
      </c>
      <c r="N2976" t="s">
        <v>78</v>
      </c>
      <c r="O2976" t="s">
        <v>22</v>
      </c>
    </row>
    <row r="2977" spans="1:15">
      <c r="A2977" t="s">
        <v>5624</v>
      </c>
      <c r="B2977" s="1">
        <v>45973</v>
      </c>
      <c r="C2977" t="s">
        <v>5625</v>
      </c>
      <c r="D2977" t="s">
        <v>32</v>
      </c>
      <c r="E2977" t="s">
        <v>81</v>
      </c>
      <c r="F2977">
        <v>2</v>
      </c>
      <c r="G2977">
        <v>16051.64</v>
      </c>
      <c r="H2977">
        <v>32103.279999999999</v>
      </c>
      <c r="I2977">
        <f>salesdata[[#This Row],[Total_Sales_INR]]/10000000</f>
        <v>3.2103279999999997E-3</v>
      </c>
      <c r="J2977" t="s">
        <v>18</v>
      </c>
      <c r="K2977" t="s">
        <v>19</v>
      </c>
      <c r="L2977">
        <v>3</v>
      </c>
      <c r="M2977" t="s">
        <v>190</v>
      </c>
      <c r="N2977" t="s">
        <v>57</v>
      </c>
      <c r="O2977" t="s">
        <v>22</v>
      </c>
    </row>
    <row r="2978" spans="1:15">
      <c r="A2978" t="s">
        <v>5626</v>
      </c>
      <c r="B2978" s="1">
        <v>45781</v>
      </c>
      <c r="C2978" t="s">
        <v>5627</v>
      </c>
      <c r="D2978" t="s">
        <v>102</v>
      </c>
      <c r="E2978" t="s">
        <v>193</v>
      </c>
      <c r="F2978">
        <v>1</v>
      </c>
      <c r="G2978">
        <v>31781.83</v>
      </c>
      <c r="H2978">
        <v>31781.83</v>
      </c>
      <c r="I2978">
        <f>salesdata[[#This Row],[Total_Sales_INR]]/10000000</f>
        <v>3.1781830000000002E-3</v>
      </c>
      <c r="J2978" t="s">
        <v>34</v>
      </c>
      <c r="K2978" t="s">
        <v>19</v>
      </c>
      <c r="L2978">
        <v>2</v>
      </c>
      <c r="M2978" t="s">
        <v>104</v>
      </c>
      <c r="N2978" t="s">
        <v>57</v>
      </c>
      <c r="O2978" t="s">
        <v>22</v>
      </c>
    </row>
    <row r="2979" spans="1:15">
      <c r="A2979" t="s">
        <v>5628</v>
      </c>
      <c r="B2979" s="1">
        <v>45949</v>
      </c>
      <c r="C2979" t="s">
        <v>5061</v>
      </c>
      <c r="D2979" t="s">
        <v>25</v>
      </c>
      <c r="E2979" t="s">
        <v>26</v>
      </c>
      <c r="F2979">
        <v>4</v>
      </c>
      <c r="G2979">
        <v>30077.43</v>
      </c>
      <c r="H2979">
        <v>120309.72</v>
      </c>
      <c r="I2979">
        <f>salesdata[[#This Row],[Total_Sales_INR]]/10000000</f>
        <v>1.2030972000000001E-2</v>
      </c>
      <c r="J2979" t="s">
        <v>18</v>
      </c>
      <c r="K2979" t="s">
        <v>35</v>
      </c>
      <c r="L2979">
        <v>2</v>
      </c>
      <c r="M2979" t="s">
        <v>56</v>
      </c>
      <c r="N2979" t="s">
        <v>57</v>
      </c>
      <c r="O2979" t="s">
        <v>22</v>
      </c>
    </row>
    <row r="2980" spans="1:15">
      <c r="A2980" t="s">
        <v>5629</v>
      </c>
      <c r="B2980" s="1">
        <v>45978</v>
      </c>
      <c r="C2980" t="s">
        <v>5630</v>
      </c>
      <c r="D2980" t="s">
        <v>25</v>
      </c>
      <c r="E2980" t="s">
        <v>91</v>
      </c>
      <c r="F2980">
        <v>5</v>
      </c>
      <c r="G2980">
        <v>12652.41</v>
      </c>
      <c r="H2980">
        <v>63262.05</v>
      </c>
      <c r="I2980">
        <f>salesdata[[#This Row],[Total_Sales_INR]]/10000000</f>
        <v>6.3262050000000005E-3</v>
      </c>
      <c r="J2980" t="s">
        <v>18</v>
      </c>
      <c r="K2980" t="s">
        <v>19</v>
      </c>
      <c r="L2980">
        <v>1</v>
      </c>
      <c r="M2980" t="s">
        <v>119</v>
      </c>
      <c r="N2980" t="s">
        <v>156</v>
      </c>
      <c r="O2980" t="s">
        <v>22</v>
      </c>
    </row>
    <row r="2981" spans="1:15">
      <c r="A2981" t="s">
        <v>5631</v>
      </c>
      <c r="B2981" s="1">
        <v>45808</v>
      </c>
      <c r="C2981" t="s">
        <v>5632</v>
      </c>
      <c r="D2981" t="s">
        <v>102</v>
      </c>
      <c r="E2981" t="s">
        <v>193</v>
      </c>
      <c r="F2981">
        <v>3</v>
      </c>
      <c r="G2981">
        <v>6515.46</v>
      </c>
      <c r="H2981">
        <v>19546.38</v>
      </c>
      <c r="I2981">
        <f>salesdata[[#This Row],[Total_Sales_INR]]/10000000</f>
        <v>1.9546380000000003E-3</v>
      </c>
      <c r="J2981" t="s">
        <v>34</v>
      </c>
      <c r="K2981" t="s">
        <v>72</v>
      </c>
      <c r="L2981">
        <v>2</v>
      </c>
      <c r="M2981" t="s">
        <v>133</v>
      </c>
      <c r="N2981" t="s">
        <v>94</v>
      </c>
      <c r="O2981" t="s">
        <v>22</v>
      </c>
    </row>
    <row r="2982" spans="1:15">
      <c r="A2982" t="s">
        <v>5633</v>
      </c>
      <c r="B2982" s="1">
        <v>45811</v>
      </c>
      <c r="C2982" t="s">
        <v>5349</v>
      </c>
      <c r="D2982" t="s">
        <v>102</v>
      </c>
      <c r="E2982" t="s">
        <v>193</v>
      </c>
      <c r="F2982">
        <v>3</v>
      </c>
      <c r="G2982">
        <v>20623.55</v>
      </c>
      <c r="H2982">
        <v>61870.65</v>
      </c>
      <c r="I2982">
        <f>salesdata[[#This Row],[Total_Sales_INR]]/10000000</f>
        <v>6.1870650000000003E-3</v>
      </c>
      <c r="J2982" t="s">
        <v>18</v>
      </c>
      <c r="K2982" t="s">
        <v>35</v>
      </c>
      <c r="L2982">
        <v>2</v>
      </c>
      <c r="M2982" t="s">
        <v>141</v>
      </c>
      <c r="N2982" t="s">
        <v>150</v>
      </c>
      <c r="O2982" t="s">
        <v>22</v>
      </c>
    </row>
    <row r="2983" spans="1:15">
      <c r="A2983" t="s">
        <v>5634</v>
      </c>
      <c r="B2983" s="1">
        <v>45853</v>
      </c>
      <c r="C2983" t="s">
        <v>4310</v>
      </c>
      <c r="D2983" t="s">
        <v>45</v>
      </c>
      <c r="E2983" t="s">
        <v>85</v>
      </c>
      <c r="F2983">
        <v>3</v>
      </c>
      <c r="G2983">
        <v>5305.88</v>
      </c>
      <c r="H2983">
        <v>15917.64</v>
      </c>
      <c r="I2983">
        <f>salesdata[[#This Row],[Total_Sales_INR]]/10000000</f>
        <v>1.5917639999999999E-3</v>
      </c>
      <c r="J2983" t="s">
        <v>27</v>
      </c>
      <c r="K2983" t="s">
        <v>19</v>
      </c>
      <c r="L2983">
        <v>5</v>
      </c>
      <c r="M2983" t="s">
        <v>28</v>
      </c>
      <c r="N2983" t="s">
        <v>124</v>
      </c>
      <c r="O2983" t="s">
        <v>22</v>
      </c>
    </row>
    <row r="2984" spans="1:15">
      <c r="A2984" t="s">
        <v>5635</v>
      </c>
      <c r="B2984" s="1">
        <v>45803</v>
      </c>
      <c r="C2984" t="s">
        <v>5636</v>
      </c>
      <c r="D2984" t="s">
        <v>102</v>
      </c>
      <c r="E2984" t="s">
        <v>118</v>
      </c>
      <c r="F2984">
        <v>3</v>
      </c>
      <c r="G2984">
        <v>40634.379999999997</v>
      </c>
      <c r="H2984">
        <v>121903.14</v>
      </c>
      <c r="I2984">
        <f>salesdata[[#This Row],[Total_Sales_INR]]/10000000</f>
        <v>1.2190314000000001E-2</v>
      </c>
      <c r="J2984" t="s">
        <v>18</v>
      </c>
      <c r="K2984" t="s">
        <v>72</v>
      </c>
      <c r="L2984">
        <v>2</v>
      </c>
      <c r="M2984" t="s">
        <v>56</v>
      </c>
      <c r="N2984" t="s">
        <v>360</v>
      </c>
      <c r="O2984" t="s">
        <v>22</v>
      </c>
    </row>
    <row r="2985" spans="1:15">
      <c r="A2985" t="s">
        <v>5637</v>
      </c>
      <c r="B2985" s="1">
        <v>45795</v>
      </c>
      <c r="C2985" t="s">
        <v>5638</v>
      </c>
      <c r="D2985" t="s">
        <v>45</v>
      </c>
      <c r="E2985" t="s">
        <v>46</v>
      </c>
      <c r="F2985">
        <v>3</v>
      </c>
      <c r="G2985">
        <v>17307.57</v>
      </c>
      <c r="H2985">
        <v>51922.71</v>
      </c>
      <c r="I2985">
        <f>salesdata[[#This Row],[Total_Sales_INR]]/10000000</f>
        <v>5.192271E-3</v>
      </c>
      <c r="J2985" t="s">
        <v>27</v>
      </c>
      <c r="K2985" t="s">
        <v>35</v>
      </c>
      <c r="L2985">
        <v>4</v>
      </c>
      <c r="M2985" t="s">
        <v>160</v>
      </c>
      <c r="N2985" t="s">
        <v>78</v>
      </c>
      <c r="O2985" t="s">
        <v>22</v>
      </c>
    </row>
    <row r="2986" spans="1:15">
      <c r="A2986" t="s">
        <v>5639</v>
      </c>
      <c r="B2986" s="1">
        <v>45976</v>
      </c>
      <c r="C2986" t="s">
        <v>5640</v>
      </c>
      <c r="D2986" t="s">
        <v>16</v>
      </c>
      <c r="E2986" t="s">
        <v>17</v>
      </c>
      <c r="F2986">
        <v>5</v>
      </c>
      <c r="G2986">
        <v>31753.360000000001</v>
      </c>
      <c r="H2986">
        <v>158766.79999999999</v>
      </c>
      <c r="I2986">
        <f>salesdata[[#This Row],[Total_Sales_INR]]/10000000</f>
        <v>1.5876679999999997E-2</v>
      </c>
      <c r="J2986" t="s">
        <v>27</v>
      </c>
      <c r="K2986" t="s">
        <v>72</v>
      </c>
      <c r="L2986">
        <v>5</v>
      </c>
      <c r="M2986" t="s">
        <v>28</v>
      </c>
      <c r="N2986" t="s">
        <v>112</v>
      </c>
      <c r="O2986" t="s">
        <v>22</v>
      </c>
    </row>
    <row r="2987" spans="1:15">
      <c r="A2987" t="s">
        <v>5641</v>
      </c>
      <c r="B2987" s="1">
        <v>45874</v>
      </c>
      <c r="C2987" t="s">
        <v>5642</v>
      </c>
      <c r="D2987" t="s">
        <v>45</v>
      </c>
      <c r="E2987" t="s">
        <v>46</v>
      </c>
      <c r="F2987">
        <v>4</v>
      </c>
      <c r="G2987">
        <v>40372.1</v>
      </c>
      <c r="H2987">
        <v>161488.4</v>
      </c>
      <c r="I2987">
        <f>salesdata[[#This Row],[Total_Sales_INR]]/10000000</f>
        <v>1.6148840000000001E-2</v>
      </c>
      <c r="J2987" t="s">
        <v>27</v>
      </c>
      <c r="K2987" t="s">
        <v>35</v>
      </c>
      <c r="L2987">
        <v>5</v>
      </c>
      <c r="M2987" t="s">
        <v>41</v>
      </c>
      <c r="N2987" t="s">
        <v>156</v>
      </c>
      <c r="O2987" t="s">
        <v>22</v>
      </c>
    </row>
    <row r="2988" spans="1:15">
      <c r="A2988" t="s">
        <v>5643</v>
      </c>
      <c r="B2988" s="1">
        <v>45790</v>
      </c>
      <c r="C2988" t="s">
        <v>5084</v>
      </c>
      <c r="D2988" t="s">
        <v>102</v>
      </c>
      <c r="E2988" t="s">
        <v>184</v>
      </c>
      <c r="F2988">
        <v>4</v>
      </c>
      <c r="G2988">
        <v>20361.91</v>
      </c>
      <c r="H2988">
        <v>81447.64</v>
      </c>
      <c r="I2988">
        <f>salesdata[[#This Row],[Total_Sales_INR]]/10000000</f>
        <v>8.1447640000000005E-3</v>
      </c>
      <c r="J2988" t="s">
        <v>47</v>
      </c>
      <c r="K2988" t="s">
        <v>19</v>
      </c>
      <c r="L2988">
        <v>1</v>
      </c>
      <c r="M2988" t="s">
        <v>107</v>
      </c>
      <c r="N2988" t="s">
        <v>82</v>
      </c>
      <c r="O2988" t="s">
        <v>22</v>
      </c>
    </row>
    <row r="2989" spans="1:15">
      <c r="A2989" t="s">
        <v>5644</v>
      </c>
      <c r="B2989" s="1">
        <v>45832</v>
      </c>
      <c r="C2989" t="s">
        <v>3820</v>
      </c>
      <c r="D2989" t="s">
        <v>45</v>
      </c>
      <c r="E2989" t="s">
        <v>65</v>
      </c>
      <c r="F2989">
        <v>1</v>
      </c>
      <c r="G2989">
        <v>38148.699999999997</v>
      </c>
      <c r="H2989">
        <v>38148.699999999997</v>
      </c>
      <c r="I2989">
        <f>salesdata[[#This Row],[Total_Sales_INR]]/10000000</f>
        <v>3.8148699999999997E-3</v>
      </c>
      <c r="J2989" t="s">
        <v>18</v>
      </c>
      <c r="K2989" t="s">
        <v>19</v>
      </c>
      <c r="L2989">
        <v>5</v>
      </c>
      <c r="M2989" t="s">
        <v>51</v>
      </c>
      <c r="N2989" t="s">
        <v>78</v>
      </c>
      <c r="O2989" t="s">
        <v>22</v>
      </c>
    </row>
    <row r="2990" spans="1:15">
      <c r="A2990" t="s">
        <v>5645</v>
      </c>
      <c r="B2990" s="1">
        <v>45988</v>
      </c>
      <c r="C2990" t="s">
        <v>5646</v>
      </c>
      <c r="D2990" t="s">
        <v>25</v>
      </c>
      <c r="E2990" t="s">
        <v>280</v>
      </c>
      <c r="F2990">
        <v>3</v>
      </c>
      <c r="G2990">
        <v>49300.56</v>
      </c>
      <c r="H2990">
        <v>147901.68</v>
      </c>
      <c r="I2990">
        <f>salesdata[[#This Row],[Total_Sales_INR]]/10000000</f>
        <v>1.4790167999999999E-2</v>
      </c>
      <c r="J2990" t="s">
        <v>34</v>
      </c>
      <c r="K2990" t="s">
        <v>19</v>
      </c>
      <c r="L2990">
        <v>5</v>
      </c>
      <c r="M2990" t="s">
        <v>73</v>
      </c>
      <c r="N2990" t="s">
        <v>156</v>
      </c>
      <c r="O2990" t="s">
        <v>22</v>
      </c>
    </row>
    <row r="2991" spans="1:15">
      <c r="A2991" t="s">
        <v>5647</v>
      </c>
      <c r="B2991" s="1">
        <v>45790</v>
      </c>
      <c r="C2991" t="s">
        <v>492</v>
      </c>
      <c r="D2991" t="s">
        <v>25</v>
      </c>
      <c r="E2991" t="s">
        <v>223</v>
      </c>
      <c r="F2991">
        <v>5</v>
      </c>
      <c r="G2991">
        <v>27036.92</v>
      </c>
      <c r="H2991">
        <v>135184.6</v>
      </c>
      <c r="I2991">
        <f>salesdata[[#This Row],[Total_Sales_INR]]/10000000</f>
        <v>1.3518460000000001E-2</v>
      </c>
      <c r="J2991" t="s">
        <v>47</v>
      </c>
      <c r="K2991" t="s">
        <v>72</v>
      </c>
      <c r="L2991">
        <v>5</v>
      </c>
      <c r="M2991" t="s">
        <v>28</v>
      </c>
      <c r="N2991" t="s">
        <v>150</v>
      </c>
      <c r="O2991" t="s">
        <v>22</v>
      </c>
    </row>
    <row r="2992" spans="1:15">
      <c r="A2992" t="s">
        <v>5648</v>
      </c>
      <c r="B2992" s="1">
        <v>45791</v>
      </c>
      <c r="C2992" t="s">
        <v>5649</v>
      </c>
      <c r="D2992" t="s">
        <v>25</v>
      </c>
      <c r="E2992" t="s">
        <v>91</v>
      </c>
      <c r="F2992">
        <v>4</v>
      </c>
      <c r="G2992">
        <v>29295.25</v>
      </c>
      <c r="H2992">
        <v>117181</v>
      </c>
      <c r="I2992">
        <f>salesdata[[#This Row],[Total_Sales_INR]]/10000000</f>
        <v>1.17181E-2</v>
      </c>
      <c r="J2992" t="s">
        <v>47</v>
      </c>
      <c r="K2992" t="s">
        <v>35</v>
      </c>
      <c r="L2992">
        <v>1</v>
      </c>
      <c r="M2992" t="s">
        <v>119</v>
      </c>
      <c r="N2992" t="s">
        <v>82</v>
      </c>
      <c r="O2992" t="s">
        <v>22</v>
      </c>
    </row>
    <row r="2993" spans="1:15">
      <c r="A2993" t="s">
        <v>5650</v>
      </c>
      <c r="B2993" s="1">
        <v>45710</v>
      </c>
      <c r="C2993" t="s">
        <v>5651</v>
      </c>
      <c r="D2993" t="s">
        <v>45</v>
      </c>
      <c r="E2993" t="s">
        <v>46</v>
      </c>
      <c r="F2993">
        <v>3</v>
      </c>
      <c r="G2993">
        <v>39846.660000000003</v>
      </c>
      <c r="H2993">
        <v>119539.98</v>
      </c>
      <c r="I2993">
        <f>salesdata[[#This Row],[Total_Sales_INR]]/10000000</f>
        <v>1.1953998E-2</v>
      </c>
      <c r="J2993" t="s">
        <v>34</v>
      </c>
      <c r="K2993" t="s">
        <v>72</v>
      </c>
      <c r="L2993">
        <v>4</v>
      </c>
      <c r="M2993" t="s">
        <v>198</v>
      </c>
      <c r="N2993" t="s">
        <v>150</v>
      </c>
      <c r="O2993" t="s">
        <v>22</v>
      </c>
    </row>
    <row r="2994" spans="1:15">
      <c r="A2994" t="s">
        <v>5652</v>
      </c>
      <c r="B2994" s="1">
        <v>45697</v>
      </c>
      <c r="C2994" t="s">
        <v>2934</v>
      </c>
      <c r="D2994" t="s">
        <v>25</v>
      </c>
      <c r="E2994" t="s">
        <v>223</v>
      </c>
      <c r="F2994">
        <v>3</v>
      </c>
      <c r="G2994">
        <v>202.57</v>
      </c>
      <c r="H2994">
        <v>607.71</v>
      </c>
      <c r="I2994">
        <f>salesdata[[#This Row],[Total_Sales_INR]]/10000000</f>
        <v>6.0771000000000005E-5</v>
      </c>
      <c r="J2994" t="s">
        <v>34</v>
      </c>
      <c r="K2994" t="s">
        <v>35</v>
      </c>
      <c r="L2994">
        <v>3</v>
      </c>
      <c r="M2994" t="s">
        <v>77</v>
      </c>
      <c r="N2994" t="s">
        <v>142</v>
      </c>
      <c r="O2994" t="s">
        <v>22</v>
      </c>
    </row>
    <row r="2995" spans="1:15">
      <c r="A2995" t="s">
        <v>5653</v>
      </c>
      <c r="B2995" s="1">
        <v>45762</v>
      </c>
      <c r="C2995" t="s">
        <v>5654</v>
      </c>
      <c r="D2995" t="s">
        <v>25</v>
      </c>
      <c r="E2995" t="s">
        <v>223</v>
      </c>
      <c r="F2995">
        <v>3</v>
      </c>
      <c r="G2995">
        <v>13185.82</v>
      </c>
      <c r="H2995">
        <v>39557.46</v>
      </c>
      <c r="I2995">
        <f>salesdata[[#This Row],[Total_Sales_INR]]/10000000</f>
        <v>3.9557459999999996E-3</v>
      </c>
      <c r="J2995" t="s">
        <v>18</v>
      </c>
      <c r="K2995" t="s">
        <v>72</v>
      </c>
      <c r="L2995">
        <v>2</v>
      </c>
      <c r="M2995" t="s">
        <v>56</v>
      </c>
      <c r="N2995" t="s">
        <v>173</v>
      </c>
      <c r="O2995" t="s">
        <v>22</v>
      </c>
    </row>
    <row r="2996" spans="1:15">
      <c r="A2996" t="s">
        <v>5655</v>
      </c>
      <c r="B2996" s="1">
        <v>45823</v>
      </c>
      <c r="C2996" t="s">
        <v>5656</v>
      </c>
      <c r="D2996" t="s">
        <v>25</v>
      </c>
      <c r="E2996" t="s">
        <v>26</v>
      </c>
      <c r="F2996">
        <v>5</v>
      </c>
      <c r="G2996">
        <v>16517.78</v>
      </c>
      <c r="H2996">
        <v>82588.899999999994</v>
      </c>
      <c r="I2996">
        <f>salesdata[[#This Row],[Total_Sales_INR]]/10000000</f>
        <v>8.2588899999999996E-3</v>
      </c>
      <c r="J2996" t="s">
        <v>27</v>
      </c>
      <c r="K2996" t="s">
        <v>72</v>
      </c>
      <c r="L2996">
        <v>3</v>
      </c>
      <c r="M2996" t="s">
        <v>36</v>
      </c>
      <c r="N2996" t="s">
        <v>82</v>
      </c>
      <c r="O2996" t="s">
        <v>22</v>
      </c>
    </row>
    <row r="2997" spans="1:15">
      <c r="A2997" t="s">
        <v>5657</v>
      </c>
      <c r="B2997" s="1">
        <v>45727</v>
      </c>
      <c r="C2997" t="s">
        <v>3916</v>
      </c>
      <c r="D2997" t="s">
        <v>102</v>
      </c>
      <c r="E2997" t="s">
        <v>193</v>
      </c>
      <c r="F2997">
        <v>4</v>
      </c>
      <c r="G2997">
        <v>17289.150000000001</v>
      </c>
      <c r="H2997">
        <v>69156.600000000006</v>
      </c>
      <c r="I2997">
        <f>salesdata[[#This Row],[Total_Sales_INR]]/10000000</f>
        <v>6.9156600000000006E-3</v>
      </c>
      <c r="J2997" t="s">
        <v>18</v>
      </c>
      <c r="K2997" t="s">
        <v>19</v>
      </c>
      <c r="L2997">
        <v>1</v>
      </c>
      <c r="M2997" t="s">
        <v>68</v>
      </c>
      <c r="N2997" t="s">
        <v>29</v>
      </c>
      <c r="O2997" t="s">
        <v>22</v>
      </c>
    </row>
    <row r="2998" spans="1:15">
      <c r="A2998" t="s">
        <v>5658</v>
      </c>
      <c r="B2998" s="1">
        <v>45886</v>
      </c>
      <c r="C2998" t="s">
        <v>5659</v>
      </c>
      <c r="D2998" t="s">
        <v>32</v>
      </c>
      <c r="E2998" t="s">
        <v>309</v>
      </c>
      <c r="F2998">
        <v>5</v>
      </c>
      <c r="G2998">
        <v>29473.8</v>
      </c>
      <c r="H2998">
        <v>147369</v>
      </c>
      <c r="I2998">
        <f>salesdata[[#This Row],[Total_Sales_INR]]/10000000</f>
        <v>1.4736900000000001E-2</v>
      </c>
      <c r="J2998" t="s">
        <v>27</v>
      </c>
      <c r="K2998" t="s">
        <v>35</v>
      </c>
      <c r="L2998">
        <v>3</v>
      </c>
      <c r="M2998" t="s">
        <v>61</v>
      </c>
      <c r="N2998" t="s">
        <v>216</v>
      </c>
      <c r="O2998" t="s">
        <v>22</v>
      </c>
    </row>
    <row r="2999" spans="1:15">
      <c r="A2999" t="s">
        <v>5660</v>
      </c>
      <c r="B2999" s="1">
        <v>45877</v>
      </c>
      <c r="C2999" t="s">
        <v>5661</v>
      </c>
      <c r="D2999" t="s">
        <v>16</v>
      </c>
      <c r="E2999" t="s">
        <v>145</v>
      </c>
      <c r="F2999">
        <v>2</v>
      </c>
      <c r="G2999">
        <v>27038.080000000002</v>
      </c>
      <c r="H2999">
        <v>54076.160000000003</v>
      </c>
      <c r="I2999">
        <f>salesdata[[#This Row],[Total_Sales_INR]]/10000000</f>
        <v>5.4076160000000005E-3</v>
      </c>
      <c r="J2999" t="s">
        <v>34</v>
      </c>
      <c r="K2999" t="s">
        <v>72</v>
      </c>
      <c r="L2999">
        <v>4</v>
      </c>
      <c r="M2999" t="s">
        <v>160</v>
      </c>
      <c r="N2999" t="s">
        <v>213</v>
      </c>
      <c r="O2999" t="s">
        <v>22</v>
      </c>
    </row>
    <row r="3000" spans="1:15">
      <c r="A3000" t="s">
        <v>5662</v>
      </c>
      <c r="B3000" s="1">
        <v>45951</v>
      </c>
      <c r="C3000" t="s">
        <v>5663</v>
      </c>
      <c r="D3000" t="s">
        <v>32</v>
      </c>
      <c r="E3000" t="s">
        <v>309</v>
      </c>
      <c r="F3000">
        <v>2</v>
      </c>
      <c r="G3000">
        <v>25961.63</v>
      </c>
      <c r="H3000">
        <v>51923.26</v>
      </c>
      <c r="I3000">
        <f>salesdata[[#This Row],[Total_Sales_INR]]/10000000</f>
        <v>5.1923260000000006E-3</v>
      </c>
      <c r="J3000" t="s">
        <v>34</v>
      </c>
      <c r="K3000" t="s">
        <v>19</v>
      </c>
      <c r="L3000">
        <v>3</v>
      </c>
      <c r="M3000" t="s">
        <v>77</v>
      </c>
      <c r="N3000" t="s">
        <v>48</v>
      </c>
      <c r="O3000" t="s">
        <v>22</v>
      </c>
    </row>
    <row r="3001" spans="1:15">
      <c r="A3001" t="s">
        <v>5664</v>
      </c>
      <c r="B3001" s="1">
        <v>45667</v>
      </c>
      <c r="C3001" t="s">
        <v>4209</v>
      </c>
      <c r="D3001" t="s">
        <v>25</v>
      </c>
      <c r="E3001" t="s">
        <v>280</v>
      </c>
      <c r="F3001">
        <v>3</v>
      </c>
      <c r="G3001">
        <v>25705.02</v>
      </c>
      <c r="H3001">
        <v>77115.06</v>
      </c>
      <c r="I3001">
        <f>salesdata[[#This Row],[Total_Sales_INR]]/10000000</f>
        <v>7.7115059999999999E-3</v>
      </c>
      <c r="J3001" t="s">
        <v>47</v>
      </c>
      <c r="K3001" t="s">
        <v>35</v>
      </c>
      <c r="L3001">
        <v>2</v>
      </c>
      <c r="M3001" t="s">
        <v>133</v>
      </c>
      <c r="N3001" t="s">
        <v>150</v>
      </c>
      <c r="O3001" t="s">
        <v>22</v>
      </c>
    </row>
    <row r="3002" spans="1:15">
      <c r="A3002" t="s">
        <v>5665</v>
      </c>
      <c r="B3002" s="1">
        <v>45701</v>
      </c>
      <c r="C3002" t="s">
        <v>5143</v>
      </c>
      <c r="D3002" t="s">
        <v>25</v>
      </c>
      <c r="E3002" t="s">
        <v>26</v>
      </c>
      <c r="F3002">
        <v>5</v>
      </c>
      <c r="G3002">
        <v>18993.150000000001</v>
      </c>
      <c r="H3002">
        <v>94965.75</v>
      </c>
      <c r="I3002">
        <f>salesdata[[#This Row],[Total_Sales_INR]]/10000000</f>
        <v>9.4965750000000002E-3</v>
      </c>
      <c r="J3002" t="s">
        <v>47</v>
      </c>
      <c r="K3002" t="s">
        <v>72</v>
      </c>
      <c r="L3002">
        <v>3</v>
      </c>
      <c r="M3002" t="s">
        <v>190</v>
      </c>
      <c r="N3002" t="s">
        <v>78</v>
      </c>
      <c r="O3002" t="s">
        <v>22</v>
      </c>
    </row>
    <row r="3003" spans="1:15">
      <c r="A3003" t="s">
        <v>5666</v>
      </c>
      <c r="B3003" s="1">
        <v>45850</v>
      </c>
      <c r="C3003" t="s">
        <v>5667</v>
      </c>
      <c r="D3003" t="s">
        <v>16</v>
      </c>
      <c r="E3003" t="s">
        <v>17</v>
      </c>
      <c r="F3003">
        <v>4</v>
      </c>
      <c r="G3003">
        <v>23091.39</v>
      </c>
      <c r="H3003">
        <v>92365.56</v>
      </c>
      <c r="I3003">
        <f>salesdata[[#This Row],[Total_Sales_INR]]/10000000</f>
        <v>9.2365559999999999E-3</v>
      </c>
      <c r="J3003" t="s">
        <v>47</v>
      </c>
      <c r="K3003" t="s">
        <v>35</v>
      </c>
      <c r="L3003">
        <v>5</v>
      </c>
      <c r="M3003" t="s">
        <v>73</v>
      </c>
      <c r="N3003" t="s">
        <v>216</v>
      </c>
      <c r="O3003" t="s">
        <v>22</v>
      </c>
    </row>
    <row r="3004" spans="1:15">
      <c r="A3004" t="s">
        <v>5668</v>
      </c>
      <c r="B3004" s="1">
        <v>45874</v>
      </c>
      <c r="C3004" t="s">
        <v>4123</v>
      </c>
      <c r="D3004" t="s">
        <v>16</v>
      </c>
      <c r="E3004" t="s">
        <v>137</v>
      </c>
      <c r="F3004">
        <v>2</v>
      </c>
      <c r="G3004">
        <v>2769.95</v>
      </c>
      <c r="H3004">
        <v>5539.9</v>
      </c>
      <c r="I3004">
        <f>salesdata[[#This Row],[Total_Sales_INR]]/10000000</f>
        <v>5.5398999999999997E-4</v>
      </c>
      <c r="J3004" t="s">
        <v>27</v>
      </c>
      <c r="K3004" t="s">
        <v>72</v>
      </c>
      <c r="L3004">
        <v>2</v>
      </c>
      <c r="M3004" t="s">
        <v>141</v>
      </c>
      <c r="N3004" t="s">
        <v>78</v>
      </c>
      <c r="O3004" t="s">
        <v>22</v>
      </c>
    </row>
    <row r="3005" spans="1:15">
      <c r="A3005" t="s">
        <v>5669</v>
      </c>
      <c r="B3005" s="1">
        <v>45851</v>
      </c>
      <c r="C3005" t="s">
        <v>4151</v>
      </c>
      <c r="D3005" t="s">
        <v>45</v>
      </c>
      <c r="E3005" t="s">
        <v>46</v>
      </c>
      <c r="F3005">
        <v>3</v>
      </c>
      <c r="G3005">
        <v>20267.72</v>
      </c>
      <c r="H3005">
        <v>60803.16</v>
      </c>
      <c r="I3005">
        <f>salesdata[[#This Row],[Total_Sales_INR]]/10000000</f>
        <v>6.0803160000000005E-3</v>
      </c>
      <c r="J3005" t="s">
        <v>18</v>
      </c>
      <c r="K3005" t="s">
        <v>35</v>
      </c>
      <c r="L3005">
        <v>5</v>
      </c>
      <c r="M3005" t="s">
        <v>51</v>
      </c>
      <c r="N3005" t="s">
        <v>37</v>
      </c>
      <c r="O3005" t="s">
        <v>22</v>
      </c>
    </row>
    <row r="3006" spans="1:15">
      <c r="A3006" t="s">
        <v>5670</v>
      </c>
      <c r="B3006" s="1">
        <v>46005</v>
      </c>
      <c r="C3006" t="s">
        <v>5671</v>
      </c>
      <c r="D3006" t="s">
        <v>32</v>
      </c>
      <c r="E3006" t="s">
        <v>250</v>
      </c>
      <c r="F3006">
        <v>2</v>
      </c>
      <c r="G3006">
        <v>11273.05</v>
      </c>
      <c r="H3006">
        <v>22546.1</v>
      </c>
      <c r="I3006">
        <f>salesdata[[#This Row],[Total_Sales_INR]]/10000000</f>
        <v>2.2546099999999998E-3</v>
      </c>
      <c r="J3006" t="s">
        <v>47</v>
      </c>
      <c r="K3006" t="s">
        <v>72</v>
      </c>
      <c r="L3006">
        <v>4</v>
      </c>
      <c r="M3006" t="s">
        <v>123</v>
      </c>
      <c r="N3006" t="s">
        <v>360</v>
      </c>
      <c r="O3006" t="s">
        <v>22</v>
      </c>
    </row>
    <row r="3007" spans="1:15">
      <c r="A3007" t="s">
        <v>5672</v>
      </c>
      <c r="B3007" s="1">
        <v>45801</v>
      </c>
      <c r="C3007" t="s">
        <v>5673</v>
      </c>
      <c r="D3007" t="s">
        <v>25</v>
      </c>
      <c r="E3007" t="s">
        <v>280</v>
      </c>
      <c r="F3007">
        <v>1</v>
      </c>
      <c r="G3007">
        <v>44318.26</v>
      </c>
      <c r="H3007">
        <v>44318.26</v>
      </c>
      <c r="I3007">
        <f>salesdata[[#This Row],[Total_Sales_INR]]/10000000</f>
        <v>4.4318259999999998E-3</v>
      </c>
      <c r="J3007" t="s">
        <v>34</v>
      </c>
      <c r="K3007" t="s">
        <v>72</v>
      </c>
      <c r="L3007">
        <v>3</v>
      </c>
      <c r="M3007" t="s">
        <v>36</v>
      </c>
      <c r="N3007" t="s">
        <v>94</v>
      </c>
      <c r="O3007" t="s">
        <v>22</v>
      </c>
    </row>
    <row r="3008" spans="1:15">
      <c r="A3008" t="s">
        <v>5674</v>
      </c>
      <c r="B3008" s="1">
        <v>45885</v>
      </c>
      <c r="C3008" t="s">
        <v>5675</v>
      </c>
      <c r="D3008" t="s">
        <v>45</v>
      </c>
      <c r="E3008" t="s">
        <v>85</v>
      </c>
      <c r="F3008">
        <v>2</v>
      </c>
      <c r="G3008">
        <v>19528.580000000002</v>
      </c>
      <c r="H3008">
        <v>39057.160000000003</v>
      </c>
      <c r="I3008">
        <f>salesdata[[#This Row],[Total_Sales_INR]]/10000000</f>
        <v>3.9057160000000005E-3</v>
      </c>
      <c r="J3008" t="s">
        <v>27</v>
      </c>
      <c r="K3008" t="s">
        <v>19</v>
      </c>
      <c r="L3008">
        <v>4</v>
      </c>
      <c r="M3008" t="s">
        <v>123</v>
      </c>
      <c r="N3008" t="s">
        <v>48</v>
      </c>
      <c r="O3008" t="s">
        <v>22</v>
      </c>
    </row>
    <row r="3009" spans="1:15">
      <c r="A3009" t="s">
        <v>5676</v>
      </c>
      <c r="B3009" s="1">
        <v>45908</v>
      </c>
      <c r="C3009" t="s">
        <v>5677</v>
      </c>
      <c r="D3009" t="s">
        <v>102</v>
      </c>
      <c r="E3009" t="s">
        <v>103</v>
      </c>
      <c r="F3009">
        <v>5</v>
      </c>
      <c r="G3009">
        <v>45758.54</v>
      </c>
      <c r="H3009">
        <v>228792.7</v>
      </c>
      <c r="I3009">
        <f>salesdata[[#This Row],[Total_Sales_INR]]/10000000</f>
        <v>2.287927E-2</v>
      </c>
      <c r="J3009" t="s">
        <v>27</v>
      </c>
      <c r="K3009" t="s">
        <v>72</v>
      </c>
      <c r="L3009">
        <v>5</v>
      </c>
      <c r="M3009" t="s">
        <v>41</v>
      </c>
      <c r="N3009" t="s">
        <v>213</v>
      </c>
      <c r="O3009" t="s">
        <v>22</v>
      </c>
    </row>
    <row r="3010" spans="1:15">
      <c r="A3010" t="s">
        <v>5678</v>
      </c>
      <c r="B3010" s="1">
        <v>45915</v>
      </c>
      <c r="C3010" t="s">
        <v>5679</v>
      </c>
      <c r="D3010" t="s">
        <v>102</v>
      </c>
      <c r="E3010" t="s">
        <v>155</v>
      </c>
      <c r="F3010">
        <v>3</v>
      </c>
      <c r="G3010">
        <v>32573.15</v>
      </c>
      <c r="H3010">
        <v>97719.45</v>
      </c>
      <c r="I3010">
        <f>salesdata[[#This Row],[Total_Sales_INR]]/10000000</f>
        <v>9.7719449999999989E-3</v>
      </c>
      <c r="J3010" t="s">
        <v>18</v>
      </c>
      <c r="K3010" t="s">
        <v>19</v>
      </c>
      <c r="L3010">
        <v>3</v>
      </c>
      <c r="M3010" t="s">
        <v>115</v>
      </c>
      <c r="N3010" t="s">
        <v>360</v>
      </c>
      <c r="O3010" t="s">
        <v>22</v>
      </c>
    </row>
    <row r="3011" spans="1:15">
      <c r="A3011" t="s">
        <v>5680</v>
      </c>
      <c r="B3011" s="1">
        <v>45780</v>
      </c>
      <c r="C3011" t="s">
        <v>1360</v>
      </c>
      <c r="D3011" t="s">
        <v>45</v>
      </c>
      <c r="E3011" t="s">
        <v>85</v>
      </c>
      <c r="F3011">
        <v>4</v>
      </c>
      <c r="G3011">
        <v>39403.129999999997</v>
      </c>
      <c r="H3011">
        <v>157612.51999999999</v>
      </c>
      <c r="I3011">
        <f>salesdata[[#This Row],[Total_Sales_INR]]/10000000</f>
        <v>1.5761252E-2</v>
      </c>
      <c r="J3011" t="s">
        <v>34</v>
      </c>
      <c r="K3011" t="s">
        <v>72</v>
      </c>
      <c r="L3011">
        <v>1</v>
      </c>
      <c r="M3011" t="s">
        <v>68</v>
      </c>
      <c r="N3011" t="s">
        <v>216</v>
      </c>
      <c r="O3011" t="s">
        <v>22</v>
      </c>
    </row>
    <row r="3012" spans="1:15">
      <c r="A3012" t="s">
        <v>5681</v>
      </c>
      <c r="B3012" s="1">
        <v>45669</v>
      </c>
      <c r="C3012" t="s">
        <v>5682</v>
      </c>
      <c r="D3012" t="s">
        <v>102</v>
      </c>
      <c r="E3012" t="s">
        <v>118</v>
      </c>
      <c r="F3012">
        <v>3</v>
      </c>
      <c r="G3012">
        <v>1446.1</v>
      </c>
      <c r="H3012">
        <v>4338.3</v>
      </c>
      <c r="I3012">
        <f>salesdata[[#This Row],[Total_Sales_INR]]/10000000</f>
        <v>4.3383000000000001E-4</v>
      </c>
      <c r="J3012" t="s">
        <v>34</v>
      </c>
      <c r="K3012" t="s">
        <v>72</v>
      </c>
      <c r="L3012">
        <v>2</v>
      </c>
      <c r="M3012" t="s">
        <v>141</v>
      </c>
      <c r="N3012" t="s">
        <v>62</v>
      </c>
      <c r="O3012" t="s">
        <v>22</v>
      </c>
    </row>
    <row r="3013" spans="1:15">
      <c r="A3013" t="s">
        <v>5683</v>
      </c>
      <c r="B3013" s="1">
        <v>45810</v>
      </c>
      <c r="C3013" t="s">
        <v>5411</v>
      </c>
      <c r="D3013" t="s">
        <v>32</v>
      </c>
      <c r="E3013" t="s">
        <v>40</v>
      </c>
      <c r="F3013">
        <v>5</v>
      </c>
      <c r="G3013">
        <v>22368.58</v>
      </c>
      <c r="H3013">
        <v>111842.9</v>
      </c>
      <c r="I3013">
        <f>salesdata[[#This Row],[Total_Sales_INR]]/10000000</f>
        <v>1.118429E-2</v>
      </c>
      <c r="J3013" t="s">
        <v>47</v>
      </c>
      <c r="K3013" t="s">
        <v>72</v>
      </c>
      <c r="L3013">
        <v>2</v>
      </c>
      <c r="M3013" t="s">
        <v>104</v>
      </c>
      <c r="N3013" t="s">
        <v>178</v>
      </c>
      <c r="O3013" t="s">
        <v>22</v>
      </c>
    </row>
    <row r="3014" spans="1:15">
      <c r="A3014" t="s">
        <v>5684</v>
      </c>
      <c r="B3014" s="1">
        <v>45674</v>
      </c>
      <c r="C3014" t="s">
        <v>5685</v>
      </c>
      <c r="D3014" t="s">
        <v>45</v>
      </c>
      <c r="E3014" t="s">
        <v>55</v>
      </c>
      <c r="F3014">
        <v>1</v>
      </c>
      <c r="G3014">
        <v>31175.119999999999</v>
      </c>
      <c r="H3014">
        <v>31175.119999999999</v>
      </c>
      <c r="I3014">
        <f>salesdata[[#This Row],[Total_Sales_INR]]/10000000</f>
        <v>3.1175119999999998E-3</v>
      </c>
      <c r="J3014" t="s">
        <v>27</v>
      </c>
      <c r="K3014" t="s">
        <v>19</v>
      </c>
      <c r="L3014">
        <v>1</v>
      </c>
      <c r="M3014" t="s">
        <v>119</v>
      </c>
      <c r="N3014" t="s">
        <v>150</v>
      </c>
      <c r="O3014" t="s">
        <v>22</v>
      </c>
    </row>
    <row r="3015" spans="1:15">
      <c r="A3015" t="s">
        <v>5686</v>
      </c>
      <c r="B3015" s="1">
        <v>45734</v>
      </c>
      <c r="C3015" t="s">
        <v>5687</v>
      </c>
      <c r="D3015" t="s">
        <v>25</v>
      </c>
      <c r="E3015" t="s">
        <v>140</v>
      </c>
      <c r="F3015">
        <v>4</v>
      </c>
      <c r="G3015">
        <v>17982</v>
      </c>
      <c r="H3015">
        <v>71928</v>
      </c>
      <c r="I3015">
        <f>salesdata[[#This Row],[Total_Sales_INR]]/10000000</f>
        <v>7.1928000000000001E-3</v>
      </c>
      <c r="J3015" t="s">
        <v>27</v>
      </c>
      <c r="K3015" t="s">
        <v>19</v>
      </c>
      <c r="L3015">
        <v>5</v>
      </c>
      <c r="M3015" t="s">
        <v>41</v>
      </c>
      <c r="N3015" t="s">
        <v>21</v>
      </c>
      <c r="O3015" t="s">
        <v>22</v>
      </c>
    </row>
    <row r="3016" spans="1:15">
      <c r="A3016" t="s">
        <v>5688</v>
      </c>
      <c r="B3016" s="1">
        <v>45993</v>
      </c>
      <c r="C3016" t="s">
        <v>5689</v>
      </c>
      <c r="D3016" t="s">
        <v>16</v>
      </c>
      <c r="E3016" t="s">
        <v>17</v>
      </c>
      <c r="F3016">
        <v>5</v>
      </c>
      <c r="G3016">
        <v>49162.91</v>
      </c>
      <c r="H3016">
        <v>245814.55</v>
      </c>
      <c r="I3016">
        <f>salesdata[[#This Row],[Total_Sales_INR]]/10000000</f>
        <v>2.4581454999999999E-2</v>
      </c>
      <c r="J3016" t="s">
        <v>27</v>
      </c>
      <c r="K3016" t="s">
        <v>35</v>
      </c>
      <c r="L3016">
        <v>3</v>
      </c>
      <c r="M3016" t="s">
        <v>115</v>
      </c>
      <c r="N3016" t="s">
        <v>167</v>
      </c>
      <c r="O3016" t="s">
        <v>22</v>
      </c>
    </row>
    <row r="3017" spans="1:15">
      <c r="A3017" t="s">
        <v>5690</v>
      </c>
      <c r="B3017" s="1">
        <v>45674</v>
      </c>
      <c r="C3017" t="s">
        <v>5691</v>
      </c>
      <c r="D3017" t="s">
        <v>45</v>
      </c>
      <c r="E3017" t="s">
        <v>55</v>
      </c>
      <c r="F3017">
        <v>2</v>
      </c>
      <c r="G3017">
        <v>47086.03</v>
      </c>
      <c r="H3017">
        <v>94172.06</v>
      </c>
      <c r="I3017">
        <f>salesdata[[#This Row],[Total_Sales_INR]]/10000000</f>
        <v>9.4172059999999991E-3</v>
      </c>
      <c r="J3017" t="s">
        <v>47</v>
      </c>
      <c r="K3017" t="s">
        <v>72</v>
      </c>
      <c r="L3017">
        <v>4</v>
      </c>
      <c r="M3017" t="s">
        <v>185</v>
      </c>
      <c r="N3017" t="s">
        <v>52</v>
      </c>
      <c r="O3017" t="s">
        <v>22</v>
      </c>
    </row>
    <row r="3018" spans="1:15">
      <c r="A3018" t="s">
        <v>5692</v>
      </c>
      <c r="B3018" s="1">
        <v>45815</v>
      </c>
      <c r="C3018" t="s">
        <v>5693</v>
      </c>
      <c r="D3018" t="s">
        <v>32</v>
      </c>
      <c r="E3018" t="s">
        <v>33</v>
      </c>
      <c r="F3018">
        <v>1</v>
      </c>
      <c r="G3018">
        <v>3692.95</v>
      </c>
      <c r="H3018">
        <v>3692.95</v>
      </c>
      <c r="I3018">
        <f>salesdata[[#This Row],[Total_Sales_INR]]/10000000</f>
        <v>3.6929500000000001E-4</v>
      </c>
      <c r="J3018" t="s">
        <v>34</v>
      </c>
      <c r="K3018" t="s">
        <v>35</v>
      </c>
      <c r="L3018">
        <v>2</v>
      </c>
      <c r="M3018" t="s">
        <v>265</v>
      </c>
      <c r="N3018" t="s">
        <v>48</v>
      </c>
      <c r="O3018" t="s">
        <v>22</v>
      </c>
    </row>
    <row r="3019" spans="1:15">
      <c r="A3019" t="s">
        <v>5694</v>
      </c>
      <c r="B3019" s="1">
        <v>45818</v>
      </c>
      <c r="C3019" t="s">
        <v>2644</v>
      </c>
      <c r="D3019" t="s">
        <v>102</v>
      </c>
      <c r="E3019" t="s">
        <v>103</v>
      </c>
      <c r="F3019">
        <v>5</v>
      </c>
      <c r="G3019">
        <v>28471.29</v>
      </c>
      <c r="H3019">
        <v>142356.45000000001</v>
      </c>
      <c r="I3019">
        <f>salesdata[[#This Row],[Total_Sales_INR]]/10000000</f>
        <v>1.4235645000000002E-2</v>
      </c>
      <c r="J3019" t="s">
        <v>47</v>
      </c>
      <c r="K3019" t="s">
        <v>19</v>
      </c>
      <c r="L3019">
        <v>4</v>
      </c>
      <c r="M3019" t="s">
        <v>123</v>
      </c>
      <c r="N3019" t="s">
        <v>213</v>
      </c>
      <c r="O3019" t="s">
        <v>22</v>
      </c>
    </row>
    <row r="3020" spans="1:15">
      <c r="A3020" t="s">
        <v>5695</v>
      </c>
      <c r="B3020" s="1">
        <v>45799</v>
      </c>
      <c r="C3020" t="s">
        <v>5031</v>
      </c>
      <c r="D3020" t="s">
        <v>16</v>
      </c>
      <c r="E3020" t="s">
        <v>159</v>
      </c>
      <c r="F3020">
        <v>2</v>
      </c>
      <c r="G3020">
        <v>37494.01</v>
      </c>
      <c r="H3020">
        <v>74988.02</v>
      </c>
      <c r="I3020">
        <f>salesdata[[#This Row],[Total_Sales_INR]]/10000000</f>
        <v>7.4988020000000006E-3</v>
      </c>
      <c r="J3020" t="s">
        <v>34</v>
      </c>
      <c r="K3020" t="s">
        <v>35</v>
      </c>
      <c r="L3020">
        <v>4</v>
      </c>
      <c r="M3020" t="s">
        <v>198</v>
      </c>
      <c r="N3020" t="s">
        <v>124</v>
      </c>
      <c r="O3020" t="s">
        <v>22</v>
      </c>
    </row>
    <row r="3021" spans="1:15">
      <c r="A3021" t="s">
        <v>5696</v>
      </c>
      <c r="B3021" s="1">
        <v>45919</v>
      </c>
      <c r="C3021" t="s">
        <v>1591</v>
      </c>
      <c r="D3021" t="s">
        <v>16</v>
      </c>
      <c r="E3021" t="s">
        <v>137</v>
      </c>
      <c r="F3021">
        <v>4</v>
      </c>
      <c r="G3021">
        <v>21367.5</v>
      </c>
      <c r="H3021">
        <v>85470</v>
      </c>
      <c r="I3021">
        <f>salesdata[[#This Row],[Total_Sales_INR]]/10000000</f>
        <v>8.5470000000000008E-3</v>
      </c>
      <c r="J3021" t="s">
        <v>34</v>
      </c>
      <c r="K3021" t="s">
        <v>19</v>
      </c>
      <c r="L3021">
        <v>1</v>
      </c>
      <c r="M3021" t="s">
        <v>119</v>
      </c>
      <c r="N3021" t="s">
        <v>29</v>
      </c>
      <c r="O3021" t="s">
        <v>22</v>
      </c>
    </row>
    <row r="3022" spans="1:15">
      <c r="A3022" t="s">
        <v>5697</v>
      </c>
      <c r="B3022" s="1">
        <v>45938</v>
      </c>
      <c r="C3022" t="s">
        <v>3838</v>
      </c>
      <c r="D3022" t="s">
        <v>16</v>
      </c>
      <c r="E3022" t="s">
        <v>137</v>
      </c>
      <c r="F3022">
        <v>5</v>
      </c>
      <c r="G3022">
        <v>20698.12</v>
      </c>
      <c r="H3022">
        <v>103490.6</v>
      </c>
      <c r="I3022">
        <f>salesdata[[#This Row],[Total_Sales_INR]]/10000000</f>
        <v>1.034906E-2</v>
      </c>
      <c r="J3022" t="s">
        <v>47</v>
      </c>
      <c r="K3022" t="s">
        <v>19</v>
      </c>
      <c r="L3022">
        <v>4</v>
      </c>
      <c r="M3022" t="s">
        <v>198</v>
      </c>
      <c r="N3022" t="s">
        <v>127</v>
      </c>
      <c r="O3022" t="s">
        <v>22</v>
      </c>
    </row>
    <row r="3023" spans="1:15">
      <c r="A3023" t="s">
        <v>5698</v>
      </c>
      <c r="B3023" s="1">
        <v>45958</v>
      </c>
      <c r="C3023" t="s">
        <v>5699</v>
      </c>
      <c r="D3023" t="s">
        <v>45</v>
      </c>
      <c r="E3023" t="s">
        <v>60</v>
      </c>
      <c r="F3023">
        <v>4</v>
      </c>
      <c r="G3023">
        <v>17286.05</v>
      </c>
      <c r="H3023">
        <v>69144.2</v>
      </c>
      <c r="I3023">
        <f>salesdata[[#This Row],[Total_Sales_INR]]/10000000</f>
        <v>6.9144200000000001E-3</v>
      </c>
      <c r="J3023" t="s">
        <v>47</v>
      </c>
      <c r="K3023" t="s">
        <v>19</v>
      </c>
      <c r="L3023">
        <v>5</v>
      </c>
      <c r="M3023" t="s">
        <v>51</v>
      </c>
      <c r="N3023" t="s">
        <v>94</v>
      </c>
      <c r="O3023" t="s">
        <v>22</v>
      </c>
    </row>
    <row r="3024" spans="1:15">
      <c r="A3024" t="s">
        <v>5700</v>
      </c>
      <c r="B3024" s="1">
        <v>45659</v>
      </c>
      <c r="C3024" t="s">
        <v>5701</v>
      </c>
      <c r="D3024" t="s">
        <v>32</v>
      </c>
      <c r="E3024" t="s">
        <v>40</v>
      </c>
      <c r="F3024">
        <v>2</v>
      </c>
      <c r="G3024">
        <v>35128.910000000003</v>
      </c>
      <c r="H3024">
        <v>70257.820000000007</v>
      </c>
      <c r="I3024">
        <f>salesdata[[#This Row],[Total_Sales_INR]]/10000000</f>
        <v>7.0257820000000004E-3</v>
      </c>
      <c r="J3024" t="s">
        <v>18</v>
      </c>
      <c r="K3024" t="s">
        <v>72</v>
      </c>
      <c r="L3024">
        <v>2</v>
      </c>
      <c r="M3024" t="s">
        <v>104</v>
      </c>
      <c r="N3024" t="s">
        <v>97</v>
      </c>
      <c r="O3024" t="s">
        <v>22</v>
      </c>
    </row>
    <row r="3025" spans="1:15">
      <c r="A3025" t="s">
        <v>5702</v>
      </c>
      <c r="B3025" s="1">
        <v>46006</v>
      </c>
      <c r="C3025" t="s">
        <v>5703</v>
      </c>
      <c r="D3025" t="s">
        <v>16</v>
      </c>
      <c r="E3025" t="s">
        <v>145</v>
      </c>
      <c r="F3025">
        <v>3</v>
      </c>
      <c r="G3025">
        <v>14056.33</v>
      </c>
      <c r="H3025">
        <v>42168.99</v>
      </c>
      <c r="I3025">
        <f>salesdata[[#This Row],[Total_Sales_INR]]/10000000</f>
        <v>4.2168989999999996E-3</v>
      </c>
      <c r="J3025" t="s">
        <v>34</v>
      </c>
      <c r="K3025" t="s">
        <v>35</v>
      </c>
      <c r="L3025">
        <v>4</v>
      </c>
      <c r="M3025" t="s">
        <v>88</v>
      </c>
      <c r="N3025" t="s">
        <v>62</v>
      </c>
      <c r="O3025" t="s">
        <v>22</v>
      </c>
    </row>
    <row r="3026" spans="1:15">
      <c r="A3026" t="s">
        <v>5704</v>
      </c>
      <c r="B3026" s="1">
        <v>45703</v>
      </c>
      <c r="C3026" t="s">
        <v>1118</v>
      </c>
      <c r="D3026" t="s">
        <v>32</v>
      </c>
      <c r="E3026" t="s">
        <v>40</v>
      </c>
      <c r="F3026">
        <v>1</v>
      </c>
      <c r="G3026">
        <v>17856.759999999998</v>
      </c>
      <c r="H3026">
        <v>17856.759999999998</v>
      </c>
      <c r="I3026">
        <f>salesdata[[#This Row],[Total_Sales_INR]]/10000000</f>
        <v>1.7856759999999999E-3</v>
      </c>
      <c r="J3026" t="s">
        <v>34</v>
      </c>
      <c r="K3026" t="s">
        <v>72</v>
      </c>
      <c r="L3026">
        <v>2</v>
      </c>
      <c r="M3026" t="s">
        <v>265</v>
      </c>
      <c r="N3026" t="s">
        <v>82</v>
      </c>
      <c r="O3026" t="s">
        <v>22</v>
      </c>
    </row>
    <row r="3027" spans="1:15">
      <c r="A3027" t="s">
        <v>5705</v>
      </c>
      <c r="B3027" s="1">
        <v>45767</v>
      </c>
      <c r="C3027" t="s">
        <v>5706</v>
      </c>
      <c r="D3027" t="s">
        <v>16</v>
      </c>
      <c r="E3027" t="s">
        <v>137</v>
      </c>
      <c r="F3027">
        <v>3</v>
      </c>
      <c r="G3027">
        <v>22663.15</v>
      </c>
      <c r="H3027">
        <v>67989.45</v>
      </c>
      <c r="I3027">
        <f>salesdata[[#This Row],[Total_Sales_INR]]/10000000</f>
        <v>6.7989449999999998E-3</v>
      </c>
      <c r="J3027" t="s">
        <v>27</v>
      </c>
      <c r="K3027" t="s">
        <v>72</v>
      </c>
      <c r="L3027">
        <v>2</v>
      </c>
      <c r="M3027" t="s">
        <v>56</v>
      </c>
      <c r="N3027" t="s">
        <v>360</v>
      </c>
      <c r="O3027" t="s">
        <v>22</v>
      </c>
    </row>
    <row r="3028" spans="1:15">
      <c r="A3028" t="s">
        <v>5707</v>
      </c>
      <c r="B3028" s="1">
        <v>45723</v>
      </c>
      <c r="C3028" t="s">
        <v>5708</v>
      </c>
      <c r="D3028" t="s">
        <v>16</v>
      </c>
      <c r="E3028" t="s">
        <v>17</v>
      </c>
      <c r="F3028">
        <v>3</v>
      </c>
      <c r="G3028">
        <v>22869.32</v>
      </c>
      <c r="H3028">
        <v>68607.960000000006</v>
      </c>
      <c r="I3028">
        <f>salesdata[[#This Row],[Total_Sales_INR]]/10000000</f>
        <v>6.8607960000000006E-3</v>
      </c>
      <c r="J3028" t="s">
        <v>18</v>
      </c>
      <c r="K3028" t="s">
        <v>72</v>
      </c>
      <c r="L3028">
        <v>3</v>
      </c>
      <c r="M3028" t="s">
        <v>190</v>
      </c>
      <c r="N3028" t="s">
        <v>120</v>
      </c>
      <c r="O3028" t="s">
        <v>22</v>
      </c>
    </row>
    <row r="3029" spans="1:15">
      <c r="A3029" t="s">
        <v>5709</v>
      </c>
      <c r="B3029" s="1">
        <v>45773</v>
      </c>
      <c r="C3029" t="s">
        <v>386</v>
      </c>
      <c r="D3029" t="s">
        <v>16</v>
      </c>
      <c r="E3029" t="s">
        <v>130</v>
      </c>
      <c r="F3029">
        <v>1</v>
      </c>
      <c r="G3029">
        <v>1031.01</v>
      </c>
      <c r="H3029">
        <v>1031.01</v>
      </c>
      <c r="I3029">
        <f>salesdata[[#This Row],[Total_Sales_INR]]/10000000</f>
        <v>1.03101E-4</v>
      </c>
      <c r="J3029" t="s">
        <v>34</v>
      </c>
      <c r="K3029" t="s">
        <v>19</v>
      </c>
      <c r="L3029">
        <v>2</v>
      </c>
      <c r="M3029" t="s">
        <v>133</v>
      </c>
      <c r="N3029" t="s">
        <v>97</v>
      </c>
      <c r="O3029" t="s">
        <v>22</v>
      </c>
    </row>
    <row r="3030" spans="1:15">
      <c r="A3030" t="s">
        <v>5710</v>
      </c>
      <c r="B3030" s="1">
        <v>45869</v>
      </c>
      <c r="C3030" t="s">
        <v>5711</v>
      </c>
      <c r="D3030" t="s">
        <v>16</v>
      </c>
      <c r="E3030" t="s">
        <v>145</v>
      </c>
      <c r="F3030">
        <v>5</v>
      </c>
      <c r="G3030">
        <v>45805.68</v>
      </c>
      <c r="H3030">
        <v>229028.4</v>
      </c>
      <c r="I3030">
        <f>salesdata[[#This Row],[Total_Sales_INR]]/10000000</f>
        <v>2.2902840000000001E-2</v>
      </c>
      <c r="J3030" t="s">
        <v>34</v>
      </c>
      <c r="K3030" t="s">
        <v>72</v>
      </c>
      <c r="L3030">
        <v>4</v>
      </c>
      <c r="M3030" t="s">
        <v>198</v>
      </c>
      <c r="N3030" t="s">
        <v>124</v>
      </c>
      <c r="O3030" t="s">
        <v>22</v>
      </c>
    </row>
    <row r="3031" spans="1:15">
      <c r="A3031" t="s">
        <v>5712</v>
      </c>
      <c r="B3031" s="1">
        <v>45697</v>
      </c>
      <c r="C3031" t="s">
        <v>664</v>
      </c>
      <c r="D3031" t="s">
        <v>32</v>
      </c>
      <c r="E3031" t="s">
        <v>250</v>
      </c>
      <c r="F3031">
        <v>1</v>
      </c>
      <c r="G3031">
        <v>48474.85</v>
      </c>
      <c r="H3031">
        <v>48474.85</v>
      </c>
      <c r="I3031">
        <f>salesdata[[#This Row],[Total_Sales_INR]]/10000000</f>
        <v>4.8474849999999995E-3</v>
      </c>
      <c r="J3031" t="s">
        <v>18</v>
      </c>
      <c r="K3031" t="s">
        <v>35</v>
      </c>
      <c r="L3031">
        <v>3</v>
      </c>
      <c r="M3031" t="s">
        <v>61</v>
      </c>
      <c r="N3031" t="s">
        <v>134</v>
      </c>
      <c r="O3031" t="s">
        <v>22</v>
      </c>
    </row>
    <row r="3032" spans="1:15">
      <c r="A3032" t="s">
        <v>5713</v>
      </c>
      <c r="B3032" s="1">
        <v>45820</v>
      </c>
      <c r="C3032" t="s">
        <v>5714</v>
      </c>
      <c r="D3032" t="s">
        <v>16</v>
      </c>
      <c r="E3032" t="s">
        <v>159</v>
      </c>
      <c r="F3032">
        <v>3</v>
      </c>
      <c r="G3032">
        <v>9940.65</v>
      </c>
      <c r="H3032">
        <v>29821.95</v>
      </c>
      <c r="I3032">
        <f>salesdata[[#This Row],[Total_Sales_INR]]/10000000</f>
        <v>2.982195E-3</v>
      </c>
      <c r="J3032" t="s">
        <v>47</v>
      </c>
      <c r="K3032" t="s">
        <v>72</v>
      </c>
      <c r="L3032">
        <v>4</v>
      </c>
      <c r="M3032" t="s">
        <v>88</v>
      </c>
      <c r="N3032" t="s">
        <v>48</v>
      </c>
      <c r="O3032" t="s">
        <v>22</v>
      </c>
    </row>
    <row r="3033" spans="1:15">
      <c r="A3033" t="s">
        <v>5715</v>
      </c>
      <c r="B3033" s="1">
        <v>46013</v>
      </c>
      <c r="C3033" t="s">
        <v>5716</v>
      </c>
      <c r="D3033" t="s">
        <v>102</v>
      </c>
      <c r="E3033" t="s">
        <v>103</v>
      </c>
      <c r="F3033">
        <v>5</v>
      </c>
      <c r="G3033">
        <v>18361.060000000001</v>
      </c>
      <c r="H3033">
        <v>91805.3</v>
      </c>
      <c r="I3033">
        <f>salesdata[[#This Row],[Total_Sales_INR]]/10000000</f>
        <v>9.180530000000001E-3</v>
      </c>
      <c r="J3033" t="s">
        <v>34</v>
      </c>
      <c r="K3033" t="s">
        <v>19</v>
      </c>
      <c r="L3033">
        <v>2</v>
      </c>
      <c r="M3033" t="s">
        <v>56</v>
      </c>
      <c r="N3033" t="s">
        <v>48</v>
      </c>
      <c r="O3033" t="s">
        <v>22</v>
      </c>
    </row>
    <row r="3034" spans="1:15">
      <c r="A3034" t="s">
        <v>5717</v>
      </c>
      <c r="B3034" s="1">
        <v>45953</v>
      </c>
      <c r="C3034" t="s">
        <v>5718</v>
      </c>
      <c r="D3034" t="s">
        <v>16</v>
      </c>
      <c r="E3034" t="s">
        <v>130</v>
      </c>
      <c r="F3034">
        <v>5</v>
      </c>
      <c r="G3034">
        <v>40375.21</v>
      </c>
      <c r="H3034">
        <v>201876.05</v>
      </c>
      <c r="I3034">
        <f>salesdata[[#This Row],[Total_Sales_INR]]/10000000</f>
        <v>2.0187604999999997E-2</v>
      </c>
      <c r="J3034" t="s">
        <v>27</v>
      </c>
      <c r="K3034" t="s">
        <v>19</v>
      </c>
      <c r="L3034">
        <v>1</v>
      </c>
      <c r="M3034" t="s">
        <v>119</v>
      </c>
      <c r="N3034" t="s">
        <v>74</v>
      </c>
      <c r="O3034" t="s">
        <v>22</v>
      </c>
    </row>
    <row r="3035" spans="1:15">
      <c r="A3035" t="s">
        <v>5719</v>
      </c>
      <c r="B3035" s="1">
        <v>45714</v>
      </c>
      <c r="C3035" t="s">
        <v>5720</v>
      </c>
      <c r="D3035" t="s">
        <v>45</v>
      </c>
      <c r="E3035" t="s">
        <v>46</v>
      </c>
      <c r="F3035">
        <v>4</v>
      </c>
      <c r="G3035">
        <v>16648.55</v>
      </c>
      <c r="H3035">
        <v>66594.2</v>
      </c>
      <c r="I3035">
        <f>salesdata[[#This Row],[Total_Sales_INR]]/10000000</f>
        <v>6.6594200000000001E-3</v>
      </c>
      <c r="J3035" t="s">
        <v>34</v>
      </c>
      <c r="K3035" t="s">
        <v>72</v>
      </c>
      <c r="L3035">
        <v>5</v>
      </c>
      <c r="M3035" t="s">
        <v>51</v>
      </c>
      <c r="N3035" t="s">
        <v>29</v>
      </c>
      <c r="O3035" t="s">
        <v>22</v>
      </c>
    </row>
    <row r="3036" spans="1:15">
      <c r="A3036" t="s">
        <v>5721</v>
      </c>
      <c r="B3036" s="1">
        <v>45958</v>
      </c>
      <c r="C3036" t="s">
        <v>3534</v>
      </c>
      <c r="D3036" t="s">
        <v>45</v>
      </c>
      <c r="E3036" t="s">
        <v>55</v>
      </c>
      <c r="F3036">
        <v>5</v>
      </c>
      <c r="G3036">
        <v>10435.59</v>
      </c>
      <c r="H3036">
        <v>52177.95</v>
      </c>
      <c r="I3036">
        <f>salesdata[[#This Row],[Total_Sales_INR]]/10000000</f>
        <v>5.2177949999999999E-3</v>
      </c>
      <c r="J3036" t="s">
        <v>27</v>
      </c>
      <c r="K3036" t="s">
        <v>19</v>
      </c>
      <c r="L3036">
        <v>1</v>
      </c>
      <c r="M3036" t="s">
        <v>107</v>
      </c>
      <c r="N3036" t="s">
        <v>57</v>
      </c>
      <c r="O3036" t="s">
        <v>22</v>
      </c>
    </row>
    <row r="3037" spans="1:15">
      <c r="A3037" t="s">
        <v>5722</v>
      </c>
      <c r="B3037" s="1">
        <v>45930</v>
      </c>
      <c r="C3037" t="s">
        <v>5723</v>
      </c>
      <c r="D3037" t="s">
        <v>32</v>
      </c>
      <c r="E3037" t="s">
        <v>33</v>
      </c>
      <c r="F3037">
        <v>1</v>
      </c>
      <c r="G3037">
        <v>36670.51</v>
      </c>
      <c r="H3037">
        <v>36670.51</v>
      </c>
      <c r="I3037">
        <f>salesdata[[#This Row],[Total_Sales_INR]]/10000000</f>
        <v>3.6670510000000002E-3</v>
      </c>
      <c r="J3037" t="s">
        <v>27</v>
      </c>
      <c r="K3037" t="s">
        <v>72</v>
      </c>
      <c r="L3037">
        <v>2</v>
      </c>
      <c r="M3037" t="s">
        <v>133</v>
      </c>
      <c r="N3037" t="s">
        <v>48</v>
      </c>
      <c r="O3037" t="s">
        <v>22</v>
      </c>
    </row>
    <row r="3038" spans="1:15">
      <c r="A3038" t="s">
        <v>5724</v>
      </c>
      <c r="B3038" s="1">
        <v>45817</v>
      </c>
      <c r="C3038" t="s">
        <v>1881</v>
      </c>
      <c r="D3038" t="s">
        <v>16</v>
      </c>
      <c r="E3038" t="s">
        <v>17</v>
      </c>
      <c r="F3038">
        <v>5</v>
      </c>
      <c r="G3038">
        <v>49105.07</v>
      </c>
      <c r="H3038">
        <v>245525.35</v>
      </c>
      <c r="I3038">
        <f>salesdata[[#This Row],[Total_Sales_INR]]/10000000</f>
        <v>2.4552535E-2</v>
      </c>
      <c r="J3038" t="s">
        <v>47</v>
      </c>
      <c r="K3038" t="s">
        <v>19</v>
      </c>
      <c r="L3038">
        <v>2</v>
      </c>
      <c r="M3038" t="s">
        <v>56</v>
      </c>
      <c r="N3038" t="s">
        <v>360</v>
      </c>
      <c r="O3038" t="s">
        <v>22</v>
      </c>
    </row>
    <row r="3039" spans="1:15">
      <c r="A3039" t="s">
        <v>5725</v>
      </c>
      <c r="B3039" s="1">
        <v>45684</v>
      </c>
      <c r="C3039" t="s">
        <v>5726</v>
      </c>
      <c r="D3039" t="s">
        <v>16</v>
      </c>
      <c r="E3039" t="s">
        <v>159</v>
      </c>
      <c r="F3039">
        <v>4</v>
      </c>
      <c r="G3039">
        <v>37279.230000000003</v>
      </c>
      <c r="H3039">
        <v>149116.92000000001</v>
      </c>
      <c r="I3039">
        <f>salesdata[[#This Row],[Total_Sales_INR]]/10000000</f>
        <v>1.4911692000000001E-2</v>
      </c>
      <c r="J3039" t="s">
        <v>18</v>
      </c>
      <c r="K3039" t="s">
        <v>35</v>
      </c>
      <c r="L3039">
        <v>2</v>
      </c>
      <c r="M3039" t="s">
        <v>56</v>
      </c>
      <c r="N3039" t="s">
        <v>142</v>
      </c>
      <c r="O3039" t="s">
        <v>22</v>
      </c>
    </row>
    <row r="3040" spans="1:15">
      <c r="A3040" t="s">
        <v>5727</v>
      </c>
      <c r="B3040" s="1">
        <v>45704</v>
      </c>
      <c r="C3040" t="s">
        <v>5728</v>
      </c>
      <c r="D3040" t="s">
        <v>16</v>
      </c>
      <c r="E3040" t="s">
        <v>17</v>
      </c>
      <c r="F3040">
        <v>4</v>
      </c>
      <c r="G3040">
        <v>45249.21</v>
      </c>
      <c r="H3040">
        <v>180996.84</v>
      </c>
      <c r="I3040">
        <f>salesdata[[#This Row],[Total_Sales_INR]]/10000000</f>
        <v>1.8099684000000001E-2</v>
      </c>
      <c r="J3040" t="s">
        <v>27</v>
      </c>
      <c r="K3040" t="s">
        <v>19</v>
      </c>
      <c r="L3040">
        <v>3</v>
      </c>
      <c r="M3040" t="s">
        <v>36</v>
      </c>
      <c r="N3040" t="s">
        <v>78</v>
      </c>
      <c r="O3040" t="s">
        <v>22</v>
      </c>
    </row>
    <row r="3041" spans="1:15">
      <c r="A3041" t="s">
        <v>5729</v>
      </c>
      <c r="B3041" s="1">
        <v>45843</v>
      </c>
      <c r="C3041" t="s">
        <v>5730</v>
      </c>
      <c r="D3041" t="s">
        <v>32</v>
      </c>
      <c r="E3041" t="s">
        <v>250</v>
      </c>
      <c r="F3041">
        <v>2</v>
      </c>
      <c r="G3041">
        <v>4375.6000000000004</v>
      </c>
      <c r="H3041">
        <v>8751.2000000000007</v>
      </c>
      <c r="I3041">
        <f>salesdata[[#This Row],[Total_Sales_INR]]/10000000</f>
        <v>8.7512000000000006E-4</v>
      </c>
      <c r="J3041" t="s">
        <v>47</v>
      </c>
      <c r="K3041" t="s">
        <v>35</v>
      </c>
      <c r="L3041">
        <v>3</v>
      </c>
      <c r="M3041" t="s">
        <v>115</v>
      </c>
      <c r="N3041" t="s">
        <v>97</v>
      </c>
      <c r="O3041" t="s">
        <v>22</v>
      </c>
    </row>
    <row r="3042" spans="1:15">
      <c r="A3042" t="s">
        <v>5731</v>
      </c>
      <c r="B3042" s="1">
        <v>45809</v>
      </c>
      <c r="C3042" t="s">
        <v>5732</v>
      </c>
      <c r="D3042" t="s">
        <v>45</v>
      </c>
      <c r="E3042" t="s">
        <v>65</v>
      </c>
      <c r="F3042">
        <v>2</v>
      </c>
      <c r="G3042">
        <v>3132.53</v>
      </c>
      <c r="H3042">
        <v>6265.06</v>
      </c>
      <c r="I3042">
        <f>salesdata[[#This Row],[Total_Sales_INR]]/10000000</f>
        <v>6.2650600000000009E-4</v>
      </c>
      <c r="J3042" t="s">
        <v>34</v>
      </c>
      <c r="K3042" t="s">
        <v>72</v>
      </c>
      <c r="L3042">
        <v>3</v>
      </c>
      <c r="M3042" t="s">
        <v>190</v>
      </c>
      <c r="N3042" t="s">
        <v>29</v>
      </c>
      <c r="O3042" t="s">
        <v>22</v>
      </c>
    </row>
    <row r="3043" spans="1:15">
      <c r="A3043" t="s">
        <v>5733</v>
      </c>
      <c r="B3043" s="1">
        <v>45842</v>
      </c>
      <c r="C3043" t="s">
        <v>5734</v>
      </c>
      <c r="D3043" t="s">
        <v>32</v>
      </c>
      <c r="E3043" t="s">
        <v>81</v>
      </c>
      <c r="F3043">
        <v>1</v>
      </c>
      <c r="G3043">
        <v>30908.62</v>
      </c>
      <c r="H3043">
        <v>30908.62</v>
      </c>
      <c r="I3043">
        <f>salesdata[[#This Row],[Total_Sales_INR]]/10000000</f>
        <v>3.0908619999999998E-3</v>
      </c>
      <c r="J3043" t="s">
        <v>27</v>
      </c>
      <c r="K3043" t="s">
        <v>19</v>
      </c>
      <c r="L3043">
        <v>4</v>
      </c>
      <c r="M3043" t="s">
        <v>198</v>
      </c>
      <c r="N3043" t="s">
        <v>82</v>
      </c>
      <c r="O3043" t="s">
        <v>22</v>
      </c>
    </row>
    <row r="3044" spans="1:15">
      <c r="A3044" t="s">
        <v>5735</v>
      </c>
      <c r="B3044" s="1">
        <v>45779</v>
      </c>
      <c r="C3044" t="s">
        <v>5736</v>
      </c>
      <c r="D3044" t="s">
        <v>16</v>
      </c>
      <c r="E3044" t="s">
        <v>137</v>
      </c>
      <c r="F3044">
        <v>4</v>
      </c>
      <c r="G3044">
        <v>37122.83</v>
      </c>
      <c r="H3044">
        <v>148491.32</v>
      </c>
      <c r="I3044">
        <f>salesdata[[#This Row],[Total_Sales_INR]]/10000000</f>
        <v>1.4849132000000001E-2</v>
      </c>
      <c r="J3044" t="s">
        <v>27</v>
      </c>
      <c r="K3044" t="s">
        <v>72</v>
      </c>
      <c r="L3044">
        <v>4</v>
      </c>
      <c r="M3044" t="s">
        <v>123</v>
      </c>
      <c r="N3044" t="s">
        <v>134</v>
      </c>
      <c r="O3044" t="s">
        <v>22</v>
      </c>
    </row>
    <row r="3045" spans="1:15">
      <c r="A3045" t="s">
        <v>5737</v>
      </c>
      <c r="B3045" s="1">
        <v>45866</v>
      </c>
      <c r="C3045" t="s">
        <v>5738</v>
      </c>
      <c r="D3045" t="s">
        <v>102</v>
      </c>
      <c r="E3045" t="s">
        <v>193</v>
      </c>
      <c r="F3045">
        <v>5</v>
      </c>
      <c r="G3045">
        <v>29632.41</v>
      </c>
      <c r="H3045">
        <v>148162.04999999999</v>
      </c>
      <c r="I3045">
        <f>salesdata[[#This Row],[Total_Sales_INR]]/10000000</f>
        <v>1.4816204999999999E-2</v>
      </c>
      <c r="J3045" t="s">
        <v>27</v>
      </c>
      <c r="K3045" t="s">
        <v>35</v>
      </c>
      <c r="L3045">
        <v>2</v>
      </c>
      <c r="M3045" t="s">
        <v>265</v>
      </c>
      <c r="N3045" t="s">
        <v>216</v>
      </c>
      <c r="O3045" t="s">
        <v>22</v>
      </c>
    </row>
    <row r="3046" spans="1:15">
      <c r="A3046" t="s">
        <v>5739</v>
      </c>
      <c r="B3046" s="1">
        <v>45669</v>
      </c>
      <c r="C3046" t="s">
        <v>5740</v>
      </c>
      <c r="D3046" t="s">
        <v>25</v>
      </c>
      <c r="E3046" t="s">
        <v>140</v>
      </c>
      <c r="F3046">
        <v>1</v>
      </c>
      <c r="G3046">
        <v>46759.79</v>
      </c>
      <c r="H3046">
        <v>46759.79</v>
      </c>
      <c r="I3046">
        <f>salesdata[[#This Row],[Total_Sales_INR]]/10000000</f>
        <v>4.6759790000000002E-3</v>
      </c>
      <c r="J3046" t="s">
        <v>47</v>
      </c>
      <c r="K3046" t="s">
        <v>19</v>
      </c>
      <c r="L3046">
        <v>1</v>
      </c>
      <c r="M3046" t="s">
        <v>68</v>
      </c>
      <c r="N3046" t="s">
        <v>173</v>
      </c>
      <c r="O3046" t="s">
        <v>22</v>
      </c>
    </row>
    <row r="3047" spans="1:15">
      <c r="A3047" t="s">
        <v>5741</v>
      </c>
      <c r="B3047" s="1">
        <v>45983</v>
      </c>
      <c r="C3047" t="s">
        <v>4198</v>
      </c>
      <c r="D3047" t="s">
        <v>25</v>
      </c>
      <c r="E3047" t="s">
        <v>26</v>
      </c>
      <c r="F3047">
        <v>1</v>
      </c>
      <c r="G3047">
        <v>1060.01</v>
      </c>
      <c r="H3047">
        <v>1060.01</v>
      </c>
      <c r="I3047">
        <f>salesdata[[#This Row],[Total_Sales_INR]]/10000000</f>
        <v>1.06001E-4</v>
      </c>
      <c r="J3047" t="s">
        <v>18</v>
      </c>
      <c r="K3047" t="s">
        <v>19</v>
      </c>
      <c r="L3047">
        <v>5</v>
      </c>
      <c r="M3047" t="s">
        <v>41</v>
      </c>
      <c r="N3047" t="s">
        <v>156</v>
      </c>
      <c r="O3047" t="s">
        <v>22</v>
      </c>
    </row>
    <row r="3048" spans="1:15">
      <c r="A3048" t="s">
        <v>5742</v>
      </c>
      <c r="B3048" s="1">
        <v>45915</v>
      </c>
      <c r="C3048" t="s">
        <v>5743</v>
      </c>
      <c r="D3048" t="s">
        <v>45</v>
      </c>
      <c r="E3048" t="s">
        <v>65</v>
      </c>
      <c r="F3048">
        <v>4</v>
      </c>
      <c r="G3048">
        <v>26870.25</v>
      </c>
      <c r="H3048">
        <v>107481</v>
      </c>
      <c r="I3048">
        <f>salesdata[[#This Row],[Total_Sales_INR]]/10000000</f>
        <v>1.07481E-2</v>
      </c>
      <c r="J3048" t="s">
        <v>18</v>
      </c>
      <c r="K3048" t="s">
        <v>19</v>
      </c>
      <c r="L3048">
        <v>4</v>
      </c>
      <c r="M3048" t="s">
        <v>123</v>
      </c>
      <c r="N3048" t="s">
        <v>216</v>
      </c>
      <c r="O3048" t="s">
        <v>22</v>
      </c>
    </row>
    <row r="3049" spans="1:15">
      <c r="A3049" t="s">
        <v>5744</v>
      </c>
      <c r="B3049" s="1">
        <v>45974</v>
      </c>
      <c r="C3049" t="s">
        <v>976</v>
      </c>
      <c r="D3049" t="s">
        <v>25</v>
      </c>
      <c r="E3049" t="s">
        <v>140</v>
      </c>
      <c r="F3049">
        <v>4</v>
      </c>
      <c r="G3049">
        <v>8690.86</v>
      </c>
      <c r="H3049">
        <v>34763.440000000002</v>
      </c>
      <c r="I3049">
        <f>salesdata[[#This Row],[Total_Sales_INR]]/10000000</f>
        <v>3.4763440000000001E-3</v>
      </c>
      <c r="J3049" t="s">
        <v>18</v>
      </c>
      <c r="K3049" t="s">
        <v>35</v>
      </c>
      <c r="L3049">
        <v>4</v>
      </c>
      <c r="M3049" t="s">
        <v>160</v>
      </c>
      <c r="N3049" t="s">
        <v>21</v>
      </c>
      <c r="O3049" t="s">
        <v>22</v>
      </c>
    </row>
    <row r="3050" spans="1:15">
      <c r="A3050" t="s">
        <v>5745</v>
      </c>
      <c r="B3050" s="1">
        <v>45659</v>
      </c>
      <c r="C3050" t="s">
        <v>5746</v>
      </c>
      <c r="D3050" t="s">
        <v>45</v>
      </c>
      <c r="E3050" t="s">
        <v>60</v>
      </c>
      <c r="F3050">
        <v>4</v>
      </c>
      <c r="G3050">
        <v>28732.17</v>
      </c>
      <c r="H3050">
        <v>114928.68</v>
      </c>
      <c r="I3050">
        <f>salesdata[[#This Row],[Total_Sales_INR]]/10000000</f>
        <v>1.1492868E-2</v>
      </c>
      <c r="J3050" t="s">
        <v>27</v>
      </c>
      <c r="K3050" t="s">
        <v>19</v>
      </c>
      <c r="L3050">
        <v>1</v>
      </c>
      <c r="M3050" t="s">
        <v>20</v>
      </c>
      <c r="N3050" t="s">
        <v>74</v>
      </c>
      <c r="O3050" t="s">
        <v>22</v>
      </c>
    </row>
    <row r="3051" spans="1:15">
      <c r="A3051" t="s">
        <v>5747</v>
      </c>
      <c r="B3051" s="1">
        <v>45940</v>
      </c>
      <c r="C3051" t="s">
        <v>2486</v>
      </c>
      <c r="D3051" t="s">
        <v>45</v>
      </c>
      <c r="E3051" t="s">
        <v>60</v>
      </c>
      <c r="F3051">
        <v>4</v>
      </c>
      <c r="G3051">
        <v>6649.41</v>
      </c>
      <c r="H3051">
        <v>26597.64</v>
      </c>
      <c r="I3051">
        <f>salesdata[[#This Row],[Total_Sales_INR]]/10000000</f>
        <v>2.6597639999999998E-3</v>
      </c>
      <c r="J3051" t="s">
        <v>47</v>
      </c>
      <c r="K3051" t="s">
        <v>19</v>
      </c>
      <c r="L3051">
        <v>2</v>
      </c>
      <c r="M3051" t="s">
        <v>133</v>
      </c>
      <c r="N3051" t="s">
        <v>57</v>
      </c>
      <c r="O3051" t="s">
        <v>22</v>
      </c>
    </row>
    <row r="3052" spans="1:15">
      <c r="A3052" t="s">
        <v>5748</v>
      </c>
      <c r="B3052" s="1">
        <v>45794</v>
      </c>
      <c r="C3052" t="s">
        <v>4236</v>
      </c>
      <c r="D3052" t="s">
        <v>45</v>
      </c>
      <c r="E3052" t="s">
        <v>55</v>
      </c>
      <c r="F3052">
        <v>1</v>
      </c>
      <c r="G3052">
        <v>2522</v>
      </c>
      <c r="H3052">
        <v>2522</v>
      </c>
      <c r="I3052">
        <f>salesdata[[#This Row],[Total_Sales_INR]]/10000000</f>
        <v>2.522E-4</v>
      </c>
      <c r="J3052" t="s">
        <v>34</v>
      </c>
      <c r="K3052" t="s">
        <v>19</v>
      </c>
      <c r="L3052">
        <v>4</v>
      </c>
      <c r="M3052" t="s">
        <v>88</v>
      </c>
      <c r="N3052" t="s">
        <v>48</v>
      </c>
      <c r="O3052" t="s">
        <v>22</v>
      </c>
    </row>
    <row r="3053" spans="1:15">
      <c r="A3053" t="s">
        <v>5749</v>
      </c>
      <c r="B3053" s="1">
        <v>45732</v>
      </c>
      <c r="C3053" t="s">
        <v>5750</v>
      </c>
      <c r="D3053" t="s">
        <v>16</v>
      </c>
      <c r="E3053" t="s">
        <v>17</v>
      </c>
      <c r="F3053">
        <v>5</v>
      </c>
      <c r="G3053">
        <v>23261.42</v>
      </c>
      <c r="H3053">
        <v>116307.1</v>
      </c>
      <c r="I3053">
        <f>salesdata[[#This Row],[Total_Sales_INR]]/10000000</f>
        <v>1.1630710000000001E-2</v>
      </c>
      <c r="J3053" t="s">
        <v>47</v>
      </c>
      <c r="K3053" t="s">
        <v>72</v>
      </c>
      <c r="L3053">
        <v>1</v>
      </c>
      <c r="M3053" t="s">
        <v>181</v>
      </c>
      <c r="N3053" t="s">
        <v>94</v>
      </c>
      <c r="O3053" t="s">
        <v>22</v>
      </c>
    </row>
    <row r="3054" spans="1:15">
      <c r="A3054" t="s">
        <v>5751</v>
      </c>
      <c r="B3054" s="1">
        <v>45986</v>
      </c>
      <c r="C3054" t="s">
        <v>5752</v>
      </c>
      <c r="D3054" t="s">
        <v>45</v>
      </c>
      <c r="E3054" t="s">
        <v>65</v>
      </c>
      <c r="F3054">
        <v>3</v>
      </c>
      <c r="G3054">
        <v>33909.19</v>
      </c>
      <c r="H3054">
        <v>101727.57</v>
      </c>
      <c r="I3054">
        <f>salesdata[[#This Row],[Total_Sales_INR]]/10000000</f>
        <v>1.0172757000000001E-2</v>
      </c>
      <c r="J3054" t="s">
        <v>18</v>
      </c>
      <c r="K3054" t="s">
        <v>19</v>
      </c>
      <c r="L3054">
        <v>5</v>
      </c>
      <c r="M3054" t="s">
        <v>51</v>
      </c>
      <c r="N3054" t="s">
        <v>167</v>
      </c>
      <c r="O3054" t="s">
        <v>22</v>
      </c>
    </row>
    <row r="3055" spans="1:15">
      <c r="A3055" t="s">
        <v>5753</v>
      </c>
      <c r="B3055" s="1">
        <v>45672</v>
      </c>
      <c r="C3055" t="s">
        <v>5754</v>
      </c>
      <c r="D3055" t="s">
        <v>25</v>
      </c>
      <c r="E3055" t="s">
        <v>91</v>
      </c>
      <c r="F3055">
        <v>4</v>
      </c>
      <c r="G3055">
        <v>2387.11</v>
      </c>
      <c r="H3055">
        <v>9548.44</v>
      </c>
      <c r="I3055">
        <f>salesdata[[#This Row],[Total_Sales_INR]]/10000000</f>
        <v>9.5484400000000005E-4</v>
      </c>
      <c r="J3055" t="s">
        <v>18</v>
      </c>
      <c r="K3055" t="s">
        <v>72</v>
      </c>
      <c r="L3055">
        <v>5</v>
      </c>
      <c r="M3055" t="s">
        <v>28</v>
      </c>
      <c r="N3055" t="s">
        <v>69</v>
      </c>
      <c r="O3055" t="s">
        <v>22</v>
      </c>
    </row>
    <row r="3056" spans="1:15">
      <c r="A3056" t="s">
        <v>5755</v>
      </c>
      <c r="B3056" s="1">
        <v>45888</v>
      </c>
      <c r="C3056" t="s">
        <v>5756</v>
      </c>
      <c r="D3056" t="s">
        <v>25</v>
      </c>
      <c r="E3056" t="s">
        <v>140</v>
      </c>
      <c r="F3056">
        <v>3</v>
      </c>
      <c r="G3056">
        <v>44343.16</v>
      </c>
      <c r="H3056">
        <v>133029.48000000001</v>
      </c>
      <c r="I3056">
        <f>salesdata[[#This Row],[Total_Sales_INR]]/10000000</f>
        <v>1.3302948E-2</v>
      </c>
      <c r="J3056" t="s">
        <v>27</v>
      </c>
      <c r="K3056" t="s">
        <v>35</v>
      </c>
      <c r="L3056">
        <v>3</v>
      </c>
      <c r="M3056" t="s">
        <v>190</v>
      </c>
      <c r="N3056" t="s">
        <v>62</v>
      </c>
      <c r="O3056" t="s">
        <v>22</v>
      </c>
    </row>
    <row r="3057" spans="1:15">
      <c r="A3057" t="s">
        <v>5757</v>
      </c>
      <c r="B3057" s="1">
        <v>45916</v>
      </c>
      <c r="C3057" t="s">
        <v>5758</v>
      </c>
      <c r="D3057" t="s">
        <v>32</v>
      </c>
      <c r="E3057" t="s">
        <v>40</v>
      </c>
      <c r="F3057">
        <v>1</v>
      </c>
      <c r="G3057">
        <v>31801.3</v>
      </c>
      <c r="H3057">
        <v>31801.3</v>
      </c>
      <c r="I3057">
        <f>salesdata[[#This Row],[Total_Sales_INR]]/10000000</f>
        <v>3.1801299999999998E-3</v>
      </c>
      <c r="J3057" t="s">
        <v>34</v>
      </c>
      <c r="K3057" t="s">
        <v>72</v>
      </c>
      <c r="L3057">
        <v>5</v>
      </c>
      <c r="M3057" t="s">
        <v>41</v>
      </c>
      <c r="N3057" t="s">
        <v>112</v>
      </c>
      <c r="O3057" t="s">
        <v>22</v>
      </c>
    </row>
    <row r="3058" spans="1:15">
      <c r="A3058" t="s">
        <v>5759</v>
      </c>
      <c r="B3058" s="1">
        <v>45979</v>
      </c>
      <c r="C3058" t="s">
        <v>2325</v>
      </c>
      <c r="D3058" t="s">
        <v>45</v>
      </c>
      <c r="E3058" t="s">
        <v>65</v>
      </c>
      <c r="F3058">
        <v>1</v>
      </c>
      <c r="G3058">
        <v>45048.89</v>
      </c>
      <c r="H3058">
        <v>45048.89</v>
      </c>
      <c r="I3058">
        <f>salesdata[[#This Row],[Total_Sales_INR]]/10000000</f>
        <v>4.5048889999999998E-3</v>
      </c>
      <c r="J3058" t="s">
        <v>34</v>
      </c>
      <c r="K3058" t="s">
        <v>35</v>
      </c>
      <c r="L3058">
        <v>3</v>
      </c>
      <c r="M3058" t="s">
        <v>61</v>
      </c>
      <c r="N3058" t="s">
        <v>150</v>
      </c>
      <c r="O3058" t="s">
        <v>22</v>
      </c>
    </row>
    <row r="3059" spans="1:15">
      <c r="A3059" t="s">
        <v>5760</v>
      </c>
      <c r="B3059" s="1">
        <v>45884</v>
      </c>
      <c r="C3059" t="s">
        <v>5761</v>
      </c>
      <c r="D3059" t="s">
        <v>102</v>
      </c>
      <c r="E3059" t="s">
        <v>103</v>
      </c>
      <c r="F3059">
        <v>4</v>
      </c>
      <c r="G3059">
        <v>26635.99</v>
      </c>
      <c r="H3059">
        <v>106543.96</v>
      </c>
      <c r="I3059">
        <f>salesdata[[#This Row],[Total_Sales_INR]]/10000000</f>
        <v>1.0654396E-2</v>
      </c>
      <c r="J3059" t="s">
        <v>27</v>
      </c>
      <c r="K3059" t="s">
        <v>72</v>
      </c>
      <c r="L3059">
        <v>5</v>
      </c>
      <c r="M3059" t="s">
        <v>51</v>
      </c>
      <c r="N3059" t="s">
        <v>52</v>
      </c>
      <c r="O3059" t="s">
        <v>22</v>
      </c>
    </row>
    <row r="3060" spans="1:15">
      <c r="A3060" t="s">
        <v>5762</v>
      </c>
      <c r="B3060" s="1">
        <v>45871</v>
      </c>
      <c r="C3060" t="s">
        <v>5763</v>
      </c>
      <c r="D3060" t="s">
        <v>102</v>
      </c>
      <c r="E3060" t="s">
        <v>193</v>
      </c>
      <c r="F3060">
        <v>1</v>
      </c>
      <c r="G3060">
        <v>10458.98</v>
      </c>
      <c r="H3060">
        <v>10458.98</v>
      </c>
      <c r="I3060">
        <f>salesdata[[#This Row],[Total_Sales_INR]]/10000000</f>
        <v>1.045898E-3</v>
      </c>
      <c r="J3060" t="s">
        <v>18</v>
      </c>
      <c r="K3060" t="s">
        <v>19</v>
      </c>
      <c r="L3060">
        <v>1</v>
      </c>
      <c r="M3060" t="s">
        <v>119</v>
      </c>
      <c r="N3060" t="s">
        <v>156</v>
      </c>
      <c r="O3060" t="s">
        <v>22</v>
      </c>
    </row>
    <row r="3061" spans="1:15">
      <c r="A3061" t="s">
        <v>5764</v>
      </c>
      <c r="B3061" s="1">
        <v>45801</v>
      </c>
      <c r="C3061" t="s">
        <v>5765</v>
      </c>
      <c r="D3061" t="s">
        <v>32</v>
      </c>
      <c r="E3061" t="s">
        <v>81</v>
      </c>
      <c r="F3061">
        <v>2</v>
      </c>
      <c r="G3061">
        <v>27889.43</v>
      </c>
      <c r="H3061">
        <v>55778.86</v>
      </c>
      <c r="I3061">
        <f>salesdata[[#This Row],[Total_Sales_INR]]/10000000</f>
        <v>5.5778859999999998E-3</v>
      </c>
      <c r="J3061" t="s">
        <v>27</v>
      </c>
      <c r="K3061" t="s">
        <v>19</v>
      </c>
      <c r="L3061">
        <v>1</v>
      </c>
      <c r="M3061" t="s">
        <v>68</v>
      </c>
      <c r="N3061" t="s">
        <v>52</v>
      </c>
      <c r="O3061" t="s">
        <v>22</v>
      </c>
    </row>
    <row r="3062" spans="1:15">
      <c r="A3062" t="s">
        <v>5766</v>
      </c>
      <c r="B3062" s="1">
        <v>45666</v>
      </c>
      <c r="C3062" t="s">
        <v>508</v>
      </c>
      <c r="D3062" t="s">
        <v>32</v>
      </c>
      <c r="E3062" t="s">
        <v>33</v>
      </c>
      <c r="F3062">
        <v>5</v>
      </c>
      <c r="G3062">
        <v>968.1</v>
      </c>
      <c r="H3062">
        <v>4840.5</v>
      </c>
      <c r="I3062">
        <f>salesdata[[#This Row],[Total_Sales_INR]]/10000000</f>
        <v>4.8404999999999998E-4</v>
      </c>
      <c r="J3062" t="s">
        <v>27</v>
      </c>
      <c r="K3062" t="s">
        <v>35</v>
      </c>
      <c r="L3062">
        <v>5</v>
      </c>
      <c r="M3062" t="s">
        <v>41</v>
      </c>
      <c r="N3062" t="s">
        <v>94</v>
      </c>
      <c r="O3062" t="s">
        <v>22</v>
      </c>
    </row>
    <row r="3063" spans="1:15">
      <c r="A3063" t="s">
        <v>5767</v>
      </c>
      <c r="B3063" s="1">
        <v>45744</v>
      </c>
      <c r="C3063" t="s">
        <v>4678</v>
      </c>
      <c r="D3063" t="s">
        <v>102</v>
      </c>
      <c r="E3063" t="s">
        <v>103</v>
      </c>
      <c r="F3063">
        <v>3</v>
      </c>
      <c r="G3063">
        <v>36546.660000000003</v>
      </c>
      <c r="H3063">
        <v>109639.98</v>
      </c>
      <c r="I3063">
        <f>salesdata[[#This Row],[Total_Sales_INR]]/10000000</f>
        <v>1.0963997999999999E-2</v>
      </c>
      <c r="J3063" t="s">
        <v>27</v>
      </c>
      <c r="K3063" t="s">
        <v>35</v>
      </c>
      <c r="L3063">
        <v>5</v>
      </c>
      <c r="M3063" t="s">
        <v>51</v>
      </c>
      <c r="N3063" t="s">
        <v>69</v>
      </c>
      <c r="O3063" t="s">
        <v>22</v>
      </c>
    </row>
    <row r="3064" spans="1:15">
      <c r="A3064" t="s">
        <v>5768</v>
      </c>
      <c r="B3064" s="1">
        <v>45843</v>
      </c>
      <c r="C3064" t="s">
        <v>5769</v>
      </c>
      <c r="D3064" t="s">
        <v>32</v>
      </c>
      <c r="E3064" t="s">
        <v>40</v>
      </c>
      <c r="F3064">
        <v>4</v>
      </c>
      <c r="G3064">
        <v>40482.18</v>
      </c>
      <c r="H3064">
        <v>161928.72</v>
      </c>
      <c r="I3064">
        <f>salesdata[[#This Row],[Total_Sales_INR]]/10000000</f>
        <v>1.6192872000000001E-2</v>
      </c>
      <c r="J3064" t="s">
        <v>27</v>
      </c>
      <c r="K3064" t="s">
        <v>72</v>
      </c>
      <c r="L3064">
        <v>1</v>
      </c>
      <c r="M3064" t="s">
        <v>20</v>
      </c>
      <c r="N3064" t="s">
        <v>52</v>
      </c>
      <c r="O3064" t="s">
        <v>22</v>
      </c>
    </row>
    <row r="3065" spans="1:15">
      <c r="A3065" t="s">
        <v>5770</v>
      </c>
      <c r="B3065" s="1">
        <v>45867</v>
      </c>
      <c r="C3065" t="s">
        <v>5771</v>
      </c>
      <c r="D3065" t="s">
        <v>102</v>
      </c>
      <c r="E3065" t="s">
        <v>193</v>
      </c>
      <c r="F3065">
        <v>5</v>
      </c>
      <c r="G3065">
        <v>18048.669999999998</v>
      </c>
      <c r="H3065">
        <v>90243.35</v>
      </c>
      <c r="I3065">
        <f>salesdata[[#This Row],[Total_Sales_INR]]/10000000</f>
        <v>9.0243350000000014E-3</v>
      </c>
      <c r="J3065" t="s">
        <v>18</v>
      </c>
      <c r="K3065" t="s">
        <v>19</v>
      </c>
      <c r="L3065">
        <v>1</v>
      </c>
      <c r="M3065" t="s">
        <v>119</v>
      </c>
      <c r="N3065" t="s">
        <v>78</v>
      </c>
      <c r="O3065" t="s">
        <v>22</v>
      </c>
    </row>
    <row r="3066" spans="1:15">
      <c r="A3066" t="s">
        <v>5772</v>
      </c>
      <c r="B3066" s="1">
        <v>45910</v>
      </c>
      <c r="C3066" t="s">
        <v>5773</v>
      </c>
      <c r="D3066" t="s">
        <v>102</v>
      </c>
      <c r="E3066" t="s">
        <v>155</v>
      </c>
      <c r="F3066">
        <v>2</v>
      </c>
      <c r="G3066">
        <v>6479.51</v>
      </c>
      <c r="H3066">
        <v>12959.02</v>
      </c>
      <c r="I3066">
        <f>salesdata[[#This Row],[Total_Sales_INR]]/10000000</f>
        <v>1.295902E-3</v>
      </c>
      <c r="J3066" t="s">
        <v>27</v>
      </c>
      <c r="K3066" t="s">
        <v>19</v>
      </c>
      <c r="L3066">
        <v>4</v>
      </c>
      <c r="M3066" t="s">
        <v>160</v>
      </c>
      <c r="N3066" t="s">
        <v>134</v>
      </c>
      <c r="O3066" t="s">
        <v>22</v>
      </c>
    </row>
    <row r="3067" spans="1:15">
      <c r="A3067" t="s">
        <v>5774</v>
      </c>
      <c r="B3067" s="1">
        <v>45852</v>
      </c>
      <c r="C3067" t="s">
        <v>4020</v>
      </c>
      <c r="D3067" t="s">
        <v>25</v>
      </c>
      <c r="E3067" t="s">
        <v>26</v>
      </c>
      <c r="F3067">
        <v>4</v>
      </c>
      <c r="G3067">
        <v>41768.71</v>
      </c>
      <c r="H3067">
        <v>167074.84</v>
      </c>
      <c r="I3067">
        <f>salesdata[[#This Row],[Total_Sales_INR]]/10000000</f>
        <v>1.6707483999999998E-2</v>
      </c>
      <c r="J3067" t="s">
        <v>18</v>
      </c>
      <c r="K3067" t="s">
        <v>72</v>
      </c>
      <c r="L3067">
        <v>3</v>
      </c>
      <c r="M3067" t="s">
        <v>190</v>
      </c>
      <c r="N3067" t="s">
        <v>82</v>
      </c>
      <c r="O3067" t="s">
        <v>22</v>
      </c>
    </row>
    <row r="3068" spans="1:15">
      <c r="A3068" t="s">
        <v>5775</v>
      </c>
      <c r="B3068" s="1">
        <v>45658</v>
      </c>
      <c r="C3068" t="s">
        <v>5776</v>
      </c>
      <c r="D3068" t="s">
        <v>45</v>
      </c>
      <c r="E3068" t="s">
        <v>55</v>
      </c>
      <c r="F3068">
        <v>5</v>
      </c>
      <c r="G3068">
        <v>45330.41</v>
      </c>
      <c r="H3068">
        <v>226652.05</v>
      </c>
      <c r="I3068">
        <f>salesdata[[#This Row],[Total_Sales_INR]]/10000000</f>
        <v>2.2665204999999997E-2</v>
      </c>
      <c r="J3068" t="s">
        <v>18</v>
      </c>
      <c r="K3068" t="s">
        <v>35</v>
      </c>
      <c r="L3068">
        <v>5</v>
      </c>
      <c r="M3068" t="s">
        <v>170</v>
      </c>
      <c r="N3068" t="s">
        <v>360</v>
      </c>
      <c r="O3068" t="s">
        <v>22</v>
      </c>
    </row>
    <row r="3069" spans="1:15">
      <c r="A3069" t="s">
        <v>5777</v>
      </c>
      <c r="B3069" s="1">
        <v>45921</v>
      </c>
      <c r="C3069" t="s">
        <v>5778</v>
      </c>
      <c r="D3069" t="s">
        <v>16</v>
      </c>
      <c r="E3069" t="s">
        <v>17</v>
      </c>
      <c r="F3069">
        <v>1</v>
      </c>
      <c r="G3069">
        <v>21952.12</v>
      </c>
      <c r="H3069">
        <v>21952.12</v>
      </c>
      <c r="I3069">
        <f>salesdata[[#This Row],[Total_Sales_INR]]/10000000</f>
        <v>2.1952119999999998E-3</v>
      </c>
      <c r="J3069" t="s">
        <v>34</v>
      </c>
      <c r="K3069" t="s">
        <v>19</v>
      </c>
      <c r="L3069">
        <v>5</v>
      </c>
      <c r="M3069" t="s">
        <v>41</v>
      </c>
      <c r="N3069" t="s">
        <v>127</v>
      </c>
      <c r="O3069" t="s">
        <v>22</v>
      </c>
    </row>
    <row r="3070" spans="1:15">
      <c r="A3070" t="s">
        <v>5779</v>
      </c>
      <c r="B3070" s="1">
        <v>45667</v>
      </c>
      <c r="C3070" t="s">
        <v>1190</v>
      </c>
      <c r="D3070" t="s">
        <v>25</v>
      </c>
      <c r="E3070" t="s">
        <v>223</v>
      </c>
      <c r="F3070">
        <v>4</v>
      </c>
      <c r="G3070">
        <v>32029.1</v>
      </c>
      <c r="H3070">
        <v>128116.4</v>
      </c>
      <c r="I3070">
        <f>salesdata[[#This Row],[Total_Sales_INR]]/10000000</f>
        <v>1.2811639999999999E-2</v>
      </c>
      <c r="J3070" t="s">
        <v>27</v>
      </c>
      <c r="K3070" t="s">
        <v>72</v>
      </c>
      <c r="L3070">
        <v>5</v>
      </c>
      <c r="M3070" t="s">
        <v>51</v>
      </c>
      <c r="N3070" t="s">
        <v>127</v>
      </c>
      <c r="O3070" t="s">
        <v>22</v>
      </c>
    </row>
    <row r="3071" spans="1:15">
      <c r="A3071" t="s">
        <v>5780</v>
      </c>
      <c r="B3071" s="1">
        <v>45824</v>
      </c>
      <c r="C3071" t="s">
        <v>5781</v>
      </c>
      <c r="D3071" t="s">
        <v>45</v>
      </c>
      <c r="E3071" t="s">
        <v>85</v>
      </c>
      <c r="F3071">
        <v>3</v>
      </c>
      <c r="G3071">
        <v>36756.49</v>
      </c>
      <c r="H3071">
        <v>110269.47</v>
      </c>
      <c r="I3071">
        <f>salesdata[[#This Row],[Total_Sales_INR]]/10000000</f>
        <v>1.1026947E-2</v>
      </c>
      <c r="J3071" t="s">
        <v>27</v>
      </c>
      <c r="K3071" t="s">
        <v>35</v>
      </c>
      <c r="L3071">
        <v>5</v>
      </c>
      <c r="M3071" t="s">
        <v>28</v>
      </c>
      <c r="N3071" t="s">
        <v>29</v>
      </c>
      <c r="O3071" t="s">
        <v>22</v>
      </c>
    </row>
    <row r="3072" spans="1:15">
      <c r="A3072" t="s">
        <v>5782</v>
      </c>
      <c r="B3072" s="1">
        <v>45823</v>
      </c>
      <c r="C3072" t="s">
        <v>5783</v>
      </c>
      <c r="D3072" t="s">
        <v>45</v>
      </c>
      <c r="E3072" t="s">
        <v>60</v>
      </c>
      <c r="F3072">
        <v>2</v>
      </c>
      <c r="G3072">
        <v>4241.82</v>
      </c>
      <c r="H3072">
        <v>8483.64</v>
      </c>
      <c r="I3072">
        <f>salesdata[[#This Row],[Total_Sales_INR]]/10000000</f>
        <v>8.4836399999999989E-4</v>
      </c>
      <c r="J3072" t="s">
        <v>27</v>
      </c>
      <c r="K3072" t="s">
        <v>19</v>
      </c>
      <c r="L3072">
        <v>4</v>
      </c>
      <c r="M3072" t="s">
        <v>88</v>
      </c>
      <c r="N3072" t="s">
        <v>29</v>
      </c>
      <c r="O3072" t="s">
        <v>22</v>
      </c>
    </row>
    <row r="3073" spans="1:15">
      <c r="A3073" t="s">
        <v>5784</v>
      </c>
      <c r="B3073" s="1">
        <v>45799</v>
      </c>
      <c r="C3073" t="s">
        <v>5785</v>
      </c>
      <c r="D3073" t="s">
        <v>102</v>
      </c>
      <c r="E3073" t="s">
        <v>103</v>
      </c>
      <c r="F3073">
        <v>4</v>
      </c>
      <c r="G3073">
        <v>13871.99</v>
      </c>
      <c r="H3073">
        <v>55487.96</v>
      </c>
      <c r="I3073">
        <f>salesdata[[#This Row],[Total_Sales_INR]]/10000000</f>
        <v>5.5487959999999999E-3</v>
      </c>
      <c r="J3073" t="s">
        <v>47</v>
      </c>
      <c r="K3073" t="s">
        <v>19</v>
      </c>
      <c r="L3073">
        <v>4</v>
      </c>
      <c r="M3073" t="s">
        <v>198</v>
      </c>
      <c r="N3073" t="s">
        <v>57</v>
      </c>
      <c r="O3073" t="s">
        <v>22</v>
      </c>
    </row>
    <row r="3074" spans="1:15">
      <c r="A3074" t="s">
        <v>5786</v>
      </c>
      <c r="B3074" s="1">
        <v>45719</v>
      </c>
      <c r="C3074" t="s">
        <v>5787</v>
      </c>
      <c r="D3074" t="s">
        <v>102</v>
      </c>
      <c r="E3074" t="s">
        <v>118</v>
      </c>
      <c r="F3074">
        <v>2</v>
      </c>
      <c r="G3074">
        <v>21541.41</v>
      </c>
      <c r="H3074">
        <v>43082.82</v>
      </c>
      <c r="I3074">
        <f>salesdata[[#This Row],[Total_Sales_INR]]/10000000</f>
        <v>4.3082820000000001E-3</v>
      </c>
      <c r="J3074" t="s">
        <v>34</v>
      </c>
      <c r="K3074" t="s">
        <v>72</v>
      </c>
      <c r="L3074">
        <v>3</v>
      </c>
      <c r="M3074" t="s">
        <v>115</v>
      </c>
      <c r="N3074" t="s">
        <v>94</v>
      </c>
      <c r="O3074" t="s">
        <v>22</v>
      </c>
    </row>
    <row r="3075" spans="1:15">
      <c r="A3075" t="s">
        <v>5788</v>
      </c>
      <c r="B3075" s="1">
        <v>45820</v>
      </c>
      <c r="C3075" t="s">
        <v>5789</v>
      </c>
      <c r="D3075" t="s">
        <v>16</v>
      </c>
      <c r="E3075" t="s">
        <v>17</v>
      </c>
      <c r="F3075">
        <v>3</v>
      </c>
      <c r="G3075">
        <v>30733.8</v>
      </c>
      <c r="H3075">
        <v>92201.4</v>
      </c>
      <c r="I3075">
        <f>salesdata[[#This Row],[Total_Sales_INR]]/10000000</f>
        <v>9.2201399999999999E-3</v>
      </c>
      <c r="J3075" t="s">
        <v>27</v>
      </c>
      <c r="K3075" t="s">
        <v>19</v>
      </c>
      <c r="L3075">
        <v>3</v>
      </c>
      <c r="M3075" t="s">
        <v>36</v>
      </c>
      <c r="N3075" t="s">
        <v>156</v>
      </c>
      <c r="O3075" t="s">
        <v>22</v>
      </c>
    </row>
    <row r="3076" spans="1:15">
      <c r="A3076" t="s">
        <v>5790</v>
      </c>
      <c r="B3076" s="1">
        <v>45964</v>
      </c>
      <c r="C3076" t="s">
        <v>5791</v>
      </c>
      <c r="D3076" t="s">
        <v>16</v>
      </c>
      <c r="E3076" t="s">
        <v>145</v>
      </c>
      <c r="F3076">
        <v>5</v>
      </c>
      <c r="G3076">
        <v>20284.47</v>
      </c>
      <c r="H3076">
        <v>101422.35</v>
      </c>
      <c r="I3076">
        <f>salesdata[[#This Row],[Total_Sales_INR]]/10000000</f>
        <v>1.0142235000000001E-2</v>
      </c>
      <c r="J3076" t="s">
        <v>18</v>
      </c>
      <c r="K3076" t="s">
        <v>19</v>
      </c>
      <c r="L3076">
        <v>5</v>
      </c>
      <c r="M3076" t="s">
        <v>28</v>
      </c>
      <c r="N3076" t="s">
        <v>78</v>
      </c>
      <c r="O3076" t="s">
        <v>22</v>
      </c>
    </row>
    <row r="3077" spans="1:15">
      <c r="A3077" t="s">
        <v>5792</v>
      </c>
      <c r="B3077" s="1">
        <v>45752</v>
      </c>
      <c r="C3077" t="s">
        <v>814</v>
      </c>
      <c r="D3077" t="s">
        <v>32</v>
      </c>
      <c r="E3077" t="s">
        <v>33</v>
      </c>
      <c r="F3077">
        <v>2</v>
      </c>
      <c r="G3077">
        <v>17677.93</v>
      </c>
      <c r="H3077">
        <v>35355.86</v>
      </c>
      <c r="I3077">
        <f>salesdata[[#This Row],[Total_Sales_INR]]/10000000</f>
        <v>3.5355859999999999E-3</v>
      </c>
      <c r="J3077" t="s">
        <v>47</v>
      </c>
      <c r="K3077" t="s">
        <v>72</v>
      </c>
      <c r="L3077">
        <v>5</v>
      </c>
      <c r="M3077" t="s">
        <v>170</v>
      </c>
      <c r="N3077" t="s">
        <v>69</v>
      </c>
      <c r="O3077" t="s">
        <v>22</v>
      </c>
    </row>
    <row r="3078" spans="1:15">
      <c r="A3078" t="s">
        <v>5793</v>
      </c>
      <c r="B3078" s="1">
        <v>45746</v>
      </c>
      <c r="C3078" t="s">
        <v>5570</v>
      </c>
      <c r="D3078" t="s">
        <v>32</v>
      </c>
      <c r="E3078" t="s">
        <v>81</v>
      </c>
      <c r="F3078">
        <v>3</v>
      </c>
      <c r="G3078">
        <v>28865.24</v>
      </c>
      <c r="H3078">
        <v>86595.72</v>
      </c>
      <c r="I3078">
        <f>salesdata[[#This Row],[Total_Sales_INR]]/10000000</f>
        <v>8.6595720000000008E-3</v>
      </c>
      <c r="J3078" t="s">
        <v>18</v>
      </c>
      <c r="K3078" t="s">
        <v>35</v>
      </c>
      <c r="L3078">
        <v>2</v>
      </c>
      <c r="M3078" t="s">
        <v>56</v>
      </c>
      <c r="N3078" t="s">
        <v>37</v>
      </c>
      <c r="O3078" t="s">
        <v>22</v>
      </c>
    </row>
    <row r="3079" spans="1:15">
      <c r="A3079" t="s">
        <v>5794</v>
      </c>
      <c r="B3079" s="1">
        <v>45743</v>
      </c>
      <c r="C3079" t="s">
        <v>5795</v>
      </c>
      <c r="D3079" t="s">
        <v>16</v>
      </c>
      <c r="E3079" t="s">
        <v>159</v>
      </c>
      <c r="F3079">
        <v>2</v>
      </c>
      <c r="G3079">
        <v>15404.42</v>
      </c>
      <c r="H3079">
        <v>30808.84</v>
      </c>
      <c r="I3079">
        <f>salesdata[[#This Row],[Total_Sales_INR]]/10000000</f>
        <v>3.0808839999999999E-3</v>
      </c>
      <c r="J3079" t="s">
        <v>34</v>
      </c>
      <c r="K3079" t="s">
        <v>72</v>
      </c>
      <c r="L3079">
        <v>5</v>
      </c>
      <c r="M3079" t="s">
        <v>51</v>
      </c>
      <c r="N3079" t="s">
        <v>150</v>
      </c>
      <c r="O3079" t="s">
        <v>22</v>
      </c>
    </row>
    <row r="3080" spans="1:15">
      <c r="A3080" t="s">
        <v>5796</v>
      </c>
      <c r="B3080" s="1">
        <v>45993</v>
      </c>
      <c r="C3080" t="s">
        <v>5797</v>
      </c>
      <c r="D3080" t="s">
        <v>32</v>
      </c>
      <c r="E3080" t="s">
        <v>33</v>
      </c>
      <c r="F3080">
        <v>5</v>
      </c>
      <c r="G3080">
        <v>38361.35</v>
      </c>
      <c r="H3080">
        <v>191806.75</v>
      </c>
      <c r="I3080">
        <f>salesdata[[#This Row],[Total_Sales_INR]]/10000000</f>
        <v>1.9180675000000001E-2</v>
      </c>
      <c r="J3080" t="s">
        <v>47</v>
      </c>
      <c r="K3080" t="s">
        <v>19</v>
      </c>
      <c r="L3080">
        <v>4</v>
      </c>
      <c r="M3080" t="s">
        <v>160</v>
      </c>
      <c r="N3080" t="s">
        <v>21</v>
      </c>
      <c r="O3080" t="s">
        <v>22</v>
      </c>
    </row>
    <row r="3081" spans="1:15">
      <c r="A3081" t="s">
        <v>5798</v>
      </c>
      <c r="B3081" s="1">
        <v>45811</v>
      </c>
      <c r="C3081" t="s">
        <v>5799</v>
      </c>
      <c r="D3081" t="s">
        <v>32</v>
      </c>
      <c r="E3081" t="s">
        <v>40</v>
      </c>
      <c r="F3081">
        <v>1</v>
      </c>
      <c r="G3081">
        <v>39722.97</v>
      </c>
      <c r="H3081">
        <v>39722.97</v>
      </c>
      <c r="I3081">
        <f>salesdata[[#This Row],[Total_Sales_INR]]/10000000</f>
        <v>3.9722970000000005E-3</v>
      </c>
      <c r="J3081" t="s">
        <v>47</v>
      </c>
      <c r="K3081" t="s">
        <v>72</v>
      </c>
      <c r="L3081">
        <v>2</v>
      </c>
      <c r="M3081" t="s">
        <v>133</v>
      </c>
      <c r="N3081" t="s">
        <v>360</v>
      </c>
      <c r="O3081" t="s">
        <v>22</v>
      </c>
    </row>
    <row r="3082" spans="1:15">
      <c r="A3082" t="s">
        <v>5800</v>
      </c>
      <c r="B3082" s="1">
        <v>45862</v>
      </c>
      <c r="C3082" t="s">
        <v>5801</v>
      </c>
      <c r="D3082" t="s">
        <v>25</v>
      </c>
      <c r="E3082" t="s">
        <v>280</v>
      </c>
      <c r="F3082">
        <v>3</v>
      </c>
      <c r="G3082">
        <v>39769.11</v>
      </c>
      <c r="H3082">
        <v>119307.33</v>
      </c>
      <c r="I3082">
        <f>salesdata[[#This Row],[Total_Sales_INR]]/10000000</f>
        <v>1.1930733000000001E-2</v>
      </c>
      <c r="J3082" t="s">
        <v>34</v>
      </c>
      <c r="K3082" t="s">
        <v>35</v>
      </c>
      <c r="L3082">
        <v>5</v>
      </c>
      <c r="M3082" t="s">
        <v>41</v>
      </c>
      <c r="N3082" t="s">
        <v>78</v>
      </c>
      <c r="O3082" t="s">
        <v>22</v>
      </c>
    </row>
    <row r="3083" spans="1:15">
      <c r="A3083" t="s">
        <v>5802</v>
      </c>
      <c r="B3083" s="1">
        <v>45834</v>
      </c>
      <c r="C3083" t="s">
        <v>5803</v>
      </c>
      <c r="D3083" t="s">
        <v>16</v>
      </c>
      <c r="E3083" t="s">
        <v>130</v>
      </c>
      <c r="F3083">
        <v>3</v>
      </c>
      <c r="G3083">
        <v>20958.080000000002</v>
      </c>
      <c r="H3083">
        <v>62874.239999999998</v>
      </c>
      <c r="I3083">
        <f>salesdata[[#This Row],[Total_Sales_INR]]/10000000</f>
        <v>6.2874239999999998E-3</v>
      </c>
      <c r="J3083" t="s">
        <v>18</v>
      </c>
      <c r="K3083" t="s">
        <v>72</v>
      </c>
      <c r="L3083">
        <v>1</v>
      </c>
      <c r="M3083" t="s">
        <v>119</v>
      </c>
      <c r="N3083" t="s">
        <v>173</v>
      </c>
      <c r="O3083" t="s">
        <v>22</v>
      </c>
    </row>
    <row r="3084" spans="1:15">
      <c r="A3084" t="s">
        <v>5804</v>
      </c>
      <c r="B3084" s="1">
        <v>45982</v>
      </c>
      <c r="C3084" t="s">
        <v>5805</v>
      </c>
      <c r="D3084" t="s">
        <v>102</v>
      </c>
      <c r="E3084" t="s">
        <v>118</v>
      </c>
      <c r="F3084">
        <v>4</v>
      </c>
      <c r="G3084">
        <v>42818.44</v>
      </c>
      <c r="H3084">
        <v>171273.76</v>
      </c>
      <c r="I3084">
        <f>salesdata[[#This Row],[Total_Sales_INR]]/10000000</f>
        <v>1.7127376E-2</v>
      </c>
      <c r="J3084" t="s">
        <v>34</v>
      </c>
      <c r="K3084" t="s">
        <v>35</v>
      </c>
      <c r="L3084">
        <v>4</v>
      </c>
      <c r="M3084" t="s">
        <v>123</v>
      </c>
      <c r="N3084" t="s">
        <v>150</v>
      </c>
      <c r="O3084" t="s">
        <v>22</v>
      </c>
    </row>
    <row r="3085" spans="1:15">
      <c r="A3085" t="s">
        <v>5806</v>
      </c>
      <c r="B3085" s="1">
        <v>45977</v>
      </c>
      <c r="C3085" t="s">
        <v>5807</v>
      </c>
      <c r="D3085" t="s">
        <v>16</v>
      </c>
      <c r="E3085" t="s">
        <v>17</v>
      </c>
      <c r="F3085">
        <v>4</v>
      </c>
      <c r="G3085">
        <v>46273.91</v>
      </c>
      <c r="H3085">
        <v>185095.64</v>
      </c>
      <c r="I3085">
        <f>salesdata[[#This Row],[Total_Sales_INR]]/10000000</f>
        <v>1.8509564000000003E-2</v>
      </c>
      <c r="J3085" t="s">
        <v>47</v>
      </c>
      <c r="K3085" t="s">
        <v>19</v>
      </c>
      <c r="L3085">
        <v>3</v>
      </c>
      <c r="M3085" t="s">
        <v>61</v>
      </c>
      <c r="N3085" t="s">
        <v>142</v>
      </c>
      <c r="O3085" t="s">
        <v>22</v>
      </c>
    </row>
    <row r="3086" spans="1:15">
      <c r="A3086" t="s">
        <v>5808</v>
      </c>
      <c r="B3086" s="1">
        <v>45914</v>
      </c>
      <c r="C3086" t="s">
        <v>5809</v>
      </c>
      <c r="D3086" t="s">
        <v>102</v>
      </c>
      <c r="E3086" t="s">
        <v>155</v>
      </c>
      <c r="F3086">
        <v>4</v>
      </c>
      <c r="G3086">
        <v>22333.48</v>
      </c>
      <c r="H3086">
        <v>89333.92</v>
      </c>
      <c r="I3086">
        <f>salesdata[[#This Row],[Total_Sales_INR]]/10000000</f>
        <v>8.9333920000000001E-3</v>
      </c>
      <c r="J3086" t="s">
        <v>47</v>
      </c>
      <c r="K3086" t="s">
        <v>35</v>
      </c>
      <c r="L3086">
        <v>2</v>
      </c>
      <c r="M3086" t="s">
        <v>265</v>
      </c>
      <c r="N3086" t="s">
        <v>112</v>
      </c>
      <c r="O3086" t="s">
        <v>22</v>
      </c>
    </row>
    <row r="3087" spans="1:15">
      <c r="A3087" t="s">
        <v>5810</v>
      </c>
      <c r="B3087" s="1">
        <v>46002</v>
      </c>
      <c r="C3087" t="s">
        <v>5811</v>
      </c>
      <c r="D3087" t="s">
        <v>16</v>
      </c>
      <c r="E3087" t="s">
        <v>130</v>
      </c>
      <c r="F3087">
        <v>2</v>
      </c>
      <c r="G3087">
        <v>27942.720000000001</v>
      </c>
      <c r="H3087">
        <v>55885.440000000002</v>
      </c>
      <c r="I3087">
        <f>salesdata[[#This Row],[Total_Sales_INR]]/10000000</f>
        <v>5.588544E-3</v>
      </c>
      <c r="J3087" t="s">
        <v>34</v>
      </c>
      <c r="K3087" t="s">
        <v>72</v>
      </c>
      <c r="L3087">
        <v>1</v>
      </c>
      <c r="M3087" t="s">
        <v>181</v>
      </c>
      <c r="N3087" t="s">
        <v>37</v>
      </c>
      <c r="O3087" t="s">
        <v>22</v>
      </c>
    </row>
    <row r="3088" spans="1:15">
      <c r="A3088" t="s">
        <v>5812</v>
      </c>
      <c r="B3088" s="1">
        <v>45751</v>
      </c>
      <c r="C3088" t="s">
        <v>5813</v>
      </c>
      <c r="D3088" t="s">
        <v>102</v>
      </c>
      <c r="E3088" t="s">
        <v>193</v>
      </c>
      <c r="F3088">
        <v>1</v>
      </c>
      <c r="G3088">
        <v>45726.45</v>
      </c>
      <c r="H3088">
        <v>45726.45</v>
      </c>
      <c r="I3088">
        <f>salesdata[[#This Row],[Total_Sales_INR]]/10000000</f>
        <v>4.5726449999999993E-3</v>
      </c>
      <c r="J3088" t="s">
        <v>27</v>
      </c>
      <c r="K3088" t="s">
        <v>35</v>
      </c>
      <c r="L3088">
        <v>4</v>
      </c>
      <c r="M3088" t="s">
        <v>160</v>
      </c>
      <c r="N3088" t="s">
        <v>150</v>
      </c>
      <c r="O3088" t="s">
        <v>22</v>
      </c>
    </row>
    <row r="3089" spans="1:15">
      <c r="A3089" t="s">
        <v>5814</v>
      </c>
      <c r="B3089" s="1">
        <v>45805</v>
      </c>
      <c r="C3089" t="s">
        <v>5815</v>
      </c>
      <c r="D3089" t="s">
        <v>16</v>
      </c>
      <c r="E3089" t="s">
        <v>137</v>
      </c>
      <c r="F3089">
        <v>4</v>
      </c>
      <c r="G3089">
        <v>32139.119999999999</v>
      </c>
      <c r="H3089">
        <v>128556.48</v>
      </c>
      <c r="I3089">
        <f>salesdata[[#This Row],[Total_Sales_INR]]/10000000</f>
        <v>1.2855647999999999E-2</v>
      </c>
      <c r="J3089" t="s">
        <v>47</v>
      </c>
      <c r="K3089" t="s">
        <v>72</v>
      </c>
      <c r="L3089">
        <v>3</v>
      </c>
      <c r="M3089" t="s">
        <v>190</v>
      </c>
      <c r="N3089" t="s">
        <v>37</v>
      </c>
      <c r="O3089" t="s">
        <v>22</v>
      </c>
    </row>
    <row r="3090" spans="1:15">
      <c r="A3090" t="s">
        <v>5816</v>
      </c>
      <c r="B3090" s="1">
        <v>45999</v>
      </c>
      <c r="C3090" t="s">
        <v>5817</v>
      </c>
      <c r="D3090" t="s">
        <v>102</v>
      </c>
      <c r="E3090" t="s">
        <v>184</v>
      </c>
      <c r="F3090">
        <v>4</v>
      </c>
      <c r="G3090">
        <v>41540.769999999997</v>
      </c>
      <c r="H3090">
        <v>166163.07999999999</v>
      </c>
      <c r="I3090">
        <f>salesdata[[#This Row],[Total_Sales_INR]]/10000000</f>
        <v>1.6616308E-2</v>
      </c>
      <c r="J3090" t="s">
        <v>47</v>
      </c>
      <c r="K3090" t="s">
        <v>72</v>
      </c>
      <c r="L3090">
        <v>1</v>
      </c>
      <c r="M3090" t="s">
        <v>68</v>
      </c>
      <c r="N3090" t="s">
        <v>178</v>
      </c>
      <c r="O3090" t="s">
        <v>22</v>
      </c>
    </row>
    <row r="3091" spans="1:15">
      <c r="A3091" t="s">
        <v>5818</v>
      </c>
      <c r="B3091" s="1">
        <v>45811</v>
      </c>
      <c r="C3091" t="s">
        <v>5819</v>
      </c>
      <c r="D3091" t="s">
        <v>16</v>
      </c>
      <c r="E3091" t="s">
        <v>130</v>
      </c>
      <c r="F3091">
        <v>1</v>
      </c>
      <c r="G3091">
        <v>7828.2</v>
      </c>
      <c r="H3091">
        <v>7828.2</v>
      </c>
      <c r="I3091">
        <f>salesdata[[#This Row],[Total_Sales_INR]]/10000000</f>
        <v>7.8281999999999994E-4</v>
      </c>
      <c r="J3091" t="s">
        <v>27</v>
      </c>
      <c r="K3091" t="s">
        <v>19</v>
      </c>
      <c r="L3091">
        <v>3</v>
      </c>
      <c r="M3091" t="s">
        <v>61</v>
      </c>
      <c r="N3091" t="s">
        <v>21</v>
      </c>
      <c r="O3091" t="s">
        <v>22</v>
      </c>
    </row>
    <row r="3092" spans="1:15">
      <c r="A3092" t="s">
        <v>5820</v>
      </c>
      <c r="B3092" s="1">
        <v>45975</v>
      </c>
      <c r="C3092" t="s">
        <v>5821</v>
      </c>
      <c r="D3092" t="s">
        <v>16</v>
      </c>
      <c r="E3092" t="s">
        <v>17</v>
      </c>
      <c r="F3092">
        <v>1</v>
      </c>
      <c r="G3092">
        <v>21586.31</v>
      </c>
      <c r="H3092">
        <v>21586.31</v>
      </c>
      <c r="I3092">
        <f>salesdata[[#This Row],[Total_Sales_INR]]/10000000</f>
        <v>2.1586310000000003E-3</v>
      </c>
      <c r="J3092" t="s">
        <v>18</v>
      </c>
      <c r="K3092" t="s">
        <v>19</v>
      </c>
      <c r="L3092">
        <v>3</v>
      </c>
      <c r="M3092" t="s">
        <v>61</v>
      </c>
      <c r="N3092" t="s">
        <v>134</v>
      </c>
      <c r="O3092" t="s">
        <v>22</v>
      </c>
    </row>
    <row r="3093" spans="1:15">
      <c r="A3093" t="s">
        <v>5822</v>
      </c>
      <c r="B3093" s="1">
        <v>45885</v>
      </c>
      <c r="C3093" t="s">
        <v>2086</v>
      </c>
      <c r="D3093" t="s">
        <v>102</v>
      </c>
      <c r="E3093" t="s">
        <v>155</v>
      </c>
      <c r="F3093">
        <v>5</v>
      </c>
      <c r="G3093">
        <v>23898.26</v>
      </c>
      <c r="H3093">
        <v>119491.3</v>
      </c>
      <c r="I3093">
        <f>salesdata[[#This Row],[Total_Sales_INR]]/10000000</f>
        <v>1.1949130000000001E-2</v>
      </c>
      <c r="J3093" t="s">
        <v>27</v>
      </c>
      <c r="K3093" t="s">
        <v>72</v>
      </c>
      <c r="L3093">
        <v>4</v>
      </c>
      <c r="M3093" t="s">
        <v>198</v>
      </c>
      <c r="N3093" t="s">
        <v>127</v>
      </c>
      <c r="O3093" t="s">
        <v>22</v>
      </c>
    </row>
    <row r="3094" spans="1:15">
      <c r="A3094" t="s">
        <v>5823</v>
      </c>
      <c r="B3094" s="1">
        <v>45813</v>
      </c>
      <c r="C3094" t="s">
        <v>1148</v>
      </c>
      <c r="D3094" t="s">
        <v>102</v>
      </c>
      <c r="E3094" t="s">
        <v>184</v>
      </c>
      <c r="F3094">
        <v>4</v>
      </c>
      <c r="G3094">
        <v>1133.3499999999999</v>
      </c>
      <c r="H3094">
        <v>4533.3999999999996</v>
      </c>
      <c r="I3094">
        <f>salesdata[[#This Row],[Total_Sales_INR]]/10000000</f>
        <v>4.5333999999999994E-4</v>
      </c>
      <c r="J3094" t="s">
        <v>18</v>
      </c>
      <c r="K3094" t="s">
        <v>19</v>
      </c>
      <c r="L3094">
        <v>3</v>
      </c>
      <c r="M3094" t="s">
        <v>115</v>
      </c>
      <c r="N3094" t="s">
        <v>29</v>
      </c>
      <c r="O3094" t="s">
        <v>22</v>
      </c>
    </row>
    <row r="3095" spans="1:15">
      <c r="A3095" t="s">
        <v>5824</v>
      </c>
      <c r="B3095" s="1">
        <v>45710</v>
      </c>
      <c r="C3095" t="s">
        <v>852</v>
      </c>
      <c r="D3095" t="s">
        <v>45</v>
      </c>
      <c r="E3095" t="s">
        <v>85</v>
      </c>
      <c r="F3095">
        <v>5</v>
      </c>
      <c r="G3095">
        <v>23643.38</v>
      </c>
      <c r="H3095">
        <v>118216.9</v>
      </c>
      <c r="I3095">
        <f>salesdata[[#This Row],[Total_Sales_INR]]/10000000</f>
        <v>1.1821689999999999E-2</v>
      </c>
      <c r="J3095" t="s">
        <v>34</v>
      </c>
      <c r="K3095" t="s">
        <v>19</v>
      </c>
      <c r="L3095">
        <v>4</v>
      </c>
      <c r="M3095" t="s">
        <v>88</v>
      </c>
      <c r="N3095" t="s">
        <v>21</v>
      </c>
      <c r="O3095" t="s">
        <v>22</v>
      </c>
    </row>
    <row r="3096" spans="1:15">
      <c r="A3096" t="s">
        <v>5825</v>
      </c>
      <c r="B3096" s="1">
        <v>45685</v>
      </c>
      <c r="C3096" t="s">
        <v>2355</v>
      </c>
      <c r="D3096" t="s">
        <v>45</v>
      </c>
      <c r="E3096" t="s">
        <v>65</v>
      </c>
      <c r="F3096">
        <v>5</v>
      </c>
      <c r="G3096">
        <v>13428.45</v>
      </c>
      <c r="H3096">
        <v>67142.25</v>
      </c>
      <c r="I3096">
        <f>salesdata[[#This Row],[Total_Sales_INR]]/10000000</f>
        <v>6.7142249999999999E-3</v>
      </c>
      <c r="J3096" t="s">
        <v>34</v>
      </c>
      <c r="K3096" t="s">
        <v>19</v>
      </c>
      <c r="L3096">
        <v>5</v>
      </c>
      <c r="M3096" t="s">
        <v>170</v>
      </c>
      <c r="N3096" t="s">
        <v>97</v>
      </c>
      <c r="O3096" t="s">
        <v>22</v>
      </c>
    </row>
    <row r="3097" spans="1:15">
      <c r="A3097" t="s">
        <v>5826</v>
      </c>
      <c r="B3097" s="1">
        <v>45895</v>
      </c>
      <c r="C3097" t="s">
        <v>5827</v>
      </c>
      <c r="D3097" t="s">
        <v>16</v>
      </c>
      <c r="E3097" t="s">
        <v>145</v>
      </c>
      <c r="F3097">
        <v>3</v>
      </c>
      <c r="G3097">
        <v>10683.35</v>
      </c>
      <c r="H3097">
        <v>32050.05</v>
      </c>
      <c r="I3097">
        <f>salesdata[[#This Row],[Total_Sales_INR]]/10000000</f>
        <v>3.2050049999999999E-3</v>
      </c>
      <c r="J3097" t="s">
        <v>47</v>
      </c>
      <c r="K3097" t="s">
        <v>35</v>
      </c>
      <c r="L3097">
        <v>5</v>
      </c>
      <c r="M3097" t="s">
        <v>28</v>
      </c>
      <c r="N3097" t="s">
        <v>124</v>
      </c>
      <c r="O3097" t="s">
        <v>22</v>
      </c>
    </row>
    <row r="3098" spans="1:15">
      <c r="A3098" t="s">
        <v>5828</v>
      </c>
      <c r="B3098" s="1">
        <v>45890</v>
      </c>
      <c r="C3098" t="s">
        <v>5829</v>
      </c>
      <c r="D3098" t="s">
        <v>32</v>
      </c>
      <c r="E3098" t="s">
        <v>81</v>
      </c>
      <c r="F3098">
        <v>3</v>
      </c>
      <c r="G3098">
        <v>32243.759999999998</v>
      </c>
      <c r="H3098">
        <v>96731.28</v>
      </c>
      <c r="I3098">
        <f>salesdata[[#This Row],[Total_Sales_INR]]/10000000</f>
        <v>9.6731279999999996E-3</v>
      </c>
      <c r="J3098" t="s">
        <v>27</v>
      </c>
      <c r="K3098" t="s">
        <v>19</v>
      </c>
      <c r="L3098">
        <v>4</v>
      </c>
      <c r="M3098" t="s">
        <v>198</v>
      </c>
      <c r="N3098" t="s">
        <v>94</v>
      </c>
      <c r="O3098" t="s">
        <v>22</v>
      </c>
    </row>
    <row r="3099" spans="1:15">
      <c r="A3099" t="s">
        <v>5830</v>
      </c>
      <c r="B3099" s="1">
        <v>45726</v>
      </c>
      <c r="C3099" t="s">
        <v>2614</v>
      </c>
      <c r="D3099" t="s">
        <v>45</v>
      </c>
      <c r="E3099" t="s">
        <v>65</v>
      </c>
      <c r="F3099">
        <v>3</v>
      </c>
      <c r="G3099">
        <v>34772.870000000003</v>
      </c>
      <c r="H3099">
        <v>104318.61</v>
      </c>
      <c r="I3099">
        <f>salesdata[[#This Row],[Total_Sales_INR]]/10000000</f>
        <v>1.0431861000000001E-2</v>
      </c>
      <c r="J3099" t="s">
        <v>27</v>
      </c>
      <c r="K3099" t="s">
        <v>72</v>
      </c>
      <c r="L3099">
        <v>4</v>
      </c>
      <c r="M3099" t="s">
        <v>185</v>
      </c>
      <c r="N3099" t="s">
        <v>120</v>
      </c>
      <c r="O3099" t="s">
        <v>22</v>
      </c>
    </row>
    <row r="3100" spans="1:15">
      <c r="A3100" t="s">
        <v>5831</v>
      </c>
      <c r="B3100" s="1">
        <v>45833</v>
      </c>
      <c r="C3100" t="s">
        <v>5832</v>
      </c>
      <c r="D3100" t="s">
        <v>102</v>
      </c>
      <c r="E3100" t="s">
        <v>155</v>
      </c>
      <c r="F3100">
        <v>4</v>
      </c>
      <c r="G3100">
        <v>12877.21</v>
      </c>
      <c r="H3100">
        <v>51508.84</v>
      </c>
      <c r="I3100">
        <f>salesdata[[#This Row],[Total_Sales_INR]]/10000000</f>
        <v>5.1508839999999997E-3</v>
      </c>
      <c r="J3100" t="s">
        <v>34</v>
      </c>
      <c r="K3100" t="s">
        <v>72</v>
      </c>
      <c r="L3100">
        <v>2</v>
      </c>
      <c r="M3100" t="s">
        <v>265</v>
      </c>
      <c r="N3100" t="s">
        <v>82</v>
      </c>
      <c r="O3100" t="s">
        <v>22</v>
      </c>
    </row>
    <row r="3101" spans="1:15">
      <c r="A3101" t="s">
        <v>5833</v>
      </c>
      <c r="B3101" s="1">
        <v>45897</v>
      </c>
      <c r="C3101" t="s">
        <v>5834</v>
      </c>
      <c r="D3101" t="s">
        <v>25</v>
      </c>
      <c r="E3101" t="s">
        <v>26</v>
      </c>
      <c r="F3101">
        <v>3</v>
      </c>
      <c r="G3101">
        <v>43801.7</v>
      </c>
      <c r="H3101">
        <v>131405.1</v>
      </c>
      <c r="I3101">
        <f>salesdata[[#This Row],[Total_Sales_INR]]/10000000</f>
        <v>1.3140510000000001E-2</v>
      </c>
      <c r="J3101" t="s">
        <v>27</v>
      </c>
      <c r="K3101" t="s">
        <v>35</v>
      </c>
      <c r="L3101">
        <v>3</v>
      </c>
      <c r="M3101" t="s">
        <v>61</v>
      </c>
      <c r="N3101" t="s">
        <v>360</v>
      </c>
      <c r="O3101" t="s">
        <v>22</v>
      </c>
    </row>
    <row r="3102" spans="1:15">
      <c r="A3102" t="s">
        <v>5835</v>
      </c>
      <c r="B3102" s="1">
        <v>45940</v>
      </c>
      <c r="C3102" t="s">
        <v>5836</v>
      </c>
      <c r="D3102" t="s">
        <v>45</v>
      </c>
      <c r="E3102" t="s">
        <v>46</v>
      </c>
      <c r="F3102">
        <v>3</v>
      </c>
      <c r="G3102">
        <v>48343.56</v>
      </c>
      <c r="H3102">
        <v>145030.68</v>
      </c>
      <c r="I3102">
        <f>salesdata[[#This Row],[Total_Sales_INR]]/10000000</f>
        <v>1.4503067999999999E-2</v>
      </c>
      <c r="J3102" t="s">
        <v>27</v>
      </c>
      <c r="K3102" t="s">
        <v>72</v>
      </c>
      <c r="L3102">
        <v>3</v>
      </c>
      <c r="M3102" t="s">
        <v>190</v>
      </c>
      <c r="N3102" t="s">
        <v>69</v>
      </c>
      <c r="O3102" t="s">
        <v>22</v>
      </c>
    </row>
    <row r="3103" spans="1:15">
      <c r="A3103" t="s">
        <v>5837</v>
      </c>
      <c r="B3103" s="1">
        <v>45992</v>
      </c>
      <c r="C3103" t="s">
        <v>1946</v>
      </c>
      <c r="D3103" t="s">
        <v>16</v>
      </c>
      <c r="E3103" t="s">
        <v>137</v>
      </c>
      <c r="F3103">
        <v>3</v>
      </c>
      <c r="G3103">
        <v>46412.71</v>
      </c>
      <c r="H3103">
        <v>139238.13</v>
      </c>
      <c r="I3103">
        <f>salesdata[[#This Row],[Total_Sales_INR]]/10000000</f>
        <v>1.3923813E-2</v>
      </c>
      <c r="J3103" t="s">
        <v>34</v>
      </c>
      <c r="K3103" t="s">
        <v>35</v>
      </c>
      <c r="L3103">
        <v>1</v>
      </c>
      <c r="M3103" t="s">
        <v>20</v>
      </c>
      <c r="N3103" t="s">
        <v>74</v>
      </c>
      <c r="O3103" t="s">
        <v>22</v>
      </c>
    </row>
    <row r="3104" spans="1:15">
      <c r="A3104" t="s">
        <v>5838</v>
      </c>
      <c r="B3104" s="1">
        <v>45743</v>
      </c>
      <c r="C3104" t="s">
        <v>5839</v>
      </c>
      <c r="D3104" t="s">
        <v>102</v>
      </c>
      <c r="E3104" t="s">
        <v>155</v>
      </c>
      <c r="F3104">
        <v>1</v>
      </c>
      <c r="G3104">
        <v>38879.39</v>
      </c>
      <c r="H3104">
        <v>38879.39</v>
      </c>
      <c r="I3104">
        <f>salesdata[[#This Row],[Total_Sales_INR]]/10000000</f>
        <v>3.887939E-3</v>
      </c>
      <c r="J3104" t="s">
        <v>18</v>
      </c>
      <c r="K3104" t="s">
        <v>19</v>
      </c>
      <c r="L3104">
        <v>4</v>
      </c>
      <c r="M3104" t="s">
        <v>198</v>
      </c>
      <c r="N3104" t="s">
        <v>120</v>
      </c>
      <c r="O3104" t="s">
        <v>22</v>
      </c>
    </row>
    <row r="3105" spans="1:15">
      <c r="A3105" t="s">
        <v>5840</v>
      </c>
      <c r="B3105" s="1">
        <v>45786</v>
      </c>
      <c r="C3105" t="s">
        <v>5841</v>
      </c>
      <c r="D3105" t="s">
        <v>25</v>
      </c>
      <c r="E3105" t="s">
        <v>91</v>
      </c>
      <c r="F3105">
        <v>3</v>
      </c>
      <c r="G3105">
        <v>1108.5</v>
      </c>
      <c r="H3105">
        <v>3325.5</v>
      </c>
      <c r="I3105">
        <f>salesdata[[#This Row],[Total_Sales_INR]]/10000000</f>
        <v>3.3254999999999998E-4</v>
      </c>
      <c r="J3105" t="s">
        <v>34</v>
      </c>
      <c r="K3105" t="s">
        <v>19</v>
      </c>
      <c r="L3105">
        <v>1</v>
      </c>
      <c r="M3105" t="s">
        <v>119</v>
      </c>
      <c r="N3105" t="s">
        <v>37</v>
      </c>
      <c r="O3105" t="s">
        <v>22</v>
      </c>
    </row>
    <row r="3106" spans="1:15">
      <c r="A3106" t="s">
        <v>5842</v>
      </c>
      <c r="B3106" s="1">
        <v>45806</v>
      </c>
      <c r="C3106" t="s">
        <v>432</v>
      </c>
      <c r="D3106" t="s">
        <v>16</v>
      </c>
      <c r="E3106" t="s">
        <v>137</v>
      </c>
      <c r="F3106">
        <v>5</v>
      </c>
      <c r="G3106">
        <v>24559.16</v>
      </c>
      <c r="H3106">
        <v>122795.8</v>
      </c>
      <c r="I3106">
        <f>salesdata[[#This Row],[Total_Sales_INR]]/10000000</f>
        <v>1.227958E-2</v>
      </c>
      <c r="J3106" t="s">
        <v>27</v>
      </c>
      <c r="K3106" t="s">
        <v>19</v>
      </c>
      <c r="L3106">
        <v>2</v>
      </c>
      <c r="M3106" t="s">
        <v>141</v>
      </c>
      <c r="N3106" t="s">
        <v>213</v>
      </c>
      <c r="O3106" t="s">
        <v>22</v>
      </c>
    </row>
    <row r="3107" spans="1:15">
      <c r="A3107" t="s">
        <v>5843</v>
      </c>
      <c r="B3107" s="1">
        <v>45913</v>
      </c>
      <c r="C3107" t="s">
        <v>5844</v>
      </c>
      <c r="D3107" t="s">
        <v>102</v>
      </c>
      <c r="E3107" t="s">
        <v>155</v>
      </c>
      <c r="F3107">
        <v>1</v>
      </c>
      <c r="G3107">
        <v>26006.44</v>
      </c>
      <c r="H3107">
        <v>26006.44</v>
      </c>
      <c r="I3107">
        <f>salesdata[[#This Row],[Total_Sales_INR]]/10000000</f>
        <v>2.600644E-3</v>
      </c>
      <c r="J3107" t="s">
        <v>27</v>
      </c>
      <c r="K3107" t="s">
        <v>19</v>
      </c>
      <c r="L3107">
        <v>2</v>
      </c>
      <c r="M3107" t="s">
        <v>104</v>
      </c>
      <c r="N3107" t="s">
        <v>74</v>
      </c>
      <c r="O3107" t="s">
        <v>22</v>
      </c>
    </row>
    <row r="3108" spans="1:15">
      <c r="A3108" t="s">
        <v>5845</v>
      </c>
      <c r="B3108" s="1">
        <v>45856</v>
      </c>
      <c r="C3108" t="s">
        <v>5846</v>
      </c>
      <c r="D3108" t="s">
        <v>32</v>
      </c>
      <c r="E3108" t="s">
        <v>81</v>
      </c>
      <c r="F3108">
        <v>4</v>
      </c>
      <c r="G3108">
        <v>1464.83</v>
      </c>
      <c r="H3108">
        <v>5859.32</v>
      </c>
      <c r="I3108">
        <f>salesdata[[#This Row],[Total_Sales_INR]]/10000000</f>
        <v>5.8593199999999995E-4</v>
      </c>
      <c r="J3108" t="s">
        <v>47</v>
      </c>
      <c r="K3108" t="s">
        <v>35</v>
      </c>
      <c r="L3108">
        <v>5</v>
      </c>
      <c r="M3108" t="s">
        <v>73</v>
      </c>
      <c r="N3108" t="s">
        <v>213</v>
      </c>
      <c r="O3108" t="s">
        <v>22</v>
      </c>
    </row>
    <row r="3109" spans="1:15">
      <c r="A3109" t="s">
        <v>5847</v>
      </c>
      <c r="B3109" s="1">
        <v>45711</v>
      </c>
      <c r="C3109" t="s">
        <v>5848</v>
      </c>
      <c r="D3109" t="s">
        <v>16</v>
      </c>
      <c r="E3109" t="s">
        <v>159</v>
      </c>
      <c r="F3109">
        <v>1</v>
      </c>
      <c r="G3109">
        <v>33020.86</v>
      </c>
      <c r="H3109">
        <v>33020.86</v>
      </c>
      <c r="I3109">
        <f>salesdata[[#This Row],[Total_Sales_INR]]/10000000</f>
        <v>3.3020860000000001E-3</v>
      </c>
      <c r="J3109" t="s">
        <v>47</v>
      </c>
      <c r="K3109" t="s">
        <v>72</v>
      </c>
      <c r="L3109">
        <v>1</v>
      </c>
      <c r="M3109" t="s">
        <v>68</v>
      </c>
      <c r="N3109" t="s">
        <v>134</v>
      </c>
      <c r="O3109" t="s">
        <v>22</v>
      </c>
    </row>
    <row r="3110" spans="1:15">
      <c r="A3110" t="s">
        <v>5849</v>
      </c>
      <c r="B3110" s="1">
        <v>45879</v>
      </c>
      <c r="C3110" t="s">
        <v>1426</v>
      </c>
      <c r="D3110" t="s">
        <v>102</v>
      </c>
      <c r="E3110" t="s">
        <v>155</v>
      </c>
      <c r="F3110">
        <v>5</v>
      </c>
      <c r="G3110">
        <v>1865.49</v>
      </c>
      <c r="H3110">
        <v>9327.4500000000007</v>
      </c>
      <c r="I3110">
        <f>salesdata[[#This Row],[Total_Sales_INR]]/10000000</f>
        <v>9.3274500000000012E-4</v>
      </c>
      <c r="J3110" t="s">
        <v>27</v>
      </c>
      <c r="K3110" t="s">
        <v>72</v>
      </c>
      <c r="L3110">
        <v>5</v>
      </c>
      <c r="M3110" t="s">
        <v>28</v>
      </c>
      <c r="N3110" t="s">
        <v>213</v>
      </c>
      <c r="O3110" t="s">
        <v>22</v>
      </c>
    </row>
    <row r="3111" spans="1:15">
      <c r="A3111" t="s">
        <v>5850</v>
      </c>
      <c r="B3111" s="1">
        <v>45954</v>
      </c>
      <c r="C3111" t="s">
        <v>5851</v>
      </c>
      <c r="D3111" t="s">
        <v>25</v>
      </c>
      <c r="E3111" t="s">
        <v>280</v>
      </c>
      <c r="F3111">
        <v>1</v>
      </c>
      <c r="G3111">
        <v>37513.199999999997</v>
      </c>
      <c r="H3111">
        <v>37513.199999999997</v>
      </c>
      <c r="I3111">
        <f>salesdata[[#This Row],[Total_Sales_INR]]/10000000</f>
        <v>3.7513199999999998E-3</v>
      </c>
      <c r="J3111" t="s">
        <v>34</v>
      </c>
      <c r="K3111" t="s">
        <v>72</v>
      </c>
      <c r="L3111">
        <v>3</v>
      </c>
      <c r="M3111" t="s">
        <v>36</v>
      </c>
      <c r="N3111" t="s">
        <v>94</v>
      </c>
      <c r="O3111" t="s">
        <v>22</v>
      </c>
    </row>
    <row r="3112" spans="1:15">
      <c r="A3112" t="s">
        <v>5852</v>
      </c>
      <c r="B3112" s="1">
        <v>45780</v>
      </c>
      <c r="C3112" t="s">
        <v>4144</v>
      </c>
      <c r="D3112" t="s">
        <v>45</v>
      </c>
      <c r="E3112" t="s">
        <v>60</v>
      </c>
      <c r="F3112">
        <v>2</v>
      </c>
      <c r="G3112">
        <v>39571.22</v>
      </c>
      <c r="H3112">
        <v>79142.44</v>
      </c>
      <c r="I3112">
        <f>salesdata[[#This Row],[Total_Sales_INR]]/10000000</f>
        <v>7.9142440000000008E-3</v>
      </c>
      <c r="J3112" t="s">
        <v>27</v>
      </c>
      <c r="K3112" t="s">
        <v>19</v>
      </c>
      <c r="L3112">
        <v>4</v>
      </c>
      <c r="M3112" t="s">
        <v>160</v>
      </c>
      <c r="N3112" t="s">
        <v>69</v>
      </c>
      <c r="O3112" t="s">
        <v>22</v>
      </c>
    </row>
    <row r="3113" spans="1:15">
      <c r="A3113" t="s">
        <v>5853</v>
      </c>
      <c r="B3113" s="1">
        <v>45723</v>
      </c>
      <c r="C3113" t="s">
        <v>5854</v>
      </c>
      <c r="D3113" t="s">
        <v>102</v>
      </c>
      <c r="E3113" t="s">
        <v>118</v>
      </c>
      <c r="F3113">
        <v>1</v>
      </c>
      <c r="G3113">
        <v>24554.68</v>
      </c>
      <c r="H3113">
        <v>24554.68</v>
      </c>
      <c r="I3113">
        <f>salesdata[[#This Row],[Total_Sales_INR]]/10000000</f>
        <v>2.4554680000000001E-3</v>
      </c>
      <c r="J3113" t="s">
        <v>18</v>
      </c>
      <c r="K3113" t="s">
        <v>72</v>
      </c>
      <c r="L3113">
        <v>4</v>
      </c>
      <c r="M3113" t="s">
        <v>123</v>
      </c>
      <c r="N3113" t="s">
        <v>94</v>
      </c>
      <c r="O3113" t="s">
        <v>22</v>
      </c>
    </row>
    <row r="3114" spans="1:15">
      <c r="A3114" t="s">
        <v>5855</v>
      </c>
      <c r="B3114" s="1">
        <v>45971</v>
      </c>
      <c r="C3114" t="s">
        <v>2061</v>
      </c>
      <c r="D3114" t="s">
        <v>45</v>
      </c>
      <c r="E3114" t="s">
        <v>55</v>
      </c>
      <c r="F3114">
        <v>3</v>
      </c>
      <c r="G3114">
        <v>41049.589999999997</v>
      </c>
      <c r="H3114">
        <v>123148.77</v>
      </c>
      <c r="I3114">
        <f>salesdata[[#This Row],[Total_Sales_INR]]/10000000</f>
        <v>1.2314877E-2</v>
      </c>
      <c r="J3114" t="s">
        <v>47</v>
      </c>
      <c r="K3114" t="s">
        <v>72</v>
      </c>
      <c r="L3114">
        <v>2</v>
      </c>
      <c r="M3114" t="s">
        <v>133</v>
      </c>
      <c r="N3114" t="s">
        <v>94</v>
      </c>
      <c r="O3114" t="s">
        <v>22</v>
      </c>
    </row>
    <row r="3115" spans="1:15">
      <c r="A3115" t="s">
        <v>5856</v>
      </c>
      <c r="B3115" s="1">
        <v>45742</v>
      </c>
      <c r="C3115" t="s">
        <v>5857</v>
      </c>
      <c r="D3115" t="s">
        <v>32</v>
      </c>
      <c r="E3115" t="s">
        <v>33</v>
      </c>
      <c r="F3115">
        <v>4</v>
      </c>
      <c r="G3115">
        <v>45556.62</v>
      </c>
      <c r="H3115">
        <v>182226.48</v>
      </c>
      <c r="I3115">
        <f>salesdata[[#This Row],[Total_Sales_INR]]/10000000</f>
        <v>1.8222648000000001E-2</v>
      </c>
      <c r="J3115" t="s">
        <v>27</v>
      </c>
      <c r="K3115" t="s">
        <v>19</v>
      </c>
      <c r="L3115">
        <v>3</v>
      </c>
      <c r="M3115" t="s">
        <v>61</v>
      </c>
      <c r="N3115" t="s">
        <v>360</v>
      </c>
      <c r="O3115" t="s">
        <v>22</v>
      </c>
    </row>
    <row r="3116" spans="1:15">
      <c r="A3116" t="s">
        <v>5858</v>
      </c>
      <c r="B3116" s="1">
        <v>45869</v>
      </c>
      <c r="C3116" t="s">
        <v>5859</v>
      </c>
      <c r="D3116" t="s">
        <v>25</v>
      </c>
      <c r="E3116" t="s">
        <v>223</v>
      </c>
      <c r="F3116">
        <v>2</v>
      </c>
      <c r="G3116">
        <v>15819.68</v>
      </c>
      <c r="H3116">
        <v>31639.360000000001</v>
      </c>
      <c r="I3116">
        <f>salesdata[[#This Row],[Total_Sales_INR]]/10000000</f>
        <v>3.163936E-3</v>
      </c>
      <c r="J3116" t="s">
        <v>47</v>
      </c>
      <c r="K3116" t="s">
        <v>19</v>
      </c>
      <c r="L3116">
        <v>5</v>
      </c>
      <c r="M3116" t="s">
        <v>41</v>
      </c>
      <c r="N3116" t="s">
        <v>150</v>
      </c>
      <c r="O3116" t="s">
        <v>22</v>
      </c>
    </row>
    <row r="3117" spans="1:15">
      <c r="A3117" t="s">
        <v>5860</v>
      </c>
      <c r="B3117" s="1">
        <v>45998</v>
      </c>
      <c r="C3117" t="s">
        <v>5861</v>
      </c>
      <c r="D3117" t="s">
        <v>102</v>
      </c>
      <c r="E3117" t="s">
        <v>184</v>
      </c>
      <c r="F3117">
        <v>2</v>
      </c>
      <c r="G3117">
        <v>35238.97</v>
      </c>
      <c r="H3117">
        <v>70477.94</v>
      </c>
      <c r="I3117">
        <f>salesdata[[#This Row],[Total_Sales_INR]]/10000000</f>
        <v>7.0477940000000005E-3</v>
      </c>
      <c r="J3117" t="s">
        <v>34</v>
      </c>
      <c r="K3117" t="s">
        <v>19</v>
      </c>
      <c r="L3117">
        <v>1</v>
      </c>
      <c r="M3117" t="s">
        <v>20</v>
      </c>
      <c r="N3117" t="s">
        <v>360</v>
      </c>
      <c r="O3117" t="s">
        <v>22</v>
      </c>
    </row>
    <row r="3118" spans="1:15">
      <c r="A3118" t="s">
        <v>5862</v>
      </c>
      <c r="B3118" s="1">
        <v>45857</v>
      </c>
      <c r="C3118" t="s">
        <v>5863</v>
      </c>
      <c r="D3118" t="s">
        <v>16</v>
      </c>
      <c r="E3118" t="s">
        <v>137</v>
      </c>
      <c r="F3118">
        <v>3</v>
      </c>
      <c r="G3118">
        <v>28123.85</v>
      </c>
      <c r="H3118">
        <v>84371.55</v>
      </c>
      <c r="I3118">
        <f>salesdata[[#This Row],[Total_Sales_INR]]/10000000</f>
        <v>8.437155E-3</v>
      </c>
      <c r="J3118" t="s">
        <v>18</v>
      </c>
      <c r="K3118" t="s">
        <v>72</v>
      </c>
      <c r="L3118">
        <v>2</v>
      </c>
      <c r="M3118" t="s">
        <v>133</v>
      </c>
      <c r="N3118" t="s">
        <v>178</v>
      </c>
      <c r="O3118" t="s">
        <v>22</v>
      </c>
    </row>
    <row r="3119" spans="1:15">
      <c r="A3119" t="s">
        <v>5864</v>
      </c>
      <c r="B3119" s="1">
        <v>46020</v>
      </c>
      <c r="C3119" t="s">
        <v>5865</v>
      </c>
      <c r="D3119" t="s">
        <v>25</v>
      </c>
      <c r="E3119" t="s">
        <v>280</v>
      </c>
      <c r="F3119">
        <v>4</v>
      </c>
      <c r="G3119">
        <v>40526.949999999997</v>
      </c>
      <c r="H3119">
        <v>162107.79999999999</v>
      </c>
      <c r="I3119">
        <f>salesdata[[#This Row],[Total_Sales_INR]]/10000000</f>
        <v>1.6210779999999998E-2</v>
      </c>
      <c r="J3119" t="s">
        <v>18</v>
      </c>
      <c r="K3119" t="s">
        <v>19</v>
      </c>
      <c r="L3119">
        <v>3</v>
      </c>
      <c r="M3119" t="s">
        <v>190</v>
      </c>
      <c r="N3119" t="s">
        <v>37</v>
      </c>
      <c r="O3119" t="s">
        <v>22</v>
      </c>
    </row>
    <row r="3120" spans="1:15">
      <c r="A3120" t="s">
        <v>5866</v>
      </c>
      <c r="B3120" s="1">
        <v>46002</v>
      </c>
      <c r="C3120" t="s">
        <v>5867</v>
      </c>
      <c r="D3120" t="s">
        <v>25</v>
      </c>
      <c r="E3120" t="s">
        <v>223</v>
      </c>
      <c r="F3120">
        <v>5</v>
      </c>
      <c r="G3120">
        <v>5363.57</v>
      </c>
      <c r="H3120">
        <v>26817.85</v>
      </c>
      <c r="I3120">
        <f>salesdata[[#This Row],[Total_Sales_INR]]/10000000</f>
        <v>2.6817849999999999E-3</v>
      </c>
      <c r="J3120" t="s">
        <v>18</v>
      </c>
      <c r="K3120" t="s">
        <v>35</v>
      </c>
      <c r="L3120">
        <v>2</v>
      </c>
      <c r="M3120" t="s">
        <v>265</v>
      </c>
      <c r="N3120" t="s">
        <v>124</v>
      </c>
      <c r="O3120" t="s">
        <v>22</v>
      </c>
    </row>
    <row r="3121" spans="1:15">
      <c r="A3121" t="s">
        <v>5868</v>
      </c>
      <c r="B3121" s="1">
        <v>45700</v>
      </c>
      <c r="C3121" t="s">
        <v>5869</v>
      </c>
      <c r="D3121" t="s">
        <v>16</v>
      </c>
      <c r="E3121" t="s">
        <v>17</v>
      </c>
      <c r="F3121">
        <v>3</v>
      </c>
      <c r="G3121">
        <v>43363.51</v>
      </c>
      <c r="H3121">
        <v>130090.53</v>
      </c>
      <c r="I3121">
        <f>salesdata[[#This Row],[Total_Sales_INR]]/10000000</f>
        <v>1.3009053E-2</v>
      </c>
      <c r="J3121" t="s">
        <v>34</v>
      </c>
      <c r="K3121" t="s">
        <v>19</v>
      </c>
      <c r="L3121">
        <v>4</v>
      </c>
      <c r="M3121" t="s">
        <v>160</v>
      </c>
      <c r="N3121" t="s">
        <v>29</v>
      </c>
      <c r="O3121" t="s">
        <v>22</v>
      </c>
    </row>
    <row r="3122" spans="1:15">
      <c r="A3122" t="s">
        <v>5870</v>
      </c>
      <c r="B3122" s="1">
        <v>45859</v>
      </c>
      <c r="C3122" t="s">
        <v>5871</v>
      </c>
      <c r="D3122" t="s">
        <v>102</v>
      </c>
      <c r="E3122" t="s">
        <v>193</v>
      </c>
      <c r="F3122">
        <v>3</v>
      </c>
      <c r="G3122">
        <v>40538.6</v>
      </c>
      <c r="H3122">
        <v>121615.8</v>
      </c>
      <c r="I3122">
        <f>salesdata[[#This Row],[Total_Sales_INR]]/10000000</f>
        <v>1.216158E-2</v>
      </c>
      <c r="J3122" t="s">
        <v>34</v>
      </c>
      <c r="K3122" t="s">
        <v>72</v>
      </c>
      <c r="L3122">
        <v>3</v>
      </c>
      <c r="M3122" t="s">
        <v>115</v>
      </c>
      <c r="N3122" t="s">
        <v>120</v>
      </c>
      <c r="O3122" t="s">
        <v>22</v>
      </c>
    </row>
    <row r="3123" spans="1:15">
      <c r="A3123" t="s">
        <v>5872</v>
      </c>
      <c r="B3123" s="1">
        <v>45801</v>
      </c>
      <c r="C3123" t="s">
        <v>5873</v>
      </c>
      <c r="D3123" t="s">
        <v>25</v>
      </c>
      <c r="E3123" t="s">
        <v>140</v>
      </c>
      <c r="F3123">
        <v>2</v>
      </c>
      <c r="G3123">
        <v>9207</v>
      </c>
      <c r="H3123">
        <v>18414</v>
      </c>
      <c r="I3123">
        <f>salesdata[[#This Row],[Total_Sales_INR]]/10000000</f>
        <v>1.8414E-3</v>
      </c>
      <c r="J3123" t="s">
        <v>47</v>
      </c>
      <c r="K3123" t="s">
        <v>35</v>
      </c>
      <c r="L3123">
        <v>3</v>
      </c>
      <c r="M3123" t="s">
        <v>190</v>
      </c>
      <c r="N3123" t="s">
        <v>213</v>
      </c>
      <c r="O3123" t="s">
        <v>22</v>
      </c>
    </row>
    <row r="3124" spans="1:15">
      <c r="A3124" t="s">
        <v>5874</v>
      </c>
      <c r="B3124" s="1">
        <v>45888</v>
      </c>
      <c r="C3124" t="s">
        <v>5875</v>
      </c>
      <c r="D3124" t="s">
        <v>32</v>
      </c>
      <c r="E3124" t="s">
        <v>33</v>
      </c>
      <c r="F3124">
        <v>3</v>
      </c>
      <c r="G3124">
        <v>4449.34</v>
      </c>
      <c r="H3124">
        <v>13348.02</v>
      </c>
      <c r="I3124">
        <f>salesdata[[#This Row],[Total_Sales_INR]]/10000000</f>
        <v>1.334802E-3</v>
      </c>
      <c r="J3124" t="s">
        <v>47</v>
      </c>
      <c r="K3124" t="s">
        <v>19</v>
      </c>
      <c r="L3124">
        <v>4</v>
      </c>
      <c r="M3124" t="s">
        <v>198</v>
      </c>
      <c r="N3124" t="s">
        <v>167</v>
      </c>
      <c r="O3124" t="s">
        <v>22</v>
      </c>
    </row>
    <row r="3125" spans="1:15">
      <c r="A3125" t="s">
        <v>5876</v>
      </c>
      <c r="B3125" s="1">
        <v>45709</v>
      </c>
      <c r="C3125" t="s">
        <v>229</v>
      </c>
      <c r="D3125" t="s">
        <v>45</v>
      </c>
      <c r="E3125" t="s">
        <v>65</v>
      </c>
      <c r="F3125">
        <v>2</v>
      </c>
      <c r="G3125">
        <v>27720.32</v>
      </c>
      <c r="H3125">
        <v>55440.639999999999</v>
      </c>
      <c r="I3125">
        <f>salesdata[[#This Row],[Total_Sales_INR]]/10000000</f>
        <v>5.5440639999999996E-3</v>
      </c>
      <c r="J3125" t="s">
        <v>34</v>
      </c>
      <c r="K3125" t="s">
        <v>19</v>
      </c>
      <c r="L3125">
        <v>5</v>
      </c>
      <c r="M3125" t="s">
        <v>73</v>
      </c>
      <c r="N3125" t="s">
        <v>48</v>
      </c>
      <c r="O3125" t="s">
        <v>22</v>
      </c>
    </row>
    <row r="3126" spans="1:15">
      <c r="A3126" t="s">
        <v>5877</v>
      </c>
      <c r="B3126" s="1">
        <v>45912</v>
      </c>
      <c r="C3126" t="s">
        <v>4526</v>
      </c>
      <c r="D3126" t="s">
        <v>102</v>
      </c>
      <c r="E3126" t="s">
        <v>155</v>
      </c>
      <c r="F3126">
        <v>1</v>
      </c>
      <c r="G3126">
        <v>26945.48</v>
      </c>
      <c r="H3126">
        <v>26945.48</v>
      </c>
      <c r="I3126">
        <f>salesdata[[#This Row],[Total_Sales_INR]]/10000000</f>
        <v>2.6945480000000002E-3</v>
      </c>
      <c r="J3126" t="s">
        <v>27</v>
      </c>
      <c r="K3126" t="s">
        <v>72</v>
      </c>
      <c r="L3126">
        <v>3</v>
      </c>
      <c r="M3126" t="s">
        <v>61</v>
      </c>
      <c r="N3126" t="s">
        <v>21</v>
      </c>
      <c r="O3126" t="s">
        <v>22</v>
      </c>
    </row>
    <row r="3127" spans="1:15">
      <c r="A3127" t="s">
        <v>5878</v>
      </c>
      <c r="B3127" s="1">
        <v>45782</v>
      </c>
      <c r="C3127" t="s">
        <v>5879</v>
      </c>
      <c r="D3127" t="s">
        <v>45</v>
      </c>
      <c r="E3127" t="s">
        <v>65</v>
      </c>
      <c r="F3127">
        <v>1</v>
      </c>
      <c r="G3127">
        <v>13199.57</v>
      </c>
      <c r="H3127">
        <v>13199.57</v>
      </c>
      <c r="I3127">
        <f>salesdata[[#This Row],[Total_Sales_INR]]/10000000</f>
        <v>1.3199570000000001E-3</v>
      </c>
      <c r="J3127" t="s">
        <v>18</v>
      </c>
      <c r="K3127" t="s">
        <v>72</v>
      </c>
      <c r="L3127">
        <v>5</v>
      </c>
      <c r="M3127" t="s">
        <v>41</v>
      </c>
      <c r="N3127" t="s">
        <v>37</v>
      </c>
      <c r="O3127" t="s">
        <v>22</v>
      </c>
    </row>
    <row r="3128" spans="1:15">
      <c r="A3128" t="s">
        <v>5880</v>
      </c>
      <c r="B3128" s="1">
        <v>45935</v>
      </c>
      <c r="C3128" t="s">
        <v>5881</v>
      </c>
      <c r="D3128" t="s">
        <v>32</v>
      </c>
      <c r="E3128" t="s">
        <v>81</v>
      </c>
      <c r="F3128">
        <v>1</v>
      </c>
      <c r="G3128">
        <v>9392.2900000000009</v>
      </c>
      <c r="H3128">
        <v>9392.2900000000009</v>
      </c>
      <c r="I3128">
        <f>salesdata[[#This Row],[Total_Sales_INR]]/10000000</f>
        <v>9.3922900000000008E-4</v>
      </c>
      <c r="J3128" t="s">
        <v>34</v>
      </c>
      <c r="K3128" t="s">
        <v>35</v>
      </c>
      <c r="L3128">
        <v>2</v>
      </c>
      <c r="M3128" t="s">
        <v>133</v>
      </c>
      <c r="N3128" t="s">
        <v>173</v>
      </c>
      <c r="O3128" t="s">
        <v>22</v>
      </c>
    </row>
    <row r="3129" spans="1:15">
      <c r="A3129" t="s">
        <v>5882</v>
      </c>
      <c r="B3129" s="1">
        <v>45807</v>
      </c>
      <c r="C3129" t="s">
        <v>5009</v>
      </c>
      <c r="D3129" t="s">
        <v>32</v>
      </c>
      <c r="E3129" t="s">
        <v>33</v>
      </c>
      <c r="F3129">
        <v>4</v>
      </c>
      <c r="G3129">
        <v>43946.8</v>
      </c>
      <c r="H3129">
        <v>175787.2</v>
      </c>
      <c r="I3129">
        <f>salesdata[[#This Row],[Total_Sales_INR]]/10000000</f>
        <v>1.7578720000000003E-2</v>
      </c>
      <c r="J3129" t="s">
        <v>34</v>
      </c>
      <c r="K3129" t="s">
        <v>35</v>
      </c>
      <c r="L3129">
        <v>4</v>
      </c>
      <c r="M3129" t="s">
        <v>160</v>
      </c>
      <c r="N3129" t="s">
        <v>173</v>
      </c>
      <c r="O3129" t="s">
        <v>22</v>
      </c>
    </row>
    <row r="3130" spans="1:15">
      <c r="A3130" t="s">
        <v>5883</v>
      </c>
      <c r="B3130" s="1">
        <v>45779</v>
      </c>
      <c r="C3130" t="s">
        <v>5884</v>
      </c>
      <c r="D3130" t="s">
        <v>32</v>
      </c>
      <c r="E3130" t="s">
        <v>309</v>
      </c>
      <c r="F3130">
        <v>4</v>
      </c>
      <c r="G3130">
        <v>21887.43</v>
      </c>
      <c r="H3130">
        <v>87549.72</v>
      </c>
      <c r="I3130">
        <f>salesdata[[#This Row],[Total_Sales_INR]]/10000000</f>
        <v>8.7549719999999998E-3</v>
      </c>
      <c r="J3130" t="s">
        <v>34</v>
      </c>
      <c r="K3130" t="s">
        <v>35</v>
      </c>
      <c r="L3130">
        <v>5</v>
      </c>
      <c r="M3130" t="s">
        <v>51</v>
      </c>
      <c r="N3130" t="s">
        <v>216</v>
      </c>
      <c r="O3130" t="s">
        <v>22</v>
      </c>
    </row>
    <row r="3131" spans="1:15">
      <c r="A3131" t="s">
        <v>5885</v>
      </c>
      <c r="B3131" s="1">
        <v>46010</v>
      </c>
      <c r="C3131" t="s">
        <v>5886</v>
      </c>
      <c r="D3131" t="s">
        <v>16</v>
      </c>
      <c r="E3131" t="s">
        <v>145</v>
      </c>
      <c r="F3131">
        <v>4</v>
      </c>
      <c r="G3131">
        <v>21169.17</v>
      </c>
      <c r="H3131">
        <v>84676.68</v>
      </c>
      <c r="I3131">
        <f>salesdata[[#This Row],[Total_Sales_INR]]/10000000</f>
        <v>8.4676679999999994E-3</v>
      </c>
      <c r="J3131" t="s">
        <v>34</v>
      </c>
      <c r="K3131" t="s">
        <v>35</v>
      </c>
      <c r="L3131">
        <v>4</v>
      </c>
      <c r="M3131" t="s">
        <v>123</v>
      </c>
      <c r="N3131" t="s">
        <v>178</v>
      </c>
      <c r="O3131" t="s">
        <v>22</v>
      </c>
    </row>
    <row r="3132" spans="1:15">
      <c r="A3132" t="s">
        <v>5887</v>
      </c>
      <c r="B3132" s="1">
        <v>45922</v>
      </c>
      <c r="C3132" t="s">
        <v>5888</v>
      </c>
      <c r="D3132" t="s">
        <v>25</v>
      </c>
      <c r="E3132" t="s">
        <v>280</v>
      </c>
      <c r="F3132">
        <v>1</v>
      </c>
      <c r="G3132">
        <v>14240.56</v>
      </c>
      <c r="H3132">
        <v>14240.56</v>
      </c>
      <c r="I3132">
        <f>salesdata[[#This Row],[Total_Sales_INR]]/10000000</f>
        <v>1.4240559999999999E-3</v>
      </c>
      <c r="J3132" t="s">
        <v>47</v>
      </c>
      <c r="K3132" t="s">
        <v>19</v>
      </c>
      <c r="L3132">
        <v>5</v>
      </c>
      <c r="M3132" t="s">
        <v>41</v>
      </c>
      <c r="N3132" t="s">
        <v>134</v>
      </c>
      <c r="O3132" t="s">
        <v>22</v>
      </c>
    </row>
    <row r="3133" spans="1:15">
      <c r="A3133" t="s">
        <v>5889</v>
      </c>
      <c r="B3133" s="1">
        <v>45680</v>
      </c>
      <c r="C3133" t="s">
        <v>5890</v>
      </c>
      <c r="D3133" t="s">
        <v>32</v>
      </c>
      <c r="E3133" t="s">
        <v>33</v>
      </c>
      <c r="F3133">
        <v>4</v>
      </c>
      <c r="G3133">
        <v>40733.339999999997</v>
      </c>
      <c r="H3133">
        <v>162933.35999999999</v>
      </c>
      <c r="I3133">
        <f>salesdata[[#This Row],[Total_Sales_INR]]/10000000</f>
        <v>1.6293335999999999E-2</v>
      </c>
      <c r="J3133" t="s">
        <v>18</v>
      </c>
      <c r="K3133" t="s">
        <v>72</v>
      </c>
      <c r="L3133">
        <v>2</v>
      </c>
      <c r="M3133" t="s">
        <v>141</v>
      </c>
      <c r="N3133" t="s">
        <v>124</v>
      </c>
      <c r="O3133" t="s">
        <v>22</v>
      </c>
    </row>
    <row r="3134" spans="1:15">
      <c r="A3134" t="s">
        <v>5891</v>
      </c>
      <c r="B3134" s="1">
        <v>45810</v>
      </c>
      <c r="C3134" t="s">
        <v>5892</v>
      </c>
      <c r="D3134" t="s">
        <v>16</v>
      </c>
      <c r="E3134" t="s">
        <v>137</v>
      </c>
      <c r="F3134">
        <v>3</v>
      </c>
      <c r="G3134">
        <v>30814.959999999999</v>
      </c>
      <c r="H3134">
        <v>92444.88</v>
      </c>
      <c r="I3134">
        <f>salesdata[[#This Row],[Total_Sales_INR]]/10000000</f>
        <v>9.2444880000000004E-3</v>
      </c>
      <c r="J3134" t="s">
        <v>47</v>
      </c>
      <c r="K3134" t="s">
        <v>72</v>
      </c>
      <c r="L3134">
        <v>4</v>
      </c>
      <c r="M3134" t="s">
        <v>123</v>
      </c>
      <c r="N3134" t="s">
        <v>156</v>
      </c>
      <c r="O3134" t="s">
        <v>22</v>
      </c>
    </row>
    <row r="3135" spans="1:15">
      <c r="A3135" t="s">
        <v>5893</v>
      </c>
      <c r="B3135" s="1">
        <v>45786</v>
      </c>
      <c r="C3135" t="s">
        <v>5894</v>
      </c>
      <c r="D3135" t="s">
        <v>16</v>
      </c>
      <c r="E3135" t="s">
        <v>17</v>
      </c>
      <c r="F3135">
        <v>5</v>
      </c>
      <c r="G3135">
        <v>34150.19</v>
      </c>
      <c r="H3135">
        <v>170750.95</v>
      </c>
      <c r="I3135">
        <f>salesdata[[#This Row],[Total_Sales_INR]]/10000000</f>
        <v>1.7075095000000002E-2</v>
      </c>
      <c r="J3135" t="s">
        <v>34</v>
      </c>
      <c r="K3135" t="s">
        <v>19</v>
      </c>
      <c r="L3135">
        <v>4</v>
      </c>
      <c r="M3135" t="s">
        <v>123</v>
      </c>
      <c r="N3135" t="s">
        <v>213</v>
      </c>
      <c r="O3135" t="s">
        <v>22</v>
      </c>
    </row>
    <row r="3136" spans="1:15">
      <c r="A3136" t="s">
        <v>5895</v>
      </c>
      <c r="B3136" s="1">
        <v>46019</v>
      </c>
      <c r="C3136" t="s">
        <v>5896</v>
      </c>
      <c r="D3136" t="s">
        <v>45</v>
      </c>
      <c r="E3136" t="s">
        <v>60</v>
      </c>
      <c r="F3136">
        <v>2</v>
      </c>
      <c r="G3136">
        <v>16947.400000000001</v>
      </c>
      <c r="H3136">
        <v>33894.800000000003</v>
      </c>
      <c r="I3136">
        <f>salesdata[[#This Row],[Total_Sales_INR]]/10000000</f>
        <v>3.3894800000000003E-3</v>
      </c>
      <c r="J3136" t="s">
        <v>47</v>
      </c>
      <c r="K3136" t="s">
        <v>35</v>
      </c>
      <c r="L3136">
        <v>1</v>
      </c>
      <c r="M3136" t="s">
        <v>107</v>
      </c>
      <c r="N3136" t="s">
        <v>57</v>
      </c>
      <c r="O3136" t="s">
        <v>22</v>
      </c>
    </row>
    <row r="3137" spans="1:15">
      <c r="A3137" t="s">
        <v>5897</v>
      </c>
      <c r="B3137" s="1">
        <v>45861</v>
      </c>
      <c r="C3137" t="s">
        <v>5898</v>
      </c>
      <c r="D3137" t="s">
        <v>32</v>
      </c>
      <c r="E3137" t="s">
        <v>40</v>
      </c>
      <c r="F3137">
        <v>5</v>
      </c>
      <c r="G3137">
        <v>28778.63</v>
      </c>
      <c r="H3137">
        <v>143893.15</v>
      </c>
      <c r="I3137">
        <f>salesdata[[#This Row],[Total_Sales_INR]]/10000000</f>
        <v>1.4389315E-2</v>
      </c>
      <c r="J3137" t="s">
        <v>18</v>
      </c>
      <c r="K3137" t="s">
        <v>19</v>
      </c>
      <c r="L3137">
        <v>2</v>
      </c>
      <c r="M3137" t="s">
        <v>104</v>
      </c>
      <c r="N3137" t="s">
        <v>213</v>
      </c>
      <c r="O3137" t="s">
        <v>22</v>
      </c>
    </row>
    <row r="3138" spans="1:15">
      <c r="A3138" t="s">
        <v>5899</v>
      </c>
      <c r="B3138" s="1">
        <v>45828</v>
      </c>
      <c r="C3138" t="s">
        <v>5900</v>
      </c>
      <c r="D3138" t="s">
        <v>25</v>
      </c>
      <c r="E3138" t="s">
        <v>91</v>
      </c>
      <c r="F3138">
        <v>4</v>
      </c>
      <c r="G3138">
        <v>14008.15</v>
      </c>
      <c r="H3138">
        <v>56032.6</v>
      </c>
      <c r="I3138">
        <f>salesdata[[#This Row],[Total_Sales_INR]]/10000000</f>
        <v>5.6032599999999997E-3</v>
      </c>
      <c r="J3138" t="s">
        <v>47</v>
      </c>
      <c r="K3138" t="s">
        <v>19</v>
      </c>
      <c r="L3138">
        <v>1</v>
      </c>
      <c r="M3138" t="s">
        <v>20</v>
      </c>
      <c r="N3138" t="s">
        <v>94</v>
      </c>
      <c r="O3138" t="s">
        <v>22</v>
      </c>
    </row>
    <row r="3139" spans="1:15">
      <c r="A3139" t="s">
        <v>5901</v>
      </c>
      <c r="B3139" s="1">
        <v>45659</v>
      </c>
      <c r="C3139" t="s">
        <v>5325</v>
      </c>
      <c r="D3139" t="s">
        <v>25</v>
      </c>
      <c r="E3139" t="s">
        <v>280</v>
      </c>
      <c r="F3139">
        <v>3</v>
      </c>
      <c r="G3139">
        <v>47639.51</v>
      </c>
      <c r="H3139">
        <v>142918.53</v>
      </c>
      <c r="I3139">
        <f>salesdata[[#This Row],[Total_Sales_INR]]/10000000</f>
        <v>1.4291853E-2</v>
      </c>
      <c r="J3139" t="s">
        <v>18</v>
      </c>
      <c r="K3139" t="s">
        <v>35</v>
      </c>
      <c r="L3139">
        <v>4</v>
      </c>
      <c r="M3139" t="s">
        <v>185</v>
      </c>
      <c r="N3139" t="s">
        <v>42</v>
      </c>
      <c r="O3139" t="s">
        <v>22</v>
      </c>
    </row>
    <row r="3140" spans="1:15">
      <c r="A3140" t="s">
        <v>5902</v>
      </c>
      <c r="B3140" s="1">
        <v>45845</v>
      </c>
      <c r="C3140" t="s">
        <v>5903</v>
      </c>
      <c r="D3140" t="s">
        <v>102</v>
      </c>
      <c r="E3140" t="s">
        <v>184</v>
      </c>
      <c r="F3140">
        <v>5</v>
      </c>
      <c r="G3140">
        <v>35450.379999999997</v>
      </c>
      <c r="H3140">
        <v>177251.9</v>
      </c>
      <c r="I3140">
        <f>salesdata[[#This Row],[Total_Sales_INR]]/10000000</f>
        <v>1.7725189999999998E-2</v>
      </c>
      <c r="J3140" t="s">
        <v>47</v>
      </c>
      <c r="K3140" t="s">
        <v>35</v>
      </c>
      <c r="L3140">
        <v>4</v>
      </c>
      <c r="M3140" t="s">
        <v>160</v>
      </c>
      <c r="N3140" t="s">
        <v>178</v>
      </c>
      <c r="O3140" t="s">
        <v>22</v>
      </c>
    </row>
    <row r="3141" spans="1:15">
      <c r="A3141" t="s">
        <v>5904</v>
      </c>
      <c r="B3141" s="1">
        <v>45810</v>
      </c>
      <c r="C3141" t="s">
        <v>5905</v>
      </c>
      <c r="D3141" t="s">
        <v>45</v>
      </c>
      <c r="E3141" t="s">
        <v>55</v>
      </c>
      <c r="F3141">
        <v>3</v>
      </c>
      <c r="G3141">
        <v>27352.77</v>
      </c>
      <c r="H3141">
        <v>82058.31</v>
      </c>
      <c r="I3141">
        <f>salesdata[[#This Row],[Total_Sales_INR]]/10000000</f>
        <v>8.2058310000000002E-3</v>
      </c>
      <c r="J3141" t="s">
        <v>47</v>
      </c>
      <c r="K3141" t="s">
        <v>35</v>
      </c>
      <c r="L3141">
        <v>5</v>
      </c>
      <c r="M3141" t="s">
        <v>73</v>
      </c>
      <c r="N3141" t="s">
        <v>112</v>
      </c>
      <c r="O3141" t="s">
        <v>22</v>
      </c>
    </row>
    <row r="3142" spans="1:15">
      <c r="A3142" t="s">
        <v>5906</v>
      </c>
      <c r="B3142" s="1">
        <v>45701</v>
      </c>
      <c r="C3142" t="s">
        <v>5682</v>
      </c>
      <c r="D3142" t="s">
        <v>16</v>
      </c>
      <c r="E3142" t="s">
        <v>137</v>
      </c>
      <c r="F3142">
        <v>2</v>
      </c>
      <c r="G3142">
        <v>44292.4</v>
      </c>
      <c r="H3142">
        <v>88584.8</v>
      </c>
      <c r="I3142">
        <f>salesdata[[#This Row],[Total_Sales_INR]]/10000000</f>
        <v>8.8584800000000002E-3</v>
      </c>
      <c r="J3142" t="s">
        <v>27</v>
      </c>
      <c r="K3142" t="s">
        <v>72</v>
      </c>
      <c r="L3142">
        <v>3</v>
      </c>
      <c r="M3142" t="s">
        <v>115</v>
      </c>
      <c r="N3142" t="s">
        <v>97</v>
      </c>
      <c r="O3142" t="s">
        <v>22</v>
      </c>
    </row>
    <row r="3143" spans="1:15">
      <c r="A3143" t="s">
        <v>5907</v>
      </c>
      <c r="B3143" s="1">
        <v>45720</v>
      </c>
      <c r="C3143" t="s">
        <v>4431</v>
      </c>
      <c r="D3143" t="s">
        <v>25</v>
      </c>
      <c r="E3143" t="s">
        <v>26</v>
      </c>
      <c r="F3143">
        <v>2</v>
      </c>
      <c r="G3143">
        <v>38620.120000000003</v>
      </c>
      <c r="H3143">
        <v>77240.240000000005</v>
      </c>
      <c r="I3143">
        <f>salesdata[[#This Row],[Total_Sales_INR]]/10000000</f>
        <v>7.7240240000000003E-3</v>
      </c>
      <c r="J3143" t="s">
        <v>18</v>
      </c>
      <c r="K3143" t="s">
        <v>19</v>
      </c>
      <c r="L3143">
        <v>3</v>
      </c>
      <c r="M3143" t="s">
        <v>77</v>
      </c>
      <c r="N3143" t="s">
        <v>120</v>
      </c>
      <c r="O3143" t="s">
        <v>22</v>
      </c>
    </row>
    <row r="3144" spans="1:15">
      <c r="A3144" t="s">
        <v>5908</v>
      </c>
      <c r="B3144" s="1">
        <v>45783</v>
      </c>
      <c r="C3144" t="s">
        <v>5909</v>
      </c>
      <c r="D3144" t="s">
        <v>16</v>
      </c>
      <c r="E3144" t="s">
        <v>145</v>
      </c>
      <c r="F3144">
        <v>1</v>
      </c>
      <c r="G3144">
        <v>7696.98</v>
      </c>
      <c r="H3144">
        <v>7696.98</v>
      </c>
      <c r="I3144">
        <f>salesdata[[#This Row],[Total_Sales_INR]]/10000000</f>
        <v>7.6969799999999998E-4</v>
      </c>
      <c r="J3144" t="s">
        <v>47</v>
      </c>
      <c r="K3144" t="s">
        <v>19</v>
      </c>
      <c r="L3144">
        <v>5</v>
      </c>
      <c r="M3144" t="s">
        <v>41</v>
      </c>
      <c r="N3144" t="s">
        <v>29</v>
      </c>
      <c r="O3144" t="s">
        <v>22</v>
      </c>
    </row>
    <row r="3145" spans="1:15">
      <c r="A3145" t="s">
        <v>5910</v>
      </c>
      <c r="B3145" s="1">
        <v>45954</v>
      </c>
      <c r="C3145" t="s">
        <v>5911</v>
      </c>
      <c r="D3145" t="s">
        <v>16</v>
      </c>
      <c r="E3145" t="s">
        <v>159</v>
      </c>
      <c r="F3145">
        <v>5</v>
      </c>
      <c r="G3145">
        <v>35385.379999999997</v>
      </c>
      <c r="H3145">
        <v>176926.9</v>
      </c>
      <c r="I3145">
        <f>salesdata[[#This Row],[Total_Sales_INR]]/10000000</f>
        <v>1.769269E-2</v>
      </c>
      <c r="J3145" t="s">
        <v>18</v>
      </c>
      <c r="K3145" t="s">
        <v>72</v>
      </c>
      <c r="L3145">
        <v>5</v>
      </c>
      <c r="M3145" t="s">
        <v>51</v>
      </c>
      <c r="N3145" t="s">
        <v>360</v>
      </c>
      <c r="O3145" t="s">
        <v>22</v>
      </c>
    </row>
    <row r="3146" spans="1:15">
      <c r="A3146" t="s">
        <v>5912</v>
      </c>
      <c r="B3146" s="1">
        <v>45906</v>
      </c>
      <c r="C3146" t="s">
        <v>1877</v>
      </c>
      <c r="D3146" t="s">
        <v>25</v>
      </c>
      <c r="E3146" t="s">
        <v>91</v>
      </c>
      <c r="F3146">
        <v>4</v>
      </c>
      <c r="G3146">
        <v>46461.56</v>
      </c>
      <c r="H3146">
        <v>185846.24</v>
      </c>
      <c r="I3146">
        <f>salesdata[[#This Row],[Total_Sales_INR]]/10000000</f>
        <v>1.8584623999999998E-2</v>
      </c>
      <c r="J3146" t="s">
        <v>18</v>
      </c>
      <c r="K3146" t="s">
        <v>35</v>
      </c>
      <c r="L3146">
        <v>1</v>
      </c>
      <c r="M3146" t="s">
        <v>181</v>
      </c>
      <c r="N3146" t="s">
        <v>69</v>
      </c>
      <c r="O3146" t="s">
        <v>22</v>
      </c>
    </row>
    <row r="3147" spans="1:15">
      <c r="A3147" t="s">
        <v>5913</v>
      </c>
      <c r="B3147" s="1">
        <v>45813</v>
      </c>
      <c r="C3147" t="s">
        <v>5914</v>
      </c>
      <c r="D3147" t="s">
        <v>25</v>
      </c>
      <c r="E3147" t="s">
        <v>26</v>
      </c>
      <c r="F3147">
        <v>4</v>
      </c>
      <c r="G3147">
        <v>45396.22</v>
      </c>
      <c r="H3147">
        <v>181584.88</v>
      </c>
      <c r="I3147">
        <f>salesdata[[#This Row],[Total_Sales_INR]]/10000000</f>
        <v>1.8158488E-2</v>
      </c>
      <c r="J3147" t="s">
        <v>18</v>
      </c>
      <c r="K3147" t="s">
        <v>72</v>
      </c>
      <c r="L3147">
        <v>5</v>
      </c>
      <c r="M3147" t="s">
        <v>73</v>
      </c>
      <c r="N3147" t="s">
        <v>69</v>
      </c>
      <c r="O3147" t="s">
        <v>22</v>
      </c>
    </row>
    <row r="3148" spans="1:15">
      <c r="A3148" t="s">
        <v>5915</v>
      </c>
      <c r="B3148" s="1">
        <v>45934</v>
      </c>
      <c r="C3148" t="s">
        <v>5916</v>
      </c>
      <c r="D3148" t="s">
        <v>32</v>
      </c>
      <c r="E3148" t="s">
        <v>40</v>
      </c>
      <c r="F3148">
        <v>1</v>
      </c>
      <c r="G3148">
        <v>48166.18</v>
      </c>
      <c r="H3148">
        <v>48166.18</v>
      </c>
      <c r="I3148">
        <f>salesdata[[#This Row],[Total_Sales_INR]]/10000000</f>
        <v>4.8166179999999999E-3</v>
      </c>
      <c r="J3148" t="s">
        <v>27</v>
      </c>
      <c r="K3148" t="s">
        <v>35</v>
      </c>
      <c r="L3148">
        <v>3</v>
      </c>
      <c r="M3148" t="s">
        <v>61</v>
      </c>
      <c r="N3148" t="s">
        <v>216</v>
      </c>
      <c r="O3148" t="s">
        <v>22</v>
      </c>
    </row>
    <row r="3149" spans="1:15">
      <c r="A3149" t="s">
        <v>5917</v>
      </c>
      <c r="B3149" s="1">
        <v>45890</v>
      </c>
      <c r="C3149" t="s">
        <v>5918</v>
      </c>
      <c r="D3149" t="s">
        <v>25</v>
      </c>
      <c r="E3149" t="s">
        <v>223</v>
      </c>
      <c r="F3149">
        <v>5</v>
      </c>
      <c r="G3149">
        <v>13091.61</v>
      </c>
      <c r="H3149">
        <v>65458.05</v>
      </c>
      <c r="I3149">
        <f>salesdata[[#This Row],[Total_Sales_INR]]/10000000</f>
        <v>6.545805E-3</v>
      </c>
      <c r="J3149" t="s">
        <v>34</v>
      </c>
      <c r="K3149" t="s">
        <v>72</v>
      </c>
      <c r="L3149">
        <v>5</v>
      </c>
      <c r="M3149" t="s">
        <v>73</v>
      </c>
      <c r="N3149" t="s">
        <v>37</v>
      </c>
      <c r="O3149" t="s">
        <v>22</v>
      </c>
    </row>
    <row r="3150" spans="1:15">
      <c r="A3150" t="s">
        <v>5919</v>
      </c>
      <c r="B3150" s="1">
        <v>45824</v>
      </c>
      <c r="C3150" t="s">
        <v>5920</v>
      </c>
      <c r="D3150" t="s">
        <v>32</v>
      </c>
      <c r="E3150" t="s">
        <v>81</v>
      </c>
      <c r="F3150">
        <v>4</v>
      </c>
      <c r="G3150">
        <v>14134.8</v>
      </c>
      <c r="H3150">
        <v>56539.199999999997</v>
      </c>
      <c r="I3150">
        <f>salesdata[[#This Row],[Total_Sales_INR]]/10000000</f>
        <v>5.6539199999999998E-3</v>
      </c>
      <c r="J3150" t="s">
        <v>18</v>
      </c>
      <c r="K3150" t="s">
        <v>35</v>
      </c>
      <c r="L3150">
        <v>3</v>
      </c>
      <c r="M3150" t="s">
        <v>36</v>
      </c>
      <c r="N3150" t="s">
        <v>120</v>
      </c>
      <c r="O3150" t="s">
        <v>22</v>
      </c>
    </row>
    <row r="3151" spans="1:15">
      <c r="A3151" t="s">
        <v>5921</v>
      </c>
      <c r="B3151" s="1">
        <v>45955</v>
      </c>
      <c r="C3151" t="s">
        <v>5922</v>
      </c>
      <c r="D3151" t="s">
        <v>45</v>
      </c>
      <c r="E3151" t="s">
        <v>65</v>
      </c>
      <c r="F3151">
        <v>2</v>
      </c>
      <c r="G3151">
        <v>11444.75</v>
      </c>
      <c r="H3151">
        <v>22889.5</v>
      </c>
      <c r="I3151">
        <f>salesdata[[#This Row],[Total_Sales_INR]]/10000000</f>
        <v>2.2889500000000001E-3</v>
      </c>
      <c r="J3151" t="s">
        <v>34</v>
      </c>
      <c r="K3151" t="s">
        <v>72</v>
      </c>
      <c r="L3151">
        <v>3</v>
      </c>
      <c r="M3151" t="s">
        <v>36</v>
      </c>
      <c r="N3151" t="s">
        <v>37</v>
      </c>
      <c r="O3151" t="s">
        <v>22</v>
      </c>
    </row>
    <row r="3152" spans="1:15">
      <c r="A3152" t="s">
        <v>5923</v>
      </c>
      <c r="B3152" s="1">
        <v>45935</v>
      </c>
      <c r="C3152" t="s">
        <v>5924</v>
      </c>
      <c r="D3152" t="s">
        <v>16</v>
      </c>
      <c r="E3152" t="s">
        <v>130</v>
      </c>
      <c r="F3152">
        <v>1</v>
      </c>
      <c r="G3152">
        <v>39018.18</v>
      </c>
      <c r="H3152">
        <v>39018.18</v>
      </c>
      <c r="I3152">
        <f>salesdata[[#This Row],[Total_Sales_INR]]/10000000</f>
        <v>3.901818E-3</v>
      </c>
      <c r="J3152" t="s">
        <v>47</v>
      </c>
      <c r="K3152" t="s">
        <v>19</v>
      </c>
      <c r="L3152">
        <v>3</v>
      </c>
      <c r="M3152" t="s">
        <v>115</v>
      </c>
      <c r="N3152" t="s">
        <v>94</v>
      </c>
      <c r="O3152" t="s">
        <v>22</v>
      </c>
    </row>
    <row r="3153" spans="1:15">
      <c r="A3153" t="s">
        <v>5925</v>
      </c>
      <c r="B3153" s="1">
        <v>45856</v>
      </c>
      <c r="C3153" t="s">
        <v>5926</v>
      </c>
      <c r="D3153" t="s">
        <v>25</v>
      </c>
      <c r="E3153" t="s">
        <v>280</v>
      </c>
      <c r="F3153">
        <v>1</v>
      </c>
      <c r="G3153">
        <v>27161.78</v>
      </c>
      <c r="H3153">
        <v>27161.78</v>
      </c>
      <c r="I3153">
        <f>salesdata[[#This Row],[Total_Sales_INR]]/10000000</f>
        <v>2.7161780000000001E-3</v>
      </c>
      <c r="J3153" t="s">
        <v>27</v>
      </c>
      <c r="K3153" t="s">
        <v>72</v>
      </c>
      <c r="L3153">
        <v>3</v>
      </c>
      <c r="M3153" t="s">
        <v>61</v>
      </c>
      <c r="N3153" t="s">
        <v>120</v>
      </c>
      <c r="O3153" t="s">
        <v>22</v>
      </c>
    </row>
    <row r="3154" spans="1:15">
      <c r="A3154" t="s">
        <v>5927</v>
      </c>
      <c r="B3154" s="1">
        <v>45842</v>
      </c>
      <c r="C3154" t="s">
        <v>5928</v>
      </c>
      <c r="D3154" t="s">
        <v>25</v>
      </c>
      <c r="E3154" t="s">
        <v>91</v>
      </c>
      <c r="F3154">
        <v>4</v>
      </c>
      <c r="G3154">
        <v>29798.7</v>
      </c>
      <c r="H3154">
        <v>119194.8</v>
      </c>
      <c r="I3154">
        <f>salesdata[[#This Row],[Total_Sales_INR]]/10000000</f>
        <v>1.191948E-2</v>
      </c>
      <c r="J3154" t="s">
        <v>34</v>
      </c>
      <c r="K3154" t="s">
        <v>72</v>
      </c>
      <c r="L3154">
        <v>5</v>
      </c>
      <c r="M3154" t="s">
        <v>28</v>
      </c>
      <c r="N3154" t="s">
        <v>156</v>
      </c>
      <c r="O3154" t="s">
        <v>22</v>
      </c>
    </row>
    <row r="3155" spans="1:15">
      <c r="A3155" t="s">
        <v>5929</v>
      </c>
      <c r="B3155" s="1">
        <v>45900</v>
      </c>
      <c r="C3155" t="s">
        <v>5930</v>
      </c>
      <c r="D3155" t="s">
        <v>32</v>
      </c>
      <c r="E3155" t="s">
        <v>81</v>
      </c>
      <c r="F3155">
        <v>1</v>
      </c>
      <c r="G3155">
        <v>24309.02</v>
      </c>
      <c r="H3155">
        <v>24309.02</v>
      </c>
      <c r="I3155">
        <f>salesdata[[#This Row],[Total_Sales_INR]]/10000000</f>
        <v>2.430902E-3</v>
      </c>
      <c r="J3155" t="s">
        <v>27</v>
      </c>
      <c r="K3155" t="s">
        <v>72</v>
      </c>
      <c r="L3155">
        <v>5</v>
      </c>
      <c r="M3155" t="s">
        <v>41</v>
      </c>
      <c r="N3155" t="s">
        <v>167</v>
      </c>
      <c r="O3155" t="s">
        <v>22</v>
      </c>
    </row>
    <row r="3156" spans="1:15">
      <c r="A3156" t="s">
        <v>5931</v>
      </c>
      <c r="B3156" s="1">
        <v>45920</v>
      </c>
      <c r="C3156" t="s">
        <v>5932</v>
      </c>
      <c r="D3156" t="s">
        <v>16</v>
      </c>
      <c r="E3156" t="s">
        <v>130</v>
      </c>
      <c r="F3156">
        <v>4</v>
      </c>
      <c r="G3156">
        <v>17202.740000000002</v>
      </c>
      <c r="H3156">
        <v>68810.960000000006</v>
      </c>
      <c r="I3156">
        <f>salesdata[[#This Row],[Total_Sales_INR]]/10000000</f>
        <v>6.8810960000000006E-3</v>
      </c>
      <c r="J3156" t="s">
        <v>18</v>
      </c>
      <c r="K3156" t="s">
        <v>35</v>
      </c>
      <c r="L3156">
        <v>2</v>
      </c>
      <c r="M3156" t="s">
        <v>104</v>
      </c>
      <c r="N3156" t="s">
        <v>82</v>
      </c>
      <c r="O3156" t="s">
        <v>22</v>
      </c>
    </row>
    <row r="3157" spans="1:15">
      <c r="A3157" t="s">
        <v>5933</v>
      </c>
      <c r="B3157" s="1">
        <v>46006</v>
      </c>
      <c r="C3157" t="s">
        <v>5052</v>
      </c>
      <c r="D3157" t="s">
        <v>102</v>
      </c>
      <c r="E3157" t="s">
        <v>193</v>
      </c>
      <c r="F3157">
        <v>3</v>
      </c>
      <c r="G3157">
        <v>25444.11</v>
      </c>
      <c r="H3157">
        <v>76332.33</v>
      </c>
      <c r="I3157">
        <f>salesdata[[#This Row],[Total_Sales_INR]]/10000000</f>
        <v>7.6332330000000006E-3</v>
      </c>
      <c r="J3157" t="s">
        <v>18</v>
      </c>
      <c r="K3157" t="s">
        <v>19</v>
      </c>
      <c r="L3157">
        <v>3</v>
      </c>
      <c r="M3157" t="s">
        <v>77</v>
      </c>
      <c r="N3157" t="s">
        <v>29</v>
      </c>
      <c r="O3157" t="s">
        <v>22</v>
      </c>
    </row>
    <row r="3158" spans="1:15">
      <c r="A3158" t="s">
        <v>5934</v>
      </c>
      <c r="B3158" s="1">
        <v>45928</v>
      </c>
      <c r="C3158" t="s">
        <v>2396</v>
      </c>
      <c r="D3158" t="s">
        <v>102</v>
      </c>
      <c r="E3158" t="s">
        <v>103</v>
      </c>
      <c r="F3158">
        <v>3</v>
      </c>
      <c r="G3158">
        <v>47840.59</v>
      </c>
      <c r="H3158">
        <v>143521.76999999999</v>
      </c>
      <c r="I3158">
        <f>salesdata[[#This Row],[Total_Sales_INR]]/10000000</f>
        <v>1.4352176999999999E-2</v>
      </c>
      <c r="J3158" t="s">
        <v>34</v>
      </c>
      <c r="K3158" t="s">
        <v>35</v>
      </c>
      <c r="L3158">
        <v>4</v>
      </c>
      <c r="M3158" t="s">
        <v>185</v>
      </c>
      <c r="N3158" t="s">
        <v>48</v>
      </c>
      <c r="O3158" t="s">
        <v>22</v>
      </c>
    </row>
    <row r="3159" spans="1:15">
      <c r="A3159" t="s">
        <v>5935</v>
      </c>
      <c r="B3159" s="1">
        <v>45692</v>
      </c>
      <c r="C3159" t="s">
        <v>5936</v>
      </c>
      <c r="D3159" t="s">
        <v>25</v>
      </c>
      <c r="E3159" t="s">
        <v>26</v>
      </c>
      <c r="F3159">
        <v>5</v>
      </c>
      <c r="G3159">
        <v>9263.42</v>
      </c>
      <c r="H3159">
        <v>46317.1</v>
      </c>
      <c r="I3159">
        <f>salesdata[[#This Row],[Total_Sales_INR]]/10000000</f>
        <v>4.6317099999999998E-3</v>
      </c>
      <c r="J3159" t="s">
        <v>18</v>
      </c>
      <c r="K3159" t="s">
        <v>72</v>
      </c>
      <c r="L3159">
        <v>4</v>
      </c>
      <c r="M3159" t="s">
        <v>160</v>
      </c>
      <c r="N3159" t="s">
        <v>74</v>
      </c>
      <c r="O3159" t="s">
        <v>22</v>
      </c>
    </row>
    <row r="3160" spans="1:15">
      <c r="A3160" t="s">
        <v>5937</v>
      </c>
      <c r="B3160" s="1">
        <v>45883</v>
      </c>
      <c r="C3160" t="s">
        <v>5938</v>
      </c>
      <c r="D3160" t="s">
        <v>25</v>
      </c>
      <c r="E3160" t="s">
        <v>91</v>
      </c>
      <c r="F3160">
        <v>5</v>
      </c>
      <c r="G3160">
        <v>38422.980000000003</v>
      </c>
      <c r="H3160">
        <v>192114.9</v>
      </c>
      <c r="I3160">
        <f>salesdata[[#This Row],[Total_Sales_INR]]/10000000</f>
        <v>1.9211489999999998E-2</v>
      </c>
      <c r="J3160" t="s">
        <v>34</v>
      </c>
      <c r="K3160" t="s">
        <v>19</v>
      </c>
      <c r="L3160">
        <v>4</v>
      </c>
      <c r="M3160" t="s">
        <v>198</v>
      </c>
      <c r="N3160" t="s">
        <v>74</v>
      </c>
      <c r="O3160" t="s">
        <v>22</v>
      </c>
    </row>
    <row r="3161" spans="1:15">
      <c r="A3161" t="s">
        <v>5939</v>
      </c>
      <c r="B3161" s="1">
        <v>45731</v>
      </c>
      <c r="C3161" t="s">
        <v>5940</v>
      </c>
      <c r="D3161" t="s">
        <v>25</v>
      </c>
      <c r="E3161" t="s">
        <v>91</v>
      </c>
      <c r="F3161">
        <v>2</v>
      </c>
      <c r="G3161">
        <v>28561.25</v>
      </c>
      <c r="H3161">
        <v>57122.5</v>
      </c>
      <c r="I3161">
        <f>salesdata[[#This Row],[Total_Sales_INR]]/10000000</f>
        <v>5.7122500000000003E-3</v>
      </c>
      <c r="J3161" t="s">
        <v>18</v>
      </c>
      <c r="K3161" t="s">
        <v>72</v>
      </c>
      <c r="L3161">
        <v>4</v>
      </c>
      <c r="M3161" t="s">
        <v>185</v>
      </c>
      <c r="N3161" t="s">
        <v>57</v>
      </c>
      <c r="O3161" t="s">
        <v>22</v>
      </c>
    </row>
    <row r="3162" spans="1:15">
      <c r="A3162" t="s">
        <v>5941</v>
      </c>
      <c r="B3162" s="1">
        <v>45686</v>
      </c>
      <c r="C3162" t="s">
        <v>5942</v>
      </c>
      <c r="D3162" t="s">
        <v>102</v>
      </c>
      <c r="E3162" t="s">
        <v>193</v>
      </c>
      <c r="F3162">
        <v>4</v>
      </c>
      <c r="G3162">
        <v>3674</v>
      </c>
      <c r="H3162">
        <v>14696</v>
      </c>
      <c r="I3162">
        <f>salesdata[[#This Row],[Total_Sales_INR]]/10000000</f>
        <v>1.4695999999999999E-3</v>
      </c>
      <c r="J3162" t="s">
        <v>18</v>
      </c>
      <c r="K3162" t="s">
        <v>72</v>
      </c>
      <c r="L3162">
        <v>1</v>
      </c>
      <c r="M3162" t="s">
        <v>119</v>
      </c>
      <c r="N3162" t="s">
        <v>21</v>
      </c>
      <c r="O3162" t="s">
        <v>22</v>
      </c>
    </row>
    <row r="3163" spans="1:15">
      <c r="A3163" t="s">
        <v>5943</v>
      </c>
      <c r="B3163" s="1">
        <v>45996</v>
      </c>
      <c r="C3163" t="s">
        <v>5944</v>
      </c>
      <c r="D3163" t="s">
        <v>45</v>
      </c>
      <c r="E3163" t="s">
        <v>46</v>
      </c>
      <c r="F3163">
        <v>5</v>
      </c>
      <c r="G3163">
        <v>21088.26</v>
      </c>
      <c r="H3163">
        <v>105441.3</v>
      </c>
      <c r="I3163">
        <f>salesdata[[#This Row],[Total_Sales_INR]]/10000000</f>
        <v>1.0544130000000001E-2</v>
      </c>
      <c r="J3163" t="s">
        <v>34</v>
      </c>
      <c r="K3163" t="s">
        <v>19</v>
      </c>
      <c r="L3163">
        <v>2</v>
      </c>
      <c r="M3163" t="s">
        <v>133</v>
      </c>
      <c r="N3163" t="s">
        <v>78</v>
      </c>
      <c r="O3163" t="s">
        <v>22</v>
      </c>
    </row>
    <row r="3164" spans="1:15">
      <c r="A3164" t="s">
        <v>5945</v>
      </c>
      <c r="B3164" s="1">
        <v>45684</v>
      </c>
      <c r="C3164" t="s">
        <v>292</v>
      </c>
      <c r="D3164" t="s">
        <v>16</v>
      </c>
      <c r="E3164" t="s">
        <v>17</v>
      </c>
      <c r="F3164">
        <v>2</v>
      </c>
      <c r="G3164">
        <v>11745.05</v>
      </c>
      <c r="H3164">
        <v>23490.1</v>
      </c>
      <c r="I3164">
        <f>salesdata[[#This Row],[Total_Sales_INR]]/10000000</f>
        <v>2.3490099999999999E-3</v>
      </c>
      <c r="J3164" t="s">
        <v>18</v>
      </c>
      <c r="K3164" t="s">
        <v>19</v>
      </c>
      <c r="L3164">
        <v>2</v>
      </c>
      <c r="M3164" t="s">
        <v>56</v>
      </c>
      <c r="N3164" t="s">
        <v>74</v>
      </c>
      <c r="O3164" t="s">
        <v>22</v>
      </c>
    </row>
    <row r="3165" spans="1:15">
      <c r="A3165" t="s">
        <v>5946</v>
      </c>
      <c r="B3165" s="1">
        <v>46020</v>
      </c>
      <c r="C3165" t="s">
        <v>5947</v>
      </c>
      <c r="D3165" t="s">
        <v>45</v>
      </c>
      <c r="E3165" t="s">
        <v>60</v>
      </c>
      <c r="F3165">
        <v>3</v>
      </c>
      <c r="G3165">
        <v>19078.439999999999</v>
      </c>
      <c r="H3165">
        <v>57235.32</v>
      </c>
      <c r="I3165">
        <f>salesdata[[#This Row],[Total_Sales_INR]]/10000000</f>
        <v>5.7235319999999999E-3</v>
      </c>
      <c r="J3165" t="s">
        <v>34</v>
      </c>
      <c r="K3165" t="s">
        <v>19</v>
      </c>
      <c r="L3165">
        <v>4</v>
      </c>
      <c r="M3165" t="s">
        <v>198</v>
      </c>
      <c r="N3165" t="s">
        <v>97</v>
      </c>
      <c r="O3165" t="s">
        <v>22</v>
      </c>
    </row>
    <row r="3166" spans="1:15">
      <c r="A3166" t="s">
        <v>5948</v>
      </c>
      <c r="B3166" s="1">
        <v>45755</v>
      </c>
      <c r="C3166" t="s">
        <v>5949</v>
      </c>
      <c r="D3166" t="s">
        <v>45</v>
      </c>
      <c r="E3166" t="s">
        <v>65</v>
      </c>
      <c r="F3166">
        <v>4</v>
      </c>
      <c r="G3166">
        <v>30676.21</v>
      </c>
      <c r="H3166">
        <v>122704.84</v>
      </c>
      <c r="I3166">
        <f>salesdata[[#This Row],[Total_Sales_INR]]/10000000</f>
        <v>1.2270484E-2</v>
      </c>
      <c r="J3166" t="s">
        <v>34</v>
      </c>
      <c r="K3166" t="s">
        <v>19</v>
      </c>
      <c r="L3166">
        <v>2</v>
      </c>
      <c r="M3166" t="s">
        <v>104</v>
      </c>
      <c r="N3166" t="s">
        <v>74</v>
      </c>
      <c r="O3166" t="s">
        <v>22</v>
      </c>
    </row>
    <row r="3167" spans="1:15">
      <c r="A3167" t="s">
        <v>5950</v>
      </c>
      <c r="B3167" s="1">
        <v>45916</v>
      </c>
      <c r="C3167" t="s">
        <v>5951</v>
      </c>
      <c r="D3167" t="s">
        <v>16</v>
      </c>
      <c r="E3167" t="s">
        <v>17</v>
      </c>
      <c r="F3167">
        <v>5</v>
      </c>
      <c r="G3167">
        <v>15414.92</v>
      </c>
      <c r="H3167">
        <v>77074.600000000006</v>
      </c>
      <c r="I3167">
        <f>salesdata[[#This Row],[Total_Sales_INR]]/10000000</f>
        <v>7.7074600000000002E-3</v>
      </c>
      <c r="J3167" t="s">
        <v>18</v>
      </c>
      <c r="K3167" t="s">
        <v>72</v>
      </c>
      <c r="L3167">
        <v>2</v>
      </c>
      <c r="M3167" t="s">
        <v>265</v>
      </c>
      <c r="N3167" t="s">
        <v>57</v>
      </c>
      <c r="O3167" t="s">
        <v>22</v>
      </c>
    </row>
    <row r="3168" spans="1:15">
      <c r="A3168" t="s">
        <v>5952</v>
      </c>
      <c r="B3168" s="1">
        <v>45830</v>
      </c>
      <c r="C3168" t="s">
        <v>1064</v>
      </c>
      <c r="D3168" t="s">
        <v>32</v>
      </c>
      <c r="E3168" t="s">
        <v>309</v>
      </c>
      <c r="F3168">
        <v>3</v>
      </c>
      <c r="G3168">
        <v>12839.66</v>
      </c>
      <c r="H3168">
        <v>38518.980000000003</v>
      </c>
      <c r="I3168">
        <f>salesdata[[#This Row],[Total_Sales_INR]]/10000000</f>
        <v>3.8518980000000003E-3</v>
      </c>
      <c r="J3168" t="s">
        <v>34</v>
      </c>
      <c r="K3168" t="s">
        <v>72</v>
      </c>
      <c r="L3168">
        <v>5</v>
      </c>
      <c r="M3168" t="s">
        <v>170</v>
      </c>
      <c r="N3168" t="s">
        <v>167</v>
      </c>
      <c r="O3168" t="s">
        <v>22</v>
      </c>
    </row>
    <row r="3169" spans="1:15">
      <c r="A3169" t="s">
        <v>5953</v>
      </c>
      <c r="B3169" s="1">
        <v>45663</v>
      </c>
      <c r="C3169" t="s">
        <v>414</v>
      </c>
      <c r="D3169" t="s">
        <v>32</v>
      </c>
      <c r="E3169" t="s">
        <v>81</v>
      </c>
      <c r="F3169">
        <v>5</v>
      </c>
      <c r="G3169">
        <v>31661.21</v>
      </c>
      <c r="H3169">
        <v>158306.04999999999</v>
      </c>
      <c r="I3169">
        <f>salesdata[[#This Row],[Total_Sales_INR]]/10000000</f>
        <v>1.5830604999999998E-2</v>
      </c>
      <c r="J3169" t="s">
        <v>18</v>
      </c>
      <c r="K3169" t="s">
        <v>72</v>
      </c>
      <c r="L3169">
        <v>5</v>
      </c>
      <c r="M3169" t="s">
        <v>41</v>
      </c>
      <c r="N3169" t="s">
        <v>52</v>
      </c>
      <c r="O3169" t="s">
        <v>22</v>
      </c>
    </row>
    <row r="3170" spans="1:15">
      <c r="A3170" t="s">
        <v>5954</v>
      </c>
      <c r="B3170" s="1">
        <v>45784</v>
      </c>
      <c r="C3170" t="s">
        <v>5955</v>
      </c>
      <c r="D3170" t="s">
        <v>16</v>
      </c>
      <c r="E3170" t="s">
        <v>17</v>
      </c>
      <c r="F3170">
        <v>5</v>
      </c>
      <c r="G3170">
        <v>40147.629999999997</v>
      </c>
      <c r="H3170">
        <v>200738.15</v>
      </c>
      <c r="I3170">
        <f>salesdata[[#This Row],[Total_Sales_INR]]/10000000</f>
        <v>2.0073814999999998E-2</v>
      </c>
      <c r="J3170" t="s">
        <v>34</v>
      </c>
      <c r="K3170" t="s">
        <v>72</v>
      </c>
      <c r="L3170">
        <v>3</v>
      </c>
      <c r="M3170" t="s">
        <v>61</v>
      </c>
      <c r="N3170" t="s">
        <v>150</v>
      </c>
      <c r="O3170" t="s">
        <v>22</v>
      </c>
    </row>
    <row r="3171" spans="1:15">
      <c r="A3171" t="s">
        <v>5956</v>
      </c>
      <c r="B3171" s="1">
        <v>45939</v>
      </c>
      <c r="C3171" t="s">
        <v>5957</v>
      </c>
      <c r="D3171" t="s">
        <v>16</v>
      </c>
      <c r="E3171" t="s">
        <v>130</v>
      </c>
      <c r="F3171">
        <v>1</v>
      </c>
      <c r="G3171">
        <v>24087.63</v>
      </c>
      <c r="H3171">
        <v>24087.63</v>
      </c>
      <c r="I3171">
        <f>salesdata[[#This Row],[Total_Sales_INR]]/10000000</f>
        <v>2.408763E-3</v>
      </c>
      <c r="J3171" t="s">
        <v>34</v>
      </c>
      <c r="K3171" t="s">
        <v>19</v>
      </c>
      <c r="L3171">
        <v>4</v>
      </c>
      <c r="M3171" t="s">
        <v>185</v>
      </c>
      <c r="N3171" t="s">
        <v>94</v>
      </c>
      <c r="O3171" t="s">
        <v>22</v>
      </c>
    </row>
    <row r="3172" spans="1:15">
      <c r="A3172" t="s">
        <v>5958</v>
      </c>
      <c r="B3172" s="1">
        <v>45724</v>
      </c>
      <c r="C3172" t="s">
        <v>3842</v>
      </c>
      <c r="D3172" t="s">
        <v>32</v>
      </c>
      <c r="E3172" t="s">
        <v>250</v>
      </c>
      <c r="F3172">
        <v>1</v>
      </c>
      <c r="G3172">
        <v>11588.51</v>
      </c>
      <c r="H3172">
        <v>11588.51</v>
      </c>
      <c r="I3172">
        <f>salesdata[[#This Row],[Total_Sales_INR]]/10000000</f>
        <v>1.158851E-3</v>
      </c>
      <c r="J3172" t="s">
        <v>47</v>
      </c>
      <c r="K3172" t="s">
        <v>35</v>
      </c>
      <c r="L3172">
        <v>5</v>
      </c>
      <c r="M3172" t="s">
        <v>28</v>
      </c>
      <c r="N3172" t="s">
        <v>360</v>
      </c>
      <c r="O3172" t="s">
        <v>22</v>
      </c>
    </row>
    <row r="3173" spans="1:15">
      <c r="A3173" t="s">
        <v>5959</v>
      </c>
      <c r="B3173" s="1">
        <v>45944</v>
      </c>
      <c r="C3173" t="s">
        <v>5960</v>
      </c>
      <c r="D3173" t="s">
        <v>25</v>
      </c>
      <c r="E3173" t="s">
        <v>91</v>
      </c>
      <c r="F3173">
        <v>1</v>
      </c>
      <c r="G3173">
        <v>31147.32</v>
      </c>
      <c r="H3173">
        <v>31147.32</v>
      </c>
      <c r="I3173">
        <f>salesdata[[#This Row],[Total_Sales_INR]]/10000000</f>
        <v>3.1147319999999998E-3</v>
      </c>
      <c r="J3173" t="s">
        <v>34</v>
      </c>
      <c r="K3173" t="s">
        <v>35</v>
      </c>
      <c r="L3173">
        <v>3</v>
      </c>
      <c r="M3173" t="s">
        <v>190</v>
      </c>
      <c r="N3173" t="s">
        <v>167</v>
      </c>
      <c r="O3173" t="s">
        <v>22</v>
      </c>
    </row>
    <row r="3174" spans="1:15">
      <c r="A3174" t="s">
        <v>5961</v>
      </c>
      <c r="B3174" s="1">
        <v>45926</v>
      </c>
      <c r="C3174" t="s">
        <v>5962</v>
      </c>
      <c r="D3174" t="s">
        <v>102</v>
      </c>
      <c r="E3174" t="s">
        <v>193</v>
      </c>
      <c r="F3174">
        <v>5</v>
      </c>
      <c r="G3174">
        <v>40593.279999999999</v>
      </c>
      <c r="H3174">
        <v>202966.39999999999</v>
      </c>
      <c r="I3174">
        <f>salesdata[[#This Row],[Total_Sales_INR]]/10000000</f>
        <v>2.0296639999999998E-2</v>
      </c>
      <c r="J3174" t="s">
        <v>18</v>
      </c>
      <c r="K3174" t="s">
        <v>19</v>
      </c>
      <c r="L3174">
        <v>5</v>
      </c>
      <c r="M3174" t="s">
        <v>73</v>
      </c>
      <c r="N3174" t="s">
        <v>21</v>
      </c>
      <c r="O3174" t="s">
        <v>22</v>
      </c>
    </row>
    <row r="3175" spans="1:15">
      <c r="A3175" t="s">
        <v>5963</v>
      </c>
      <c r="B3175" s="1">
        <v>45948</v>
      </c>
      <c r="C3175" t="s">
        <v>5964</v>
      </c>
      <c r="D3175" t="s">
        <v>45</v>
      </c>
      <c r="E3175" t="s">
        <v>65</v>
      </c>
      <c r="F3175">
        <v>3</v>
      </c>
      <c r="G3175">
        <v>40111.65</v>
      </c>
      <c r="H3175">
        <v>120334.95</v>
      </c>
      <c r="I3175">
        <f>salesdata[[#This Row],[Total_Sales_INR]]/10000000</f>
        <v>1.2033495E-2</v>
      </c>
      <c r="J3175" t="s">
        <v>34</v>
      </c>
      <c r="K3175" t="s">
        <v>35</v>
      </c>
      <c r="L3175">
        <v>3</v>
      </c>
      <c r="M3175" t="s">
        <v>190</v>
      </c>
      <c r="N3175" t="s">
        <v>134</v>
      </c>
      <c r="O3175" t="s">
        <v>22</v>
      </c>
    </row>
    <row r="3176" spans="1:15">
      <c r="A3176" t="s">
        <v>5965</v>
      </c>
      <c r="B3176" s="1">
        <v>45716</v>
      </c>
      <c r="C3176" t="s">
        <v>3416</v>
      </c>
      <c r="D3176" t="s">
        <v>32</v>
      </c>
      <c r="E3176" t="s">
        <v>309</v>
      </c>
      <c r="F3176">
        <v>5</v>
      </c>
      <c r="G3176">
        <v>19736.63</v>
      </c>
      <c r="H3176">
        <v>98683.15</v>
      </c>
      <c r="I3176">
        <f>salesdata[[#This Row],[Total_Sales_INR]]/10000000</f>
        <v>9.868314999999999E-3</v>
      </c>
      <c r="J3176" t="s">
        <v>47</v>
      </c>
      <c r="K3176" t="s">
        <v>35</v>
      </c>
      <c r="L3176">
        <v>3</v>
      </c>
      <c r="M3176" t="s">
        <v>61</v>
      </c>
      <c r="N3176" t="s">
        <v>156</v>
      </c>
      <c r="O3176" t="s">
        <v>22</v>
      </c>
    </row>
    <row r="3177" spans="1:15">
      <c r="A3177" t="s">
        <v>5966</v>
      </c>
      <c r="B3177" s="1">
        <v>45660</v>
      </c>
      <c r="C3177" t="s">
        <v>200</v>
      </c>
      <c r="D3177" t="s">
        <v>45</v>
      </c>
      <c r="E3177" t="s">
        <v>46</v>
      </c>
      <c r="F3177">
        <v>5</v>
      </c>
      <c r="G3177">
        <v>25426.61</v>
      </c>
      <c r="H3177">
        <v>127133.05</v>
      </c>
      <c r="I3177">
        <f>salesdata[[#This Row],[Total_Sales_INR]]/10000000</f>
        <v>1.2713305000000001E-2</v>
      </c>
      <c r="J3177" t="s">
        <v>27</v>
      </c>
      <c r="K3177" t="s">
        <v>35</v>
      </c>
      <c r="L3177">
        <v>4</v>
      </c>
      <c r="M3177" t="s">
        <v>123</v>
      </c>
      <c r="N3177" t="s">
        <v>62</v>
      </c>
      <c r="O3177" t="s">
        <v>22</v>
      </c>
    </row>
    <row r="3178" spans="1:15">
      <c r="A3178" t="s">
        <v>5967</v>
      </c>
      <c r="B3178" s="1">
        <v>45734</v>
      </c>
      <c r="C3178" t="s">
        <v>5968</v>
      </c>
      <c r="D3178" t="s">
        <v>45</v>
      </c>
      <c r="E3178" t="s">
        <v>46</v>
      </c>
      <c r="F3178">
        <v>4</v>
      </c>
      <c r="G3178">
        <v>15748.53</v>
      </c>
      <c r="H3178">
        <v>62994.12</v>
      </c>
      <c r="I3178">
        <f>salesdata[[#This Row],[Total_Sales_INR]]/10000000</f>
        <v>6.2994119999999999E-3</v>
      </c>
      <c r="J3178" t="s">
        <v>18</v>
      </c>
      <c r="K3178" t="s">
        <v>19</v>
      </c>
      <c r="L3178">
        <v>1</v>
      </c>
      <c r="M3178" t="s">
        <v>20</v>
      </c>
      <c r="N3178" t="s">
        <v>37</v>
      </c>
      <c r="O3178" t="s">
        <v>22</v>
      </c>
    </row>
    <row r="3179" spans="1:15">
      <c r="A3179" t="s">
        <v>5969</v>
      </c>
      <c r="B3179" s="1">
        <v>45797</v>
      </c>
      <c r="C3179" t="s">
        <v>5970</v>
      </c>
      <c r="D3179" t="s">
        <v>32</v>
      </c>
      <c r="E3179" t="s">
        <v>81</v>
      </c>
      <c r="F3179">
        <v>4</v>
      </c>
      <c r="G3179">
        <v>18170.45</v>
      </c>
      <c r="H3179">
        <v>72681.8</v>
      </c>
      <c r="I3179">
        <f>salesdata[[#This Row],[Total_Sales_INR]]/10000000</f>
        <v>7.26818E-3</v>
      </c>
      <c r="J3179" t="s">
        <v>34</v>
      </c>
      <c r="K3179" t="s">
        <v>72</v>
      </c>
      <c r="L3179">
        <v>3</v>
      </c>
      <c r="M3179" t="s">
        <v>190</v>
      </c>
      <c r="N3179" t="s">
        <v>142</v>
      </c>
      <c r="O3179" t="s">
        <v>22</v>
      </c>
    </row>
    <row r="3180" spans="1:15">
      <c r="A3180" t="s">
        <v>5971</v>
      </c>
      <c r="B3180" s="1">
        <v>45686</v>
      </c>
      <c r="C3180" t="s">
        <v>1066</v>
      </c>
      <c r="D3180" t="s">
        <v>25</v>
      </c>
      <c r="E3180" t="s">
        <v>26</v>
      </c>
      <c r="F3180">
        <v>2</v>
      </c>
      <c r="G3180">
        <v>32995.72</v>
      </c>
      <c r="H3180">
        <v>65991.44</v>
      </c>
      <c r="I3180">
        <f>salesdata[[#This Row],[Total_Sales_INR]]/10000000</f>
        <v>6.5991440000000004E-3</v>
      </c>
      <c r="J3180" t="s">
        <v>34</v>
      </c>
      <c r="K3180" t="s">
        <v>72</v>
      </c>
      <c r="L3180">
        <v>1</v>
      </c>
      <c r="M3180" t="s">
        <v>20</v>
      </c>
      <c r="N3180" t="s">
        <v>52</v>
      </c>
      <c r="O3180" t="s">
        <v>22</v>
      </c>
    </row>
    <row r="3181" spans="1:15">
      <c r="A3181" t="s">
        <v>5972</v>
      </c>
      <c r="B3181" s="1">
        <v>45745</v>
      </c>
      <c r="C3181" t="s">
        <v>5973</v>
      </c>
      <c r="D3181" t="s">
        <v>25</v>
      </c>
      <c r="E3181" t="s">
        <v>140</v>
      </c>
      <c r="F3181">
        <v>1</v>
      </c>
      <c r="G3181">
        <v>39039.96</v>
      </c>
      <c r="H3181">
        <v>39039.96</v>
      </c>
      <c r="I3181">
        <f>salesdata[[#This Row],[Total_Sales_INR]]/10000000</f>
        <v>3.9039959999999999E-3</v>
      </c>
      <c r="J3181" t="s">
        <v>34</v>
      </c>
      <c r="K3181" t="s">
        <v>72</v>
      </c>
      <c r="L3181">
        <v>3</v>
      </c>
      <c r="M3181" t="s">
        <v>115</v>
      </c>
      <c r="N3181" t="s">
        <v>97</v>
      </c>
      <c r="O3181" t="s">
        <v>22</v>
      </c>
    </row>
    <row r="3182" spans="1:15">
      <c r="A3182" t="s">
        <v>5974</v>
      </c>
      <c r="B3182" s="1">
        <v>45686</v>
      </c>
      <c r="C3182" t="s">
        <v>5975</v>
      </c>
      <c r="D3182" t="s">
        <v>45</v>
      </c>
      <c r="E3182" t="s">
        <v>65</v>
      </c>
      <c r="F3182">
        <v>2</v>
      </c>
      <c r="G3182">
        <v>43412.51</v>
      </c>
      <c r="H3182">
        <v>86825.02</v>
      </c>
      <c r="I3182">
        <f>salesdata[[#This Row],[Total_Sales_INR]]/10000000</f>
        <v>8.6825019999999999E-3</v>
      </c>
      <c r="J3182" t="s">
        <v>27</v>
      </c>
      <c r="K3182" t="s">
        <v>72</v>
      </c>
      <c r="L3182">
        <v>4</v>
      </c>
      <c r="M3182" t="s">
        <v>160</v>
      </c>
      <c r="N3182" t="s">
        <v>360</v>
      </c>
      <c r="O3182" t="s">
        <v>22</v>
      </c>
    </row>
    <row r="3183" spans="1:15">
      <c r="A3183" t="s">
        <v>5976</v>
      </c>
      <c r="B3183" s="1">
        <v>45917</v>
      </c>
      <c r="C3183" t="s">
        <v>5977</v>
      </c>
      <c r="D3183" t="s">
        <v>45</v>
      </c>
      <c r="E3183" t="s">
        <v>55</v>
      </c>
      <c r="F3183">
        <v>1</v>
      </c>
      <c r="G3183">
        <v>28728.67</v>
      </c>
      <c r="H3183">
        <v>28728.67</v>
      </c>
      <c r="I3183">
        <f>salesdata[[#This Row],[Total_Sales_INR]]/10000000</f>
        <v>2.8728669999999999E-3</v>
      </c>
      <c r="J3183" t="s">
        <v>18</v>
      </c>
      <c r="K3183" t="s">
        <v>35</v>
      </c>
      <c r="L3183">
        <v>3</v>
      </c>
      <c r="M3183" t="s">
        <v>190</v>
      </c>
      <c r="N3183" t="s">
        <v>360</v>
      </c>
      <c r="O3183" t="s">
        <v>22</v>
      </c>
    </row>
    <row r="3184" spans="1:15">
      <c r="A3184" t="s">
        <v>5978</v>
      </c>
      <c r="B3184" s="1">
        <v>45876</v>
      </c>
      <c r="C3184" t="s">
        <v>5327</v>
      </c>
      <c r="D3184" t="s">
        <v>45</v>
      </c>
      <c r="E3184" t="s">
        <v>85</v>
      </c>
      <c r="F3184">
        <v>5</v>
      </c>
      <c r="G3184">
        <v>35419.449999999997</v>
      </c>
      <c r="H3184">
        <v>177097.25</v>
      </c>
      <c r="I3184">
        <f>salesdata[[#This Row],[Total_Sales_INR]]/10000000</f>
        <v>1.7709724999999999E-2</v>
      </c>
      <c r="J3184" t="s">
        <v>47</v>
      </c>
      <c r="K3184" t="s">
        <v>72</v>
      </c>
      <c r="L3184">
        <v>1</v>
      </c>
      <c r="M3184" t="s">
        <v>181</v>
      </c>
      <c r="N3184" t="s">
        <v>97</v>
      </c>
      <c r="O3184" t="s">
        <v>22</v>
      </c>
    </row>
    <row r="3185" spans="1:15">
      <c r="A3185" t="s">
        <v>5979</v>
      </c>
      <c r="B3185" s="1">
        <v>45906</v>
      </c>
      <c r="C3185" t="s">
        <v>5980</v>
      </c>
      <c r="D3185" t="s">
        <v>25</v>
      </c>
      <c r="E3185" t="s">
        <v>26</v>
      </c>
      <c r="F3185">
        <v>2</v>
      </c>
      <c r="G3185">
        <v>11610.18</v>
      </c>
      <c r="H3185">
        <v>23220.36</v>
      </c>
      <c r="I3185">
        <f>salesdata[[#This Row],[Total_Sales_INR]]/10000000</f>
        <v>2.322036E-3</v>
      </c>
      <c r="J3185" t="s">
        <v>27</v>
      </c>
      <c r="K3185" t="s">
        <v>19</v>
      </c>
      <c r="L3185">
        <v>4</v>
      </c>
      <c r="M3185" t="s">
        <v>160</v>
      </c>
      <c r="N3185" t="s">
        <v>69</v>
      </c>
      <c r="O3185" t="s">
        <v>22</v>
      </c>
    </row>
    <row r="3186" spans="1:15">
      <c r="A3186" t="s">
        <v>5981</v>
      </c>
      <c r="B3186" s="1">
        <v>45661</v>
      </c>
      <c r="C3186" t="s">
        <v>5982</v>
      </c>
      <c r="D3186" t="s">
        <v>16</v>
      </c>
      <c r="E3186" t="s">
        <v>159</v>
      </c>
      <c r="F3186">
        <v>1</v>
      </c>
      <c r="G3186">
        <v>31123.85</v>
      </c>
      <c r="H3186">
        <v>31123.85</v>
      </c>
      <c r="I3186">
        <f>salesdata[[#This Row],[Total_Sales_INR]]/10000000</f>
        <v>3.1123850000000001E-3</v>
      </c>
      <c r="J3186" t="s">
        <v>27</v>
      </c>
      <c r="K3186" t="s">
        <v>35</v>
      </c>
      <c r="L3186">
        <v>4</v>
      </c>
      <c r="M3186" t="s">
        <v>123</v>
      </c>
      <c r="N3186" t="s">
        <v>134</v>
      </c>
      <c r="O3186" t="s">
        <v>22</v>
      </c>
    </row>
    <row r="3187" spans="1:15">
      <c r="A3187" t="s">
        <v>5983</v>
      </c>
      <c r="B3187" s="1">
        <v>46000</v>
      </c>
      <c r="C3187" t="s">
        <v>4651</v>
      </c>
      <c r="D3187" t="s">
        <v>102</v>
      </c>
      <c r="E3187" t="s">
        <v>118</v>
      </c>
      <c r="F3187">
        <v>4</v>
      </c>
      <c r="G3187">
        <v>30543.360000000001</v>
      </c>
      <c r="H3187">
        <v>122173.44</v>
      </c>
      <c r="I3187">
        <f>salesdata[[#This Row],[Total_Sales_INR]]/10000000</f>
        <v>1.2217344E-2</v>
      </c>
      <c r="J3187" t="s">
        <v>47</v>
      </c>
      <c r="K3187" t="s">
        <v>19</v>
      </c>
      <c r="L3187">
        <v>4</v>
      </c>
      <c r="M3187" t="s">
        <v>88</v>
      </c>
      <c r="N3187" t="s">
        <v>213</v>
      </c>
      <c r="O3187" t="s">
        <v>22</v>
      </c>
    </row>
    <row r="3188" spans="1:15">
      <c r="A3188" t="s">
        <v>5984</v>
      </c>
      <c r="B3188" s="1">
        <v>45945</v>
      </c>
      <c r="C3188" t="s">
        <v>5985</v>
      </c>
      <c r="D3188" t="s">
        <v>16</v>
      </c>
      <c r="E3188" t="s">
        <v>145</v>
      </c>
      <c r="F3188">
        <v>5</v>
      </c>
      <c r="G3188">
        <v>6708.65</v>
      </c>
      <c r="H3188">
        <v>33543.25</v>
      </c>
      <c r="I3188">
        <f>salesdata[[#This Row],[Total_Sales_INR]]/10000000</f>
        <v>3.354325E-3</v>
      </c>
      <c r="J3188" t="s">
        <v>27</v>
      </c>
      <c r="K3188" t="s">
        <v>35</v>
      </c>
      <c r="L3188">
        <v>1</v>
      </c>
      <c r="M3188" t="s">
        <v>20</v>
      </c>
      <c r="N3188" t="s">
        <v>150</v>
      </c>
      <c r="O3188" t="s">
        <v>22</v>
      </c>
    </row>
    <row r="3189" spans="1:15">
      <c r="A3189" t="s">
        <v>5986</v>
      </c>
      <c r="B3189" s="1">
        <v>45795</v>
      </c>
      <c r="C3189" t="s">
        <v>5987</v>
      </c>
      <c r="D3189" t="s">
        <v>45</v>
      </c>
      <c r="E3189" t="s">
        <v>55</v>
      </c>
      <c r="F3189">
        <v>5</v>
      </c>
      <c r="G3189">
        <v>22608.17</v>
      </c>
      <c r="H3189">
        <v>113040.85</v>
      </c>
      <c r="I3189">
        <f>salesdata[[#This Row],[Total_Sales_INR]]/10000000</f>
        <v>1.1304085E-2</v>
      </c>
      <c r="J3189" t="s">
        <v>34</v>
      </c>
      <c r="K3189" t="s">
        <v>19</v>
      </c>
      <c r="L3189">
        <v>1</v>
      </c>
      <c r="M3189" t="s">
        <v>181</v>
      </c>
      <c r="N3189" t="s">
        <v>213</v>
      </c>
      <c r="O3189" t="s">
        <v>22</v>
      </c>
    </row>
    <row r="3190" spans="1:15">
      <c r="A3190" t="s">
        <v>5988</v>
      </c>
      <c r="B3190" s="1">
        <v>45932</v>
      </c>
      <c r="C3190" t="s">
        <v>5989</v>
      </c>
      <c r="D3190" t="s">
        <v>102</v>
      </c>
      <c r="E3190" t="s">
        <v>193</v>
      </c>
      <c r="F3190">
        <v>5</v>
      </c>
      <c r="G3190">
        <v>45492.66</v>
      </c>
      <c r="H3190">
        <v>227463.3</v>
      </c>
      <c r="I3190">
        <f>salesdata[[#This Row],[Total_Sales_INR]]/10000000</f>
        <v>2.2746329999999999E-2</v>
      </c>
      <c r="J3190" t="s">
        <v>27</v>
      </c>
      <c r="K3190" t="s">
        <v>35</v>
      </c>
      <c r="L3190">
        <v>3</v>
      </c>
      <c r="M3190" t="s">
        <v>77</v>
      </c>
      <c r="N3190" t="s">
        <v>97</v>
      </c>
      <c r="O3190" t="s">
        <v>22</v>
      </c>
    </row>
    <row r="3191" spans="1:15">
      <c r="A3191" t="s">
        <v>5990</v>
      </c>
      <c r="B3191" s="1">
        <v>45802</v>
      </c>
      <c r="C3191" t="s">
        <v>5991</v>
      </c>
      <c r="D3191" t="s">
        <v>25</v>
      </c>
      <c r="E3191" t="s">
        <v>280</v>
      </c>
      <c r="F3191">
        <v>5</v>
      </c>
      <c r="G3191">
        <v>32367.040000000001</v>
      </c>
      <c r="H3191">
        <v>161835.20000000001</v>
      </c>
      <c r="I3191">
        <f>salesdata[[#This Row],[Total_Sales_INR]]/10000000</f>
        <v>1.618352E-2</v>
      </c>
      <c r="J3191" t="s">
        <v>47</v>
      </c>
      <c r="K3191" t="s">
        <v>72</v>
      </c>
      <c r="L3191">
        <v>1</v>
      </c>
      <c r="M3191" t="s">
        <v>181</v>
      </c>
      <c r="N3191" t="s">
        <v>57</v>
      </c>
      <c r="O3191" t="s">
        <v>22</v>
      </c>
    </row>
    <row r="3192" spans="1:15">
      <c r="A3192" t="s">
        <v>5992</v>
      </c>
      <c r="B3192" s="1">
        <v>45751</v>
      </c>
      <c r="C3192" t="s">
        <v>5993</v>
      </c>
      <c r="D3192" t="s">
        <v>25</v>
      </c>
      <c r="E3192" t="s">
        <v>140</v>
      </c>
      <c r="F3192">
        <v>1</v>
      </c>
      <c r="G3192">
        <v>49746.97</v>
      </c>
      <c r="H3192">
        <v>49746.97</v>
      </c>
      <c r="I3192">
        <f>salesdata[[#This Row],[Total_Sales_INR]]/10000000</f>
        <v>4.9746970000000001E-3</v>
      </c>
      <c r="J3192" t="s">
        <v>34</v>
      </c>
      <c r="K3192" t="s">
        <v>35</v>
      </c>
      <c r="L3192">
        <v>3</v>
      </c>
      <c r="M3192" t="s">
        <v>190</v>
      </c>
      <c r="N3192" t="s">
        <v>134</v>
      </c>
      <c r="O3192" t="s">
        <v>22</v>
      </c>
    </row>
    <row r="3193" spans="1:15">
      <c r="A3193" t="s">
        <v>5994</v>
      </c>
      <c r="B3193" s="1">
        <v>45698</v>
      </c>
      <c r="C3193" t="s">
        <v>5995</v>
      </c>
      <c r="D3193" t="s">
        <v>25</v>
      </c>
      <c r="E3193" t="s">
        <v>280</v>
      </c>
      <c r="F3193">
        <v>4</v>
      </c>
      <c r="G3193">
        <v>6688.25</v>
      </c>
      <c r="H3193">
        <v>26753</v>
      </c>
      <c r="I3193">
        <f>salesdata[[#This Row],[Total_Sales_INR]]/10000000</f>
        <v>2.6752999999999998E-3</v>
      </c>
      <c r="J3193" t="s">
        <v>18</v>
      </c>
      <c r="K3193" t="s">
        <v>19</v>
      </c>
      <c r="L3193">
        <v>5</v>
      </c>
      <c r="M3193" t="s">
        <v>28</v>
      </c>
      <c r="N3193" t="s">
        <v>42</v>
      </c>
      <c r="O3193" t="s">
        <v>22</v>
      </c>
    </row>
    <row r="3194" spans="1:15">
      <c r="A3194" t="s">
        <v>5996</v>
      </c>
      <c r="B3194" s="1">
        <v>45888</v>
      </c>
      <c r="C3194" t="s">
        <v>5997</v>
      </c>
      <c r="D3194" t="s">
        <v>45</v>
      </c>
      <c r="E3194" t="s">
        <v>60</v>
      </c>
      <c r="F3194">
        <v>5</v>
      </c>
      <c r="G3194">
        <v>47632.99</v>
      </c>
      <c r="H3194">
        <v>238164.95</v>
      </c>
      <c r="I3194">
        <f>salesdata[[#This Row],[Total_Sales_INR]]/10000000</f>
        <v>2.3816495E-2</v>
      </c>
      <c r="J3194" t="s">
        <v>34</v>
      </c>
      <c r="K3194" t="s">
        <v>19</v>
      </c>
      <c r="L3194">
        <v>4</v>
      </c>
      <c r="M3194" t="s">
        <v>185</v>
      </c>
      <c r="N3194" t="s">
        <v>97</v>
      </c>
      <c r="O3194" t="s">
        <v>22</v>
      </c>
    </row>
    <row r="3195" spans="1:15">
      <c r="A3195" t="s">
        <v>5998</v>
      </c>
      <c r="B3195" s="1">
        <v>45759</v>
      </c>
      <c r="C3195" t="s">
        <v>1778</v>
      </c>
      <c r="D3195" t="s">
        <v>25</v>
      </c>
      <c r="E3195" t="s">
        <v>280</v>
      </c>
      <c r="F3195">
        <v>3</v>
      </c>
      <c r="G3195">
        <v>14993.94</v>
      </c>
      <c r="H3195">
        <v>44981.82</v>
      </c>
      <c r="I3195">
        <f>salesdata[[#This Row],[Total_Sales_INR]]/10000000</f>
        <v>4.4981819999999999E-3</v>
      </c>
      <c r="J3195" t="s">
        <v>27</v>
      </c>
      <c r="K3195" t="s">
        <v>19</v>
      </c>
      <c r="L3195">
        <v>3</v>
      </c>
      <c r="M3195" t="s">
        <v>36</v>
      </c>
      <c r="N3195" t="s">
        <v>48</v>
      </c>
      <c r="O3195" t="s">
        <v>22</v>
      </c>
    </row>
    <row r="3196" spans="1:15">
      <c r="A3196" t="s">
        <v>5999</v>
      </c>
      <c r="B3196" s="1">
        <v>45843</v>
      </c>
      <c r="C3196" t="s">
        <v>6000</v>
      </c>
      <c r="D3196" t="s">
        <v>102</v>
      </c>
      <c r="E3196" t="s">
        <v>118</v>
      </c>
      <c r="F3196">
        <v>2</v>
      </c>
      <c r="G3196">
        <v>30259.34</v>
      </c>
      <c r="H3196">
        <v>60518.68</v>
      </c>
      <c r="I3196">
        <f>salesdata[[#This Row],[Total_Sales_INR]]/10000000</f>
        <v>6.0518680000000002E-3</v>
      </c>
      <c r="J3196" t="s">
        <v>47</v>
      </c>
      <c r="K3196" t="s">
        <v>72</v>
      </c>
      <c r="L3196">
        <v>4</v>
      </c>
      <c r="M3196" t="s">
        <v>185</v>
      </c>
      <c r="N3196" t="s">
        <v>74</v>
      </c>
      <c r="O3196" t="s">
        <v>22</v>
      </c>
    </row>
    <row r="3197" spans="1:15">
      <c r="A3197" t="s">
        <v>6001</v>
      </c>
      <c r="B3197" s="1">
        <v>45738</v>
      </c>
      <c r="C3197" t="s">
        <v>6002</v>
      </c>
      <c r="D3197" t="s">
        <v>16</v>
      </c>
      <c r="E3197" t="s">
        <v>17</v>
      </c>
      <c r="F3197">
        <v>5</v>
      </c>
      <c r="G3197">
        <v>43354.14</v>
      </c>
      <c r="H3197">
        <v>216770.7</v>
      </c>
      <c r="I3197">
        <f>salesdata[[#This Row],[Total_Sales_INR]]/10000000</f>
        <v>2.167707E-2</v>
      </c>
      <c r="J3197" t="s">
        <v>18</v>
      </c>
      <c r="K3197" t="s">
        <v>72</v>
      </c>
      <c r="L3197">
        <v>1</v>
      </c>
      <c r="M3197" t="s">
        <v>107</v>
      </c>
      <c r="N3197" t="s">
        <v>37</v>
      </c>
      <c r="O3197" t="s">
        <v>22</v>
      </c>
    </row>
    <row r="3198" spans="1:15">
      <c r="A3198" t="s">
        <v>6003</v>
      </c>
      <c r="B3198" s="1">
        <v>45872</v>
      </c>
      <c r="C3198" t="s">
        <v>6004</v>
      </c>
      <c r="D3198" t="s">
        <v>32</v>
      </c>
      <c r="E3198" t="s">
        <v>40</v>
      </c>
      <c r="F3198">
        <v>2</v>
      </c>
      <c r="G3198">
        <v>14791.97</v>
      </c>
      <c r="H3198">
        <v>29583.94</v>
      </c>
      <c r="I3198">
        <f>salesdata[[#This Row],[Total_Sales_INR]]/10000000</f>
        <v>2.958394E-3</v>
      </c>
      <c r="J3198" t="s">
        <v>47</v>
      </c>
      <c r="K3198" t="s">
        <v>19</v>
      </c>
      <c r="L3198">
        <v>5</v>
      </c>
      <c r="M3198" t="s">
        <v>28</v>
      </c>
      <c r="N3198" t="s">
        <v>29</v>
      </c>
      <c r="O3198" t="s">
        <v>22</v>
      </c>
    </row>
    <row r="3199" spans="1:15">
      <c r="A3199" t="s">
        <v>6005</v>
      </c>
      <c r="B3199" s="1">
        <v>46015</v>
      </c>
      <c r="C3199" t="s">
        <v>5468</v>
      </c>
      <c r="D3199" t="s">
        <v>102</v>
      </c>
      <c r="E3199" t="s">
        <v>155</v>
      </c>
      <c r="F3199">
        <v>1</v>
      </c>
      <c r="G3199">
        <v>30150.09</v>
      </c>
      <c r="H3199">
        <v>30150.09</v>
      </c>
      <c r="I3199">
        <f>salesdata[[#This Row],[Total_Sales_INR]]/10000000</f>
        <v>3.0150089999999999E-3</v>
      </c>
      <c r="J3199" t="s">
        <v>34</v>
      </c>
      <c r="K3199" t="s">
        <v>35</v>
      </c>
      <c r="L3199">
        <v>4</v>
      </c>
      <c r="M3199" t="s">
        <v>185</v>
      </c>
      <c r="N3199" t="s">
        <v>29</v>
      </c>
      <c r="O3199" t="s">
        <v>22</v>
      </c>
    </row>
    <row r="3200" spans="1:15">
      <c r="A3200" t="s">
        <v>6006</v>
      </c>
      <c r="B3200" s="1">
        <v>45853</v>
      </c>
      <c r="C3200" t="s">
        <v>899</v>
      </c>
      <c r="D3200" t="s">
        <v>25</v>
      </c>
      <c r="E3200" t="s">
        <v>280</v>
      </c>
      <c r="F3200">
        <v>3</v>
      </c>
      <c r="G3200">
        <v>43973.26</v>
      </c>
      <c r="H3200">
        <v>131919.78</v>
      </c>
      <c r="I3200">
        <f>salesdata[[#This Row],[Total_Sales_INR]]/10000000</f>
        <v>1.3191978E-2</v>
      </c>
      <c r="J3200" t="s">
        <v>18</v>
      </c>
      <c r="K3200" t="s">
        <v>72</v>
      </c>
      <c r="L3200">
        <v>4</v>
      </c>
      <c r="M3200" t="s">
        <v>198</v>
      </c>
      <c r="N3200" t="s">
        <v>127</v>
      </c>
      <c r="O3200" t="s">
        <v>22</v>
      </c>
    </row>
    <row r="3201" spans="1:15">
      <c r="A3201" t="s">
        <v>6007</v>
      </c>
      <c r="B3201" s="1">
        <v>45776</v>
      </c>
      <c r="C3201" t="s">
        <v>6008</v>
      </c>
      <c r="D3201" t="s">
        <v>102</v>
      </c>
      <c r="E3201" t="s">
        <v>193</v>
      </c>
      <c r="F3201">
        <v>1</v>
      </c>
      <c r="G3201">
        <v>11197.02</v>
      </c>
      <c r="H3201">
        <v>11197.02</v>
      </c>
      <c r="I3201">
        <f>salesdata[[#This Row],[Total_Sales_INR]]/10000000</f>
        <v>1.119702E-3</v>
      </c>
      <c r="J3201" t="s">
        <v>47</v>
      </c>
      <c r="K3201" t="s">
        <v>19</v>
      </c>
      <c r="L3201">
        <v>5</v>
      </c>
      <c r="M3201" t="s">
        <v>41</v>
      </c>
      <c r="N3201" t="s">
        <v>57</v>
      </c>
      <c r="O3201" t="s">
        <v>22</v>
      </c>
    </row>
    <row r="3202" spans="1:15">
      <c r="A3202" t="s">
        <v>6009</v>
      </c>
      <c r="B3202" s="1">
        <v>45713</v>
      </c>
      <c r="C3202" t="s">
        <v>6010</v>
      </c>
      <c r="D3202" t="s">
        <v>32</v>
      </c>
      <c r="E3202" t="s">
        <v>81</v>
      </c>
      <c r="F3202">
        <v>3</v>
      </c>
      <c r="G3202">
        <v>7585.76</v>
      </c>
      <c r="H3202">
        <v>22757.279999999999</v>
      </c>
      <c r="I3202">
        <f>salesdata[[#This Row],[Total_Sales_INR]]/10000000</f>
        <v>2.2757279999999999E-3</v>
      </c>
      <c r="J3202" t="s">
        <v>34</v>
      </c>
      <c r="K3202" t="s">
        <v>35</v>
      </c>
      <c r="L3202">
        <v>2</v>
      </c>
      <c r="M3202" t="s">
        <v>133</v>
      </c>
      <c r="N3202" t="s">
        <v>142</v>
      </c>
      <c r="O3202" t="s">
        <v>22</v>
      </c>
    </row>
    <row r="3203" spans="1:15">
      <c r="A3203" t="s">
        <v>6011</v>
      </c>
      <c r="B3203" s="1">
        <v>45873</v>
      </c>
      <c r="C3203" t="s">
        <v>2338</v>
      </c>
      <c r="D3203" t="s">
        <v>25</v>
      </c>
      <c r="E3203" t="s">
        <v>140</v>
      </c>
      <c r="F3203">
        <v>1</v>
      </c>
      <c r="G3203">
        <v>13079.51</v>
      </c>
      <c r="H3203">
        <v>13079.51</v>
      </c>
      <c r="I3203">
        <f>salesdata[[#This Row],[Total_Sales_INR]]/10000000</f>
        <v>1.3079510000000001E-3</v>
      </c>
      <c r="J3203" t="s">
        <v>47</v>
      </c>
      <c r="K3203" t="s">
        <v>19</v>
      </c>
      <c r="L3203">
        <v>3</v>
      </c>
      <c r="M3203" t="s">
        <v>77</v>
      </c>
      <c r="N3203" t="s">
        <v>52</v>
      </c>
      <c r="O3203" t="s">
        <v>22</v>
      </c>
    </row>
    <row r="3204" spans="1:15">
      <c r="A3204" t="s">
        <v>6012</v>
      </c>
      <c r="B3204" s="1">
        <v>45769</v>
      </c>
      <c r="C3204" t="s">
        <v>4573</v>
      </c>
      <c r="D3204" t="s">
        <v>102</v>
      </c>
      <c r="E3204" t="s">
        <v>155</v>
      </c>
      <c r="F3204">
        <v>2</v>
      </c>
      <c r="G3204">
        <v>45936.639999999999</v>
      </c>
      <c r="H3204">
        <v>91873.279999999999</v>
      </c>
      <c r="I3204">
        <f>salesdata[[#This Row],[Total_Sales_INR]]/10000000</f>
        <v>9.1873279999999998E-3</v>
      </c>
      <c r="J3204" t="s">
        <v>27</v>
      </c>
      <c r="K3204" t="s">
        <v>72</v>
      </c>
      <c r="L3204">
        <v>2</v>
      </c>
      <c r="M3204" t="s">
        <v>141</v>
      </c>
      <c r="N3204" t="s">
        <v>216</v>
      </c>
      <c r="O3204" t="s">
        <v>22</v>
      </c>
    </row>
    <row r="3205" spans="1:15">
      <c r="A3205" t="s">
        <v>6013</v>
      </c>
      <c r="B3205" s="1">
        <v>45989</v>
      </c>
      <c r="C3205" t="s">
        <v>6014</v>
      </c>
      <c r="D3205" t="s">
        <v>45</v>
      </c>
      <c r="E3205" t="s">
        <v>55</v>
      </c>
      <c r="F3205">
        <v>5</v>
      </c>
      <c r="G3205">
        <v>27027.46</v>
      </c>
      <c r="H3205">
        <v>135137.29999999999</v>
      </c>
      <c r="I3205">
        <f>salesdata[[#This Row],[Total_Sales_INR]]/10000000</f>
        <v>1.3513729999999998E-2</v>
      </c>
      <c r="J3205" t="s">
        <v>34</v>
      </c>
      <c r="K3205" t="s">
        <v>19</v>
      </c>
      <c r="L3205">
        <v>2</v>
      </c>
      <c r="M3205" t="s">
        <v>104</v>
      </c>
      <c r="N3205" t="s">
        <v>142</v>
      </c>
      <c r="O3205" t="s">
        <v>22</v>
      </c>
    </row>
    <row r="3206" spans="1:15">
      <c r="A3206" t="s">
        <v>6015</v>
      </c>
      <c r="B3206" s="1">
        <v>45962</v>
      </c>
      <c r="C3206" t="s">
        <v>6016</v>
      </c>
      <c r="D3206" t="s">
        <v>25</v>
      </c>
      <c r="E3206" t="s">
        <v>223</v>
      </c>
      <c r="F3206">
        <v>1</v>
      </c>
      <c r="G3206">
        <v>49150.32</v>
      </c>
      <c r="H3206">
        <v>49150.32</v>
      </c>
      <c r="I3206">
        <f>salesdata[[#This Row],[Total_Sales_INR]]/10000000</f>
        <v>4.9150319999999997E-3</v>
      </c>
      <c r="J3206" t="s">
        <v>18</v>
      </c>
      <c r="K3206" t="s">
        <v>35</v>
      </c>
      <c r="L3206">
        <v>2</v>
      </c>
      <c r="M3206" t="s">
        <v>104</v>
      </c>
      <c r="N3206" t="s">
        <v>57</v>
      </c>
      <c r="O3206" t="s">
        <v>22</v>
      </c>
    </row>
    <row r="3207" spans="1:15">
      <c r="A3207" t="s">
        <v>6017</v>
      </c>
      <c r="B3207" s="1">
        <v>45864</v>
      </c>
      <c r="C3207" t="s">
        <v>6018</v>
      </c>
      <c r="D3207" t="s">
        <v>45</v>
      </c>
      <c r="E3207" t="s">
        <v>60</v>
      </c>
      <c r="F3207">
        <v>4</v>
      </c>
      <c r="G3207">
        <v>36483.980000000003</v>
      </c>
      <c r="H3207">
        <v>145935.92000000001</v>
      </c>
      <c r="I3207">
        <f>salesdata[[#This Row],[Total_Sales_INR]]/10000000</f>
        <v>1.4593592000000001E-2</v>
      </c>
      <c r="J3207" t="s">
        <v>47</v>
      </c>
      <c r="K3207" t="s">
        <v>35</v>
      </c>
      <c r="L3207">
        <v>2</v>
      </c>
      <c r="M3207" t="s">
        <v>133</v>
      </c>
      <c r="N3207" t="s">
        <v>216</v>
      </c>
      <c r="O3207" t="s">
        <v>22</v>
      </c>
    </row>
    <row r="3208" spans="1:15">
      <c r="A3208" t="s">
        <v>6019</v>
      </c>
      <c r="B3208" s="1">
        <v>46018</v>
      </c>
      <c r="C3208" t="s">
        <v>6020</v>
      </c>
      <c r="D3208" t="s">
        <v>45</v>
      </c>
      <c r="E3208" t="s">
        <v>46</v>
      </c>
      <c r="F3208">
        <v>5</v>
      </c>
      <c r="G3208">
        <v>991.78</v>
      </c>
      <c r="H3208">
        <v>4958.8999999999996</v>
      </c>
      <c r="I3208">
        <f>salesdata[[#This Row],[Total_Sales_INR]]/10000000</f>
        <v>4.9588999999999992E-4</v>
      </c>
      <c r="J3208" t="s">
        <v>34</v>
      </c>
      <c r="K3208" t="s">
        <v>72</v>
      </c>
      <c r="L3208">
        <v>1</v>
      </c>
      <c r="M3208" t="s">
        <v>68</v>
      </c>
      <c r="N3208" t="s">
        <v>173</v>
      </c>
      <c r="O3208" t="s">
        <v>22</v>
      </c>
    </row>
    <row r="3209" spans="1:15">
      <c r="A3209" t="s">
        <v>6021</v>
      </c>
      <c r="B3209" s="1">
        <v>45915</v>
      </c>
      <c r="C3209" t="s">
        <v>4916</v>
      </c>
      <c r="D3209" t="s">
        <v>25</v>
      </c>
      <c r="E3209" t="s">
        <v>91</v>
      </c>
      <c r="F3209">
        <v>3</v>
      </c>
      <c r="G3209">
        <v>15195.08</v>
      </c>
      <c r="H3209">
        <v>45585.24</v>
      </c>
      <c r="I3209">
        <f>salesdata[[#This Row],[Total_Sales_INR]]/10000000</f>
        <v>4.5585239999999996E-3</v>
      </c>
      <c r="J3209" t="s">
        <v>18</v>
      </c>
      <c r="K3209" t="s">
        <v>19</v>
      </c>
      <c r="L3209">
        <v>4</v>
      </c>
      <c r="M3209" t="s">
        <v>198</v>
      </c>
      <c r="N3209" t="s">
        <v>124</v>
      </c>
      <c r="O3209" t="s">
        <v>22</v>
      </c>
    </row>
    <row r="3210" spans="1:15">
      <c r="A3210" t="s">
        <v>6022</v>
      </c>
      <c r="B3210" s="1">
        <v>45748</v>
      </c>
      <c r="C3210" t="s">
        <v>1976</v>
      </c>
      <c r="D3210" t="s">
        <v>16</v>
      </c>
      <c r="E3210" t="s">
        <v>130</v>
      </c>
      <c r="F3210">
        <v>1</v>
      </c>
      <c r="G3210">
        <v>35777.050000000003</v>
      </c>
      <c r="H3210">
        <v>35777.050000000003</v>
      </c>
      <c r="I3210">
        <f>salesdata[[#This Row],[Total_Sales_INR]]/10000000</f>
        <v>3.5777050000000005E-3</v>
      </c>
      <c r="J3210" t="s">
        <v>47</v>
      </c>
      <c r="K3210" t="s">
        <v>72</v>
      </c>
      <c r="L3210">
        <v>3</v>
      </c>
      <c r="M3210" t="s">
        <v>190</v>
      </c>
      <c r="N3210" t="s">
        <v>360</v>
      </c>
      <c r="O3210" t="s">
        <v>22</v>
      </c>
    </row>
    <row r="3211" spans="1:15">
      <c r="A3211" t="s">
        <v>6023</v>
      </c>
      <c r="B3211" s="1">
        <v>45879</v>
      </c>
      <c r="C3211" t="s">
        <v>6024</v>
      </c>
      <c r="D3211" t="s">
        <v>25</v>
      </c>
      <c r="E3211" t="s">
        <v>26</v>
      </c>
      <c r="F3211">
        <v>2</v>
      </c>
      <c r="G3211">
        <v>36261.1</v>
      </c>
      <c r="H3211">
        <v>72522.2</v>
      </c>
      <c r="I3211">
        <f>salesdata[[#This Row],[Total_Sales_INR]]/10000000</f>
        <v>7.2522199999999993E-3</v>
      </c>
      <c r="J3211" t="s">
        <v>27</v>
      </c>
      <c r="K3211" t="s">
        <v>72</v>
      </c>
      <c r="L3211">
        <v>1</v>
      </c>
      <c r="M3211" t="s">
        <v>107</v>
      </c>
      <c r="N3211" t="s">
        <v>142</v>
      </c>
      <c r="O3211" t="s">
        <v>22</v>
      </c>
    </row>
    <row r="3212" spans="1:15">
      <c r="A3212" t="s">
        <v>6025</v>
      </c>
      <c r="B3212" s="1">
        <v>46008</v>
      </c>
      <c r="C3212" t="s">
        <v>5801</v>
      </c>
      <c r="D3212" t="s">
        <v>45</v>
      </c>
      <c r="E3212" t="s">
        <v>46</v>
      </c>
      <c r="F3212">
        <v>2</v>
      </c>
      <c r="G3212">
        <v>15427.7</v>
      </c>
      <c r="H3212">
        <v>30855.4</v>
      </c>
      <c r="I3212">
        <f>salesdata[[#This Row],[Total_Sales_INR]]/10000000</f>
        <v>3.0855400000000003E-3</v>
      </c>
      <c r="J3212" t="s">
        <v>47</v>
      </c>
      <c r="K3212" t="s">
        <v>72</v>
      </c>
      <c r="L3212">
        <v>2</v>
      </c>
      <c r="M3212" t="s">
        <v>141</v>
      </c>
      <c r="N3212" t="s">
        <v>29</v>
      </c>
      <c r="O3212" t="s">
        <v>22</v>
      </c>
    </row>
    <row r="3213" spans="1:15">
      <c r="A3213" t="s">
        <v>6026</v>
      </c>
      <c r="B3213" s="1">
        <v>45747</v>
      </c>
      <c r="C3213" t="s">
        <v>6027</v>
      </c>
      <c r="D3213" t="s">
        <v>45</v>
      </c>
      <c r="E3213" t="s">
        <v>46</v>
      </c>
      <c r="F3213">
        <v>2</v>
      </c>
      <c r="G3213">
        <v>39600.99</v>
      </c>
      <c r="H3213">
        <v>79201.98</v>
      </c>
      <c r="I3213">
        <f>salesdata[[#This Row],[Total_Sales_INR]]/10000000</f>
        <v>7.9201979999999998E-3</v>
      </c>
      <c r="J3213" t="s">
        <v>34</v>
      </c>
      <c r="K3213" t="s">
        <v>19</v>
      </c>
      <c r="L3213">
        <v>3</v>
      </c>
      <c r="M3213" t="s">
        <v>61</v>
      </c>
      <c r="N3213" t="s">
        <v>127</v>
      </c>
      <c r="O3213" t="s">
        <v>22</v>
      </c>
    </row>
    <row r="3214" spans="1:15">
      <c r="A3214" t="s">
        <v>6028</v>
      </c>
      <c r="B3214" s="1">
        <v>45708</v>
      </c>
      <c r="C3214" t="s">
        <v>313</v>
      </c>
      <c r="D3214" t="s">
        <v>16</v>
      </c>
      <c r="E3214" t="s">
        <v>137</v>
      </c>
      <c r="F3214">
        <v>2</v>
      </c>
      <c r="G3214">
        <v>12556.37</v>
      </c>
      <c r="H3214">
        <v>25112.74</v>
      </c>
      <c r="I3214">
        <f>salesdata[[#This Row],[Total_Sales_INR]]/10000000</f>
        <v>2.511274E-3</v>
      </c>
      <c r="J3214" t="s">
        <v>18</v>
      </c>
      <c r="K3214" t="s">
        <v>35</v>
      </c>
      <c r="L3214">
        <v>5</v>
      </c>
      <c r="M3214" t="s">
        <v>73</v>
      </c>
      <c r="N3214" t="s">
        <v>213</v>
      </c>
      <c r="O3214" t="s">
        <v>22</v>
      </c>
    </row>
    <row r="3215" spans="1:15">
      <c r="A3215" t="s">
        <v>6029</v>
      </c>
      <c r="B3215" s="1">
        <v>45683</v>
      </c>
      <c r="C3215" t="s">
        <v>6030</v>
      </c>
      <c r="D3215" t="s">
        <v>45</v>
      </c>
      <c r="E3215" t="s">
        <v>60</v>
      </c>
      <c r="F3215">
        <v>3</v>
      </c>
      <c r="G3215">
        <v>12577.9</v>
      </c>
      <c r="H3215">
        <v>37733.699999999997</v>
      </c>
      <c r="I3215">
        <f>salesdata[[#This Row],[Total_Sales_INR]]/10000000</f>
        <v>3.7733699999999998E-3</v>
      </c>
      <c r="J3215" t="s">
        <v>18</v>
      </c>
      <c r="K3215" t="s">
        <v>72</v>
      </c>
      <c r="L3215">
        <v>2</v>
      </c>
      <c r="M3215" t="s">
        <v>141</v>
      </c>
      <c r="N3215" t="s">
        <v>57</v>
      </c>
      <c r="O3215" t="s">
        <v>22</v>
      </c>
    </row>
    <row r="3216" spans="1:15">
      <c r="A3216" t="s">
        <v>6031</v>
      </c>
      <c r="B3216" s="1">
        <v>45787</v>
      </c>
      <c r="C3216" t="s">
        <v>6032</v>
      </c>
      <c r="D3216" t="s">
        <v>32</v>
      </c>
      <c r="E3216" t="s">
        <v>250</v>
      </c>
      <c r="F3216">
        <v>2</v>
      </c>
      <c r="G3216">
        <v>14797.39</v>
      </c>
      <c r="H3216">
        <v>29594.78</v>
      </c>
      <c r="I3216">
        <f>salesdata[[#This Row],[Total_Sales_INR]]/10000000</f>
        <v>2.9594779999999998E-3</v>
      </c>
      <c r="J3216" t="s">
        <v>27</v>
      </c>
      <c r="K3216" t="s">
        <v>35</v>
      </c>
      <c r="L3216">
        <v>4</v>
      </c>
      <c r="M3216" t="s">
        <v>185</v>
      </c>
      <c r="N3216" t="s">
        <v>62</v>
      </c>
      <c r="O3216" t="s">
        <v>22</v>
      </c>
    </row>
    <row r="3217" spans="1:15">
      <c r="A3217" t="s">
        <v>6033</v>
      </c>
      <c r="B3217" s="1">
        <v>45823</v>
      </c>
      <c r="C3217" t="s">
        <v>3406</v>
      </c>
      <c r="D3217" t="s">
        <v>45</v>
      </c>
      <c r="E3217" t="s">
        <v>65</v>
      </c>
      <c r="F3217">
        <v>2</v>
      </c>
      <c r="G3217">
        <v>11661.54</v>
      </c>
      <c r="H3217">
        <v>23323.08</v>
      </c>
      <c r="I3217">
        <f>salesdata[[#This Row],[Total_Sales_INR]]/10000000</f>
        <v>2.3323080000000004E-3</v>
      </c>
      <c r="J3217" t="s">
        <v>34</v>
      </c>
      <c r="K3217" t="s">
        <v>35</v>
      </c>
      <c r="L3217">
        <v>1</v>
      </c>
      <c r="M3217" t="s">
        <v>20</v>
      </c>
      <c r="N3217" t="s">
        <v>213</v>
      </c>
      <c r="O3217" t="s">
        <v>22</v>
      </c>
    </row>
    <row r="3218" spans="1:15">
      <c r="A3218" t="s">
        <v>6034</v>
      </c>
      <c r="B3218" s="1">
        <v>45907</v>
      </c>
      <c r="C3218" t="s">
        <v>6035</v>
      </c>
      <c r="D3218" t="s">
        <v>45</v>
      </c>
      <c r="E3218" t="s">
        <v>55</v>
      </c>
      <c r="F3218">
        <v>3</v>
      </c>
      <c r="G3218">
        <v>4972.71</v>
      </c>
      <c r="H3218">
        <v>14918.13</v>
      </c>
      <c r="I3218">
        <f>salesdata[[#This Row],[Total_Sales_INR]]/10000000</f>
        <v>1.4918129999999998E-3</v>
      </c>
      <c r="J3218" t="s">
        <v>27</v>
      </c>
      <c r="K3218" t="s">
        <v>72</v>
      </c>
      <c r="L3218">
        <v>1</v>
      </c>
      <c r="M3218" t="s">
        <v>181</v>
      </c>
      <c r="N3218" t="s">
        <v>48</v>
      </c>
      <c r="O3218" t="s">
        <v>22</v>
      </c>
    </row>
    <row r="3219" spans="1:15">
      <c r="A3219" t="s">
        <v>6036</v>
      </c>
      <c r="B3219" s="1">
        <v>45982</v>
      </c>
      <c r="C3219" t="s">
        <v>6037</v>
      </c>
      <c r="D3219" t="s">
        <v>102</v>
      </c>
      <c r="E3219" t="s">
        <v>118</v>
      </c>
      <c r="F3219">
        <v>1</v>
      </c>
      <c r="G3219">
        <v>40237.800000000003</v>
      </c>
      <c r="H3219">
        <v>40237.800000000003</v>
      </c>
      <c r="I3219">
        <f>salesdata[[#This Row],[Total_Sales_INR]]/10000000</f>
        <v>4.0237800000000002E-3</v>
      </c>
      <c r="J3219" t="s">
        <v>27</v>
      </c>
      <c r="K3219" t="s">
        <v>35</v>
      </c>
      <c r="L3219">
        <v>3</v>
      </c>
      <c r="M3219" t="s">
        <v>61</v>
      </c>
      <c r="N3219" t="s">
        <v>82</v>
      </c>
      <c r="O3219" t="s">
        <v>22</v>
      </c>
    </row>
    <row r="3220" spans="1:15">
      <c r="A3220" t="s">
        <v>6038</v>
      </c>
      <c r="B3220" s="1">
        <v>45961</v>
      </c>
      <c r="C3220" t="s">
        <v>6039</v>
      </c>
      <c r="D3220" t="s">
        <v>16</v>
      </c>
      <c r="E3220" t="s">
        <v>130</v>
      </c>
      <c r="F3220">
        <v>4</v>
      </c>
      <c r="G3220">
        <v>15416.31</v>
      </c>
      <c r="H3220">
        <v>61665.24</v>
      </c>
      <c r="I3220">
        <f>salesdata[[#This Row],[Total_Sales_INR]]/10000000</f>
        <v>6.1665239999999996E-3</v>
      </c>
      <c r="J3220" t="s">
        <v>27</v>
      </c>
      <c r="K3220" t="s">
        <v>72</v>
      </c>
      <c r="L3220">
        <v>1</v>
      </c>
      <c r="M3220" t="s">
        <v>119</v>
      </c>
      <c r="N3220" t="s">
        <v>167</v>
      </c>
      <c r="O3220" t="s">
        <v>22</v>
      </c>
    </row>
    <row r="3221" spans="1:15">
      <c r="A3221" t="s">
        <v>6040</v>
      </c>
      <c r="B3221" s="1">
        <v>45906</v>
      </c>
      <c r="C3221" t="s">
        <v>6041</v>
      </c>
      <c r="D3221" t="s">
        <v>45</v>
      </c>
      <c r="E3221" t="s">
        <v>60</v>
      </c>
      <c r="F3221">
        <v>2</v>
      </c>
      <c r="G3221">
        <v>25632.45</v>
      </c>
      <c r="H3221">
        <v>51264.9</v>
      </c>
      <c r="I3221">
        <f>salesdata[[#This Row],[Total_Sales_INR]]/10000000</f>
        <v>5.12649E-3</v>
      </c>
      <c r="J3221" t="s">
        <v>47</v>
      </c>
      <c r="K3221" t="s">
        <v>19</v>
      </c>
      <c r="L3221">
        <v>1</v>
      </c>
      <c r="M3221" t="s">
        <v>119</v>
      </c>
      <c r="N3221" t="s">
        <v>150</v>
      </c>
      <c r="O3221" t="s">
        <v>22</v>
      </c>
    </row>
    <row r="3222" spans="1:15">
      <c r="A3222" t="s">
        <v>6042</v>
      </c>
      <c r="B3222" s="1">
        <v>46010</v>
      </c>
      <c r="C3222" t="s">
        <v>5711</v>
      </c>
      <c r="D3222" t="s">
        <v>45</v>
      </c>
      <c r="E3222" t="s">
        <v>60</v>
      </c>
      <c r="F3222">
        <v>1</v>
      </c>
      <c r="G3222">
        <v>17594.97</v>
      </c>
      <c r="H3222">
        <v>17594.97</v>
      </c>
      <c r="I3222">
        <f>salesdata[[#This Row],[Total_Sales_INR]]/10000000</f>
        <v>1.7594970000000001E-3</v>
      </c>
      <c r="J3222" t="s">
        <v>27</v>
      </c>
      <c r="K3222" t="s">
        <v>35</v>
      </c>
      <c r="L3222">
        <v>2</v>
      </c>
      <c r="M3222" t="s">
        <v>56</v>
      </c>
      <c r="N3222" t="s">
        <v>213</v>
      </c>
      <c r="O3222" t="s">
        <v>22</v>
      </c>
    </row>
    <row r="3223" spans="1:15">
      <c r="A3223" t="s">
        <v>6043</v>
      </c>
      <c r="B3223" s="1">
        <v>45841</v>
      </c>
      <c r="C3223" t="s">
        <v>6044</v>
      </c>
      <c r="D3223" t="s">
        <v>25</v>
      </c>
      <c r="E3223" t="s">
        <v>91</v>
      </c>
      <c r="F3223">
        <v>3</v>
      </c>
      <c r="G3223">
        <v>34661.919999999998</v>
      </c>
      <c r="H3223">
        <v>103985.76</v>
      </c>
      <c r="I3223">
        <f>salesdata[[#This Row],[Total_Sales_INR]]/10000000</f>
        <v>1.0398576E-2</v>
      </c>
      <c r="J3223" t="s">
        <v>47</v>
      </c>
      <c r="K3223" t="s">
        <v>72</v>
      </c>
      <c r="L3223">
        <v>3</v>
      </c>
      <c r="M3223" t="s">
        <v>36</v>
      </c>
      <c r="N3223" t="s">
        <v>112</v>
      </c>
      <c r="O3223" t="s">
        <v>22</v>
      </c>
    </row>
    <row r="3224" spans="1:15">
      <c r="A3224" t="s">
        <v>6045</v>
      </c>
      <c r="B3224" s="1">
        <v>45800</v>
      </c>
      <c r="C3224" t="s">
        <v>6046</v>
      </c>
      <c r="D3224" t="s">
        <v>45</v>
      </c>
      <c r="E3224" t="s">
        <v>55</v>
      </c>
      <c r="F3224">
        <v>5</v>
      </c>
      <c r="G3224">
        <v>31663.82</v>
      </c>
      <c r="H3224">
        <v>158319.1</v>
      </c>
      <c r="I3224">
        <f>salesdata[[#This Row],[Total_Sales_INR]]/10000000</f>
        <v>1.5831910000000001E-2</v>
      </c>
      <c r="J3224" t="s">
        <v>18</v>
      </c>
      <c r="K3224" t="s">
        <v>35</v>
      </c>
      <c r="L3224">
        <v>2</v>
      </c>
      <c r="M3224" t="s">
        <v>104</v>
      </c>
      <c r="N3224" t="s">
        <v>97</v>
      </c>
      <c r="O3224" t="s">
        <v>22</v>
      </c>
    </row>
    <row r="3225" spans="1:15">
      <c r="A3225" t="s">
        <v>6047</v>
      </c>
      <c r="B3225" s="1">
        <v>46001</v>
      </c>
      <c r="C3225" t="s">
        <v>2971</v>
      </c>
      <c r="D3225" t="s">
        <v>32</v>
      </c>
      <c r="E3225" t="s">
        <v>309</v>
      </c>
      <c r="F3225">
        <v>2</v>
      </c>
      <c r="G3225">
        <v>42299.72</v>
      </c>
      <c r="H3225">
        <v>84599.44</v>
      </c>
      <c r="I3225">
        <f>salesdata[[#This Row],[Total_Sales_INR]]/10000000</f>
        <v>8.4599440000000005E-3</v>
      </c>
      <c r="J3225" t="s">
        <v>27</v>
      </c>
      <c r="K3225" t="s">
        <v>19</v>
      </c>
      <c r="L3225">
        <v>1</v>
      </c>
      <c r="M3225" t="s">
        <v>68</v>
      </c>
      <c r="N3225" t="s">
        <v>37</v>
      </c>
      <c r="O3225" t="s">
        <v>22</v>
      </c>
    </row>
    <row r="3226" spans="1:15">
      <c r="A3226" t="s">
        <v>6048</v>
      </c>
      <c r="B3226" s="1">
        <v>45892</v>
      </c>
      <c r="C3226" t="s">
        <v>6049</v>
      </c>
      <c r="D3226" t="s">
        <v>45</v>
      </c>
      <c r="E3226" t="s">
        <v>60</v>
      </c>
      <c r="F3226">
        <v>2</v>
      </c>
      <c r="G3226">
        <v>661.06</v>
      </c>
      <c r="H3226">
        <v>1322.12</v>
      </c>
      <c r="I3226">
        <f>salesdata[[#This Row],[Total_Sales_INR]]/10000000</f>
        <v>1.3221199999999999E-4</v>
      </c>
      <c r="J3226" t="s">
        <v>47</v>
      </c>
      <c r="K3226" t="s">
        <v>72</v>
      </c>
      <c r="L3226">
        <v>1</v>
      </c>
      <c r="M3226" t="s">
        <v>119</v>
      </c>
      <c r="N3226" t="s">
        <v>78</v>
      </c>
      <c r="O3226" t="s">
        <v>22</v>
      </c>
    </row>
    <row r="3227" spans="1:15">
      <c r="A3227" t="s">
        <v>6050</v>
      </c>
      <c r="B3227" s="1">
        <v>45995</v>
      </c>
      <c r="C3227" t="s">
        <v>6051</v>
      </c>
      <c r="D3227" t="s">
        <v>16</v>
      </c>
      <c r="E3227" t="s">
        <v>17</v>
      </c>
      <c r="F3227">
        <v>1</v>
      </c>
      <c r="G3227">
        <v>15856.74</v>
      </c>
      <c r="H3227">
        <v>15856.74</v>
      </c>
      <c r="I3227">
        <f>salesdata[[#This Row],[Total_Sales_INR]]/10000000</f>
        <v>1.585674E-3</v>
      </c>
      <c r="J3227" t="s">
        <v>27</v>
      </c>
      <c r="K3227" t="s">
        <v>19</v>
      </c>
      <c r="L3227">
        <v>5</v>
      </c>
      <c r="M3227" t="s">
        <v>73</v>
      </c>
      <c r="N3227" t="s">
        <v>360</v>
      </c>
      <c r="O3227" t="s">
        <v>22</v>
      </c>
    </row>
    <row r="3228" spans="1:15">
      <c r="A3228" t="s">
        <v>6052</v>
      </c>
      <c r="B3228" s="1">
        <v>45755</v>
      </c>
      <c r="C3228" t="s">
        <v>6053</v>
      </c>
      <c r="D3228" t="s">
        <v>102</v>
      </c>
      <c r="E3228" t="s">
        <v>118</v>
      </c>
      <c r="F3228">
        <v>4</v>
      </c>
      <c r="G3228">
        <v>43887.77</v>
      </c>
      <c r="H3228">
        <v>175551.08</v>
      </c>
      <c r="I3228">
        <f>salesdata[[#This Row],[Total_Sales_INR]]/10000000</f>
        <v>1.7555108E-2</v>
      </c>
      <c r="J3228" t="s">
        <v>34</v>
      </c>
      <c r="K3228" t="s">
        <v>35</v>
      </c>
      <c r="L3228">
        <v>3</v>
      </c>
      <c r="M3228" t="s">
        <v>190</v>
      </c>
      <c r="N3228" t="s">
        <v>156</v>
      </c>
      <c r="O3228" t="s">
        <v>22</v>
      </c>
    </row>
    <row r="3229" spans="1:15">
      <c r="A3229" t="s">
        <v>6054</v>
      </c>
      <c r="B3229" s="1">
        <v>45803</v>
      </c>
      <c r="C3229" t="s">
        <v>582</v>
      </c>
      <c r="D3229" t="s">
        <v>32</v>
      </c>
      <c r="E3229" t="s">
        <v>33</v>
      </c>
      <c r="F3229">
        <v>1</v>
      </c>
      <c r="G3229">
        <v>5643.35</v>
      </c>
      <c r="H3229">
        <v>5643.35</v>
      </c>
      <c r="I3229">
        <f>salesdata[[#This Row],[Total_Sales_INR]]/10000000</f>
        <v>5.6433500000000001E-4</v>
      </c>
      <c r="J3229" t="s">
        <v>47</v>
      </c>
      <c r="K3229" t="s">
        <v>35</v>
      </c>
      <c r="L3229">
        <v>1</v>
      </c>
      <c r="M3229" t="s">
        <v>20</v>
      </c>
      <c r="N3229" t="s">
        <v>127</v>
      </c>
      <c r="O3229" t="s">
        <v>22</v>
      </c>
    </row>
    <row r="3230" spans="1:15">
      <c r="A3230" t="s">
        <v>6055</v>
      </c>
      <c r="B3230" s="1">
        <v>45914</v>
      </c>
      <c r="C3230" t="s">
        <v>6056</v>
      </c>
      <c r="D3230" t="s">
        <v>102</v>
      </c>
      <c r="E3230" t="s">
        <v>193</v>
      </c>
      <c r="F3230">
        <v>4</v>
      </c>
      <c r="G3230">
        <v>41586.69</v>
      </c>
      <c r="H3230">
        <v>166346.76</v>
      </c>
      <c r="I3230">
        <f>salesdata[[#This Row],[Total_Sales_INR]]/10000000</f>
        <v>1.6634676000000001E-2</v>
      </c>
      <c r="J3230" t="s">
        <v>18</v>
      </c>
      <c r="K3230" t="s">
        <v>35</v>
      </c>
      <c r="L3230">
        <v>5</v>
      </c>
      <c r="M3230" t="s">
        <v>41</v>
      </c>
      <c r="N3230" t="s">
        <v>78</v>
      </c>
      <c r="O3230" t="s">
        <v>22</v>
      </c>
    </row>
    <row r="3231" spans="1:15">
      <c r="A3231" t="s">
        <v>6057</v>
      </c>
      <c r="B3231" s="1">
        <v>45925</v>
      </c>
      <c r="C3231" t="s">
        <v>6058</v>
      </c>
      <c r="D3231" t="s">
        <v>25</v>
      </c>
      <c r="E3231" t="s">
        <v>91</v>
      </c>
      <c r="F3231">
        <v>4</v>
      </c>
      <c r="G3231">
        <v>46925.88</v>
      </c>
      <c r="H3231">
        <v>187703.52</v>
      </c>
      <c r="I3231">
        <f>salesdata[[#This Row],[Total_Sales_INR]]/10000000</f>
        <v>1.8770352000000001E-2</v>
      </c>
      <c r="J3231" t="s">
        <v>34</v>
      </c>
      <c r="K3231" t="s">
        <v>19</v>
      </c>
      <c r="L3231">
        <v>5</v>
      </c>
      <c r="M3231" t="s">
        <v>73</v>
      </c>
      <c r="N3231" t="s">
        <v>112</v>
      </c>
      <c r="O3231" t="s">
        <v>22</v>
      </c>
    </row>
    <row r="3232" spans="1:15">
      <c r="A3232" t="s">
        <v>6059</v>
      </c>
      <c r="B3232" s="1">
        <v>45873</v>
      </c>
      <c r="C3232" t="s">
        <v>6060</v>
      </c>
      <c r="D3232" t="s">
        <v>102</v>
      </c>
      <c r="E3232" t="s">
        <v>155</v>
      </c>
      <c r="F3232">
        <v>1</v>
      </c>
      <c r="G3232">
        <v>26466.62</v>
      </c>
      <c r="H3232">
        <v>26466.62</v>
      </c>
      <c r="I3232">
        <f>salesdata[[#This Row],[Total_Sales_INR]]/10000000</f>
        <v>2.6466619999999997E-3</v>
      </c>
      <c r="J3232" t="s">
        <v>27</v>
      </c>
      <c r="K3232" t="s">
        <v>19</v>
      </c>
      <c r="L3232">
        <v>3</v>
      </c>
      <c r="M3232" t="s">
        <v>77</v>
      </c>
      <c r="N3232" t="s">
        <v>120</v>
      </c>
      <c r="O3232" t="s">
        <v>22</v>
      </c>
    </row>
    <row r="3233" spans="1:15">
      <c r="A3233" t="s">
        <v>6061</v>
      </c>
      <c r="B3233" s="1">
        <v>45932</v>
      </c>
      <c r="C3233" t="s">
        <v>6062</v>
      </c>
      <c r="D3233" t="s">
        <v>102</v>
      </c>
      <c r="E3233" t="s">
        <v>118</v>
      </c>
      <c r="F3233">
        <v>3</v>
      </c>
      <c r="G3233">
        <v>49664.4</v>
      </c>
      <c r="H3233">
        <v>148993.20000000001</v>
      </c>
      <c r="I3233">
        <f>salesdata[[#This Row],[Total_Sales_INR]]/10000000</f>
        <v>1.4899320000000001E-2</v>
      </c>
      <c r="J3233" t="s">
        <v>34</v>
      </c>
      <c r="K3233" t="s">
        <v>72</v>
      </c>
      <c r="L3233">
        <v>5</v>
      </c>
      <c r="M3233" t="s">
        <v>170</v>
      </c>
      <c r="N3233" t="s">
        <v>69</v>
      </c>
      <c r="O3233" t="s">
        <v>22</v>
      </c>
    </row>
    <row r="3234" spans="1:15">
      <c r="A3234" t="s">
        <v>6063</v>
      </c>
      <c r="B3234" s="1">
        <v>45907</v>
      </c>
      <c r="C3234" t="s">
        <v>6064</v>
      </c>
      <c r="D3234" t="s">
        <v>102</v>
      </c>
      <c r="E3234" t="s">
        <v>184</v>
      </c>
      <c r="F3234">
        <v>1</v>
      </c>
      <c r="G3234">
        <v>24062.54</v>
      </c>
      <c r="H3234">
        <v>24062.54</v>
      </c>
      <c r="I3234">
        <f>salesdata[[#This Row],[Total_Sales_INR]]/10000000</f>
        <v>2.406254E-3</v>
      </c>
      <c r="J3234" t="s">
        <v>47</v>
      </c>
      <c r="K3234" t="s">
        <v>19</v>
      </c>
      <c r="L3234">
        <v>2</v>
      </c>
      <c r="M3234" t="s">
        <v>56</v>
      </c>
      <c r="N3234" t="s">
        <v>124</v>
      </c>
      <c r="O3234" t="s">
        <v>22</v>
      </c>
    </row>
    <row r="3235" spans="1:15">
      <c r="A3235" t="s">
        <v>6065</v>
      </c>
      <c r="B3235" s="1">
        <v>45892</v>
      </c>
      <c r="C3235" t="s">
        <v>6066</v>
      </c>
      <c r="D3235" t="s">
        <v>32</v>
      </c>
      <c r="E3235" t="s">
        <v>40</v>
      </c>
      <c r="F3235">
        <v>4</v>
      </c>
      <c r="G3235">
        <v>7886.02</v>
      </c>
      <c r="H3235">
        <v>31544.080000000002</v>
      </c>
      <c r="I3235">
        <f>salesdata[[#This Row],[Total_Sales_INR]]/10000000</f>
        <v>3.154408E-3</v>
      </c>
      <c r="J3235" t="s">
        <v>27</v>
      </c>
      <c r="K3235" t="s">
        <v>72</v>
      </c>
      <c r="L3235">
        <v>2</v>
      </c>
      <c r="M3235" t="s">
        <v>141</v>
      </c>
      <c r="N3235" t="s">
        <v>167</v>
      </c>
      <c r="O3235" t="s">
        <v>22</v>
      </c>
    </row>
    <row r="3236" spans="1:15">
      <c r="A3236" t="s">
        <v>6067</v>
      </c>
      <c r="B3236" s="1">
        <v>45931</v>
      </c>
      <c r="C3236" t="s">
        <v>6068</v>
      </c>
      <c r="D3236" t="s">
        <v>32</v>
      </c>
      <c r="E3236" t="s">
        <v>309</v>
      </c>
      <c r="F3236">
        <v>5</v>
      </c>
      <c r="G3236">
        <v>11319.15</v>
      </c>
      <c r="H3236">
        <v>56595.75</v>
      </c>
      <c r="I3236">
        <f>salesdata[[#This Row],[Total_Sales_INR]]/10000000</f>
        <v>5.659575E-3</v>
      </c>
      <c r="J3236" t="s">
        <v>47</v>
      </c>
      <c r="K3236" t="s">
        <v>72</v>
      </c>
      <c r="L3236">
        <v>1</v>
      </c>
      <c r="M3236" t="s">
        <v>107</v>
      </c>
      <c r="N3236" t="s">
        <v>150</v>
      </c>
      <c r="O3236" t="s">
        <v>22</v>
      </c>
    </row>
    <row r="3237" spans="1:15">
      <c r="A3237" t="s">
        <v>6069</v>
      </c>
      <c r="B3237" s="1">
        <v>45848</v>
      </c>
      <c r="C3237" t="s">
        <v>4022</v>
      </c>
      <c r="D3237" t="s">
        <v>25</v>
      </c>
      <c r="E3237" t="s">
        <v>26</v>
      </c>
      <c r="F3237">
        <v>5</v>
      </c>
      <c r="G3237">
        <v>29282.62</v>
      </c>
      <c r="H3237">
        <v>146413.1</v>
      </c>
      <c r="I3237">
        <f>salesdata[[#This Row],[Total_Sales_INR]]/10000000</f>
        <v>1.4641310000000001E-2</v>
      </c>
      <c r="J3237" t="s">
        <v>27</v>
      </c>
      <c r="K3237" t="s">
        <v>72</v>
      </c>
      <c r="L3237">
        <v>5</v>
      </c>
      <c r="M3237" t="s">
        <v>41</v>
      </c>
      <c r="N3237" t="s">
        <v>142</v>
      </c>
      <c r="O3237" t="s">
        <v>22</v>
      </c>
    </row>
    <row r="3238" spans="1:15">
      <c r="A3238" t="s">
        <v>6070</v>
      </c>
      <c r="B3238" s="1">
        <v>45791</v>
      </c>
      <c r="C3238" t="s">
        <v>6071</v>
      </c>
      <c r="D3238" t="s">
        <v>102</v>
      </c>
      <c r="E3238" t="s">
        <v>103</v>
      </c>
      <c r="F3238">
        <v>2</v>
      </c>
      <c r="G3238">
        <v>20700.47</v>
      </c>
      <c r="H3238">
        <v>41400.94</v>
      </c>
      <c r="I3238">
        <f>salesdata[[#This Row],[Total_Sales_INR]]/10000000</f>
        <v>4.1400940000000004E-3</v>
      </c>
      <c r="J3238" t="s">
        <v>34</v>
      </c>
      <c r="K3238" t="s">
        <v>72</v>
      </c>
      <c r="L3238">
        <v>1</v>
      </c>
      <c r="M3238" t="s">
        <v>107</v>
      </c>
      <c r="N3238" t="s">
        <v>29</v>
      </c>
      <c r="O3238" t="s">
        <v>22</v>
      </c>
    </row>
    <row r="3239" spans="1:15">
      <c r="A3239" t="s">
        <v>6072</v>
      </c>
      <c r="B3239" s="1">
        <v>45888</v>
      </c>
      <c r="C3239" t="s">
        <v>6073</v>
      </c>
      <c r="D3239" t="s">
        <v>32</v>
      </c>
      <c r="E3239" t="s">
        <v>309</v>
      </c>
      <c r="F3239">
        <v>4</v>
      </c>
      <c r="G3239">
        <v>26437.39</v>
      </c>
      <c r="H3239">
        <v>105749.56</v>
      </c>
      <c r="I3239">
        <f>salesdata[[#This Row],[Total_Sales_INR]]/10000000</f>
        <v>1.0574956E-2</v>
      </c>
      <c r="J3239" t="s">
        <v>47</v>
      </c>
      <c r="K3239" t="s">
        <v>19</v>
      </c>
      <c r="L3239">
        <v>4</v>
      </c>
      <c r="M3239" t="s">
        <v>198</v>
      </c>
      <c r="N3239" t="s">
        <v>112</v>
      </c>
      <c r="O3239" t="s">
        <v>22</v>
      </c>
    </row>
    <row r="3240" spans="1:15">
      <c r="A3240" t="s">
        <v>6074</v>
      </c>
      <c r="B3240" s="1">
        <v>45878</v>
      </c>
      <c r="C3240" t="s">
        <v>468</v>
      </c>
      <c r="D3240" t="s">
        <v>25</v>
      </c>
      <c r="E3240" t="s">
        <v>91</v>
      </c>
      <c r="F3240">
        <v>1</v>
      </c>
      <c r="G3240">
        <v>21364.33</v>
      </c>
      <c r="H3240">
        <v>21364.33</v>
      </c>
      <c r="I3240">
        <f>salesdata[[#This Row],[Total_Sales_INR]]/10000000</f>
        <v>2.1364330000000001E-3</v>
      </c>
      <c r="J3240" t="s">
        <v>27</v>
      </c>
      <c r="K3240" t="s">
        <v>19</v>
      </c>
      <c r="L3240">
        <v>3</v>
      </c>
      <c r="M3240" t="s">
        <v>190</v>
      </c>
      <c r="N3240" t="s">
        <v>97</v>
      </c>
      <c r="O3240" t="s">
        <v>22</v>
      </c>
    </row>
    <row r="3241" spans="1:15">
      <c r="A3241" t="s">
        <v>6075</v>
      </c>
      <c r="B3241" s="1">
        <v>45703</v>
      </c>
      <c r="C3241" t="s">
        <v>6076</v>
      </c>
      <c r="D3241" t="s">
        <v>16</v>
      </c>
      <c r="E3241" t="s">
        <v>137</v>
      </c>
      <c r="F3241">
        <v>2</v>
      </c>
      <c r="G3241">
        <v>49846.239999999998</v>
      </c>
      <c r="H3241">
        <v>99692.479999999996</v>
      </c>
      <c r="I3241">
        <f>salesdata[[#This Row],[Total_Sales_INR]]/10000000</f>
        <v>9.969248E-3</v>
      </c>
      <c r="J3241" t="s">
        <v>47</v>
      </c>
      <c r="K3241" t="s">
        <v>19</v>
      </c>
      <c r="L3241">
        <v>2</v>
      </c>
      <c r="M3241" t="s">
        <v>104</v>
      </c>
      <c r="N3241" t="s">
        <v>120</v>
      </c>
      <c r="O3241" t="s">
        <v>22</v>
      </c>
    </row>
    <row r="3242" spans="1:15">
      <c r="A3242" t="s">
        <v>6077</v>
      </c>
      <c r="B3242" s="1">
        <v>45726</v>
      </c>
      <c r="C3242" t="s">
        <v>6078</v>
      </c>
      <c r="D3242" t="s">
        <v>45</v>
      </c>
      <c r="E3242" t="s">
        <v>46</v>
      </c>
      <c r="F3242">
        <v>2</v>
      </c>
      <c r="G3242">
        <v>1009.62</v>
      </c>
      <c r="H3242">
        <v>2019.24</v>
      </c>
      <c r="I3242">
        <f>salesdata[[#This Row],[Total_Sales_INR]]/10000000</f>
        <v>2.01924E-4</v>
      </c>
      <c r="J3242" t="s">
        <v>27</v>
      </c>
      <c r="K3242" t="s">
        <v>72</v>
      </c>
      <c r="L3242">
        <v>1</v>
      </c>
      <c r="M3242" t="s">
        <v>181</v>
      </c>
      <c r="N3242" t="s">
        <v>94</v>
      </c>
      <c r="O3242" t="s">
        <v>22</v>
      </c>
    </row>
    <row r="3243" spans="1:15">
      <c r="A3243" t="s">
        <v>6079</v>
      </c>
      <c r="B3243" s="1">
        <v>45781</v>
      </c>
      <c r="C3243" t="s">
        <v>6080</v>
      </c>
      <c r="D3243" t="s">
        <v>45</v>
      </c>
      <c r="E3243" t="s">
        <v>55</v>
      </c>
      <c r="F3243">
        <v>4</v>
      </c>
      <c r="G3243">
        <v>35234.589999999997</v>
      </c>
      <c r="H3243">
        <v>140938.35999999999</v>
      </c>
      <c r="I3243">
        <f>salesdata[[#This Row],[Total_Sales_INR]]/10000000</f>
        <v>1.4093835999999998E-2</v>
      </c>
      <c r="J3243" t="s">
        <v>18</v>
      </c>
      <c r="K3243" t="s">
        <v>35</v>
      </c>
      <c r="L3243">
        <v>4</v>
      </c>
      <c r="M3243" t="s">
        <v>185</v>
      </c>
      <c r="N3243" t="s">
        <v>142</v>
      </c>
      <c r="O3243" t="s">
        <v>22</v>
      </c>
    </row>
    <row r="3244" spans="1:15">
      <c r="A3244" t="s">
        <v>6081</v>
      </c>
      <c r="B3244" s="1">
        <v>45870</v>
      </c>
      <c r="C3244" t="s">
        <v>928</v>
      </c>
      <c r="D3244" t="s">
        <v>25</v>
      </c>
      <c r="E3244" t="s">
        <v>26</v>
      </c>
      <c r="F3244">
        <v>4</v>
      </c>
      <c r="G3244">
        <v>5591.62</v>
      </c>
      <c r="H3244">
        <v>22366.48</v>
      </c>
      <c r="I3244">
        <f>salesdata[[#This Row],[Total_Sales_INR]]/10000000</f>
        <v>2.2366479999999999E-3</v>
      </c>
      <c r="J3244" t="s">
        <v>27</v>
      </c>
      <c r="K3244" t="s">
        <v>72</v>
      </c>
      <c r="L3244">
        <v>2</v>
      </c>
      <c r="M3244" t="s">
        <v>56</v>
      </c>
      <c r="N3244" t="s">
        <v>62</v>
      </c>
      <c r="O3244" t="s">
        <v>22</v>
      </c>
    </row>
    <row r="3245" spans="1:15">
      <c r="A3245" t="s">
        <v>6082</v>
      </c>
      <c r="B3245" s="1">
        <v>45792</v>
      </c>
      <c r="C3245" t="s">
        <v>4929</v>
      </c>
      <c r="D3245" t="s">
        <v>25</v>
      </c>
      <c r="E3245" t="s">
        <v>280</v>
      </c>
      <c r="F3245">
        <v>1</v>
      </c>
      <c r="G3245">
        <v>42635.27</v>
      </c>
      <c r="H3245">
        <v>42635.27</v>
      </c>
      <c r="I3245">
        <f>salesdata[[#This Row],[Total_Sales_INR]]/10000000</f>
        <v>4.2635269999999996E-3</v>
      </c>
      <c r="J3245" t="s">
        <v>18</v>
      </c>
      <c r="K3245" t="s">
        <v>72</v>
      </c>
      <c r="L3245">
        <v>2</v>
      </c>
      <c r="M3245" t="s">
        <v>141</v>
      </c>
      <c r="N3245" t="s">
        <v>29</v>
      </c>
      <c r="O3245" t="s">
        <v>22</v>
      </c>
    </row>
    <row r="3246" spans="1:15">
      <c r="A3246" t="s">
        <v>6083</v>
      </c>
      <c r="B3246" s="1">
        <v>45809</v>
      </c>
      <c r="C3246" t="s">
        <v>6084</v>
      </c>
      <c r="D3246" t="s">
        <v>16</v>
      </c>
      <c r="E3246" t="s">
        <v>130</v>
      </c>
      <c r="F3246">
        <v>1</v>
      </c>
      <c r="G3246">
        <v>32977.57</v>
      </c>
      <c r="H3246">
        <v>32977.57</v>
      </c>
      <c r="I3246">
        <f>salesdata[[#This Row],[Total_Sales_INR]]/10000000</f>
        <v>3.2977570000000001E-3</v>
      </c>
      <c r="J3246" t="s">
        <v>47</v>
      </c>
      <c r="K3246" t="s">
        <v>19</v>
      </c>
      <c r="L3246">
        <v>3</v>
      </c>
      <c r="M3246" t="s">
        <v>190</v>
      </c>
      <c r="N3246" t="s">
        <v>150</v>
      </c>
      <c r="O3246" t="s">
        <v>22</v>
      </c>
    </row>
    <row r="3247" spans="1:15">
      <c r="A3247" t="s">
        <v>6085</v>
      </c>
      <c r="B3247" s="1">
        <v>45863</v>
      </c>
      <c r="C3247" t="s">
        <v>6086</v>
      </c>
      <c r="D3247" t="s">
        <v>102</v>
      </c>
      <c r="E3247" t="s">
        <v>103</v>
      </c>
      <c r="F3247">
        <v>2</v>
      </c>
      <c r="G3247">
        <v>28487.82</v>
      </c>
      <c r="H3247">
        <v>56975.64</v>
      </c>
      <c r="I3247">
        <f>salesdata[[#This Row],[Total_Sales_INR]]/10000000</f>
        <v>5.6975639999999996E-3</v>
      </c>
      <c r="J3247" t="s">
        <v>18</v>
      </c>
      <c r="K3247" t="s">
        <v>19</v>
      </c>
      <c r="L3247">
        <v>4</v>
      </c>
      <c r="M3247" t="s">
        <v>160</v>
      </c>
      <c r="N3247" t="s">
        <v>124</v>
      </c>
      <c r="O3247" t="s">
        <v>22</v>
      </c>
    </row>
    <row r="3248" spans="1:15">
      <c r="A3248" t="s">
        <v>6087</v>
      </c>
      <c r="B3248" s="1">
        <v>45767</v>
      </c>
      <c r="C3248" t="s">
        <v>2172</v>
      </c>
      <c r="D3248" t="s">
        <v>25</v>
      </c>
      <c r="E3248" t="s">
        <v>280</v>
      </c>
      <c r="F3248">
        <v>3</v>
      </c>
      <c r="G3248">
        <v>18999.830000000002</v>
      </c>
      <c r="H3248">
        <v>56999.49</v>
      </c>
      <c r="I3248">
        <f>salesdata[[#This Row],[Total_Sales_INR]]/10000000</f>
        <v>5.6999490000000002E-3</v>
      </c>
      <c r="J3248" t="s">
        <v>18</v>
      </c>
      <c r="K3248" t="s">
        <v>72</v>
      </c>
      <c r="L3248">
        <v>4</v>
      </c>
      <c r="M3248" t="s">
        <v>88</v>
      </c>
      <c r="N3248" t="s">
        <v>213</v>
      </c>
      <c r="O3248" t="s">
        <v>22</v>
      </c>
    </row>
    <row r="3249" spans="1:15">
      <c r="A3249" t="s">
        <v>6088</v>
      </c>
      <c r="B3249" s="1">
        <v>45698</v>
      </c>
      <c r="C3249" t="s">
        <v>6089</v>
      </c>
      <c r="D3249" t="s">
        <v>102</v>
      </c>
      <c r="E3249" t="s">
        <v>193</v>
      </c>
      <c r="F3249">
        <v>1</v>
      </c>
      <c r="G3249">
        <v>1569.35</v>
      </c>
      <c r="H3249">
        <v>1569.35</v>
      </c>
      <c r="I3249">
        <f>salesdata[[#This Row],[Total_Sales_INR]]/10000000</f>
        <v>1.56935E-4</v>
      </c>
      <c r="J3249" t="s">
        <v>18</v>
      </c>
      <c r="K3249" t="s">
        <v>72</v>
      </c>
      <c r="L3249">
        <v>5</v>
      </c>
      <c r="M3249" t="s">
        <v>170</v>
      </c>
      <c r="N3249" t="s">
        <v>48</v>
      </c>
      <c r="O3249" t="s">
        <v>22</v>
      </c>
    </row>
    <row r="3250" spans="1:15">
      <c r="A3250" t="s">
        <v>6090</v>
      </c>
      <c r="B3250" s="1">
        <v>45909</v>
      </c>
      <c r="C3250" t="s">
        <v>6091</v>
      </c>
      <c r="D3250" t="s">
        <v>102</v>
      </c>
      <c r="E3250" t="s">
        <v>155</v>
      </c>
      <c r="F3250">
        <v>5</v>
      </c>
      <c r="G3250">
        <v>46854.55</v>
      </c>
      <c r="H3250">
        <v>234272.75</v>
      </c>
      <c r="I3250">
        <f>salesdata[[#This Row],[Total_Sales_INR]]/10000000</f>
        <v>2.3427275000000001E-2</v>
      </c>
      <c r="J3250" t="s">
        <v>47</v>
      </c>
      <c r="K3250" t="s">
        <v>72</v>
      </c>
      <c r="L3250">
        <v>1</v>
      </c>
      <c r="M3250" t="s">
        <v>107</v>
      </c>
      <c r="N3250" t="s">
        <v>21</v>
      </c>
      <c r="O3250" t="s">
        <v>22</v>
      </c>
    </row>
    <row r="3251" spans="1:15">
      <c r="A3251" t="s">
        <v>6092</v>
      </c>
      <c r="B3251" s="1">
        <v>45856</v>
      </c>
      <c r="C3251" t="s">
        <v>6093</v>
      </c>
      <c r="D3251" t="s">
        <v>102</v>
      </c>
      <c r="E3251" t="s">
        <v>118</v>
      </c>
      <c r="F3251">
        <v>3</v>
      </c>
      <c r="G3251">
        <v>49520.41</v>
      </c>
      <c r="H3251">
        <v>148561.23000000001</v>
      </c>
      <c r="I3251">
        <f>salesdata[[#This Row],[Total_Sales_INR]]/10000000</f>
        <v>1.4856123000000001E-2</v>
      </c>
      <c r="J3251" t="s">
        <v>34</v>
      </c>
      <c r="K3251" t="s">
        <v>19</v>
      </c>
      <c r="L3251">
        <v>4</v>
      </c>
      <c r="M3251" t="s">
        <v>88</v>
      </c>
      <c r="N3251" t="s">
        <v>134</v>
      </c>
      <c r="O3251" t="s">
        <v>22</v>
      </c>
    </row>
    <row r="3252" spans="1:15">
      <c r="A3252" t="s">
        <v>6094</v>
      </c>
      <c r="B3252" s="1">
        <v>45738</v>
      </c>
      <c r="C3252" t="s">
        <v>6095</v>
      </c>
      <c r="D3252" t="s">
        <v>16</v>
      </c>
      <c r="E3252" t="s">
        <v>145</v>
      </c>
      <c r="F3252">
        <v>5</v>
      </c>
      <c r="G3252">
        <v>30360.639999999999</v>
      </c>
      <c r="H3252">
        <v>151803.20000000001</v>
      </c>
      <c r="I3252">
        <f>salesdata[[#This Row],[Total_Sales_INR]]/10000000</f>
        <v>1.5180320000000001E-2</v>
      </c>
      <c r="J3252" t="s">
        <v>27</v>
      </c>
      <c r="K3252" t="s">
        <v>35</v>
      </c>
      <c r="L3252">
        <v>4</v>
      </c>
      <c r="M3252" t="s">
        <v>185</v>
      </c>
      <c r="N3252" t="s">
        <v>69</v>
      </c>
      <c r="O3252" t="s">
        <v>22</v>
      </c>
    </row>
    <row r="3253" spans="1:15">
      <c r="A3253" t="s">
        <v>6096</v>
      </c>
      <c r="B3253" s="1">
        <v>45785</v>
      </c>
      <c r="C3253" t="s">
        <v>6097</v>
      </c>
      <c r="D3253" t="s">
        <v>16</v>
      </c>
      <c r="E3253" t="s">
        <v>137</v>
      </c>
      <c r="F3253">
        <v>1</v>
      </c>
      <c r="G3253">
        <v>408.04</v>
      </c>
      <c r="H3253">
        <v>408.04</v>
      </c>
      <c r="I3253">
        <f>salesdata[[#This Row],[Total_Sales_INR]]/10000000</f>
        <v>4.0804000000000004E-5</v>
      </c>
      <c r="J3253" t="s">
        <v>18</v>
      </c>
      <c r="K3253" t="s">
        <v>35</v>
      </c>
      <c r="L3253">
        <v>2</v>
      </c>
      <c r="M3253" t="s">
        <v>141</v>
      </c>
      <c r="N3253" t="s">
        <v>142</v>
      </c>
      <c r="O3253" t="s">
        <v>22</v>
      </c>
    </row>
    <row r="3254" spans="1:15">
      <c r="A3254" t="s">
        <v>6098</v>
      </c>
      <c r="B3254" s="1">
        <v>45710</v>
      </c>
      <c r="C3254" t="s">
        <v>6099</v>
      </c>
      <c r="D3254" t="s">
        <v>32</v>
      </c>
      <c r="E3254" t="s">
        <v>40</v>
      </c>
      <c r="F3254">
        <v>4</v>
      </c>
      <c r="G3254">
        <v>37229.19</v>
      </c>
      <c r="H3254">
        <v>148916.76</v>
      </c>
      <c r="I3254">
        <f>salesdata[[#This Row],[Total_Sales_INR]]/10000000</f>
        <v>1.4891676000000001E-2</v>
      </c>
      <c r="J3254" t="s">
        <v>27</v>
      </c>
      <c r="K3254" t="s">
        <v>35</v>
      </c>
      <c r="L3254">
        <v>4</v>
      </c>
      <c r="M3254" t="s">
        <v>198</v>
      </c>
      <c r="N3254" t="s">
        <v>82</v>
      </c>
      <c r="O3254" t="s">
        <v>22</v>
      </c>
    </row>
    <row r="3255" spans="1:15">
      <c r="A3255" t="s">
        <v>6100</v>
      </c>
      <c r="B3255" s="1">
        <v>45922</v>
      </c>
      <c r="C3255" t="s">
        <v>6101</v>
      </c>
      <c r="D3255" t="s">
        <v>102</v>
      </c>
      <c r="E3255" t="s">
        <v>103</v>
      </c>
      <c r="F3255">
        <v>1</v>
      </c>
      <c r="G3255">
        <v>41338.080000000002</v>
      </c>
      <c r="H3255">
        <v>41338.080000000002</v>
      </c>
      <c r="I3255">
        <f>salesdata[[#This Row],[Total_Sales_INR]]/10000000</f>
        <v>4.1338080000000001E-3</v>
      </c>
      <c r="J3255" t="s">
        <v>47</v>
      </c>
      <c r="K3255" t="s">
        <v>72</v>
      </c>
      <c r="L3255">
        <v>1</v>
      </c>
      <c r="M3255" t="s">
        <v>119</v>
      </c>
      <c r="N3255" t="s">
        <v>127</v>
      </c>
      <c r="O3255" t="s">
        <v>22</v>
      </c>
    </row>
    <row r="3256" spans="1:15">
      <c r="A3256" t="s">
        <v>6102</v>
      </c>
      <c r="B3256" s="1">
        <v>45716</v>
      </c>
      <c r="C3256" t="s">
        <v>6103</v>
      </c>
      <c r="D3256" t="s">
        <v>25</v>
      </c>
      <c r="E3256" t="s">
        <v>223</v>
      </c>
      <c r="F3256">
        <v>4</v>
      </c>
      <c r="G3256">
        <v>2363.54</v>
      </c>
      <c r="H3256">
        <v>9454.16</v>
      </c>
      <c r="I3256">
        <f>salesdata[[#This Row],[Total_Sales_INR]]/10000000</f>
        <v>9.4541600000000003E-4</v>
      </c>
      <c r="J3256" t="s">
        <v>18</v>
      </c>
      <c r="K3256" t="s">
        <v>19</v>
      </c>
      <c r="L3256">
        <v>5</v>
      </c>
      <c r="M3256" t="s">
        <v>170</v>
      </c>
      <c r="N3256" t="s">
        <v>97</v>
      </c>
      <c r="O3256" t="s">
        <v>22</v>
      </c>
    </row>
    <row r="3257" spans="1:15">
      <c r="A3257" t="s">
        <v>6104</v>
      </c>
      <c r="B3257" s="1">
        <v>45906</v>
      </c>
      <c r="C3257" t="s">
        <v>6105</v>
      </c>
      <c r="D3257" t="s">
        <v>25</v>
      </c>
      <c r="E3257" t="s">
        <v>26</v>
      </c>
      <c r="F3257">
        <v>5</v>
      </c>
      <c r="G3257">
        <v>14836.86</v>
      </c>
      <c r="H3257">
        <v>74184.3</v>
      </c>
      <c r="I3257">
        <f>salesdata[[#This Row],[Total_Sales_INR]]/10000000</f>
        <v>7.4184300000000002E-3</v>
      </c>
      <c r="J3257" t="s">
        <v>34</v>
      </c>
      <c r="K3257" t="s">
        <v>35</v>
      </c>
      <c r="L3257">
        <v>3</v>
      </c>
      <c r="M3257" t="s">
        <v>36</v>
      </c>
      <c r="N3257" t="s">
        <v>173</v>
      </c>
      <c r="O3257" t="s">
        <v>22</v>
      </c>
    </row>
    <row r="3258" spans="1:15">
      <c r="A3258" t="s">
        <v>6106</v>
      </c>
      <c r="B3258" s="1">
        <v>45823</v>
      </c>
      <c r="C3258" t="s">
        <v>6107</v>
      </c>
      <c r="D3258" t="s">
        <v>32</v>
      </c>
      <c r="E3258" t="s">
        <v>40</v>
      </c>
      <c r="F3258">
        <v>2</v>
      </c>
      <c r="G3258">
        <v>23787.040000000001</v>
      </c>
      <c r="H3258">
        <v>47574.080000000002</v>
      </c>
      <c r="I3258">
        <f>salesdata[[#This Row],[Total_Sales_INR]]/10000000</f>
        <v>4.7574080000000003E-3</v>
      </c>
      <c r="J3258" t="s">
        <v>27</v>
      </c>
      <c r="K3258" t="s">
        <v>72</v>
      </c>
      <c r="L3258">
        <v>5</v>
      </c>
      <c r="M3258" t="s">
        <v>170</v>
      </c>
      <c r="N3258" t="s">
        <v>216</v>
      </c>
      <c r="O3258" t="s">
        <v>22</v>
      </c>
    </row>
    <row r="3259" spans="1:15">
      <c r="A3259" t="s">
        <v>6108</v>
      </c>
      <c r="B3259" s="1">
        <v>46013</v>
      </c>
      <c r="C3259" t="s">
        <v>1322</v>
      </c>
      <c r="D3259" t="s">
        <v>32</v>
      </c>
      <c r="E3259" t="s">
        <v>250</v>
      </c>
      <c r="F3259">
        <v>2</v>
      </c>
      <c r="G3259">
        <v>40002.39</v>
      </c>
      <c r="H3259">
        <v>80004.78</v>
      </c>
      <c r="I3259">
        <f>salesdata[[#This Row],[Total_Sales_INR]]/10000000</f>
        <v>8.0004780000000001E-3</v>
      </c>
      <c r="J3259" t="s">
        <v>27</v>
      </c>
      <c r="K3259" t="s">
        <v>19</v>
      </c>
      <c r="L3259">
        <v>3</v>
      </c>
      <c r="M3259" t="s">
        <v>190</v>
      </c>
      <c r="N3259" t="s">
        <v>52</v>
      </c>
      <c r="O3259" t="s">
        <v>22</v>
      </c>
    </row>
    <row r="3260" spans="1:15">
      <c r="A3260" t="s">
        <v>6109</v>
      </c>
      <c r="B3260" s="1">
        <v>45778</v>
      </c>
      <c r="C3260" t="s">
        <v>6110</v>
      </c>
      <c r="D3260" t="s">
        <v>25</v>
      </c>
      <c r="E3260" t="s">
        <v>280</v>
      </c>
      <c r="F3260">
        <v>1</v>
      </c>
      <c r="G3260">
        <v>12366.96</v>
      </c>
      <c r="H3260">
        <v>12366.96</v>
      </c>
      <c r="I3260">
        <f>salesdata[[#This Row],[Total_Sales_INR]]/10000000</f>
        <v>1.236696E-3</v>
      </c>
      <c r="J3260" t="s">
        <v>47</v>
      </c>
      <c r="K3260" t="s">
        <v>72</v>
      </c>
      <c r="L3260">
        <v>4</v>
      </c>
      <c r="M3260" t="s">
        <v>198</v>
      </c>
      <c r="N3260" t="s">
        <v>78</v>
      </c>
      <c r="O3260" t="s">
        <v>22</v>
      </c>
    </row>
    <row r="3261" spans="1:15">
      <c r="A3261" t="s">
        <v>6111</v>
      </c>
      <c r="B3261" s="1">
        <v>45930</v>
      </c>
      <c r="C3261" t="s">
        <v>6112</v>
      </c>
      <c r="D3261" t="s">
        <v>32</v>
      </c>
      <c r="E3261" t="s">
        <v>250</v>
      </c>
      <c r="F3261">
        <v>1</v>
      </c>
      <c r="G3261">
        <v>41912.39</v>
      </c>
      <c r="H3261">
        <v>41912.39</v>
      </c>
      <c r="I3261">
        <f>salesdata[[#This Row],[Total_Sales_INR]]/10000000</f>
        <v>4.1912390000000002E-3</v>
      </c>
      <c r="J3261" t="s">
        <v>18</v>
      </c>
      <c r="K3261" t="s">
        <v>72</v>
      </c>
      <c r="L3261">
        <v>1</v>
      </c>
      <c r="M3261" t="s">
        <v>68</v>
      </c>
      <c r="N3261" t="s">
        <v>150</v>
      </c>
      <c r="O3261" t="s">
        <v>22</v>
      </c>
    </row>
    <row r="3262" spans="1:15">
      <c r="A3262" t="s">
        <v>6113</v>
      </c>
      <c r="B3262" s="1">
        <v>45785</v>
      </c>
      <c r="C3262" t="s">
        <v>1946</v>
      </c>
      <c r="D3262" t="s">
        <v>102</v>
      </c>
      <c r="E3262" t="s">
        <v>184</v>
      </c>
      <c r="F3262">
        <v>3</v>
      </c>
      <c r="G3262">
        <v>39441.72</v>
      </c>
      <c r="H3262">
        <v>118325.16</v>
      </c>
      <c r="I3262">
        <f>salesdata[[#This Row],[Total_Sales_INR]]/10000000</f>
        <v>1.1832516E-2</v>
      </c>
      <c r="J3262" t="s">
        <v>47</v>
      </c>
      <c r="K3262" t="s">
        <v>72</v>
      </c>
      <c r="L3262">
        <v>5</v>
      </c>
      <c r="M3262" t="s">
        <v>28</v>
      </c>
      <c r="N3262" t="s">
        <v>42</v>
      </c>
      <c r="O3262" t="s">
        <v>22</v>
      </c>
    </row>
    <row r="3263" spans="1:15">
      <c r="A3263" t="s">
        <v>6114</v>
      </c>
      <c r="B3263" s="1">
        <v>45914</v>
      </c>
      <c r="C3263" t="s">
        <v>2293</v>
      </c>
      <c r="D3263" t="s">
        <v>32</v>
      </c>
      <c r="E3263" t="s">
        <v>40</v>
      </c>
      <c r="F3263">
        <v>4</v>
      </c>
      <c r="G3263">
        <v>46547.83</v>
      </c>
      <c r="H3263">
        <v>186191.32</v>
      </c>
      <c r="I3263">
        <f>salesdata[[#This Row],[Total_Sales_INR]]/10000000</f>
        <v>1.8619132E-2</v>
      </c>
      <c r="J3263" t="s">
        <v>47</v>
      </c>
      <c r="K3263" t="s">
        <v>19</v>
      </c>
      <c r="L3263">
        <v>1</v>
      </c>
      <c r="M3263" t="s">
        <v>107</v>
      </c>
      <c r="N3263" t="s">
        <v>173</v>
      </c>
      <c r="O3263" t="s">
        <v>22</v>
      </c>
    </row>
    <row r="3264" spans="1:15">
      <c r="A3264" t="s">
        <v>6115</v>
      </c>
      <c r="B3264" s="1">
        <v>45731</v>
      </c>
      <c r="C3264" t="s">
        <v>6116</v>
      </c>
      <c r="D3264" t="s">
        <v>45</v>
      </c>
      <c r="E3264" t="s">
        <v>60</v>
      </c>
      <c r="F3264">
        <v>4</v>
      </c>
      <c r="G3264">
        <v>47829.37</v>
      </c>
      <c r="H3264">
        <v>191317.48</v>
      </c>
      <c r="I3264">
        <f>salesdata[[#This Row],[Total_Sales_INR]]/10000000</f>
        <v>1.9131748000000001E-2</v>
      </c>
      <c r="J3264" t="s">
        <v>34</v>
      </c>
      <c r="K3264" t="s">
        <v>72</v>
      </c>
      <c r="L3264">
        <v>5</v>
      </c>
      <c r="M3264" t="s">
        <v>51</v>
      </c>
      <c r="N3264" t="s">
        <v>21</v>
      </c>
      <c r="O3264" t="s">
        <v>22</v>
      </c>
    </row>
    <row r="3265" spans="1:15">
      <c r="A3265" t="s">
        <v>6117</v>
      </c>
      <c r="B3265" s="1">
        <v>45770</v>
      </c>
      <c r="C3265" t="s">
        <v>6118</v>
      </c>
      <c r="D3265" t="s">
        <v>102</v>
      </c>
      <c r="E3265" t="s">
        <v>193</v>
      </c>
      <c r="F3265">
        <v>3</v>
      </c>
      <c r="G3265">
        <v>3356.85</v>
      </c>
      <c r="H3265">
        <v>10070.549999999999</v>
      </c>
      <c r="I3265">
        <f>salesdata[[#This Row],[Total_Sales_INR]]/10000000</f>
        <v>1.007055E-3</v>
      </c>
      <c r="J3265" t="s">
        <v>47</v>
      </c>
      <c r="K3265" t="s">
        <v>72</v>
      </c>
      <c r="L3265">
        <v>1</v>
      </c>
      <c r="M3265" t="s">
        <v>119</v>
      </c>
      <c r="N3265" t="s">
        <v>167</v>
      </c>
      <c r="O3265" t="s">
        <v>22</v>
      </c>
    </row>
    <row r="3266" spans="1:15">
      <c r="A3266" t="s">
        <v>6119</v>
      </c>
      <c r="B3266" s="1">
        <v>45982</v>
      </c>
      <c r="C3266" t="s">
        <v>6120</v>
      </c>
      <c r="D3266" t="s">
        <v>45</v>
      </c>
      <c r="E3266" t="s">
        <v>65</v>
      </c>
      <c r="F3266">
        <v>5</v>
      </c>
      <c r="G3266">
        <v>5361.5</v>
      </c>
      <c r="H3266">
        <v>26807.5</v>
      </c>
      <c r="I3266">
        <f>salesdata[[#This Row],[Total_Sales_INR]]/10000000</f>
        <v>2.68075E-3</v>
      </c>
      <c r="J3266" t="s">
        <v>27</v>
      </c>
      <c r="K3266" t="s">
        <v>35</v>
      </c>
      <c r="L3266">
        <v>5</v>
      </c>
      <c r="M3266" t="s">
        <v>41</v>
      </c>
      <c r="N3266" t="s">
        <v>142</v>
      </c>
      <c r="O3266" t="s">
        <v>22</v>
      </c>
    </row>
    <row r="3267" spans="1:15">
      <c r="A3267" t="s">
        <v>6121</v>
      </c>
      <c r="B3267" s="1">
        <v>45885</v>
      </c>
      <c r="C3267" t="s">
        <v>5632</v>
      </c>
      <c r="D3267" t="s">
        <v>32</v>
      </c>
      <c r="E3267" t="s">
        <v>250</v>
      </c>
      <c r="F3267">
        <v>2</v>
      </c>
      <c r="G3267">
        <v>15880.17</v>
      </c>
      <c r="H3267">
        <v>31760.34</v>
      </c>
      <c r="I3267">
        <f>salesdata[[#This Row],[Total_Sales_INR]]/10000000</f>
        <v>3.1760339999999999E-3</v>
      </c>
      <c r="J3267" t="s">
        <v>27</v>
      </c>
      <c r="K3267" t="s">
        <v>72</v>
      </c>
      <c r="L3267">
        <v>1</v>
      </c>
      <c r="M3267" t="s">
        <v>68</v>
      </c>
      <c r="N3267" t="s">
        <v>156</v>
      </c>
      <c r="O3267" t="s">
        <v>22</v>
      </c>
    </row>
    <row r="3268" spans="1:15">
      <c r="A3268" t="s">
        <v>6122</v>
      </c>
      <c r="B3268" s="1">
        <v>45798</v>
      </c>
      <c r="C3268" t="s">
        <v>6123</v>
      </c>
      <c r="D3268" t="s">
        <v>32</v>
      </c>
      <c r="E3268" t="s">
        <v>33</v>
      </c>
      <c r="F3268">
        <v>3</v>
      </c>
      <c r="G3268">
        <v>20820.71</v>
      </c>
      <c r="H3268">
        <v>62462.13</v>
      </c>
      <c r="I3268">
        <f>salesdata[[#This Row],[Total_Sales_INR]]/10000000</f>
        <v>6.2462129999999996E-3</v>
      </c>
      <c r="J3268" t="s">
        <v>34</v>
      </c>
      <c r="K3268" t="s">
        <v>72</v>
      </c>
      <c r="L3268">
        <v>5</v>
      </c>
      <c r="M3268" t="s">
        <v>28</v>
      </c>
      <c r="N3268" t="s">
        <v>360</v>
      </c>
      <c r="O3268" t="s">
        <v>22</v>
      </c>
    </row>
    <row r="3269" spans="1:15">
      <c r="A3269" t="s">
        <v>6124</v>
      </c>
      <c r="B3269" s="1">
        <v>45669</v>
      </c>
      <c r="C3269" t="s">
        <v>6125</v>
      </c>
      <c r="D3269" t="s">
        <v>16</v>
      </c>
      <c r="E3269" t="s">
        <v>159</v>
      </c>
      <c r="F3269">
        <v>4</v>
      </c>
      <c r="G3269">
        <v>26423.040000000001</v>
      </c>
      <c r="H3269">
        <v>105692.16</v>
      </c>
      <c r="I3269">
        <f>salesdata[[#This Row],[Total_Sales_INR]]/10000000</f>
        <v>1.0569216000000001E-2</v>
      </c>
      <c r="J3269" t="s">
        <v>47</v>
      </c>
      <c r="K3269" t="s">
        <v>72</v>
      </c>
      <c r="L3269">
        <v>1</v>
      </c>
      <c r="M3269" t="s">
        <v>181</v>
      </c>
      <c r="N3269" t="s">
        <v>150</v>
      </c>
      <c r="O3269" t="s">
        <v>22</v>
      </c>
    </row>
    <row r="3270" spans="1:15">
      <c r="A3270" t="s">
        <v>6126</v>
      </c>
      <c r="B3270" s="1">
        <v>45892</v>
      </c>
      <c r="C3270" t="s">
        <v>3987</v>
      </c>
      <c r="D3270" t="s">
        <v>25</v>
      </c>
      <c r="E3270" t="s">
        <v>140</v>
      </c>
      <c r="F3270">
        <v>3</v>
      </c>
      <c r="G3270">
        <v>23795.3</v>
      </c>
      <c r="H3270">
        <v>71385.899999999994</v>
      </c>
      <c r="I3270">
        <f>salesdata[[#This Row],[Total_Sales_INR]]/10000000</f>
        <v>7.1385899999999993E-3</v>
      </c>
      <c r="J3270" t="s">
        <v>34</v>
      </c>
      <c r="K3270" t="s">
        <v>19</v>
      </c>
      <c r="L3270">
        <v>2</v>
      </c>
      <c r="M3270" t="s">
        <v>141</v>
      </c>
      <c r="N3270" t="s">
        <v>74</v>
      </c>
      <c r="O3270" t="s">
        <v>22</v>
      </c>
    </row>
    <row r="3271" spans="1:15">
      <c r="A3271" t="s">
        <v>6127</v>
      </c>
      <c r="B3271" s="1">
        <v>45888</v>
      </c>
      <c r="C3271" t="s">
        <v>6128</v>
      </c>
      <c r="D3271" t="s">
        <v>32</v>
      </c>
      <c r="E3271" t="s">
        <v>309</v>
      </c>
      <c r="F3271">
        <v>3</v>
      </c>
      <c r="G3271">
        <v>1560.6</v>
      </c>
      <c r="H3271">
        <v>4681.8</v>
      </c>
      <c r="I3271">
        <f>salesdata[[#This Row],[Total_Sales_INR]]/10000000</f>
        <v>4.6818000000000001E-4</v>
      </c>
      <c r="J3271" t="s">
        <v>27</v>
      </c>
      <c r="K3271" t="s">
        <v>19</v>
      </c>
      <c r="L3271">
        <v>2</v>
      </c>
      <c r="M3271" t="s">
        <v>56</v>
      </c>
      <c r="N3271" t="s">
        <v>62</v>
      </c>
      <c r="O3271" t="s">
        <v>22</v>
      </c>
    </row>
    <row r="3272" spans="1:15">
      <c r="A3272" t="s">
        <v>6129</v>
      </c>
      <c r="B3272" s="1">
        <v>45784</v>
      </c>
      <c r="C3272" t="s">
        <v>6130</v>
      </c>
      <c r="D3272" t="s">
        <v>102</v>
      </c>
      <c r="E3272" t="s">
        <v>103</v>
      </c>
      <c r="F3272">
        <v>4</v>
      </c>
      <c r="G3272">
        <v>384.76</v>
      </c>
      <c r="H3272">
        <v>1539.04</v>
      </c>
      <c r="I3272">
        <f>salesdata[[#This Row],[Total_Sales_INR]]/10000000</f>
        <v>1.5390400000000001E-4</v>
      </c>
      <c r="J3272" t="s">
        <v>18</v>
      </c>
      <c r="K3272" t="s">
        <v>72</v>
      </c>
      <c r="L3272">
        <v>2</v>
      </c>
      <c r="M3272" t="s">
        <v>56</v>
      </c>
      <c r="N3272" t="s">
        <v>120</v>
      </c>
      <c r="O3272" t="s">
        <v>22</v>
      </c>
    </row>
    <row r="3273" spans="1:15">
      <c r="A3273" t="s">
        <v>6131</v>
      </c>
      <c r="B3273" s="1">
        <v>45811</v>
      </c>
      <c r="C3273" t="s">
        <v>6132</v>
      </c>
      <c r="D3273" t="s">
        <v>16</v>
      </c>
      <c r="E3273" t="s">
        <v>145</v>
      </c>
      <c r="F3273">
        <v>2</v>
      </c>
      <c r="G3273">
        <v>40827.85</v>
      </c>
      <c r="H3273">
        <v>81655.7</v>
      </c>
      <c r="I3273">
        <f>salesdata[[#This Row],[Total_Sales_INR]]/10000000</f>
        <v>8.1655700000000005E-3</v>
      </c>
      <c r="J3273" t="s">
        <v>47</v>
      </c>
      <c r="K3273" t="s">
        <v>72</v>
      </c>
      <c r="L3273">
        <v>4</v>
      </c>
      <c r="M3273" t="s">
        <v>123</v>
      </c>
      <c r="N3273" t="s">
        <v>173</v>
      </c>
      <c r="O3273" t="s">
        <v>22</v>
      </c>
    </row>
    <row r="3274" spans="1:15">
      <c r="A3274" t="s">
        <v>6133</v>
      </c>
      <c r="B3274" s="1">
        <v>45837</v>
      </c>
      <c r="C3274" t="s">
        <v>6134</v>
      </c>
      <c r="D3274" t="s">
        <v>45</v>
      </c>
      <c r="E3274" t="s">
        <v>55</v>
      </c>
      <c r="F3274">
        <v>4</v>
      </c>
      <c r="G3274">
        <v>38002.06</v>
      </c>
      <c r="H3274">
        <v>152008.24</v>
      </c>
      <c r="I3274">
        <f>salesdata[[#This Row],[Total_Sales_INR]]/10000000</f>
        <v>1.5200824E-2</v>
      </c>
      <c r="J3274" t="s">
        <v>47</v>
      </c>
      <c r="K3274" t="s">
        <v>19</v>
      </c>
      <c r="L3274">
        <v>4</v>
      </c>
      <c r="M3274" t="s">
        <v>160</v>
      </c>
      <c r="N3274" t="s">
        <v>74</v>
      </c>
      <c r="O3274" t="s">
        <v>22</v>
      </c>
    </row>
    <row r="3275" spans="1:15">
      <c r="A3275" t="s">
        <v>6135</v>
      </c>
      <c r="B3275" s="1">
        <v>45781</v>
      </c>
      <c r="C3275" t="s">
        <v>6136</v>
      </c>
      <c r="D3275" t="s">
        <v>32</v>
      </c>
      <c r="E3275" t="s">
        <v>40</v>
      </c>
      <c r="F3275">
        <v>4</v>
      </c>
      <c r="G3275">
        <v>46287.89</v>
      </c>
      <c r="H3275">
        <v>185151.56</v>
      </c>
      <c r="I3275">
        <f>salesdata[[#This Row],[Total_Sales_INR]]/10000000</f>
        <v>1.8515156000000001E-2</v>
      </c>
      <c r="J3275" t="s">
        <v>47</v>
      </c>
      <c r="K3275" t="s">
        <v>35</v>
      </c>
      <c r="L3275">
        <v>4</v>
      </c>
      <c r="M3275" t="s">
        <v>123</v>
      </c>
      <c r="N3275" t="s">
        <v>112</v>
      </c>
      <c r="O3275" t="s">
        <v>22</v>
      </c>
    </row>
    <row r="3276" spans="1:15">
      <c r="A3276" t="s">
        <v>6137</v>
      </c>
      <c r="B3276" s="1">
        <v>45866</v>
      </c>
      <c r="C3276" t="s">
        <v>6138</v>
      </c>
      <c r="D3276" t="s">
        <v>102</v>
      </c>
      <c r="E3276" t="s">
        <v>103</v>
      </c>
      <c r="F3276">
        <v>4</v>
      </c>
      <c r="G3276">
        <v>32271.55</v>
      </c>
      <c r="H3276">
        <v>129086.2</v>
      </c>
      <c r="I3276">
        <f>salesdata[[#This Row],[Total_Sales_INR]]/10000000</f>
        <v>1.2908619999999999E-2</v>
      </c>
      <c r="J3276" t="s">
        <v>18</v>
      </c>
      <c r="K3276" t="s">
        <v>72</v>
      </c>
      <c r="L3276">
        <v>3</v>
      </c>
      <c r="M3276" t="s">
        <v>61</v>
      </c>
      <c r="N3276" t="s">
        <v>134</v>
      </c>
      <c r="O3276" t="s">
        <v>22</v>
      </c>
    </row>
    <row r="3277" spans="1:15">
      <c r="A3277" t="s">
        <v>6139</v>
      </c>
      <c r="B3277" s="1">
        <v>45689</v>
      </c>
      <c r="C3277" t="s">
        <v>5924</v>
      </c>
      <c r="D3277" t="s">
        <v>25</v>
      </c>
      <c r="E3277" t="s">
        <v>91</v>
      </c>
      <c r="F3277">
        <v>4</v>
      </c>
      <c r="G3277">
        <v>46564.84</v>
      </c>
      <c r="H3277">
        <v>186259.36</v>
      </c>
      <c r="I3277">
        <f>salesdata[[#This Row],[Total_Sales_INR]]/10000000</f>
        <v>1.8625935999999999E-2</v>
      </c>
      <c r="J3277" t="s">
        <v>34</v>
      </c>
      <c r="K3277" t="s">
        <v>72</v>
      </c>
      <c r="L3277">
        <v>1</v>
      </c>
      <c r="M3277" t="s">
        <v>107</v>
      </c>
      <c r="N3277" t="s">
        <v>120</v>
      </c>
      <c r="O3277" t="s">
        <v>22</v>
      </c>
    </row>
    <row r="3278" spans="1:15">
      <c r="A3278" t="s">
        <v>6140</v>
      </c>
      <c r="B3278" s="1">
        <v>45851</v>
      </c>
      <c r="C3278" t="s">
        <v>6141</v>
      </c>
      <c r="D3278" t="s">
        <v>25</v>
      </c>
      <c r="E3278" t="s">
        <v>223</v>
      </c>
      <c r="F3278">
        <v>5</v>
      </c>
      <c r="G3278">
        <v>15155.62</v>
      </c>
      <c r="H3278">
        <v>75778.100000000006</v>
      </c>
      <c r="I3278">
        <f>salesdata[[#This Row],[Total_Sales_INR]]/10000000</f>
        <v>7.5778100000000008E-3</v>
      </c>
      <c r="J3278" t="s">
        <v>27</v>
      </c>
      <c r="K3278" t="s">
        <v>19</v>
      </c>
      <c r="L3278">
        <v>5</v>
      </c>
      <c r="M3278" t="s">
        <v>41</v>
      </c>
      <c r="N3278" t="s">
        <v>150</v>
      </c>
      <c r="O3278" t="s">
        <v>22</v>
      </c>
    </row>
    <row r="3279" spans="1:15">
      <c r="A3279" t="s">
        <v>6142</v>
      </c>
      <c r="B3279" s="1">
        <v>45865</v>
      </c>
      <c r="C3279" t="s">
        <v>6130</v>
      </c>
      <c r="D3279" t="s">
        <v>102</v>
      </c>
      <c r="E3279" t="s">
        <v>184</v>
      </c>
      <c r="F3279">
        <v>4</v>
      </c>
      <c r="G3279">
        <v>803.43</v>
      </c>
      <c r="H3279">
        <v>3213.72</v>
      </c>
      <c r="I3279">
        <f>salesdata[[#This Row],[Total_Sales_INR]]/10000000</f>
        <v>3.21372E-4</v>
      </c>
      <c r="J3279" t="s">
        <v>47</v>
      </c>
      <c r="K3279" t="s">
        <v>35</v>
      </c>
      <c r="L3279">
        <v>2</v>
      </c>
      <c r="M3279" t="s">
        <v>104</v>
      </c>
      <c r="N3279" t="s">
        <v>213</v>
      </c>
      <c r="O3279" t="s">
        <v>22</v>
      </c>
    </row>
    <row r="3280" spans="1:15">
      <c r="A3280" t="s">
        <v>6143</v>
      </c>
      <c r="B3280" s="1">
        <v>45992</v>
      </c>
      <c r="C3280" t="s">
        <v>6144</v>
      </c>
      <c r="D3280" t="s">
        <v>25</v>
      </c>
      <c r="E3280" t="s">
        <v>91</v>
      </c>
      <c r="F3280">
        <v>1</v>
      </c>
      <c r="G3280">
        <v>22336.89</v>
      </c>
      <c r="H3280">
        <v>22336.89</v>
      </c>
      <c r="I3280">
        <f>salesdata[[#This Row],[Total_Sales_INR]]/10000000</f>
        <v>2.2336890000000001E-3</v>
      </c>
      <c r="J3280" t="s">
        <v>27</v>
      </c>
      <c r="K3280" t="s">
        <v>19</v>
      </c>
      <c r="L3280">
        <v>2</v>
      </c>
      <c r="M3280" t="s">
        <v>141</v>
      </c>
      <c r="N3280" t="s">
        <v>48</v>
      </c>
      <c r="O3280" t="s">
        <v>22</v>
      </c>
    </row>
    <row r="3281" spans="1:15">
      <c r="A3281" t="s">
        <v>6145</v>
      </c>
      <c r="B3281" s="1">
        <v>45885</v>
      </c>
      <c r="C3281" t="s">
        <v>3371</v>
      </c>
      <c r="D3281" t="s">
        <v>102</v>
      </c>
      <c r="E3281" t="s">
        <v>193</v>
      </c>
      <c r="F3281">
        <v>2</v>
      </c>
      <c r="G3281">
        <v>40830.49</v>
      </c>
      <c r="H3281">
        <v>81660.98</v>
      </c>
      <c r="I3281">
        <f>salesdata[[#This Row],[Total_Sales_INR]]/10000000</f>
        <v>8.1660980000000001E-3</v>
      </c>
      <c r="J3281" t="s">
        <v>47</v>
      </c>
      <c r="K3281" t="s">
        <v>35</v>
      </c>
      <c r="L3281">
        <v>1</v>
      </c>
      <c r="M3281" t="s">
        <v>119</v>
      </c>
      <c r="N3281" t="s">
        <v>29</v>
      </c>
      <c r="O3281" t="s">
        <v>22</v>
      </c>
    </row>
    <row r="3282" spans="1:15">
      <c r="A3282" t="s">
        <v>6146</v>
      </c>
      <c r="B3282" s="1">
        <v>45684</v>
      </c>
      <c r="C3282" t="s">
        <v>6147</v>
      </c>
      <c r="D3282" t="s">
        <v>25</v>
      </c>
      <c r="E3282" t="s">
        <v>91</v>
      </c>
      <c r="F3282">
        <v>5</v>
      </c>
      <c r="G3282">
        <v>35233.519999999997</v>
      </c>
      <c r="H3282">
        <v>176167.6</v>
      </c>
      <c r="I3282">
        <f>salesdata[[#This Row],[Total_Sales_INR]]/10000000</f>
        <v>1.7616760000000002E-2</v>
      </c>
      <c r="J3282" t="s">
        <v>27</v>
      </c>
      <c r="K3282" t="s">
        <v>19</v>
      </c>
      <c r="L3282">
        <v>4</v>
      </c>
      <c r="M3282" t="s">
        <v>123</v>
      </c>
      <c r="N3282" t="s">
        <v>48</v>
      </c>
      <c r="O3282" t="s">
        <v>22</v>
      </c>
    </row>
    <row r="3283" spans="1:15">
      <c r="A3283" t="s">
        <v>6148</v>
      </c>
      <c r="B3283" s="1">
        <v>45840</v>
      </c>
      <c r="C3283" t="s">
        <v>6149</v>
      </c>
      <c r="D3283" t="s">
        <v>45</v>
      </c>
      <c r="E3283" t="s">
        <v>65</v>
      </c>
      <c r="F3283">
        <v>3</v>
      </c>
      <c r="G3283">
        <v>14473.38</v>
      </c>
      <c r="H3283">
        <v>43420.14</v>
      </c>
      <c r="I3283">
        <f>salesdata[[#This Row],[Total_Sales_INR]]/10000000</f>
        <v>4.3420139999999999E-3</v>
      </c>
      <c r="J3283" t="s">
        <v>34</v>
      </c>
      <c r="K3283" t="s">
        <v>72</v>
      </c>
      <c r="L3283">
        <v>1</v>
      </c>
      <c r="M3283" t="s">
        <v>181</v>
      </c>
      <c r="N3283" t="s">
        <v>62</v>
      </c>
      <c r="O3283" t="s">
        <v>22</v>
      </c>
    </row>
    <row r="3284" spans="1:15">
      <c r="A3284" t="s">
        <v>6150</v>
      </c>
      <c r="B3284" s="1">
        <v>45813</v>
      </c>
      <c r="C3284" t="s">
        <v>4024</v>
      </c>
      <c r="D3284" t="s">
        <v>45</v>
      </c>
      <c r="E3284" t="s">
        <v>55</v>
      </c>
      <c r="F3284">
        <v>2</v>
      </c>
      <c r="G3284">
        <v>33346.050000000003</v>
      </c>
      <c r="H3284">
        <v>66692.100000000006</v>
      </c>
      <c r="I3284">
        <f>salesdata[[#This Row],[Total_Sales_INR]]/10000000</f>
        <v>6.6692100000000009E-3</v>
      </c>
      <c r="J3284" t="s">
        <v>27</v>
      </c>
      <c r="K3284" t="s">
        <v>72</v>
      </c>
      <c r="L3284">
        <v>5</v>
      </c>
      <c r="M3284" t="s">
        <v>170</v>
      </c>
      <c r="N3284" t="s">
        <v>120</v>
      </c>
      <c r="O3284" t="s">
        <v>22</v>
      </c>
    </row>
    <row r="3285" spans="1:15">
      <c r="A3285" t="s">
        <v>6151</v>
      </c>
      <c r="B3285" s="1">
        <v>45766</v>
      </c>
      <c r="C3285" t="s">
        <v>6152</v>
      </c>
      <c r="D3285" t="s">
        <v>45</v>
      </c>
      <c r="E3285" t="s">
        <v>46</v>
      </c>
      <c r="F3285">
        <v>1</v>
      </c>
      <c r="G3285">
        <v>24106.240000000002</v>
      </c>
      <c r="H3285">
        <v>24106.240000000002</v>
      </c>
      <c r="I3285">
        <f>salesdata[[#This Row],[Total_Sales_INR]]/10000000</f>
        <v>2.4106240000000001E-3</v>
      </c>
      <c r="J3285" t="s">
        <v>27</v>
      </c>
      <c r="K3285" t="s">
        <v>35</v>
      </c>
      <c r="L3285">
        <v>1</v>
      </c>
      <c r="M3285" t="s">
        <v>119</v>
      </c>
      <c r="N3285" t="s">
        <v>97</v>
      </c>
      <c r="O3285" t="s">
        <v>22</v>
      </c>
    </row>
    <row r="3286" spans="1:15">
      <c r="A3286" t="s">
        <v>6153</v>
      </c>
      <c r="B3286" s="1">
        <v>45956</v>
      </c>
      <c r="C3286" t="s">
        <v>290</v>
      </c>
      <c r="D3286" t="s">
        <v>32</v>
      </c>
      <c r="E3286" t="s">
        <v>40</v>
      </c>
      <c r="F3286">
        <v>5</v>
      </c>
      <c r="G3286">
        <v>34797.64</v>
      </c>
      <c r="H3286">
        <v>173988.2</v>
      </c>
      <c r="I3286">
        <f>salesdata[[#This Row],[Total_Sales_INR]]/10000000</f>
        <v>1.7398820000000002E-2</v>
      </c>
      <c r="J3286" t="s">
        <v>34</v>
      </c>
      <c r="K3286" t="s">
        <v>19</v>
      </c>
      <c r="L3286">
        <v>5</v>
      </c>
      <c r="M3286" t="s">
        <v>73</v>
      </c>
      <c r="N3286" t="s">
        <v>178</v>
      </c>
      <c r="O3286" t="s">
        <v>22</v>
      </c>
    </row>
    <row r="3287" spans="1:15">
      <c r="A3287" t="s">
        <v>6154</v>
      </c>
      <c r="B3287" s="1">
        <v>45902</v>
      </c>
      <c r="C3287" t="s">
        <v>6155</v>
      </c>
      <c r="D3287" t="s">
        <v>16</v>
      </c>
      <c r="E3287" t="s">
        <v>17</v>
      </c>
      <c r="F3287">
        <v>4</v>
      </c>
      <c r="G3287">
        <v>35938.129999999997</v>
      </c>
      <c r="H3287">
        <v>143752.51999999999</v>
      </c>
      <c r="I3287">
        <f>salesdata[[#This Row],[Total_Sales_INR]]/10000000</f>
        <v>1.4375251999999998E-2</v>
      </c>
      <c r="J3287" t="s">
        <v>18</v>
      </c>
      <c r="K3287" t="s">
        <v>35</v>
      </c>
      <c r="L3287">
        <v>5</v>
      </c>
      <c r="M3287" t="s">
        <v>73</v>
      </c>
      <c r="N3287" t="s">
        <v>94</v>
      </c>
      <c r="O3287" t="s">
        <v>22</v>
      </c>
    </row>
    <row r="3288" spans="1:15">
      <c r="A3288" t="s">
        <v>6156</v>
      </c>
      <c r="B3288" s="1">
        <v>45797</v>
      </c>
      <c r="C3288" t="s">
        <v>4969</v>
      </c>
      <c r="D3288" t="s">
        <v>45</v>
      </c>
      <c r="E3288" t="s">
        <v>46</v>
      </c>
      <c r="F3288">
        <v>3</v>
      </c>
      <c r="G3288">
        <v>38214.769999999997</v>
      </c>
      <c r="H3288">
        <v>114644.31</v>
      </c>
      <c r="I3288">
        <f>salesdata[[#This Row],[Total_Sales_INR]]/10000000</f>
        <v>1.1464431000000001E-2</v>
      </c>
      <c r="J3288" t="s">
        <v>34</v>
      </c>
      <c r="K3288" t="s">
        <v>19</v>
      </c>
      <c r="L3288">
        <v>2</v>
      </c>
      <c r="M3288" t="s">
        <v>133</v>
      </c>
      <c r="N3288" t="s">
        <v>74</v>
      </c>
      <c r="O3288" t="s">
        <v>22</v>
      </c>
    </row>
    <row r="3289" spans="1:15">
      <c r="A3289" t="s">
        <v>6157</v>
      </c>
      <c r="B3289" s="1">
        <v>45826</v>
      </c>
      <c r="C3289" t="s">
        <v>6158</v>
      </c>
      <c r="D3289" t="s">
        <v>45</v>
      </c>
      <c r="E3289" t="s">
        <v>46</v>
      </c>
      <c r="F3289">
        <v>3</v>
      </c>
      <c r="G3289">
        <v>42320.72</v>
      </c>
      <c r="H3289">
        <v>126962.16</v>
      </c>
      <c r="I3289">
        <f>salesdata[[#This Row],[Total_Sales_INR]]/10000000</f>
        <v>1.2696216E-2</v>
      </c>
      <c r="J3289" t="s">
        <v>18</v>
      </c>
      <c r="K3289" t="s">
        <v>72</v>
      </c>
      <c r="L3289">
        <v>4</v>
      </c>
      <c r="M3289" t="s">
        <v>185</v>
      </c>
      <c r="N3289" t="s">
        <v>57</v>
      </c>
      <c r="O3289" t="s">
        <v>22</v>
      </c>
    </row>
    <row r="3290" spans="1:15">
      <c r="A3290" t="s">
        <v>6159</v>
      </c>
      <c r="B3290" s="1">
        <v>45781</v>
      </c>
      <c r="C3290" t="s">
        <v>6160</v>
      </c>
      <c r="D3290" t="s">
        <v>102</v>
      </c>
      <c r="E3290" t="s">
        <v>118</v>
      </c>
      <c r="F3290">
        <v>1</v>
      </c>
      <c r="G3290">
        <v>13186.57</v>
      </c>
      <c r="H3290">
        <v>13186.57</v>
      </c>
      <c r="I3290">
        <f>salesdata[[#This Row],[Total_Sales_INR]]/10000000</f>
        <v>1.318657E-3</v>
      </c>
      <c r="J3290" t="s">
        <v>18</v>
      </c>
      <c r="K3290" t="s">
        <v>35</v>
      </c>
      <c r="L3290">
        <v>1</v>
      </c>
      <c r="M3290" t="s">
        <v>68</v>
      </c>
      <c r="N3290" t="s">
        <v>21</v>
      </c>
      <c r="O3290" t="s">
        <v>22</v>
      </c>
    </row>
    <row r="3291" spans="1:15">
      <c r="A3291" t="s">
        <v>6161</v>
      </c>
      <c r="B3291" s="1">
        <v>45661</v>
      </c>
      <c r="C3291" t="s">
        <v>1196</v>
      </c>
      <c r="D3291" t="s">
        <v>102</v>
      </c>
      <c r="E3291" t="s">
        <v>118</v>
      </c>
      <c r="F3291">
        <v>4</v>
      </c>
      <c r="G3291">
        <v>46873.83</v>
      </c>
      <c r="H3291">
        <v>187495.32</v>
      </c>
      <c r="I3291">
        <f>salesdata[[#This Row],[Total_Sales_INR]]/10000000</f>
        <v>1.8749531999999999E-2</v>
      </c>
      <c r="J3291" t="s">
        <v>27</v>
      </c>
      <c r="K3291" t="s">
        <v>19</v>
      </c>
      <c r="L3291">
        <v>4</v>
      </c>
      <c r="M3291" t="s">
        <v>123</v>
      </c>
      <c r="N3291" t="s">
        <v>167</v>
      </c>
      <c r="O3291" t="s">
        <v>22</v>
      </c>
    </row>
    <row r="3292" spans="1:15">
      <c r="A3292" t="s">
        <v>6162</v>
      </c>
      <c r="B3292" s="1">
        <v>45718</v>
      </c>
      <c r="C3292" t="s">
        <v>2301</v>
      </c>
      <c r="D3292" t="s">
        <v>25</v>
      </c>
      <c r="E3292" t="s">
        <v>280</v>
      </c>
      <c r="F3292">
        <v>3</v>
      </c>
      <c r="G3292">
        <v>23232.880000000001</v>
      </c>
      <c r="H3292">
        <v>69698.64</v>
      </c>
      <c r="I3292">
        <f>salesdata[[#This Row],[Total_Sales_INR]]/10000000</f>
        <v>6.9698640000000001E-3</v>
      </c>
      <c r="J3292" t="s">
        <v>34</v>
      </c>
      <c r="K3292" t="s">
        <v>35</v>
      </c>
      <c r="L3292">
        <v>2</v>
      </c>
      <c r="M3292" t="s">
        <v>141</v>
      </c>
      <c r="N3292" t="s">
        <v>112</v>
      </c>
      <c r="O3292" t="s">
        <v>22</v>
      </c>
    </row>
    <row r="3293" spans="1:15">
      <c r="A3293" t="s">
        <v>6163</v>
      </c>
      <c r="B3293" s="1">
        <v>45847</v>
      </c>
      <c r="C3293" t="s">
        <v>6164</v>
      </c>
      <c r="D3293" t="s">
        <v>32</v>
      </c>
      <c r="E3293" t="s">
        <v>309</v>
      </c>
      <c r="F3293">
        <v>5</v>
      </c>
      <c r="G3293">
        <v>27953.15</v>
      </c>
      <c r="H3293">
        <v>139765.75</v>
      </c>
      <c r="I3293">
        <f>salesdata[[#This Row],[Total_Sales_INR]]/10000000</f>
        <v>1.3976575E-2</v>
      </c>
      <c r="J3293" t="s">
        <v>34</v>
      </c>
      <c r="K3293" t="s">
        <v>72</v>
      </c>
      <c r="L3293">
        <v>2</v>
      </c>
      <c r="M3293" t="s">
        <v>104</v>
      </c>
      <c r="N3293" t="s">
        <v>213</v>
      </c>
      <c r="O3293" t="s">
        <v>22</v>
      </c>
    </row>
    <row r="3294" spans="1:15">
      <c r="A3294" t="s">
        <v>6165</v>
      </c>
      <c r="B3294" s="1">
        <v>45665</v>
      </c>
      <c r="C3294" t="s">
        <v>6166</v>
      </c>
      <c r="D3294" t="s">
        <v>45</v>
      </c>
      <c r="E3294" t="s">
        <v>46</v>
      </c>
      <c r="F3294">
        <v>5</v>
      </c>
      <c r="G3294">
        <v>34759.29</v>
      </c>
      <c r="H3294">
        <v>173796.45</v>
      </c>
      <c r="I3294">
        <f>salesdata[[#This Row],[Total_Sales_INR]]/10000000</f>
        <v>1.7379645000000003E-2</v>
      </c>
      <c r="J3294" t="s">
        <v>27</v>
      </c>
      <c r="K3294" t="s">
        <v>19</v>
      </c>
      <c r="L3294">
        <v>4</v>
      </c>
      <c r="M3294" t="s">
        <v>198</v>
      </c>
      <c r="N3294" t="s">
        <v>142</v>
      </c>
      <c r="O3294" t="s">
        <v>22</v>
      </c>
    </row>
    <row r="3295" spans="1:15">
      <c r="A3295" t="s">
        <v>6167</v>
      </c>
      <c r="B3295" s="1">
        <v>45964</v>
      </c>
      <c r="C3295" t="s">
        <v>6168</v>
      </c>
      <c r="D3295" t="s">
        <v>16</v>
      </c>
      <c r="E3295" t="s">
        <v>137</v>
      </c>
      <c r="F3295">
        <v>1</v>
      </c>
      <c r="G3295">
        <v>42378.36</v>
      </c>
      <c r="H3295">
        <v>42378.36</v>
      </c>
      <c r="I3295">
        <f>salesdata[[#This Row],[Total_Sales_INR]]/10000000</f>
        <v>4.237836E-3</v>
      </c>
      <c r="J3295" t="s">
        <v>27</v>
      </c>
      <c r="K3295" t="s">
        <v>19</v>
      </c>
      <c r="L3295">
        <v>2</v>
      </c>
      <c r="M3295" t="s">
        <v>133</v>
      </c>
      <c r="N3295" t="s">
        <v>173</v>
      </c>
      <c r="O3295" t="s">
        <v>22</v>
      </c>
    </row>
    <row r="3296" spans="1:15">
      <c r="A3296" t="s">
        <v>6169</v>
      </c>
      <c r="B3296" s="1">
        <v>45956</v>
      </c>
      <c r="C3296" t="s">
        <v>6170</v>
      </c>
      <c r="D3296" t="s">
        <v>25</v>
      </c>
      <c r="E3296" t="s">
        <v>91</v>
      </c>
      <c r="F3296">
        <v>5</v>
      </c>
      <c r="G3296">
        <v>49281.120000000003</v>
      </c>
      <c r="H3296">
        <v>246405.6</v>
      </c>
      <c r="I3296">
        <f>salesdata[[#This Row],[Total_Sales_INR]]/10000000</f>
        <v>2.4640559999999999E-2</v>
      </c>
      <c r="J3296" t="s">
        <v>27</v>
      </c>
      <c r="K3296" t="s">
        <v>72</v>
      </c>
      <c r="L3296">
        <v>4</v>
      </c>
      <c r="M3296" t="s">
        <v>88</v>
      </c>
      <c r="N3296" t="s">
        <v>21</v>
      </c>
      <c r="O3296" t="s">
        <v>22</v>
      </c>
    </row>
    <row r="3297" spans="1:15">
      <c r="A3297" t="s">
        <v>6171</v>
      </c>
      <c r="B3297" s="1">
        <v>45857</v>
      </c>
      <c r="C3297" t="s">
        <v>237</v>
      </c>
      <c r="D3297" t="s">
        <v>102</v>
      </c>
      <c r="E3297" t="s">
        <v>184</v>
      </c>
      <c r="F3297">
        <v>3</v>
      </c>
      <c r="G3297">
        <v>1387.91</v>
      </c>
      <c r="H3297">
        <v>4163.7299999999996</v>
      </c>
      <c r="I3297">
        <f>salesdata[[#This Row],[Total_Sales_INR]]/10000000</f>
        <v>4.1637299999999994E-4</v>
      </c>
      <c r="J3297" t="s">
        <v>47</v>
      </c>
      <c r="K3297" t="s">
        <v>35</v>
      </c>
      <c r="L3297">
        <v>2</v>
      </c>
      <c r="M3297" t="s">
        <v>265</v>
      </c>
      <c r="N3297" t="s">
        <v>78</v>
      </c>
      <c r="O3297" t="s">
        <v>22</v>
      </c>
    </row>
    <row r="3298" spans="1:15">
      <c r="A3298" t="s">
        <v>6172</v>
      </c>
      <c r="B3298" s="1">
        <v>45695</v>
      </c>
      <c r="C3298" t="s">
        <v>6173</v>
      </c>
      <c r="D3298" t="s">
        <v>32</v>
      </c>
      <c r="E3298" t="s">
        <v>81</v>
      </c>
      <c r="F3298">
        <v>1</v>
      </c>
      <c r="G3298">
        <v>40935.22</v>
      </c>
      <c r="H3298">
        <v>40935.22</v>
      </c>
      <c r="I3298">
        <f>salesdata[[#This Row],[Total_Sales_INR]]/10000000</f>
        <v>4.0935220000000005E-3</v>
      </c>
      <c r="J3298" t="s">
        <v>47</v>
      </c>
      <c r="K3298" t="s">
        <v>19</v>
      </c>
      <c r="L3298">
        <v>4</v>
      </c>
      <c r="M3298" t="s">
        <v>185</v>
      </c>
      <c r="N3298" t="s">
        <v>94</v>
      </c>
      <c r="O3298" t="s">
        <v>22</v>
      </c>
    </row>
    <row r="3299" spans="1:15">
      <c r="A3299" t="s">
        <v>6174</v>
      </c>
      <c r="B3299" s="1">
        <v>45978</v>
      </c>
      <c r="C3299" t="s">
        <v>6175</v>
      </c>
      <c r="D3299" t="s">
        <v>45</v>
      </c>
      <c r="E3299" t="s">
        <v>46</v>
      </c>
      <c r="F3299">
        <v>3</v>
      </c>
      <c r="G3299">
        <v>39431.51</v>
      </c>
      <c r="H3299">
        <v>118294.53</v>
      </c>
      <c r="I3299">
        <f>salesdata[[#This Row],[Total_Sales_INR]]/10000000</f>
        <v>1.1829453E-2</v>
      </c>
      <c r="J3299" t="s">
        <v>47</v>
      </c>
      <c r="K3299" t="s">
        <v>35</v>
      </c>
      <c r="L3299">
        <v>5</v>
      </c>
      <c r="M3299" t="s">
        <v>28</v>
      </c>
      <c r="N3299" t="s">
        <v>134</v>
      </c>
      <c r="O3299" t="s">
        <v>22</v>
      </c>
    </row>
    <row r="3300" spans="1:15">
      <c r="A3300" t="s">
        <v>6176</v>
      </c>
      <c r="B3300" s="1">
        <v>45920</v>
      </c>
      <c r="C3300" t="s">
        <v>3848</v>
      </c>
      <c r="D3300" t="s">
        <v>45</v>
      </c>
      <c r="E3300" t="s">
        <v>65</v>
      </c>
      <c r="F3300">
        <v>1</v>
      </c>
      <c r="G3300">
        <v>33694.78</v>
      </c>
      <c r="H3300">
        <v>33694.78</v>
      </c>
      <c r="I3300">
        <f>salesdata[[#This Row],[Total_Sales_INR]]/10000000</f>
        <v>3.369478E-3</v>
      </c>
      <c r="J3300" t="s">
        <v>18</v>
      </c>
      <c r="K3300" t="s">
        <v>19</v>
      </c>
      <c r="L3300">
        <v>5</v>
      </c>
      <c r="M3300" t="s">
        <v>41</v>
      </c>
      <c r="N3300" t="s">
        <v>213</v>
      </c>
      <c r="O3300" t="s">
        <v>22</v>
      </c>
    </row>
    <row r="3301" spans="1:15">
      <c r="A3301" t="s">
        <v>6177</v>
      </c>
      <c r="B3301" s="1">
        <v>45865</v>
      </c>
      <c r="C3301" t="s">
        <v>6178</v>
      </c>
      <c r="D3301" t="s">
        <v>25</v>
      </c>
      <c r="E3301" t="s">
        <v>26</v>
      </c>
      <c r="F3301">
        <v>5</v>
      </c>
      <c r="G3301">
        <v>2751.45</v>
      </c>
      <c r="H3301">
        <v>13757.25</v>
      </c>
      <c r="I3301">
        <f>salesdata[[#This Row],[Total_Sales_INR]]/10000000</f>
        <v>1.375725E-3</v>
      </c>
      <c r="J3301" t="s">
        <v>18</v>
      </c>
      <c r="K3301" t="s">
        <v>35</v>
      </c>
      <c r="L3301">
        <v>5</v>
      </c>
      <c r="M3301" t="s">
        <v>170</v>
      </c>
      <c r="N3301" t="s">
        <v>94</v>
      </c>
      <c r="O3301" t="s">
        <v>22</v>
      </c>
    </row>
    <row r="3302" spans="1:15">
      <c r="A3302" t="s">
        <v>6179</v>
      </c>
      <c r="B3302" s="1">
        <v>45721</v>
      </c>
      <c r="C3302" t="s">
        <v>6180</v>
      </c>
      <c r="D3302" t="s">
        <v>32</v>
      </c>
      <c r="E3302" t="s">
        <v>81</v>
      </c>
      <c r="F3302">
        <v>3</v>
      </c>
      <c r="G3302">
        <v>33332.46</v>
      </c>
      <c r="H3302">
        <v>99997.38</v>
      </c>
      <c r="I3302">
        <f>salesdata[[#This Row],[Total_Sales_INR]]/10000000</f>
        <v>9.9997380000000011E-3</v>
      </c>
      <c r="J3302" t="s">
        <v>34</v>
      </c>
      <c r="K3302" t="s">
        <v>19</v>
      </c>
      <c r="L3302">
        <v>5</v>
      </c>
      <c r="M3302" t="s">
        <v>170</v>
      </c>
      <c r="N3302" t="s">
        <v>167</v>
      </c>
      <c r="O3302" t="s">
        <v>22</v>
      </c>
    </row>
    <row r="3303" spans="1:15">
      <c r="A3303" t="s">
        <v>6181</v>
      </c>
      <c r="B3303" s="1">
        <v>45968</v>
      </c>
      <c r="C3303" t="s">
        <v>6182</v>
      </c>
      <c r="D3303" t="s">
        <v>25</v>
      </c>
      <c r="E3303" t="s">
        <v>140</v>
      </c>
      <c r="F3303">
        <v>3</v>
      </c>
      <c r="G3303">
        <v>36287.040000000001</v>
      </c>
      <c r="H3303">
        <v>108861.12</v>
      </c>
      <c r="I3303">
        <f>salesdata[[#This Row],[Total_Sales_INR]]/10000000</f>
        <v>1.0886112E-2</v>
      </c>
      <c r="J3303" t="s">
        <v>18</v>
      </c>
      <c r="K3303" t="s">
        <v>35</v>
      </c>
      <c r="L3303">
        <v>1</v>
      </c>
      <c r="M3303" t="s">
        <v>107</v>
      </c>
      <c r="N3303" t="s">
        <v>97</v>
      </c>
      <c r="O3303" t="s">
        <v>22</v>
      </c>
    </row>
    <row r="3304" spans="1:15">
      <c r="A3304" t="s">
        <v>6183</v>
      </c>
      <c r="B3304" s="1">
        <v>45699</v>
      </c>
      <c r="C3304" t="s">
        <v>1732</v>
      </c>
      <c r="D3304" t="s">
        <v>102</v>
      </c>
      <c r="E3304" t="s">
        <v>193</v>
      </c>
      <c r="F3304">
        <v>2</v>
      </c>
      <c r="G3304">
        <v>1245.3599999999999</v>
      </c>
      <c r="H3304">
        <v>2490.7199999999998</v>
      </c>
      <c r="I3304">
        <f>salesdata[[#This Row],[Total_Sales_INR]]/10000000</f>
        <v>2.4907199999999998E-4</v>
      </c>
      <c r="J3304" t="s">
        <v>34</v>
      </c>
      <c r="K3304" t="s">
        <v>72</v>
      </c>
      <c r="L3304">
        <v>2</v>
      </c>
      <c r="M3304" t="s">
        <v>265</v>
      </c>
      <c r="N3304" t="s">
        <v>213</v>
      </c>
      <c r="O3304" t="s">
        <v>22</v>
      </c>
    </row>
    <row r="3305" spans="1:15">
      <c r="A3305" t="s">
        <v>6184</v>
      </c>
      <c r="B3305" s="1">
        <v>45672</v>
      </c>
      <c r="C3305" t="s">
        <v>2084</v>
      </c>
      <c r="D3305" t="s">
        <v>25</v>
      </c>
      <c r="E3305" t="s">
        <v>223</v>
      </c>
      <c r="F3305">
        <v>1</v>
      </c>
      <c r="G3305">
        <v>31976.13</v>
      </c>
      <c r="H3305">
        <v>31976.13</v>
      </c>
      <c r="I3305">
        <f>salesdata[[#This Row],[Total_Sales_INR]]/10000000</f>
        <v>3.1976130000000002E-3</v>
      </c>
      <c r="J3305" t="s">
        <v>18</v>
      </c>
      <c r="K3305" t="s">
        <v>72</v>
      </c>
      <c r="L3305">
        <v>2</v>
      </c>
      <c r="M3305" t="s">
        <v>141</v>
      </c>
      <c r="N3305" t="s">
        <v>178</v>
      </c>
      <c r="O3305" t="s">
        <v>22</v>
      </c>
    </row>
    <row r="3306" spans="1:15">
      <c r="A3306" t="s">
        <v>6185</v>
      </c>
      <c r="B3306" s="1">
        <v>45754</v>
      </c>
      <c r="C3306" t="s">
        <v>6186</v>
      </c>
      <c r="D3306" t="s">
        <v>32</v>
      </c>
      <c r="E3306" t="s">
        <v>309</v>
      </c>
      <c r="F3306">
        <v>5</v>
      </c>
      <c r="G3306">
        <v>12089.04</v>
      </c>
      <c r="H3306">
        <v>60445.2</v>
      </c>
      <c r="I3306">
        <f>salesdata[[#This Row],[Total_Sales_INR]]/10000000</f>
        <v>6.0445199999999994E-3</v>
      </c>
      <c r="J3306" t="s">
        <v>47</v>
      </c>
      <c r="K3306" t="s">
        <v>72</v>
      </c>
      <c r="L3306">
        <v>5</v>
      </c>
      <c r="M3306" t="s">
        <v>73</v>
      </c>
      <c r="N3306" t="s">
        <v>82</v>
      </c>
      <c r="O3306" t="s">
        <v>22</v>
      </c>
    </row>
    <row r="3307" spans="1:15">
      <c r="A3307" t="s">
        <v>6187</v>
      </c>
      <c r="B3307" s="1">
        <v>45773</v>
      </c>
      <c r="C3307" t="s">
        <v>6188</v>
      </c>
      <c r="D3307" t="s">
        <v>25</v>
      </c>
      <c r="E3307" t="s">
        <v>140</v>
      </c>
      <c r="F3307">
        <v>1</v>
      </c>
      <c r="G3307">
        <v>41862.74</v>
      </c>
      <c r="H3307">
        <v>41862.74</v>
      </c>
      <c r="I3307">
        <f>salesdata[[#This Row],[Total_Sales_INR]]/10000000</f>
        <v>4.1862739999999994E-3</v>
      </c>
      <c r="J3307" t="s">
        <v>18</v>
      </c>
      <c r="K3307" t="s">
        <v>19</v>
      </c>
      <c r="L3307">
        <v>2</v>
      </c>
      <c r="M3307" t="s">
        <v>133</v>
      </c>
      <c r="N3307" t="s">
        <v>74</v>
      </c>
      <c r="O3307" t="s">
        <v>22</v>
      </c>
    </row>
    <row r="3308" spans="1:15">
      <c r="A3308" t="s">
        <v>6189</v>
      </c>
      <c r="B3308" s="1">
        <v>45890</v>
      </c>
      <c r="C3308" t="s">
        <v>6190</v>
      </c>
      <c r="D3308" t="s">
        <v>16</v>
      </c>
      <c r="E3308" t="s">
        <v>17</v>
      </c>
      <c r="F3308">
        <v>5</v>
      </c>
      <c r="G3308">
        <v>7629.41</v>
      </c>
      <c r="H3308">
        <v>38147.050000000003</v>
      </c>
      <c r="I3308">
        <f>salesdata[[#This Row],[Total_Sales_INR]]/10000000</f>
        <v>3.8147050000000003E-3</v>
      </c>
      <c r="J3308" t="s">
        <v>18</v>
      </c>
      <c r="K3308" t="s">
        <v>72</v>
      </c>
      <c r="L3308">
        <v>4</v>
      </c>
      <c r="M3308" t="s">
        <v>160</v>
      </c>
      <c r="N3308" t="s">
        <v>74</v>
      </c>
      <c r="O3308" t="s">
        <v>22</v>
      </c>
    </row>
    <row r="3309" spans="1:15">
      <c r="A3309" t="s">
        <v>6191</v>
      </c>
      <c r="B3309" s="1">
        <v>45948</v>
      </c>
      <c r="C3309" t="s">
        <v>6192</v>
      </c>
      <c r="D3309" t="s">
        <v>45</v>
      </c>
      <c r="E3309" t="s">
        <v>85</v>
      </c>
      <c r="F3309">
        <v>5</v>
      </c>
      <c r="G3309">
        <v>13149.83</v>
      </c>
      <c r="H3309">
        <v>65749.149999999994</v>
      </c>
      <c r="I3309">
        <f>salesdata[[#This Row],[Total_Sales_INR]]/10000000</f>
        <v>6.5749149999999998E-3</v>
      </c>
      <c r="J3309" t="s">
        <v>18</v>
      </c>
      <c r="K3309" t="s">
        <v>35</v>
      </c>
      <c r="L3309">
        <v>5</v>
      </c>
      <c r="M3309" t="s">
        <v>41</v>
      </c>
      <c r="N3309" t="s">
        <v>156</v>
      </c>
      <c r="O3309" t="s">
        <v>22</v>
      </c>
    </row>
    <row r="3310" spans="1:15">
      <c r="A3310" t="s">
        <v>6193</v>
      </c>
      <c r="B3310" s="1">
        <v>45812</v>
      </c>
      <c r="C3310" t="s">
        <v>6194</v>
      </c>
      <c r="D3310" t="s">
        <v>45</v>
      </c>
      <c r="E3310" t="s">
        <v>46</v>
      </c>
      <c r="F3310">
        <v>4</v>
      </c>
      <c r="G3310">
        <v>38128.19</v>
      </c>
      <c r="H3310">
        <v>152512.76</v>
      </c>
      <c r="I3310">
        <f>salesdata[[#This Row],[Total_Sales_INR]]/10000000</f>
        <v>1.5251276000000001E-2</v>
      </c>
      <c r="J3310" t="s">
        <v>27</v>
      </c>
      <c r="K3310" t="s">
        <v>35</v>
      </c>
      <c r="L3310">
        <v>3</v>
      </c>
      <c r="M3310" t="s">
        <v>36</v>
      </c>
      <c r="N3310" t="s">
        <v>360</v>
      </c>
      <c r="O3310" t="s">
        <v>22</v>
      </c>
    </row>
    <row r="3311" spans="1:15">
      <c r="A3311" t="s">
        <v>6195</v>
      </c>
      <c r="B3311" s="1">
        <v>45696</v>
      </c>
      <c r="C3311" t="s">
        <v>2184</v>
      </c>
      <c r="D3311" t="s">
        <v>102</v>
      </c>
      <c r="E3311" t="s">
        <v>118</v>
      </c>
      <c r="F3311">
        <v>5</v>
      </c>
      <c r="G3311">
        <v>5825.69</v>
      </c>
      <c r="H3311">
        <v>29128.45</v>
      </c>
      <c r="I3311">
        <f>salesdata[[#This Row],[Total_Sales_INR]]/10000000</f>
        <v>2.9128450000000003E-3</v>
      </c>
      <c r="J3311" t="s">
        <v>18</v>
      </c>
      <c r="K3311" t="s">
        <v>35</v>
      </c>
      <c r="L3311">
        <v>1</v>
      </c>
      <c r="M3311" t="s">
        <v>119</v>
      </c>
      <c r="N3311" t="s">
        <v>156</v>
      </c>
      <c r="O3311" t="s">
        <v>22</v>
      </c>
    </row>
    <row r="3312" spans="1:15">
      <c r="A3312" t="s">
        <v>6196</v>
      </c>
      <c r="B3312" s="1">
        <v>45670</v>
      </c>
      <c r="C3312" t="s">
        <v>3176</v>
      </c>
      <c r="D3312" t="s">
        <v>25</v>
      </c>
      <c r="E3312" t="s">
        <v>140</v>
      </c>
      <c r="F3312">
        <v>1</v>
      </c>
      <c r="G3312">
        <v>30328.99</v>
      </c>
      <c r="H3312">
        <v>30328.99</v>
      </c>
      <c r="I3312">
        <f>salesdata[[#This Row],[Total_Sales_INR]]/10000000</f>
        <v>3.0328990000000004E-3</v>
      </c>
      <c r="J3312" t="s">
        <v>34</v>
      </c>
      <c r="K3312" t="s">
        <v>72</v>
      </c>
      <c r="L3312">
        <v>5</v>
      </c>
      <c r="M3312" t="s">
        <v>28</v>
      </c>
      <c r="N3312" t="s">
        <v>112</v>
      </c>
      <c r="O3312" t="s">
        <v>22</v>
      </c>
    </row>
    <row r="3313" spans="1:15">
      <c r="A3313" t="s">
        <v>6197</v>
      </c>
      <c r="B3313" s="1">
        <v>45985</v>
      </c>
      <c r="C3313" t="s">
        <v>1207</v>
      </c>
      <c r="D3313" t="s">
        <v>16</v>
      </c>
      <c r="E3313" t="s">
        <v>130</v>
      </c>
      <c r="F3313">
        <v>3</v>
      </c>
      <c r="G3313">
        <v>29772.84</v>
      </c>
      <c r="H3313">
        <v>89318.52</v>
      </c>
      <c r="I3313">
        <f>salesdata[[#This Row],[Total_Sales_INR]]/10000000</f>
        <v>8.9318520000000005E-3</v>
      </c>
      <c r="J3313" t="s">
        <v>18</v>
      </c>
      <c r="K3313" t="s">
        <v>72</v>
      </c>
      <c r="L3313">
        <v>1</v>
      </c>
      <c r="M3313" t="s">
        <v>107</v>
      </c>
      <c r="N3313" t="s">
        <v>29</v>
      </c>
      <c r="O3313" t="s">
        <v>22</v>
      </c>
    </row>
    <row r="3314" spans="1:15">
      <c r="A3314" t="s">
        <v>6198</v>
      </c>
      <c r="B3314" s="1">
        <v>45953</v>
      </c>
      <c r="C3314" t="s">
        <v>1438</v>
      </c>
      <c r="D3314" t="s">
        <v>25</v>
      </c>
      <c r="E3314" t="s">
        <v>26</v>
      </c>
      <c r="F3314">
        <v>1</v>
      </c>
      <c r="G3314">
        <v>8752.18</v>
      </c>
      <c r="H3314">
        <v>8752.18</v>
      </c>
      <c r="I3314">
        <f>salesdata[[#This Row],[Total_Sales_INR]]/10000000</f>
        <v>8.7521799999999998E-4</v>
      </c>
      <c r="J3314" t="s">
        <v>18</v>
      </c>
      <c r="K3314" t="s">
        <v>35</v>
      </c>
      <c r="L3314">
        <v>3</v>
      </c>
      <c r="M3314" t="s">
        <v>115</v>
      </c>
      <c r="N3314" t="s">
        <v>82</v>
      </c>
      <c r="O3314" t="s">
        <v>22</v>
      </c>
    </row>
    <row r="3315" spans="1:15">
      <c r="A3315" t="s">
        <v>6199</v>
      </c>
      <c r="B3315" s="1">
        <v>45749</v>
      </c>
      <c r="C3315" t="s">
        <v>6200</v>
      </c>
      <c r="D3315" t="s">
        <v>25</v>
      </c>
      <c r="E3315" t="s">
        <v>280</v>
      </c>
      <c r="F3315">
        <v>4</v>
      </c>
      <c r="G3315">
        <v>8581.2800000000007</v>
      </c>
      <c r="H3315">
        <v>34325.120000000003</v>
      </c>
      <c r="I3315">
        <f>salesdata[[#This Row],[Total_Sales_INR]]/10000000</f>
        <v>3.4325120000000004E-3</v>
      </c>
      <c r="J3315" t="s">
        <v>34</v>
      </c>
      <c r="K3315" t="s">
        <v>19</v>
      </c>
      <c r="L3315">
        <v>4</v>
      </c>
      <c r="M3315" t="s">
        <v>123</v>
      </c>
      <c r="N3315" t="s">
        <v>178</v>
      </c>
      <c r="O3315" t="s">
        <v>22</v>
      </c>
    </row>
    <row r="3316" spans="1:15">
      <c r="A3316" t="s">
        <v>6201</v>
      </c>
      <c r="B3316" s="1">
        <v>45695</v>
      </c>
      <c r="C3316" t="s">
        <v>6202</v>
      </c>
      <c r="D3316" t="s">
        <v>45</v>
      </c>
      <c r="E3316" t="s">
        <v>55</v>
      </c>
      <c r="F3316">
        <v>2</v>
      </c>
      <c r="G3316">
        <v>16335.24</v>
      </c>
      <c r="H3316">
        <v>32670.48</v>
      </c>
      <c r="I3316">
        <f>salesdata[[#This Row],[Total_Sales_INR]]/10000000</f>
        <v>3.2670479999999998E-3</v>
      </c>
      <c r="J3316" t="s">
        <v>47</v>
      </c>
      <c r="K3316" t="s">
        <v>35</v>
      </c>
      <c r="L3316">
        <v>3</v>
      </c>
      <c r="M3316" t="s">
        <v>190</v>
      </c>
      <c r="N3316" t="s">
        <v>52</v>
      </c>
      <c r="O3316" t="s">
        <v>22</v>
      </c>
    </row>
    <row r="3317" spans="1:15">
      <c r="A3317" t="s">
        <v>6203</v>
      </c>
      <c r="B3317" s="1">
        <v>45897</v>
      </c>
      <c r="C3317" t="s">
        <v>6204</v>
      </c>
      <c r="D3317" t="s">
        <v>16</v>
      </c>
      <c r="E3317" t="s">
        <v>130</v>
      </c>
      <c r="F3317">
        <v>5</v>
      </c>
      <c r="G3317">
        <v>29553.97</v>
      </c>
      <c r="H3317">
        <v>147769.85</v>
      </c>
      <c r="I3317">
        <f>salesdata[[#This Row],[Total_Sales_INR]]/10000000</f>
        <v>1.4776985000000001E-2</v>
      </c>
      <c r="J3317" t="s">
        <v>34</v>
      </c>
      <c r="K3317" t="s">
        <v>19</v>
      </c>
      <c r="L3317">
        <v>4</v>
      </c>
      <c r="M3317" t="s">
        <v>88</v>
      </c>
      <c r="N3317" t="s">
        <v>94</v>
      </c>
      <c r="O3317" t="s">
        <v>22</v>
      </c>
    </row>
    <row r="3318" spans="1:15">
      <c r="A3318" t="s">
        <v>6205</v>
      </c>
      <c r="B3318" s="1">
        <v>45835</v>
      </c>
      <c r="C3318" t="s">
        <v>6206</v>
      </c>
      <c r="D3318" t="s">
        <v>102</v>
      </c>
      <c r="E3318" t="s">
        <v>155</v>
      </c>
      <c r="F3318">
        <v>4</v>
      </c>
      <c r="G3318">
        <v>42665.2</v>
      </c>
      <c r="H3318">
        <v>170660.8</v>
      </c>
      <c r="I3318">
        <f>salesdata[[#This Row],[Total_Sales_INR]]/10000000</f>
        <v>1.7066079999999997E-2</v>
      </c>
      <c r="J3318" t="s">
        <v>18</v>
      </c>
      <c r="K3318" t="s">
        <v>72</v>
      </c>
      <c r="L3318">
        <v>3</v>
      </c>
      <c r="M3318" t="s">
        <v>36</v>
      </c>
      <c r="N3318" t="s">
        <v>37</v>
      </c>
      <c r="O3318" t="s">
        <v>22</v>
      </c>
    </row>
    <row r="3319" spans="1:15">
      <c r="A3319" t="s">
        <v>6207</v>
      </c>
      <c r="B3319" s="1">
        <v>45858</v>
      </c>
      <c r="C3319" t="s">
        <v>3659</v>
      </c>
      <c r="D3319" t="s">
        <v>16</v>
      </c>
      <c r="E3319" t="s">
        <v>145</v>
      </c>
      <c r="F3319">
        <v>1</v>
      </c>
      <c r="G3319">
        <v>3406.65</v>
      </c>
      <c r="H3319">
        <v>3406.65</v>
      </c>
      <c r="I3319">
        <f>salesdata[[#This Row],[Total_Sales_INR]]/10000000</f>
        <v>3.4066500000000003E-4</v>
      </c>
      <c r="J3319" t="s">
        <v>47</v>
      </c>
      <c r="K3319" t="s">
        <v>35</v>
      </c>
      <c r="L3319">
        <v>2</v>
      </c>
      <c r="M3319" t="s">
        <v>56</v>
      </c>
      <c r="N3319" t="s">
        <v>360</v>
      </c>
      <c r="O3319" t="s">
        <v>22</v>
      </c>
    </row>
    <row r="3320" spans="1:15">
      <c r="A3320" t="s">
        <v>6208</v>
      </c>
      <c r="B3320" s="1">
        <v>45878</v>
      </c>
      <c r="C3320" t="s">
        <v>6209</v>
      </c>
      <c r="D3320" t="s">
        <v>25</v>
      </c>
      <c r="E3320" t="s">
        <v>280</v>
      </c>
      <c r="F3320">
        <v>3</v>
      </c>
      <c r="G3320">
        <v>19768.650000000001</v>
      </c>
      <c r="H3320">
        <v>59305.95</v>
      </c>
      <c r="I3320">
        <f>salesdata[[#This Row],[Total_Sales_INR]]/10000000</f>
        <v>5.9305949999999994E-3</v>
      </c>
      <c r="J3320" t="s">
        <v>47</v>
      </c>
      <c r="K3320" t="s">
        <v>35</v>
      </c>
      <c r="L3320">
        <v>4</v>
      </c>
      <c r="M3320" t="s">
        <v>198</v>
      </c>
      <c r="N3320" t="s">
        <v>134</v>
      </c>
      <c r="O3320" t="s">
        <v>22</v>
      </c>
    </row>
    <row r="3321" spans="1:15">
      <c r="A3321" t="s">
        <v>6210</v>
      </c>
      <c r="B3321" s="1">
        <v>45665</v>
      </c>
      <c r="C3321" t="s">
        <v>6211</v>
      </c>
      <c r="D3321" t="s">
        <v>102</v>
      </c>
      <c r="E3321" t="s">
        <v>155</v>
      </c>
      <c r="F3321">
        <v>2</v>
      </c>
      <c r="G3321">
        <v>10423.26</v>
      </c>
      <c r="H3321">
        <v>20846.52</v>
      </c>
      <c r="I3321">
        <f>salesdata[[#This Row],[Total_Sales_INR]]/10000000</f>
        <v>2.0846520000000002E-3</v>
      </c>
      <c r="J3321" t="s">
        <v>47</v>
      </c>
      <c r="K3321" t="s">
        <v>72</v>
      </c>
      <c r="L3321">
        <v>1</v>
      </c>
      <c r="M3321" t="s">
        <v>68</v>
      </c>
      <c r="N3321" t="s">
        <v>37</v>
      </c>
      <c r="O3321" t="s">
        <v>22</v>
      </c>
    </row>
    <row r="3322" spans="1:15">
      <c r="A3322" t="s">
        <v>6212</v>
      </c>
      <c r="B3322" s="1">
        <v>45743</v>
      </c>
      <c r="C3322" t="s">
        <v>885</v>
      </c>
      <c r="D3322" t="s">
        <v>45</v>
      </c>
      <c r="E3322" t="s">
        <v>65</v>
      </c>
      <c r="F3322">
        <v>5</v>
      </c>
      <c r="G3322">
        <v>35031.379999999997</v>
      </c>
      <c r="H3322">
        <v>175156.9</v>
      </c>
      <c r="I3322">
        <f>salesdata[[#This Row],[Total_Sales_INR]]/10000000</f>
        <v>1.751569E-2</v>
      </c>
      <c r="J3322" t="s">
        <v>18</v>
      </c>
      <c r="K3322" t="s">
        <v>19</v>
      </c>
      <c r="L3322">
        <v>5</v>
      </c>
      <c r="M3322" t="s">
        <v>73</v>
      </c>
      <c r="N3322" t="s">
        <v>124</v>
      </c>
      <c r="O3322" t="s">
        <v>22</v>
      </c>
    </row>
    <row r="3323" spans="1:15">
      <c r="A3323" t="s">
        <v>6213</v>
      </c>
      <c r="B3323" s="1">
        <v>46007</v>
      </c>
      <c r="C3323" t="s">
        <v>6214</v>
      </c>
      <c r="D3323" t="s">
        <v>45</v>
      </c>
      <c r="E3323" t="s">
        <v>55</v>
      </c>
      <c r="F3323">
        <v>1</v>
      </c>
      <c r="G3323">
        <v>2157.91</v>
      </c>
      <c r="H3323">
        <v>2157.91</v>
      </c>
      <c r="I3323">
        <f>salesdata[[#This Row],[Total_Sales_INR]]/10000000</f>
        <v>2.1579099999999998E-4</v>
      </c>
      <c r="J3323" t="s">
        <v>18</v>
      </c>
      <c r="K3323" t="s">
        <v>35</v>
      </c>
      <c r="L3323">
        <v>4</v>
      </c>
      <c r="M3323" t="s">
        <v>88</v>
      </c>
      <c r="N3323" t="s">
        <v>21</v>
      </c>
      <c r="O3323" t="s">
        <v>22</v>
      </c>
    </row>
    <row r="3324" spans="1:15">
      <c r="A3324" t="s">
        <v>6215</v>
      </c>
      <c r="B3324" s="1">
        <v>45936</v>
      </c>
      <c r="C3324" t="s">
        <v>6216</v>
      </c>
      <c r="D3324" t="s">
        <v>25</v>
      </c>
      <c r="E3324" t="s">
        <v>280</v>
      </c>
      <c r="F3324">
        <v>4</v>
      </c>
      <c r="G3324">
        <v>49083.18</v>
      </c>
      <c r="H3324">
        <v>196332.72</v>
      </c>
      <c r="I3324">
        <f>salesdata[[#This Row],[Total_Sales_INR]]/10000000</f>
        <v>1.9633272E-2</v>
      </c>
      <c r="J3324" t="s">
        <v>18</v>
      </c>
      <c r="K3324" t="s">
        <v>35</v>
      </c>
      <c r="L3324">
        <v>3</v>
      </c>
      <c r="M3324" t="s">
        <v>77</v>
      </c>
      <c r="N3324" t="s">
        <v>216</v>
      </c>
      <c r="O3324" t="s">
        <v>22</v>
      </c>
    </row>
    <row r="3325" spans="1:15">
      <c r="A3325" t="s">
        <v>6217</v>
      </c>
      <c r="B3325" s="1">
        <v>45669</v>
      </c>
      <c r="C3325" t="s">
        <v>978</v>
      </c>
      <c r="D3325" t="s">
        <v>25</v>
      </c>
      <c r="E3325" t="s">
        <v>280</v>
      </c>
      <c r="F3325">
        <v>1</v>
      </c>
      <c r="G3325">
        <v>3389.86</v>
      </c>
      <c r="H3325">
        <v>3389.86</v>
      </c>
      <c r="I3325">
        <f>salesdata[[#This Row],[Total_Sales_INR]]/10000000</f>
        <v>3.38986E-4</v>
      </c>
      <c r="J3325" t="s">
        <v>18</v>
      </c>
      <c r="K3325" t="s">
        <v>19</v>
      </c>
      <c r="L3325">
        <v>4</v>
      </c>
      <c r="M3325" t="s">
        <v>185</v>
      </c>
      <c r="N3325" t="s">
        <v>69</v>
      </c>
      <c r="O3325" t="s">
        <v>22</v>
      </c>
    </row>
    <row r="3326" spans="1:15">
      <c r="A3326" t="s">
        <v>6218</v>
      </c>
      <c r="B3326" s="1">
        <v>45908</v>
      </c>
      <c r="C3326" t="s">
        <v>6219</v>
      </c>
      <c r="D3326" t="s">
        <v>16</v>
      </c>
      <c r="E3326" t="s">
        <v>145</v>
      </c>
      <c r="F3326">
        <v>4</v>
      </c>
      <c r="G3326">
        <v>34157.54</v>
      </c>
      <c r="H3326">
        <v>136630.16</v>
      </c>
      <c r="I3326">
        <f>salesdata[[#This Row],[Total_Sales_INR]]/10000000</f>
        <v>1.3663016E-2</v>
      </c>
      <c r="J3326" t="s">
        <v>18</v>
      </c>
      <c r="K3326" t="s">
        <v>19</v>
      </c>
      <c r="L3326">
        <v>2</v>
      </c>
      <c r="M3326" t="s">
        <v>104</v>
      </c>
      <c r="N3326" t="s">
        <v>134</v>
      </c>
      <c r="O3326" t="s">
        <v>22</v>
      </c>
    </row>
    <row r="3327" spans="1:15">
      <c r="A3327" t="s">
        <v>6220</v>
      </c>
      <c r="B3327" s="1">
        <v>45838</v>
      </c>
      <c r="C3327" t="s">
        <v>279</v>
      </c>
      <c r="D3327" t="s">
        <v>16</v>
      </c>
      <c r="E3327" t="s">
        <v>145</v>
      </c>
      <c r="F3327">
        <v>2</v>
      </c>
      <c r="G3327">
        <v>31310.34</v>
      </c>
      <c r="H3327">
        <v>62620.68</v>
      </c>
      <c r="I3327">
        <f>salesdata[[#This Row],[Total_Sales_INR]]/10000000</f>
        <v>6.262068E-3</v>
      </c>
      <c r="J3327" t="s">
        <v>47</v>
      </c>
      <c r="K3327" t="s">
        <v>19</v>
      </c>
      <c r="L3327">
        <v>3</v>
      </c>
      <c r="M3327" t="s">
        <v>77</v>
      </c>
      <c r="N3327" t="s">
        <v>74</v>
      </c>
      <c r="O3327" t="s">
        <v>22</v>
      </c>
    </row>
    <row r="3328" spans="1:15">
      <c r="A3328" t="s">
        <v>6221</v>
      </c>
      <c r="B3328" s="1">
        <v>45974</v>
      </c>
      <c r="C3328" t="s">
        <v>1110</v>
      </c>
      <c r="D3328" t="s">
        <v>32</v>
      </c>
      <c r="E3328" t="s">
        <v>40</v>
      </c>
      <c r="F3328">
        <v>1</v>
      </c>
      <c r="G3328">
        <v>1811.58</v>
      </c>
      <c r="H3328">
        <v>1811.58</v>
      </c>
      <c r="I3328">
        <f>salesdata[[#This Row],[Total_Sales_INR]]/10000000</f>
        <v>1.81158E-4</v>
      </c>
      <c r="J3328" t="s">
        <v>27</v>
      </c>
      <c r="K3328" t="s">
        <v>19</v>
      </c>
      <c r="L3328">
        <v>1</v>
      </c>
      <c r="M3328" t="s">
        <v>20</v>
      </c>
      <c r="N3328" t="s">
        <v>21</v>
      </c>
      <c r="O3328" t="s">
        <v>22</v>
      </c>
    </row>
    <row r="3329" spans="1:15">
      <c r="A3329" t="s">
        <v>6222</v>
      </c>
      <c r="B3329" s="1">
        <v>45664</v>
      </c>
      <c r="C3329" t="s">
        <v>1451</v>
      </c>
      <c r="D3329" t="s">
        <v>45</v>
      </c>
      <c r="E3329" t="s">
        <v>85</v>
      </c>
      <c r="F3329">
        <v>2</v>
      </c>
      <c r="G3329">
        <v>10557.96</v>
      </c>
      <c r="H3329">
        <v>21115.919999999998</v>
      </c>
      <c r="I3329">
        <f>salesdata[[#This Row],[Total_Sales_INR]]/10000000</f>
        <v>2.1115919999999998E-3</v>
      </c>
      <c r="J3329" t="s">
        <v>34</v>
      </c>
      <c r="K3329" t="s">
        <v>35</v>
      </c>
      <c r="L3329">
        <v>1</v>
      </c>
      <c r="M3329" t="s">
        <v>68</v>
      </c>
      <c r="N3329" t="s">
        <v>134</v>
      </c>
      <c r="O3329" t="s">
        <v>22</v>
      </c>
    </row>
    <row r="3330" spans="1:15">
      <c r="A3330" t="s">
        <v>6223</v>
      </c>
      <c r="B3330" s="1">
        <v>45992</v>
      </c>
      <c r="C3330" t="s">
        <v>4796</v>
      </c>
      <c r="D3330" t="s">
        <v>45</v>
      </c>
      <c r="E3330" t="s">
        <v>55</v>
      </c>
      <c r="F3330">
        <v>2</v>
      </c>
      <c r="G3330">
        <v>16247.49</v>
      </c>
      <c r="H3330">
        <v>32494.98</v>
      </c>
      <c r="I3330">
        <f>salesdata[[#This Row],[Total_Sales_INR]]/10000000</f>
        <v>3.249498E-3</v>
      </c>
      <c r="J3330" t="s">
        <v>18</v>
      </c>
      <c r="K3330" t="s">
        <v>35</v>
      </c>
      <c r="L3330">
        <v>2</v>
      </c>
      <c r="M3330" t="s">
        <v>133</v>
      </c>
      <c r="N3330" t="s">
        <v>82</v>
      </c>
      <c r="O3330" t="s">
        <v>22</v>
      </c>
    </row>
    <row r="3331" spans="1:15">
      <c r="A3331" t="s">
        <v>6224</v>
      </c>
      <c r="B3331" s="1">
        <v>45827</v>
      </c>
      <c r="C3331" t="s">
        <v>3107</v>
      </c>
      <c r="D3331" t="s">
        <v>16</v>
      </c>
      <c r="E3331" t="s">
        <v>17</v>
      </c>
      <c r="F3331">
        <v>3</v>
      </c>
      <c r="G3331">
        <v>10035.07</v>
      </c>
      <c r="H3331">
        <v>30105.21</v>
      </c>
      <c r="I3331">
        <f>salesdata[[#This Row],[Total_Sales_INR]]/10000000</f>
        <v>3.0105209999999999E-3</v>
      </c>
      <c r="J3331" t="s">
        <v>47</v>
      </c>
      <c r="K3331" t="s">
        <v>72</v>
      </c>
      <c r="L3331">
        <v>4</v>
      </c>
      <c r="M3331" t="s">
        <v>160</v>
      </c>
      <c r="N3331" t="s">
        <v>127</v>
      </c>
      <c r="O3331" t="s">
        <v>22</v>
      </c>
    </row>
    <row r="3332" spans="1:15">
      <c r="A3332" t="s">
        <v>6225</v>
      </c>
      <c r="B3332" s="1">
        <v>45870</v>
      </c>
      <c r="C3332" t="s">
        <v>6226</v>
      </c>
      <c r="D3332" t="s">
        <v>45</v>
      </c>
      <c r="E3332" t="s">
        <v>46</v>
      </c>
      <c r="F3332">
        <v>1</v>
      </c>
      <c r="G3332">
        <v>43250.55</v>
      </c>
      <c r="H3332">
        <v>43250.55</v>
      </c>
      <c r="I3332">
        <f>salesdata[[#This Row],[Total_Sales_INR]]/10000000</f>
        <v>4.3250550000000004E-3</v>
      </c>
      <c r="J3332" t="s">
        <v>18</v>
      </c>
      <c r="K3332" t="s">
        <v>35</v>
      </c>
      <c r="L3332">
        <v>1</v>
      </c>
      <c r="M3332" t="s">
        <v>68</v>
      </c>
      <c r="N3332" t="s">
        <v>124</v>
      </c>
      <c r="O3332" t="s">
        <v>22</v>
      </c>
    </row>
    <row r="3333" spans="1:15">
      <c r="A3333" t="s">
        <v>6227</v>
      </c>
      <c r="B3333" s="1">
        <v>46004</v>
      </c>
      <c r="C3333" t="s">
        <v>6228</v>
      </c>
      <c r="D3333" t="s">
        <v>25</v>
      </c>
      <c r="E3333" t="s">
        <v>26</v>
      </c>
      <c r="F3333">
        <v>4</v>
      </c>
      <c r="G3333">
        <v>41840.19</v>
      </c>
      <c r="H3333">
        <v>167360.76</v>
      </c>
      <c r="I3333">
        <f>salesdata[[#This Row],[Total_Sales_INR]]/10000000</f>
        <v>1.6736076000000003E-2</v>
      </c>
      <c r="J3333" t="s">
        <v>47</v>
      </c>
      <c r="K3333" t="s">
        <v>35</v>
      </c>
      <c r="L3333">
        <v>4</v>
      </c>
      <c r="M3333" t="s">
        <v>88</v>
      </c>
      <c r="N3333" t="s">
        <v>42</v>
      </c>
      <c r="O3333" t="s">
        <v>22</v>
      </c>
    </row>
    <row r="3334" spans="1:15">
      <c r="A3334" t="s">
        <v>6229</v>
      </c>
      <c r="B3334" s="1">
        <v>45690</v>
      </c>
      <c r="C3334" t="s">
        <v>6230</v>
      </c>
      <c r="D3334" t="s">
        <v>32</v>
      </c>
      <c r="E3334" t="s">
        <v>40</v>
      </c>
      <c r="F3334">
        <v>3</v>
      </c>
      <c r="G3334">
        <v>14066.72</v>
      </c>
      <c r="H3334">
        <v>42200.160000000003</v>
      </c>
      <c r="I3334">
        <f>salesdata[[#This Row],[Total_Sales_INR]]/10000000</f>
        <v>4.220016E-3</v>
      </c>
      <c r="J3334" t="s">
        <v>34</v>
      </c>
      <c r="K3334" t="s">
        <v>35</v>
      </c>
      <c r="L3334">
        <v>3</v>
      </c>
      <c r="M3334" t="s">
        <v>36</v>
      </c>
      <c r="N3334" t="s">
        <v>78</v>
      </c>
      <c r="O3334" t="s">
        <v>22</v>
      </c>
    </row>
    <row r="3335" spans="1:15">
      <c r="A3335" t="s">
        <v>6231</v>
      </c>
      <c r="B3335" s="1">
        <v>46009</v>
      </c>
      <c r="C3335" t="s">
        <v>294</v>
      </c>
      <c r="D3335" t="s">
        <v>25</v>
      </c>
      <c r="E3335" t="s">
        <v>140</v>
      </c>
      <c r="F3335">
        <v>5</v>
      </c>
      <c r="G3335">
        <v>23322.53</v>
      </c>
      <c r="H3335">
        <v>116612.65</v>
      </c>
      <c r="I3335">
        <f>salesdata[[#This Row],[Total_Sales_INR]]/10000000</f>
        <v>1.1661264999999999E-2</v>
      </c>
      <c r="J3335" t="s">
        <v>27</v>
      </c>
      <c r="K3335" t="s">
        <v>72</v>
      </c>
      <c r="L3335">
        <v>1</v>
      </c>
      <c r="M3335" t="s">
        <v>181</v>
      </c>
      <c r="N3335" t="s">
        <v>112</v>
      </c>
      <c r="O3335" t="s">
        <v>22</v>
      </c>
    </row>
    <row r="3336" spans="1:15">
      <c r="A3336" t="s">
        <v>6232</v>
      </c>
      <c r="B3336" s="1">
        <v>45908</v>
      </c>
      <c r="C3336" t="s">
        <v>2753</v>
      </c>
      <c r="D3336" t="s">
        <v>102</v>
      </c>
      <c r="E3336" t="s">
        <v>184</v>
      </c>
      <c r="F3336">
        <v>1</v>
      </c>
      <c r="G3336">
        <v>16594.05</v>
      </c>
      <c r="H3336">
        <v>16594.05</v>
      </c>
      <c r="I3336">
        <f>salesdata[[#This Row],[Total_Sales_INR]]/10000000</f>
        <v>1.6594049999999999E-3</v>
      </c>
      <c r="J3336" t="s">
        <v>27</v>
      </c>
      <c r="K3336" t="s">
        <v>35</v>
      </c>
      <c r="L3336">
        <v>1</v>
      </c>
      <c r="M3336" t="s">
        <v>107</v>
      </c>
      <c r="N3336" t="s">
        <v>78</v>
      </c>
      <c r="O3336" t="s">
        <v>22</v>
      </c>
    </row>
    <row r="3337" spans="1:15">
      <c r="A3337" t="s">
        <v>6233</v>
      </c>
      <c r="B3337" s="1">
        <v>45809</v>
      </c>
      <c r="C3337" t="s">
        <v>3203</v>
      </c>
      <c r="D3337" t="s">
        <v>25</v>
      </c>
      <c r="E3337" t="s">
        <v>280</v>
      </c>
      <c r="F3337">
        <v>5</v>
      </c>
      <c r="G3337">
        <v>378.93</v>
      </c>
      <c r="H3337">
        <v>1894.65</v>
      </c>
      <c r="I3337">
        <f>salesdata[[#This Row],[Total_Sales_INR]]/10000000</f>
        <v>1.8946500000000002E-4</v>
      </c>
      <c r="J3337" t="s">
        <v>47</v>
      </c>
      <c r="K3337" t="s">
        <v>72</v>
      </c>
      <c r="L3337">
        <v>2</v>
      </c>
      <c r="M3337" t="s">
        <v>265</v>
      </c>
      <c r="N3337" t="s">
        <v>94</v>
      </c>
      <c r="O3337" t="s">
        <v>22</v>
      </c>
    </row>
    <row r="3338" spans="1:15">
      <c r="A3338" t="s">
        <v>6234</v>
      </c>
      <c r="B3338" s="1">
        <v>45973</v>
      </c>
      <c r="C3338" t="s">
        <v>4177</v>
      </c>
      <c r="D3338" t="s">
        <v>16</v>
      </c>
      <c r="E3338" t="s">
        <v>145</v>
      </c>
      <c r="F3338">
        <v>5</v>
      </c>
      <c r="G3338">
        <v>48223.32</v>
      </c>
      <c r="H3338">
        <v>241116.6</v>
      </c>
      <c r="I3338">
        <f>salesdata[[#This Row],[Total_Sales_INR]]/10000000</f>
        <v>2.411166E-2</v>
      </c>
      <c r="J3338" t="s">
        <v>47</v>
      </c>
      <c r="K3338" t="s">
        <v>19</v>
      </c>
      <c r="L3338">
        <v>4</v>
      </c>
      <c r="M3338" t="s">
        <v>88</v>
      </c>
      <c r="N3338" t="s">
        <v>178</v>
      </c>
      <c r="O3338" t="s">
        <v>22</v>
      </c>
    </row>
    <row r="3339" spans="1:15">
      <c r="A3339" t="s">
        <v>6235</v>
      </c>
      <c r="B3339" s="1">
        <v>45739</v>
      </c>
      <c r="C3339" t="s">
        <v>6236</v>
      </c>
      <c r="D3339" t="s">
        <v>32</v>
      </c>
      <c r="E3339" t="s">
        <v>40</v>
      </c>
      <c r="F3339">
        <v>2</v>
      </c>
      <c r="G3339">
        <v>35475.74</v>
      </c>
      <c r="H3339">
        <v>70951.48</v>
      </c>
      <c r="I3339">
        <f>salesdata[[#This Row],[Total_Sales_INR]]/10000000</f>
        <v>7.0951479999999999E-3</v>
      </c>
      <c r="J3339" t="s">
        <v>18</v>
      </c>
      <c r="K3339" t="s">
        <v>35</v>
      </c>
      <c r="L3339">
        <v>3</v>
      </c>
      <c r="M3339" t="s">
        <v>190</v>
      </c>
      <c r="N3339" t="s">
        <v>42</v>
      </c>
      <c r="O3339" t="s">
        <v>22</v>
      </c>
    </row>
    <row r="3340" spans="1:15">
      <c r="A3340" t="s">
        <v>6237</v>
      </c>
      <c r="B3340" s="1">
        <v>45891</v>
      </c>
      <c r="C3340" t="s">
        <v>6238</v>
      </c>
      <c r="D3340" t="s">
        <v>32</v>
      </c>
      <c r="E3340" t="s">
        <v>40</v>
      </c>
      <c r="F3340">
        <v>5</v>
      </c>
      <c r="G3340">
        <v>41905.17</v>
      </c>
      <c r="H3340">
        <v>209525.85</v>
      </c>
      <c r="I3340">
        <f>salesdata[[#This Row],[Total_Sales_INR]]/10000000</f>
        <v>2.0952584999999999E-2</v>
      </c>
      <c r="J3340" t="s">
        <v>27</v>
      </c>
      <c r="K3340" t="s">
        <v>35</v>
      </c>
      <c r="L3340">
        <v>2</v>
      </c>
      <c r="M3340" t="s">
        <v>141</v>
      </c>
      <c r="N3340" t="s">
        <v>48</v>
      </c>
      <c r="O3340" t="s">
        <v>22</v>
      </c>
    </row>
    <row r="3341" spans="1:15">
      <c r="A3341" t="s">
        <v>6239</v>
      </c>
      <c r="B3341" s="1">
        <v>45747</v>
      </c>
      <c r="C3341" t="s">
        <v>6240</v>
      </c>
      <c r="D3341" t="s">
        <v>16</v>
      </c>
      <c r="E3341" t="s">
        <v>145</v>
      </c>
      <c r="F3341">
        <v>3</v>
      </c>
      <c r="G3341">
        <v>24947.81</v>
      </c>
      <c r="H3341">
        <v>74843.429999999993</v>
      </c>
      <c r="I3341">
        <f>salesdata[[#This Row],[Total_Sales_INR]]/10000000</f>
        <v>7.4843429999999992E-3</v>
      </c>
      <c r="J3341" t="s">
        <v>18</v>
      </c>
      <c r="K3341" t="s">
        <v>19</v>
      </c>
      <c r="L3341">
        <v>4</v>
      </c>
      <c r="M3341" t="s">
        <v>198</v>
      </c>
      <c r="N3341" t="s">
        <v>167</v>
      </c>
      <c r="O3341" t="s">
        <v>22</v>
      </c>
    </row>
    <row r="3342" spans="1:15">
      <c r="A3342" t="s">
        <v>6241</v>
      </c>
      <c r="B3342" s="1">
        <v>45739</v>
      </c>
      <c r="C3342" t="s">
        <v>6242</v>
      </c>
      <c r="D3342" t="s">
        <v>32</v>
      </c>
      <c r="E3342" t="s">
        <v>81</v>
      </c>
      <c r="F3342">
        <v>1</v>
      </c>
      <c r="G3342">
        <v>5967.41</v>
      </c>
      <c r="H3342">
        <v>5967.41</v>
      </c>
      <c r="I3342">
        <f>salesdata[[#This Row],[Total_Sales_INR]]/10000000</f>
        <v>5.9674100000000002E-4</v>
      </c>
      <c r="J3342" t="s">
        <v>27</v>
      </c>
      <c r="K3342" t="s">
        <v>19</v>
      </c>
      <c r="L3342">
        <v>3</v>
      </c>
      <c r="M3342" t="s">
        <v>36</v>
      </c>
      <c r="N3342" t="s">
        <v>57</v>
      </c>
      <c r="O3342" t="s">
        <v>22</v>
      </c>
    </row>
    <row r="3343" spans="1:15">
      <c r="A3343" t="s">
        <v>6243</v>
      </c>
      <c r="B3343" s="1">
        <v>45933</v>
      </c>
      <c r="C3343" t="s">
        <v>6244</v>
      </c>
      <c r="D3343" t="s">
        <v>45</v>
      </c>
      <c r="E3343" t="s">
        <v>85</v>
      </c>
      <c r="F3343">
        <v>4</v>
      </c>
      <c r="G3343">
        <v>35265.39</v>
      </c>
      <c r="H3343">
        <v>141061.56</v>
      </c>
      <c r="I3343">
        <f>salesdata[[#This Row],[Total_Sales_INR]]/10000000</f>
        <v>1.4106156E-2</v>
      </c>
      <c r="J3343" t="s">
        <v>34</v>
      </c>
      <c r="K3343" t="s">
        <v>35</v>
      </c>
      <c r="L3343">
        <v>5</v>
      </c>
      <c r="M3343" t="s">
        <v>170</v>
      </c>
      <c r="N3343" t="s">
        <v>216</v>
      </c>
      <c r="O3343" t="s">
        <v>22</v>
      </c>
    </row>
    <row r="3344" spans="1:15">
      <c r="A3344" t="s">
        <v>6245</v>
      </c>
      <c r="B3344" s="1">
        <v>45779</v>
      </c>
      <c r="C3344" t="s">
        <v>6016</v>
      </c>
      <c r="D3344" t="s">
        <v>32</v>
      </c>
      <c r="E3344" t="s">
        <v>309</v>
      </c>
      <c r="F3344">
        <v>3</v>
      </c>
      <c r="G3344">
        <v>26669.91</v>
      </c>
      <c r="H3344">
        <v>80009.73</v>
      </c>
      <c r="I3344">
        <f>salesdata[[#This Row],[Total_Sales_INR]]/10000000</f>
        <v>8.0009729999999998E-3</v>
      </c>
      <c r="J3344" t="s">
        <v>27</v>
      </c>
      <c r="K3344" t="s">
        <v>72</v>
      </c>
      <c r="L3344">
        <v>1</v>
      </c>
      <c r="M3344" t="s">
        <v>107</v>
      </c>
      <c r="N3344" t="s">
        <v>37</v>
      </c>
      <c r="O3344" t="s">
        <v>22</v>
      </c>
    </row>
    <row r="3345" spans="1:15">
      <c r="A3345" t="s">
        <v>6246</v>
      </c>
      <c r="B3345" s="1">
        <v>45879</v>
      </c>
      <c r="C3345" t="s">
        <v>6247</v>
      </c>
      <c r="D3345" t="s">
        <v>102</v>
      </c>
      <c r="E3345" t="s">
        <v>184</v>
      </c>
      <c r="F3345">
        <v>5</v>
      </c>
      <c r="G3345">
        <v>23650.21</v>
      </c>
      <c r="H3345">
        <v>118251.05</v>
      </c>
      <c r="I3345">
        <f>salesdata[[#This Row],[Total_Sales_INR]]/10000000</f>
        <v>1.1825105000000001E-2</v>
      </c>
      <c r="J3345" t="s">
        <v>27</v>
      </c>
      <c r="K3345" t="s">
        <v>35</v>
      </c>
      <c r="L3345">
        <v>5</v>
      </c>
      <c r="M3345" t="s">
        <v>170</v>
      </c>
      <c r="N3345" t="s">
        <v>78</v>
      </c>
      <c r="O3345" t="s">
        <v>22</v>
      </c>
    </row>
    <row r="3346" spans="1:15">
      <c r="A3346" t="s">
        <v>6248</v>
      </c>
      <c r="B3346" s="1">
        <v>46012</v>
      </c>
      <c r="C3346" t="s">
        <v>6249</v>
      </c>
      <c r="D3346" t="s">
        <v>102</v>
      </c>
      <c r="E3346" t="s">
        <v>193</v>
      </c>
      <c r="F3346">
        <v>3</v>
      </c>
      <c r="G3346">
        <v>47872.46</v>
      </c>
      <c r="H3346">
        <v>143617.38</v>
      </c>
      <c r="I3346">
        <f>salesdata[[#This Row],[Total_Sales_INR]]/10000000</f>
        <v>1.4361738000000001E-2</v>
      </c>
      <c r="J3346" t="s">
        <v>27</v>
      </c>
      <c r="K3346" t="s">
        <v>19</v>
      </c>
      <c r="L3346">
        <v>3</v>
      </c>
      <c r="M3346" t="s">
        <v>61</v>
      </c>
      <c r="N3346" t="s">
        <v>69</v>
      </c>
      <c r="O3346" t="s">
        <v>22</v>
      </c>
    </row>
    <row r="3347" spans="1:15">
      <c r="A3347" t="s">
        <v>6250</v>
      </c>
      <c r="B3347" s="1">
        <v>45822</v>
      </c>
      <c r="C3347" t="s">
        <v>6251</v>
      </c>
      <c r="D3347" t="s">
        <v>32</v>
      </c>
      <c r="E3347" t="s">
        <v>40</v>
      </c>
      <c r="F3347">
        <v>3</v>
      </c>
      <c r="G3347">
        <v>28263.84</v>
      </c>
      <c r="H3347">
        <v>84791.52</v>
      </c>
      <c r="I3347">
        <f>salesdata[[#This Row],[Total_Sales_INR]]/10000000</f>
        <v>8.4791520000000002E-3</v>
      </c>
      <c r="J3347" t="s">
        <v>34</v>
      </c>
      <c r="K3347" t="s">
        <v>19</v>
      </c>
      <c r="L3347">
        <v>4</v>
      </c>
      <c r="M3347" t="s">
        <v>160</v>
      </c>
      <c r="N3347" t="s">
        <v>48</v>
      </c>
      <c r="O3347" t="s">
        <v>22</v>
      </c>
    </row>
    <row r="3348" spans="1:15">
      <c r="A3348" t="s">
        <v>6252</v>
      </c>
      <c r="B3348" s="1">
        <v>45938</v>
      </c>
      <c r="C3348" t="s">
        <v>6253</v>
      </c>
      <c r="D3348" t="s">
        <v>32</v>
      </c>
      <c r="E3348" t="s">
        <v>81</v>
      </c>
      <c r="F3348">
        <v>2</v>
      </c>
      <c r="G3348">
        <v>39305.67</v>
      </c>
      <c r="H3348">
        <v>78611.34</v>
      </c>
      <c r="I3348">
        <f>salesdata[[#This Row],[Total_Sales_INR]]/10000000</f>
        <v>7.8611339999999988E-3</v>
      </c>
      <c r="J3348" t="s">
        <v>47</v>
      </c>
      <c r="K3348" t="s">
        <v>19</v>
      </c>
      <c r="L3348">
        <v>5</v>
      </c>
      <c r="M3348" t="s">
        <v>41</v>
      </c>
      <c r="N3348" t="s">
        <v>37</v>
      </c>
      <c r="O3348" t="s">
        <v>22</v>
      </c>
    </row>
    <row r="3349" spans="1:15">
      <c r="A3349" t="s">
        <v>6254</v>
      </c>
      <c r="B3349" s="1">
        <v>45786</v>
      </c>
      <c r="C3349" t="s">
        <v>6255</v>
      </c>
      <c r="D3349" t="s">
        <v>16</v>
      </c>
      <c r="E3349" t="s">
        <v>137</v>
      </c>
      <c r="F3349">
        <v>4</v>
      </c>
      <c r="G3349">
        <v>48583.98</v>
      </c>
      <c r="H3349">
        <v>194335.92</v>
      </c>
      <c r="I3349">
        <f>salesdata[[#This Row],[Total_Sales_INR]]/10000000</f>
        <v>1.9433592000000003E-2</v>
      </c>
      <c r="J3349" t="s">
        <v>47</v>
      </c>
      <c r="K3349" t="s">
        <v>35</v>
      </c>
      <c r="L3349">
        <v>4</v>
      </c>
      <c r="M3349" t="s">
        <v>185</v>
      </c>
      <c r="N3349" t="s">
        <v>156</v>
      </c>
      <c r="O3349" t="s">
        <v>22</v>
      </c>
    </row>
    <row r="3350" spans="1:15">
      <c r="A3350" t="s">
        <v>6256</v>
      </c>
      <c r="B3350" s="1">
        <v>45929</v>
      </c>
      <c r="C3350" t="s">
        <v>6257</v>
      </c>
      <c r="D3350" t="s">
        <v>32</v>
      </c>
      <c r="E3350" t="s">
        <v>33</v>
      </c>
      <c r="F3350">
        <v>5</v>
      </c>
      <c r="G3350">
        <v>48949.52</v>
      </c>
      <c r="H3350">
        <v>244747.6</v>
      </c>
      <c r="I3350">
        <f>salesdata[[#This Row],[Total_Sales_INR]]/10000000</f>
        <v>2.4474760000000002E-2</v>
      </c>
      <c r="J3350" t="s">
        <v>47</v>
      </c>
      <c r="K3350" t="s">
        <v>35</v>
      </c>
      <c r="L3350">
        <v>3</v>
      </c>
      <c r="M3350" t="s">
        <v>115</v>
      </c>
      <c r="N3350" t="s">
        <v>142</v>
      </c>
      <c r="O3350" t="s">
        <v>22</v>
      </c>
    </row>
    <row r="3351" spans="1:15">
      <c r="A3351" t="s">
        <v>6258</v>
      </c>
      <c r="B3351" s="1">
        <v>45852</v>
      </c>
      <c r="C3351" t="s">
        <v>6214</v>
      </c>
      <c r="D3351" t="s">
        <v>45</v>
      </c>
      <c r="E3351" t="s">
        <v>55</v>
      </c>
      <c r="F3351">
        <v>1</v>
      </c>
      <c r="G3351">
        <v>38874.06</v>
      </c>
      <c r="H3351">
        <v>38874.06</v>
      </c>
      <c r="I3351">
        <f>salesdata[[#This Row],[Total_Sales_INR]]/10000000</f>
        <v>3.8874059999999999E-3</v>
      </c>
      <c r="J3351" t="s">
        <v>34</v>
      </c>
      <c r="K3351" t="s">
        <v>35</v>
      </c>
      <c r="L3351">
        <v>2</v>
      </c>
      <c r="M3351" t="s">
        <v>265</v>
      </c>
      <c r="N3351" t="s">
        <v>150</v>
      </c>
      <c r="O3351" t="s">
        <v>22</v>
      </c>
    </row>
    <row r="3352" spans="1:15">
      <c r="A3352" t="s">
        <v>6259</v>
      </c>
      <c r="B3352" s="1">
        <v>45724</v>
      </c>
      <c r="C3352" t="s">
        <v>6260</v>
      </c>
      <c r="D3352" t="s">
        <v>102</v>
      </c>
      <c r="E3352" t="s">
        <v>193</v>
      </c>
      <c r="F3352">
        <v>3</v>
      </c>
      <c r="G3352">
        <v>23033.62</v>
      </c>
      <c r="H3352">
        <v>69100.86</v>
      </c>
      <c r="I3352">
        <f>salesdata[[#This Row],[Total_Sales_INR]]/10000000</f>
        <v>6.9100860000000002E-3</v>
      </c>
      <c r="J3352" t="s">
        <v>18</v>
      </c>
      <c r="K3352" t="s">
        <v>35</v>
      </c>
      <c r="L3352">
        <v>1</v>
      </c>
      <c r="M3352" t="s">
        <v>68</v>
      </c>
      <c r="N3352" t="s">
        <v>127</v>
      </c>
      <c r="O3352" t="s">
        <v>22</v>
      </c>
    </row>
    <row r="3353" spans="1:15">
      <c r="A3353" t="s">
        <v>6261</v>
      </c>
      <c r="B3353" s="1">
        <v>45950</v>
      </c>
      <c r="C3353" t="s">
        <v>6262</v>
      </c>
      <c r="D3353" t="s">
        <v>16</v>
      </c>
      <c r="E3353" t="s">
        <v>137</v>
      </c>
      <c r="F3353">
        <v>1</v>
      </c>
      <c r="G3353">
        <v>37075.58</v>
      </c>
      <c r="H3353">
        <v>37075.58</v>
      </c>
      <c r="I3353">
        <f>salesdata[[#This Row],[Total_Sales_INR]]/10000000</f>
        <v>3.7075580000000001E-3</v>
      </c>
      <c r="J3353" t="s">
        <v>18</v>
      </c>
      <c r="K3353" t="s">
        <v>72</v>
      </c>
      <c r="L3353">
        <v>2</v>
      </c>
      <c r="M3353" t="s">
        <v>265</v>
      </c>
      <c r="N3353" t="s">
        <v>78</v>
      </c>
      <c r="O3353" t="s">
        <v>22</v>
      </c>
    </row>
    <row r="3354" spans="1:15">
      <c r="A3354" t="s">
        <v>6263</v>
      </c>
      <c r="B3354" s="1">
        <v>45766</v>
      </c>
      <c r="C3354" t="s">
        <v>6264</v>
      </c>
      <c r="D3354" t="s">
        <v>16</v>
      </c>
      <c r="E3354" t="s">
        <v>137</v>
      </c>
      <c r="F3354">
        <v>1</v>
      </c>
      <c r="G3354">
        <v>45635.79</v>
      </c>
      <c r="H3354">
        <v>45635.79</v>
      </c>
      <c r="I3354">
        <f>salesdata[[#This Row],[Total_Sales_INR]]/10000000</f>
        <v>4.5635789999999999E-3</v>
      </c>
      <c r="J3354" t="s">
        <v>34</v>
      </c>
      <c r="K3354" t="s">
        <v>19</v>
      </c>
      <c r="L3354">
        <v>2</v>
      </c>
      <c r="M3354" t="s">
        <v>56</v>
      </c>
      <c r="N3354" t="s">
        <v>112</v>
      </c>
      <c r="O3354" t="s">
        <v>22</v>
      </c>
    </row>
    <row r="3355" spans="1:15">
      <c r="A3355" t="s">
        <v>6265</v>
      </c>
      <c r="B3355" s="1">
        <v>45972</v>
      </c>
      <c r="C3355" t="s">
        <v>6266</v>
      </c>
      <c r="D3355" t="s">
        <v>102</v>
      </c>
      <c r="E3355" t="s">
        <v>155</v>
      </c>
      <c r="F3355">
        <v>2</v>
      </c>
      <c r="G3355">
        <v>25765.53</v>
      </c>
      <c r="H3355">
        <v>51531.06</v>
      </c>
      <c r="I3355">
        <f>salesdata[[#This Row],[Total_Sales_INR]]/10000000</f>
        <v>5.1531060000000002E-3</v>
      </c>
      <c r="J3355" t="s">
        <v>34</v>
      </c>
      <c r="K3355" t="s">
        <v>19</v>
      </c>
      <c r="L3355">
        <v>5</v>
      </c>
      <c r="M3355" t="s">
        <v>28</v>
      </c>
      <c r="N3355" t="s">
        <v>167</v>
      </c>
      <c r="O3355" t="s">
        <v>22</v>
      </c>
    </row>
    <row r="3356" spans="1:15">
      <c r="A3356" t="s">
        <v>6267</v>
      </c>
      <c r="B3356" s="1">
        <v>45860</v>
      </c>
      <c r="C3356" t="s">
        <v>6268</v>
      </c>
      <c r="D3356" t="s">
        <v>102</v>
      </c>
      <c r="E3356" t="s">
        <v>155</v>
      </c>
      <c r="F3356">
        <v>2</v>
      </c>
      <c r="G3356">
        <v>48463.89</v>
      </c>
      <c r="H3356">
        <v>96927.78</v>
      </c>
      <c r="I3356">
        <f>salesdata[[#This Row],[Total_Sales_INR]]/10000000</f>
        <v>9.6927779999999991E-3</v>
      </c>
      <c r="J3356" t="s">
        <v>47</v>
      </c>
      <c r="K3356" t="s">
        <v>19</v>
      </c>
      <c r="L3356">
        <v>4</v>
      </c>
      <c r="M3356" t="s">
        <v>160</v>
      </c>
      <c r="N3356" t="s">
        <v>21</v>
      </c>
      <c r="O3356" t="s">
        <v>22</v>
      </c>
    </row>
    <row r="3357" spans="1:15">
      <c r="A3357" t="s">
        <v>6269</v>
      </c>
      <c r="B3357" s="1">
        <v>45803</v>
      </c>
      <c r="C3357" t="s">
        <v>6270</v>
      </c>
      <c r="D3357" t="s">
        <v>32</v>
      </c>
      <c r="E3357" t="s">
        <v>81</v>
      </c>
      <c r="F3357">
        <v>4</v>
      </c>
      <c r="G3357">
        <v>12013.15</v>
      </c>
      <c r="H3357">
        <v>48052.6</v>
      </c>
      <c r="I3357">
        <f>salesdata[[#This Row],[Total_Sales_INR]]/10000000</f>
        <v>4.8052599999999996E-3</v>
      </c>
      <c r="J3357" t="s">
        <v>27</v>
      </c>
      <c r="K3357" t="s">
        <v>72</v>
      </c>
      <c r="L3357">
        <v>5</v>
      </c>
      <c r="M3357" t="s">
        <v>73</v>
      </c>
      <c r="N3357" t="s">
        <v>69</v>
      </c>
      <c r="O3357" t="s">
        <v>22</v>
      </c>
    </row>
    <row r="3358" spans="1:15">
      <c r="A3358" t="s">
        <v>6271</v>
      </c>
      <c r="B3358" s="1">
        <v>45889</v>
      </c>
      <c r="C3358" t="s">
        <v>6272</v>
      </c>
      <c r="D3358" t="s">
        <v>16</v>
      </c>
      <c r="E3358" t="s">
        <v>130</v>
      </c>
      <c r="F3358">
        <v>3</v>
      </c>
      <c r="G3358">
        <v>5693.9</v>
      </c>
      <c r="H3358">
        <v>17081.7</v>
      </c>
      <c r="I3358">
        <f>salesdata[[#This Row],[Total_Sales_INR]]/10000000</f>
        <v>1.7081700000000002E-3</v>
      </c>
      <c r="J3358" t="s">
        <v>18</v>
      </c>
      <c r="K3358" t="s">
        <v>19</v>
      </c>
      <c r="L3358">
        <v>1</v>
      </c>
      <c r="M3358" t="s">
        <v>68</v>
      </c>
      <c r="N3358" t="s">
        <v>94</v>
      </c>
      <c r="O3358" t="s">
        <v>22</v>
      </c>
    </row>
    <row r="3359" spans="1:15">
      <c r="A3359" t="s">
        <v>6273</v>
      </c>
      <c r="B3359" s="1">
        <v>45810</v>
      </c>
      <c r="C3359" t="s">
        <v>750</v>
      </c>
      <c r="D3359" t="s">
        <v>45</v>
      </c>
      <c r="E3359" t="s">
        <v>85</v>
      </c>
      <c r="F3359">
        <v>3</v>
      </c>
      <c r="G3359">
        <v>14383.5</v>
      </c>
      <c r="H3359">
        <v>43150.5</v>
      </c>
      <c r="I3359">
        <f>salesdata[[#This Row],[Total_Sales_INR]]/10000000</f>
        <v>4.31505E-3</v>
      </c>
      <c r="J3359" t="s">
        <v>27</v>
      </c>
      <c r="K3359" t="s">
        <v>19</v>
      </c>
      <c r="L3359">
        <v>2</v>
      </c>
      <c r="M3359" t="s">
        <v>265</v>
      </c>
      <c r="N3359" t="s">
        <v>48</v>
      </c>
      <c r="O3359" t="s">
        <v>22</v>
      </c>
    </row>
    <row r="3360" spans="1:15">
      <c r="A3360" t="s">
        <v>6274</v>
      </c>
      <c r="B3360" s="1">
        <v>45991</v>
      </c>
      <c r="C3360" t="s">
        <v>1701</v>
      </c>
      <c r="D3360" t="s">
        <v>25</v>
      </c>
      <c r="E3360" t="s">
        <v>91</v>
      </c>
      <c r="F3360">
        <v>3</v>
      </c>
      <c r="G3360">
        <v>12624.39</v>
      </c>
      <c r="H3360">
        <v>37873.17</v>
      </c>
      <c r="I3360">
        <f>salesdata[[#This Row],[Total_Sales_INR]]/10000000</f>
        <v>3.7873169999999997E-3</v>
      </c>
      <c r="J3360" t="s">
        <v>18</v>
      </c>
      <c r="K3360" t="s">
        <v>19</v>
      </c>
      <c r="L3360">
        <v>5</v>
      </c>
      <c r="M3360" t="s">
        <v>51</v>
      </c>
      <c r="N3360" t="s">
        <v>360</v>
      </c>
      <c r="O3360" t="s">
        <v>22</v>
      </c>
    </row>
    <row r="3361" spans="1:15">
      <c r="A3361" t="s">
        <v>6275</v>
      </c>
      <c r="B3361" s="1">
        <v>46018</v>
      </c>
      <c r="C3361" t="s">
        <v>6276</v>
      </c>
      <c r="D3361" t="s">
        <v>16</v>
      </c>
      <c r="E3361" t="s">
        <v>159</v>
      </c>
      <c r="F3361">
        <v>1</v>
      </c>
      <c r="G3361">
        <v>23210.65</v>
      </c>
      <c r="H3361">
        <v>23210.65</v>
      </c>
      <c r="I3361">
        <f>salesdata[[#This Row],[Total_Sales_INR]]/10000000</f>
        <v>2.3210650000000002E-3</v>
      </c>
      <c r="J3361" t="s">
        <v>27</v>
      </c>
      <c r="K3361" t="s">
        <v>19</v>
      </c>
      <c r="L3361">
        <v>5</v>
      </c>
      <c r="M3361" t="s">
        <v>41</v>
      </c>
      <c r="N3361" t="s">
        <v>42</v>
      </c>
      <c r="O3361" t="s">
        <v>22</v>
      </c>
    </row>
    <row r="3362" spans="1:15">
      <c r="A3362" t="s">
        <v>6277</v>
      </c>
      <c r="B3362" s="1">
        <v>45826</v>
      </c>
      <c r="C3362" t="s">
        <v>6278</v>
      </c>
      <c r="D3362" t="s">
        <v>25</v>
      </c>
      <c r="E3362" t="s">
        <v>26</v>
      </c>
      <c r="F3362">
        <v>2</v>
      </c>
      <c r="G3362">
        <v>46112.25</v>
      </c>
      <c r="H3362">
        <v>92224.5</v>
      </c>
      <c r="I3362">
        <f>salesdata[[#This Row],[Total_Sales_INR]]/10000000</f>
        <v>9.2224500000000001E-3</v>
      </c>
      <c r="J3362" t="s">
        <v>47</v>
      </c>
      <c r="K3362" t="s">
        <v>72</v>
      </c>
      <c r="L3362">
        <v>4</v>
      </c>
      <c r="M3362" t="s">
        <v>185</v>
      </c>
      <c r="N3362" t="s">
        <v>78</v>
      </c>
      <c r="O3362" t="s">
        <v>22</v>
      </c>
    </row>
    <row r="3363" spans="1:15">
      <c r="A3363" t="s">
        <v>6279</v>
      </c>
      <c r="B3363" s="1">
        <v>45908</v>
      </c>
      <c r="C3363" t="s">
        <v>1078</v>
      </c>
      <c r="D3363" t="s">
        <v>102</v>
      </c>
      <c r="E3363" t="s">
        <v>155</v>
      </c>
      <c r="F3363">
        <v>2</v>
      </c>
      <c r="G3363">
        <v>49550.93</v>
      </c>
      <c r="H3363">
        <v>99101.86</v>
      </c>
      <c r="I3363">
        <f>salesdata[[#This Row],[Total_Sales_INR]]/10000000</f>
        <v>9.9101859999999996E-3</v>
      </c>
      <c r="J3363" t="s">
        <v>47</v>
      </c>
      <c r="K3363" t="s">
        <v>72</v>
      </c>
      <c r="L3363">
        <v>1</v>
      </c>
      <c r="M3363" t="s">
        <v>119</v>
      </c>
      <c r="N3363" t="s">
        <v>112</v>
      </c>
      <c r="O3363" t="s">
        <v>22</v>
      </c>
    </row>
    <row r="3364" spans="1:15">
      <c r="A3364" t="s">
        <v>6280</v>
      </c>
      <c r="B3364" s="1">
        <v>45819</v>
      </c>
      <c r="C3364" t="s">
        <v>6281</v>
      </c>
      <c r="D3364" t="s">
        <v>25</v>
      </c>
      <c r="E3364" t="s">
        <v>223</v>
      </c>
      <c r="F3364">
        <v>4</v>
      </c>
      <c r="G3364">
        <v>4877.1899999999996</v>
      </c>
      <c r="H3364">
        <v>19508.759999999998</v>
      </c>
      <c r="I3364">
        <f>salesdata[[#This Row],[Total_Sales_INR]]/10000000</f>
        <v>1.9508759999999998E-3</v>
      </c>
      <c r="J3364" t="s">
        <v>47</v>
      </c>
      <c r="K3364" t="s">
        <v>72</v>
      </c>
      <c r="L3364">
        <v>2</v>
      </c>
      <c r="M3364" t="s">
        <v>56</v>
      </c>
      <c r="N3364" t="s">
        <v>124</v>
      </c>
      <c r="O3364" t="s">
        <v>22</v>
      </c>
    </row>
    <row r="3365" spans="1:15">
      <c r="A3365" t="s">
        <v>6282</v>
      </c>
      <c r="B3365" s="1">
        <v>45755</v>
      </c>
      <c r="C3365" t="s">
        <v>6283</v>
      </c>
      <c r="D3365" t="s">
        <v>102</v>
      </c>
      <c r="E3365" t="s">
        <v>193</v>
      </c>
      <c r="F3365">
        <v>4</v>
      </c>
      <c r="G3365">
        <v>29276.639999999999</v>
      </c>
      <c r="H3365">
        <v>117106.56</v>
      </c>
      <c r="I3365">
        <f>salesdata[[#This Row],[Total_Sales_INR]]/10000000</f>
        <v>1.1710656E-2</v>
      </c>
      <c r="J3365" t="s">
        <v>27</v>
      </c>
      <c r="K3365" t="s">
        <v>72</v>
      </c>
      <c r="L3365">
        <v>2</v>
      </c>
      <c r="M3365" t="s">
        <v>265</v>
      </c>
      <c r="N3365" t="s">
        <v>57</v>
      </c>
      <c r="O3365" t="s">
        <v>22</v>
      </c>
    </row>
    <row r="3366" spans="1:15">
      <c r="A3366" t="s">
        <v>6284</v>
      </c>
      <c r="B3366" s="1">
        <v>45832</v>
      </c>
      <c r="C3366" t="s">
        <v>6285</v>
      </c>
      <c r="D3366" t="s">
        <v>45</v>
      </c>
      <c r="E3366" t="s">
        <v>55</v>
      </c>
      <c r="F3366">
        <v>4</v>
      </c>
      <c r="G3366">
        <v>29165.81</v>
      </c>
      <c r="H3366">
        <v>116663.24</v>
      </c>
      <c r="I3366">
        <f>salesdata[[#This Row],[Total_Sales_INR]]/10000000</f>
        <v>1.1666324E-2</v>
      </c>
      <c r="J3366" t="s">
        <v>27</v>
      </c>
      <c r="K3366" t="s">
        <v>19</v>
      </c>
      <c r="L3366">
        <v>5</v>
      </c>
      <c r="M3366" t="s">
        <v>28</v>
      </c>
      <c r="N3366" t="s">
        <v>112</v>
      </c>
      <c r="O3366" t="s">
        <v>22</v>
      </c>
    </row>
    <row r="3367" spans="1:15">
      <c r="A3367" t="s">
        <v>6286</v>
      </c>
      <c r="B3367" s="1">
        <v>46007</v>
      </c>
      <c r="C3367" t="s">
        <v>6287</v>
      </c>
      <c r="D3367" t="s">
        <v>45</v>
      </c>
      <c r="E3367" t="s">
        <v>55</v>
      </c>
      <c r="F3367">
        <v>1</v>
      </c>
      <c r="G3367">
        <v>38295.97</v>
      </c>
      <c r="H3367">
        <v>38295.97</v>
      </c>
      <c r="I3367">
        <f>salesdata[[#This Row],[Total_Sales_INR]]/10000000</f>
        <v>3.8295970000000001E-3</v>
      </c>
      <c r="J3367" t="s">
        <v>27</v>
      </c>
      <c r="K3367" t="s">
        <v>35</v>
      </c>
      <c r="L3367">
        <v>2</v>
      </c>
      <c r="M3367" t="s">
        <v>133</v>
      </c>
      <c r="N3367" t="s">
        <v>156</v>
      </c>
      <c r="O3367" t="s">
        <v>22</v>
      </c>
    </row>
    <row r="3368" spans="1:15">
      <c r="A3368" t="s">
        <v>6288</v>
      </c>
      <c r="B3368" s="1">
        <v>45718</v>
      </c>
      <c r="C3368" t="s">
        <v>6289</v>
      </c>
      <c r="D3368" t="s">
        <v>25</v>
      </c>
      <c r="E3368" t="s">
        <v>280</v>
      </c>
      <c r="F3368">
        <v>3</v>
      </c>
      <c r="G3368">
        <v>34778.92</v>
      </c>
      <c r="H3368">
        <v>104336.76</v>
      </c>
      <c r="I3368">
        <f>salesdata[[#This Row],[Total_Sales_INR]]/10000000</f>
        <v>1.0433675999999999E-2</v>
      </c>
      <c r="J3368" t="s">
        <v>34</v>
      </c>
      <c r="K3368" t="s">
        <v>35</v>
      </c>
      <c r="L3368">
        <v>3</v>
      </c>
      <c r="M3368" t="s">
        <v>115</v>
      </c>
      <c r="N3368" t="s">
        <v>78</v>
      </c>
      <c r="O3368" t="s">
        <v>22</v>
      </c>
    </row>
    <row r="3369" spans="1:15">
      <c r="A3369" t="s">
        <v>6290</v>
      </c>
      <c r="B3369" s="1">
        <v>45783</v>
      </c>
      <c r="C3369" t="s">
        <v>6291</v>
      </c>
      <c r="D3369" t="s">
        <v>102</v>
      </c>
      <c r="E3369" t="s">
        <v>184</v>
      </c>
      <c r="F3369">
        <v>2</v>
      </c>
      <c r="G3369">
        <v>7154.77</v>
      </c>
      <c r="H3369">
        <v>14309.54</v>
      </c>
      <c r="I3369">
        <f>salesdata[[#This Row],[Total_Sales_INR]]/10000000</f>
        <v>1.4309540000000001E-3</v>
      </c>
      <c r="J3369" t="s">
        <v>34</v>
      </c>
      <c r="K3369" t="s">
        <v>72</v>
      </c>
      <c r="L3369">
        <v>2</v>
      </c>
      <c r="M3369" t="s">
        <v>265</v>
      </c>
      <c r="N3369" t="s">
        <v>52</v>
      </c>
      <c r="O3369" t="s">
        <v>22</v>
      </c>
    </row>
    <row r="3370" spans="1:15">
      <c r="A3370" t="s">
        <v>6292</v>
      </c>
      <c r="B3370" s="1">
        <v>45957</v>
      </c>
      <c r="C3370" t="s">
        <v>6293</v>
      </c>
      <c r="D3370" t="s">
        <v>16</v>
      </c>
      <c r="E3370" t="s">
        <v>137</v>
      </c>
      <c r="F3370">
        <v>5</v>
      </c>
      <c r="G3370">
        <v>16621.009999999998</v>
      </c>
      <c r="H3370">
        <v>83105.05</v>
      </c>
      <c r="I3370">
        <f>salesdata[[#This Row],[Total_Sales_INR]]/10000000</f>
        <v>8.310505000000001E-3</v>
      </c>
      <c r="J3370" t="s">
        <v>27</v>
      </c>
      <c r="K3370" t="s">
        <v>72</v>
      </c>
      <c r="L3370">
        <v>1</v>
      </c>
      <c r="M3370" t="s">
        <v>181</v>
      </c>
      <c r="N3370" t="s">
        <v>112</v>
      </c>
      <c r="O3370" t="s">
        <v>22</v>
      </c>
    </row>
    <row r="3371" spans="1:15">
      <c r="A3371" t="s">
        <v>6294</v>
      </c>
      <c r="B3371" s="1">
        <v>45676</v>
      </c>
      <c r="C3371" t="s">
        <v>6295</v>
      </c>
      <c r="D3371" t="s">
        <v>16</v>
      </c>
      <c r="E3371" t="s">
        <v>137</v>
      </c>
      <c r="F3371">
        <v>1</v>
      </c>
      <c r="G3371">
        <v>45679.7</v>
      </c>
      <c r="H3371">
        <v>45679.7</v>
      </c>
      <c r="I3371">
        <f>salesdata[[#This Row],[Total_Sales_INR]]/10000000</f>
        <v>4.5679699999999993E-3</v>
      </c>
      <c r="J3371" t="s">
        <v>34</v>
      </c>
      <c r="K3371" t="s">
        <v>35</v>
      </c>
      <c r="L3371">
        <v>2</v>
      </c>
      <c r="M3371" t="s">
        <v>104</v>
      </c>
      <c r="N3371" t="s">
        <v>48</v>
      </c>
      <c r="O3371" t="s">
        <v>22</v>
      </c>
    </row>
    <row r="3372" spans="1:15">
      <c r="A3372" t="s">
        <v>6296</v>
      </c>
      <c r="B3372" s="1">
        <v>45793</v>
      </c>
      <c r="C3372" t="s">
        <v>6297</v>
      </c>
      <c r="D3372" t="s">
        <v>16</v>
      </c>
      <c r="E3372" t="s">
        <v>145</v>
      </c>
      <c r="F3372">
        <v>2</v>
      </c>
      <c r="G3372">
        <v>21021.21</v>
      </c>
      <c r="H3372">
        <v>42042.42</v>
      </c>
      <c r="I3372">
        <f>salesdata[[#This Row],[Total_Sales_INR]]/10000000</f>
        <v>4.2042419999999995E-3</v>
      </c>
      <c r="J3372" t="s">
        <v>27</v>
      </c>
      <c r="K3372" t="s">
        <v>72</v>
      </c>
      <c r="L3372">
        <v>3</v>
      </c>
      <c r="M3372" t="s">
        <v>36</v>
      </c>
      <c r="N3372" t="s">
        <v>57</v>
      </c>
      <c r="O3372" t="s">
        <v>22</v>
      </c>
    </row>
    <row r="3373" spans="1:15">
      <c r="A3373" t="s">
        <v>6298</v>
      </c>
      <c r="B3373" s="1">
        <v>45997</v>
      </c>
      <c r="C3373" t="s">
        <v>6299</v>
      </c>
      <c r="D3373" t="s">
        <v>32</v>
      </c>
      <c r="E3373" t="s">
        <v>250</v>
      </c>
      <c r="F3373">
        <v>1</v>
      </c>
      <c r="G3373">
        <v>27640.41</v>
      </c>
      <c r="H3373">
        <v>27640.41</v>
      </c>
      <c r="I3373">
        <f>salesdata[[#This Row],[Total_Sales_INR]]/10000000</f>
        <v>2.7640410000000001E-3</v>
      </c>
      <c r="J3373" t="s">
        <v>18</v>
      </c>
      <c r="K3373" t="s">
        <v>72</v>
      </c>
      <c r="L3373">
        <v>2</v>
      </c>
      <c r="M3373" t="s">
        <v>265</v>
      </c>
      <c r="N3373" t="s">
        <v>37</v>
      </c>
      <c r="O3373" t="s">
        <v>22</v>
      </c>
    </row>
    <row r="3374" spans="1:15">
      <c r="A3374" t="s">
        <v>6300</v>
      </c>
      <c r="B3374" s="1">
        <v>45710</v>
      </c>
      <c r="C3374" t="s">
        <v>6301</v>
      </c>
      <c r="D3374" t="s">
        <v>25</v>
      </c>
      <c r="E3374" t="s">
        <v>140</v>
      </c>
      <c r="F3374">
        <v>1</v>
      </c>
      <c r="G3374">
        <v>21992.45</v>
      </c>
      <c r="H3374">
        <v>21992.45</v>
      </c>
      <c r="I3374">
        <f>salesdata[[#This Row],[Total_Sales_INR]]/10000000</f>
        <v>2.1992450000000003E-3</v>
      </c>
      <c r="J3374" t="s">
        <v>18</v>
      </c>
      <c r="K3374" t="s">
        <v>35</v>
      </c>
      <c r="L3374">
        <v>4</v>
      </c>
      <c r="M3374" t="s">
        <v>160</v>
      </c>
      <c r="N3374" t="s">
        <v>112</v>
      </c>
      <c r="O3374" t="s">
        <v>22</v>
      </c>
    </row>
    <row r="3375" spans="1:15">
      <c r="A3375" t="s">
        <v>6302</v>
      </c>
      <c r="B3375" s="1">
        <v>45872</v>
      </c>
      <c r="C3375" t="s">
        <v>6303</v>
      </c>
      <c r="D3375" t="s">
        <v>45</v>
      </c>
      <c r="E3375" t="s">
        <v>65</v>
      </c>
      <c r="F3375">
        <v>3</v>
      </c>
      <c r="G3375">
        <v>19432.919999999998</v>
      </c>
      <c r="H3375">
        <v>58298.76</v>
      </c>
      <c r="I3375">
        <f>salesdata[[#This Row],[Total_Sales_INR]]/10000000</f>
        <v>5.8298760000000003E-3</v>
      </c>
      <c r="J3375" t="s">
        <v>18</v>
      </c>
      <c r="K3375" t="s">
        <v>19</v>
      </c>
      <c r="L3375">
        <v>3</v>
      </c>
      <c r="M3375" t="s">
        <v>77</v>
      </c>
      <c r="N3375" t="s">
        <v>21</v>
      </c>
      <c r="O3375" t="s">
        <v>22</v>
      </c>
    </row>
    <row r="3376" spans="1:15">
      <c r="A3376" t="s">
        <v>6304</v>
      </c>
      <c r="B3376" s="1">
        <v>45955</v>
      </c>
      <c r="C3376" t="s">
        <v>6305</v>
      </c>
      <c r="D3376" t="s">
        <v>16</v>
      </c>
      <c r="E3376" t="s">
        <v>130</v>
      </c>
      <c r="F3376">
        <v>3</v>
      </c>
      <c r="G3376">
        <v>16327.33</v>
      </c>
      <c r="H3376">
        <v>48981.99</v>
      </c>
      <c r="I3376">
        <f>salesdata[[#This Row],[Total_Sales_INR]]/10000000</f>
        <v>4.8981989999999998E-3</v>
      </c>
      <c r="J3376" t="s">
        <v>47</v>
      </c>
      <c r="K3376" t="s">
        <v>35</v>
      </c>
      <c r="L3376">
        <v>3</v>
      </c>
      <c r="M3376" t="s">
        <v>36</v>
      </c>
      <c r="N3376" t="s">
        <v>124</v>
      </c>
      <c r="O3376" t="s">
        <v>22</v>
      </c>
    </row>
    <row r="3377" spans="1:15">
      <c r="A3377" t="s">
        <v>6306</v>
      </c>
      <c r="B3377" s="1">
        <v>45907</v>
      </c>
      <c r="C3377" t="s">
        <v>6307</v>
      </c>
      <c r="D3377" t="s">
        <v>45</v>
      </c>
      <c r="E3377" t="s">
        <v>60</v>
      </c>
      <c r="F3377">
        <v>4</v>
      </c>
      <c r="G3377">
        <v>529.52</v>
      </c>
      <c r="H3377">
        <v>2118.08</v>
      </c>
      <c r="I3377">
        <f>salesdata[[#This Row],[Total_Sales_INR]]/10000000</f>
        <v>2.1180799999999999E-4</v>
      </c>
      <c r="J3377" t="s">
        <v>27</v>
      </c>
      <c r="K3377" t="s">
        <v>35</v>
      </c>
      <c r="L3377">
        <v>4</v>
      </c>
      <c r="M3377" t="s">
        <v>88</v>
      </c>
      <c r="N3377" t="s">
        <v>213</v>
      </c>
      <c r="O3377" t="s">
        <v>22</v>
      </c>
    </row>
    <row r="3378" spans="1:15">
      <c r="A3378" t="s">
        <v>6308</v>
      </c>
      <c r="B3378" s="1">
        <v>45953</v>
      </c>
      <c r="C3378" t="s">
        <v>6309</v>
      </c>
      <c r="D3378" t="s">
        <v>45</v>
      </c>
      <c r="E3378" t="s">
        <v>85</v>
      </c>
      <c r="F3378">
        <v>4</v>
      </c>
      <c r="G3378">
        <v>42919.72</v>
      </c>
      <c r="H3378">
        <v>171678.88</v>
      </c>
      <c r="I3378">
        <f>salesdata[[#This Row],[Total_Sales_INR]]/10000000</f>
        <v>1.7167887999999999E-2</v>
      </c>
      <c r="J3378" t="s">
        <v>27</v>
      </c>
      <c r="K3378" t="s">
        <v>19</v>
      </c>
      <c r="L3378">
        <v>2</v>
      </c>
      <c r="M3378" t="s">
        <v>104</v>
      </c>
      <c r="N3378" t="s">
        <v>29</v>
      </c>
      <c r="O3378" t="s">
        <v>22</v>
      </c>
    </row>
    <row r="3379" spans="1:15">
      <c r="A3379" t="s">
        <v>6310</v>
      </c>
      <c r="B3379" s="1">
        <v>45862</v>
      </c>
      <c r="C3379" t="s">
        <v>6311</v>
      </c>
      <c r="D3379" t="s">
        <v>32</v>
      </c>
      <c r="E3379" t="s">
        <v>81</v>
      </c>
      <c r="F3379">
        <v>5</v>
      </c>
      <c r="G3379">
        <v>9061.57</v>
      </c>
      <c r="H3379">
        <v>45307.85</v>
      </c>
      <c r="I3379">
        <f>salesdata[[#This Row],[Total_Sales_INR]]/10000000</f>
        <v>4.5307849999999998E-3</v>
      </c>
      <c r="J3379" t="s">
        <v>18</v>
      </c>
      <c r="K3379" t="s">
        <v>72</v>
      </c>
      <c r="L3379">
        <v>2</v>
      </c>
      <c r="M3379" t="s">
        <v>56</v>
      </c>
      <c r="N3379" t="s">
        <v>62</v>
      </c>
      <c r="O3379" t="s">
        <v>22</v>
      </c>
    </row>
    <row r="3380" spans="1:15">
      <c r="A3380" t="s">
        <v>6312</v>
      </c>
      <c r="B3380" s="1">
        <v>45885</v>
      </c>
      <c r="C3380" t="s">
        <v>3424</v>
      </c>
      <c r="D3380" t="s">
        <v>32</v>
      </c>
      <c r="E3380" t="s">
        <v>250</v>
      </c>
      <c r="F3380">
        <v>2</v>
      </c>
      <c r="G3380">
        <v>7653.4</v>
      </c>
      <c r="H3380">
        <v>15306.8</v>
      </c>
      <c r="I3380">
        <f>salesdata[[#This Row],[Total_Sales_INR]]/10000000</f>
        <v>1.53068E-3</v>
      </c>
      <c r="J3380" t="s">
        <v>27</v>
      </c>
      <c r="K3380" t="s">
        <v>19</v>
      </c>
      <c r="L3380">
        <v>5</v>
      </c>
      <c r="M3380" t="s">
        <v>28</v>
      </c>
      <c r="N3380" t="s">
        <v>173</v>
      </c>
      <c r="O3380" t="s">
        <v>22</v>
      </c>
    </row>
    <row r="3381" spans="1:15">
      <c r="A3381" t="s">
        <v>6313</v>
      </c>
      <c r="B3381" s="1">
        <v>45879</v>
      </c>
      <c r="C3381" t="s">
        <v>2209</v>
      </c>
      <c r="D3381" t="s">
        <v>25</v>
      </c>
      <c r="E3381" t="s">
        <v>91</v>
      </c>
      <c r="F3381">
        <v>4</v>
      </c>
      <c r="G3381">
        <v>38708.29</v>
      </c>
      <c r="H3381">
        <v>154833.16</v>
      </c>
      <c r="I3381">
        <f>salesdata[[#This Row],[Total_Sales_INR]]/10000000</f>
        <v>1.5483316E-2</v>
      </c>
      <c r="J3381" t="s">
        <v>47</v>
      </c>
      <c r="K3381" t="s">
        <v>19</v>
      </c>
      <c r="L3381">
        <v>1</v>
      </c>
      <c r="M3381" t="s">
        <v>119</v>
      </c>
      <c r="N3381" t="s">
        <v>120</v>
      </c>
      <c r="O3381" t="s">
        <v>22</v>
      </c>
    </row>
    <row r="3382" spans="1:15">
      <c r="A3382" t="s">
        <v>6314</v>
      </c>
      <c r="B3382" s="1">
        <v>45957</v>
      </c>
      <c r="C3382" t="s">
        <v>6315</v>
      </c>
      <c r="D3382" t="s">
        <v>16</v>
      </c>
      <c r="E3382" t="s">
        <v>145</v>
      </c>
      <c r="F3382">
        <v>2</v>
      </c>
      <c r="G3382">
        <v>2125.91</v>
      </c>
      <c r="H3382">
        <v>4251.82</v>
      </c>
      <c r="I3382">
        <f>salesdata[[#This Row],[Total_Sales_INR]]/10000000</f>
        <v>4.2518199999999997E-4</v>
      </c>
      <c r="J3382" t="s">
        <v>27</v>
      </c>
      <c r="K3382" t="s">
        <v>72</v>
      </c>
      <c r="L3382">
        <v>2</v>
      </c>
      <c r="M3382" t="s">
        <v>56</v>
      </c>
      <c r="N3382" t="s">
        <v>216</v>
      </c>
      <c r="O3382" t="s">
        <v>22</v>
      </c>
    </row>
    <row r="3383" spans="1:15">
      <c r="A3383" t="s">
        <v>6316</v>
      </c>
      <c r="B3383" s="1">
        <v>45716</v>
      </c>
      <c r="C3383" t="s">
        <v>3540</v>
      </c>
      <c r="D3383" t="s">
        <v>32</v>
      </c>
      <c r="E3383" t="s">
        <v>309</v>
      </c>
      <c r="F3383">
        <v>4</v>
      </c>
      <c r="G3383">
        <v>30036.799999999999</v>
      </c>
      <c r="H3383">
        <v>120147.2</v>
      </c>
      <c r="I3383">
        <f>salesdata[[#This Row],[Total_Sales_INR]]/10000000</f>
        <v>1.201472E-2</v>
      </c>
      <c r="J3383" t="s">
        <v>18</v>
      </c>
      <c r="K3383" t="s">
        <v>19</v>
      </c>
      <c r="L3383">
        <v>2</v>
      </c>
      <c r="M3383" t="s">
        <v>265</v>
      </c>
      <c r="N3383" t="s">
        <v>62</v>
      </c>
      <c r="O3383" t="s">
        <v>22</v>
      </c>
    </row>
    <row r="3384" spans="1:15">
      <c r="A3384" t="s">
        <v>6317</v>
      </c>
      <c r="B3384" s="1">
        <v>45959</v>
      </c>
      <c r="C3384" t="s">
        <v>6318</v>
      </c>
      <c r="D3384" t="s">
        <v>102</v>
      </c>
      <c r="E3384" t="s">
        <v>193</v>
      </c>
      <c r="F3384">
        <v>2</v>
      </c>
      <c r="G3384">
        <v>37794.480000000003</v>
      </c>
      <c r="H3384">
        <v>75588.960000000006</v>
      </c>
      <c r="I3384">
        <f>salesdata[[#This Row],[Total_Sales_INR]]/10000000</f>
        <v>7.5588960000000007E-3</v>
      </c>
      <c r="J3384" t="s">
        <v>18</v>
      </c>
      <c r="K3384" t="s">
        <v>19</v>
      </c>
      <c r="L3384">
        <v>2</v>
      </c>
      <c r="M3384" t="s">
        <v>104</v>
      </c>
      <c r="N3384" t="s">
        <v>29</v>
      </c>
      <c r="O3384" t="s">
        <v>22</v>
      </c>
    </row>
    <row r="3385" spans="1:15">
      <c r="A3385" t="s">
        <v>6319</v>
      </c>
      <c r="B3385" s="1">
        <v>45772</v>
      </c>
      <c r="C3385" t="s">
        <v>6320</v>
      </c>
      <c r="D3385" t="s">
        <v>102</v>
      </c>
      <c r="E3385" t="s">
        <v>193</v>
      </c>
      <c r="F3385">
        <v>1</v>
      </c>
      <c r="G3385">
        <v>321.73</v>
      </c>
      <c r="H3385">
        <v>321.73</v>
      </c>
      <c r="I3385">
        <f>salesdata[[#This Row],[Total_Sales_INR]]/10000000</f>
        <v>3.2173000000000005E-5</v>
      </c>
      <c r="J3385" t="s">
        <v>34</v>
      </c>
      <c r="K3385" t="s">
        <v>35</v>
      </c>
      <c r="L3385">
        <v>3</v>
      </c>
      <c r="M3385" t="s">
        <v>61</v>
      </c>
      <c r="N3385" t="s">
        <v>69</v>
      </c>
      <c r="O3385" t="s">
        <v>22</v>
      </c>
    </row>
    <row r="3386" spans="1:15">
      <c r="A3386" t="s">
        <v>6321</v>
      </c>
      <c r="B3386" s="1">
        <v>45722</v>
      </c>
      <c r="C3386" t="s">
        <v>6095</v>
      </c>
      <c r="D3386" t="s">
        <v>45</v>
      </c>
      <c r="E3386" t="s">
        <v>85</v>
      </c>
      <c r="F3386">
        <v>1</v>
      </c>
      <c r="G3386">
        <v>43321.43</v>
      </c>
      <c r="H3386">
        <v>43321.43</v>
      </c>
      <c r="I3386">
        <f>salesdata[[#This Row],[Total_Sales_INR]]/10000000</f>
        <v>4.3321430000000001E-3</v>
      </c>
      <c r="J3386" t="s">
        <v>18</v>
      </c>
      <c r="K3386" t="s">
        <v>19</v>
      </c>
      <c r="L3386">
        <v>5</v>
      </c>
      <c r="M3386" t="s">
        <v>73</v>
      </c>
      <c r="N3386" t="s">
        <v>48</v>
      </c>
      <c r="O3386" t="s">
        <v>22</v>
      </c>
    </row>
    <row r="3387" spans="1:15">
      <c r="A3387" t="s">
        <v>6322</v>
      </c>
      <c r="B3387" s="1">
        <v>45819</v>
      </c>
      <c r="C3387" t="s">
        <v>6323</v>
      </c>
      <c r="D3387" t="s">
        <v>25</v>
      </c>
      <c r="E3387" t="s">
        <v>140</v>
      </c>
      <c r="F3387">
        <v>2</v>
      </c>
      <c r="G3387">
        <v>22810.69</v>
      </c>
      <c r="H3387">
        <v>45621.38</v>
      </c>
      <c r="I3387">
        <f>salesdata[[#This Row],[Total_Sales_INR]]/10000000</f>
        <v>4.5621379999999994E-3</v>
      </c>
      <c r="J3387" t="s">
        <v>27</v>
      </c>
      <c r="K3387" t="s">
        <v>72</v>
      </c>
      <c r="L3387">
        <v>1</v>
      </c>
      <c r="M3387" t="s">
        <v>107</v>
      </c>
      <c r="N3387" t="s">
        <v>42</v>
      </c>
      <c r="O3387" t="s">
        <v>22</v>
      </c>
    </row>
    <row r="3388" spans="1:15">
      <c r="A3388" t="s">
        <v>6324</v>
      </c>
      <c r="B3388" s="1">
        <v>45689</v>
      </c>
      <c r="C3388" t="s">
        <v>5801</v>
      </c>
      <c r="D3388" t="s">
        <v>102</v>
      </c>
      <c r="E3388" t="s">
        <v>118</v>
      </c>
      <c r="F3388">
        <v>2</v>
      </c>
      <c r="G3388">
        <v>44555.07</v>
      </c>
      <c r="H3388">
        <v>89110.14</v>
      </c>
      <c r="I3388">
        <f>salesdata[[#This Row],[Total_Sales_INR]]/10000000</f>
        <v>8.9110140000000001E-3</v>
      </c>
      <c r="J3388" t="s">
        <v>18</v>
      </c>
      <c r="K3388" t="s">
        <v>35</v>
      </c>
      <c r="L3388">
        <v>2</v>
      </c>
      <c r="M3388" t="s">
        <v>133</v>
      </c>
      <c r="N3388" t="s">
        <v>57</v>
      </c>
      <c r="O3388" t="s">
        <v>22</v>
      </c>
    </row>
    <row r="3389" spans="1:15">
      <c r="A3389" t="s">
        <v>6325</v>
      </c>
      <c r="B3389" s="1">
        <v>45873</v>
      </c>
      <c r="C3389" t="s">
        <v>6326</v>
      </c>
      <c r="D3389" t="s">
        <v>102</v>
      </c>
      <c r="E3389" t="s">
        <v>184</v>
      </c>
      <c r="F3389">
        <v>1</v>
      </c>
      <c r="G3389">
        <v>49046.37</v>
      </c>
      <c r="H3389">
        <v>49046.37</v>
      </c>
      <c r="I3389">
        <f>salesdata[[#This Row],[Total_Sales_INR]]/10000000</f>
        <v>4.9046369999999999E-3</v>
      </c>
      <c r="J3389" t="s">
        <v>27</v>
      </c>
      <c r="K3389" t="s">
        <v>72</v>
      </c>
      <c r="L3389">
        <v>2</v>
      </c>
      <c r="M3389" t="s">
        <v>104</v>
      </c>
      <c r="N3389" t="s">
        <v>52</v>
      </c>
      <c r="O3389" t="s">
        <v>22</v>
      </c>
    </row>
    <row r="3390" spans="1:15">
      <c r="A3390" t="s">
        <v>6327</v>
      </c>
      <c r="B3390" s="1">
        <v>45796</v>
      </c>
      <c r="C3390" t="s">
        <v>6328</v>
      </c>
      <c r="D3390" t="s">
        <v>25</v>
      </c>
      <c r="E3390" t="s">
        <v>140</v>
      </c>
      <c r="F3390">
        <v>5</v>
      </c>
      <c r="G3390">
        <v>29063.58</v>
      </c>
      <c r="H3390">
        <v>145317.9</v>
      </c>
      <c r="I3390">
        <f>salesdata[[#This Row],[Total_Sales_INR]]/10000000</f>
        <v>1.4531789999999999E-2</v>
      </c>
      <c r="J3390" t="s">
        <v>34</v>
      </c>
      <c r="K3390" t="s">
        <v>35</v>
      </c>
      <c r="L3390">
        <v>2</v>
      </c>
      <c r="M3390" t="s">
        <v>56</v>
      </c>
      <c r="N3390" t="s">
        <v>178</v>
      </c>
      <c r="O3390" t="s">
        <v>22</v>
      </c>
    </row>
    <row r="3391" spans="1:15">
      <c r="A3391" t="s">
        <v>6329</v>
      </c>
      <c r="B3391" s="1">
        <v>45883</v>
      </c>
      <c r="C3391" t="s">
        <v>6330</v>
      </c>
      <c r="D3391" t="s">
        <v>25</v>
      </c>
      <c r="E3391" t="s">
        <v>91</v>
      </c>
      <c r="F3391">
        <v>4</v>
      </c>
      <c r="G3391">
        <v>44328.6</v>
      </c>
      <c r="H3391">
        <v>177314.4</v>
      </c>
      <c r="I3391">
        <f>salesdata[[#This Row],[Total_Sales_INR]]/10000000</f>
        <v>1.7731440000000001E-2</v>
      </c>
      <c r="J3391" t="s">
        <v>27</v>
      </c>
      <c r="K3391" t="s">
        <v>72</v>
      </c>
      <c r="L3391">
        <v>3</v>
      </c>
      <c r="M3391" t="s">
        <v>61</v>
      </c>
      <c r="N3391" t="s">
        <v>94</v>
      </c>
      <c r="O3391" t="s">
        <v>22</v>
      </c>
    </row>
    <row r="3392" spans="1:15">
      <c r="A3392" t="s">
        <v>6331</v>
      </c>
      <c r="B3392" s="1">
        <v>46013</v>
      </c>
      <c r="C3392" t="s">
        <v>1382</v>
      </c>
      <c r="D3392" t="s">
        <v>16</v>
      </c>
      <c r="E3392" t="s">
        <v>137</v>
      </c>
      <c r="F3392">
        <v>2</v>
      </c>
      <c r="G3392">
        <v>22761.82</v>
      </c>
      <c r="H3392">
        <v>45523.64</v>
      </c>
      <c r="I3392">
        <f>salesdata[[#This Row],[Total_Sales_INR]]/10000000</f>
        <v>4.5523639999999997E-3</v>
      </c>
      <c r="J3392" t="s">
        <v>34</v>
      </c>
      <c r="K3392" t="s">
        <v>72</v>
      </c>
      <c r="L3392">
        <v>4</v>
      </c>
      <c r="M3392" t="s">
        <v>160</v>
      </c>
      <c r="N3392" t="s">
        <v>42</v>
      </c>
      <c r="O3392" t="s">
        <v>22</v>
      </c>
    </row>
    <row r="3393" spans="1:15">
      <c r="A3393" t="s">
        <v>6332</v>
      </c>
      <c r="B3393" s="1">
        <v>45797</v>
      </c>
      <c r="C3393" t="s">
        <v>4596</v>
      </c>
      <c r="D3393" t="s">
        <v>102</v>
      </c>
      <c r="E3393" t="s">
        <v>155</v>
      </c>
      <c r="F3393">
        <v>1</v>
      </c>
      <c r="G3393">
        <v>22187.64</v>
      </c>
      <c r="H3393">
        <v>22187.64</v>
      </c>
      <c r="I3393">
        <f>salesdata[[#This Row],[Total_Sales_INR]]/10000000</f>
        <v>2.2187639999999998E-3</v>
      </c>
      <c r="J3393" t="s">
        <v>27</v>
      </c>
      <c r="K3393" t="s">
        <v>72</v>
      </c>
      <c r="L3393">
        <v>5</v>
      </c>
      <c r="M3393" t="s">
        <v>73</v>
      </c>
      <c r="N3393" t="s">
        <v>37</v>
      </c>
      <c r="O3393" t="s">
        <v>22</v>
      </c>
    </row>
    <row r="3394" spans="1:15">
      <c r="A3394" t="s">
        <v>6333</v>
      </c>
      <c r="B3394" s="1">
        <v>45921</v>
      </c>
      <c r="C3394" t="s">
        <v>6334</v>
      </c>
      <c r="D3394" t="s">
        <v>25</v>
      </c>
      <c r="E3394" t="s">
        <v>91</v>
      </c>
      <c r="F3394">
        <v>4</v>
      </c>
      <c r="G3394">
        <v>4503.25</v>
      </c>
      <c r="H3394">
        <v>18013</v>
      </c>
      <c r="I3394">
        <f>salesdata[[#This Row],[Total_Sales_INR]]/10000000</f>
        <v>1.8013E-3</v>
      </c>
      <c r="J3394" t="s">
        <v>34</v>
      </c>
      <c r="K3394" t="s">
        <v>35</v>
      </c>
      <c r="L3394">
        <v>5</v>
      </c>
      <c r="M3394" t="s">
        <v>51</v>
      </c>
      <c r="N3394" t="s">
        <v>57</v>
      </c>
      <c r="O3394" t="s">
        <v>22</v>
      </c>
    </row>
    <row r="3395" spans="1:15">
      <c r="A3395" t="s">
        <v>6335</v>
      </c>
      <c r="B3395" s="1">
        <v>45727</v>
      </c>
      <c r="C3395" t="s">
        <v>2276</v>
      </c>
      <c r="D3395" t="s">
        <v>16</v>
      </c>
      <c r="E3395" t="s">
        <v>17</v>
      </c>
      <c r="F3395">
        <v>4</v>
      </c>
      <c r="G3395">
        <v>26218.14</v>
      </c>
      <c r="H3395">
        <v>104872.56</v>
      </c>
      <c r="I3395">
        <f>salesdata[[#This Row],[Total_Sales_INR]]/10000000</f>
        <v>1.0487256E-2</v>
      </c>
      <c r="J3395" t="s">
        <v>18</v>
      </c>
      <c r="K3395" t="s">
        <v>72</v>
      </c>
      <c r="L3395">
        <v>5</v>
      </c>
      <c r="M3395" t="s">
        <v>28</v>
      </c>
      <c r="N3395" t="s">
        <v>42</v>
      </c>
      <c r="O3395" t="s">
        <v>22</v>
      </c>
    </row>
    <row r="3396" spans="1:15">
      <c r="A3396" t="s">
        <v>6336</v>
      </c>
      <c r="B3396" s="1">
        <v>45832</v>
      </c>
      <c r="C3396" t="s">
        <v>6337</v>
      </c>
      <c r="D3396" t="s">
        <v>25</v>
      </c>
      <c r="E3396" t="s">
        <v>140</v>
      </c>
      <c r="F3396">
        <v>1</v>
      </c>
      <c r="G3396">
        <v>21989.83</v>
      </c>
      <c r="H3396">
        <v>21989.83</v>
      </c>
      <c r="I3396">
        <f>salesdata[[#This Row],[Total_Sales_INR]]/10000000</f>
        <v>2.1989830000000003E-3</v>
      </c>
      <c r="J3396" t="s">
        <v>34</v>
      </c>
      <c r="K3396" t="s">
        <v>35</v>
      </c>
      <c r="L3396">
        <v>1</v>
      </c>
      <c r="M3396" t="s">
        <v>107</v>
      </c>
      <c r="N3396" t="s">
        <v>360</v>
      </c>
      <c r="O3396" t="s">
        <v>22</v>
      </c>
    </row>
    <row r="3397" spans="1:15">
      <c r="A3397" t="s">
        <v>6338</v>
      </c>
      <c r="B3397" s="1">
        <v>45935</v>
      </c>
      <c r="C3397" t="s">
        <v>528</v>
      </c>
      <c r="D3397" t="s">
        <v>25</v>
      </c>
      <c r="E3397" t="s">
        <v>91</v>
      </c>
      <c r="F3397">
        <v>3</v>
      </c>
      <c r="G3397">
        <v>19482.189999999999</v>
      </c>
      <c r="H3397">
        <v>58446.57</v>
      </c>
      <c r="I3397">
        <f>salesdata[[#This Row],[Total_Sales_INR]]/10000000</f>
        <v>5.8446569999999996E-3</v>
      </c>
      <c r="J3397" t="s">
        <v>47</v>
      </c>
      <c r="K3397" t="s">
        <v>35</v>
      </c>
      <c r="L3397">
        <v>4</v>
      </c>
      <c r="M3397" t="s">
        <v>123</v>
      </c>
      <c r="N3397" t="s">
        <v>57</v>
      </c>
      <c r="O3397" t="s">
        <v>22</v>
      </c>
    </row>
    <row r="3398" spans="1:15">
      <c r="A3398" t="s">
        <v>6339</v>
      </c>
      <c r="B3398" s="1">
        <v>45846</v>
      </c>
      <c r="C3398" t="s">
        <v>4164</v>
      </c>
      <c r="D3398" t="s">
        <v>25</v>
      </c>
      <c r="E3398" t="s">
        <v>223</v>
      </c>
      <c r="F3398">
        <v>3</v>
      </c>
      <c r="G3398">
        <v>49972.959999999999</v>
      </c>
      <c r="H3398">
        <v>149918.88</v>
      </c>
      <c r="I3398">
        <f>salesdata[[#This Row],[Total_Sales_INR]]/10000000</f>
        <v>1.4991888E-2</v>
      </c>
      <c r="J3398" t="s">
        <v>18</v>
      </c>
      <c r="K3398" t="s">
        <v>72</v>
      </c>
      <c r="L3398">
        <v>5</v>
      </c>
      <c r="M3398" t="s">
        <v>51</v>
      </c>
      <c r="N3398" t="s">
        <v>213</v>
      </c>
      <c r="O3398" t="s">
        <v>22</v>
      </c>
    </row>
    <row r="3399" spans="1:15">
      <c r="A3399" t="s">
        <v>6340</v>
      </c>
      <c r="B3399" s="1">
        <v>45726</v>
      </c>
      <c r="C3399" t="s">
        <v>6341</v>
      </c>
      <c r="D3399" t="s">
        <v>102</v>
      </c>
      <c r="E3399" t="s">
        <v>193</v>
      </c>
      <c r="F3399">
        <v>1</v>
      </c>
      <c r="G3399">
        <v>44029.84</v>
      </c>
      <c r="H3399">
        <v>44029.84</v>
      </c>
      <c r="I3399">
        <f>salesdata[[#This Row],[Total_Sales_INR]]/10000000</f>
        <v>4.4029839999999995E-3</v>
      </c>
      <c r="J3399" t="s">
        <v>18</v>
      </c>
      <c r="K3399" t="s">
        <v>72</v>
      </c>
      <c r="L3399">
        <v>3</v>
      </c>
      <c r="M3399" t="s">
        <v>115</v>
      </c>
      <c r="N3399" t="s">
        <v>52</v>
      </c>
      <c r="O3399" t="s">
        <v>22</v>
      </c>
    </row>
    <row r="3400" spans="1:15">
      <c r="A3400" t="s">
        <v>6342</v>
      </c>
      <c r="B3400" s="1">
        <v>45701</v>
      </c>
      <c r="C3400" t="s">
        <v>6343</v>
      </c>
      <c r="D3400" t="s">
        <v>32</v>
      </c>
      <c r="E3400" t="s">
        <v>309</v>
      </c>
      <c r="F3400">
        <v>1</v>
      </c>
      <c r="G3400">
        <v>4420.09</v>
      </c>
      <c r="H3400">
        <v>4420.09</v>
      </c>
      <c r="I3400">
        <f>salesdata[[#This Row],[Total_Sales_INR]]/10000000</f>
        <v>4.4200899999999999E-4</v>
      </c>
      <c r="J3400" t="s">
        <v>47</v>
      </c>
      <c r="K3400" t="s">
        <v>19</v>
      </c>
      <c r="L3400">
        <v>5</v>
      </c>
      <c r="M3400" t="s">
        <v>73</v>
      </c>
      <c r="N3400" t="s">
        <v>142</v>
      </c>
      <c r="O3400" t="s">
        <v>22</v>
      </c>
    </row>
    <row r="3401" spans="1:15">
      <c r="A3401" t="s">
        <v>6344</v>
      </c>
      <c r="B3401" s="1">
        <v>46008</v>
      </c>
      <c r="C3401" t="s">
        <v>6345</v>
      </c>
      <c r="D3401" t="s">
        <v>32</v>
      </c>
      <c r="E3401" t="s">
        <v>81</v>
      </c>
      <c r="F3401">
        <v>4</v>
      </c>
      <c r="G3401">
        <v>258.5</v>
      </c>
      <c r="H3401">
        <v>1034</v>
      </c>
      <c r="I3401">
        <f>salesdata[[#This Row],[Total_Sales_INR]]/10000000</f>
        <v>1.0340000000000001E-4</v>
      </c>
      <c r="J3401" t="s">
        <v>34</v>
      </c>
      <c r="K3401" t="s">
        <v>35</v>
      </c>
      <c r="L3401">
        <v>5</v>
      </c>
      <c r="M3401" t="s">
        <v>41</v>
      </c>
      <c r="N3401" t="s">
        <v>134</v>
      </c>
      <c r="O3401" t="s">
        <v>22</v>
      </c>
    </row>
    <row r="3402" spans="1:15">
      <c r="A3402" t="s">
        <v>6346</v>
      </c>
      <c r="B3402" s="1">
        <v>45686</v>
      </c>
      <c r="C3402" t="s">
        <v>6347</v>
      </c>
      <c r="D3402" t="s">
        <v>45</v>
      </c>
      <c r="E3402" t="s">
        <v>65</v>
      </c>
      <c r="F3402">
        <v>4</v>
      </c>
      <c r="G3402">
        <v>23473.5</v>
      </c>
      <c r="H3402">
        <v>93894</v>
      </c>
      <c r="I3402">
        <f>salesdata[[#This Row],[Total_Sales_INR]]/10000000</f>
        <v>9.3893999999999991E-3</v>
      </c>
      <c r="J3402" t="s">
        <v>27</v>
      </c>
      <c r="K3402" t="s">
        <v>35</v>
      </c>
      <c r="L3402">
        <v>1</v>
      </c>
      <c r="M3402" t="s">
        <v>181</v>
      </c>
      <c r="N3402" t="s">
        <v>156</v>
      </c>
      <c r="O3402" t="s">
        <v>22</v>
      </c>
    </row>
    <row r="3403" spans="1:15">
      <c r="A3403" t="s">
        <v>6348</v>
      </c>
      <c r="B3403" s="1">
        <v>45848</v>
      </c>
      <c r="C3403" t="s">
        <v>6349</v>
      </c>
      <c r="D3403" t="s">
        <v>45</v>
      </c>
      <c r="E3403" t="s">
        <v>55</v>
      </c>
      <c r="F3403">
        <v>4</v>
      </c>
      <c r="G3403">
        <v>48757.09</v>
      </c>
      <c r="H3403">
        <v>195028.36</v>
      </c>
      <c r="I3403">
        <f>salesdata[[#This Row],[Total_Sales_INR]]/10000000</f>
        <v>1.9502835999999999E-2</v>
      </c>
      <c r="J3403" t="s">
        <v>34</v>
      </c>
      <c r="K3403" t="s">
        <v>72</v>
      </c>
      <c r="L3403">
        <v>5</v>
      </c>
      <c r="M3403" t="s">
        <v>170</v>
      </c>
      <c r="N3403" t="s">
        <v>134</v>
      </c>
      <c r="O3403" t="s">
        <v>22</v>
      </c>
    </row>
    <row r="3404" spans="1:15">
      <c r="A3404" t="s">
        <v>6350</v>
      </c>
      <c r="B3404" s="1">
        <v>45692</v>
      </c>
      <c r="C3404" t="s">
        <v>6351</v>
      </c>
      <c r="D3404" t="s">
        <v>16</v>
      </c>
      <c r="E3404" t="s">
        <v>137</v>
      </c>
      <c r="F3404">
        <v>1</v>
      </c>
      <c r="G3404">
        <v>33550.61</v>
      </c>
      <c r="H3404">
        <v>33550.61</v>
      </c>
      <c r="I3404">
        <f>salesdata[[#This Row],[Total_Sales_INR]]/10000000</f>
        <v>3.3550609999999999E-3</v>
      </c>
      <c r="J3404" t="s">
        <v>47</v>
      </c>
      <c r="K3404" t="s">
        <v>19</v>
      </c>
      <c r="L3404">
        <v>3</v>
      </c>
      <c r="M3404" t="s">
        <v>77</v>
      </c>
      <c r="N3404" t="s">
        <v>97</v>
      </c>
      <c r="O3404" t="s">
        <v>22</v>
      </c>
    </row>
    <row r="3405" spans="1:15">
      <c r="A3405" t="s">
        <v>6352</v>
      </c>
      <c r="B3405" s="1">
        <v>45942</v>
      </c>
      <c r="C3405" t="s">
        <v>2544</v>
      </c>
      <c r="D3405" t="s">
        <v>32</v>
      </c>
      <c r="E3405" t="s">
        <v>309</v>
      </c>
      <c r="F3405">
        <v>1</v>
      </c>
      <c r="G3405">
        <v>40799.050000000003</v>
      </c>
      <c r="H3405">
        <v>40799.050000000003</v>
      </c>
      <c r="I3405">
        <f>salesdata[[#This Row],[Total_Sales_INR]]/10000000</f>
        <v>4.079905E-3</v>
      </c>
      <c r="J3405" t="s">
        <v>47</v>
      </c>
      <c r="K3405" t="s">
        <v>19</v>
      </c>
      <c r="L3405">
        <v>4</v>
      </c>
      <c r="M3405" t="s">
        <v>88</v>
      </c>
      <c r="N3405" t="s">
        <v>29</v>
      </c>
      <c r="O3405" t="s">
        <v>22</v>
      </c>
    </row>
    <row r="3406" spans="1:15">
      <c r="A3406" t="s">
        <v>6353</v>
      </c>
      <c r="B3406" s="1">
        <v>45947</v>
      </c>
      <c r="C3406" t="s">
        <v>5133</v>
      </c>
      <c r="D3406" t="s">
        <v>32</v>
      </c>
      <c r="E3406" t="s">
        <v>40</v>
      </c>
      <c r="F3406">
        <v>1</v>
      </c>
      <c r="G3406">
        <v>7600.14</v>
      </c>
      <c r="H3406">
        <v>7600.14</v>
      </c>
      <c r="I3406">
        <f>salesdata[[#This Row],[Total_Sales_INR]]/10000000</f>
        <v>7.6001400000000005E-4</v>
      </c>
      <c r="J3406" t="s">
        <v>18</v>
      </c>
      <c r="K3406" t="s">
        <v>19</v>
      </c>
      <c r="L3406">
        <v>3</v>
      </c>
      <c r="M3406" t="s">
        <v>61</v>
      </c>
      <c r="N3406" t="s">
        <v>97</v>
      </c>
      <c r="O3406" t="s">
        <v>22</v>
      </c>
    </row>
    <row r="3407" spans="1:15">
      <c r="A3407" t="s">
        <v>6354</v>
      </c>
      <c r="B3407" s="1">
        <v>45975</v>
      </c>
      <c r="C3407" t="s">
        <v>6355</v>
      </c>
      <c r="D3407" t="s">
        <v>102</v>
      </c>
      <c r="E3407" t="s">
        <v>193</v>
      </c>
      <c r="F3407">
        <v>1</v>
      </c>
      <c r="G3407">
        <v>4279.04</v>
      </c>
      <c r="H3407">
        <v>4279.04</v>
      </c>
      <c r="I3407">
        <f>salesdata[[#This Row],[Total_Sales_INR]]/10000000</f>
        <v>4.27904E-4</v>
      </c>
      <c r="J3407" t="s">
        <v>27</v>
      </c>
      <c r="K3407" t="s">
        <v>19</v>
      </c>
      <c r="L3407">
        <v>2</v>
      </c>
      <c r="M3407" t="s">
        <v>56</v>
      </c>
      <c r="N3407" t="s">
        <v>52</v>
      </c>
      <c r="O3407" t="s">
        <v>22</v>
      </c>
    </row>
    <row r="3408" spans="1:15">
      <c r="A3408" t="s">
        <v>6356</v>
      </c>
      <c r="B3408" s="1">
        <v>45985</v>
      </c>
      <c r="C3408" t="s">
        <v>6357</v>
      </c>
      <c r="D3408" t="s">
        <v>25</v>
      </c>
      <c r="E3408" t="s">
        <v>140</v>
      </c>
      <c r="F3408">
        <v>4</v>
      </c>
      <c r="G3408">
        <v>33787.06</v>
      </c>
      <c r="H3408">
        <v>135148.24</v>
      </c>
      <c r="I3408">
        <f>salesdata[[#This Row],[Total_Sales_INR]]/10000000</f>
        <v>1.3514824E-2</v>
      </c>
      <c r="J3408" t="s">
        <v>34</v>
      </c>
      <c r="K3408" t="s">
        <v>72</v>
      </c>
      <c r="L3408">
        <v>3</v>
      </c>
      <c r="M3408" t="s">
        <v>190</v>
      </c>
      <c r="N3408" t="s">
        <v>178</v>
      </c>
      <c r="O3408" t="s">
        <v>22</v>
      </c>
    </row>
    <row r="3409" spans="1:15">
      <c r="A3409" t="s">
        <v>6358</v>
      </c>
      <c r="B3409" s="1">
        <v>45835</v>
      </c>
      <c r="C3409" t="s">
        <v>6359</v>
      </c>
      <c r="D3409" t="s">
        <v>25</v>
      </c>
      <c r="E3409" t="s">
        <v>140</v>
      </c>
      <c r="F3409">
        <v>3</v>
      </c>
      <c r="G3409">
        <v>41604.54</v>
      </c>
      <c r="H3409">
        <v>124813.62</v>
      </c>
      <c r="I3409">
        <f>salesdata[[#This Row],[Total_Sales_INR]]/10000000</f>
        <v>1.2481361999999999E-2</v>
      </c>
      <c r="J3409" t="s">
        <v>34</v>
      </c>
      <c r="K3409" t="s">
        <v>19</v>
      </c>
      <c r="L3409">
        <v>2</v>
      </c>
      <c r="M3409" t="s">
        <v>56</v>
      </c>
      <c r="N3409" t="s">
        <v>173</v>
      </c>
      <c r="O3409" t="s">
        <v>22</v>
      </c>
    </row>
    <row r="3410" spans="1:15">
      <c r="A3410" t="s">
        <v>6360</v>
      </c>
      <c r="B3410" s="1">
        <v>45803</v>
      </c>
      <c r="C3410" t="s">
        <v>6361</v>
      </c>
      <c r="D3410" t="s">
        <v>16</v>
      </c>
      <c r="E3410" t="s">
        <v>17</v>
      </c>
      <c r="F3410">
        <v>1</v>
      </c>
      <c r="G3410">
        <v>14207.78</v>
      </c>
      <c r="H3410">
        <v>14207.78</v>
      </c>
      <c r="I3410">
        <f>salesdata[[#This Row],[Total_Sales_INR]]/10000000</f>
        <v>1.4207780000000001E-3</v>
      </c>
      <c r="J3410" t="s">
        <v>27</v>
      </c>
      <c r="K3410" t="s">
        <v>19</v>
      </c>
      <c r="L3410">
        <v>4</v>
      </c>
      <c r="M3410" t="s">
        <v>88</v>
      </c>
      <c r="N3410" t="s">
        <v>112</v>
      </c>
      <c r="O3410" t="s">
        <v>22</v>
      </c>
    </row>
    <row r="3411" spans="1:15">
      <c r="A3411" t="s">
        <v>6362</v>
      </c>
      <c r="B3411" s="1">
        <v>45705</v>
      </c>
      <c r="C3411" t="s">
        <v>6363</v>
      </c>
      <c r="D3411" t="s">
        <v>25</v>
      </c>
      <c r="E3411" t="s">
        <v>140</v>
      </c>
      <c r="F3411">
        <v>1</v>
      </c>
      <c r="G3411">
        <v>47069.66</v>
      </c>
      <c r="H3411">
        <v>47069.66</v>
      </c>
      <c r="I3411">
        <f>salesdata[[#This Row],[Total_Sales_INR]]/10000000</f>
        <v>4.7069659999999999E-3</v>
      </c>
      <c r="J3411" t="s">
        <v>18</v>
      </c>
      <c r="K3411" t="s">
        <v>72</v>
      </c>
      <c r="L3411">
        <v>3</v>
      </c>
      <c r="M3411" t="s">
        <v>190</v>
      </c>
      <c r="N3411" t="s">
        <v>127</v>
      </c>
      <c r="O3411" t="s">
        <v>22</v>
      </c>
    </row>
    <row r="3412" spans="1:15">
      <c r="A3412" t="s">
        <v>6364</v>
      </c>
      <c r="B3412" s="1">
        <v>45951</v>
      </c>
      <c r="C3412" t="s">
        <v>6365</v>
      </c>
      <c r="D3412" t="s">
        <v>45</v>
      </c>
      <c r="E3412" t="s">
        <v>85</v>
      </c>
      <c r="F3412">
        <v>4</v>
      </c>
      <c r="G3412">
        <v>39851.82</v>
      </c>
      <c r="H3412">
        <v>159407.28</v>
      </c>
      <c r="I3412">
        <f>salesdata[[#This Row],[Total_Sales_INR]]/10000000</f>
        <v>1.5940728000000001E-2</v>
      </c>
      <c r="J3412" t="s">
        <v>34</v>
      </c>
      <c r="K3412" t="s">
        <v>19</v>
      </c>
      <c r="L3412">
        <v>4</v>
      </c>
      <c r="M3412" t="s">
        <v>123</v>
      </c>
      <c r="N3412" t="s">
        <v>173</v>
      </c>
      <c r="O3412" t="s">
        <v>22</v>
      </c>
    </row>
    <row r="3413" spans="1:15">
      <c r="A3413" t="s">
        <v>6366</v>
      </c>
      <c r="B3413" s="1">
        <v>45703</v>
      </c>
      <c r="C3413" t="s">
        <v>6367</v>
      </c>
      <c r="D3413" t="s">
        <v>25</v>
      </c>
      <c r="E3413" t="s">
        <v>91</v>
      </c>
      <c r="F3413">
        <v>5</v>
      </c>
      <c r="G3413">
        <v>16147.49</v>
      </c>
      <c r="H3413">
        <v>80737.45</v>
      </c>
      <c r="I3413">
        <f>salesdata[[#This Row],[Total_Sales_INR]]/10000000</f>
        <v>8.0737450000000002E-3</v>
      </c>
      <c r="J3413" t="s">
        <v>27</v>
      </c>
      <c r="K3413" t="s">
        <v>19</v>
      </c>
      <c r="L3413">
        <v>4</v>
      </c>
      <c r="M3413" t="s">
        <v>123</v>
      </c>
      <c r="N3413" t="s">
        <v>173</v>
      </c>
      <c r="O3413" t="s">
        <v>22</v>
      </c>
    </row>
    <row r="3414" spans="1:15">
      <c r="A3414" t="s">
        <v>6368</v>
      </c>
      <c r="B3414" s="1">
        <v>45922</v>
      </c>
      <c r="C3414" t="s">
        <v>490</v>
      </c>
      <c r="D3414" t="s">
        <v>16</v>
      </c>
      <c r="E3414" t="s">
        <v>159</v>
      </c>
      <c r="F3414">
        <v>3</v>
      </c>
      <c r="G3414">
        <v>30845.77</v>
      </c>
      <c r="H3414">
        <v>92537.31</v>
      </c>
      <c r="I3414">
        <f>salesdata[[#This Row],[Total_Sales_INR]]/10000000</f>
        <v>9.2537309999999994E-3</v>
      </c>
      <c r="J3414" t="s">
        <v>47</v>
      </c>
      <c r="K3414" t="s">
        <v>72</v>
      </c>
      <c r="L3414">
        <v>4</v>
      </c>
      <c r="M3414" t="s">
        <v>198</v>
      </c>
      <c r="N3414" t="s">
        <v>42</v>
      </c>
      <c r="O3414" t="s">
        <v>22</v>
      </c>
    </row>
    <row r="3415" spans="1:15">
      <c r="A3415" t="s">
        <v>6369</v>
      </c>
      <c r="B3415" s="1">
        <v>45830</v>
      </c>
      <c r="C3415" t="s">
        <v>6370</v>
      </c>
      <c r="D3415" t="s">
        <v>102</v>
      </c>
      <c r="E3415" t="s">
        <v>103</v>
      </c>
      <c r="F3415">
        <v>1</v>
      </c>
      <c r="G3415">
        <v>25872.3</v>
      </c>
      <c r="H3415">
        <v>25872.3</v>
      </c>
      <c r="I3415">
        <f>salesdata[[#This Row],[Total_Sales_INR]]/10000000</f>
        <v>2.5872299999999998E-3</v>
      </c>
      <c r="J3415" t="s">
        <v>34</v>
      </c>
      <c r="K3415" t="s">
        <v>35</v>
      </c>
      <c r="L3415">
        <v>2</v>
      </c>
      <c r="M3415" t="s">
        <v>141</v>
      </c>
      <c r="N3415" t="s">
        <v>21</v>
      </c>
      <c r="O3415" t="s">
        <v>22</v>
      </c>
    </row>
    <row r="3416" spans="1:15">
      <c r="A3416" t="s">
        <v>6371</v>
      </c>
      <c r="B3416" s="1">
        <v>45671</v>
      </c>
      <c r="C3416" t="s">
        <v>1334</v>
      </c>
      <c r="D3416" t="s">
        <v>32</v>
      </c>
      <c r="E3416" t="s">
        <v>40</v>
      </c>
      <c r="F3416">
        <v>4</v>
      </c>
      <c r="G3416">
        <v>12923.49</v>
      </c>
      <c r="H3416">
        <v>51693.96</v>
      </c>
      <c r="I3416">
        <f>salesdata[[#This Row],[Total_Sales_INR]]/10000000</f>
        <v>5.1693959999999997E-3</v>
      </c>
      <c r="J3416" t="s">
        <v>18</v>
      </c>
      <c r="K3416" t="s">
        <v>35</v>
      </c>
      <c r="L3416">
        <v>3</v>
      </c>
      <c r="M3416" t="s">
        <v>115</v>
      </c>
      <c r="N3416" t="s">
        <v>21</v>
      </c>
      <c r="O3416" t="s">
        <v>22</v>
      </c>
    </row>
    <row r="3417" spans="1:15">
      <c r="A3417" t="s">
        <v>6372</v>
      </c>
      <c r="B3417" s="1">
        <v>45960</v>
      </c>
      <c r="C3417" t="s">
        <v>6373</v>
      </c>
      <c r="D3417" t="s">
        <v>16</v>
      </c>
      <c r="E3417" t="s">
        <v>17</v>
      </c>
      <c r="F3417">
        <v>3</v>
      </c>
      <c r="G3417">
        <v>7438.79</v>
      </c>
      <c r="H3417">
        <v>22316.37</v>
      </c>
      <c r="I3417">
        <f>salesdata[[#This Row],[Total_Sales_INR]]/10000000</f>
        <v>2.2316369999999999E-3</v>
      </c>
      <c r="J3417" t="s">
        <v>47</v>
      </c>
      <c r="K3417" t="s">
        <v>35</v>
      </c>
      <c r="L3417">
        <v>4</v>
      </c>
      <c r="M3417" t="s">
        <v>123</v>
      </c>
      <c r="N3417" t="s">
        <v>127</v>
      </c>
      <c r="O3417" t="s">
        <v>22</v>
      </c>
    </row>
    <row r="3418" spans="1:15">
      <c r="A3418" t="s">
        <v>6374</v>
      </c>
      <c r="B3418" s="1">
        <v>45931</v>
      </c>
      <c r="C3418" t="s">
        <v>6375</v>
      </c>
      <c r="D3418" t="s">
        <v>32</v>
      </c>
      <c r="E3418" t="s">
        <v>33</v>
      </c>
      <c r="F3418">
        <v>3</v>
      </c>
      <c r="G3418">
        <v>40073.910000000003</v>
      </c>
      <c r="H3418">
        <v>120221.73</v>
      </c>
      <c r="I3418">
        <f>salesdata[[#This Row],[Total_Sales_INR]]/10000000</f>
        <v>1.2022172999999999E-2</v>
      </c>
      <c r="J3418" t="s">
        <v>34</v>
      </c>
      <c r="K3418" t="s">
        <v>19</v>
      </c>
      <c r="L3418">
        <v>1</v>
      </c>
      <c r="M3418" t="s">
        <v>68</v>
      </c>
      <c r="N3418" t="s">
        <v>37</v>
      </c>
      <c r="O3418" t="s">
        <v>22</v>
      </c>
    </row>
    <row r="3419" spans="1:15">
      <c r="A3419" t="s">
        <v>6376</v>
      </c>
      <c r="B3419" s="1">
        <v>45963</v>
      </c>
      <c r="C3419" t="s">
        <v>1515</v>
      </c>
      <c r="D3419" t="s">
        <v>102</v>
      </c>
      <c r="E3419" t="s">
        <v>103</v>
      </c>
      <c r="F3419">
        <v>5</v>
      </c>
      <c r="G3419">
        <v>33481.94</v>
      </c>
      <c r="H3419">
        <v>167409.70000000001</v>
      </c>
      <c r="I3419">
        <f>salesdata[[#This Row],[Total_Sales_INR]]/10000000</f>
        <v>1.6740970000000001E-2</v>
      </c>
      <c r="J3419" t="s">
        <v>18</v>
      </c>
      <c r="K3419" t="s">
        <v>35</v>
      </c>
      <c r="L3419">
        <v>3</v>
      </c>
      <c r="M3419" t="s">
        <v>61</v>
      </c>
      <c r="N3419" t="s">
        <v>156</v>
      </c>
      <c r="O3419" t="s">
        <v>22</v>
      </c>
    </row>
    <row r="3420" spans="1:15">
      <c r="A3420" t="s">
        <v>6377</v>
      </c>
      <c r="B3420" s="1">
        <v>45684</v>
      </c>
      <c r="C3420" t="s">
        <v>6378</v>
      </c>
      <c r="D3420" t="s">
        <v>16</v>
      </c>
      <c r="E3420" t="s">
        <v>159</v>
      </c>
      <c r="F3420">
        <v>4</v>
      </c>
      <c r="G3420">
        <v>6065.67</v>
      </c>
      <c r="H3420">
        <v>24262.68</v>
      </c>
      <c r="I3420">
        <f>salesdata[[#This Row],[Total_Sales_INR]]/10000000</f>
        <v>2.4262680000000001E-3</v>
      </c>
      <c r="J3420" t="s">
        <v>18</v>
      </c>
      <c r="K3420" t="s">
        <v>19</v>
      </c>
      <c r="L3420">
        <v>2</v>
      </c>
      <c r="M3420" t="s">
        <v>141</v>
      </c>
      <c r="N3420" t="s">
        <v>97</v>
      </c>
      <c r="O3420" t="s">
        <v>22</v>
      </c>
    </row>
    <row r="3421" spans="1:15">
      <c r="A3421" t="s">
        <v>6379</v>
      </c>
      <c r="B3421" s="1">
        <v>45994</v>
      </c>
      <c r="C3421" t="s">
        <v>6380</v>
      </c>
      <c r="D3421" t="s">
        <v>102</v>
      </c>
      <c r="E3421" t="s">
        <v>184</v>
      </c>
      <c r="F3421">
        <v>1</v>
      </c>
      <c r="G3421">
        <v>44260.54</v>
      </c>
      <c r="H3421">
        <v>44260.54</v>
      </c>
      <c r="I3421">
        <f>salesdata[[#This Row],[Total_Sales_INR]]/10000000</f>
        <v>4.4260540000000004E-3</v>
      </c>
      <c r="J3421" t="s">
        <v>27</v>
      </c>
      <c r="K3421" t="s">
        <v>35</v>
      </c>
      <c r="L3421">
        <v>2</v>
      </c>
      <c r="M3421" t="s">
        <v>141</v>
      </c>
      <c r="N3421" t="s">
        <v>127</v>
      </c>
      <c r="O3421" t="s">
        <v>22</v>
      </c>
    </row>
    <row r="3422" spans="1:15">
      <c r="A3422" t="s">
        <v>6381</v>
      </c>
      <c r="B3422" s="1">
        <v>45809</v>
      </c>
      <c r="C3422" t="s">
        <v>6382</v>
      </c>
      <c r="D3422" t="s">
        <v>102</v>
      </c>
      <c r="E3422" t="s">
        <v>118</v>
      </c>
      <c r="F3422">
        <v>2</v>
      </c>
      <c r="G3422">
        <v>630.86</v>
      </c>
      <c r="H3422">
        <v>1261.72</v>
      </c>
      <c r="I3422">
        <f>salesdata[[#This Row],[Total_Sales_INR]]/10000000</f>
        <v>1.26172E-4</v>
      </c>
      <c r="J3422" t="s">
        <v>18</v>
      </c>
      <c r="K3422" t="s">
        <v>19</v>
      </c>
      <c r="L3422">
        <v>3</v>
      </c>
      <c r="M3422" t="s">
        <v>190</v>
      </c>
      <c r="N3422" t="s">
        <v>178</v>
      </c>
      <c r="O3422" t="s">
        <v>22</v>
      </c>
    </row>
    <row r="3423" spans="1:15">
      <c r="A3423" t="s">
        <v>6383</v>
      </c>
      <c r="B3423" s="1">
        <v>45690</v>
      </c>
      <c r="C3423" t="s">
        <v>3053</v>
      </c>
      <c r="D3423" t="s">
        <v>25</v>
      </c>
      <c r="E3423" t="s">
        <v>26</v>
      </c>
      <c r="F3423">
        <v>1</v>
      </c>
      <c r="G3423">
        <v>35969.43</v>
      </c>
      <c r="H3423">
        <v>35969.43</v>
      </c>
      <c r="I3423">
        <f>salesdata[[#This Row],[Total_Sales_INR]]/10000000</f>
        <v>3.596943E-3</v>
      </c>
      <c r="J3423" t="s">
        <v>34</v>
      </c>
      <c r="K3423" t="s">
        <v>19</v>
      </c>
      <c r="L3423">
        <v>2</v>
      </c>
      <c r="M3423" t="s">
        <v>141</v>
      </c>
      <c r="N3423" t="s">
        <v>167</v>
      </c>
      <c r="O3423" t="s">
        <v>22</v>
      </c>
    </row>
    <row r="3424" spans="1:15">
      <c r="A3424" t="s">
        <v>6384</v>
      </c>
      <c r="B3424" s="1">
        <v>45660</v>
      </c>
      <c r="C3424" t="s">
        <v>6385</v>
      </c>
      <c r="D3424" t="s">
        <v>102</v>
      </c>
      <c r="E3424" t="s">
        <v>103</v>
      </c>
      <c r="F3424">
        <v>3</v>
      </c>
      <c r="G3424">
        <v>22453.45</v>
      </c>
      <c r="H3424">
        <v>67360.350000000006</v>
      </c>
      <c r="I3424">
        <f>salesdata[[#This Row],[Total_Sales_INR]]/10000000</f>
        <v>6.7360350000000005E-3</v>
      </c>
      <c r="J3424" t="s">
        <v>18</v>
      </c>
      <c r="K3424" t="s">
        <v>19</v>
      </c>
      <c r="L3424">
        <v>4</v>
      </c>
      <c r="M3424" t="s">
        <v>88</v>
      </c>
      <c r="N3424" t="s">
        <v>142</v>
      </c>
      <c r="O3424" t="s">
        <v>22</v>
      </c>
    </row>
    <row r="3425" spans="1:15">
      <c r="A3425" t="s">
        <v>6386</v>
      </c>
      <c r="B3425" s="1">
        <v>46007</v>
      </c>
      <c r="C3425" t="s">
        <v>2593</v>
      </c>
      <c r="D3425" t="s">
        <v>25</v>
      </c>
      <c r="E3425" t="s">
        <v>91</v>
      </c>
      <c r="F3425">
        <v>4</v>
      </c>
      <c r="G3425">
        <v>36108.699999999997</v>
      </c>
      <c r="H3425">
        <v>144434.79999999999</v>
      </c>
      <c r="I3425">
        <f>salesdata[[#This Row],[Total_Sales_INR]]/10000000</f>
        <v>1.4443479999999998E-2</v>
      </c>
      <c r="J3425" t="s">
        <v>18</v>
      </c>
      <c r="K3425" t="s">
        <v>35</v>
      </c>
      <c r="L3425">
        <v>3</v>
      </c>
      <c r="M3425" t="s">
        <v>115</v>
      </c>
      <c r="N3425" t="s">
        <v>37</v>
      </c>
      <c r="O3425" t="s">
        <v>22</v>
      </c>
    </row>
    <row r="3426" spans="1:15">
      <c r="A3426" t="s">
        <v>6387</v>
      </c>
      <c r="B3426" s="1">
        <v>45932</v>
      </c>
      <c r="C3426" t="s">
        <v>6388</v>
      </c>
      <c r="D3426" t="s">
        <v>25</v>
      </c>
      <c r="E3426" t="s">
        <v>91</v>
      </c>
      <c r="F3426">
        <v>4</v>
      </c>
      <c r="G3426">
        <v>9321.44</v>
      </c>
      <c r="H3426">
        <v>37285.760000000002</v>
      </c>
      <c r="I3426">
        <f>salesdata[[#This Row],[Total_Sales_INR]]/10000000</f>
        <v>3.7285760000000004E-3</v>
      </c>
      <c r="J3426" t="s">
        <v>27</v>
      </c>
      <c r="K3426" t="s">
        <v>72</v>
      </c>
      <c r="L3426">
        <v>3</v>
      </c>
      <c r="M3426" t="s">
        <v>61</v>
      </c>
      <c r="N3426" t="s">
        <v>173</v>
      </c>
      <c r="O3426" t="s">
        <v>22</v>
      </c>
    </row>
    <row r="3427" spans="1:15">
      <c r="A3427" t="s">
        <v>6389</v>
      </c>
      <c r="B3427" s="1">
        <v>45975</v>
      </c>
      <c r="C3427" t="s">
        <v>1665</v>
      </c>
      <c r="D3427" t="s">
        <v>102</v>
      </c>
      <c r="E3427" t="s">
        <v>193</v>
      </c>
      <c r="F3427">
        <v>4</v>
      </c>
      <c r="G3427">
        <v>22411.51</v>
      </c>
      <c r="H3427">
        <v>89646.04</v>
      </c>
      <c r="I3427">
        <f>salesdata[[#This Row],[Total_Sales_INR]]/10000000</f>
        <v>8.9646039999999993E-3</v>
      </c>
      <c r="J3427" t="s">
        <v>34</v>
      </c>
      <c r="K3427" t="s">
        <v>19</v>
      </c>
      <c r="L3427">
        <v>4</v>
      </c>
      <c r="M3427" t="s">
        <v>160</v>
      </c>
      <c r="N3427" t="s">
        <v>78</v>
      </c>
      <c r="O3427" t="s">
        <v>22</v>
      </c>
    </row>
    <row r="3428" spans="1:15">
      <c r="A3428" t="s">
        <v>6390</v>
      </c>
      <c r="B3428" s="1">
        <v>45826</v>
      </c>
      <c r="C3428" t="s">
        <v>6391</v>
      </c>
      <c r="D3428" t="s">
        <v>102</v>
      </c>
      <c r="E3428" t="s">
        <v>118</v>
      </c>
      <c r="F3428">
        <v>4</v>
      </c>
      <c r="G3428">
        <v>16666.02</v>
      </c>
      <c r="H3428">
        <v>66664.08</v>
      </c>
      <c r="I3428">
        <f>salesdata[[#This Row],[Total_Sales_INR]]/10000000</f>
        <v>6.6664080000000004E-3</v>
      </c>
      <c r="J3428" t="s">
        <v>27</v>
      </c>
      <c r="K3428" t="s">
        <v>72</v>
      </c>
      <c r="L3428">
        <v>3</v>
      </c>
      <c r="M3428" t="s">
        <v>115</v>
      </c>
      <c r="N3428" t="s">
        <v>156</v>
      </c>
      <c r="O3428" t="s">
        <v>22</v>
      </c>
    </row>
    <row r="3429" spans="1:15">
      <c r="A3429" t="s">
        <v>6392</v>
      </c>
      <c r="B3429" s="1">
        <v>45727</v>
      </c>
      <c r="C3429" t="s">
        <v>6393</v>
      </c>
      <c r="D3429" t="s">
        <v>32</v>
      </c>
      <c r="E3429" t="s">
        <v>250</v>
      </c>
      <c r="F3429">
        <v>3</v>
      </c>
      <c r="G3429">
        <v>412.72</v>
      </c>
      <c r="H3429">
        <v>1238.1600000000001</v>
      </c>
      <c r="I3429">
        <f>salesdata[[#This Row],[Total_Sales_INR]]/10000000</f>
        <v>1.2381600000000001E-4</v>
      </c>
      <c r="J3429" t="s">
        <v>34</v>
      </c>
      <c r="K3429" t="s">
        <v>35</v>
      </c>
      <c r="L3429">
        <v>5</v>
      </c>
      <c r="M3429" t="s">
        <v>41</v>
      </c>
      <c r="N3429" t="s">
        <v>29</v>
      </c>
      <c r="O3429" t="s">
        <v>22</v>
      </c>
    </row>
    <row r="3430" spans="1:15">
      <c r="A3430" t="s">
        <v>6394</v>
      </c>
      <c r="B3430" s="1">
        <v>45997</v>
      </c>
      <c r="C3430" t="s">
        <v>6395</v>
      </c>
      <c r="D3430" t="s">
        <v>102</v>
      </c>
      <c r="E3430" t="s">
        <v>118</v>
      </c>
      <c r="F3430">
        <v>2</v>
      </c>
      <c r="G3430">
        <v>34829.9</v>
      </c>
      <c r="H3430">
        <v>69659.8</v>
      </c>
      <c r="I3430">
        <f>salesdata[[#This Row],[Total_Sales_INR]]/10000000</f>
        <v>6.9659800000000001E-3</v>
      </c>
      <c r="J3430" t="s">
        <v>18</v>
      </c>
      <c r="K3430" t="s">
        <v>72</v>
      </c>
      <c r="L3430">
        <v>3</v>
      </c>
      <c r="M3430" t="s">
        <v>36</v>
      </c>
      <c r="N3430" t="s">
        <v>74</v>
      </c>
      <c r="O3430" t="s">
        <v>22</v>
      </c>
    </row>
    <row r="3431" spans="1:15">
      <c r="A3431" t="s">
        <v>6396</v>
      </c>
      <c r="B3431" s="1">
        <v>45800</v>
      </c>
      <c r="C3431" t="s">
        <v>6397</v>
      </c>
      <c r="D3431" t="s">
        <v>45</v>
      </c>
      <c r="E3431" t="s">
        <v>46</v>
      </c>
      <c r="F3431">
        <v>5</v>
      </c>
      <c r="G3431">
        <v>1555.33</v>
      </c>
      <c r="H3431">
        <v>7776.65</v>
      </c>
      <c r="I3431">
        <f>salesdata[[#This Row],[Total_Sales_INR]]/10000000</f>
        <v>7.7766499999999998E-4</v>
      </c>
      <c r="J3431" t="s">
        <v>27</v>
      </c>
      <c r="K3431" t="s">
        <v>72</v>
      </c>
      <c r="L3431">
        <v>2</v>
      </c>
      <c r="M3431" t="s">
        <v>104</v>
      </c>
      <c r="N3431" t="s">
        <v>216</v>
      </c>
      <c r="O3431" t="s">
        <v>22</v>
      </c>
    </row>
    <row r="3432" spans="1:15">
      <c r="A3432" t="s">
        <v>6398</v>
      </c>
      <c r="B3432" s="1">
        <v>45866</v>
      </c>
      <c r="C3432" t="s">
        <v>488</v>
      </c>
      <c r="D3432" t="s">
        <v>102</v>
      </c>
      <c r="E3432" t="s">
        <v>193</v>
      </c>
      <c r="F3432">
        <v>4</v>
      </c>
      <c r="G3432">
        <v>35994.589999999997</v>
      </c>
      <c r="H3432">
        <v>143978.35999999999</v>
      </c>
      <c r="I3432">
        <f>salesdata[[#This Row],[Total_Sales_INR]]/10000000</f>
        <v>1.4397835999999999E-2</v>
      </c>
      <c r="J3432" t="s">
        <v>47</v>
      </c>
      <c r="K3432" t="s">
        <v>72</v>
      </c>
      <c r="L3432">
        <v>3</v>
      </c>
      <c r="M3432" t="s">
        <v>36</v>
      </c>
      <c r="N3432" t="s">
        <v>62</v>
      </c>
      <c r="O3432" t="s">
        <v>22</v>
      </c>
    </row>
    <row r="3433" spans="1:15">
      <c r="A3433" t="s">
        <v>6399</v>
      </c>
      <c r="B3433" s="1">
        <v>45689</v>
      </c>
      <c r="C3433" t="s">
        <v>2287</v>
      </c>
      <c r="D3433" t="s">
        <v>102</v>
      </c>
      <c r="E3433" t="s">
        <v>118</v>
      </c>
      <c r="F3433">
        <v>2</v>
      </c>
      <c r="G3433">
        <v>35321.5</v>
      </c>
      <c r="H3433">
        <v>70643</v>
      </c>
      <c r="I3433">
        <f>salesdata[[#This Row],[Total_Sales_INR]]/10000000</f>
        <v>7.0642999999999999E-3</v>
      </c>
      <c r="J3433" t="s">
        <v>47</v>
      </c>
      <c r="K3433" t="s">
        <v>19</v>
      </c>
      <c r="L3433">
        <v>2</v>
      </c>
      <c r="M3433" t="s">
        <v>104</v>
      </c>
      <c r="N3433" t="s">
        <v>134</v>
      </c>
      <c r="O3433" t="s">
        <v>22</v>
      </c>
    </row>
    <row r="3434" spans="1:15">
      <c r="A3434" t="s">
        <v>6400</v>
      </c>
      <c r="B3434" s="1">
        <v>45776</v>
      </c>
      <c r="C3434" t="s">
        <v>6401</v>
      </c>
      <c r="D3434" t="s">
        <v>16</v>
      </c>
      <c r="E3434" t="s">
        <v>159</v>
      </c>
      <c r="F3434">
        <v>3</v>
      </c>
      <c r="G3434">
        <v>26019.31</v>
      </c>
      <c r="H3434">
        <v>78057.929999999993</v>
      </c>
      <c r="I3434">
        <f>salesdata[[#This Row],[Total_Sales_INR]]/10000000</f>
        <v>7.8057929999999992E-3</v>
      </c>
      <c r="J3434" t="s">
        <v>34</v>
      </c>
      <c r="K3434" t="s">
        <v>35</v>
      </c>
      <c r="L3434">
        <v>3</v>
      </c>
      <c r="M3434" t="s">
        <v>61</v>
      </c>
      <c r="N3434" t="s">
        <v>62</v>
      </c>
      <c r="O3434" t="s">
        <v>22</v>
      </c>
    </row>
    <row r="3435" spans="1:15">
      <c r="A3435" t="s">
        <v>6402</v>
      </c>
      <c r="B3435" s="1">
        <v>45767</v>
      </c>
      <c r="C3435" t="s">
        <v>1634</v>
      </c>
      <c r="D3435" t="s">
        <v>45</v>
      </c>
      <c r="E3435" t="s">
        <v>85</v>
      </c>
      <c r="F3435">
        <v>3</v>
      </c>
      <c r="G3435">
        <v>12215.37</v>
      </c>
      <c r="H3435">
        <v>36646.11</v>
      </c>
      <c r="I3435">
        <f>salesdata[[#This Row],[Total_Sales_INR]]/10000000</f>
        <v>3.6646109999999999E-3</v>
      </c>
      <c r="J3435" t="s">
        <v>18</v>
      </c>
      <c r="K3435" t="s">
        <v>19</v>
      </c>
      <c r="L3435">
        <v>1</v>
      </c>
      <c r="M3435" t="s">
        <v>68</v>
      </c>
      <c r="N3435" t="s">
        <v>213</v>
      </c>
      <c r="O3435" t="s">
        <v>22</v>
      </c>
    </row>
    <row r="3436" spans="1:15">
      <c r="A3436" t="s">
        <v>6403</v>
      </c>
      <c r="B3436" s="1">
        <v>45803</v>
      </c>
      <c r="C3436" t="s">
        <v>6404</v>
      </c>
      <c r="D3436" t="s">
        <v>32</v>
      </c>
      <c r="E3436" t="s">
        <v>33</v>
      </c>
      <c r="F3436">
        <v>4</v>
      </c>
      <c r="G3436">
        <v>31859.84</v>
      </c>
      <c r="H3436">
        <v>127439.36</v>
      </c>
      <c r="I3436">
        <f>salesdata[[#This Row],[Total_Sales_INR]]/10000000</f>
        <v>1.2743936000000001E-2</v>
      </c>
      <c r="J3436" t="s">
        <v>34</v>
      </c>
      <c r="K3436" t="s">
        <v>72</v>
      </c>
      <c r="L3436">
        <v>2</v>
      </c>
      <c r="M3436" t="s">
        <v>104</v>
      </c>
      <c r="N3436" t="s">
        <v>112</v>
      </c>
      <c r="O3436" t="s">
        <v>22</v>
      </c>
    </row>
    <row r="3437" spans="1:15">
      <c r="A3437" t="s">
        <v>6405</v>
      </c>
      <c r="B3437" s="1">
        <v>45765</v>
      </c>
      <c r="C3437" t="s">
        <v>2141</v>
      </c>
      <c r="D3437" t="s">
        <v>45</v>
      </c>
      <c r="E3437" t="s">
        <v>65</v>
      </c>
      <c r="F3437">
        <v>1</v>
      </c>
      <c r="G3437">
        <v>6676.91</v>
      </c>
      <c r="H3437">
        <v>6676.91</v>
      </c>
      <c r="I3437">
        <f>salesdata[[#This Row],[Total_Sales_INR]]/10000000</f>
        <v>6.6769099999999999E-4</v>
      </c>
      <c r="J3437" t="s">
        <v>47</v>
      </c>
      <c r="K3437" t="s">
        <v>72</v>
      </c>
      <c r="L3437">
        <v>1</v>
      </c>
      <c r="M3437" t="s">
        <v>107</v>
      </c>
      <c r="N3437" t="s">
        <v>21</v>
      </c>
      <c r="O3437" t="s">
        <v>22</v>
      </c>
    </row>
    <row r="3438" spans="1:15">
      <c r="A3438" t="s">
        <v>6406</v>
      </c>
      <c r="B3438" s="1">
        <v>45860</v>
      </c>
      <c r="C3438" t="s">
        <v>6407</v>
      </c>
      <c r="D3438" t="s">
        <v>45</v>
      </c>
      <c r="E3438" t="s">
        <v>46</v>
      </c>
      <c r="F3438">
        <v>4</v>
      </c>
      <c r="G3438">
        <v>27071.4</v>
      </c>
      <c r="H3438">
        <v>108285.6</v>
      </c>
      <c r="I3438">
        <f>salesdata[[#This Row],[Total_Sales_INR]]/10000000</f>
        <v>1.0828560000000001E-2</v>
      </c>
      <c r="J3438" t="s">
        <v>47</v>
      </c>
      <c r="K3438" t="s">
        <v>72</v>
      </c>
      <c r="L3438">
        <v>1</v>
      </c>
      <c r="M3438" t="s">
        <v>181</v>
      </c>
      <c r="N3438" t="s">
        <v>29</v>
      </c>
      <c r="O3438" t="s">
        <v>22</v>
      </c>
    </row>
    <row r="3439" spans="1:15">
      <c r="A3439" t="s">
        <v>6408</v>
      </c>
      <c r="B3439" s="1">
        <v>45850</v>
      </c>
      <c r="C3439" t="s">
        <v>6409</v>
      </c>
      <c r="D3439" t="s">
        <v>16</v>
      </c>
      <c r="E3439" t="s">
        <v>159</v>
      </c>
      <c r="F3439">
        <v>5</v>
      </c>
      <c r="G3439">
        <v>16700.189999999999</v>
      </c>
      <c r="H3439">
        <v>83500.95</v>
      </c>
      <c r="I3439">
        <f>salesdata[[#This Row],[Total_Sales_INR]]/10000000</f>
        <v>8.3500950000000001E-3</v>
      </c>
      <c r="J3439" t="s">
        <v>27</v>
      </c>
      <c r="K3439" t="s">
        <v>72</v>
      </c>
      <c r="L3439">
        <v>4</v>
      </c>
      <c r="M3439" t="s">
        <v>198</v>
      </c>
      <c r="N3439" t="s">
        <v>37</v>
      </c>
      <c r="O3439" t="s">
        <v>22</v>
      </c>
    </row>
    <row r="3440" spans="1:15">
      <c r="A3440" t="s">
        <v>6410</v>
      </c>
      <c r="B3440" s="1">
        <v>45979</v>
      </c>
      <c r="C3440" t="s">
        <v>6411</v>
      </c>
      <c r="D3440" t="s">
        <v>16</v>
      </c>
      <c r="E3440" t="s">
        <v>145</v>
      </c>
      <c r="F3440">
        <v>5</v>
      </c>
      <c r="G3440">
        <v>46518.6</v>
      </c>
      <c r="H3440">
        <v>232593</v>
      </c>
      <c r="I3440">
        <f>salesdata[[#This Row],[Total_Sales_INR]]/10000000</f>
        <v>2.32593E-2</v>
      </c>
      <c r="J3440" t="s">
        <v>18</v>
      </c>
      <c r="K3440" t="s">
        <v>72</v>
      </c>
      <c r="L3440">
        <v>2</v>
      </c>
      <c r="M3440" t="s">
        <v>133</v>
      </c>
      <c r="N3440" t="s">
        <v>52</v>
      </c>
      <c r="O3440" t="s">
        <v>22</v>
      </c>
    </row>
    <row r="3441" spans="1:15">
      <c r="A3441" t="s">
        <v>6412</v>
      </c>
      <c r="B3441" s="1">
        <v>45879</v>
      </c>
      <c r="C3441" t="s">
        <v>6413</v>
      </c>
      <c r="D3441" t="s">
        <v>32</v>
      </c>
      <c r="E3441" t="s">
        <v>250</v>
      </c>
      <c r="F3441">
        <v>5</v>
      </c>
      <c r="G3441">
        <v>35303.67</v>
      </c>
      <c r="H3441">
        <v>176518.35</v>
      </c>
      <c r="I3441">
        <f>salesdata[[#This Row],[Total_Sales_INR]]/10000000</f>
        <v>1.7651835000000001E-2</v>
      </c>
      <c r="J3441" t="s">
        <v>27</v>
      </c>
      <c r="K3441" t="s">
        <v>19</v>
      </c>
      <c r="L3441">
        <v>4</v>
      </c>
      <c r="M3441" t="s">
        <v>198</v>
      </c>
      <c r="N3441" t="s">
        <v>37</v>
      </c>
      <c r="O3441" t="s">
        <v>22</v>
      </c>
    </row>
    <row r="3442" spans="1:15">
      <c r="A3442" t="s">
        <v>6414</v>
      </c>
      <c r="B3442" s="1">
        <v>45747</v>
      </c>
      <c r="C3442" t="s">
        <v>6415</v>
      </c>
      <c r="D3442" t="s">
        <v>25</v>
      </c>
      <c r="E3442" t="s">
        <v>26</v>
      </c>
      <c r="F3442">
        <v>5</v>
      </c>
      <c r="G3442">
        <v>26393.41</v>
      </c>
      <c r="H3442">
        <v>131967.04999999999</v>
      </c>
      <c r="I3442">
        <f>salesdata[[#This Row],[Total_Sales_INR]]/10000000</f>
        <v>1.3196705E-2</v>
      </c>
      <c r="J3442" t="s">
        <v>18</v>
      </c>
      <c r="K3442" t="s">
        <v>19</v>
      </c>
      <c r="L3442">
        <v>3</v>
      </c>
      <c r="M3442" t="s">
        <v>190</v>
      </c>
      <c r="N3442" t="s">
        <v>173</v>
      </c>
      <c r="O3442" t="s">
        <v>22</v>
      </c>
    </row>
    <row r="3443" spans="1:15">
      <c r="A3443" t="s">
        <v>6416</v>
      </c>
      <c r="B3443" s="1">
        <v>45782</v>
      </c>
      <c r="C3443" t="s">
        <v>3230</v>
      </c>
      <c r="D3443" t="s">
        <v>16</v>
      </c>
      <c r="E3443" t="s">
        <v>137</v>
      </c>
      <c r="F3443">
        <v>1</v>
      </c>
      <c r="G3443">
        <v>16551.259999999998</v>
      </c>
      <c r="H3443">
        <v>16551.259999999998</v>
      </c>
      <c r="I3443">
        <f>salesdata[[#This Row],[Total_Sales_INR]]/10000000</f>
        <v>1.6551259999999998E-3</v>
      </c>
      <c r="J3443" t="s">
        <v>18</v>
      </c>
      <c r="K3443" t="s">
        <v>19</v>
      </c>
      <c r="L3443">
        <v>1</v>
      </c>
      <c r="M3443" t="s">
        <v>20</v>
      </c>
      <c r="N3443" t="s">
        <v>216</v>
      </c>
      <c r="O3443" t="s">
        <v>22</v>
      </c>
    </row>
    <row r="3444" spans="1:15">
      <c r="A3444" t="s">
        <v>6417</v>
      </c>
      <c r="B3444" s="1">
        <v>45704</v>
      </c>
      <c r="C3444" t="s">
        <v>6418</v>
      </c>
      <c r="D3444" t="s">
        <v>102</v>
      </c>
      <c r="E3444" t="s">
        <v>103</v>
      </c>
      <c r="F3444">
        <v>5</v>
      </c>
      <c r="G3444">
        <v>43378.98</v>
      </c>
      <c r="H3444">
        <v>216894.9</v>
      </c>
      <c r="I3444">
        <f>salesdata[[#This Row],[Total_Sales_INR]]/10000000</f>
        <v>2.1689489999999999E-2</v>
      </c>
      <c r="J3444" t="s">
        <v>18</v>
      </c>
      <c r="K3444" t="s">
        <v>19</v>
      </c>
      <c r="L3444">
        <v>4</v>
      </c>
      <c r="M3444" t="s">
        <v>88</v>
      </c>
      <c r="N3444" t="s">
        <v>74</v>
      </c>
      <c r="O3444" t="s">
        <v>22</v>
      </c>
    </row>
    <row r="3445" spans="1:15">
      <c r="A3445" t="s">
        <v>6419</v>
      </c>
      <c r="B3445" s="1">
        <v>45881</v>
      </c>
      <c r="C3445" t="s">
        <v>6420</v>
      </c>
      <c r="D3445" t="s">
        <v>32</v>
      </c>
      <c r="E3445" t="s">
        <v>250</v>
      </c>
      <c r="F3445">
        <v>4</v>
      </c>
      <c r="G3445">
        <v>47243.33</v>
      </c>
      <c r="H3445">
        <v>188973.32</v>
      </c>
      <c r="I3445">
        <f>salesdata[[#This Row],[Total_Sales_INR]]/10000000</f>
        <v>1.8897331999999999E-2</v>
      </c>
      <c r="J3445" t="s">
        <v>18</v>
      </c>
      <c r="K3445" t="s">
        <v>72</v>
      </c>
      <c r="L3445">
        <v>5</v>
      </c>
      <c r="M3445" t="s">
        <v>73</v>
      </c>
      <c r="N3445" t="s">
        <v>74</v>
      </c>
      <c r="O3445" t="s">
        <v>22</v>
      </c>
    </row>
    <row r="3446" spans="1:15">
      <c r="A3446" t="s">
        <v>6421</v>
      </c>
      <c r="B3446" s="1">
        <v>46017</v>
      </c>
      <c r="C3446" t="s">
        <v>6422</v>
      </c>
      <c r="D3446" t="s">
        <v>102</v>
      </c>
      <c r="E3446" t="s">
        <v>118</v>
      </c>
      <c r="F3446">
        <v>2</v>
      </c>
      <c r="G3446">
        <v>21488.29</v>
      </c>
      <c r="H3446">
        <v>42976.58</v>
      </c>
      <c r="I3446">
        <f>salesdata[[#This Row],[Total_Sales_INR]]/10000000</f>
        <v>4.2976580000000002E-3</v>
      </c>
      <c r="J3446" t="s">
        <v>18</v>
      </c>
      <c r="K3446" t="s">
        <v>72</v>
      </c>
      <c r="L3446">
        <v>5</v>
      </c>
      <c r="M3446" t="s">
        <v>170</v>
      </c>
      <c r="N3446" t="s">
        <v>112</v>
      </c>
      <c r="O3446" t="s">
        <v>22</v>
      </c>
    </row>
    <row r="3447" spans="1:15">
      <c r="A3447" t="s">
        <v>6423</v>
      </c>
      <c r="B3447" s="1">
        <v>45734</v>
      </c>
      <c r="C3447" t="s">
        <v>4439</v>
      </c>
      <c r="D3447" t="s">
        <v>102</v>
      </c>
      <c r="E3447" t="s">
        <v>118</v>
      </c>
      <c r="F3447">
        <v>4</v>
      </c>
      <c r="G3447">
        <v>49081.56</v>
      </c>
      <c r="H3447">
        <v>196326.24</v>
      </c>
      <c r="I3447">
        <f>salesdata[[#This Row],[Total_Sales_INR]]/10000000</f>
        <v>1.9632623999999998E-2</v>
      </c>
      <c r="J3447" t="s">
        <v>34</v>
      </c>
      <c r="K3447" t="s">
        <v>72</v>
      </c>
      <c r="L3447">
        <v>2</v>
      </c>
      <c r="M3447" t="s">
        <v>56</v>
      </c>
      <c r="N3447" t="s">
        <v>178</v>
      </c>
      <c r="O3447" t="s">
        <v>22</v>
      </c>
    </row>
    <row r="3448" spans="1:15">
      <c r="A3448" t="s">
        <v>6424</v>
      </c>
      <c r="B3448" s="1">
        <v>45866</v>
      </c>
      <c r="C3448" t="s">
        <v>6425</v>
      </c>
      <c r="D3448" t="s">
        <v>45</v>
      </c>
      <c r="E3448" t="s">
        <v>60</v>
      </c>
      <c r="F3448">
        <v>4</v>
      </c>
      <c r="G3448">
        <v>48503.47</v>
      </c>
      <c r="H3448">
        <v>194013.88</v>
      </c>
      <c r="I3448">
        <f>salesdata[[#This Row],[Total_Sales_INR]]/10000000</f>
        <v>1.9401388000000002E-2</v>
      </c>
      <c r="J3448" t="s">
        <v>18</v>
      </c>
      <c r="K3448" t="s">
        <v>35</v>
      </c>
      <c r="L3448">
        <v>1</v>
      </c>
      <c r="M3448" t="s">
        <v>181</v>
      </c>
      <c r="N3448" t="s">
        <v>156</v>
      </c>
      <c r="O3448" t="s">
        <v>22</v>
      </c>
    </row>
    <row r="3449" spans="1:15">
      <c r="A3449" t="s">
        <v>6426</v>
      </c>
      <c r="B3449" s="1">
        <v>45746</v>
      </c>
      <c r="C3449" t="s">
        <v>3016</v>
      </c>
      <c r="D3449" t="s">
        <v>16</v>
      </c>
      <c r="E3449" t="s">
        <v>130</v>
      </c>
      <c r="F3449">
        <v>4</v>
      </c>
      <c r="G3449">
        <v>12287.35</v>
      </c>
      <c r="H3449">
        <v>49149.4</v>
      </c>
      <c r="I3449">
        <f>salesdata[[#This Row],[Total_Sales_INR]]/10000000</f>
        <v>4.9149400000000005E-3</v>
      </c>
      <c r="J3449" t="s">
        <v>18</v>
      </c>
      <c r="K3449" t="s">
        <v>72</v>
      </c>
      <c r="L3449">
        <v>4</v>
      </c>
      <c r="M3449" t="s">
        <v>185</v>
      </c>
      <c r="N3449" t="s">
        <v>120</v>
      </c>
      <c r="O3449" t="s">
        <v>22</v>
      </c>
    </row>
    <row r="3450" spans="1:15">
      <c r="A3450" t="s">
        <v>6427</v>
      </c>
      <c r="B3450" s="1">
        <v>45929</v>
      </c>
      <c r="C3450" t="s">
        <v>6428</v>
      </c>
      <c r="D3450" t="s">
        <v>32</v>
      </c>
      <c r="E3450" t="s">
        <v>81</v>
      </c>
      <c r="F3450">
        <v>3</v>
      </c>
      <c r="G3450">
        <v>16663.46</v>
      </c>
      <c r="H3450">
        <v>49990.38</v>
      </c>
      <c r="I3450">
        <f>salesdata[[#This Row],[Total_Sales_INR]]/10000000</f>
        <v>4.9990379999999999E-3</v>
      </c>
      <c r="J3450" t="s">
        <v>34</v>
      </c>
      <c r="K3450" t="s">
        <v>35</v>
      </c>
      <c r="L3450">
        <v>3</v>
      </c>
      <c r="M3450" t="s">
        <v>77</v>
      </c>
      <c r="N3450" t="s">
        <v>69</v>
      </c>
      <c r="O3450" t="s">
        <v>22</v>
      </c>
    </row>
    <row r="3451" spans="1:15">
      <c r="A3451" t="s">
        <v>6429</v>
      </c>
      <c r="B3451" s="1">
        <v>45745</v>
      </c>
      <c r="C3451" t="s">
        <v>6430</v>
      </c>
      <c r="D3451" t="s">
        <v>45</v>
      </c>
      <c r="E3451" t="s">
        <v>85</v>
      </c>
      <c r="F3451">
        <v>2</v>
      </c>
      <c r="G3451">
        <v>37324.11</v>
      </c>
      <c r="H3451">
        <v>74648.22</v>
      </c>
      <c r="I3451">
        <f>salesdata[[#This Row],[Total_Sales_INR]]/10000000</f>
        <v>7.4648220000000003E-3</v>
      </c>
      <c r="J3451" t="s">
        <v>34</v>
      </c>
      <c r="K3451" t="s">
        <v>35</v>
      </c>
      <c r="L3451">
        <v>2</v>
      </c>
      <c r="M3451" t="s">
        <v>141</v>
      </c>
      <c r="N3451" t="s">
        <v>29</v>
      </c>
      <c r="O3451" t="s">
        <v>22</v>
      </c>
    </row>
    <row r="3452" spans="1:15">
      <c r="A3452" t="s">
        <v>6431</v>
      </c>
      <c r="B3452" s="1">
        <v>45827</v>
      </c>
      <c r="C3452" t="s">
        <v>2626</v>
      </c>
      <c r="D3452" t="s">
        <v>45</v>
      </c>
      <c r="E3452" t="s">
        <v>60</v>
      </c>
      <c r="F3452">
        <v>1</v>
      </c>
      <c r="G3452">
        <v>38212.449999999997</v>
      </c>
      <c r="H3452">
        <v>38212.449999999997</v>
      </c>
      <c r="I3452">
        <f>salesdata[[#This Row],[Total_Sales_INR]]/10000000</f>
        <v>3.8212449999999996E-3</v>
      </c>
      <c r="J3452" t="s">
        <v>27</v>
      </c>
      <c r="K3452" t="s">
        <v>72</v>
      </c>
      <c r="L3452">
        <v>2</v>
      </c>
      <c r="M3452" t="s">
        <v>104</v>
      </c>
      <c r="N3452" t="s">
        <v>134</v>
      </c>
      <c r="O3452" t="s">
        <v>22</v>
      </c>
    </row>
    <row r="3453" spans="1:15">
      <c r="A3453" t="s">
        <v>6432</v>
      </c>
      <c r="B3453" s="1">
        <v>45892</v>
      </c>
      <c r="C3453" t="s">
        <v>6433</v>
      </c>
      <c r="D3453" t="s">
        <v>102</v>
      </c>
      <c r="E3453" t="s">
        <v>103</v>
      </c>
      <c r="F3453">
        <v>2</v>
      </c>
      <c r="G3453">
        <v>49058.98</v>
      </c>
      <c r="H3453">
        <v>98117.96</v>
      </c>
      <c r="I3453">
        <f>salesdata[[#This Row],[Total_Sales_INR]]/10000000</f>
        <v>9.8117960000000011E-3</v>
      </c>
      <c r="J3453" t="s">
        <v>27</v>
      </c>
      <c r="K3453" t="s">
        <v>35</v>
      </c>
      <c r="L3453">
        <v>4</v>
      </c>
      <c r="M3453" t="s">
        <v>123</v>
      </c>
      <c r="N3453" t="s">
        <v>167</v>
      </c>
      <c r="O3453" t="s">
        <v>22</v>
      </c>
    </row>
    <row r="3454" spans="1:15">
      <c r="A3454" t="s">
        <v>6434</v>
      </c>
      <c r="B3454" s="1">
        <v>45842</v>
      </c>
      <c r="C3454" t="s">
        <v>6435</v>
      </c>
      <c r="D3454" t="s">
        <v>25</v>
      </c>
      <c r="E3454" t="s">
        <v>223</v>
      </c>
      <c r="F3454">
        <v>5</v>
      </c>
      <c r="G3454">
        <v>26964.36</v>
      </c>
      <c r="H3454">
        <v>134821.79999999999</v>
      </c>
      <c r="I3454">
        <f>salesdata[[#This Row],[Total_Sales_INR]]/10000000</f>
        <v>1.3482179999999998E-2</v>
      </c>
      <c r="J3454" t="s">
        <v>27</v>
      </c>
      <c r="K3454" t="s">
        <v>72</v>
      </c>
      <c r="L3454">
        <v>1</v>
      </c>
      <c r="M3454" t="s">
        <v>68</v>
      </c>
      <c r="N3454" t="s">
        <v>57</v>
      </c>
      <c r="O3454" t="s">
        <v>22</v>
      </c>
    </row>
    <row r="3455" spans="1:15">
      <c r="A3455" t="s">
        <v>6436</v>
      </c>
      <c r="B3455" s="1">
        <v>45852</v>
      </c>
      <c r="C3455" t="s">
        <v>220</v>
      </c>
      <c r="D3455" t="s">
        <v>45</v>
      </c>
      <c r="E3455" t="s">
        <v>46</v>
      </c>
      <c r="F3455">
        <v>4</v>
      </c>
      <c r="G3455">
        <v>42102.16</v>
      </c>
      <c r="H3455">
        <v>168408.64</v>
      </c>
      <c r="I3455">
        <f>salesdata[[#This Row],[Total_Sales_INR]]/10000000</f>
        <v>1.6840864000000001E-2</v>
      </c>
      <c r="J3455" t="s">
        <v>27</v>
      </c>
      <c r="K3455" t="s">
        <v>72</v>
      </c>
      <c r="L3455">
        <v>3</v>
      </c>
      <c r="M3455" t="s">
        <v>190</v>
      </c>
      <c r="N3455" t="s">
        <v>124</v>
      </c>
      <c r="O3455" t="s">
        <v>22</v>
      </c>
    </row>
    <row r="3456" spans="1:15">
      <c r="A3456" t="s">
        <v>6437</v>
      </c>
      <c r="B3456" s="1">
        <v>45753</v>
      </c>
      <c r="C3456" t="s">
        <v>2586</v>
      </c>
      <c r="D3456" t="s">
        <v>16</v>
      </c>
      <c r="E3456" t="s">
        <v>137</v>
      </c>
      <c r="F3456">
        <v>4</v>
      </c>
      <c r="G3456">
        <v>37356.32</v>
      </c>
      <c r="H3456">
        <v>149425.28</v>
      </c>
      <c r="I3456">
        <f>salesdata[[#This Row],[Total_Sales_INR]]/10000000</f>
        <v>1.4942528E-2</v>
      </c>
      <c r="J3456" t="s">
        <v>47</v>
      </c>
      <c r="K3456" t="s">
        <v>19</v>
      </c>
      <c r="L3456">
        <v>2</v>
      </c>
      <c r="M3456" t="s">
        <v>133</v>
      </c>
      <c r="N3456" t="s">
        <v>21</v>
      </c>
      <c r="O3456" t="s">
        <v>22</v>
      </c>
    </row>
    <row r="3457" spans="1:15">
      <c r="A3457" t="s">
        <v>6438</v>
      </c>
      <c r="B3457" s="1">
        <v>45896</v>
      </c>
      <c r="C3457" t="s">
        <v>3965</v>
      </c>
      <c r="D3457" t="s">
        <v>16</v>
      </c>
      <c r="E3457" t="s">
        <v>159</v>
      </c>
      <c r="F3457">
        <v>5</v>
      </c>
      <c r="G3457">
        <v>16648.669999999998</v>
      </c>
      <c r="H3457">
        <v>83243.350000000006</v>
      </c>
      <c r="I3457">
        <f>salesdata[[#This Row],[Total_Sales_INR]]/10000000</f>
        <v>8.3243350000000004E-3</v>
      </c>
      <c r="J3457" t="s">
        <v>47</v>
      </c>
      <c r="K3457" t="s">
        <v>35</v>
      </c>
      <c r="L3457">
        <v>5</v>
      </c>
      <c r="M3457" t="s">
        <v>73</v>
      </c>
      <c r="N3457" t="s">
        <v>52</v>
      </c>
      <c r="O3457" t="s">
        <v>22</v>
      </c>
    </row>
    <row r="3458" spans="1:15">
      <c r="A3458" t="s">
        <v>6439</v>
      </c>
      <c r="B3458" s="1">
        <v>45956</v>
      </c>
      <c r="C3458" t="s">
        <v>6440</v>
      </c>
      <c r="D3458" t="s">
        <v>45</v>
      </c>
      <c r="E3458" t="s">
        <v>55</v>
      </c>
      <c r="F3458">
        <v>5</v>
      </c>
      <c r="G3458">
        <v>13236.17</v>
      </c>
      <c r="H3458">
        <v>66180.850000000006</v>
      </c>
      <c r="I3458">
        <f>salesdata[[#This Row],[Total_Sales_INR]]/10000000</f>
        <v>6.618085000000001E-3</v>
      </c>
      <c r="J3458" t="s">
        <v>18</v>
      </c>
      <c r="K3458" t="s">
        <v>72</v>
      </c>
      <c r="L3458">
        <v>3</v>
      </c>
      <c r="M3458" t="s">
        <v>115</v>
      </c>
      <c r="N3458" t="s">
        <v>82</v>
      </c>
      <c r="O3458" t="s">
        <v>22</v>
      </c>
    </row>
    <row r="3459" spans="1:15">
      <c r="A3459" t="s">
        <v>6441</v>
      </c>
      <c r="B3459" s="1">
        <v>45962</v>
      </c>
      <c r="C3459" t="s">
        <v>6014</v>
      </c>
      <c r="D3459" t="s">
        <v>32</v>
      </c>
      <c r="E3459" t="s">
        <v>309</v>
      </c>
      <c r="F3459">
        <v>4</v>
      </c>
      <c r="G3459">
        <v>1396.67</v>
      </c>
      <c r="H3459">
        <v>5586.68</v>
      </c>
      <c r="I3459">
        <f>salesdata[[#This Row],[Total_Sales_INR]]/10000000</f>
        <v>5.5866800000000001E-4</v>
      </c>
      <c r="J3459" t="s">
        <v>18</v>
      </c>
      <c r="K3459" t="s">
        <v>35</v>
      </c>
      <c r="L3459">
        <v>5</v>
      </c>
      <c r="M3459" t="s">
        <v>28</v>
      </c>
      <c r="N3459" t="s">
        <v>134</v>
      </c>
      <c r="O3459" t="s">
        <v>22</v>
      </c>
    </row>
    <row r="3460" spans="1:15">
      <c r="A3460" t="s">
        <v>6442</v>
      </c>
      <c r="B3460" s="1">
        <v>45952</v>
      </c>
      <c r="C3460" t="s">
        <v>6443</v>
      </c>
      <c r="D3460" t="s">
        <v>45</v>
      </c>
      <c r="E3460" t="s">
        <v>65</v>
      </c>
      <c r="F3460">
        <v>2</v>
      </c>
      <c r="G3460">
        <v>43000.84</v>
      </c>
      <c r="H3460">
        <v>86001.68</v>
      </c>
      <c r="I3460">
        <f>salesdata[[#This Row],[Total_Sales_INR]]/10000000</f>
        <v>8.600168E-3</v>
      </c>
      <c r="J3460" t="s">
        <v>47</v>
      </c>
      <c r="K3460" t="s">
        <v>19</v>
      </c>
      <c r="L3460">
        <v>2</v>
      </c>
      <c r="M3460" t="s">
        <v>265</v>
      </c>
      <c r="N3460" t="s">
        <v>62</v>
      </c>
      <c r="O3460" t="s">
        <v>22</v>
      </c>
    </row>
    <row r="3461" spans="1:15">
      <c r="A3461" t="s">
        <v>6444</v>
      </c>
      <c r="B3461" s="1">
        <v>45731</v>
      </c>
      <c r="C3461" t="s">
        <v>6445</v>
      </c>
      <c r="D3461" t="s">
        <v>45</v>
      </c>
      <c r="E3461" t="s">
        <v>46</v>
      </c>
      <c r="F3461">
        <v>4</v>
      </c>
      <c r="G3461">
        <v>4737.6499999999996</v>
      </c>
      <c r="H3461">
        <v>18950.599999999999</v>
      </c>
      <c r="I3461">
        <f>salesdata[[#This Row],[Total_Sales_INR]]/10000000</f>
        <v>1.8950599999999998E-3</v>
      </c>
      <c r="J3461" t="s">
        <v>18</v>
      </c>
      <c r="K3461" t="s">
        <v>35</v>
      </c>
      <c r="L3461">
        <v>4</v>
      </c>
      <c r="M3461" t="s">
        <v>198</v>
      </c>
      <c r="N3461" t="s">
        <v>74</v>
      </c>
      <c r="O3461" t="s">
        <v>22</v>
      </c>
    </row>
    <row r="3462" spans="1:15">
      <c r="A3462" t="s">
        <v>6446</v>
      </c>
      <c r="B3462" s="1">
        <v>45696</v>
      </c>
      <c r="C3462" t="s">
        <v>6447</v>
      </c>
      <c r="D3462" t="s">
        <v>25</v>
      </c>
      <c r="E3462" t="s">
        <v>26</v>
      </c>
      <c r="F3462">
        <v>5</v>
      </c>
      <c r="G3462">
        <v>2856.38</v>
      </c>
      <c r="H3462">
        <v>14281.9</v>
      </c>
      <c r="I3462">
        <f>salesdata[[#This Row],[Total_Sales_INR]]/10000000</f>
        <v>1.42819E-3</v>
      </c>
      <c r="J3462" t="s">
        <v>47</v>
      </c>
      <c r="K3462" t="s">
        <v>35</v>
      </c>
      <c r="L3462">
        <v>5</v>
      </c>
      <c r="M3462" t="s">
        <v>41</v>
      </c>
      <c r="N3462" t="s">
        <v>69</v>
      </c>
      <c r="O3462" t="s">
        <v>22</v>
      </c>
    </row>
    <row r="3463" spans="1:15">
      <c r="A3463" t="s">
        <v>6448</v>
      </c>
      <c r="B3463" s="1">
        <v>45824</v>
      </c>
      <c r="C3463" t="s">
        <v>5918</v>
      </c>
      <c r="D3463" t="s">
        <v>45</v>
      </c>
      <c r="E3463" t="s">
        <v>55</v>
      </c>
      <c r="F3463">
        <v>4</v>
      </c>
      <c r="G3463">
        <v>14154.14</v>
      </c>
      <c r="H3463">
        <v>56616.56</v>
      </c>
      <c r="I3463">
        <f>salesdata[[#This Row],[Total_Sales_INR]]/10000000</f>
        <v>5.6616560000000002E-3</v>
      </c>
      <c r="J3463" t="s">
        <v>34</v>
      </c>
      <c r="K3463" t="s">
        <v>35</v>
      </c>
      <c r="L3463">
        <v>2</v>
      </c>
      <c r="M3463" t="s">
        <v>133</v>
      </c>
      <c r="N3463" t="s">
        <v>42</v>
      </c>
      <c r="O3463" t="s">
        <v>22</v>
      </c>
    </row>
    <row r="3464" spans="1:15">
      <c r="A3464" t="s">
        <v>6449</v>
      </c>
      <c r="B3464" s="1">
        <v>45694</v>
      </c>
      <c r="C3464" t="s">
        <v>6450</v>
      </c>
      <c r="D3464" t="s">
        <v>25</v>
      </c>
      <c r="E3464" t="s">
        <v>223</v>
      </c>
      <c r="F3464">
        <v>2</v>
      </c>
      <c r="G3464">
        <v>25672.39</v>
      </c>
      <c r="H3464">
        <v>51344.78</v>
      </c>
      <c r="I3464">
        <f>salesdata[[#This Row],[Total_Sales_INR]]/10000000</f>
        <v>5.1344779999999996E-3</v>
      </c>
      <c r="J3464" t="s">
        <v>34</v>
      </c>
      <c r="K3464" t="s">
        <v>72</v>
      </c>
      <c r="L3464">
        <v>4</v>
      </c>
      <c r="M3464" t="s">
        <v>160</v>
      </c>
      <c r="N3464" t="s">
        <v>167</v>
      </c>
      <c r="O3464" t="s">
        <v>22</v>
      </c>
    </row>
    <row r="3465" spans="1:15">
      <c r="A3465" t="s">
        <v>6451</v>
      </c>
      <c r="B3465" s="1">
        <v>45999</v>
      </c>
      <c r="C3465" t="s">
        <v>6452</v>
      </c>
      <c r="D3465" t="s">
        <v>25</v>
      </c>
      <c r="E3465" t="s">
        <v>26</v>
      </c>
      <c r="F3465">
        <v>3</v>
      </c>
      <c r="G3465">
        <v>23241.46</v>
      </c>
      <c r="H3465">
        <v>69724.38</v>
      </c>
      <c r="I3465">
        <f>salesdata[[#This Row],[Total_Sales_INR]]/10000000</f>
        <v>6.9724380000000001E-3</v>
      </c>
      <c r="J3465" t="s">
        <v>27</v>
      </c>
      <c r="K3465" t="s">
        <v>72</v>
      </c>
      <c r="L3465">
        <v>5</v>
      </c>
      <c r="M3465" t="s">
        <v>41</v>
      </c>
      <c r="N3465" t="s">
        <v>82</v>
      </c>
      <c r="O3465" t="s">
        <v>22</v>
      </c>
    </row>
    <row r="3466" spans="1:15">
      <c r="A3466" t="s">
        <v>6453</v>
      </c>
      <c r="B3466" s="1">
        <v>45671</v>
      </c>
      <c r="C3466" t="s">
        <v>1778</v>
      </c>
      <c r="D3466" t="s">
        <v>102</v>
      </c>
      <c r="E3466" t="s">
        <v>155</v>
      </c>
      <c r="F3466">
        <v>5</v>
      </c>
      <c r="G3466">
        <v>28588.11</v>
      </c>
      <c r="H3466">
        <v>142940.54999999999</v>
      </c>
      <c r="I3466">
        <f>salesdata[[#This Row],[Total_Sales_INR]]/10000000</f>
        <v>1.4294054999999998E-2</v>
      </c>
      <c r="J3466" t="s">
        <v>27</v>
      </c>
      <c r="K3466" t="s">
        <v>19</v>
      </c>
      <c r="L3466">
        <v>3</v>
      </c>
      <c r="M3466" t="s">
        <v>61</v>
      </c>
      <c r="N3466" t="s">
        <v>57</v>
      </c>
      <c r="O3466" t="s">
        <v>22</v>
      </c>
    </row>
    <row r="3467" spans="1:15">
      <c r="A3467" t="s">
        <v>6454</v>
      </c>
      <c r="B3467" s="1">
        <v>45884</v>
      </c>
      <c r="C3467" t="s">
        <v>6455</v>
      </c>
      <c r="D3467" t="s">
        <v>25</v>
      </c>
      <c r="E3467" t="s">
        <v>280</v>
      </c>
      <c r="F3467">
        <v>5</v>
      </c>
      <c r="G3467">
        <v>35561.67</v>
      </c>
      <c r="H3467">
        <v>177808.35</v>
      </c>
      <c r="I3467">
        <f>salesdata[[#This Row],[Total_Sales_INR]]/10000000</f>
        <v>1.7780835000000002E-2</v>
      </c>
      <c r="J3467" t="s">
        <v>27</v>
      </c>
      <c r="K3467" t="s">
        <v>19</v>
      </c>
      <c r="L3467">
        <v>1</v>
      </c>
      <c r="M3467" t="s">
        <v>181</v>
      </c>
      <c r="N3467" t="s">
        <v>112</v>
      </c>
      <c r="O3467" t="s">
        <v>22</v>
      </c>
    </row>
    <row r="3468" spans="1:15">
      <c r="A3468" t="s">
        <v>6456</v>
      </c>
      <c r="B3468" s="1">
        <v>45740</v>
      </c>
      <c r="C3468" t="s">
        <v>6457</v>
      </c>
      <c r="D3468" t="s">
        <v>16</v>
      </c>
      <c r="E3468" t="s">
        <v>145</v>
      </c>
      <c r="F3468">
        <v>5</v>
      </c>
      <c r="G3468">
        <v>11367.96</v>
      </c>
      <c r="H3468">
        <v>56839.8</v>
      </c>
      <c r="I3468">
        <f>salesdata[[#This Row],[Total_Sales_INR]]/10000000</f>
        <v>5.6839799999999999E-3</v>
      </c>
      <c r="J3468" t="s">
        <v>18</v>
      </c>
      <c r="K3468" t="s">
        <v>19</v>
      </c>
      <c r="L3468">
        <v>3</v>
      </c>
      <c r="M3468" t="s">
        <v>115</v>
      </c>
      <c r="N3468" t="s">
        <v>82</v>
      </c>
      <c r="O3468" t="s">
        <v>22</v>
      </c>
    </row>
    <row r="3469" spans="1:15">
      <c r="A3469" t="s">
        <v>6458</v>
      </c>
      <c r="B3469" s="1">
        <v>45988</v>
      </c>
      <c r="C3469" t="s">
        <v>6459</v>
      </c>
      <c r="D3469" t="s">
        <v>45</v>
      </c>
      <c r="E3469" t="s">
        <v>65</v>
      </c>
      <c r="F3469">
        <v>4</v>
      </c>
      <c r="G3469">
        <v>44732.160000000003</v>
      </c>
      <c r="H3469">
        <v>178928.64000000001</v>
      </c>
      <c r="I3469">
        <f>salesdata[[#This Row],[Total_Sales_INR]]/10000000</f>
        <v>1.7892864000000001E-2</v>
      </c>
      <c r="J3469" t="s">
        <v>18</v>
      </c>
      <c r="K3469" t="s">
        <v>35</v>
      </c>
      <c r="L3469">
        <v>5</v>
      </c>
      <c r="M3469" t="s">
        <v>73</v>
      </c>
      <c r="N3469" t="s">
        <v>21</v>
      </c>
      <c r="O3469" t="s">
        <v>22</v>
      </c>
    </row>
    <row r="3470" spans="1:15">
      <c r="A3470" t="s">
        <v>6460</v>
      </c>
      <c r="B3470" s="1">
        <v>45705</v>
      </c>
      <c r="C3470" t="s">
        <v>4379</v>
      </c>
      <c r="D3470" t="s">
        <v>16</v>
      </c>
      <c r="E3470" t="s">
        <v>145</v>
      </c>
      <c r="F3470">
        <v>1</v>
      </c>
      <c r="G3470">
        <v>30590.87</v>
      </c>
      <c r="H3470">
        <v>30590.87</v>
      </c>
      <c r="I3470">
        <f>salesdata[[#This Row],[Total_Sales_INR]]/10000000</f>
        <v>3.0590869999999998E-3</v>
      </c>
      <c r="J3470" t="s">
        <v>27</v>
      </c>
      <c r="K3470" t="s">
        <v>72</v>
      </c>
      <c r="L3470">
        <v>2</v>
      </c>
      <c r="M3470" t="s">
        <v>141</v>
      </c>
      <c r="N3470" t="s">
        <v>94</v>
      </c>
      <c r="O3470" t="s">
        <v>22</v>
      </c>
    </row>
    <row r="3471" spans="1:15">
      <c r="A3471" t="s">
        <v>6461</v>
      </c>
      <c r="B3471" s="1">
        <v>45678</v>
      </c>
      <c r="C3471" t="s">
        <v>6462</v>
      </c>
      <c r="D3471" t="s">
        <v>16</v>
      </c>
      <c r="E3471" t="s">
        <v>130</v>
      </c>
      <c r="F3471">
        <v>2</v>
      </c>
      <c r="G3471">
        <v>3190.1</v>
      </c>
      <c r="H3471">
        <v>6380.2</v>
      </c>
      <c r="I3471">
        <f>salesdata[[#This Row],[Total_Sales_INR]]/10000000</f>
        <v>6.3801999999999999E-4</v>
      </c>
      <c r="J3471" t="s">
        <v>34</v>
      </c>
      <c r="K3471" t="s">
        <v>19</v>
      </c>
      <c r="L3471">
        <v>2</v>
      </c>
      <c r="M3471" t="s">
        <v>104</v>
      </c>
      <c r="N3471" t="s">
        <v>127</v>
      </c>
      <c r="O3471" t="s">
        <v>22</v>
      </c>
    </row>
    <row r="3472" spans="1:15">
      <c r="A3472" t="s">
        <v>6463</v>
      </c>
      <c r="B3472" s="1">
        <v>45938</v>
      </c>
      <c r="C3472" t="s">
        <v>1932</v>
      </c>
      <c r="D3472" t="s">
        <v>102</v>
      </c>
      <c r="E3472" t="s">
        <v>155</v>
      </c>
      <c r="F3472">
        <v>4</v>
      </c>
      <c r="G3472">
        <v>10283.56</v>
      </c>
      <c r="H3472">
        <v>41134.239999999998</v>
      </c>
      <c r="I3472">
        <f>salesdata[[#This Row],[Total_Sales_INR]]/10000000</f>
        <v>4.1134240000000001E-3</v>
      </c>
      <c r="J3472" t="s">
        <v>27</v>
      </c>
      <c r="K3472" t="s">
        <v>35</v>
      </c>
      <c r="L3472">
        <v>5</v>
      </c>
      <c r="M3472" t="s">
        <v>170</v>
      </c>
      <c r="N3472" t="s">
        <v>57</v>
      </c>
      <c r="O3472" t="s">
        <v>22</v>
      </c>
    </row>
    <row r="3473" spans="1:15">
      <c r="A3473" t="s">
        <v>6464</v>
      </c>
      <c r="B3473" s="1">
        <v>45744</v>
      </c>
      <c r="C3473" t="s">
        <v>3320</v>
      </c>
      <c r="D3473" t="s">
        <v>16</v>
      </c>
      <c r="E3473" t="s">
        <v>17</v>
      </c>
      <c r="F3473">
        <v>2</v>
      </c>
      <c r="G3473">
        <v>36230.07</v>
      </c>
      <c r="H3473">
        <v>72460.14</v>
      </c>
      <c r="I3473">
        <f>salesdata[[#This Row],[Total_Sales_INR]]/10000000</f>
        <v>7.2460140000000003E-3</v>
      </c>
      <c r="J3473" t="s">
        <v>27</v>
      </c>
      <c r="K3473" t="s">
        <v>35</v>
      </c>
      <c r="L3473">
        <v>1</v>
      </c>
      <c r="M3473" t="s">
        <v>20</v>
      </c>
      <c r="N3473" t="s">
        <v>74</v>
      </c>
      <c r="O3473" t="s">
        <v>22</v>
      </c>
    </row>
    <row r="3474" spans="1:15">
      <c r="A3474" t="s">
        <v>6465</v>
      </c>
      <c r="B3474" s="1">
        <v>45952</v>
      </c>
      <c r="C3474" t="s">
        <v>2460</v>
      </c>
      <c r="D3474" t="s">
        <v>102</v>
      </c>
      <c r="E3474" t="s">
        <v>193</v>
      </c>
      <c r="F3474">
        <v>4</v>
      </c>
      <c r="G3474">
        <v>11830.87</v>
      </c>
      <c r="H3474">
        <v>47323.48</v>
      </c>
      <c r="I3474">
        <f>salesdata[[#This Row],[Total_Sales_INR]]/10000000</f>
        <v>4.7323479999999999E-3</v>
      </c>
      <c r="J3474" t="s">
        <v>47</v>
      </c>
      <c r="K3474" t="s">
        <v>35</v>
      </c>
      <c r="L3474">
        <v>1</v>
      </c>
      <c r="M3474" t="s">
        <v>119</v>
      </c>
      <c r="N3474" t="s">
        <v>29</v>
      </c>
      <c r="O3474" t="s">
        <v>22</v>
      </c>
    </row>
    <row r="3475" spans="1:15">
      <c r="A3475" t="s">
        <v>6466</v>
      </c>
      <c r="B3475" s="1">
        <v>45839</v>
      </c>
      <c r="C3475" t="s">
        <v>6467</v>
      </c>
      <c r="D3475" t="s">
        <v>102</v>
      </c>
      <c r="E3475" t="s">
        <v>184</v>
      </c>
      <c r="F3475">
        <v>3</v>
      </c>
      <c r="G3475">
        <v>35977.82</v>
      </c>
      <c r="H3475">
        <v>107933.46</v>
      </c>
      <c r="I3475">
        <f>salesdata[[#This Row],[Total_Sales_INR]]/10000000</f>
        <v>1.0793346000000001E-2</v>
      </c>
      <c r="J3475" t="s">
        <v>27</v>
      </c>
      <c r="K3475" t="s">
        <v>19</v>
      </c>
      <c r="L3475">
        <v>2</v>
      </c>
      <c r="M3475" t="s">
        <v>56</v>
      </c>
      <c r="N3475" t="s">
        <v>57</v>
      </c>
      <c r="O3475" t="s">
        <v>22</v>
      </c>
    </row>
    <row r="3476" spans="1:15">
      <c r="A3476" t="s">
        <v>6468</v>
      </c>
      <c r="B3476" s="1">
        <v>45969</v>
      </c>
      <c r="C3476" t="s">
        <v>6469</v>
      </c>
      <c r="D3476" t="s">
        <v>32</v>
      </c>
      <c r="E3476" t="s">
        <v>81</v>
      </c>
      <c r="F3476">
        <v>3</v>
      </c>
      <c r="G3476">
        <v>46268.63</v>
      </c>
      <c r="H3476">
        <v>138805.89000000001</v>
      </c>
      <c r="I3476">
        <f>salesdata[[#This Row],[Total_Sales_INR]]/10000000</f>
        <v>1.3880589000000002E-2</v>
      </c>
      <c r="J3476" t="s">
        <v>47</v>
      </c>
      <c r="K3476" t="s">
        <v>35</v>
      </c>
      <c r="L3476">
        <v>4</v>
      </c>
      <c r="M3476" t="s">
        <v>88</v>
      </c>
      <c r="N3476" t="s">
        <v>173</v>
      </c>
      <c r="O3476" t="s">
        <v>22</v>
      </c>
    </row>
    <row r="3477" spans="1:15">
      <c r="A3477" t="s">
        <v>6470</v>
      </c>
      <c r="B3477" s="1">
        <v>45941</v>
      </c>
      <c r="C3477" t="s">
        <v>6471</v>
      </c>
      <c r="D3477" t="s">
        <v>45</v>
      </c>
      <c r="E3477" t="s">
        <v>60</v>
      </c>
      <c r="F3477">
        <v>3</v>
      </c>
      <c r="G3477">
        <v>20450.490000000002</v>
      </c>
      <c r="H3477">
        <v>61351.47</v>
      </c>
      <c r="I3477">
        <f>salesdata[[#This Row],[Total_Sales_INR]]/10000000</f>
        <v>6.1351470000000005E-3</v>
      </c>
      <c r="J3477" t="s">
        <v>47</v>
      </c>
      <c r="K3477" t="s">
        <v>35</v>
      </c>
      <c r="L3477">
        <v>1</v>
      </c>
      <c r="M3477" t="s">
        <v>181</v>
      </c>
      <c r="N3477" t="s">
        <v>112</v>
      </c>
      <c r="O3477" t="s">
        <v>22</v>
      </c>
    </row>
    <row r="3478" spans="1:15">
      <c r="A3478" t="s">
        <v>6472</v>
      </c>
      <c r="B3478" s="1">
        <v>45693</v>
      </c>
      <c r="C3478" t="s">
        <v>6473</v>
      </c>
      <c r="D3478" t="s">
        <v>45</v>
      </c>
      <c r="E3478" t="s">
        <v>60</v>
      </c>
      <c r="F3478">
        <v>5</v>
      </c>
      <c r="G3478">
        <v>35560.61</v>
      </c>
      <c r="H3478">
        <v>177803.05</v>
      </c>
      <c r="I3478">
        <f>salesdata[[#This Row],[Total_Sales_INR]]/10000000</f>
        <v>1.7780305E-2</v>
      </c>
      <c r="J3478" t="s">
        <v>18</v>
      </c>
      <c r="K3478" t="s">
        <v>19</v>
      </c>
      <c r="L3478">
        <v>4</v>
      </c>
      <c r="M3478" t="s">
        <v>160</v>
      </c>
      <c r="N3478" t="s">
        <v>74</v>
      </c>
      <c r="O3478" t="s">
        <v>22</v>
      </c>
    </row>
    <row r="3479" spans="1:15">
      <c r="A3479" t="s">
        <v>6474</v>
      </c>
      <c r="B3479" s="1">
        <v>45702</v>
      </c>
      <c r="C3479" t="s">
        <v>6475</v>
      </c>
      <c r="D3479" t="s">
        <v>25</v>
      </c>
      <c r="E3479" t="s">
        <v>280</v>
      </c>
      <c r="F3479">
        <v>4</v>
      </c>
      <c r="G3479">
        <v>21490.44</v>
      </c>
      <c r="H3479">
        <v>85961.76</v>
      </c>
      <c r="I3479">
        <f>salesdata[[#This Row],[Total_Sales_INR]]/10000000</f>
        <v>8.5961759999999988E-3</v>
      </c>
      <c r="J3479" t="s">
        <v>34</v>
      </c>
      <c r="K3479" t="s">
        <v>35</v>
      </c>
      <c r="L3479">
        <v>4</v>
      </c>
      <c r="M3479" t="s">
        <v>198</v>
      </c>
      <c r="N3479" t="s">
        <v>37</v>
      </c>
      <c r="O3479" t="s">
        <v>22</v>
      </c>
    </row>
    <row r="3480" spans="1:15">
      <c r="A3480" t="s">
        <v>6476</v>
      </c>
      <c r="B3480" s="1">
        <v>45975</v>
      </c>
      <c r="C3480" t="s">
        <v>6477</v>
      </c>
      <c r="D3480" t="s">
        <v>45</v>
      </c>
      <c r="E3480" t="s">
        <v>65</v>
      </c>
      <c r="F3480">
        <v>1</v>
      </c>
      <c r="G3480">
        <v>7706.72</v>
      </c>
      <c r="H3480">
        <v>7706.72</v>
      </c>
      <c r="I3480">
        <f>salesdata[[#This Row],[Total_Sales_INR]]/10000000</f>
        <v>7.7067200000000002E-4</v>
      </c>
      <c r="J3480" t="s">
        <v>18</v>
      </c>
      <c r="K3480" t="s">
        <v>19</v>
      </c>
      <c r="L3480">
        <v>2</v>
      </c>
      <c r="M3480" t="s">
        <v>265</v>
      </c>
      <c r="N3480" t="s">
        <v>69</v>
      </c>
      <c r="O3480" t="s">
        <v>22</v>
      </c>
    </row>
    <row r="3481" spans="1:15">
      <c r="A3481" t="s">
        <v>6478</v>
      </c>
      <c r="B3481" s="1">
        <v>45944</v>
      </c>
      <c r="C3481" t="s">
        <v>6479</v>
      </c>
      <c r="D3481" t="s">
        <v>45</v>
      </c>
      <c r="E3481" t="s">
        <v>65</v>
      </c>
      <c r="F3481">
        <v>1</v>
      </c>
      <c r="G3481">
        <v>14641.96</v>
      </c>
      <c r="H3481">
        <v>14641.96</v>
      </c>
      <c r="I3481">
        <f>salesdata[[#This Row],[Total_Sales_INR]]/10000000</f>
        <v>1.4641959999999999E-3</v>
      </c>
      <c r="J3481" t="s">
        <v>18</v>
      </c>
      <c r="K3481" t="s">
        <v>19</v>
      </c>
      <c r="L3481">
        <v>3</v>
      </c>
      <c r="M3481" t="s">
        <v>190</v>
      </c>
      <c r="N3481" t="s">
        <v>134</v>
      </c>
      <c r="O3481" t="s">
        <v>22</v>
      </c>
    </row>
    <row r="3482" spans="1:15">
      <c r="A3482" t="s">
        <v>6480</v>
      </c>
      <c r="B3482" s="1">
        <v>46022</v>
      </c>
      <c r="C3482" t="s">
        <v>6481</v>
      </c>
      <c r="D3482" t="s">
        <v>102</v>
      </c>
      <c r="E3482" t="s">
        <v>184</v>
      </c>
      <c r="F3482">
        <v>5</v>
      </c>
      <c r="G3482">
        <v>27342.78</v>
      </c>
      <c r="H3482">
        <v>136713.9</v>
      </c>
      <c r="I3482">
        <f>salesdata[[#This Row],[Total_Sales_INR]]/10000000</f>
        <v>1.367139E-2</v>
      </c>
      <c r="J3482" t="s">
        <v>34</v>
      </c>
      <c r="K3482" t="s">
        <v>19</v>
      </c>
      <c r="L3482">
        <v>5</v>
      </c>
      <c r="M3482" t="s">
        <v>73</v>
      </c>
      <c r="N3482" t="s">
        <v>127</v>
      </c>
      <c r="O3482" t="s">
        <v>22</v>
      </c>
    </row>
    <row r="3483" spans="1:15">
      <c r="A3483" t="s">
        <v>6482</v>
      </c>
      <c r="B3483" s="1">
        <v>45713</v>
      </c>
      <c r="C3483" t="s">
        <v>6483</v>
      </c>
      <c r="D3483" t="s">
        <v>16</v>
      </c>
      <c r="E3483" t="s">
        <v>130</v>
      </c>
      <c r="F3483">
        <v>2</v>
      </c>
      <c r="G3483">
        <v>9575.14</v>
      </c>
      <c r="H3483">
        <v>19150.28</v>
      </c>
      <c r="I3483">
        <f>salesdata[[#This Row],[Total_Sales_INR]]/10000000</f>
        <v>1.9150279999999998E-3</v>
      </c>
      <c r="J3483" t="s">
        <v>18</v>
      </c>
      <c r="K3483" t="s">
        <v>35</v>
      </c>
      <c r="L3483">
        <v>5</v>
      </c>
      <c r="M3483" t="s">
        <v>170</v>
      </c>
      <c r="N3483" t="s">
        <v>134</v>
      </c>
      <c r="O3483" t="s">
        <v>22</v>
      </c>
    </row>
    <row r="3484" spans="1:15">
      <c r="A3484" t="s">
        <v>6484</v>
      </c>
      <c r="B3484" s="1">
        <v>45706</v>
      </c>
      <c r="C3484" t="s">
        <v>6485</v>
      </c>
      <c r="D3484" t="s">
        <v>45</v>
      </c>
      <c r="E3484" t="s">
        <v>60</v>
      </c>
      <c r="F3484">
        <v>4</v>
      </c>
      <c r="G3484">
        <v>48218.44</v>
      </c>
      <c r="H3484">
        <v>192873.76</v>
      </c>
      <c r="I3484">
        <f>salesdata[[#This Row],[Total_Sales_INR]]/10000000</f>
        <v>1.9287376000000002E-2</v>
      </c>
      <c r="J3484" t="s">
        <v>18</v>
      </c>
      <c r="K3484" t="s">
        <v>35</v>
      </c>
      <c r="L3484">
        <v>2</v>
      </c>
      <c r="M3484" t="s">
        <v>104</v>
      </c>
      <c r="N3484" t="s">
        <v>57</v>
      </c>
      <c r="O3484" t="s">
        <v>22</v>
      </c>
    </row>
    <row r="3485" spans="1:15">
      <c r="A3485" t="s">
        <v>6486</v>
      </c>
      <c r="B3485" s="1">
        <v>45905</v>
      </c>
      <c r="C3485" t="s">
        <v>3449</v>
      </c>
      <c r="D3485" t="s">
        <v>25</v>
      </c>
      <c r="E3485" t="s">
        <v>223</v>
      </c>
      <c r="F3485">
        <v>1</v>
      </c>
      <c r="G3485">
        <v>49586.720000000001</v>
      </c>
      <c r="H3485">
        <v>49586.720000000001</v>
      </c>
      <c r="I3485">
        <f>salesdata[[#This Row],[Total_Sales_INR]]/10000000</f>
        <v>4.9586719999999999E-3</v>
      </c>
      <c r="J3485" t="s">
        <v>47</v>
      </c>
      <c r="K3485" t="s">
        <v>19</v>
      </c>
      <c r="L3485">
        <v>1</v>
      </c>
      <c r="M3485" t="s">
        <v>20</v>
      </c>
      <c r="N3485" t="s">
        <v>156</v>
      </c>
      <c r="O3485" t="s">
        <v>22</v>
      </c>
    </row>
    <row r="3486" spans="1:15">
      <c r="A3486" t="s">
        <v>6487</v>
      </c>
      <c r="B3486" s="1">
        <v>45903</v>
      </c>
      <c r="C3486" t="s">
        <v>6488</v>
      </c>
      <c r="D3486" t="s">
        <v>102</v>
      </c>
      <c r="E3486" t="s">
        <v>103</v>
      </c>
      <c r="F3486">
        <v>1</v>
      </c>
      <c r="G3486">
        <v>30995.360000000001</v>
      </c>
      <c r="H3486">
        <v>30995.360000000001</v>
      </c>
      <c r="I3486">
        <f>salesdata[[#This Row],[Total_Sales_INR]]/10000000</f>
        <v>3.099536E-3</v>
      </c>
      <c r="J3486" t="s">
        <v>47</v>
      </c>
      <c r="K3486" t="s">
        <v>72</v>
      </c>
      <c r="L3486">
        <v>5</v>
      </c>
      <c r="M3486" t="s">
        <v>28</v>
      </c>
      <c r="N3486" t="s">
        <v>78</v>
      </c>
      <c r="O3486" t="s">
        <v>22</v>
      </c>
    </row>
    <row r="3487" spans="1:15">
      <c r="A3487" t="s">
        <v>6489</v>
      </c>
      <c r="B3487" s="1">
        <v>45785</v>
      </c>
      <c r="C3487" t="s">
        <v>2549</v>
      </c>
      <c r="D3487" t="s">
        <v>32</v>
      </c>
      <c r="E3487" t="s">
        <v>250</v>
      </c>
      <c r="F3487">
        <v>2</v>
      </c>
      <c r="G3487">
        <v>39129.730000000003</v>
      </c>
      <c r="H3487">
        <v>78259.460000000006</v>
      </c>
      <c r="I3487">
        <f>salesdata[[#This Row],[Total_Sales_INR]]/10000000</f>
        <v>7.8259460000000003E-3</v>
      </c>
      <c r="J3487" t="s">
        <v>27</v>
      </c>
      <c r="K3487" t="s">
        <v>19</v>
      </c>
      <c r="L3487">
        <v>1</v>
      </c>
      <c r="M3487" t="s">
        <v>181</v>
      </c>
      <c r="N3487" t="s">
        <v>213</v>
      </c>
      <c r="O3487" t="s">
        <v>22</v>
      </c>
    </row>
    <row r="3488" spans="1:15">
      <c r="A3488" t="s">
        <v>6490</v>
      </c>
      <c r="B3488" s="1">
        <v>45901</v>
      </c>
      <c r="C3488" t="s">
        <v>6491</v>
      </c>
      <c r="D3488" t="s">
        <v>25</v>
      </c>
      <c r="E3488" t="s">
        <v>91</v>
      </c>
      <c r="F3488">
        <v>4</v>
      </c>
      <c r="G3488">
        <v>4015.34</v>
      </c>
      <c r="H3488">
        <v>16061.36</v>
      </c>
      <c r="I3488">
        <f>salesdata[[#This Row],[Total_Sales_INR]]/10000000</f>
        <v>1.606136E-3</v>
      </c>
      <c r="J3488" t="s">
        <v>27</v>
      </c>
      <c r="K3488" t="s">
        <v>35</v>
      </c>
      <c r="L3488">
        <v>5</v>
      </c>
      <c r="M3488" t="s">
        <v>73</v>
      </c>
      <c r="N3488" t="s">
        <v>74</v>
      </c>
      <c r="O3488" t="s">
        <v>22</v>
      </c>
    </row>
    <row r="3489" spans="1:15">
      <c r="A3489" t="s">
        <v>6492</v>
      </c>
      <c r="B3489" s="1">
        <v>45735</v>
      </c>
      <c r="C3489" t="s">
        <v>6493</v>
      </c>
      <c r="D3489" t="s">
        <v>25</v>
      </c>
      <c r="E3489" t="s">
        <v>140</v>
      </c>
      <c r="F3489">
        <v>2</v>
      </c>
      <c r="G3489">
        <v>18033.68</v>
      </c>
      <c r="H3489">
        <v>36067.360000000001</v>
      </c>
      <c r="I3489">
        <f>salesdata[[#This Row],[Total_Sales_INR]]/10000000</f>
        <v>3.6067360000000001E-3</v>
      </c>
      <c r="J3489" t="s">
        <v>47</v>
      </c>
      <c r="K3489" t="s">
        <v>72</v>
      </c>
      <c r="L3489">
        <v>4</v>
      </c>
      <c r="M3489" t="s">
        <v>88</v>
      </c>
      <c r="N3489" t="s">
        <v>216</v>
      </c>
      <c r="O3489" t="s">
        <v>22</v>
      </c>
    </row>
    <row r="3490" spans="1:15">
      <c r="A3490" t="s">
        <v>6494</v>
      </c>
      <c r="B3490" s="1">
        <v>45986</v>
      </c>
      <c r="C3490" t="s">
        <v>6495</v>
      </c>
      <c r="D3490" t="s">
        <v>32</v>
      </c>
      <c r="E3490" t="s">
        <v>309</v>
      </c>
      <c r="F3490">
        <v>1</v>
      </c>
      <c r="G3490">
        <v>41795.35</v>
      </c>
      <c r="H3490">
        <v>41795.35</v>
      </c>
      <c r="I3490">
        <f>salesdata[[#This Row],[Total_Sales_INR]]/10000000</f>
        <v>4.1795349999999998E-3</v>
      </c>
      <c r="J3490" t="s">
        <v>47</v>
      </c>
      <c r="K3490" t="s">
        <v>35</v>
      </c>
      <c r="L3490">
        <v>4</v>
      </c>
      <c r="M3490" t="s">
        <v>123</v>
      </c>
      <c r="N3490" t="s">
        <v>29</v>
      </c>
      <c r="O3490" t="s">
        <v>22</v>
      </c>
    </row>
    <row r="3491" spans="1:15">
      <c r="A3491" t="s">
        <v>6496</v>
      </c>
      <c r="B3491" s="1">
        <v>45971</v>
      </c>
      <c r="C3491" t="s">
        <v>6497</v>
      </c>
      <c r="D3491" t="s">
        <v>16</v>
      </c>
      <c r="E3491" t="s">
        <v>137</v>
      </c>
      <c r="F3491">
        <v>1</v>
      </c>
      <c r="G3491">
        <v>47714.5</v>
      </c>
      <c r="H3491">
        <v>47714.5</v>
      </c>
      <c r="I3491">
        <f>salesdata[[#This Row],[Total_Sales_INR]]/10000000</f>
        <v>4.77145E-3</v>
      </c>
      <c r="J3491" t="s">
        <v>18</v>
      </c>
      <c r="K3491" t="s">
        <v>35</v>
      </c>
      <c r="L3491">
        <v>5</v>
      </c>
      <c r="M3491" t="s">
        <v>73</v>
      </c>
      <c r="N3491" t="s">
        <v>48</v>
      </c>
      <c r="O3491" t="s">
        <v>22</v>
      </c>
    </row>
    <row r="3492" spans="1:15">
      <c r="A3492" t="s">
        <v>6498</v>
      </c>
      <c r="B3492" s="1">
        <v>45969</v>
      </c>
      <c r="C3492" t="s">
        <v>5924</v>
      </c>
      <c r="D3492" t="s">
        <v>25</v>
      </c>
      <c r="E3492" t="s">
        <v>223</v>
      </c>
      <c r="F3492">
        <v>1</v>
      </c>
      <c r="G3492">
        <v>880.48</v>
      </c>
      <c r="H3492">
        <v>880.48</v>
      </c>
      <c r="I3492">
        <f>salesdata[[#This Row],[Total_Sales_INR]]/10000000</f>
        <v>8.8048000000000008E-5</v>
      </c>
      <c r="J3492" t="s">
        <v>34</v>
      </c>
      <c r="K3492" t="s">
        <v>19</v>
      </c>
      <c r="L3492">
        <v>5</v>
      </c>
      <c r="M3492" t="s">
        <v>73</v>
      </c>
      <c r="N3492" t="s">
        <v>150</v>
      </c>
      <c r="O3492" t="s">
        <v>22</v>
      </c>
    </row>
    <row r="3493" spans="1:15">
      <c r="A3493" t="s">
        <v>6499</v>
      </c>
      <c r="B3493" s="1">
        <v>45784</v>
      </c>
      <c r="C3493" t="s">
        <v>6500</v>
      </c>
      <c r="D3493" t="s">
        <v>25</v>
      </c>
      <c r="E3493" t="s">
        <v>26</v>
      </c>
      <c r="F3493">
        <v>2</v>
      </c>
      <c r="G3493">
        <v>43092.58</v>
      </c>
      <c r="H3493">
        <v>86185.16</v>
      </c>
      <c r="I3493">
        <f>salesdata[[#This Row],[Total_Sales_INR]]/10000000</f>
        <v>8.6185159999999997E-3</v>
      </c>
      <c r="J3493" t="s">
        <v>34</v>
      </c>
      <c r="K3493" t="s">
        <v>35</v>
      </c>
      <c r="L3493">
        <v>2</v>
      </c>
      <c r="M3493" t="s">
        <v>265</v>
      </c>
      <c r="N3493" t="s">
        <v>48</v>
      </c>
      <c r="O3493" t="s">
        <v>22</v>
      </c>
    </row>
    <row r="3494" spans="1:15">
      <c r="A3494" t="s">
        <v>6501</v>
      </c>
      <c r="B3494" s="1">
        <v>45671</v>
      </c>
      <c r="C3494" t="s">
        <v>4806</v>
      </c>
      <c r="D3494" t="s">
        <v>25</v>
      </c>
      <c r="E3494" t="s">
        <v>91</v>
      </c>
      <c r="F3494">
        <v>3</v>
      </c>
      <c r="G3494">
        <v>26241.16</v>
      </c>
      <c r="H3494">
        <v>78723.48</v>
      </c>
      <c r="I3494">
        <f>salesdata[[#This Row],[Total_Sales_INR]]/10000000</f>
        <v>7.8723479999999995E-3</v>
      </c>
      <c r="J3494" t="s">
        <v>47</v>
      </c>
      <c r="K3494" t="s">
        <v>72</v>
      </c>
      <c r="L3494">
        <v>1</v>
      </c>
      <c r="M3494" t="s">
        <v>119</v>
      </c>
      <c r="N3494" t="s">
        <v>82</v>
      </c>
      <c r="O3494" t="s">
        <v>22</v>
      </c>
    </row>
    <row r="3495" spans="1:15">
      <c r="A3495" t="s">
        <v>6502</v>
      </c>
      <c r="B3495" s="1">
        <v>45810</v>
      </c>
      <c r="C3495" t="s">
        <v>1086</v>
      </c>
      <c r="D3495" t="s">
        <v>102</v>
      </c>
      <c r="E3495" t="s">
        <v>118</v>
      </c>
      <c r="F3495">
        <v>2</v>
      </c>
      <c r="G3495">
        <v>12632.43</v>
      </c>
      <c r="H3495">
        <v>25264.86</v>
      </c>
      <c r="I3495">
        <f>salesdata[[#This Row],[Total_Sales_INR]]/10000000</f>
        <v>2.5264860000000001E-3</v>
      </c>
      <c r="J3495" t="s">
        <v>47</v>
      </c>
      <c r="K3495" t="s">
        <v>72</v>
      </c>
      <c r="L3495">
        <v>2</v>
      </c>
      <c r="M3495" t="s">
        <v>141</v>
      </c>
      <c r="N3495" t="s">
        <v>134</v>
      </c>
      <c r="O3495" t="s">
        <v>22</v>
      </c>
    </row>
    <row r="3496" spans="1:15">
      <c r="A3496" t="s">
        <v>6503</v>
      </c>
      <c r="B3496" s="1">
        <v>46013</v>
      </c>
      <c r="C3496" t="s">
        <v>6504</v>
      </c>
      <c r="D3496" t="s">
        <v>102</v>
      </c>
      <c r="E3496" t="s">
        <v>118</v>
      </c>
      <c r="F3496">
        <v>3</v>
      </c>
      <c r="G3496">
        <v>14408.65</v>
      </c>
      <c r="H3496">
        <v>43225.95</v>
      </c>
      <c r="I3496">
        <f>salesdata[[#This Row],[Total_Sales_INR]]/10000000</f>
        <v>4.3225949999999994E-3</v>
      </c>
      <c r="J3496" t="s">
        <v>18</v>
      </c>
      <c r="K3496" t="s">
        <v>19</v>
      </c>
      <c r="L3496">
        <v>5</v>
      </c>
      <c r="M3496" t="s">
        <v>170</v>
      </c>
      <c r="N3496" t="s">
        <v>21</v>
      </c>
      <c r="O3496" t="s">
        <v>22</v>
      </c>
    </row>
    <row r="3497" spans="1:15">
      <c r="A3497" t="s">
        <v>6505</v>
      </c>
      <c r="B3497" s="1">
        <v>45953</v>
      </c>
      <c r="C3497" t="s">
        <v>6506</v>
      </c>
      <c r="D3497" t="s">
        <v>45</v>
      </c>
      <c r="E3497" t="s">
        <v>85</v>
      </c>
      <c r="F3497">
        <v>3</v>
      </c>
      <c r="G3497">
        <v>30068.98</v>
      </c>
      <c r="H3497">
        <v>90206.94</v>
      </c>
      <c r="I3497">
        <f>salesdata[[#This Row],[Total_Sales_INR]]/10000000</f>
        <v>9.020694000000001E-3</v>
      </c>
      <c r="J3497" t="s">
        <v>18</v>
      </c>
      <c r="K3497" t="s">
        <v>35</v>
      </c>
      <c r="L3497">
        <v>1</v>
      </c>
      <c r="M3497" t="s">
        <v>107</v>
      </c>
      <c r="N3497" t="s">
        <v>216</v>
      </c>
      <c r="O3497" t="s">
        <v>22</v>
      </c>
    </row>
    <row r="3498" spans="1:15">
      <c r="A3498" t="s">
        <v>6507</v>
      </c>
      <c r="B3498" s="1">
        <v>45830</v>
      </c>
      <c r="C3498" t="s">
        <v>6508</v>
      </c>
      <c r="D3498" t="s">
        <v>16</v>
      </c>
      <c r="E3498" t="s">
        <v>159</v>
      </c>
      <c r="F3498">
        <v>2</v>
      </c>
      <c r="G3498">
        <v>34357.660000000003</v>
      </c>
      <c r="H3498">
        <v>68715.320000000007</v>
      </c>
      <c r="I3498">
        <f>salesdata[[#This Row],[Total_Sales_INR]]/10000000</f>
        <v>6.8715320000000005E-3</v>
      </c>
      <c r="J3498" t="s">
        <v>27</v>
      </c>
      <c r="K3498" t="s">
        <v>72</v>
      </c>
      <c r="L3498">
        <v>5</v>
      </c>
      <c r="M3498" t="s">
        <v>28</v>
      </c>
      <c r="N3498" t="s">
        <v>150</v>
      </c>
      <c r="O3498" t="s">
        <v>22</v>
      </c>
    </row>
    <row r="3499" spans="1:15">
      <c r="A3499" t="s">
        <v>6509</v>
      </c>
      <c r="B3499" s="1">
        <v>45670</v>
      </c>
      <c r="C3499" t="s">
        <v>6510</v>
      </c>
      <c r="D3499" t="s">
        <v>45</v>
      </c>
      <c r="E3499" t="s">
        <v>46</v>
      </c>
      <c r="F3499">
        <v>1</v>
      </c>
      <c r="G3499">
        <v>44729.440000000002</v>
      </c>
      <c r="H3499">
        <v>44729.440000000002</v>
      </c>
      <c r="I3499">
        <f>salesdata[[#This Row],[Total_Sales_INR]]/10000000</f>
        <v>4.4729440000000004E-3</v>
      </c>
      <c r="J3499" t="s">
        <v>27</v>
      </c>
      <c r="K3499" t="s">
        <v>19</v>
      </c>
      <c r="L3499">
        <v>4</v>
      </c>
      <c r="M3499" t="s">
        <v>88</v>
      </c>
      <c r="N3499" t="s">
        <v>74</v>
      </c>
      <c r="O3499" t="s">
        <v>22</v>
      </c>
    </row>
    <row r="3500" spans="1:15">
      <c r="A3500" t="s">
        <v>6511</v>
      </c>
      <c r="B3500" s="1">
        <v>45938</v>
      </c>
      <c r="C3500" t="s">
        <v>6512</v>
      </c>
      <c r="D3500" t="s">
        <v>45</v>
      </c>
      <c r="E3500" t="s">
        <v>85</v>
      </c>
      <c r="F3500">
        <v>4</v>
      </c>
      <c r="G3500">
        <v>27224.52</v>
      </c>
      <c r="H3500">
        <v>108898.08</v>
      </c>
      <c r="I3500">
        <f>salesdata[[#This Row],[Total_Sales_INR]]/10000000</f>
        <v>1.0889808000000001E-2</v>
      </c>
      <c r="J3500" t="s">
        <v>18</v>
      </c>
      <c r="K3500" t="s">
        <v>72</v>
      </c>
      <c r="L3500">
        <v>2</v>
      </c>
      <c r="M3500" t="s">
        <v>56</v>
      </c>
      <c r="N3500" t="s">
        <v>213</v>
      </c>
      <c r="O3500" t="s">
        <v>22</v>
      </c>
    </row>
    <row r="3501" spans="1:15">
      <c r="A3501" t="s">
        <v>6513</v>
      </c>
      <c r="B3501" s="1">
        <v>45790</v>
      </c>
      <c r="C3501" t="s">
        <v>6514</v>
      </c>
      <c r="D3501" t="s">
        <v>45</v>
      </c>
      <c r="E3501" t="s">
        <v>55</v>
      </c>
      <c r="F3501">
        <v>2</v>
      </c>
      <c r="G3501">
        <v>26688.080000000002</v>
      </c>
      <c r="H3501">
        <v>53376.160000000003</v>
      </c>
      <c r="I3501">
        <f>salesdata[[#This Row],[Total_Sales_INR]]/10000000</f>
        <v>5.3376160000000008E-3</v>
      </c>
      <c r="J3501" t="s">
        <v>34</v>
      </c>
      <c r="K3501" t="s">
        <v>72</v>
      </c>
      <c r="L3501">
        <v>1</v>
      </c>
      <c r="M3501" t="s">
        <v>68</v>
      </c>
      <c r="N3501" t="s">
        <v>156</v>
      </c>
      <c r="O3501" t="s">
        <v>22</v>
      </c>
    </row>
    <row r="3502" spans="1:15">
      <c r="A3502" t="s">
        <v>6515</v>
      </c>
      <c r="B3502" s="1">
        <v>45922</v>
      </c>
      <c r="C3502" t="s">
        <v>6516</v>
      </c>
      <c r="D3502" t="s">
        <v>16</v>
      </c>
      <c r="E3502" t="s">
        <v>159</v>
      </c>
      <c r="F3502">
        <v>3</v>
      </c>
      <c r="G3502">
        <v>20782.099999999999</v>
      </c>
      <c r="H3502">
        <v>62346.3</v>
      </c>
      <c r="I3502">
        <f>salesdata[[#This Row],[Total_Sales_INR]]/10000000</f>
        <v>6.2346300000000006E-3</v>
      </c>
      <c r="J3502" t="s">
        <v>34</v>
      </c>
      <c r="K3502" t="s">
        <v>19</v>
      </c>
      <c r="L3502">
        <v>3</v>
      </c>
      <c r="M3502" t="s">
        <v>115</v>
      </c>
      <c r="N3502" t="s">
        <v>21</v>
      </c>
      <c r="O3502" t="s">
        <v>22</v>
      </c>
    </row>
    <row r="3503" spans="1:15">
      <c r="A3503" t="s">
        <v>6517</v>
      </c>
      <c r="B3503" s="1">
        <v>45724</v>
      </c>
      <c r="C3503" t="s">
        <v>6518</v>
      </c>
      <c r="D3503" t="s">
        <v>32</v>
      </c>
      <c r="E3503" t="s">
        <v>309</v>
      </c>
      <c r="F3503">
        <v>2</v>
      </c>
      <c r="G3503">
        <v>24656.47</v>
      </c>
      <c r="H3503">
        <v>49312.94</v>
      </c>
      <c r="I3503">
        <f>salesdata[[#This Row],[Total_Sales_INR]]/10000000</f>
        <v>4.9312940000000001E-3</v>
      </c>
      <c r="J3503" t="s">
        <v>34</v>
      </c>
      <c r="K3503" t="s">
        <v>35</v>
      </c>
      <c r="L3503">
        <v>1</v>
      </c>
      <c r="M3503" t="s">
        <v>119</v>
      </c>
      <c r="N3503" t="s">
        <v>78</v>
      </c>
      <c r="O3503" t="s">
        <v>22</v>
      </c>
    </row>
    <row r="3504" spans="1:15">
      <c r="A3504" t="s">
        <v>6519</v>
      </c>
      <c r="B3504" s="1">
        <v>45884</v>
      </c>
      <c r="C3504" t="s">
        <v>2830</v>
      </c>
      <c r="D3504" t="s">
        <v>25</v>
      </c>
      <c r="E3504" t="s">
        <v>140</v>
      </c>
      <c r="F3504">
        <v>3</v>
      </c>
      <c r="G3504">
        <v>44535.02</v>
      </c>
      <c r="H3504">
        <v>133605.06</v>
      </c>
      <c r="I3504">
        <f>salesdata[[#This Row],[Total_Sales_INR]]/10000000</f>
        <v>1.3360505999999999E-2</v>
      </c>
      <c r="J3504" t="s">
        <v>34</v>
      </c>
      <c r="K3504" t="s">
        <v>35</v>
      </c>
      <c r="L3504">
        <v>5</v>
      </c>
      <c r="M3504" t="s">
        <v>28</v>
      </c>
      <c r="N3504" t="s">
        <v>74</v>
      </c>
      <c r="O3504" t="s">
        <v>22</v>
      </c>
    </row>
    <row r="3505" spans="1:15">
      <c r="A3505" t="s">
        <v>6520</v>
      </c>
      <c r="B3505" s="1">
        <v>45710</v>
      </c>
      <c r="C3505" t="s">
        <v>5168</v>
      </c>
      <c r="D3505" t="s">
        <v>16</v>
      </c>
      <c r="E3505" t="s">
        <v>130</v>
      </c>
      <c r="F3505">
        <v>5</v>
      </c>
      <c r="G3505">
        <v>15235.1</v>
      </c>
      <c r="H3505">
        <v>76175.5</v>
      </c>
      <c r="I3505">
        <f>salesdata[[#This Row],[Total_Sales_INR]]/10000000</f>
        <v>7.6175499999999998E-3</v>
      </c>
      <c r="J3505" t="s">
        <v>27</v>
      </c>
      <c r="K3505" t="s">
        <v>72</v>
      </c>
      <c r="L3505">
        <v>5</v>
      </c>
      <c r="M3505" t="s">
        <v>28</v>
      </c>
      <c r="N3505" t="s">
        <v>52</v>
      </c>
      <c r="O3505" t="s">
        <v>22</v>
      </c>
    </row>
    <row r="3506" spans="1:15">
      <c r="A3506" t="s">
        <v>6521</v>
      </c>
      <c r="B3506" s="1">
        <v>46022</v>
      </c>
      <c r="C3506" t="s">
        <v>6522</v>
      </c>
      <c r="D3506" t="s">
        <v>16</v>
      </c>
      <c r="E3506" t="s">
        <v>137</v>
      </c>
      <c r="F3506">
        <v>2</v>
      </c>
      <c r="G3506">
        <v>27293.7</v>
      </c>
      <c r="H3506">
        <v>54587.4</v>
      </c>
      <c r="I3506">
        <f>salesdata[[#This Row],[Total_Sales_INR]]/10000000</f>
        <v>5.4587400000000001E-3</v>
      </c>
      <c r="J3506" t="s">
        <v>34</v>
      </c>
      <c r="K3506" t="s">
        <v>35</v>
      </c>
      <c r="L3506">
        <v>3</v>
      </c>
      <c r="M3506" t="s">
        <v>77</v>
      </c>
      <c r="N3506" t="s">
        <v>213</v>
      </c>
      <c r="O3506" t="s">
        <v>22</v>
      </c>
    </row>
    <row r="3507" spans="1:15">
      <c r="A3507" t="s">
        <v>6523</v>
      </c>
      <c r="B3507" s="1">
        <v>45855</v>
      </c>
      <c r="C3507" t="s">
        <v>6524</v>
      </c>
      <c r="D3507" t="s">
        <v>25</v>
      </c>
      <c r="E3507" t="s">
        <v>26</v>
      </c>
      <c r="F3507">
        <v>4</v>
      </c>
      <c r="G3507">
        <v>6089.48</v>
      </c>
      <c r="H3507">
        <v>24357.919999999998</v>
      </c>
      <c r="I3507">
        <f>salesdata[[#This Row],[Total_Sales_INR]]/10000000</f>
        <v>2.435792E-3</v>
      </c>
      <c r="J3507" t="s">
        <v>18</v>
      </c>
      <c r="K3507" t="s">
        <v>72</v>
      </c>
      <c r="L3507">
        <v>3</v>
      </c>
      <c r="M3507" t="s">
        <v>77</v>
      </c>
      <c r="N3507" t="s">
        <v>120</v>
      </c>
      <c r="O3507" t="s">
        <v>22</v>
      </c>
    </row>
    <row r="3508" spans="1:15">
      <c r="A3508" t="s">
        <v>6525</v>
      </c>
      <c r="B3508" s="1">
        <v>45828</v>
      </c>
      <c r="C3508" t="s">
        <v>3797</v>
      </c>
      <c r="D3508" t="s">
        <v>32</v>
      </c>
      <c r="E3508" t="s">
        <v>33</v>
      </c>
      <c r="F3508">
        <v>5</v>
      </c>
      <c r="G3508">
        <v>8486.02</v>
      </c>
      <c r="H3508">
        <v>42430.1</v>
      </c>
      <c r="I3508">
        <f>salesdata[[#This Row],[Total_Sales_INR]]/10000000</f>
        <v>4.2430100000000002E-3</v>
      </c>
      <c r="J3508" t="s">
        <v>27</v>
      </c>
      <c r="K3508" t="s">
        <v>19</v>
      </c>
      <c r="L3508">
        <v>1</v>
      </c>
      <c r="M3508" t="s">
        <v>181</v>
      </c>
      <c r="N3508" t="s">
        <v>57</v>
      </c>
      <c r="O3508" t="s">
        <v>22</v>
      </c>
    </row>
    <row r="3509" spans="1:15">
      <c r="A3509" t="s">
        <v>6526</v>
      </c>
      <c r="B3509" s="1">
        <v>45914</v>
      </c>
      <c r="C3509" t="s">
        <v>6527</v>
      </c>
      <c r="D3509" t="s">
        <v>25</v>
      </c>
      <c r="E3509" t="s">
        <v>140</v>
      </c>
      <c r="F3509">
        <v>3</v>
      </c>
      <c r="G3509">
        <v>8937.41</v>
      </c>
      <c r="H3509">
        <v>26812.23</v>
      </c>
      <c r="I3509">
        <f>salesdata[[#This Row],[Total_Sales_INR]]/10000000</f>
        <v>2.6812229999999999E-3</v>
      </c>
      <c r="J3509" t="s">
        <v>34</v>
      </c>
      <c r="K3509" t="s">
        <v>19</v>
      </c>
      <c r="L3509">
        <v>4</v>
      </c>
      <c r="M3509" t="s">
        <v>198</v>
      </c>
      <c r="N3509" t="s">
        <v>37</v>
      </c>
      <c r="O3509" t="s">
        <v>22</v>
      </c>
    </row>
    <row r="3510" spans="1:15">
      <c r="A3510" t="s">
        <v>6528</v>
      </c>
      <c r="B3510" s="1">
        <v>45671</v>
      </c>
      <c r="C3510" t="s">
        <v>6529</v>
      </c>
      <c r="D3510" t="s">
        <v>45</v>
      </c>
      <c r="E3510" t="s">
        <v>85</v>
      </c>
      <c r="F3510">
        <v>4</v>
      </c>
      <c r="G3510">
        <v>4657.34</v>
      </c>
      <c r="H3510">
        <v>18629.36</v>
      </c>
      <c r="I3510">
        <f>salesdata[[#This Row],[Total_Sales_INR]]/10000000</f>
        <v>1.8629360000000001E-3</v>
      </c>
      <c r="J3510" t="s">
        <v>27</v>
      </c>
      <c r="K3510" t="s">
        <v>19</v>
      </c>
      <c r="L3510">
        <v>3</v>
      </c>
      <c r="M3510" t="s">
        <v>115</v>
      </c>
      <c r="N3510" t="s">
        <v>48</v>
      </c>
      <c r="O3510" t="s">
        <v>22</v>
      </c>
    </row>
    <row r="3511" spans="1:15">
      <c r="A3511" t="s">
        <v>6530</v>
      </c>
      <c r="B3511" s="1">
        <v>46003</v>
      </c>
      <c r="C3511" t="s">
        <v>1577</v>
      </c>
      <c r="D3511" t="s">
        <v>16</v>
      </c>
      <c r="E3511" t="s">
        <v>130</v>
      </c>
      <c r="F3511">
        <v>3</v>
      </c>
      <c r="G3511">
        <v>42410.46</v>
      </c>
      <c r="H3511">
        <v>127231.38</v>
      </c>
      <c r="I3511">
        <f>salesdata[[#This Row],[Total_Sales_INR]]/10000000</f>
        <v>1.2723138E-2</v>
      </c>
      <c r="J3511" t="s">
        <v>34</v>
      </c>
      <c r="K3511" t="s">
        <v>35</v>
      </c>
      <c r="L3511">
        <v>3</v>
      </c>
      <c r="M3511" t="s">
        <v>77</v>
      </c>
      <c r="N3511" t="s">
        <v>29</v>
      </c>
      <c r="O3511" t="s">
        <v>22</v>
      </c>
    </row>
    <row r="3512" spans="1:15">
      <c r="A3512" t="s">
        <v>6531</v>
      </c>
      <c r="B3512" s="1">
        <v>45987</v>
      </c>
      <c r="C3512" t="s">
        <v>6532</v>
      </c>
      <c r="D3512" t="s">
        <v>45</v>
      </c>
      <c r="E3512" t="s">
        <v>65</v>
      </c>
      <c r="F3512">
        <v>1</v>
      </c>
      <c r="G3512">
        <v>4817.25</v>
      </c>
      <c r="H3512">
        <v>4817.25</v>
      </c>
      <c r="I3512">
        <f>salesdata[[#This Row],[Total_Sales_INR]]/10000000</f>
        <v>4.8172500000000001E-4</v>
      </c>
      <c r="J3512" t="s">
        <v>18</v>
      </c>
      <c r="K3512" t="s">
        <v>72</v>
      </c>
      <c r="L3512">
        <v>4</v>
      </c>
      <c r="M3512" t="s">
        <v>88</v>
      </c>
      <c r="N3512" t="s">
        <v>142</v>
      </c>
      <c r="O3512" t="s">
        <v>22</v>
      </c>
    </row>
    <row r="3513" spans="1:15">
      <c r="A3513" t="s">
        <v>6533</v>
      </c>
      <c r="B3513" s="1">
        <v>45794</v>
      </c>
      <c r="C3513" t="s">
        <v>2229</v>
      </c>
      <c r="D3513" t="s">
        <v>45</v>
      </c>
      <c r="E3513" t="s">
        <v>46</v>
      </c>
      <c r="F3513">
        <v>4</v>
      </c>
      <c r="G3513">
        <v>40033.120000000003</v>
      </c>
      <c r="H3513">
        <v>160132.48000000001</v>
      </c>
      <c r="I3513">
        <f>salesdata[[#This Row],[Total_Sales_INR]]/10000000</f>
        <v>1.6013248000000001E-2</v>
      </c>
      <c r="J3513" t="s">
        <v>47</v>
      </c>
      <c r="K3513" t="s">
        <v>19</v>
      </c>
      <c r="L3513">
        <v>4</v>
      </c>
      <c r="M3513" t="s">
        <v>185</v>
      </c>
      <c r="N3513" t="s">
        <v>97</v>
      </c>
      <c r="O3513" t="s">
        <v>22</v>
      </c>
    </row>
    <row r="3514" spans="1:15">
      <c r="A3514" t="s">
        <v>6534</v>
      </c>
      <c r="B3514" s="1">
        <v>45994</v>
      </c>
      <c r="C3514" t="s">
        <v>6535</v>
      </c>
      <c r="D3514" t="s">
        <v>45</v>
      </c>
      <c r="E3514" t="s">
        <v>85</v>
      </c>
      <c r="F3514">
        <v>5</v>
      </c>
      <c r="G3514">
        <v>11741.35</v>
      </c>
      <c r="H3514">
        <v>58706.75</v>
      </c>
      <c r="I3514">
        <f>salesdata[[#This Row],[Total_Sales_INR]]/10000000</f>
        <v>5.8706749999999997E-3</v>
      </c>
      <c r="J3514" t="s">
        <v>27</v>
      </c>
      <c r="K3514" t="s">
        <v>19</v>
      </c>
      <c r="L3514">
        <v>3</v>
      </c>
      <c r="M3514" t="s">
        <v>36</v>
      </c>
      <c r="N3514" t="s">
        <v>21</v>
      </c>
      <c r="O3514" t="s">
        <v>22</v>
      </c>
    </row>
    <row r="3515" spans="1:15">
      <c r="A3515" t="s">
        <v>6536</v>
      </c>
      <c r="B3515" s="1">
        <v>45951</v>
      </c>
      <c r="C3515" t="s">
        <v>3449</v>
      </c>
      <c r="D3515" t="s">
        <v>32</v>
      </c>
      <c r="E3515" t="s">
        <v>33</v>
      </c>
      <c r="F3515">
        <v>2</v>
      </c>
      <c r="G3515">
        <v>13080.16</v>
      </c>
      <c r="H3515">
        <v>26160.32</v>
      </c>
      <c r="I3515">
        <f>salesdata[[#This Row],[Total_Sales_INR]]/10000000</f>
        <v>2.6160319999999999E-3</v>
      </c>
      <c r="J3515" t="s">
        <v>34</v>
      </c>
      <c r="K3515" t="s">
        <v>19</v>
      </c>
      <c r="L3515">
        <v>5</v>
      </c>
      <c r="M3515" t="s">
        <v>41</v>
      </c>
      <c r="N3515" t="s">
        <v>52</v>
      </c>
      <c r="O3515" t="s">
        <v>22</v>
      </c>
    </row>
    <row r="3516" spans="1:15">
      <c r="A3516" t="s">
        <v>6537</v>
      </c>
      <c r="B3516" s="1">
        <v>46012</v>
      </c>
      <c r="C3516" t="s">
        <v>6538</v>
      </c>
      <c r="D3516" t="s">
        <v>32</v>
      </c>
      <c r="E3516" t="s">
        <v>33</v>
      </c>
      <c r="F3516">
        <v>1</v>
      </c>
      <c r="G3516">
        <v>3667.73</v>
      </c>
      <c r="H3516">
        <v>3667.73</v>
      </c>
      <c r="I3516">
        <f>salesdata[[#This Row],[Total_Sales_INR]]/10000000</f>
        <v>3.6677299999999998E-4</v>
      </c>
      <c r="J3516" t="s">
        <v>47</v>
      </c>
      <c r="K3516" t="s">
        <v>35</v>
      </c>
      <c r="L3516">
        <v>4</v>
      </c>
      <c r="M3516" t="s">
        <v>198</v>
      </c>
      <c r="N3516" t="s">
        <v>37</v>
      </c>
      <c r="O3516" t="s">
        <v>22</v>
      </c>
    </row>
    <row r="3517" spans="1:15">
      <c r="A3517" t="s">
        <v>6539</v>
      </c>
      <c r="B3517" s="1">
        <v>45895</v>
      </c>
      <c r="C3517" t="s">
        <v>6540</v>
      </c>
      <c r="D3517" t="s">
        <v>102</v>
      </c>
      <c r="E3517" t="s">
        <v>155</v>
      </c>
      <c r="F3517">
        <v>5</v>
      </c>
      <c r="G3517">
        <v>13746.11</v>
      </c>
      <c r="H3517">
        <v>68730.55</v>
      </c>
      <c r="I3517">
        <f>salesdata[[#This Row],[Total_Sales_INR]]/10000000</f>
        <v>6.8730550000000003E-3</v>
      </c>
      <c r="J3517" t="s">
        <v>47</v>
      </c>
      <c r="K3517" t="s">
        <v>19</v>
      </c>
      <c r="L3517">
        <v>4</v>
      </c>
      <c r="M3517" t="s">
        <v>185</v>
      </c>
      <c r="N3517" t="s">
        <v>360</v>
      </c>
      <c r="O3517" t="s">
        <v>22</v>
      </c>
    </row>
    <row r="3518" spans="1:15">
      <c r="A3518" t="s">
        <v>6541</v>
      </c>
      <c r="B3518" s="1">
        <v>45829</v>
      </c>
      <c r="C3518" t="s">
        <v>2293</v>
      </c>
      <c r="D3518" t="s">
        <v>45</v>
      </c>
      <c r="E3518" t="s">
        <v>85</v>
      </c>
      <c r="F3518">
        <v>5</v>
      </c>
      <c r="G3518">
        <v>16669.84</v>
      </c>
      <c r="H3518">
        <v>83349.2</v>
      </c>
      <c r="I3518">
        <f>salesdata[[#This Row],[Total_Sales_INR]]/10000000</f>
        <v>8.3349199999999991E-3</v>
      </c>
      <c r="J3518" t="s">
        <v>27</v>
      </c>
      <c r="K3518" t="s">
        <v>35</v>
      </c>
      <c r="L3518">
        <v>5</v>
      </c>
      <c r="M3518" t="s">
        <v>51</v>
      </c>
      <c r="N3518" t="s">
        <v>57</v>
      </c>
      <c r="O3518" t="s">
        <v>22</v>
      </c>
    </row>
    <row r="3519" spans="1:15">
      <c r="A3519" t="s">
        <v>6542</v>
      </c>
      <c r="B3519" s="1">
        <v>45877</v>
      </c>
      <c r="C3519" t="s">
        <v>6543</v>
      </c>
      <c r="D3519" t="s">
        <v>16</v>
      </c>
      <c r="E3519" t="s">
        <v>130</v>
      </c>
      <c r="F3519">
        <v>3</v>
      </c>
      <c r="G3519">
        <v>30730.22</v>
      </c>
      <c r="H3519">
        <v>92190.66</v>
      </c>
      <c r="I3519">
        <f>salesdata[[#This Row],[Total_Sales_INR]]/10000000</f>
        <v>9.2190659999999997E-3</v>
      </c>
      <c r="J3519" t="s">
        <v>27</v>
      </c>
      <c r="K3519" t="s">
        <v>35</v>
      </c>
      <c r="L3519">
        <v>4</v>
      </c>
      <c r="M3519" t="s">
        <v>123</v>
      </c>
      <c r="N3519" t="s">
        <v>178</v>
      </c>
      <c r="O3519" t="s">
        <v>22</v>
      </c>
    </row>
    <row r="3520" spans="1:15">
      <c r="A3520" t="s">
        <v>6544</v>
      </c>
      <c r="B3520" s="1">
        <v>45744</v>
      </c>
      <c r="C3520" t="s">
        <v>4155</v>
      </c>
      <c r="D3520" t="s">
        <v>25</v>
      </c>
      <c r="E3520" t="s">
        <v>140</v>
      </c>
      <c r="F3520">
        <v>4</v>
      </c>
      <c r="G3520">
        <v>6695.44</v>
      </c>
      <c r="H3520">
        <v>26781.759999999998</v>
      </c>
      <c r="I3520">
        <f>salesdata[[#This Row],[Total_Sales_INR]]/10000000</f>
        <v>2.678176E-3</v>
      </c>
      <c r="J3520" t="s">
        <v>47</v>
      </c>
      <c r="K3520" t="s">
        <v>35</v>
      </c>
      <c r="L3520">
        <v>3</v>
      </c>
      <c r="M3520" t="s">
        <v>77</v>
      </c>
      <c r="N3520" t="s">
        <v>97</v>
      </c>
      <c r="O3520" t="s">
        <v>22</v>
      </c>
    </row>
    <row r="3521" spans="1:15">
      <c r="A3521" t="s">
        <v>6545</v>
      </c>
      <c r="B3521" s="1">
        <v>45894</v>
      </c>
      <c r="C3521" t="s">
        <v>6546</v>
      </c>
      <c r="D3521" t="s">
        <v>25</v>
      </c>
      <c r="E3521" t="s">
        <v>91</v>
      </c>
      <c r="F3521">
        <v>4</v>
      </c>
      <c r="G3521">
        <v>10393.74</v>
      </c>
      <c r="H3521">
        <v>41574.959999999999</v>
      </c>
      <c r="I3521">
        <f>salesdata[[#This Row],[Total_Sales_INR]]/10000000</f>
        <v>4.1574960000000001E-3</v>
      </c>
      <c r="J3521" t="s">
        <v>27</v>
      </c>
      <c r="K3521" t="s">
        <v>19</v>
      </c>
      <c r="L3521">
        <v>3</v>
      </c>
      <c r="M3521" t="s">
        <v>61</v>
      </c>
      <c r="N3521" t="s">
        <v>21</v>
      </c>
      <c r="O3521" t="s">
        <v>22</v>
      </c>
    </row>
    <row r="3522" spans="1:15">
      <c r="A3522" t="s">
        <v>6547</v>
      </c>
      <c r="B3522" s="1">
        <v>45940</v>
      </c>
      <c r="C3522" t="s">
        <v>2470</v>
      </c>
      <c r="D3522" t="s">
        <v>45</v>
      </c>
      <c r="E3522" t="s">
        <v>60</v>
      </c>
      <c r="F3522">
        <v>1</v>
      </c>
      <c r="G3522">
        <v>40842.51</v>
      </c>
      <c r="H3522">
        <v>40842.51</v>
      </c>
      <c r="I3522">
        <f>salesdata[[#This Row],[Total_Sales_INR]]/10000000</f>
        <v>4.0842510000000005E-3</v>
      </c>
      <c r="J3522" t="s">
        <v>18</v>
      </c>
      <c r="K3522" t="s">
        <v>72</v>
      </c>
      <c r="L3522">
        <v>2</v>
      </c>
      <c r="M3522" t="s">
        <v>141</v>
      </c>
      <c r="N3522" t="s">
        <v>173</v>
      </c>
      <c r="O3522" t="s">
        <v>22</v>
      </c>
    </row>
    <row r="3523" spans="1:15">
      <c r="A3523" t="s">
        <v>6548</v>
      </c>
      <c r="B3523" s="1">
        <v>45685</v>
      </c>
      <c r="C3523" t="s">
        <v>6549</v>
      </c>
      <c r="D3523" t="s">
        <v>102</v>
      </c>
      <c r="E3523" t="s">
        <v>103</v>
      </c>
      <c r="F3523">
        <v>4</v>
      </c>
      <c r="G3523">
        <v>35977.910000000003</v>
      </c>
      <c r="H3523">
        <v>143911.64000000001</v>
      </c>
      <c r="I3523">
        <f>salesdata[[#This Row],[Total_Sales_INR]]/10000000</f>
        <v>1.4391164000000001E-2</v>
      </c>
      <c r="J3523" t="s">
        <v>34</v>
      </c>
      <c r="K3523" t="s">
        <v>35</v>
      </c>
      <c r="L3523">
        <v>1</v>
      </c>
      <c r="M3523" t="s">
        <v>68</v>
      </c>
      <c r="N3523" t="s">
        <v>124</v>
      </c>
      <c r="O3523" t="s">
        <v>22</v>
      </c>
    </row>
    <row r="3524" spans="1:15">
      <c r="A3524" t="s">
        <v>6550</v>
      </c>
      <c r="B3524" s="1">
        <v>45803</v>
      </c>
      <c r="C3524" t="s">
        <v>6551</v>
      </c>
      <c r="D3524" t="s">
        <v>102</v>
      </c>
      <c r="E3524" t="s">
        <v>184</v>
      </c>
      <c r="F3524">
        <v>2</v>
      </c>
      <c r="G3524">
        <v>34217.79</v>
      </c>
      <c r="H3524">
        <v>68435.58</v>
      </c>
      <c r="I3524">
        <f>salesdata[[#This Row],[Total_Sales_INR]]/10000000</f>
        <v>6.8435580000000005E-3</v>
      </c>
      <c r="J3524" t="s">
        <v>34</v>
      </c>
      <c r="K3524" t="s">
        <v>72</v>
      </c>
      <c r="L3524">
        <v>5</v>
      </c>
      <c r="M3524" t="s">
        <v>28</v>
      </c>
      <c r="N3524" t="s">
        <v>78</v>
      </c>
      <c r="O3524" t="s">
        <v>22</v>
      </c>
    </row>
    <row r="3525" spans="1:15">
      <c r="A3525" t="s">
        <v>6552</v>
      </c>
      <c r="B3525" s="1">
        <v>45812</v>
      </c>
      <c r="C3525" t="s">
        <v>6107</v>
      </c>
      <c r="D3525" t="s">
        <v>45</v>
      </c>
      <c r="E3525" t="s">
        <v>65</v>
      </c>
      <c r="F3525">
        <v>3</v>
      </c>
      <c r="G3525">
        <v>43723.05</v>
      </c>
      <c r="H3525">
        <v>131169.15</v>
      </c>
      <c r="I3525">
        <f>salesdata[[#This Row],[Total_Sales_INR]]/10000000</f>
        <v>1.3116915E-2</v>
      </c>
      <c r="J3525" t="s">
        <v>47</v>
      </c>
      <c r="K3525" t="s">
        <v>19</v>
      </c>
      <c r="L3525">
        <v>5</v>
      </c>
      <c r="M3525" t="s">
        <v>41</v>
      </c>
      <c r="N3525" t="s">
        <v>150</v>
      </c>
      <c r="O3525" t="s">
        <v>22</v>
      </c>
    </row>
    <row r="3526" spans="1:15">
      <c r="A3526" t="s">
        <v>6553</v>
      </c>
      <c r="B3526" s="1">
        <v>45935</v>
      </c>
      <c r="C3526" t="s">
        <v>2107</v>
      </c>
      <c r="D3526" t="s">
        <v>45</v>
      </c>
      <c r="E3526" t="s">
        <v>55</v>
      </c>
      <c r="F3526">
        <v>3</v>
      </c>
      <c r="G3526">
        <v>35738.92</v>
      </c>
      <c r="H3526">
        <v>107216.76</v>
      </c>
      <c r="I3526">
        <f>salesdata[[#This Row],[Total_Sales_INR]]/10000000</f>
        <v>1.0721675999999999E-2</v>
      </c>
      <c r="J3526" t="s">
        <v>18</v>
      </c>
      <c r="K3526" t="s">
        <v>72</v>
      </c>
      <c r="L3526">
        <v>2</v>
      </c>
      <c r="M3526" t="s">
        <v>133</v>
      </c>
      <c r="N3526" t="s">
        <v>94</v>
      </c>
      <c r="O3526" t="s">
        <v>22</v>
      </c>
    </row>
    <row r="3527" spans="1:15">
      <c r="A3527" t="s">
        <v>6554</v>
      </c>
      <c r="B3527" s="1">
        <v>45951</v>
      </c>
      <c r="C3527" t="s">
        <v>1966</v>
      </c>
      <c r="D3527" t="s">
        <v>102</v>
      </c>
      <c r="E3527" t="s">
        <v>118</v>
      </c>
      <c r="F3527">
        <v>3</v>
      </c>
      <c r="G3527">
        <v>43000.37</v>
      </c>
      <c r="H3527">
        <v>129001.11</v>
      </c>
      <c r="I3527">
        <f>salesdata[[#This Row],[Total_Sales_INR]]/10000000</f>
        <v>1.2900111000000001E-2</v>
      </c>
      <c r="J3527" t="s">
        <v>18</v>
      </c>
      <c r="K3527" t="s">
        <v>35</v>
      </c>
      <c r="L3527">
        <v>4</v>
      </c>
      <c r="M3527" t="s">
        <v>88</v>
      </c>
      <c r="N3527" t="s">
        <v>52</v>
      </c>
      <c r="O3527" t="s">
        <v>22</v>
      </c>
    </row>
    <row r="3528" spans="1:15">
      <c r="A3528" t="s">
        <v>6555</v>
      </c>
      <c r="B3528" s="1">
        <v>46022</v>
      </c>
      <c r="C3528" t="s">
        <v>6556</v>
      </c>
      <c r="D3528" t="s">
        <v>25</v>
      </c>
      <c r="E3528" t="s">
        <v>140</v>
      </c>
      <c r="F3528">
        <v>4</v>
      </c>
      <c r="G3528">
        <v>13841.16</v>
      </c>
      <c r="H3528">
        <v>55364.639999999999</v>
      </c>
      <c r="I3528">
        <f>salesdata[[#This Row],[Total_Sales_INR]]/10000000</f>
        <v>5.5364639999999996E-3</v>
      </c>
      <c r="J3528" t="s">
        <v>47</v>
      </c>
      <c r="K3528" t="s">
        <v>35</v>
      </c>
      <c r="L3528">
        <v>4</v>
      </c>
      <c r="M3528" t="s">
        <v>198</v>
      </c>
      <c r="N3528" t="s">
        <v>52</v>
      </c>
      <c r="O3528" t="s">
        <v>22</v>
      </c>
    </row>
    <row r="3529" spans="1:15">
      <c r="A3529" t="s">
        <v>6557</v>
      </c>
      <c r="B3529" s="1">
        <v>45926</v>
      </c>
      <c r="C3529" t="s">
        <v>5009</v>
      </c>
      <c r="D3529" t="s">
        <v>102</v>
      </c>
      <c r="E3529" t="s">
        <v>103</v>
      </c>
      <c r="F3529">
        <v>2</v>
      </c>
      <c r="G3529">
        <v>44199.87</v>
      </c>
      <c r="H3529">
        <v>88399.74</v>
      </c>
      <c r="I3529">
        <f>salesdata[[#This Row],[Total_Sales_INR]]/10000000</f>
        <v>8.8399740000000004E-3</v>
      </c>
      <c r="J3529" t="s">
        <v>47</v>
      </c>
      <c r="K3529" t="s">
        <v>19</v>
      </c>
      <c r="L3529">
        <v>1</v>
      </c>
      <c r="M3529" t="s">
        <v>107</v>
      </c>
      <c r="N3529" t="s">
        <v>156</v>
      </c>
      <c r="O3529" t="s">
        <v>22</v>
      </c>
    </row>
    <row r="3530" spans="1:15">
      <c r="A3530" t="s">
        <v>6558</v>
      </c>
      <c r="B3530" s="1">
        <v>45907</v>
      </c>
      <c r="C3530" t="s">
        <v>6559</v>
      </c>
      <c r="D3530" t="s">
        <v>102</v>
      </c>
      <c r="E3530" t="s">
        <v>155</v>
      </c>
      <c r="F3530">
        <v>1</v>
      </c>
      <c r="G3530">
        <v>46631.53</v>
      </c>
      <c r="H3530">
        <v>46631.53</v>
      </c>
      <c r="I3530">
        <f>salesdata[[#This Row],[Total_Sales_INR]]/10000000</f>
        <v>4.6631529999999997E-3</v>
      </c>
      <c r="J3530" t="s">
        <v>47</v>
      </c>
      <c r="K3530" t="s">
        <v>72</v>
      </c>
      <c r="L3530">
        <v>1</v>
      </c>
      <c r="M3530" t="s">
        <v>119</v>
      </c>
      <c r="N3530" t="s">
        <v>213</v>
      </c>
      <c r="O3530" t="s">
        <v>22</v>
      </c>
    </row>
    <row r="3531" spans="1:15">
      <c r="A3531" t="s">
        <v>6560</v>
      </c>
      <c r="B3531" s="1">
        <v>46022</v>
      </c>
      <c r="C3531" t="s">
        <v>6561</v>
      </c>
      <c r="D3531" t="s">
        <v>32</v>
      </c>
      <c r="E3531" t="s">
        <v>40</v>
      </c>
      <c r="F3531">
        <v>4</v>
      </c>
      <c r="G3531">
        <v>13038.2</v>
      </c>
      <c r="H3531">
        <v>52152.800000000003</v>
      </c>
      <c r="I3531">
        <f>salesdata[[#This Row],[Total_Sales_INR]]/10000000</f>
        <v>5.2152800000000001E-3</v>
      </c>
      <c r="J3531" t="s">
        <v>47</v>
      </c>
      <c r="K3531" t="s">
        <v>19</v>
      </c>
      <c r="L3531">
        <v>4</v>
      </c>
      <c r="M3531" t="s">
        <v>160</v>
      </c>
      <c r="N3531" t="s">
        <v>173</v>
      </c>
      <c r="O3531" t="s">
        <v>22</v>
      </c>
    </row>
    <row r="3532" spans="1:15">
      <c r="A3532" t="s">
        <v>6562</v>
      </c>
      <c r="B3532" s="1">
        <v>45746</v>
      </c>
      <c r="C3532" t="s">
        <v>2677</v>
      </c>
      <c r="D3532" t="s">
        <v>45</v>
      </c>
      <c r="E3532" t="s">
        <v>65</v>
      </c>
      <c r="F3532">
        <v>5</v>
      </c>
      <c r="G3532">
        <v>22982.33</v>
      </c>
      <c r="H3532">
        <v>114911.65</v>
      </c>
      <c r="I3532">
        <f>salesdata[[#This Row],[Total_Sales_INR]]/10000000</f>
        <v>1.1491164999999999E-2</v>
      </c>
      <c r="J3532" t="s">
        <v>34</v>
      </c>
      <c r="K3532" t="s">
        <v>35</v>
      </c>
      <c r="L3532">
        <v>3</v>
      </c>
      <c r="M3532" t="s">
        <v>190</v>
      </c>
      <c r="N3532" t="s">
        <v>142</v>
      </c>
      <c r="O3532" t="s">
        <v>22</v>
      </c>
    </row>
    <row r="3533" spans="1:15">
      <c r="A3533" t="s">
        <v>6563</v>
      </c>
      <c r="B3533" s="1">
        <v>45807</v>
      </c>
      <c r="C3533" t="s">
        <v>6564</v>
      </c>
      <c r="D3533" t="s">
        <v>102</v>
      </c>
      <c r="E3533" t="s">
        <v>155</v>
      </c>
      <c r="F3533">
        <v>2</v>
      </c>
      <c r="G3533">
        <v>12210.54</v>
      </c>
      <c r="H3533">
        <v>24421.08</v>
      </c>
      <c r="I3533">
        <f>salesdata[[#This Row],[Total_Sales_INR]]/10000000</f>
        <v>2.4421080000000001E-3</v>
      </c>
      <c r="J3533" t="s">
        <v>34</v>
      </c>
      <c r="K3533" t="s">
        <v>35</v>
      </c>
      <c r="L3533">
        <v>4</v>
      </c>
      <c r="M3533" t="s">
        <v>123</v>
      </c>
      <c r="N3533" t="s">
        <v>134</v>
      </c>
      <c r="O3533" t="s">
        <v>22</v>
      </c>
    </row>
    <row r="3534" spans="1:15">
      <c r="A3534" t="s">
        <v>6565</v>
      </c>
      <c r="B3534" s="1">
        <v>45832</v>
      </c>
      <c r="C3534" t="s">
        <v>6566</v>
      </c>
      <c r="D3534" t="s">
        <v>25</v>
      </c>
      <c r="E3534" t="s">
        <v>26</v>
      </c>
      <c r="F3534">
        <v>5</v>
      </c>
      <c r="G3534">
        <v>44390.33</v>
      </c>
      <c r="H3534">
        <v>221951.65</v>
      </c>
      <c r="I3534">
        <f>salesdata[[#This Row],[Total_Sales_INR]]/10000000</f>
        <v>2.2195164999999999E-2</v>
      </c>
      <c r="J3534" t="s">
        <v>18</v>
      </c>
      <c r="K3534" t="s">
        <v>72</v>
      </c>
      <c r="L3534">
        <v>2</v>
      </c>
      <c r="M3534" t="s">
        <v>265</v>
      </c>
      <c r="N3534" t="s">
        <v>37</v>
      </c>
      <c r="O3534" t="s">
        <v>22</v>
      </c>
    </row>
    <row r="3535" spans="1:15">
      <c r="A3535" t="s">
        <v>6567</v>
      </c>
      <c r="B3535" s="1">
        <v>45741</v>
      </c>
      <c r="C3535" t="s">
        <v>6101</v>
      </c>
      <c r="D3535" t="s">
        <v>45</v>
      </c>
      <c r="E3535" t="s">
        <v>65</v>
      </c>
      <c r="F3535">
        <v>5</v>
      </c>
      <c r="G3535">
        <v>41449.949999999997</v>
      </c>
      <c r="H3535">
        <v>207249.75</v>
      </c>
      <c r="I3535">
        <f>salesdata[[#This Row],[Total_Sales_INR]]/10000000</f>
        <v>2.0724975E-2</v>
      </c>
      <c r="J3535" t="s">
        <v>34</v>
      </c>
      <c r="K3535" t="s">
        <v>72</v>
      </c>
      <c r="L3535">
        <v>5</v>
      </c>
      <c r="M3535" t="s">
        <v>51</v>
      </c>
      <c r="N3535" t="s">
        <v>360</v>
      </c>
      <c r="O3535" t="s">
        <v>22</v>
      </c>
    </row>
    <row r="3536" spans="1:15">
      <c r="A3536" t="s">
        <v>6568</v>
      </c>
      <c r="B3536" s="1">
        <v>45868</v>
      </c>
      <c r="C3536" t="s">
        <v>6569</v>
      </c>
      <c r="D3536" t="s">
        <v>102</v>
      </c>
      <c r="E3536" t="s">
        <v>184</v>
      </c>
      <c r="F3536">
        <v>5</v>
      </c>
      <c r="G3536">
        <v>20573.16</v>
      </c>
      <c r="H3536">
        <v>102865.8</v>
      </c>
      <c r="I3536">
        <f>salesdata[[#This Row],[Total_Sales_INR]]/10000000</f>
        <v>1.028658E-2</v>
      </c>
      <c r="J3536" t="s">
        <v>18</v>
      </c>
      <c r="K3536" t="s">
        <v>19</v>
      </c>
      <c r="L3536">
        <v>4</v>
      </c>
      <c r="M3536" t="s">
        <v>185</v>
      </c>
      <c r="N3536" t="s">
        <v>74</v>
      </c>
      <c r="O3536" t="s">
        <v>22</v>
      </c>
    </row>
    <row r="3537" spans="1:15">
      <c r="A3537" t="s">
        <v>6570</v>
      </c>
      <c r="B3537" s="1">
        <v>45989</v>
      </c>
      <c r="C3537" t="s">
        <v>6341</v>
      </c>
      <c r="D3537" t="s">
        <v>16</v>
      </c>
      <c r="E3537" t="s">
        <v>17</v>
      </c>
      <c r="F3537">
        <v>5</v>
      </c>
      <c r="G3537">
        <v>49638.99</v>
      </c>
      <c r="H3537">
        <v>248194.95</v>
      </c>
      <c r="I3537">
        <f>salesdata[[#This Row],[Total_Sales_INR]]/10000000</f>
        <v>2.4819495E-2</v>
      </c>
      <c r="J3537" t="s">
        <v>34</v>
      </c>
      <c r="K3537" t="s">
        <v>35</v>
      </c>
      <c r="L3537">
        <v>5</v>
      </c>
      <c r="M3537" t="s">
        <v>73</v>
      </c>
      <c r="N3537" t="s">
        <v>127</v>
      </c>
      <c r="O3537" t="s">
        <v>22</v>
      </c>
    </row>
    <row r="3538" spans="1:15">
      <c r="A3538" t="s">
        <v>6571</v>
      </c>
      <c r="B3538" s="1">
        <v>45658</v>
      </c>
      <c r="C3538" t="s">
        <v>6572</v>
      </c>
      <c r="D3538" t="s">
        <v>16</v>
      </c>
      <c r="E3538" t="s">
        <v>137</v>
      </c>
      <c r="F3538">
        <v>5</v>
      </c>
      <c r="G3538">
        <v>6853.14</v>
      </c>
      <c r="H3538">
        <v>34265.699999999997</v>
      </c>
      <c r="I3538">
        <f>salesdata[[#This Row],[Total_Sales_INR]]/10000000</f>
        <v>3.4265699999999999E-3</v>
      </c>
      <c r="J3538" t="s">
        <v>18</v>
      </c>
      <c r="K3538" t="s">
        <v>19</v>
      </c>
      <c r="L3538">
        <v>1</v>
      </c>
      <c r="M3538" t="s">
        <v>68</v>
      </c>
      <c r="N3538" t="s">
        <v>74</v>
      </c>
      <c r="O3538" t="s">
        <v>22</v>
      </c>
    </row>
    <row r="3539" spans="1:15">
      <c r="A3539" t="s">
        <v>6573</v>
      </c>
      <c r="B3539" s="1">
        <v>45907</v>
      </c>
      <c r="C3539" t="s">
        <v>6574</v>
      </c>
      <c r="D3539" t="s">
        <v>32</v>
      </c>
      <c r="E3539" t="s">
        <v>33</v>
      </c>
      <c r="F3539">
        <v>1</v>
      </c>
      <c r="G3539">
        <v>22461.5</v>
      </c>
      <c r="H3539">
        <v>22461.5</v>
      </c>
      <c r="I3539">
        <f>salesdata[[#This Row],[Total_Sales_INR]]/10000000</f>
        <v>2.2461500000000001E-3</v>
      </c>
      <c r="J3539" t="s">
        <v>47</v>
      </c>
      <c r="K3539" t="s">
        <v>19</v>
      </c>
      <c r="L3539">
        <v>2</v>
      </c>
      <c r="M3539" t="s">
        <v>56</v>
      </c>
      <c r="N3539" t="s">
        <v>213</v>
      </c>
      <c r="O3539" t="s">
        <v>22</v>
      </c>
    </row>
    <row r="3540" spans="1:15">
      <c r="A3540" t="s">
        <v>6575</v>
      </c>
      <c r="B3540" s="1">
        <v>45913</v>
      </c>
      <c r="C3540" t="s">
        <v>1104</v>
      </c>
      <c r="D3540" t="s">
        <v>25</v>
      </c>
      <c r="E3540" t="s">
        <v>223</v>
      </c>
      <c r="F3540">
        <v>5</v>
      </c>
      <c r="G3540">
        <v>11394.85</v>
      </c>
      <c r="H3540">
        <v>56974.25</v>
      </c>
      <c r="I3540">
        <f>salesdata[[#This Row],[Total_Sales_INR]]/10000000</f>
        <v>5.6974249999999999E-3</v>
      </c>
      <c r="J3540" t="s">
        <v>18</v>
      </c>
      <c r="K3540" t="s">
        <v>72</v>
      </c>
      <c r="L3540">
        <v>1</v>
      </c>
      <c r="M3540" t="s">
        <v>107</v>
      </c>
      <c r="N3540" t="s">
        <v>127</v>
      </c>
      <c r="O3540" t="s">
        <v>22</v>
      </c>
    </row>
    <row r="3541" spans="1:15">
      <c r="A3541" t="s">
        <v>6576</v>
      </c>
      <c r="B3541" s="1">
        <v>45909</v>
      </c>
      <c r="C3541" t="s">
        <v>6577</v>
      </c>
      <c r="D3541" t="s">
        <v>16</v>
      </c>
      <c r="E3541" t="s">
        <v>159</v>
      </c>
      <c r="F3541">
        <v>2</v>
      </c>
      <c r="G3541">
        <v>33684.85</v>
      </c>
      <c r="H3541">
        <v>67369.7</v>
      </c>
      <c r="I3541">
        <f>salesdata[[#This Row],[Total_Sales_INR]]/10000000</f>
        <v>6.7369700000000001E-3</v>
      </c>
      <c r="J3541" t="s">
        <v>34</v>
      </c>
      <c r="K3541" t="s">
        <v>72</v>
      </c>
      <c r="L3541">
        <v>4</v>
      </c>
      <c r="M3541" t="s">
        <v>88</v>
      </c>
      <c r="N3541" t="s">
        <v>94</v>
      </c>
      <c r="O3541" t="s">
        <v>22</v>
      </c>
    </row>
    <row r="3542" spans="1:15">
      <c r="A3542" t="s">
        <v>6578</v>
      </c>
      <c r="B3542" s="1">
        <v>45804</v>
      </c>
      <c r="C3542" t="s">
        <v>6579</v>
      </c>
      <c r="D3542" t="s">
        <v>102</v>
      </c>
      <c r="E3542" t="s">
        <v>118</v>
      </c>
      <c r="F3542">
        <v>3</v>
      </c>
      <c r="G3542">
        <v>3151.41</v>
      </c>
      <c r="H3542">
        <v>9454.23</v>
      </c>
      <c r="I3542">
        <f>salesdata[[#This Row],[Total_Sales_INR]]/10000000</f>
        <v>9.4542299999999992E-4</v>
      </c>
      <c r="J3542" t="s">
        <v>27</v>
      </c>
      <c r="K3542" t="s">
        <v>72</v>
      </c>
      <c r="L3542">
        <v>4</v>
      </c>
      <c r="M3542" t="s">
        <v>198</v>
      </c>
      <c r="N3542" t="s">
        <v>156</v>
      </c>
      <c r="O3542" t="s">
        <v>22</v>
      </c>
    </row>
    <row r="3543" spans="1:15">
      <c r="A3543" t="s">
        <v>6580</v>
      </c>
      <c r="B3543" s="1">
        <v>46004</v>
      </c>
      <c r="C3543" t="s">
        <v>6581</v>
      </c>
      <c r="D3543" t="s">
        <v>25</v>
      </c>
      <c r="E3543" t="s">
        <v>280</v>
      </c>
      <c r="F3543">
        <v>4</v>
      </c>
      <c r="G3543">
        <v>23650.38</v>
      </c>
      <c r="H3543">
        <v>94601.52</v>
      </c>
      <c r="I3543">
        <f>salesdata[[#This Row],[Total_Sales_INR]]/10000000</f>
        <v>9.4601520000000012E-3</v>
      </c>
      <c r="J3543" t="s">
        <v>47</v>
      </c>
      <c r="K3543" t="s">
        <v>19</v>
      </c>
      <c r="L3543">
        <v>3</v>
      </c>
      <c r="M3543" t="s">
        <v>190</v>
      </c>
      <c r="N3543" t="s">
        <v>124</v>
      </c>
      <c r="O3543" t="s">
        <v>22</v>
      </c>
    </row>
    <row r="3544" spans="1:15">
      <c r="A3544" t="s">
        <v>6582</v>
      </c>
      <c r="B3544" s="1">
        <v>45796</v>
      </c>
      <c r="C3544" t="s">
        <v>6583</v>
      </c>
      <c r="D3544" t="s">
        <v>45</v>
      </c>
      <c r="E3544" t="s">
        <v>46</v>
      </c>
      <c r="F3544">
        <v>1</v>
      </c>
      <c r="G3544">
        <v>22448.080000000002</v>
      </c>
      <c r="H3544">
        <v>22448.080000000002</v>
      </c>
      <c r="I3544">
        <f>salesdata[[#This Row],[Total_Sales_INR]]/10000000</f>
        <v>2.244808E-3</v>
      </c>
      <c r="J3544" t="s">
        <v>34</v>
      </c>
      <c r="K3544" t="s">
        <v>19</v>
      </c>
      <c r="L3544">
        <v>5</v>
      </c>
      <c r="M3544" t="s">
        <v>41</v>
      </c>
      <c r="N3544" t="s">
        <v>112</v>
      </c>
      <c r="O3544" t="s">
        <v>22</v>
      </c>
    </row>
    <row r="3545" spans="1:15">
      <c r="A3545" t="s">
        <v>6584</v>
      </c>
      <c r="B3545" s="1">
        <v>45734</v>
      </c>
      <c r="C3545" t="s">
        <v>814</v>
      </c>
      <c r="D3545" t="s">
        <v>32</v>
      </c>
      <c r="E3545" t="s">
        <v>81</v>
      </c>
      <c r="F3545">
        <v>2</v>
      </c>
      <c r="G3545">
        <v>15505.1</v>
      </c>
      <c r="H3545">
        <v>31010.2</v>
      </c>
      <c r="I3545">
        <f>salesdata[[#This Row],[Total_Sales_INR]]/10000000</f>
        <v>3.1010199999999999E-3</v>
      </c>
      <c r="J3545" t="s">
        <v>18</v>
      </c>
      <c r="K3545" t="s">
        <v>72</v>
      </c>
      <c r="L3545">
        <v>2</v>
      </c>
      <c r="M3545" t="s">
        <v>133</v>
      </c>
      <c r="N3545" t="s">
        <v>57</v>
      </c>
      <c r="O3545" t="s">
        <v>22</v>
      </c>
    </row>
    <row r="3546" spans="1:15">
      <c r="A3546" t="s">
        <v>6585</v>
      </c>
      <c r="B3546" s="1">
        <v>45857</v>
      </c>
      <c r="C3546" t="s">
        <v>6586</v>
      </c>
      <c r="D3546" t="s">
        <v>25</v>
      </c>
      <c r="E3546" t="s">
        <v>26</v>
      </c>
      <c r="F3546">
        <v>2</v>
      </c>
      <c r="G3546">
        <v>3105.71</v>
      </c>
      <c r="H3546">
        <v>6211.42</v>
      </c>
      <c r="I3546">
        <f>salesdata[[#This Row],[Total_Sales_INR]]/10000000</f>
        <v>6.2114199999999998E-4</v>
      </c>
      <c r="J3546" t="s">
        <v>27</v>
      </c>
      <c r="K3546" t="s">
        <v>35</v>
      </c>
      <c r="L3546">
        <v>2</v>
      </c>
      <c r="M3546" t="s">
        <v>141</v>
      </c>
      <c r="N3546" t="s">
        <v>37</v>
      </c>
      <c r="O3546" t="s">
        <v>22</v>
      </c>
    </row>
    <row r="3547" spans="1:15">
      <c r="A3547" t="s">
        <v>6587</v>
      </c>
      <c r="B3547" s="1">
        <v>45894</v>
      </c>
      <c r="C3547" t="s">
        <v>6588</v>
      </c>
      <c r="D3547" t="s">
        <v>25</v>
      </c>
      <c r="E3547" t="s">
        <v>280</v>
      </c>
      <c r="F3547">
        <v>2</v>
      </c>
      <c r="G3547">
        <v>703.43</v>
      </c>
      <c r="H3547">
        <v>1406.86</v>
      </c>
      <c r="I3547">
        <f>salesdata[[#This Row],[Total_Sales_INR]]/10000000</f>
        <v>1.40686E-4</v>
      </c>
      <c r="J3547" t="s">
        <v>47</v>
      </c>
      <c r="K3547" t="s">
        <v>19</v>
      </c>
      <c r="L3547">
        <v>1</v>
      </c>
      <c r="M3547" t="s">
        <v>68</v>
      </c>
      <c r="N3547" t="s">
        <v>52</v>
      </c>
      <c r="O3547" t="s">
        <v>22</v>
      </c>
    </row>
    <row r="3548" spans="1:15">
      <c r="A3548" t="s">
        <v>6589</v>
      </c>
      <c r="B3548" s="1">
        <v>45733</v>
      </c>
      <c r="C3548" t="s">
        <v>6590</v>
      </c>
      <c r="D3548" t="s">
        <v>45</v>
      </c>
      <c r="E3548" t="s">
        <v>60</v>
      </c>
      <c r="F3548">
        <v>1</v>
      </c>
      <c r="G3548">
        <v>21747.49</v>
      </c>
      <c r="H3548">
        <v>21747.49</v>
      </c>
      <c r="I3548">
        <f>salesdata[[#This Row],[Total_Sales_INR]]/10000000</f>
        <v>2.1747490000000001E-3</v>
      </c>
      <c r="J3548" t="s">
        <v>27</v>
      </c>
      <c r="K3548" t="s">
        <v>72</v>
      </c>
      <c r="L3548">
        <v>3</v>
      </c>
      <c r="M3548" t="s">
        <v>36</v>
      </c>
      <c r="N3548" t="s">
        <v>52</v>
      </c>
      <c r="O3548" t="s">
        <v>22</v>
      </c>
    </row>
    <row r="3549" spans="1:15">
      <c r="A3549" t="s">
        <v>6591</v>
      </c>
      <c r="B3549" s="1">
        <v>45760</v>
      </c>
      <c r="C3549" t="s">
        <v>6592</v>
      </c>
      <c r="D3549" t="s">
        <v>25</v>
      </c>
      <c r="E3549" t="s">
        <v>140</v>
      </c>
      <c r="F3549">
        <v>1</v>
      </c>
      <c r="G3549">
        <v>6432.19</v>
      </c>
      <c r="H3549">
        <v>6432.19</v>
      </c>
      <c r="I3549">
        <f>salesdata[[#This Row],[Total_Sales_INR]]/10000000</f>
        <v>6.43219E-4</v>
      </c>
      <c r="J3549" t="s">
        <v>47</v>
      </c>
      <c r="K3549" t="s">
        <v>35</v>
      </c>
      <c r="L3549">
        <v>5</v>
      </c>
      <c r="M3549" t="s">
        <v>41</v>
      </c>
      <c r="N3549" t="s">
        <v>37</v>
      </c>
      <c r="O3549" t="s">
        <v>22</v>
      </c>
    </row>
    <row r="3550" spans="1:15">
      <c r="A3550" t="s">
        <v>6593</v>
      </c>
      <c r="B3550" s="1">
        <v>45757</v>
      </c>
      <c r="C3550" t="s">
        <v>6594</v>
      </c>
      <c r="D3550" t="s">
        <v>45</v>
      </c>
      <c r="E3550" t="s">
        <v>85</v>
      </c>
      <c r="F3550">
        <v>4</v>
      </c>
      <c r="G3550">
        <v>30103.86</v>
      </c>
      <c r="H3550">
        <v>120415.44</v>
      </c>
      <c r="I3550">
        <f>salesdata[[#This Row],[Total_Sales_INR]]/10000000</f>
        <v>1.2041544E-2</v>
      </c>
      <c r="J3550" t="s">
        <v>34</v>
      </c>
      <c r="K3550" t="s">
        <v>72</v>
      </c>
      <c r="L3550">
        <v>2</v>
      </c>
      <c r="M3550" t="s">
        <v>133</v>
      </c>
      <c r="N3550" t="s">
        <v>78</v>
      </c>
      <c r="O3550" t="s">
        <v>22</v>
      </c>
    </row>
    <row r="3551" spans="1:15">
      <c r="A3551" t="s">
        <v>6595</v>
      </c>
      <c r="B3551" s="1">
        <v>46014</v>
      </c>
      <c r="C3551" t="s">
        <v>5801</v>
      </c>
      <c r="D3551" t="s">
        <v>45</v>
      </c>
      <c r="E3551" t="s">
        <v>60</v>
      </c>
      <c r="F3551">
        <v>2</v>
      </c>
      <c r="G3551">
        <v>7642.54</v>
      </c>
      <c r="H3551">
        <v>15285.08</v>
      </c>
      <c r="I3551">
        <f>salesdata[[#This Row],[Total_Sales_INR]]/10000000</f>
        <v>1.528508E-3</v>
      </c>
      <c r="J3551" t="s">
        <v>18</v>
      </c>
      <c r="K3551" t="s">
        <v>19</v>
      </c>
      <c r="L3551">
        <v>3</v>
      </c>
      <c r="M3551" t="s">
        <v>61</v>
      </c>
      <c r="N3551" t="s">
        <v>156</v>
      </c>
      <c r="O3551" t="s">
        <v>22</v>
      </c>
    </row>
    <row r="3552" spans="1:15">
      <c r="A3552" t="s">
        <v>6596</v>
      </c>
      <c r="B3552" s="1">
        <v>45753</v>
      </c>
      <c r="C3552" t="s">
        <v>6597</v>
      </c>
      <c r="D3552" t="s">
        <v>25</v>
      </c>
      <c r="E3552" t="s">
        <v>280</v>
      </c>
      <c r="F3552">
        <v>2</v>
      </c>
      <c r="G3552">
        <v>24965.16</v>
      </c>
      <c r="H3552">
        <v>49930.32</v>
      </c>
      <c r="I3552">
        <f>salesdata[[#This Row],[Total_Sales_INR]]/10000000</f>
        <v>4.9930319999999997E-3</v>
      </c>
      <c r="J3552" t="s">
        <v>18</v>
      </c>
      <c r="K3552" t="s">
        <v>35</v>
      </c>
      <c r="L3552">
        <v>2</v>
      </c>
      <c r="M3552" t="s">
        <v>265</v>
      </c>
      <c r="N3552" t="s">
        <v>173</v>
      </c>
      <c r="O3552" t="s">
        <v>22</v>
      </c>
    </row>
    <row r="3553" spans="1:15">
      <c r="A3553" t="s">
        <v>6598</v>
      </c>
      <c r="B3553" s="1">
        <v>45661</v>
      </c>
      <c r="C3553" t="s">
        <v>2373</v>
      </c>
      <c r="D3553" t="s">
        <v>45</v>
      </c>
      <c r="E3553" t="s">
        <v>55</v>
      </c>
      <c r="F3553">
        <v>4</v>
      </c>
      <c r="G3553">
        <v>41262.699999999997</v>
      </c>
      <c r="H3553">
        <v>165050.79999999999</v>
      </c>
      <c r="I3553">
        <f>salesdata[[#This Row],[Total_Sales_INR]]/10000000</f>
        <v>1.6505079999999998E-2</v>
      </c>
      <c r="J3553" t="s">
        <v>27</v>
      </c>
      <c r="K3553" t="s">
        <v>35</v>
      </c>
      <c r="L3553">
        <v>1</v>
      </c>
      <c r="M3553" t="s">
        <v>20</v>
      </c>
      <c r="N3553" t="s">
        <v>74</v>
      </c>
      <c r="O3553" t="s">
        <v>22</v>
      </c>
    </row>
    <row r="3554" spans="1:15">
      <c r="A3554" t="s">
        <v>6599</v>
      </c>
      <c r="B3554" s="1">
        <v>45794</v>
      </c>
      <c r="C3554" t="s">
        <v>6600</v>
      </c>
      <c r="D3554" t="s">
        <v>16</v>
      </c>
      <c r="E3554" t="s">
        <v>145</v>
      </c>
      <c r="F3554">
        <v>2</v>
      </c>
      <c r="G3554">
        <v>37204.57</v>
      </c>
      <c r="H3554">
        <v>74409.14</v>
      </c>
      <c r="I3554">
        <f>salesdata[[#This Row],[Total_Sales_INR]]/10000000</f>
        <v>7.4409139999999999E-3</v>
      </c>
      <c r="J3554" t="s">
        <v>18</v>
      </c>
      <c r="K3554" t="s">
        <v>35</v>
      </c>
      <c r="L3554">
        <v>1</v>
      </c>
      <c r="M3554" t="s">
        <v>20</v>
      </c>
      <c r="N3554" t="s">
        <v>120</v>
      </c>
      <c r="O3554" t="s">
        <v>22</v>
      </c>
    </row>
    <row r="3555" spans="1:15">
      <c r="A3555" t="s">
        <v>6601</v>
      </c>
      <c r="B3555" s="1">
        <v>45845</v>
      </c>
      <c r="C3555" t="s">
        <v>3544</v>
      </c>
      <c r="D3555" t="s">
        <v>32</v>
      </c>
      <c r="E3555" t="s">
        <v>33</v>
      </c>
      <c r="F3555">
        <v>5</v>
      </c>
      <c r="G3555">
        <v>10685</v>
      </c>
      <c r="H3555">
        <v>53425</v>
      </c>
      <c r="I3555">
        <f>salesdata[[#This Row],[Total_Sales_INR]]/10000000</f>
        <v>5.3425E-3</v>
      </c>
      <c r="J3555" t="s">
        <v>47</v>
      </c>
      <c r="K3555" t="s">
        <v>35</v>
      </c>
      <c r="L3555">
        <v>3</v>
      </c>
      <c r="M3555" t="s">
        <v>115</v>
      </c>
      <c r="N3555" t="s">
        <v>69</v>
      </c>
      <c r="O3555" t="s">
        <v>22</v>
      </c>
    </row>
    <row r="3556" spans="1:15">
      <c r="A3556" t="s">
        <v>6602</v>
      </c>
      <c r="B3556" s="1">
        <v>45883</v>
      </c>
      <c r="C3556" t="s">
        <v>6603</v>
      </c>
      <c r="D3556" t="s">
        <v>25</v>
      </c>
      <c r="E3556" t="s">
        <v>26</v>
      </c>
      <c r="F3556">
        <v>1</v>
      </c>
      <c r="G3556">
        <v>13615.23</v>
      </c>
      <c r="H3556">
        <v>13615.23</v>
      </c>
      <c r="I3556">
        <f>salesdata[[#This Row],[Total_Sales_INR]]/10000000</f>
        <v>1.3615229999999999E-3</v>
      </c>
      <c r="J3556" t="s">
        <v>27</v>
      </c>
      <c r="K3556" t="s">
        <v>19</v>
      </c>
      <c r="L3556">
        <v>2</v>
      </c>
      <c r="M3556" t="s">
        <v>265</v>
      </c>
      <c r="N3556" t="s">
        <v>150</v>
      </c>
      <c r="O3556" t="s">
        <v>22</v>
      </c>
    </row>
    <row r="3557" spans="1:15">
      <c r="A3557" t="s">
        <v>6604</v>
      </c>
      <c r="B3557" s="1">
        <v>45666</v>
      </c>
      <c r="C3557" t="s">
        <v>410</v>
      </c>
      <c r="D3557" t="s">
        <v>25</v>
      </c>
      <c r="E3557" t="s">
        <v>223</v>
      </c>
      <c r="F3557">
        <v>5</v>
      </c>
      <c r="G3557">
        <v>33004.51</v>
      </c>
      <c r="H3557">
        <v>165022.54999999999</v>
      </c>
      <c r="I3557">
        <f>salesdata[[#This Row],[Total_Sales_INR]]/10000000</f>
        <v>1.6502255E-2</v>
      </c>
      <c r="J3557" t="s">
        <v>27</v>
      </c>
      <c r="K3557" t="s">
        <v>72</v>
      </c>
      <c r="L3557">
        <v>5</v>
      </c>
      <c r="M3557" t="s">
        <v>41</v>
      </c>
      <c r="N3557" t="s">
        <v>97</v>
      </c>
      <c r="O3557" t="s">
        <v>22</v>
      </c>
    </row>
    <row r="3558" spans="1:15">
      <c r="A3558" t="s">
        <v>6605</v>
      </c>
      <c r="B3558" s="1">
        <v>45998</v>
      </c>
      <c r="C3558" t="s">
        <v>6606</v>
      </c>
      <c r="D3558" t="s">
        <v>16</v>
      </c>
      <c r="E3558" t="s">
        <v>130</v>
      </c>
      <c r="F3558">
        <v>2</v>
      </c>
      <c r="G3558">
        <v>4973.78</v>
      </c>
      <c r="H3558">
        <v>9947.56</v>
      </c>
      <c r="I3558">
        <f>salesdata[[#This Row],[Total_Sales_INR]]/10000000</f>
        <v>9.9475599999999985E-4</v>
      </c>
      <c r="J3558" t="s">
        <v>18</v>
      </c>
      <c r="K3558" t="s">
        <v>72</v>
      </c>
      <c r="L3558">
        <v>4</v>
      </c>
      <c r="M3558" t="s">
        <v>160</v>
      </c>
      <c r="N3558" t="s">
        <v>42</v>
      </c>
      <c r="O3558" t="s">
        <v>22</v>
      </c>
    </row>
    <row r="3559" spans="1:15">
      <c r="A3559" t="s">
        <v>6607</v>
      </c>
      <c r="B3559" s="1">
        <v>45732</v>
      </c>
      <c r="C3559" t="s">
        <v>2662</v>
      </c>
      <c r="D3559" t="s">
        <v>45</v>
      </c>
      <c r="E3559" t="s">
        <v>85</v>
      </c>
      <c r="F3559">
        <v>3</v>
      </c>
      <c r="G3559">
        <v>1699.85</v>
      </c>
      <c r="H3559">
        <v>5099.55</v>
      </c>
      <c r="I3559">
        <f>salesdata[[#This Row],[Total_Sales_INR]]/10000000</f>
        <v>5.0995499999999998E-4</v>
      </c>
      <c r="J3559" t="s">
        <v>18</v>
      </c>
      <c r="K3559" t="s">
        <v>19</v>
      </c>
      <c r="L3559">
        <v>2</v>
      </c>
      <c r="M3559" t="s">
        <v>56</v>
      </c>
      <c r="N3559" t="s">
        <v>112</v>
      </c>
      <c r="O3559" t="s">
        <v>22</v>
      </c>
    </row>
    <row r="3560" spans="1:15">
      <c r="A3560" t="s">
        <v>6608</v>
      </c>
      <c r="B3560" s="1">
        <v>45792</v>
      </c>
      <c r="C3560" t="s">
        <v>6609</v>
      </c>
      <c r="D3560" t="s">
        <v>25</v>
      </c>
      <c r="E3560" t="s">
        <v>26</v>
      </c>
      <c r="F3560">
        <v>5</v>
      </c>
      <c r="G3560">
        <v>18260.45</v>
      </c>
      <c r="H3560">
        <v>91302.25</v>
      </c>
      <c r="I3560">
        <f>salesdata[[#This Row],[Total_Sales_INR]]/10000000</f>
        <v>9.1302250000000005E-3</v>
      </c>
      <c r="J3560" t="s">
        <v>18</v>
      </c>
      <c r="K3560" t="s">
        <v>19</v>
      </c>
      <c r="L3560">
        <v>2</v>
      </c>
      <c r="M3560" t="s">
        <v>56</v>
      </c>
      <c r="N3560" t="s">
        <v>127</v>
      </c>
      <c r="O3560" t="s">
        <v>22</v>
      </c>
    </row>
    <row r="3561" spans="1:15">
      <c r="A3561" t="s">
        <v>6610</v>
      </c>
      <c r="B3561" s="1">
        <v>45897</v>
      </c>
      <c r="C3561" t="s">
        <v>6611</v>
      </c>
      <c r="D3561" t="s">
        <v>32</v>
      </c>
      <c r="E3561" t="s">
        <v>250</v>
      </c>
      <c r="F3561">
        <v>5</v>
      </c>
      <c r="G3561">
        <v>22949.35</v>
      </c>
      <c r="H3561">
        <v>114746.75</v>
      </c>
      <c r="I3561">
        <f>salesdata[[#This Row],[Total_Sales_INR]]/10000000</f>
        <v>1.1474675E-2</v>
      </c>
      <c r="J3561" t="s">
        <v>18</v>
      </c>
      <c r="K3561" t="s">
        <v>19</v>
      </c>
      <c r="L3561">
        <v>5</v>
      </c>
      <c r="M3561" t="s">
        <v>170</v>
      </c>
      <c r="N3561" t="s">
        <v>178</v>
      </c>
      <c r="O3561" t="s">
        <v>22</v>
      </c>
    </row>
    <row r="3562" spans="1:15">
      <c r="A3562" t="s">
        <v>6612</v>
      </c>
      <c r="B3562" s="1">
        <v>45962</v>
      </c>
      <c r="C3562" t="s">
        <v>6613</v>
      </c>
      <c r="D3562" t="s">
        <v>32</v>
      </c>
      <c r="E3562" t="s">
        <v>40</v>
      </c>
      <c r="F3562">
        <v>1</v>
      </c>
      <c r="G3562">
        <v>12053.52</v>
      </c>
      <c r="H3562">
        <v>12053.52</v>
      </c>
      <c r="I3562">
        <f>salesdata[[#This Row],[Total_Sales_INR]]/10000000</f>
        <v>1.205352E-3</v>
      </c>
      <c r="J3562" t="s">
        <v>27</v>
      </c>
      <c r="K3562" t="s">
        <v>19</v>
      </c>
      <c r="L3562">
        <v>1</v>
      </c>
      <c r="M3562" t="s">
        <v>68</v>
      </c>
      <c r="N3562" t="s">
        <v>42</v>
      </c>
      <c r="O3562" t="s">
        <v>22</v>
      </c>
    </row>
    <row r="3563" spans="1:15">
      <c r="A3563" t="s">
        <v>6614</v>
      </c>
      <c r="B3563" s="1">
        <v>45723</v>
      </c>
      <c r="C3563" t="s">
        <v>6615</v>
      </c>
      <c r="D3563" t="s">
        <v>16</v>
      </c>
      <c r="E3563" t="s">
        <v>130</v>
      </c>
      <c r="F3563">
        <v>1</v>
      </c>
      <c r="G3563">
        <v>34110.58</v>
      </c>
      <c r="H3563">
        <v>34110.58</v>
      </c>
      <c r="I3563">
        <f>salesdata[[#This Row],[Total_Sales_INR]]/10000000</f>
        <v>3.4110580000000002E-3</v>
      </c>
      <c r="J3563" t="s">
        <v>47</v>
      </c>
      <c r="K3563" t="s">
        <v>72</v>
      </c>
      <c r="L3563">
        <v>1</v>
      </c>
      <c r="M3563" t="s">
        <v>68</v>
      </c>
      <c r="N3563" t="s">
        <v>37</v>
      </c>
      <c r="O3563" t="s">
        <v>22</v>
      </c>
    </row>
    <row r="3564" spans="1:15">
      <c r="A3564" t="s">
        <v>6616</v>
      </c>
      <c r="B3564" s="1">
        <v>45864</v>
      </c>
      <c r="C3564" t="s">
        <v>1638</v>
      </c>
      <c r="D3564" t="s">
        <v>25</v>
      </c>
      <c r="E3564" t="s">
        <v>26</v>
      </c>
      <c r="F3564">
        <v>4</v>
      </c>
      <c r="G3564">
        <v>31967.24</v>
      </c>
      <c r="H3564">
        <v>127868.96</v>
      </c>
      <c r="I3564">
        <f>salesdata[[#This Row],[Total_Sales_INR]]/10000000</f>
        <v>1.2786896000000001E-2</v>
      </c>
      <c r="J3564" t="s">
        <v>18</v>
      </c>
      <c r="K3564" t="s">
        <v>72</v>
      </c>
      <c r="L3564">
        <v>1</v>
      </c>
      <c r="M3564" t="s">
        <v>68</v>
      </c>
      <c r="N3564" t="s">
        <v>29</v>
      </c>
      <c r="O3564" t="s">
        <v>22</v>
      </c>
    </row>
    <row r="3565" spans="1:15">
      <c r="A3565" t="s">
        <v>6617</v>
      </c>
      <c r="B3565" s="1">
        <v>45953</v>
      </c>
      <c r="C3565" t="s">
        <v>6618</v>
      </c>
      <c r="D3565" t="s">
        <v>25</v>
      </c>
      <c r="E3565" t="s">
        <v>223</v>
      </c>
      <c r="F3565">
        <v>1</v>
      </c>
      <c r="G3565">
        <v>43567.46</v>
      </c>
      <c r="H3565">
        <v>43567.46</v>
      </c>
      <c r="I3565">
        <f>salesdata[[#This Row],[Total_Sales_INR]]/10000000</f>
        <v>4.3567459999999999E-3</v>
      </c>
      <c r="J3565" t="s">
        <v>34</v>
      </c>
      <c r="K3565" t="s">
        <v>35</v>
      </c>
      <c r="L3565">
        <v>5</v>
      </c>
      <c r="M3565" t="s">
        <v>170</v>
      </c>
      <c r="N3565" t="s">
        <v>216</v>
      </c>
      <c r="O3565" t="s">
        <v>22</v>
      </c>
    </row>
    <row r="3566" spans="1:15">
      <c r="A3566" t="s">
        <v>6619</v>
      </c>
      <c r="B3566" s="1">
        <v>45658</v>
      </c>
      <c r="C3566" t="s">
        <v>6620</v>
      </c>
      <c r="D3566" t="s">
        <v>102</v>
      </c>
      <c r="E3566" t="s">
        <v>103</v>
      </c>
      <c r="F3566">
        <v>3</v>
      </c>
      <c r="G3566">
        <v>36263.120000000003</v>
      </c>
      <c r="H3566">
        <v>108789.36</v>
      </c>
      <c r="I3566">
        <f>salesdata[[#This Row],[Total_Sales_INR]]/10000000</f>
        <v>1.0878936000000001E-2</v>
      </c>
      <c r="J3566" t="s">
        <v>27</v>
      </c>
      <c r="K3566" t="s">
        <v>35</v>
      </c>
      <c r="L3566">
        <v>1</v>
      </c>
      <c r="M3566" t="s">
        <v>181</v>
      </c>
      <c r="N3566" t="s">
        <v>69</v>
      </c>
      <c r="O3566" t="s">
        <v>22</v>
      </c>
    </row>
    <row r="3567" spans="1:15">
      <c r="A3567" t="s">
        <v>6621</v>
      </c>
      <c r="B3567" s="1">
        <v>45824</v>
      </c>
      <c r="C3567" t="s">
        <v>6622</v>
      </c>
      <c r="D3567" t="s">
        <v>45</v>
      </c>
      <c r="E3567" t="s">
        <v>85</v>
      </c>
      <c r="F3567">
        <v>4</v>
      </c>
      <c r="G3567">
        <v>8611.0400000000009</v>
      </c>
      <c r="H3567">
        <v>34444.160000000003</v>
      </c>
      <c r="I3567">
        <f>salesdata[[#This Row],[Total_Sales_INR]]/10000000</f>
        <v>3.4444160000000005E-3</v>
      </c>
      <c r="J3567" t="s">
        <v>34</v>
      </c>
      <c r="K3567" t="s">
        <v>35</v>
      </c>
      <c r="L3567">
        <v>1</v>
      </c>
      <c r="M3567" t="s">
        <v>68</v>
      </c>
      <c r="N3567" t="s">
        <v>57</v>
      </c>
      <c r="O3567" t="s">
        <v>22</v>
      </c>
    </row>
    <row r="3568" spans="1:15">
      <c r="A3568" t="s">
        <v>6623</v>
      </c>
      <c r="B3568" s="1">
        <v>45774</v>
      </c>
      <c r="C3568" t="s">
        <v>6624</v>
      </c>
      <c r="D3568" t="s">
        <v>16</v>
      </c>
      <c r="E3568" t="s">
        <v>17</v>
      </c>
      <c r="F3568">
        <v>5</v>
      </c>
      <c r="G3568">
        <v>33897.89</v>
      </c>
      <c r="H3568">
        <v>169489.45</v>
      </c>
      <c r="I3568">
        <f>salesdata[[#This Row],[Total_Sales_INR]]/10000000</f>
        <v>1.6948945E-2</v>
      </c>
      <c r="J3568" t="s">
        <v>27</v>
      </c>
      <c r="K3568" t="s">
        <v>19</v>
      </c>
      <c r="L3568">
        <v>4</v>
      </c>
      <c r="M3568" t="s">
        <v>198</v>
      </c>
      <c r="N3568" t="s">
        <v>120</v>
      </c>
      <c r="O3568" t="s">
        <v>22</v>
      </c>
    </row>
    <row r="3569" spans="1:15">
      <c r="A3569" t="s">
        <v>6625</v>
      </c>
      <c r="B3569" s="1">
        <v>45804</v>
      </c>
      <c r="C3569" t="s">
        <v>6626</v>
      </c>
      <c r="D3569" t="s">
        <v>32</v>
      </c>
      <c r="E3569" t="s">
        <v>250</v>
      </c>
      <c r="F3569">
        <v>5</v>
      </c>
      <c r="G3569">
        <v>28231.53</v>
      </c>
      <c r="H3569">
        <v>141157.65</v>
      </c>
      <c r="I3569">
        <f>salesdata[[#This Row],[Total_Sales_INR]]/10000000</f>
        <v>1.4115764999999999E-2</v>
      </c>
      <c r="J3569" t="s">
        <v>27</v>
      </c>
      <c r="K3569" t="s">
        <v>72</v>
      </c>
      <c r="L3569">
        <v>3</v>
      </c>
      <c r="M3569" t="s">
        <v>115</v>
      </c>
      <c r="N3569" t="s">
        <v>173</v>
      </c>
      <c r="O3569" t="s">
        <v>22</v>
      </c>
    </row>
    <row r="3570" spans="1:15">
      <c r="A3570" t="s">
        <v>6627</v>
      </c>
      <c r="B3570" s="1">
        <v>45769</v>
      </c>
      <c r="C3570" t="s">
        <v>6084</v>
      </c>
      <c r="D3570" t="s">
        <v>45</v>
      </c>
      <c r="E3570" t="s">
        <v>65</v>
      </c>
      <c r="F3570">
        <v>4</v>
      </c>
      <c r="G3570">
        <v>3098.75</v>
      </c>
      <c r="H3570">
        <v>12395</v>
      </c>
      <c r="I3570">
        <f>salesdata[[#This Row],[Total_Sales_INR]]/10000000</f>
        <v>1.2394999999999999E-3</v>
      </c>
      <c r="J3570" t="s">
        <v>47</v>
      </c>
      <c r="K3570" t="s">
        <v>35</v>
      </c>
      <c r="L3570">
        <v>4</v>
      </c>
      <c r="M3570" t="s">
        <v>123</v>
      </c>
      <c r="N3570" t="s">
        <v>21</v>
      </c>
      <c r="O3570" t="s">
        <v>22</v>
      </c>
    </row>
    <row r="3571" spans="1:15">
      <c r="A3571" t="s">
        <v>6628</v>
      </c>
      <c r="B3571" s="1">
        <v>46001</v>
      </c>
      <c r="C3571" t="s">
        <v>4347</v>
      </c>
      <c r="D3571" t="s">
        <v>32</v>
      </c>
      <c r="E3571" t="s">
        <v>250</v>
      </c>
      <c r="F3571">
        <v>4</v>
      </c>
      <c r="G3571">
        <v>47012.73</v>
      </c>
      <c r="H3571">
        <v>188050.92</v>
      </c>
      <c r="I3571">
        <f>salesdata[[#This Row],[Total_Sales_INR]]/10000000</f>
        <v>1.8805092000000002E-2</v>
      </c>
      <c r="J3571" t="s">
        <v>18</v>
      </c>
      <c r="K3571" t="s">
        <v>19</v>
      </c>
      <c r="L3571">
        <v>4</v>
      </c>
      <c r="M3571" t="s">
        <v>88</v>
      </c>
      <c r="N3571" t="s">
        <v>82</v>
      </c>
      <c r="O3571" t="s">
        <v>22</v>
      </c>
    </row>
    <row r="3572" spans="1:15">
      <c r="A3572" t="s">
        <v>6629</v>
      </c>
      <c r="B3572" s="1">
        <v>45745</v>
      </c>
      <c r="C3572" t="s">
        <v>6630</v>
      </c>
      <c r="D3572" t="s">
        <v>16</v>
      </c>
      <c r="E3572" t="s">
        <v>137</v>
      </c>
      <c r="F3572">
        <v>4</v>
      </c>
      <c r="G3572">
        <v>10403.41</v>
      </c>
      <c r="H3572">
        <v>41613.64</v>
      </c>
      <c r="I3572">
        <f>salesdata[[#This Row],[Total_Sales_INR]]/10000000</f>
        <v>4.1613639999999999E-3</v>
      </c>
      <c r="J3572" t="s">
        <v>27</v>
      </c>
      <c r="K3572" t="s">
        <v>19</v>
      </c>
      <c r="L3572">
        <v>2</v>
      </c>
      <c r="M3572" t="s">
        <v>104</v>
      </c>
      <c r="N3572" t="s">
        <v>82</v>
      </c>
      <c r="O3572" t="s">
        <v>22</v>
      </c>
    </row>
    <row r="3573" spans="1:15">
      <c r="A3573" t="s">
        <v>6631</v>
      </c>
      <c r="B3573" s="1">
        <v>45876</v>
      </c>
      <c r="C3573" t="s">
        <v>6632</v>
      </c>
      <c r="D3573" t="s">
        <v>16</v>
      </c>
      <c r="E3573" t="s">
        <v>159</v>
      </c>
      <c r="F3573">
        <v>2</v>
      </c>
      <c r="G3573">
        <v>29999.8</v>
      </c>
      <c r="H3573">
        <v>59999.6</v>
      </c>
      <c r="I3573">
        <f>salesdata[[#This Row],[Total_Sales_INR]]/10000000</f>
        <v>5.9999599999999995E-3</v>
      </c>
      <c r="J3573" t="s">
        <v>47</v>
      </c>
      <c r="K3573" t="s">
        <v>35</v>
      </c>
      <c r="L3573">
        <v>1</v>
      </c>
      <c r="M3573" t="s">
        <v>107</v>
      </c>
      <c r="N3573" t="s">
        <v>57</v>
      </c>
      <c r="O3573" t="s">
        <v>22</v>
      </c>
    </row>
    <row r="3574" spans="1:15">
      <c r="A3574" t="s">
        <v>6633</v>
      </c>
      <c r="B3574" s="1">
        <v>45923</v>
      </c>
      <c r="C3574" t="s">
        <v>6634</v>
      </c>
      <c r="D3574" t="s">
        <v>32</v>
      </c>
      <c r="E3574" t="s">
        <v>81</v>
      </c>
      <c r="F3574">
        <v>5</v>
      </c>
      <c r="G3574">
        <v>716.75</v>
      </c>
      <c r="H3574">
        <v>3583.75</v>
      </c>
      <c r="I3574">
        <f>salesdata[[#This Row],[Total_Sales_INR]]/10000000</f>
        <v>3.5837500000000002E-4</v>
      </c>
      <c r="J3574" t="s">
        <v>34</v>
      </c>
      <c r="K3574" t="s">
        <v>19</v>
      </c>
      <c r="L3574">
        <v>5</v>
      </c>
      <c r="M3574" t="s">
        <v>28</v>
      </c>
      <c r="N3574" t="s">
        <v>127</v>
      </c>
      <c r="O3574" t="s">
        <v>22</v>
      </c>
    </row>
    <row r="3575" spans="1:15">
      <c r="A3575" t="s">
        <v>6635</v>
      </c>
      <c r="B3575" s="1">
        <v>45887</v>
      </c>
      <c r="C3575" t="s">
        <v>5987</v>
      </c>
      <c r="D3575" t="s">
        <v>25</v>
      </c>
      <c r="E3575" t="s">
        <v>280</v>
      </c>
      <c r="F3575">
        <v>2</v>
      </c>
      <c r="G3575">
        <v>20784.849999999999</v>
      </c>
      <c r="H3575">
        <v>41569.699999999997</v>
      </c>
      <c r="I3575">
        <f>salesdata[[#This Row],[Total_Sales_INR]]/10000000</f>
        <v>4.1569699999999994E-3</v>
      </c>
      <c r="J3575" t="s">
        <v>34</v>
      </c>
      <c r="K3575" t="s">
        <v>19</v>
      </c>
      <c r="L3575">
        <v>3</v>
      </c>
      <c r="M3575" t="s">
        <v>115</v>
      </c>
      <c r="N3575" t="s">
        <v>42</v>
      </c>
      <c r="O3575" t="s">
        <v>22</v>
      </c>
    </row>
    <row r="3576" spans="1:15">
      <c r="A3576" t="s">
        <v>6636</v>
      </c>
      <c r="B3576" s="1">
        <v>45687</v>
      </c>
      <c r="C3576" t="s">
        <v>4530</v>
      </c>
      <c r="D3576" t="s">
        <v>102</v>
      </c>
      <c r="E3576" t="s">
        <v>155</v>
      </c>
      <c r="F3576">
        <v>3</v>
      </c>
      <c r="G3576">
        <v>4750.01</v>
      </c>
      <c r="H3576">
        <v>14250.03</v>
      </c>
      <c r="I3576">
        <f>salesdata[[#This Row],[Total_Sales_INR]]/10000000</f>
        <v>1.425003E-3</v>
      </c>
      <c r="J3576" t="s">
        <v>18</v>
      </c>
      <c r="K3576" t="s">
        <v>72</v>
      </c>
      <c r="L3576">
        <v>4</v>
      </c>
      <c r="M3576" t="s">
        <v>123</v>
      </c>
      <c r="N3576" t="s">
        <v>69</v>
      </c>
      <c r="O3576" t="s">
        <v>22</v>
      </c>
    </row>
    <row r="3577" spans="1:15">
      <c r="A3577" t="s">
        <v>6637</v>
      </c>
      <c r="B3577" s="1">
        <v>45713</v>
      </c>
      <c r="C3577" t="s">
        <v>1434</v>
      </c>
      <c r="D3577" t="s">
        <v>25</v>
      </c>
      <c r="E3577" t="s">
        <v>140</v>
      </c>
      <c r="F3577">
        <v>3</v>
      </c>
      <c r="G3577">
        <v>31997.33</v>
      </c>
      <c r="H3577">
        <v>95991.99</v>
      </c>
      <c r="I3577">
        <f>salesdata[[#This Row],[Total_Sales_INR]]/10000000</f>
        <v>9.599199000000001E-3</v>
      </c>
      <c r="J3577" t="s">
        <v>27</v>
      </c>
      <c r="K3577" t="s">
        <v>72</v>
      </c>
      <c r="L3577">
        <v>5</v>
      </c>
      <c r="M3577" t="s">
        <v>73</v>
      </c>
      <c r="N3577" t="s">
        <v>124</v>
      </c>
      <c r="O3577" t="s">
        <v>22</v>
      </c>
    </row>
    <row r="3578" spans="1:15">
      <c r="A3578" t="s">
        <v>6638</v>
      </c>
      <c r="B3578" s="1">
        <v>45811</v>
      </c>
      <c r="C3578" t="s">
        <v>6639</v>
      </c>
      <c r="D3578" t="s">
        <v>45</v>
      </c>
      <c r="E3578" t="s">
        <v>60</v>
      </c>
      <c r="F3578">
        <v>4</v>
      </c>
      <c r="G3578">
        <v>21879.39</v>
      </c>
      <c r="H3578">
        <v>87517.56</v>
      </c>
      <c r="I3578">
        <f>salesdata[[#This Row],[Total_Sales_INR]]/10000000</f>
        <v>8.7517559999999994E-3</v>
      </c>
      <c r="J3578" t="s">
        <v>34</v>
      </c>
      <c r="K3578" t="s">
        <v>35</v>
      </c>
      <c r="L3578">
        <v>5</v>
      </c>
      <c r="M3578" t="s">
        <v>170</v>
      </c>
      <c r="N3578" t="s">
        <v>134</v>
      </c>
      <c r="O3578" t="s">
        <v>22</v>
      </c>
    </row>
    <row r="3579" spans="1:15">
      <c r="A3579" t="s">
        <v>6640</v>
      </c>
      <c r="B3579" s="1">
        <v>45724</v>
      </c>
      <c r="C3579" t="s">
        <v>6641</v>
      </c>
      <c r="D3579" t="s">
        <v>102</v>
      </c>
      <c r="E3579" t="s">
        <v>118</v>
      </c>
      <c r="F3579">
        <v>5</v>
      </c>
      <c r="G3579">
        <v>44132.72</v>
      </c>
      <c r="H3579">
        <v>220663.6</v>
      </c>
      <c r="I3579">
        <f>salesdata[[#This Row],[Total_Sales_INR]]/10000000</f>
        <v>2.206636E-2</v>
      </c>
      <c r="J3579" t="s">
        <v>47</v>
      </c>
      <c r="K3579" t="s">
        <v>19</v>
      </c>
      <c r="L3579">
        <v>3</v>
      </c>
      <c r="M3579" t="s">
        <v>115</v>
      </c>
      <c r="N3579" t="s">
        <v>48</v>
      </c>
      <c r="O3579" t="s">
        <v>22</v>
      </c>
    </row>
    <row r="3580" spans="1:15">
      <c r="A3580" t="s">
        <v>6642</v>
      </c>
      <c r="B3580" s="1">
        <v>45941</v>
      </c>
      <c r="C3580" t="s">
        <v>6643</v>
      </c>
      <c r="D3580" t="s">
        <v>25</v>
      </c>
      <c r="E3580" t="s">
        <v>223</v>
      </c>
      <c r="F3580">
        <v>3</v>
      </c>
      <c r="G3580">
        <v>45935.86</v>
      </c>
      <c r="H3580">
        <v>137807.57999999999</v>
      </c>
      <c r="I3580">
        <f>salesdata[[#This Row],[Total_Sales_INR]]/10000000</f>
        <v>1.3780757999999999E-2</v>
      </c>
      <c r="J3580" t="s">
        <v>34</v>
      </c>
      <c r="K3580" t="s">
        <v>19</v>
      </c>
      <c r="L3580">
        <v>1</v>
      </c>
      <c r="M3580" t="s">
        <v>181</v>
      </c>
      <c r="N3580" t="s">
        <v>29</v>
      </c>
      <c r="O3580" t="s">
        <v>22</v>
      </c>
    </row>
    <row r="3581" spans="1:15">
      <c r="A3581" t="s">
        <v>6644</v>
      </c>
      <c r="B3581" s="1">
        <v>45915</v>
      </c>
      <c r="C3581" t="s">
        <v>1925</v>
      </c>
      <c r="D3581" t="s">
        <v>25</v>
      </c>
      <c r="E3581" t="s">
        <v>223</v>
      </c>
      <c r="F3581">
        <v>1</v>
      </c>
      <c r="G3581">
        <v>29752.07</v>
      </c>
      <c r="H3581">
        <v>29752.07</v>
      </c>
      <c r="I3581">
        <f>salesdata[[#This Row],[Total_Sales_INR]]/10000000</f>
        <v>2.9752070000000001E-3</v>
      </c>
      <c r="J3581" t="s">
        <v>34</v>
      </c>
      <c r="K3581" t="s">
        <v>72</v>
      </c>
      <c r="L3581">
        <v>5</v>
      </c>
      <c r="M3581" t="s">
        <v>170</v>
      </c>
      <c r="N3581" t="s">
        <v>21</v>
      </c>
      <c r="O3581" t="s">
        <v>22</v>
      </c>
    </row>
    <row r="3582" spans="1:15">
      <c r="A3582" t="s">
        <v>6645</v>
      </c>
      <c r="B3582" s="1">
        <v>45918</v>
      </c>
      <c r="C3582" t="s">
        <v>6646</v>
      </c>
      <c r="D3582" t="s">
        <v>16</v>
      </c>
      <c r="E3582" t="s">
        <v>130</v>
      </c>
      <c r="F3582">
        <v>1</v>
      </c>
      <c r="G3582">
        <v>30390.26</v>
      </c>
      <c r="H3582">
        <v>30390.26</v>
      </c>
      <c r="I3582">
        <f>salesdata[[#This Row],[Total_Sales_INR]]/10000000</f>
        <v>3.0390259999999998E-3</v>
      </c>
      <c r="J3582" t="s">
        <v>18</v>
      </c>
      <c r="K3582" t="s">
        <v>19</v>
      </c>
      <c r="L3582">
        <v>4</v>
      </c>
      <c r="M3582" t="s">
        <v>123</v>
      </c>
      <c r="N3582" t="s">
        <v>37</v>
      </c>
      <c r="O3582" t="s">
        <v>22</v>
      </c>
    </row>
    <row r="3583" spans="1:15">
      <c r="A3583" t="s">
        <v>6647</v>
      </c>
      <c r="B3583" s="1">
        <v>45681</v>
      </c>
      <c r="C3583" t="s">
        <v>850</v>
      </c>
      <c r="D3583" t="s">
        <v>25</v>
      </c>
      <c r="E3583" t="s">
        <v>280</v>
      </c>
      <c r="F3583">
        <v>3</v>
      </c>
      <c r="G3583">
        <v>3076.34</v>
      </c>
      <c r="H3583">
        <v>9229.02</v>
      </c>
      <c r="I3583">
        <f>salesdata[[#This Row],[Total_Sales_INR]]/10000000</f>
        <v>9.2290200000000008E-4</v>
      </c>
      <c r="J3583" t="s">
        <v>34</v>
      </c>
      <c r="K3583" t="s">
        <v>72</v>
      </c>
      <c r="L3583">
        <v>2</v>
      </c>
      <c r="M3583" t="s">
        <v>104</v>
      </c>
      <c r="N3583" t="s">
        <v>69</v>
      </c>
      <c r="O3583" t="s">
        <v>22</v>
      </c>
    </row>
    <row r="3584" spans="1:15">
      <c r="A3584" t="s">
        <v>6648</v>
      </c>
      <c r="B3584" s="1">
        <v>45776</v>
      </c>
      <c r="C3584" t="s">
        <v>6649</v>
      </c>
      <c r="D3584" t="s">
        <v>102</v>
      </c>
      <c r="E3584" t="s">
        <v>193</v>
      </c>
      <c r="F3584">
        <v>3</v>
      </c>
      <c r="G3584">
        <v>46530.879999999997</v>
      </c>
      <c r="H3584">
        <v>139592.64000000001</v>
      </c>
      <c r="I3584">
        <f>salesdata[[#This Row],[Total_Sales_INR]]/10000000</f>
        <v>1.3959264000000001E-2</v>
      </c>
      <c r="J3584" t="s">
        <v>27</v>
      </c>
      <c r="K3584" t="s">
        <v>19</v>
      </c>
      <c r="L3584">
        <v>3</v>
      </c>
      <c r="M3584" t="s">
        <v>36</v>
      </c>
      <c r="N3584" t="s">
        <v>360</v>
      </c>
      <c r="O3584" t="s">
        <v>22</v>
      </c>
    </row>
    <row r="3585" spans="1:15">
      <c r="A3585" t="s">
        <v>6650</v>
      </c>
      <c r="B3585" s="1">
        <v>45710</v>
      </c>
      <c r="C3585" t="s">
        <v>6651</v>
      </c>
      <c r="D3585" t="s">
        <v>102</v>
      </c>
      <c r="E3585" t="s">
        <v>155</v>
      </c>
      <c r="F3585">
        <v>2</v>
      </c>
      <c r="G3585">
        <v>49837.95</v>
      </c>
      <c r="H3585">
        <v>99675.9</v>
      </c>
      <c r="I3585">
        <f>salesdata[[#This Row],[Total_Sales_INR]]/10000000</f>
        <v>9.9675900000000001E-3</v>
      </c>
      <c r="J3585" t="s">
        <v>34</v>
      </c>
      <c r="K3585" t="s">
        <v>35</v>
      </c>
      <c r="L3585">
        <v>2</v>
      </c>
      <c r="M3585" t="s">
        <v>133</v>
      </c>
      <c r="N3585" t="s">
        <v>69</v>
      </c>
      <c r="O3585" t="s">
        <v>22</v>
      </c>
    </row>
    <row r="3586" spans="1:15">
      <c r="A3586" t="s">
        <v>6652</v>
      </c>
      <c r="B3586" s="1">
        <v>45681</v>
      </c>
      <c r="C3586" t="s">
        <v>6653</v>
      </c>
      <c r="D3586" t="s">
        <v>102</v>
      </c>
      <c r="E3586" t="s">
        <v>118</v>
      </c>
      <c r="F3586">
        <v>1</v>
      </c>
      <c r="G3586">
        <v>454.43</v>
      </c>
      <c r="H3586">
        <v>454.43</v>
      </c>
      <c r="I3586">
        <f>salesdata[[#This Row],[Total_Sales_INR]]/10000000</f>
        <v>4.5442999999999998E-5</v>
      </c>
      <c r="J3586" t="s">
        <v>27</v>
      </c>
      <c r="K3586" t="s">
        <v>72</v>
      </c>
      <c r="L3586">
        <v>5</v>
      </c>
      <c r="M3586" t="s">
        <v>73</v>
      </c>
      <c r="N3586" t="s">
        <v>127</v>
      </c>
      <c r="O3586" t="s">
        <v>22</v>
      </c>
    </row>
    <row r="3587" spans="1:15">
      <c r="A3587" t="s">
        <v>6654</v>
      </c>
      <c r="B3587" s="1">
        <v>45958</v>
      </c>
      <c r="C3587" t="s">
        <v>6655</v>
      </c>
      <c r="D3587" t="s">
        <v>102</v>
      </c>
      <c r="E3587" t="s">
        <v>155</v>
      </c>
      <c r="F3587">
        <v>4</v>
      </c>
      <c r="G3587">
        <v>21472.9</v>
      </c>
      <c r="H3587">
        <v>85891.6</v>
      </c>
      <c r="I3587">
        <f>salesdata[[#This Row],[Total_Sales_INR]]/10000000</f>
        <v>8.5891600000000002E-3</v>
      </c>
      <c r="J3587" t="s">
        <v>18</v>
      </c>
      <c r="K3587" t="s">
        <v>72</v>
      </c>
      <c r="L3587">
        <v>3</v>
      </c>
      <c r="M3587" t="s">
        <v>36</v>
      </c>
      <c r="N3587" t="s">
        <v>150</v>
      </c>
      <c r="O3587" t="s">
        <v>22</v>
      </c>
    </row>
    <row r="3588" spans="1:15">
      <c r="A3588" t="s">
        <v>6656</v>
      </c>
      <c r="B3588" s="1">
        <v>45720</v>
      </c>
      <c r="C3588" t="s">
        <v>1730</v>
      </c>
      <c r="D3588" t="s">
        <v>16</v>
      </c>
      <c r="E3588" t="s">
        <v>137</v>
      </c>
      <c r="F3588">
        <v>3</v>
      </c>
      <c r="G3588">
        <v>23085.88</v>
      </c>
      <c r="H3588">
        <v>69257.64</v>
      </c>
      <c r="I3588">
        <f>salesdata[[#This Row],[Total_Sales_INR]]/10000000</f>
        <v>6.9257640000000001E-3</v>
      </c>
      <c r="J3588" t="s">
        <v>34</v>
      </c>
      <c r="K3588" t="s">
        <v>35</v>
      </c>
      <c r="L3588">
        <v>5</v>
      </c>
      <c r="M3588" t="s">
        <v>170</v>
      </c>
      <c r="N3588" t="s">
        <v>213</v>
      </c>
      <c r="O3588" t="s">
        <v>22</v>
      </c>
    </row>
    <row r="3589" spans="1:15">
      <c r="A3589" t="s">
        <v>6657</v>
      </c>
      <c r="B3589" s="1">
        <v>45952</v>
      </c>
      <c r="C3589" t="s">
        <v>4786</v>
      </c>
      <c r="D3589" t="s">
        <v>45</v>
      </c>
      <c r="E3589" t="s">
        <v>65</v>
      </c>
      <c r="F3589">
        <v>3</v>
      </c>
      <c r="G3589">
        <v>2405.13</v>
      </c>
      <c r="H3589">
        <v>7215.39</v>
      </c>
      <c r="I3589">
        <f>salesdata[[#This Row],[Total_Sales_INR]]/10000000</f>
        <v>7.2153899999999999E-4</v>
      </c>
      <c r="J3589" t="s">
        <v>27</v>
      </c>
      <c r="K3589" t="s">
        <v>72</v>
      </c>
      <c r="L3589">
        <v>2</v>
      </c>
      <c r="M3589" t="s">
        <v>56</v>
      </c>
      <c r="N3589" t="s">
        <v>62</v>
      </c>
      <c r="O3589" t="s">
        <v>22</v>
      </c>
    </row>
    <row r="3590" spans="1:15">
      <c r="A3590" t="s">
        <v>6658</v>
      </c>
      <c r="B3590" s="1">
        <v>45679</v>
      </c>
      <c r="C3590" t="s">
        <v>6659</v>
      </c>
      <c r="D3590" t="s">
        <v>25</v>
      </c>
      <c r="E3590" t="s">
        <v>26</v>
      </c>
      <c r="F3590">
        <v>1</v>
      </c>
      <c r="G3590">
        <v>31995.99</v>
      </c>
      <c r="H3590">
        <v>31995.99</v>
      </c>
      <c r="I3590">
        <f>salesdata[[#This Row],[Total_Sales_INR]]/10000000</f>
        <v>3.199599E-3</v>
      </c>
      <c r="J3590" t="s">
        <v>47</v>
      </c>
      <c r="K3590" t="s">
        <v>72</v>
      </c>
      <c r="L3590">
        <v>1</v>
      </c>
      <c r="M3590" t="s">
        <v>107</v>
      </c>
      <c r="N3590" t="s">
        <v>69</v>
      </c>
      <c r="O3590" t="s">
        <v>22</v>
      </c>
    </row>
    <row r="3591" spans="1:15">
      <c r="A3591" t="s">
        <v>6660</v>
      </c>
      <c r="B3591" s="1">
        <v>45936</v>
      </c>
      <c r="C3591" t="s">
        <v>6661</v>
      </c>
      <c r="D3591" t="s">
        <v>102</v>
      </c>
      <c r="E3591" t="s">
        <v>193</v>
      </c>
      <c r="F3591">
        <v>2</v>
      </c>
      <c r="G3591">
        <v>10990.42</v>
      </c>
      <c r="H3591">
        <v>21980.84</v>
      </c>
      <c r="I3591">
        <f>salesdata[[#This Row],[Total_Sales_INR]]/10000000</f>
        <v>2.1980839999999999E-3</v>
      </c>
      <c r="J3591" t="s">
        <v>34</v>
      </c>
      <c r="K3591" t="s">
        <v>35</v>
      </c>
      <c r="L3591">
        <v>2</v>
      </c>
      <c r="M3591" t="s">
        <v>265</v>
      </c>
      <c r="N3591" t="s">
        <v>69</v>
      </c>
      <c r="O3591" t="s">
        <v>22</v>
      </c>
    </row>
    <row r="3592" spans="1:15">
      <c r="A3592" t="s">
        <v>6662</v>
      </c>
      <c r="B3592" s="1">
        <v>45671</v>
      </c>
      <c r="C3592" t="s">
        <v>6663</v>
      </c>
      <c r="D3592" t="s">
        <v>45</v>
      </c>
      <c r="E3592" t="s">
        <v>46</v>
      </c>
      <c r="F3592">
        <v>3</v>
      </c>
      <c r="G3592">
        <v>15919.54</v>
      </c>
      <c r="H3592">
        <v>47758.62</v>
      </c>
      <c r="I3592">
        <f>salesdata[[#This Row],[Total_Sales_INR]]/10000000</f>
        <v>4.7758620000000005E-3</v>
      </c>
      <c r="J3592" t="s">
        <v>27</v>
      </c>
      <c r="K3592" t="s">
        <v>72</v>
      </c>
      <c r="L3592">
        <v>1</v>
      </c>
      <c r="M3592" t="s">
        <v>20</v>
      </c>
      <c r="N3592" t="s">
        <v>29</v>
      </c>
      <c r="O3592" t="s">
        <v>22</v>
      </c>
    </row>
    <row r="3593" spans="1:15">
      <c r="A3593" t="s">
        <v>6664</v>
      </c>
      <c r="B3593" s="1">
        <v>45693</v>
      </c>
      <c r="C3593" t="s">
        <v>6665</v>
      </c>
      <c r="D3593" t="s">
        <v>102</v>
      </c>
      <c r="E3593" t="s">
        <v>184</v>
      </c>
      <c r="F3593">
        <v>1</v>
      </c>
      <c r="G3593">
        <v>49577.599999999999</v>
      </c>
      <c r="H3593">
        <v>49577.599999999999</v>
      </c>
      <c r="I3593">
        <f>salesdata[[#This Row],[Total_Sales_INR]]/10000000</f>
        <v>4.9577599999999994E-3</v>
      </c>
      <c r="J3593" t="s">
        <v>27</v>
      </c>
      <c r="K3593" t="s">
        <v>72</v>
      </c>
      <c r="L3593">
        <v>1</v>
      </c>
      <c r="M3593" t="s">
        <v>68</v>
      </c>
      <c r="N3593" t="s">
        <v>167</v>
      </c>
      <c r="O3593" t="s">
        <v>22</v>
      </c>
    </row>
    <row r="3594" spans="1:15">
      <c r="A3594" t="s">
        <v>6666</v>
      </c>
      <c r="B3594" s="1">
        <v>45686</v>
      </c>
      <c r="C3594" t="s">
        <v>6667</v>
      </c>
      <c r="D3594" t="s">
        <v>32</v>
      </c>
      <c r="E3594" t="s">
        <v>33</v>
      </c>
      <c r="F3594">
        <v>1</v>
      </c>
      <c r="G3594">
        <v>45578.79</v>
      </c>
      <c r="H3594">
        <v>45578.79</v>
      </c>
      <c r="I3594">
        <f>salesdata[[#This Row],[Total_Sales_INR]]/10000000</f>
        <v>4.5578789999999999E-3</v>
      </c>
      <c r="J3594" t="s">
        <v>47</v>
      </c>
      <c r="K3594" t="s">
        <v>19</v>
      </c>
      <c r="L3594">
        <v>5</v>
      </c>
      <c r="M3594" t="s">
        <v>41</v>
      </c>
      <c r="N3594" t="s">
        <v>29</v>
      </c>
      <c r="O3594" t="s">
        <v>22</v>
      </c>
    </row>
    <row r="3595" spans="1:15">
      <c r="A3595" t="s">
        <v>6668</v>
      </c>
      <c r="B3595" s="1">
        <v>45978</v>
      </c>
      <c r="C3595" t="s">
        <v>5271</v>
      </c>
      <c r="D3595" t="s">
        <v>102</v>
      </c>
      <c r="E3595" t="s">
        <v>103</v>
      </c>
      <c r="F3595">
        <v>5</v>
      </c>
      <c r="G3595">
        <v>5973.6</v>
      </c>
      <c r="H3595">
        <v>29868</v>
      </c>
      <c r="I3595">
        <f>salesdata[[#This Row],[Total_Sales_INR]]/10000000</f>
        <v>2.9868E-3</v>
      </c>
      <c r="J3595" t="s">
        <v>47</v>
      </c>
      <c r="K3595" t="s">
        <v>72</v>
      </c>
      <c r="L3595">
        <v>4</v>
      </c>
      <c r="M3595" t="s">
        <v>198</v>
      </c>
      <c r="N3595" t="s">
        <v>134</v>
      </c>
      <c r="O3595" t="s">
        <v>22</v>
      </c>
    </row>
    <row r="3596" spans="1:15">
      <c r="A3596" t="s">
        <v>6669</v>
      </c>
      <c r="B3596" s="1">
        <v>45771</v>
      </c>
      <c r="C3596" t="s">
        <v>6670</v>
      </c>
      <c r="D3596" t="s">
        <v>32</v>
      </c>
      <c r="E3596" t="s">
        <v>33</v>
      </c>
      <c r="F3596">
        <v>1</v>
      </c>
      <c r="G3596">
        <v>33657.78</v>
      </c>
      <c r="H3596">
        <v>33657.78</v>
      </c>
      <c r="I3596">
        <f>salesdata[[#This Row],[Total_Sales_INR]]/10000000</f>
        <v>3.3657779999999998E-3</v>
      </c>
      <c r="J3596" t="s">
        <v>34</v>
      </c>
      <c r="K3596" t="s">
        <v>35</v>
      </c>
      <c r="L3596">
        <v>5</v>
      </c>
      <c r="M3596" t="s">
        <v>51</v>
      </c>
      <c r="N3596" t="s">
        <v>360</v>
      </c>
      <c r="O3596" t="s">
        <v>22</v>
      </c>
    </row>
    <row r="3597" spans="1:15">
      <c r="A3597" t="s">
        <v>6671</v>
      </c>
      <c r="B3597" s="1">
        <v>45663</v>
      </c>
      <c r="C3597" t="s">
        <v>6672</v>
      </c>
      <c r="D3597" t="s">
        <v>25</v>
      </c>
      <c r="E3597" t="s">
        <v>223</v>
      </c>
      <c r="F3597">
        <v>1</v>
      </c>
      <c r="G3597">
        <v>24254.75</v>
      </c>
      <c r="H3597">
        <v>24254.75</v>
      </c>
      <c r="I3597">
        <f>salesdata[[#This Row],[Total_Sales_INR]]/10000000</f>
        <v>2.4254749999999999E-3</v>
      </c>
      <c r="J3597" t="s">
        <v>18</v>
      </c>
      <c r="K3597" t="s">
        <v>19</v>
      </c>
      <c r="L3597">
        <v>5</v>
      </c>
      <c r="M3597" t="s">
        <v>170</v>
      </c>
      <c r="N3597" t="s">
        <v>74</v>
      </c>
      <c r="O3597" t="s">
        <v>22</v>
      </c>
    </row>
    <row r="3598" spans="1:15">
      <c r="A3598" t="s">
        <v>6673</v>
      </c>
      <c r="B3598" s="1">
        <v>45965</v>
      </c>
      <c r="C3598" t="s">
        <v>6674</v>
      </c>
      <c r="D3598" t="s">
        <v>45</v>
      </c>
      <c r="E3598" t="s">
        <v>46</v>
      </c>
      <c r="F3598">
        <v>3</v>
      </c>
      <c r="G3598">
        <v>1060.17</v>
      </c>
      <c r="H3598">
        <v>3180.51</v>
      </c>
      <c r="I3598">
        <f>salesdata[[#This Row],[Total_Sales_INR]]/10000000</f>
        <v>3.1805100000000002E-4</v>
      </c>
      <c r="J3598" t="s">
        <v>47</v>
      </c>
      <c r="K3598" t="s">
        <v>35</v>
      </c>
      <c r="L3598">
        <v>1</v>
      </c>
      <c r="M3598" t="s">
        <v>107</v>
      </c>
      <c r="N3598" t="s">
        <v>94</v>
      </c>
      <c r="O3598" t="s">
        <v>22</v>
      </c>
    </row>
    <row r="3599" spans="1:15">
      <c r="A3599" t="s">
        <v>6675</v>
      </c>
      <c r="B3599" s="1">
        <v>45801</v>
      </c>
      <c r="C3599" t="s">
        <v>4139</v>
      </c>
      <c r="D3599" t="s">
        <v>45</v>
      </c>
      <c r="E3599" t="s">
        <v>55</v>
      </c>
      <c r="F3599">
        <v>2</v>
      </c>
      <c r="G3599">
        <v>3896.44</v>
      </c>
      <c r="H3599">
        <v>7792.88</v>
      </c>
      <c r="I3599">
        <f>salesdata[[#This Row],[Total_Sales_INR]]/10000000</f>
        <v>7.7928800000000005E-4</v>
      </c>
      <c r="J3599" t="s">
        <v>18</v>
      </c>
      <c r="K3599" t="s">
        <v>35</v>
      </c>
      <c r="L3599">
        <v>2</v>
      </c>
      <c r="M3599" t="s">
        <v>265</v>
      </c>
      <c r="N3599" t="s">
        <v>82</v>
      </c>
      <c r="O3599" t="s">
        <v>22</v>
      </c>
    </row>
    <row r="3600" spans="1:15">
      <c r="A3600" t="s">
        <v>6676</v>
      </c>
      <c r="B3600" s="1">
        <v>45902</v>
      </c>
      <c r="C3600" t="s">
        <v>6677</v>
      </c>
      <c r="D3600" t="s">
        <v>102</v>
      </c>
      <c r="E3600" t="s">
        <v>155</v>
      </c>
      <c r="F3600">
        <v>1</v>
      </c>
      <c r="G3600">
        <v>33353.120000000003</v>
      </c>
      <c r="H3600">
        <v>33353.120000000003</v>
      </c>
      <c r="I3600">
        <f>salesdata[[#This Row],[Total_Sales_INR]]/10000000</f>
        <v>3.3353120000000004E-3</v>
      </c>
      <c r="J3600" t="s">
        <v>34</v>
      </c>
      <c r="K3600" t="s">
        <v>72</v>
      </c>
      <c r="L3600">
        <v>2</v>
      </c>
      <c r="M3600" t="s">
        <v>141</v>
      </c>
      <c r="N3600" t="s">
        <v>94</v>
      </c>
      <c r="O3600" t="s">
        <v>22</v>
      </c>
    </row>
    <row r="3601" spans="1:15">
      <c r="A3601" t="s">
        <v>6678</v>
      </c>
      <c r="B3601" s="1">
        <v>45788</v>
      </c>
      <c r="C3601" t="s">
        <v>6679</v>
      </c>
      <c r="D3601" t="s">
        <v>102</v>
      </c>
      <c r="E3601" t="s">
        <v>103</v>
      </c>
      <c r="F3601">
        <v>3</v>
      </c>
      <c r="G3601">
        <v>19390.77</v>
      </c>
      <c r="H3601">
        <v>58172.31</v>
      </c>
      <c r="I3601">
        <f>salesdata[[#This Row],[Total_Sales_INR]]/10000000</f>
        <v>5.817231E-3</v>
      </c>
      <c r="J3601" t="s">
        <v>47</v>
      </c>
      <c r="K3601" t="s">
        <v>72</v>
      </c>
      <c r="L3601">
        <v>4</v>
      </c>
      <c r="M3601" t="s">
        <v>185</v>
      </c>
      <c r="N3601" t="s">
        <v>69</v>
      </c>
      <c r="O3601" t="s">
        <v>22</v>
      </c>
    </row>
    <row r="3602" spans="1:15">
      <c r="A3602" t="s">
        <v>6680</v>
      </c>
      <c r="B3602" s="1">
        <v>45674</v>
      </c>
      <c r="C3602" t="s">
        <v>3858</v>
      </c>
      <c r="D3602" t="s">
        <v>32</v>
      </c>
      <c r="E3602" t="s">
        <v>81</v>
      </c>
      <c r="F3602">
        <v>2</v>
      </c>
      <c r="G3602">
        <v>45274.75</v>
      </c>
      <c r="H3602">
        <v>90549.5</v>
      </c>
      <c r="I3602">
        <f>salesdata[[#This Row],[Total_Sales_INR]]/10000000</f>
        <v>9.0549500000000008E-3</v>
      </c>
      <c r="J3602" t="s">
        <v>47</v>
      </c>
      <c r="K3602" t="s">
        <v>72</v>
      </c>
      <c r="L3602">
        <v>2</v>
      </c>
      <c r="M3602" t="s">
        <v>56</v>
      </c>
      <c r="N3602" t="s">
        <v>173</v>
      </c>
      <c r="O3602" t="s">
        <v>22</v>
      </c>
    </row>
    <row r="3603" spans="1:15">
      <c r="A3603" t="s">
        <v>6681</v>
      </c>
      <c r="B3603" s="1">
        <v>45744</v>
      </c>
      <c r="C3603" t="s">
        <v>6682</v>
      </c>
      <c r="D3603" t="s">
        <v>16</v>
      </c>
      <c r="E3603" t="s">
        <v>145</v>
      </c>
      <c r="F3603">
        <v>4</v>
      </c>
      <c r="G3603">
        <v>16036.44</v>
      </c>
      <c r="H3603">
        <v>64145.760000000002</v>
      </c>
      <c r="I3603">
        <f>salesdata[[#This Row],[Total_Sales_INR]]/10000000</f>
        <v>6.414576E-3</v>
      </c>
      <c r="J3603" t="s">
        <v>47</v>
      </c>
      <c r="K3603" t="s">
        <v>19</v>
      </c>
      <c r="L3603">
        <v>1</v>
      </c>
      <c r="M3603" t="s">
        <v>68</v>
      </c>
      <c r="N3603" t="s">
        <v>74</v>
      </c>
      <c r="O3603" t="s">
        <v>22</v>
      </c>
    </row>
    <row r="3604" spans="1:15">
      <c r="A3604" t="s">
        <v>6683</v>
      </c>
      <c r="B3604" s="1">
        <v>45999</v>
      </c>
      <c r="C3604" t="s">
        <v>6684</v>
      </c>
      <c r="D3604" t="s">
        <v>32</v>
      </c>
      <c r="E3604" t="s">
        <v>81</v>
      </c>
      <c r="F3604">
        <v>5</v>
      </c>
      <c r="G3604">
        <v>4277.07</v>
      </c>
      <c r="H3604">
        <v>21385.35</v>
      </c>
      <c r="I3604">
        <f>salesdata[[#This Row],[Total_Sales_INR]]/10000000</f>
        <v>2.138535E-3</v>
      </c>
      <c r="J3604" t="s">
        <v>18</v>
      </c>
      <c r="K3604" t="s">
        <v>19</v>
      </c>
      <c r="L3604">
        <v>1</v>
      </c>
      <c r="M3604" t="s">
        <v>107</v>
      </c>
      <c r="N3604" t="s">
        <v>37</v>
      </c>
      <c r="O3604" t="s">
        <v>22</v>
      </c>
    </row>
    <row r="3605" spans="1:15">
      <c r="A3605" t="s">
        <v>6685</v>
      </c>
      <c r="B3605" s="1">
        <v>45840</v>
      </c>
      <c r="C3605" t="s">
        <v>6686</v>
      </c>
      <c r="D3605" t="s">
        <v>102</v>
      </c>
      <c r="E3605" t="s">
        <v>193</v>
      </c>
      <c r="F3605">
        <v>2</v>
      </c>
      <c r="G3605">
        <v>3152.51</v>
      </c>
      <c r="H3605">
        <v>6305.02</v>
      </c>
      <c r="I3605">
        <f>salesdata[[#This Row],[Total_Sales_INR]]/10000000</f>
        <v>6.3050200000000002E-4</v>
      </c>
      <c r="J3605" t="s">
        <v>34</v>
      </c>
      <c r="K3605" t="s">
        <v>19</v>
      </c>
      <c r="L3605">
        <v>3</v>
      </c>
      <c r="M3605" t="s">
        <v>61</v>
      </c>
      <c r="N3605" t="s">
        <v>150</v>
      </c>
      <c r="O3605" t="s">
        <v>22</v>
      </c>
    </row>
    <row r="3606" spans="1:15">
      <c r="A3606" t="s">
        <v>6687</v>
      </c>
      <c r="B3606" s="1">
        <v>45997</v>
      </c>
      <c r="C3606" t="s">
        <v>5300</v>
      </c>
      <c r="D3606" t="s">
        <v>32</v>
      </c>
      <c r="E3606" t="s">
        <v>309</v>
      </c>
      <c r="F3606">
        <v>2</v>
      </c>
      <c r="G3606">
        <v>11213.85</v>
      </c>
      <c r="H3606">
        <v>22427.7</v>
      </c>
      <c r="I3606">
        <f>salesdata[[#This Row],[Total_Sales_INR]]/10000000</f>
        <v>2.2427700000000003E-3</v>
      </c>
      <c r="J3606" t="s">
        <v>34</v>
      </c>
      <c r="K3606" t="s">
        <v>19</v>
      </c>
      <c r="L3606">
        <v>3</v>
      </c>
      <c r="M3606" t="s">
        <v>190</v>
      </c>
      <c r="N3606" t="s">
        <v>134</v>
      </c>
      <c r="O3606" t="s">
        <v>22</v>
      </c>
    </row>
    <row r="3607" spans="1:15">
      <c r="A3607" t="s">
        <v>6688</v>
      </c>
      <c r="B3607" s="1">
        <v>45982</v>
      </c>
      <c r="C3607" t="s">
        <v>928</v>
      </c>
      <c r="D3607" t="s">
        <v>102</v>
      </c>
      <c r="E3607" t="s">
        <v>184</v>
      </c>
      <c r="F3607">
        <v>1</v>
      </c>
      <c r="G3607">
        <v>44097.36</v>
      </c>
      <c r="H3607">
        <v>44097.36</v>
      </c>
      <c r="I3607">
        <f>salesdata[[#This Row],[Total_Sales_INR]]/10000000</f>
        <v>4.409736E-3</v>
      </c>
      <c r="J3607" t="s">
        <v>34</v>
      </c>
      <c r="K3607" t="s">
        <v>19</v>
      </c>
      <c r="L3607">
        <v>4</v>
      </c>
      <c r="M3607" t="s">
        <v>123</v>
      </c>
      <c r="N3607" t="s">
        <v>213</v>
      </c>
      <c r="O3607" t="s">
        <v>22</v>
      </c>
    </row>
    <row r="3608" spans="1:15">
      <c r="A3608" t="s">
        <v>6689</v>
      </c>
      <c r="B3608" s="1">
        <v>45691</v>
      </c>
      <c r="C3608" t="s">
        <v>6690</v>
      </c>
      <c r="D3608" t="s">
        <v>16</v>
      </c>
      <c r="E3608" t="s">
        <v>130</v>
      </c>
      <c r="F3608">
        <v>1</v>
      </c>
      <c r="G3608">
        <v>17320.240000000002</v>
      </c>
      <c r="H3608">
        <v>17320.240000000002</v>
      </c>
      <c r="I3608">
        <f>salesdata[[#This Row],[Total_Sales_INR]]/10000000</f>
        <v>1.7320240000000002E-3</v>
      </c>
      <c r="J3608" t="s">
        <v>47</v>
      </c>
      <c r="K3608" t="s">
        <v>35</v>
      </c>
      <c r="L3608">
        <v>1</v>
      </c>
      <c r="M3608" t="s">
        <v>68</v>
      </c>
      <c r="N3608" t="s">
        <v>173</v>
      </c>
      <c r="O3608" t="s">
        <v>22</v>
      </c>
    </row>
    <row r="3609" spans="1:15">
      <c r="A3609" t="s">
        <v>6691</v>
      </c>
      <c r="B3609" s="1">
        <v>45710</v>
      </c>
      <c r="C3609" t="s">
        <v>6692</v>
      </c>
      <c r="D3609" t="s">
        <v>32</v>
      </c>
      <c r="E3609" t="s">
        <v>33</v>
      </c>
      <c r="F3609">
        <v>1</v>
      </c>
      <c r="G3609">
        <v>20366.419999999998</v>
      </c>
      <c r="H3609">
        <v>20366.419999999998</v>
      </c>
      <c r="I3609">
        <f>salesdata[[#This Row],[Total_Sales_INR]]/10000000</f>
        <v>2.036642E-3</v>
      </c>
      <c r="J3609" t="s">
        <v>27</v>
      </c>
      <c r="K3609" t="s">
        <v>72</v>
      </c>
      <c r="L3609">
        <v>3</v>
      </c>
      <c r="M3609" t="s">
        <v>36</v>
      </c>
      <c r="N3609" t="s">
        <v>112</v>
      </c>
      <c r="O3609" t="s">
        <v>22</v>
      </c>
    </row>
    <row r="3610" spans="1:15">
      <c r="A3610" t="s">
        <v>6693</v>
      </c>
      <c r="B3610" s="1">
        <v>45710</v>
      </c>
      <c r="C3610" t="s">
        <v>6694</v>
      </c>
      <c r="D3610" t="s">
        <v>32</v>
      </c>
      <c r="E3610" t="s">
        <v>33</v>
      </c>
      <c r="F3610">
        <v>1</v>
      </c>
      <c r="G3610">
        <v>34651.24</v>
      </c>
      <c r="H3610">
        <v>34651.24</v>
      </c>
      <c r="I3610">
        <f>salesdata[[#This Row],[Total_Sales_INR]]/10000000</f>
        <v>3.465124E-3</v>
      </c>
      <c r="J3610" t="s">
        <v>47</v>
      </c>
      <c r="K3610" t="s">
        <v>19</v>
      </c>
      <c r="L3610">
        <v>4</v>
      </c>
      <c r="M3610" t="s">
        <v>88</v>
      </c>
      <c r="N3610" t="s">
        <v>37</v>
      </c>
      <c r="O3610" t="s">
        <v>22</v>
      </c>
    </row>
    <row r="3611" spans="1:15">
      <c r="A3611" t="s">
        <v>6695</v>
      </c>
      <c r="B3611" s="1">
        <v>45947</v>
      </c>
      <c r="C3611" t="s">
        <v>4561</v>
      </c>
      <c r="D3611" t="s">
        <v>16</v>
      </c>
      <c r="E3611" t="s">
        <v>137</v>
      </c>
      <c r="F3611">
        <v>5</v>
      </c>
      <c r="G3611">
        <v>16419.03</v>
      </c>
      <c r="H3611">
        <v>82095.149999999994</v>
      </c>
      <c r="I3611">
        <f>salesdata[[#This Row],[Total_Sales_INR]]/10000000</f>
        <v>8.2095149999999988E-3</v>
      </c>
      <c r="J3611" t="s">
        <v>47</v>
      </c>
      <c r="K3611" t="s">
        <v>72</v>
      </c>
      <c r="L3611">
        <v>3</v>
      </c>
      <c r="M3611" t="s">
        <v>77</v>
      </c>
      <c r="N3611" t="s">
        <v>97</v>
      </c>
      <c r="O3611" t="s">
        <v>22</v>
      </c>
    </row>
    <row r="3612" spans="1:15">
      <c r="A3612" t="s">
        <v>6696</v>
      </c>
      <c r="B3612" s="1">
        <v>46012</v>
      </c>
      <c r="C3612" t="s">
        <v>6697</v>
      </c>
      <c r="D3612" t="s">
        <v>102</v>
      </c>
      <c r="E3612" t="s">
        <v>155</v>
      </c>
      <c r="F3612">
        <v>5</v>
      </c>
      <c r="G3612">
        <v>1929.63</v>
      </c>
      <c r="H3612">
        <v>9648.15</v>
      </c>
      <c r="I3612">
        <f>salesdata[[#This Row],[Total_Sales_INR]]/10000000</f>
        <v>9.6481499999999994E-4</v>
      </c>
      <c r="J3612" t="s">
        <v>27</v>
      </c>
      <c r="K3612" t="s">
        <v>72</v>
      </c>
      <c r="L3612">
        <v>2</v>
      </c>
      <c r="M3612" t="s">
        <v>104</v>
      </c>
      <c r="N3612" t="s">
        <v>178</v>
      </c>
      <c r="O3612" t="s">
        <v>22</v>
      </c>
    </row>
    <row r="3613" spans="1:15">
      <c r="A3613" t="s">
        <v>6698</v>
      </c>
      <c r="B3613" s="1">
        <v>45984</v>
      </c>
      <c r="C3613" t="s">
        <v>670</v>
      </c>
      <c r="D3613" t="s">
        <v>25</v>
      </c>
      <c r="E3613" t="s">
        <v>26</v>
      </c>
      <c r="F3613">
        <v>5</v>
      </c>
      <c r="G3613">
        <v>11177.84</v>
      </c>
      <c r="H3613">
        <v>55889.2</v>
      </c>
      <c r="I3613">
        <f>salesdata[[#This Row],[Total_Sales_INR]]/10000000</f>
        <v>5.5889199999999998E-3</v>
      </c>
      <c r="J3613" t="s">
        <v>27</v>
      </c>
      <c r="K3613" t="s">
        <v>19</v>
      </c>
      <c r="L3613">
        <v>5</v>
      </c>
      <c r="M3613" t="s">
        <v>28</v>
      </c>
      <c r="N3613" t="s">
        <v>213</v>
      </c>
      <c r="O3613" t="s">
        <v>22</v>
      </c>
    </row>
    <row r="3614" spans="1:15">
      <c r="A3614" t="s">
        <v>6699</v>
      </c>
      <c r="B3614" s="1">
        <v>45698</v>
      </c>
      <c r="C3614" t="s">
        <v>6700</v>
      </c>
      <c r="D3614" t="s">
        <v>25</v>
      </c>
      <c r="E3614" t="s">
        <v>140</v>
      </c>
      <c r="F3614">
        <v>2</v>
      </c>
      <c r="G3614">
        <v>30497.75</v>
      </c>
      <c r="H3614">
        <v>60995.5</v>
      </c>
      <c r="I3614">
        <f>salesdata[[#This Row],[Total_Sales_INR]]/10000000</f>
        <v>6.0995499999999996E-3</v>
      </c>
      <c r="J3614" t="s">
        <v>18</v>
      </c>
      <c r="K3614" t="s">
        <v>19</v>
      </c>
      <c r="L3614">
        <v>3</v>
      </c>
      <c r="M3614" t="s">
        <v>190</v>
      </c>
      <c r="N3614" t="s">
        <v>120</v>
      </c>
      <c r="O3614" t="s">
        <v>22</v>
      </c>
    </row>
    <row r="3615" spans="1:15">
      <c r="A3615" t="s">
        <v>6701</v>
      </c>
      <c r="B3615" s="1">
        <v>45878</v>
      </c>
      <c r="C3615" t="s">
        <v>6702</v>
      </c>
      <c r="D3615" t="s">
        <v>32</v>
      </c>
      <c r="E3615" t="s">
        <v>40</v>
      </c>
      <c r="F3615">
        <v>5</v>
      </c>
      <c r="G3615">
        <v>18082.52</v>
      </c>
      <c r="H3615">
        <v>90412.6</v>
      </c>
      <c r="I3615">
        <f>salesdata[[#This Row],[Total_Sales_INR]]/10000000</f>
        <v>9.0412600000000006E-3</v>
      </c>
      <c r="J3615" t="s">
        <v>27</v>
      </c>
      <c r="K3615" t="s">
        <v>35</v>
      </c>
      <c r="L3615">
        <v>4</v>
      </c>
      <c r="M3615" t="s">
        <v>160</v>
      </c>
      <c r="N3615" t="s">
        <v>178</v>
      </c>
      <c r="O3615" t="s">
        <v>22</v>
      </c>
    </row>
    <row r="3616" spans="1:15">
      <c r="A3616" t="s">
        <v>6703</v>
      </c>
      <c r="B3616" s="1">
        <v>45701</v>
      </c>
      <c r="C3616" t="s">
        <v>6704</v>
      </c>
      <c r="D3616" t="s">
        <v>16</v>
      </c>
      <c r="E3616" t="s">
        <v>137</v>
      </c>
      <c r="F3616">
        <v>4</v>
      </c>
      <c r="G3616">
        <v>37686.910000000003</v>
      </c>
      <c r="H3616">
        <v>150747.64000000001</v>
      </c>
      <c r="I3616">
        <f>salesdata[[#This Row],[Total_Sales_INR]]/10000000</f>
        <v>1.5074764000000001E-2</v>
      </c>
      <c r="J3616" t="s">
        <v>18</v>
      </c>
      <c r="K3616" t="s">
        <v>35</v>
      </c>
      <c r="L3616">
        <v>5</v>
      </c>
      <c r="M3616" t="s">
        <v>28</v>
      </c>
      <c r="N3616" t="s">
        <v>78</v>
      </c>
      <c r="O3616" t="s">
        <v>22</v>
      </c>
    </row>
    <row r="3617" spans="1:15">
      <c r="A3617" t="s">
        <v>6705</v>
      </c>
      <c r="B3617" s="1">
        <v>45721</v>
      </c>
      <c r="C3617" t="s">
        <v>6706</v>
      </c>
      <c r="D3617" t="s">
        <v>25</v>
      </c>
      <c r="E3617" t="s">
        <v>140</v>
      </c>
      <c r="F3617">
        <v>4</v>
      </c>
      <c r="G3617">
        <v>7121.4</v>
      </c>
      <c r="H3617">
        <v>28485.599999999999</v>
      </c>
      <c r="I3617">
        <f>salesdata[[#This Row],[Total_Sales_INR]]/10000000</f>
        <v>2.84856E-3</v>
      </c>
      <c r="J3617" t="s">
        <v>27</v>
      </c>
      <c r="K3617" t="s">
        <v>19</v>
      </c>
      <c r="L3617">
        <v>4</v>
      </c>
      <c r="M3617" t="s">
        <v>185</v>
      </c>
      <c r="N3617" t="s">
        <v>360</v>
      </c>
      <c r="O3617" t="s">
        <v>22</v>
      </c>
    </row>
    <row r="3618" spans="1:15">
      <c r="A3618" t="s">
        <v>6707</v>
      </c>
      <c r="B3618" s="1">
        <v>46009</v>
      </c>
      <c r="C3618" t="s">
        <v>2909</v>
      </c>
      <c r="D3618" t="s">
        <v>102</v>
      </c>
      <c r="E3618" t="s">
        <v>155</v>
      </c>
      <c r="F3618">
        <v>5</v>
      </c>
      <c r="G3618">
        <v>45350.5</v>
      </c>
      <c r="H3618">
        <v>226752.5</v>
      </c>
      <c r="I3618">
        <f>salesdata[[#This Row],[Total_Sales_INR]]/10000000</f>
        <v>2.2675250000000001E-2</v>
      </c>
      <c r="J3618" t="s">
        <v>18</v>
      </c>
      <c r="K3618" t="s">
        <v>19</v>
      </c>
      <c r="L3618">
        <v>2</v>
      </c>
      <c r="M3618" t="s">
        <v>104</v>
      </c>
      <c r="N3618" t="s">
        <v>112</v>
      </c>
      <c r="O3618" t="s">
        <v>22</v>
      </c>
    </row>
    <row r="3619" spans="1:15">
      <c r="A3619" t="s">
        <v>6708</v>
      </c>
      <c r="B3619" s="1">
        <v>45728</v>
      </c>
      <c r="C3619" t="s">
        <v>6709</v>
      </c>
      <c r="D3619" t="s">
        <v>25</v>
      </c>
      <c r="E3619" t="s">
        <v>91</v>
      </c>
      <c r="F3619">
        <v>1</v>
      </c>
      <c r="G3619">
        <v>37976.04</v>
      </c>
      <c r="H3619">
        <v>37976.04</v>
      </c>
      <c r="I3619">
        <f>salesdata[[#This Row],[Total_Sales_INR]]/10000000</f>
        <v>3.797604E-3</v>
      </c>
      <c r="J3619" t="s">
        <v>34</v>
      </c>
      <c r="K3619" t="s">
        <v>72</v>
      </c>
      <c r="L3619">
        <v>4</v>
      </c>
      <c r="M3619" t="s">
        <v>123</v>
      </c>
      <c r="N3619" t="s">
        <v>167</v>
      </c>
      <c r="O3619" t="s">
        <v>22</v>
      </c>
    </row>
    <row r="3620" spans="1:15">
      <c r="A3620" t="s">
        <v>6710</v>
      </c>
      <c r="B3620" s="1">
        <v>45862</v>
      </c>
      <c r="C3620" t="s">
        <v>337</v>
      </c>
      <c r="D3620" t="s">
        <v>45</v>
      </c>
      <c r="E3620" t="s">
        <v>60</v>
      </c>
      <c r="F3620">
        <v>5</v>
      </c>
      <c r="G3620">
        <v>26200.25</v>
      </c>
      <c r="H3620">
        <v>131001.25</v>
      </c>
      <c r="I3620">
        <f>salesdata[[#This Row],[Total_Sales_INR]]/10000000</f>
        <v>1.3100125000000001E-2</v>
      </c>
      <c r="J3620" t="s">
        <v>34</v>
      </c>
      <c r="K3620" t="s">
        <v>72</v>
      </c>
      <c r="L3620">
        <v>3</v>
      </c>
      <c r="M3620" t="s">
        <v>77</v>
      </c>
      <c r="N3620" t="s">
        <v>124</v>
      </c>
      <c r="O3620" t="s">
        <v>22</v>
      </c>
    </row>
    <row r="3621" spans="1:15">
      <c r="A3621" t="s">
        <v>6711</v>
      </c>
      <c r="B3621" s="1">
        <v>45909</v>
      </c>
      <c r="C3621" t="s">
        <v>6712</v>
      </c>
      <c r="D3621" t="s">
        <v>32</v>
      </c>
      <c r="E3621" t="s">
        <v>309</v>
      </c>
      <c r="F3621">
        <v>3</v>
      </c>
      <c r="G3621">
        <v>19048.25</v>
      </c>
      <c r="H3621">
        <v>57144.75</v>
      </c>
      <c r="I3621">
        <f>salesdata[[#This Row],[Total_Sales_INR]]/10000000</f>
        <v>5.7144750000000001E-3</v>
      </c>
      <c r="J3621" t="s">
        <v>47</v>
      </c>
      <c r="K3621" t="s">
        <v>35</v>
      </c>
      <c r="L3621">
        <v>4</v>
      </c>
      <c r="M3621" t="s">
        <v>123</v>
      </c>
      <c r="N3621" t="s">
        <v>29</v>
      </c>
      <c r="O3621" t="s">
        <v>22</v>
      </c>
    </row>
    <row r="3622" spans="1:15">
      <c r="A3622" t="s">
        <v>6713</v>
      </c>
      <c r="B3622" s="1">
        <v>45823</v>
      </c>
      <c r="C3622" t="s">
        <v>6714</v>
      </c>
      <c r="D3622" t="s">
        <v>16</v>
      </c>
      <c r="E3622" t="s">
        <v>137</v>
      </c>
      <c r="F3622">
        <v>2</v>
      </c>
      <c r="G3622">
        <v>10472.83</v>
      </c>
      <c r="H3622">
        <v>20945.66</v>
      </c>
      <c r="I3622">
        <f>salesdata[[#This Row],[Total_Sales_INR]]/10000000</f>
        <v>2.094566E-3</v>
      </c>
      <c r="J3622" t="s">
        <v>27</v>
      </c>
      <c r="K3622" t="s">
        <v>35</v>
      </c>
      <c r="L3622">
        <v>2</v>
      </c>
      <c r="M3622" t="s">
        <v>133</v>
      </c>
      <c r="N3622" t="s">
        <v>360</v>
      </c>
      <c r="O3622" t="s">
        <v>22</v>
      </c>
    </row>
    <row r="3623" spans="1:15">
      <c r="A3623" t="s">
        <v>6715</v>
      </c>
      <c r="B3623" s="1">
        <v>45675</v>
      </c>
      <c r="C3623" t="s">
        <v>6716</v>
      </c>
      <c r="D3623" t="s">
        <v>16</v>
      </c>
      <c r="E3623" t="s">
        <v>17</v>
      </c>
      <c r="F3623">
        <v>3</v>
      </c>
      <c r="G3623">
        <v>41424.629999999997</v>
      </c>
      <c r="H3623">
        <v>124273.89</v>
      </c>
      <c r="I3623">
        <f>salesdata[[#This Row],[Total_Sales_INR]]/10000000</f>
        <v>1.2427389E-2</v>
      </c>
      <c r="J3623" t="s">
        <v>27</v>
      </c>
      <c r="K3623" t="s">
        <v>19</v>
      </c>
      <c r="L3623">
        <v>4</v>
      </c>
      <c r="M3623" t="s">
        <v>160</v>
      </c>
      <c r="N3623" t="s">
        <v>134</v>
      </c>
      <c r="O3623" t="s">
        <v>22</v>
      </c>
    </row>
    <row r="3624" spans="1:15">
      <c r="A3624" t="s">
        <v>6717</v>
      </c>
      <c r="B3624" s="1">
        <v>45889</v>
      </c>
      <c r="C3624" t="s">
        <v>2466</v>
      </c>
      <c r="D3624" t="s">
        <v>102</v>
      </c>
      <c r="E3624" t="s">
        <v>155</v>
      </c>
      <c r="F3624">
        <v>5</v>
      </c>
      <c r="G3624">
        <v>19645.849999999999</v>
      </c>
      <c r="H3624">
        <v>98229.25</v>
      </c>
      <c r="I3624">
        <f>salesdata[[#This Row],[Total_Sales_INR]]/10000000</f>
        <v>9.8229249999999997E-3</v>
      </c>
      <c r="J3624" t="s">
        <v>47</v>
      </c>
      <c r="K3624" t="s">
        <v>72</v>
      </c>
      <c r="L3624">
        <v>1</v>
      </c>
      <c r="M3624" t="s">
        <v>119</v>
      </c>
      <c r="N3624" t="s">
        <v>216</v>
      </c>
      <c r="O3624" t="s">
        <v>22</v>
      </c>
    </row>
    <row r="3625" spans="1:15">
      <c r="A3625" t="s">
        <v>6718</v>
      </c>
      <c r="B3625" s="1">
        <v>45827</v>
      </c>
      <c r="C3625" t="s">
        <v>6719</v>
      </c>
      <c r="D3625" t="s">
        <v>16</v>
      </c>
      <c r="E3625" t="s">
        <v>17</v>
      </c>
      <c r="F3625">
        <v>1</v>
      </c>
      <c r="G3625">
        <v>31371.68</v>
      </c>
      <c r="H3625">
        <v>31371.68</v>
      </c>
      <c r="I3625">
        <f>salesdata[[#This Row],[Total_Sales_INR]]/10000000</f>
        <v>3.1371680000000001E-3</v>
      </c>
      <c r="J3625" t="s">
        <v>47</v>
      </c>
      <c r="K3625" t="s">
        <v>35</v>
      </c>
      <c r="L3625">
        <v>2</v>
      </c>
      <c r="M3625" t="s">
        <v>265</v>
      </c>
      <c r="N3625" t="s">
        <v>150</v>
      </c>
      <c r="O3625" t="s">
        <v>22</v>
      </c>
    </row>
    <row r="3626" spans="1:15">
      <c r="A3626" t="s">
        <v>6720</v>
      </c>
      <c r="B3626" s="1">
        <v>45826</v>
      </c>
      <c r="C3626" t="s">
        <v>1062</v>
      </c>
      <c r="D3626" t="s">
        <v>102</v>
      </c>
      <c r="E3626" t="s">
        <v>155</v>
      </c>
      <c r="F3626">
        <v>3</v>
      </c>
      <c r="G3626">
        <v>45943.39</v>
      </c>
      <c r="H3626">
        <v>137830.17000000001</v>
      </c>
      <c r="I3626">
        <f>salesdata[[#This Row],[Total_Sales_INR]]/10000000</f>
        <v>1.3783017000000002E-2</v>
      </c>
      <c r="J3626" t="s">
        <v>27</v>
      </c>
      <c r="K3626" t="s">
        <v>19</v>
      </c>
      <c r="L3626">
        <v>1</v>
      </c>
      <c r="M3626" t="s">
        <v>20</v>
      </c>
      <c r="N3626" t="s">
        <v>69</v>
      </c>
      <c r="O3626" t="s">
        <v>22</v>
      </c>
    </row>
    <row r="3627" spans="1:15">
      <c r="A3627" t="s">
        <v>6721</v>
      </c>
      <c r="B3627" s="1">
        <v>45661</v>
      </c>
      <c r="C3627" t="s">
        <v>6722</v>
      </c>
      <c r="D3627" t="s">
        <v>45</v>
      </c>
      <c r="E3627" t="s">
        <v>55</v>
      </c>
      <c r="F3627">
        <v>2</v>
      </c>
      <c r="G3627">
        <v>36334.949999999997</v>
      </c>
      <c r="H3627">
        <v>72669.899999999994</v>
      </c>
      <c r="I3627">
        <f>salesdata[[#This Row],[Total_Sales_INR]]/10000000</f>
        <v>7.2669899999999992E-3</v>
      </c>
      <c r="J3627" t="s">
        <v>18</v>
      </c>
      <c r="K3627" t="s">
        <v>19</v>
      </c>
      <c r="L3627">
        <v>1</v>
      </c>
      <c r="M3627" t="s">
        <v>181</v>
      </c>
      <c r="N3627" t="s">
        <v>178</v>
      </c>
      <c r="O3627" t="s">
        <v>22</v>
      </c>
    </row>
    <row r="3628" spans="1:15">
      <c r="A3628" t="s">
        <v>6723</v>
      </c>
      <c r="B3628" s="1">
        <v>46015</v>
      </c>
      <c r="C3628" t="s">
        <v>5191</v>
      </c>
      <c r="D3628" t="s">
        <v>16</v>
      </c>
      <c r="E3628" t="s">
        <v>17</v>
      </c>
      <c r="F3628">
        <v>1</v>
      </c>
      <c r="G3628">
        <v>39682.949999999997</v>
      </c>
      <c r="H3628">
        <v>39682.949999999997</v>
      </c>
      <c r="I3628">
        <f>salesdata[[#This Row],[Total_Sales_INR]]/10000000</f>
        <v>3.9682949999999993E-3</v>
      </c>
      <c r="J3628" t="s">
        <v>27</v>
      </c>
      <c r="K3628" t="s">
        <v>35</v>
      </c>
      <c r="L3628">
        <v>3</v>
      </c>
      <c r="M3628" t="s">
        <v>190</v>
      </c>
      <c r="N3628" t="s">
        <v>150</v>
      </c>
      <c r="O3628" t="s">
        <v>22</v>
      </c>
    </row>
    <row r="3629" spans="1:15">
      <c r="A3629" t="s">
        <v>6724</v>
      </c>
      <c r="B3629" s="1">
        <v>46006</v>
      </c>
      <c r="C3629" t="s">
        <v>6725</v>
      </c>
      <c r="D3629" t="s">
        <v>25</v>
      </c>
      <c r="E3629" t="s">
        <v>26</v>
      </c>
      <c r="F3629">
        <v>2</v>
      </c>
      <c r="G3629">
        <v>13408.91</v>
      </c>
      <c r="H3629">
        <v>26817.82</v>
      </c>
      <c r="I3629">
        <f>salesdata[[#This Row],[Total_Sales_INR]]/10000000</f>
        <v>2.6817820000000002E-3</v>
      </c>
      <c r="J3629" t="s">
        <v>34</v>
      </c>
      <c r="K3629" t="s">
        <v>19</v>
      </c>
      <c r="L3629">
        <v>2</v>
      </c>
      <c r="M3629" t="s">
        <v>56</v>
      </c>
      <c r="N3629" t="s">
        <v>52</v>
      </c>
      <c r="O3629" t="s">
        <v>22</v>
      </c>
    </row>
    <row r="3630" spans="1:15">
      <c r="A3630" t="s">
        <v>6726</v>
      </c>
      <c r="B3630" s="1">
        <v>45716</v>
      </c>
      <c r="C3630" t="s">
        <v>3416</v>
      </c>
      <c r="D3630" t="s">
        <v>45</v>
      </c>
      <c r="E3630" t="s">
        <v>60</v>
      </c>
      <c r="F3630">
        <v>1</v>
      </c>
      <c r="G3630">
        <v>37864.980000000003</v>
      </c>
      <c r="H3630">
        <v>37864.980000000003</v>
      </c>
      <c r="I3630">
        <f>salesdata[[#This Row],[Total_Sales_INR]]/10000000</f>
        <v>3.7864980000000001E-3</v>
      </c>
      <c r="J3630" t="s">
        <v>18</v>
      </c>
      <c r="K3630" t="s">
        <v>35</v>
      </c>
      <c r="L3630">
        <v>1</v>
      </c>
      <c r="M3630" t="s">
        <v>119</v>
      </c>
      <c r="N3630" t="s">
        <v>57</v>
      </c>
      <c r="O3630" t="s">
        <v>22</v>
      </c>
    </row>
    <row r="3631" spans="1:15">
      <c r="A3631" t="s">
        <v>6727</v>
      </c>
      <c r="B3631" s="1">
        <v>45699</v>
      </c>
      <c r="C3631" t="s">
        <v>6728</v>
      </c>
      <c r="D3631" t="s">
        <v>45</v>
      </c>
      <c r="E3631" t="s">
        <v>85</v>
      </c>
      <c r="F3631">
        <v>5</v>
      </c>
      <c r="G3631">
        <v>47028.06</v>
      </c>
      <c r="H3631">
        <v>235140.3</v>
      </c>
      <c r="I3631">
        <f>salesdata[[#This Row],[Total_Sales_INR]]/10000000</f>
        <v>2.3514029999999998E-2</v>
      </c>
      <c r="J3631" t="s">
        <v>47</v>
      </c>
      <c r="K3631" t="s">
        <v>19</v>
      </c>
      <c r="L3631">
        <v>5</v>
      </c>
      <c r="M3631" t="s">
        <v>28</v>
      </c>
      <c r="N3631" t="s">
        <v>48</v>
      </c>
      <c r="O3631" t="s">
        <v>22</v>
      </c>
    </row>
    <row r="3632" spans="1:15">
      <c r="A3632" t="s">
        <v>6729</v>
      </c>
      <c r="B3632" s="1">
        <v>45741</v>
      </c>
      <c r="C3632" t="s">
        <v>6730</v>
      </c>
      <c r="D3632" t="s">
        <v>32</v>
      </c>
      <c r="E3632" t="s">
        <v>33</v>
      </c>
      <c r="F3632">
        <v>4</v>
      </c>
      <c r="G3632">
        <v>7700.07</v>
      </c>
      <c r="H3632">
        <v>30800.28</v>
      </c>
      <c r="I3632">
        <f>salesdata[[#This Row],[Total_Sales_INR]]/10000000</f>
        <v>3.0800279999999998E-3</v>
      </c>
      <c r="J3632" t="s">
        <v>27</v>
      </c>
      <c r="K3632" t="s">
        <v>72</v>
      </c>
      <c r="L3632">
        <v>3</v>
      </c>
      <c r="M3632" t="s">
        <v>190</v>
      </c>
      <c r="N3632" t="s">
        <v>127</v>
      </c>
      <c r="O3632" t="s">
        <v>22</v>
      </c>
    </row>
    <row r="3633" spans="1:15">
      <c r="A3633" t="s">
        <v>6731</v>
      </c>
      <c r="B3633" s="1">
        <v>45916</v>
      </c>
      <c r="C3633" t="s">
        <v>6732</v>
      </c>
      <c r="D3633" t="s">
        <v>102</v>
      </c>
      <c r="E3633" t="s">
        <v>118</v>
      </c>
      <c r="F3633">
        <v>2</v>
      </c>
      <c r="G3633">
        <v>34028.28</v>
      </c>
      <c r="H3633">
        <v>68056.56</v>
      </c>
      <c r="I3633">
        <f>salesdata[[#This Row],[Total_Sales_INR]]/10000000</f>
        <v>6.8056559999999993E-3</v>
      </c>
      <c r="J3633" t="s">
        <v>34</v>
      </c>
      <c r="K3633" t="s">
        <v>72</v>
      </c>
      <c r="L3633">
        <v>3</v>
      </c>
      <c r="M3633" t="s">
        <v>115</v>
      </c>
      <c r="N3633" t="s">
        <v>74</v>
      </c>
      <c r="O3633" t="s">
        <v>22</v>
      </c>
    </row>
    <row r="3634" spans="1:15">
      <c r="A3634" t="s">
        <v>6733</v>
      </c>
      <c r="B3634" s="1">
        <v>45915</v>
      </c>
      <c r="C3634" t="s">
        <v>1536</v>
      </c>
      <c r="D3634" t="s">
        <v>45</v>
      </c>
      <c r="E3634" t="s">
        <v>85</v>
      </c>
      <c r="F3634">
        <v>2</v>
      </c>
      <c r="G3634">
        <v>38408.78</v>
      </c>
      <c r="H3634">
        <v>76817.56</v>
      </c>
      <c r="I3634">
        <f>salesdata[[#This Row],[Total_Sales_INR]]/10000000</f>
        <v>7.6817559999999997E-3</v>
      </c>
      <c r="J3634" t="s">
        <v>18</v>
      </c>
      <c r="K3634" t="s">
        <v>35</v>
      </c>
      <c r="L3634">
        <v>3</v>
      </c>
      <c r="M3634" t="s">
        <v>36</v>
      </c>
      <c r="N3634" t="s">
        <v>29</v>
      </c>
      <c r="O3634" t="s">
        <v>22</v>
      </c>
    </row>
    <row r="3635" spans="1:15">
      <c r="A3635" t="s">
        <v>6734</v>
      </c>
      <c r="B3635" s="1">
        <v>45723</v>
      </c>
      <c r="C3635" t="s">
        <v>2311</v>
      </c>
      <c r="D3635" t="s">
        <v>45</v>
      </c>
      <c r="E3635" t="s">
        <v>60</v>
      </c>
      <c r="F3635">
        <v>3</v>
      </c>
      <c r="G3635">
        <v>14912.3</v>
      </c>
      <c r="H3635">
        <v>44736.9</v>
      </c>
      <c r="I3635">
        <f>salesdata[[#This Row],[Total_Sales_INR]]/10000000</f>
        <v>4.4736899999999998E-3</v>
      </c>
      <c r="J3635" t="s">
        <v>18</v>
      </c>
      <c r="K3635" t="s">
        <v>72</v>
      </c>
      <c r="L3635">
        <v>2</v>
      </c>
      <c r="M3635" t="s">
        <v>265</v>
      </c>
      <c r="N3635" t="s">
        <v>156</v>
      </c>
      <c r="O3635" t="s">
        <v>22</v>
      </c>
    </row>
    <row r="3636" spans="1:15">
      <c r="A3636" t="s">
        <v>6735</v>
      </c>
      <c r="B3636" s="1">
        <v>45941</v>
      </c>
      <c r="C3636" t="s">
        <v>6736</v>
      </c>
      <c r="D3636" t="s">
        <v>32</v>
      </c>
      <c r="E3636" t="s">
        <v>309</v>
      </c>
      <c r="F3636">
        <v>5</v>
      </c>
      <c r="G3636">
        <v>34042.25</v>
      </c>
      <c r="H3636">
        <v>170211.25</v>
      </c>
      <c r="I3636">
        <f>salesdata[[#This Row],[Total_Sales_INR]]/10000000</f>
        <v>1.7021125000000002E-2</v>
      </c>
      <c r="J3636" t="s">
        <v>27</v>
      </c>
      <c r="K3636" t="s">
        <v>35</v>
      </c>
      <c r="L3636">
        <v>2</v>
      </c>
      <c r="M3636" t="s">
        <v>133</v>
      </c>
      <c r="N3636" t="s">
        <v>62</v>
      </c>
      <c r="O3636" t="s">
        <v>22</v>
      </c>
    </row>
    <row r="3637" spans="1:15">
      <c r="A3637" t="s">
        <v>6737</v>
      </c>
      <c r="B3637" s="1">
        <v>45753</v>
      </c>
      <c r="C3637" t="s">
        <v>6738</v>
      </c>
      <c r="D3637" t="s">
        <v>16</v>
      </c>
      <c r="E3637" t="s">
        <v>130</v>
      </c>
      <c r="F3637">
        <v>3</v>
      </c>
      <c r="G3637">
        <v>11673.98</v>
      </c>
      <c r="H3637">
        <v>35021.94</v>
      </c>
      <c r="I3637">
        <f>salesdata[[#This Row],[Total_Sales_INR]]/10000000</f>
        <v>3.5021940000000001E-3</v>
      </c>
      <c r="J3637" t="s">
        <v>34</v>
      </c>
      <c r="K3637" t="s">
        <v>35</v>
      </c>
      <c r="L3637">
        <v>5</v>
      </c>
      <c r="M3637" t="s">
        <v>28</v>
      </c>
      <c r="N3637" t="s">
        <v>120</v>
      </c>
      <c r="O3637" t="s">
        <v>22</v>
      </c>
    </row>
    <row r="3638" spans="1:15">
      <c r="A3638" t="s">
        <v>6739</v>
      </c>
      <c r="B3638" s="1">
        <v>45851</v>
      </c>
      <c r="C3638" t="s">
        <v>6740</v>
      </c>
      <c r="D3638" t="s">
        <v>16</v>
      </c>
      <c r="E3638" t="s">
        <v>137</v>
      </c>
      <c r="F3638">
        <v>4</v>
      </c>
      <c r="G3638">
        <v>23746.19</v>
      </c>
      <c r="H3638">
        <v>94984.76</v>
      </c>
      <c r="I3638">
        <f>salesdata[[#This Row],[Total_Sales_INR]]/10000000</f>
        <v>9.4984759999999988E-3</v>
      </c>
      <c r="J3638" t="s">
        <v>18</v>
      </c>
      <c r="K3638" t="s">
        <v>19</v>
      </c>
      <c r="L3638">
        <v>4</v>
      </c>
      <c r="M3638" t="s">
        <v>160</v>
      </c>
      <c r="N3638" t="s">
        <v>37</v>
      </c>
      <c r="O3638" t="s">
        <v>22</v>
      </c>
    </row>
    <row r="3639" spans="1:15">
      <c r="A3639" t="s">
        <v>6741</v>
      </c>
      <c r="B3639" s="1">
        <v>45886</v>
      </c>
      <c r="C3639" t="s">
        <v>6742</v>
      </c>
      <c r="D3639" t="s">
        <v>25</v>
      </c>
      <c r="E3639" t="s">
        <v>140</v>
      </c>
      <c r="F3639">
        <v>3</v>
      </c>
      <c r="G3639">
        <v>35397.11</v>
      </c>
      <c r="H3639">
        <v>106191.33</v>
      </c>
      <c r="I3639">
        <f>salesdata[[#This Row],[Total_Sales_INR]]/10000000</f>
        <v>1.0619132999999999E-2</v>
      </c>
      <c r="J3639" t="s">
        <v>18</v>
      </c>
      <c r="K3639" t="s">
        <v>35</v>
      </c>
      <c r="L3639">
        <v>5</v>
      </c>
      <c r="M3639" t="s">
        <v>73</v>
      </c>
      <c r="N3639" t="s">
        <v>48</v>
      </c>
      <c r="O3639" t="s">
        <v>22</v>
      </c>
    </row>
    <row r="3640" spans="1:15">
      <c r="A3640" t="s">
        <v>6743</v>
      </c>
      <c r="B3640" s="1">
        <v>45857</v>
      </c>
      <c r="C3640" t="s">
        <v>1833</v>
      </c>
      <c r="D3640" t="s">
        <v>16</v>
      </c>
      <c r="E3640" t="s">
        <v>17</v>
      </c>
      <c r="F3640">
        <v>1</v>
      </c>
      <c r="G3640">
        <v>34263.919999999998</v>
      </c>
      <c r="H3640">
        <v>34263.919999999998</v>
      </c>
      <c r="I3640">
        <f>salesdata[[#This Row],[Total_Sales_INR]]/10000000</f>
        <v>3.4263919999999999E-3</v>
      </c>
      <c r="J3640" t="s">
        <v>18</v>
      </c>
      <c r="K3640" t="s">
        <v>35</v>
      </c>
      <c r="L3640">
        <v>2</v>
      </c>
      <c r="M3640" t="s">
        <v>141</v>
      </c>
      <c r="N3640" t="s">
        <v>48</v>
      </c>
      <c r="O3640" t="s">
        <v>22</v>
      </c>
    </row>
    <row r="3641" spans="1:15">
      <c r="A3641" t="s">
        <v>6744</v>
      </c>
      <c r="B3641" s="1">
        <v>45904</v>
      </c>
      <c r="C3641" t="s">
        <v>1475</v>
      </c>
      <c r="D3641" t="s">
        <v>45</v>
      </c>
      <c r="E3641" t="s">
        <v>85</v>
      </c>
      <c r="F3641">
        <v>2</v>
      </c>
      <c r="G3641">
        <v>4945.03</v>
      </c>
      <c r="H3641">
        <v>9890.06</v>
      </c>
      <c r="I3641">
        <f>salesdata[[#This Row],[Total_Sales_INR]]/10000000</f>
        <v>9.8900599999999996E-4</v>
      </c>
      <c r="J3641" t="s">
        <v>47</v>
      </c>
      <c r="K3641" t="s">
        <v>72</v>
      </c>
      <c r="L3641">
        <v>1</v>
      </c>
      <c r="M3641" t="s">
        <v>181</v>
      </c>
      <c r="N3641" t="s">
        <v>29</v>
      </c>
      <c r="O3641" t="s">
        <v>22</v>
      </c>
    </row>
    <row r="3642" spans="1:15">
      <c r="A3642" t="s">
        <v>6745</v>
      </c>
      <c r="B3642" s="1">
        <v>45699</v>
      </c>
      <c r="C3642" t="s">
        <v>1790</v>
      </c>
      <c r="D3642" t="s">
        <v>45</v>
      </c>
      <c r="E3642" t="s">
        <v>65</v>
      </c>
      <c r="F3642">
        <v>1</v>
      </c>
      <c r="G3642">
        <v>958.22</v>
      </c>
      <c r="H3642">
        <v>958.22</v>
      </c>
      <c r="I3642">
        <f>salesdata[[#This Row],[Total_Sales_INR]]/10000000</f>
        <v>9.5822000000000005E-5</v>
      </c>
      <c r="J3642" t="s">
        <v>27</v>
      </c>
      <c r="K3642" t="s">
        <v>72</v>
      </c>
      <c r="L3642">
        <v>4</v>
      </c>
      <c r="M3642" t="s">
        <v>88</v>
      </c>
      <c r="N3642" t="s">
        <v>52</v>
      </c>
      <c r="O3642" t="s">
        <v>22</v>
      </c>
    </row>
    <row r="3643" spans="1:15">
      <c r="A3643" t="s">
        <v>6746</v>
      </c>
      <c r="B3643" s="1">
        <v>46020</v>
      </c>
      <c r="C3643" t="s">
        <v>1899</v>
      </c>
      <c r="D3643" t="s">
        <v>102</v>
      </c>
      <c r="E3643" t="s">
        <v>103</v>
      </c>
      <c r="F3643">
        <v>4</v>
      </c>
      <c r="G3643">
        <v>46582.41</v>
      </c>
      <c r="H3643">
        <v>186329.64</v>
      </c>
      <c r="I3643">
        <f>salesdata[[#This Row],[Total_Sales_INR]]/10000000</f>
        <v>1.8632964000000002E-2</v>
      </c>
      <c r="J3643" t="s">
        <v>27</v>
      </c>
      <c r="K3643" t="s">
        <v>72</v>
      </c>
      <c r="L3643">
        <v>3</v>
      </c>
      <c r="M3643" t="s">
        <v>61</v>
      </c>
      <c r="N3643" t="s">
        <v>213</v>
      </c>
      <c r="O3643" t="s">
        <v>22</v>
      </c>
    </row>
    <row r="3644" spans="1:15">
      <c r="A3644" t="s">
        <v>6747</v>
      </c>
      <c r="B3644" s="1">
        <v>45707</v>
      </c>
      <c r="C3644" t="s">
        <v>6748</v>
      </c>
      <c r="D3644" t="s">
        <v>45</v>
      </c>
      <c r="E3644" t="s">
        <v>65</v>
      </c>
      <c r="F3644">
        <v>5</v>
      </c>
      <c r="G3644">
        <v>39825.69</v>
      </c>
      <c r="H3644">
        <v>199128.45</v>
      </c>
      <c r="I3644">
        <f>salesdata[[#This Row],[Total_Sales_INR]]/10000000</f>
        <v>1.9912845000000002E-2</v>
      </c>
      <c r="J3644" t="s">
        <v>27</v>
      </c>
      <c r="K3644" t="s">
        <v>35</v>
      </c>
      <c r="L3644">
        <v>4</v>
      </c>
      <c r="M3644" t="s">
        <v>88</v>
      </c>
      <c r="N3644" t="s">
        <v>156</v>
      </c>
      <c r="O3644" t="s">
        <v>22</v>
      </c>
    </row>
    <row r="3645" spans="1:15">
      <c r="A3645" t="s">
        <v>6749</v>
      </c>
      <c r="B3645" s="1">
        <v>45976</v>
      </c>
      <c r="C3645" t="s">
        <v>6750</v>
      </c>
      <c r="D3645" t="s">
        <v>45</v>
      </c>
      <c r="E3645" t="s">
        <v>60</v>
      </c>
      <c r="F3645">
        <v>5</v>
      </c>
      <c r="G3645">
        <v>46655.28</v>
      </c>
      <c r="H3645">
        <v>233276.4</v>
      </c>
      <c r="I3645">
        <f>salesdata[[#This Row],[Total_Sales_INR]]/10000000</f>
        <v>2.332764E-2</v>
      </c>
      <c r="J3645" t="s">
        <v>34</v>
      </c>
      <c r="K3645" t="s">
        <v>35</v>
      </c>
      <c r="L3645">
        <v>2</v>
      </c>
      <c r="M3645" t="s">
        <v>265</v>
      </c>
      <c r="N3645" t="s">
        <v>69</v>
      </c>
      <c r="O3645" t="s">
        <v>22</v>
      </c>
    </row>
    <row r="3646" spans="1:15">
      <c r="A3646" t="s">
        <v>6751</v>
      </c>
      <c r="B3646" s="1">
        <v>45773</v>
      </c>
      <c r="C3646" t="s">
        <v>6752</v>
      </c>
      <c r="D3646" t="s">
        <v>32</v>
      </c>
      <c r="E3646" t="s">
        <v>81</v>
      </c>
      <c r="F3646">
        <v>2</v>
      </c>
      <c r="G3646">
        <v>39632.81</v>
      </c>
      <c r="H3646">
        <v>79265.62</v>
      </c>
      <c r="I3646">
        <f>salesdata[[#This Row],[Total_Sales_INR]]/10000000</f>
        <v>7.9265619999999998E-3</v>
      </c>
      <c r="J3646" t="s">
        <v>27</v>
      </c>
      <c r="K3646" t="s">
        <v>19</v>
      </c>
      <c r="L3646">
        <v>3</v>
      </c>
      <c r="M3646" t="s">
        <v>190</v>
      </c>
      <c r="N3646" t="s">
        <v>150</v>
      </c>
      <c r="O3646" t="s">
        <v>22</v>
      </c>
    </row>
    <row r="3647" spans="1:15">
      <c r="A3647" t="s">
        <v>6753</v>
      </c>
      <c r="B3647" s="1">
        <v>45869</v>
      </c>
      <c r="C3647" t="s">
        <v>1022</v>
      </c>
      <c r="D3647" t="s">
        <v>25</v>
      </c>
      <c r="E3647" t="s">
        <v>140</v>
      </c>
      <c r="F3647">
        <v>5</v>
      </c>
      <c r="G3647">
        <v>35110.589999999997</v>
      </c>
      <c r="H3647">
        <v>175552.95</v>
      </c>
      <c r="I3647">
        <f>salesdata[[#This Row],[Total_Sales_INR]]/10000000</f>
        <v>1.7555295000000002E-2</v>
      </c>
      <c r="J3647" t="s">
        <v>47</v>
      </c>
      <c r="K3647" t="s">
        <v>72</v>
      </c>
      <c r="L3647">
        <v>5</v>
      </c>
      <c r="M3647" t="s">
        <v>51</v>
      </c>
      <c r="N3647" t="s">
        <v>74</v>
      </c>
      <c r="O3647" t="s">
        <v>22</v>
      </c>
    </row>
    <row r="3648" spans="1:15">
      <c r="A3648" t="s">
        <v>6754</v>
      </c>
      <c r="B3648" s="1">
        <v>45960</v>
      </c>
      <c r="C3648" t="s">
        <v>6755</v>
      </c>
      <c r="D3648" t="s">
        <v>25</v>
      </c>
      <c r="E3648" t="s">
        <v>91</v>
      </c>
      <c r="F3648">
        <v>2</v>
      </c>
      <c r="G3648">
        <v>5957.06</v>
      </c>
      <c r="H3648">
        <v>11914.12</v>
      </c>
      <c r="I3648">
        <f>salesdata[[#This Row],[Total_Sales_INR]]/10000000</f>
        <v>1.191412E-3</v>
      </c>
      <c r="J3648" t="s">
        <v>34</v>
      </c>
      <c r="K3648" t="s">
        <v>19</v>
      </c>
      <c r="L3648">
        <v>5</v>
      </c>
      <c r="M3648" t="s">
        <v>41</v>
      </c>
      <c r="N3648" t="s">
        <v>173</v>
      </c>
      <c r="O3648" t="s">
        <v>22</v>
      </c>
    </row>
    <row r="3649" spans="1:15">
      <c r="A3649" t="s">
        <v>6756</v>
      </c>
      <c r="B3649" s="1">
        <v>45921</v>
      </c>
      <c r="C3649" t="s">
        <v>6757</v>
      </c>
      <c r="D3649" t="s">
        <v>45</v>
      </c>
      <c r="E3649" t="s">
        <v>85</v>
      </c>
      <c r="F3649">
        <v>4</v>
      </c>
      <c r="G3649">
        <v>48886.01</v>
      </c>
      <c r="H3649">
        <v>195544.04</v>
      </c>
      <c r="I3649">
        <f>salesdata[[#This Row],[Total_Sales_INR]]/10000000</f>
        <v>1.9554404000000001E-2</v>
      </c>
      <c r="J3649" t="s">
        <v>34</v>
      </c>
      <c r="K3649" t="s">
        <v>72</v>
      </c>
      <c r="L3649">
        <v>2</v>
      </c>
      <c r="M3649" t="s">
        <v>56</v>
      </c>
      <c r="N3649" t="s">
        <v>48</v>
      </c>
      <c r="O3649" t="s">
        <v>22</v>
      </c>
    </row>
    <row r="3650" spans="1:15">
      <c r="A3650" t="s">
        <v>6758</v>
      </c>
      <c r="B3650" s="1">
        <v>45753</v>
      </c>
      <c r="C3650" t="s">
        <v>6759</v>
      </c>
      <c r="D3650" t="s">
        <v>32</v>
      </c>
      <c r="E3650" t="s">
        <v>250</v>
      </c>
      <c r="F3650">
        <v>2</v>
      </c>
      <c r="G3650">
        <v>6052.74</v>
      </c>
      <c r="H3650">
        <v>12105.48</v>
      </c>
      <c r="I3650">
        <f>salesdata[[#This Row],[Total_Sales_INR]]/10000000</f>
        <v>1.2105479999999999E-3</v>
      </c>
      <c r="J3650" t="s">
        <v>27</v>
      </c>
      <c r="K3650" t="s">
        <v>72</v>
      </c>
      <c r="L3650">
        <v>2</v>
      </c>
      <c r="M3650" t="s">
        <v>56</v>
      </c>
      <c r="N3650" t="s">
        <v>216</v>
      </c>
      <c r="O3650" t="s">
        <v>22</v>
      </c>
    </row>
    <row r="3651" spans="1:15">
      <c r="A3651" t="s">
        <v>6760</v>
      </c>
      <c r="B3651" s="1">
        <v>46009</v>
      </c>
      <c r="C3651" t="s">
        <v>6761</v>
      </c>
      <c r="D3651" t="s">
        <v>32</v>
      </c>
      <c r="E3651" t="s">
        <v>309</v>
      </c>
      <c r="F3651">
        <v>1</v>
      </c>
      <c r="G3651">
        <v>14633.92</v>
      </c>
      <c r="H3651">
        <v>14633.92</v>
      </c>
      <c r="I3651">
        <f>salesdata[[#This Row],[Total_Sales_INR]]/10000000</f>
        <v>1.463392E-3</v>
      </c>
      <c r="J3651" t="s">
        <v>27</v>
      </c>
      <c r="K3651" t="s">
        <v>19</v>
      </c>
      <c r="L3651">
        <v>2</v>
      </c>
      <c r="M3651" t="s">
        <v>56</v>
      </c>
      <c r="N3651" t="s">
        <v>74</v>
      </c>
      <c r="O3651" t="s">
        <v>22</v>
      </c>
    </row>
    <row r="3652" spans="1:15">
      <c r="A3652" t="s">
        <v>6762</v>
      </c>
      <c r="B3652" s="1">
        <v>45899</v>
      </c>
      <c r="C3652" t="s">
        <v>6763</v>
      </c>
      <c r="D3652" t="s">
        <v>45</v>
      </c>
      <c r="E3652" t="s">
        <v>85</v>
      </c>
      <c r="F3652">
        <v>5</v>
      </c>
      <c r="G3652">
        <v>23273.52</v>
      </c>
      <c r="H3652">
        <v>116367.6</v>
      </c>
      <c r="I3652">
        <f>salesdata[[#This Row],[Total_Sales_INR]]/10000000</f>
        <v>1.1636760000000001E-2</v>
      </c>
      <c r="J3652" t="s">
        <v>27</v>
      </c>
      <c r="K3652" t="s">
        <v>35</v>
      </c>
      <c r="L3652">
        <v>4</v>
      </c>
      <c r="M3652" t="s">
        <v>185</v>
      </c>
      <c r="N3652" t="s">
        <v>360</v>
      </c>
      <c r="O3652" t="s">
        <v>22</v>
      </c>
    </row>
    <row r="3653" spans="1:15">
      <c r="A3653" t="s">
        <v>6764</v>
      </c>
      <c r="B3653" s="1">
        <v>45863</v>
      </c>
      <c r="C3653" t="s">
        <v>6765</v>
      </c>
      <c r="D3653" t="s">
        <v>32</v>
      </c>
      <c r="E3653" t="s">
        <v>250</v>
      </c>
      <c r="F3653">
        <v>4</v>
      </c>
      <c r="G3653">
        <v>19372.8</v>
      </c>
      <c r="H3653">
        <v>77491.199999999997</v>
      </c>
      <c r="I3653">
        <f>salesdata[[#This Row],[Total_Sales_INR]]/10000000</f>
        <v>7.74912E-3</v>
      </c>
      <c r="J3653" t="s">
        <v>47</v>
      </c>
      <c r="K3653" t="s">
        <v>19</v>
      </c>
      <c r="L3653">
        <v>3</v>
      </c>
      <c r="M3653" t="s">
        <v>36</v>
      </c>
      <c r="N3653" t="s">
        <v>37</v>
      </c>
      <c r="O3653" t="s">
        <v>22</v>
      </c>
    </row>
    <row r="3654" spans="1:15">
      <c r="A3654" t="s">
        <v>6766</v>
      </c>
      <c r="B3654" s="1">
        <v>45737</v>
      </c>
      <c r="C3654" t="s">
        <v>6767</v>
      </c>
      <c r="D3654" t="s">
        <v>25</v>
      </c>
      <c r="E3654" t="s">
        <v>280</v>
      </c>
      <c r="F3654">
        <v>2</v>
      </c>
      <c r="G3654">
        <v>42769.4</v>
      </c>
      <c r="H3654">
        <v>85538.8</v>
      </c>
      <c r="I3654">
        <f>salesdata[[#This Row],[Total_Sales_INR]]/10000000</f>
        <v>8.5538799999999998E-3</v>
      </c>
      <c r="J3654" t="s">
        <v>18</v>
      </c>
      <c r="K3654" t="s">
        <v>19</v>
      </c>
      <c r="L3654">
        <v>5</v>
      </c>
      <c r="M3654" t="s">
        <v>51</v>
      </c>
      <c r="N3654" t="s">
        <v>97</v>
      </c>
      <c r="O3654" t="s">
        <v>22</v>
      </c>
    </row>
    <row r="3655" spans="1:15">
      <c r="A3655" t="s">
        <v>6768</v>
      </c>
      <c r="B3655" s="1">
        <v>45915</v>
      </c>
      <c r="C3655" t="s">
        <v>6769</v>
      </c>
      <c r="D3655" t="s">
        <v>45</v>
      </c>
      <c r="E3655" t="s">
        <v>65</v>
      </c>
      <c r="F3655">
        <v>5</v>
      </c>
      <c r="G3655">
        <v>41483.879999999997</v>
      </c>
      <c r="H3655">
        <v>207419.4</v>
      </c>
      <c r="I3655">
        <f>salesdata[[#This Row],[Total_Sales_INR]]/10000000</f>
        <v>2.074194E-2</v>
      </c>
      <c r="J3655" t="s">
        <v>18</v>
      </c>
      <c r="K3655" t="s">
        <v>72</v>
      </c>
      <c r="L3655">
        <v>2</v>
      </c>
      <c r="M3655" t="s">
        <v>56</v>
      </c>
      <c r="N3655" t="s">
        <v>21</v>
      </c>
      <c r="O3655" t="s">
        <v>22</v>
      </c>
    </row>
    <row r="3656" spans="1:15">
      <c r="A3656" t="s">
        <v>6770</v>
      </c>
      <c r="B3656" s="1">
        <v>45964</v>
      </c>
      <c r="C3656" t="s">
        <v>6771</v>
      </c>
      <c r="D3656" t="s">
        <v>16</v>
      </c>
      <c r="E3656" t="s">
        <v>137</v>
      </c>
      <c r="F3656">
        <v>2</v>
      </c>
      <c r="G3656">
        <v>21447.75</v>
      </c>
      <c r="H3656">
        <v>42895.5</v>
      </c>
      <c r="I3656">
        <f>salesdata[[#This Row],[Total_Sales_INR]]/10000000</f>
        <v>4.2895499999999996E-3</v>
      </c>
      <c r="J3656" t="s">
        <v>18</v>
      </c>
      <c r="K3656" t="s">
        <v>35</v>
      </c>
      <c r="L3656">
        <v>2</v>
      </c>
      <c r="M3656" t="s">
        <v>141</v>
      </c>
      <c r="N3656" t="s">
        <v>150</v>
      </c>
      <c r="O3656" t="s">
        <v>22</v>
      </c>
    </row>
    <row r="3657" spans="1:15">
      <c r="A3657" t="s">
        <v>6772</v>
      </c>
      <c r="B3657" s="1">
        <v>45863</v>
      </c>
      <c r="C3657" t="s">
        <v>733</v>
      </c>
      <c r="D3657" t="s">
        <v>16</v>
      </c>
      <c r="E3657" t="s">
        <v>159</v>
      </c>
      <c r="F3657">
        <v>4</v>
      </c>
      <c r="G3657">
        <v>28582.03</v>
      </c>
      <c r="H3657">
        <v>114328.12</v>
      </c>
      <c r="I3657">
        <f>salesdata[[#This Row],[Total_Sales_INR]]/10000000</f>
        <v>1.1432811999999999E-2</v>
      </c>
      <c r="J3657" t="s">
        <v>34</v>
      </c>
      <c r="K3657" t="s">
        <v>35</v>
      </c>
      <c r="L3657">
        <v>1</v>
      </c>
      <c r="M3657" t="s">
        <v>181</v>
      </c>
      <c r="N3657" t="s">
        <v>120</v>
      </c>
      <c r="O3657" t="s">
        <v>22</v>
      </c>
    </row>
    <row r="3658" spans="1:15">
      <c r="A3658" t="s">
        <v>6773</v>
      </c>
      <c r="B3658" s="1">
        <v>45787</v>
      </c>
      <c r="C3658" t="s">
        <v>6774</v>
      </c>
      <c r="D3658" t="s">
        <v>102</v>
      </c>
      <c r="E3658" t="s">
        <v>155</v>
      </c>
      <c r="F3658">
        <v>2</v>
      </c>
      <c r="G3658">
        <v>4906.1400000000003</v>
      </c>
      <c r="H3658">
        <v>9812.2800000000007</v>
      </c>
      <c r="I3658">
        <f>salesdata[[#This Row],[Total_Sales_INR]]/10000000</f>
        <v>9.81228E-4</v>
      </c>
      <c r="J3658" t="s">
        <v>18</v>
      </c>
      <c r="K3658" t="s">
        <v>72</v>
      </c>
      <c r="L3658">
        <v>2</v>
      </c>
      <c r="M3658" t="s">
        <v>56</v>
      </c>
      <c r="N3658" t="s">
        <v>134</v>
      </c>
      <c r="O3658" t="s">
        <v>22</v>
      </c>
    </row>
    <row r="3659" spans="1:15">
      <c r="A3659" t="s">
        <v>6775</v>
      </c>
      <c r="B3659" s="1">
        <v>45994</v>
      </c>
      <c r="C3659" t="s">
        <v>154</v>
      </c>
      <c r="D3659" t="s">
        <v>16</v>
      </c>
      <c r="E3659" t="s">
        <v>159</v>
      </c>
      <c r="F3659">
        <v>5</v>
      </c>
      <c r="G3659">
        <v>4760.3</v>
      </c>
      <c r="H3659">
        <v>23801.5</v>
      </c>
      <c r="I3659">
        <f>salesdata[[#This Row],[Total_Sales_INR]]/10000000</f>
        <v>2.3801500000000001E-3</v>
      </c>
      <c r="J3659" t="s">
        <v>34</v>
      </c>
      <c r="K3659" t="s">
        <v>72</v>
      </c>
      <c r="L3659">
        <v>5</v>
      </c>
      <c r="M3659" t="s">
        <v>28</v>
      </c>
      <c r="N3659" t="s">
        <v>216</v>
      </c>
      <c r="O3659" t="s">
        <v>22</v>
      </c>
    </row>
    <row r="3660" spans="1:15">
      <c r="A3660" t="s">
        <v>6776</v>
      </c>
      <c r="B3660" s="1">
        <v>45778</v>
      </c>
      <c r="C3660" t="s">
        <v>5506</v>
      </c>
      <c r="D3660" t="s">
        <v>45</v>
      </c>
      <c r="E3660" t="s">
        <v>60</v>
      </c>
      <c r="F3660">
        <v>2</v>
      </c>
      <c r="G3660">
        <v>6093.92</v>
      </c>
      <c r="H3660">
        <v>12187.84</v>
      </c>
      <c r="I3660">
        <f>salesdata[[#This Row],[Total_Sales_INR]]/10000000</f>
        <v>1.2187840000000001E-3</v>
      </c>
      <c r="J3660" t="s">
        <v>47</v>
      </c>
      <c r="K3660" t="s">
        <v>72</v>
      </c>
      <c r="L3660">
        <v>4</v>
      </c>
      <c r="M3660" t="s">
        <v>123</v>
      </c>
      <c r="N3660" t="s">
        <v>360</v>
      </c>
      <c r="O3660" t="s">
        <v>22</v>
      </c>
    </row>
    <row r="3661" spans="1:15">
      <c r="A3661" t="s">
        <v>6777</v>
      </c>
      <c r="B3661" s="1">
        <v>45978</v>
      </c>
      <c r="C3661" t="s">
        <v>6778</v>
      </c>
      <c r="D3661" t="s">
        <v>16</v>
      </c>
      <c r="E3661" t="s">
        <v>159</v>
      </c>
      <c r="F3661">
        <v>2</v>
      </c>
      <c r="G3661">
        <v>39506.370000000003</v>
      </c>
      <c r="H3661">
        <v>79012.740000000005</v>
      </c>
      <c r="I3661">
        <f>salesdata[[#This Row],[Total_Sales_INR]]/10000000</f>
        <v>7.9012739999999998E-3</v>
      </c>
      <c r="J3661" t="s">
        <v>47</v>
      </c>
      <c r="K3661" t="s">
        <v>35</v>
      </c>
      <c r="L3661">
        <v>3</v>
      </c>
      <c r="M3661" t="s">
        <v>36</v>
      </c>
      <c r="N3661" t="s">
        <v>29</v>
      </c>
      <c r="O3661" t="s">
        <v>22</v>
      </c>
    </row>
    <row r="3662" spans="1:15">
      <c r="A3662" t="s">
        <v>6779</v>
      </c>
      <c r="B3662" s="1">
        <v>45978</v>
      </c>
      <c r="C3662" t="s">
        <v>6780</v>
      </c>
      <c r="D3662" t="s">
        <v>16</v>
      </c>
      <c r="E3662" t="s">
        <v>159</v>
      </c>
      <c r="F3662">
        <v>3</v>
      </c>
      <c r="G3662">
        <v>46300.67</v>
      </c>
      <c r="H3662">
        <v>138902.01</v>
      </c>
      <c r="I3662">
        <f>salesdata[[#This Row],[Total_Sales_INR]]/10000000</f>
        <v>1.3890201000000001E-2</v>
      </c>
      <c r="J3662" t="s">
        <v>27</v>
      </c>
      <c r="K3662" t="s">
        <v>35</v>
      </c>
      <c r="L3662">
        <v>5</v>
      </c>
      <c r="M3662" t="s">
        <v>28</v>
      </c>
      <c r="N3662" t="s">
        <v>97</v>
      </c>
      <c r="O3662" t="s">
        <v>22</v>
      </c>
    </row>
    <row r="3663" spans="1:15">
      <c r="A3663" t="s">
        <v>6781</v>
      </c>
      <c r="B3663" s="1">
        <v>45711</v>
      </c>
      <c r="C3663" t="s">
        <v>6782</v>
      </c>
      <c r="D3663" t="s">
        <v>102</v>
      </c>
      <c r="E3663" t="s">
        <v>193</v>
      </c>
      <c r="F3663">
        <v>4</v>
      </c>
      <c r="G3663">
        <v>28775.65</v>
      </c>
      <c r="H3663">
        <v>115102.6</v>
      </c>
      <c r="I3663">
        <f>salesdata[[#This Row],[Total_Sales_INR]]/10000000</f>
        <v>1.1510260000000001E-2</v>
      </c>
      <c r="J3663" t="s">
        <v>34</v>
      </c>
      <c r="K3663" t="s">
        <v>35</v>
      </c>
      <c r="L3663">
        <v>2</v>
      </c>
      <c r="M3663" t="s">
        <v>104</v>
      </c>
      <c r="N3663" t="s">
        <v>29</v>
      </c>
      <c r="O3663" t="s">
        <v>22</v>
      </c>
    </row>
    <row r="3664" spans="1:15">
      <c r="A3664" t="s">
        <v>6783</v>
      </c>
      <c r="B3664" s="1">
        <v>45894</v>
      </c>
      <c r="C3664" t="s">
        <v>6784</v>
      </c>
      <c r="D3664" t="s">
        <v>16</v>
      </c>
      <c r="E3664" t="s">
        <v>159</v>
      </c>
      <c r="F3664">
        <v>4</v>
      </c>
      <c r="G3664">
        <v>9027.85</v>
      </c>
      <c r="H3664">
        <v>36111.4</v>
      </c>
      <c r="I3664">
        <f>salesdata[[#This Row],[Total_Sales_INR]]/10000000</f>
        <v>3.6111400000000001E-3</v>
      </c>
      <c r="J3664" t="s">
        <v>34</v>
      </c>
      <c r="K3664" t="s">
        <v>72</v>
      </c>
      <c r="L3664">
        <v>4</v>
      </c>
      <c r="M3664" t="s">
        <v>185</v>
      </c>
      <c r="N3664" t="s">
        <v>360</v>
      </c>
      <c r="O3664" t="s">
        <v>22</v>
      </c>
    </row>
    <row r="3665" spans="1:15">
      <c r="A3665" t="s">
        <v>6785</v>
      </c>
      <c r="B3665" s="1">
        <v>45875</v>
      </c>
      <c r="C3665" t="s">
        <v>5789</v>
      </c>
      <c r="D3665" t="s">
        <v>16</v>
      </c>
      <c r="E3665" t="s">
        <v>159</v>
      </c>
      <c r="F3665">
        <v>2</v>
      </c>
      <c r="G3665">
        <v>18171.830000000002</v>
      </c>
      <c r="H3665">
        <v>36343.660000000003</v>
      </c>
      <c r="I3665">
        <f>salesdata[[#This Row],[Total_Sales_INR]]/10000000</f>
        <v>3.6343660000000004E-3</v>
      </c>
      <c r="J3665" t="s">
        <v>18</v>
      </c>
      <c r="K3665" t="s">
        <v>72</v>
      </c>
      <c r="L3665">
        <v>5</v>
      </c>
      <c r="M3665" t="s">
        <v>28</v>
      </c>
      <c r="N3665" t="s">
        <v>112</v>
      </c>
      <c r="O3665" t="s">
        <v>22</v>
      </c>
    </row>
    <row r="3666" spans="1:15">
      <c r="A3666" t="s">
        <v>6786</v>
      </c>
      <c r="B3666" s="1">
        <v>45770</v>
      </c>
      <c r="C3666" t="s">
        <v>6787</v>
      </c>
      <c r="D3666" t="s">
        <v>25</v>
      </c>
      <c r="E3666" t="s">
        <v>140</v>
      </c>
      <c r="F3666">
        <v>5</v>
      </c>
      <c r="G3666">
        <v>3834.09</v>
      </c>
      <c r="H3666">
        <v>19170.45</v>
      </c>
      <c r="I3666">
        <f>salesdata[[#This Row],[Total_Sales_INR]]/10000000</f>
        <v>1.917045E-3</v>
      </c>
      <c r="J3666" t="s">
        <v>27</v>
      </c>
      <c r="K3666" t="s">
        <v>35</v>
      </c>
      <c r="L3666">
        <v>3</v>
      </c>
      <c r="M3666" t="s">
        <v>36</v>
      </c>
      <c r="N3666" t="s">
        <v>142</v>
      </c>
      <c r="O3666" t="s">
        <v>22</v>
      </c>
    </row>
    <row r="3667" spans="1:15">
      <c r="A3667" t="s">
        <v>6788</v>
      </c>
      <c r="B3667" s="1">
        <v>45664</v>
      </c>
      <c r="C3667" t="s">
        <v>6789</v>
      </c>
      <c r="D3667" t="s">
        <v>25</v>
      </c>
      <c r="E3667" t="s">
        <v>280</v>
      </c>
      <c r="F3667">
        <v>2</v>
      </c>
      <c r="G3667">
        <v>10184.1</v>
      </c>
      <c r="H3667">
        <v>20368.2</v>
      </c>
      <c r="I3667">
        <f>salesdata[[#This Row],[Total_Sales_INR]]/10000000</f>
        <v>2.0368199999999999E-3</v>
      </c>
      <c r="J3667" t="s">
        <v>34</v>
      </c>
      <c r="K3667" t="s">
        <v>35</v>
      </c>
      <c r="L3667">
        <v>5</v>
      </c>
      <c r="M3667" t="s">
        <v>41</v>
      </c>
      <c r="N3667" t="s">
        <v>29</v>
      </c>
      <c r="O3667" t="s">
        <v>22</v>
      </c>
    </row>
    <row r="3668" spans="1:15">
      <c r="A3668" t="s">
        <v>6790</v>
      </c>
      <c r="B3668" s="1">
        <v>45970</v>
      </c>
      <c r="C3668" t="s">
        <v>6791</v>
      </c>
      <c r="D3668" t="s">
        <v>32</v>
      </c>
      <c r="E3668" t="s">
        <v>81</v>
      </c>
      <c r="F3668">
        <v>1</v>
      </c>
      <c r="G3668">
        <v>3934.79</v>
      </c>
      <c r="H3668">
        <v>3934.79</v>
      </c>
      <c r="I3668">
        <f>salesdata[[#This Row],[Total_Sales_INR]]/10000000</f>
        <v>3.9347900000000002E-4</v>
      </c>
      <c r="J3668" t="s">
        <v>27</v>
      </c>
      <c r="K3668" t="s">
        <v>72</v>
      </c>
      <c r="L3668">
        <v>2</v>
      </c>
      <c r="M3668" t="s">
        <v>56</v>
      </c>
      <c r="N3668" t="s">
        <v>124</v>
      </c>
      <c r="O3668" t="s">
        <v>22</v>
      </c>
    </row>
    <row r="3669" spans="1:15">
      <c r="A3669" t="s">
        <v>6792</v>
      </c>
      <c r="B3669" s="1">
        <v>45869</v>
      </c>
      <c r="C3669" t="s">
        <v>6793</v>
      </c>
      <c r="D3669" t="s">
        <v>32</v>
      </c>
      <c r="E3669" t="s">
        <v>40</v>
      </c>
      <c r="F3669">
        <v>3</v>
      </c>
      <c r="G3669">
        <v>9334.75</v>
      </c>
      <c r="H3669">
        <v>28004.25</v>
      </c>
      <c r="I3669">
        <f>salesdata[[#This Row],[Total_Sales_INR]]/10000000</f>
        <v>2.800425E-3</v>
      </c>
      <c r="J3669" t="s">
        <v>34</v>
      </c>
      <c r="K3669" t="s">
        <v>19</v>
      </c>
      <c r="L3669">
        <v>2</v>
      </c>
      <c r="M3669" t="s">
        <v>133</v>
      </c>
      <c r="N3669" t="s">
        <v>178</v>
      </c>
      <c r="O3669" t="s">
        <v>22</v>
      </c>
    </row>
    <row r="3670" spans="1:15">
      <c r="A3670" t="s">
        <v>6794</v>
      </c>
      <c r="B3670" s="1">
        <v>45659</v>
      </c>
      <c r="C3670" t="s">
        <v>6795</v>
      </c>
      <c r="D3670" t="s">
        <v>32</v>
      </c>
      <c r="E3670" t="s">
        <v>40</v>
      </c>
      <c r="F3670">
        <v>5</v>
      </c>
      <c r="G3670">
        <v>30264.7</v>
      </c>
      <c r="H3670">
        <v>151323.5</v>
      </c>
      <c r="I3670">
        <f>salesdata[[#This Row],[Total_Sales_INR]]/10000000</f>
        <v>1.5132349999999999E-2</v>
      </c>
      <c r="J3670" t="s">
        <v>34</v>
      </c>
      <c r="K3670" t="s">
        <v>35</v>
      </c>
      <c r="L3670">
        <v>1</v>
      </c>
      <c r="M3670" t="s">
        <v>68</v>
      </c>
      <c r="N3670" t="s">
        <v>142</v>
      </c>
      <c r="O3670" t="s">
        <v>22</v>
      </c>
    </row>
    <row r="3671" spans="1:15">
      <c r="A3671" t="s">
        <v>6796</v>
      </c>
      <c r="B3671" s="1">
        <v>45950</v>
      </c>
      <c r="C3671" t="s">
        <v>6797</v>
      </c>
      <c r="D3671" t="s">
        <v>16</v>
      </c>
      <c r="E3671" t="s">
        <v>137</v>
      </c>
      <c r="F3671">
        <v>5</v>
      </c>
      <c r="G3671">
        <v>1123.7</v>
      </c>
      <c r="H3671">
        <v>5618.5</v>
      </c>
      <c r="I3671">
        <f>salesdata[[#This Row],[Total_Sales_INR]]/10000000</f>
        <v>5.6185000000000002E-4</v>
      </c>
      <c r="J3671" t="s">
        <v>27</v>
      </c>
      <c r="K3671" t="s">
        <v>72</v>
      </c>
      <c r="L3671">
        <v>5</v>
      </c>
      <c r="M3671" t="s">
        <v>170</v>
      </c>
      <c r="N3671" t="s">
        <v>156</v>
      </c>
      <c r="O3671" t="s">
        <v>22</v>
      </c>
    </row>
    <row r="3672" spans="1:15">
      <c r="A3672" t="s">
        <v>6798</v>
      </c>
      <c r="B3672" s="1">
        <v>45853</v>
      </c>
      <c r="C3672" t="s">
        <v>6799</v>
      </c>
      <c r="D3672" t="s">
        <v>102</v>
      </c>
      <c r="E3672" t="s">
        <v>184</v>
      </c>
      <c r="F3672">
        <v>4</v>
      </c>
      <c r="G3672">
        <v>22818.63</v>
      </c>
      <c r="H3672">
        <v>91274.52</v>
      </c>
      <c r="I3672">
        <f>salesdata[[#This Row],[Total_Sales_INR]]/10000000</f>
        <v>9.1274520000000012E-3</v>
      </c>
      <c r="J3672" t="s">
        <v>18</v>
      </c>
      <c r="K3672" t="s">
        <v>72</v>
      </c>
      <c r="L3672">
        <v>5</v>
      </c>
      <c r="M3672" t="s">
        <v>73</v>
      </c>
      <c r="N3672" t="s">
        <v>29</v>
      </c>
      <c r="O3672" t="s">
        <v>22</v>
      </c>
    </row>
    <row r="3673" spans="1:15">
      <c r="A3673" t="s">
        <v>6800</v>
      </c>
      <c r="B3673" s="1">
        <v>45681</v>
      </c>
      <c r="C3673" t="s">
        <v>2682</v>
      </c>
      <c r="D3673" t="s">
        <v>45</v>
      </c>
      <c r="E3673" t="s">
        <v>65</v>
      </c>
      <c r="F3673">
        <v>5</v>
      </c>
      <c r="G3673">
        <v>33844.11</v>
      </c>
      <c r="H3673">
        <v>169220.55</v>
      </c>
      <c r="I3673">
        <f>salesdata[[#This Row],[Total_Sales_INR]]/10000000</f>
        <v>1.6922054999999998E-2</v>
      </c>
      <c r="J3673" t="s">
        <v>18</v>
      </c>
      <c r="K3673" t="s">
        <v>72</v>
      </c>
      <c r="L3673">
        <v>1</v>
      </c>
      <c r="M3673" t="s">
        <v>20</v>
      </c>
      <c r="N3673" t="s">
        <v>37</v>
      </c>
      <c r="O3673" t="s">
        <v>22</v>
      </c>
    </row>
    <row r="3674" spans="1:15">
      <c r="A3674" t="s">
        <v>6801</v>
      </c>
      <c r="B3674" s="1">
        <v>45844</v>
      </c>
      <c r="C3674" t="s">
        <v>5340</v>
      </c>
      <c r="D3674" t="s">
        <v>25</v>
      </c>
      <c r="E3674" t="s">
        <v>140</v>
      </c>
      <c r="F3674">
        <v>2</v>
      </c>
      <c r="G3674">
        <v>33796.410000000003</v>
      </c>
      <c r="H3674">
        <v>67592.820000000007</v>
      </c>
      <c r="I3674">
        <f>salesdata[[#This Row],[Total_Sales_INR]]/10000000</f>
        <v>6.759282000000001E-3</v>
      </c>
      <c r="J3674" t="s">
        <v>34</v>
      </c>
      <c r="K3674" t="s">
        <v>19</v>
      </c>
      <c r="L3674">
        <v>1</v>
      </c>
      <c r="M3674" t="s">
        <v>107</v>
      </c>
      <c r="N3674" t="s">
        <v>360</v>
      </c>
      <c r="O3674" t="s">
        <v>22</v>
      </c>
    </row>
    <row r="3675" spans="1:15">
      <c r="A3675" t="s">
        <v>6802</v>
      </c>
      <c r="B3675" s="1">
        <v>45898</v>
      </c>
      <c r="C3675" t="s">
        <v>6120</v>
      </c>
      <c r="D3675" t="s">
        <v>25</v>
      </c>
      <c r="E3675" t="s">
        <v>280</v>
      </c>
      <c r="F3675">
        <v>3</v>
      </c>
      <c r="G3675">
        <v>45576.34</v>
      </c>
      <c r="H3675">
        <v>136729.01999999999</v>
      </c>
      <c r="I3675">
        <f>salesdata[[#This Row],[Total_Sales_INR]]/10000000</f>
        <v>1.3672901999999999E-2</v>
      </c>
      <c r="J3675" t="s">
        <v>27</v>
      </c>
      <c r="K3675" t="s">
        <v>72</v>
      </c>
      <c r="L3675">
        <v>5</v>
      </c>
      <c r="M3675" t="s">
        <v>73</v>
      </c>
      <c r="N3675" t="s">
        <v>142</v>
      </c>
      <c r="O3675" t="s">
        <v>22</v>
      </c>
    </row>
    <row r="3676" spans="1:15">
      <c r="A3676" t="s">
        <v>6803</v>
      </c>
      <c r="B3676" s="1">
        <v>45897</v>
      </c>
      <c r="C3676" t="s">
        <v>6804</v>
      </c>
      <c r="D3676" t="s">
        <v>102</v>
      </c>
      <c r="E3676" t="s">
        <v>193</v>
      </c>
      <c r="F3676">
        <v>2</v>
      </c>
      <c r="G3676">
        <v>38457.39</v>
      </c>
      <c r="H3676">
        <v>76914.78</v>
      </c>
      <c r="I3676">
        <f>salesdata[[#This Row],[Total_Sales_INR]]/10000000</f>
        <v>7.6914779999999999E-3</v>
      </c>
      <c r="J3676" t="s">
        <v>47</v>
      </c>
      <c r="K3676" t="s">
        <v>35</v>
      </c>
      <c r="L3676">
        <v>4</v>
      </c>
      <c r="M3676" t="s">
        <v>198</v>
      </c>
      <c r="N3676" t="s">
        <v>37</v>
      </c>
      <c r="O3676" t="s">
        <v>22</v>
      </c>
    </row>
    <row r="3677" spans="1:15">
      <c r="A3677" t="s">
        <v>6805</v>
      </c>
      <c r="B3677" s="1">
        <v>46004</v>
      </c>
      <c r="C3677" t="s">
        <v>6806</v>
      </c>
      <c r="D3677" t="s">
        <v>16</v>
      </c>
      <c r="E3677" t="s">
        <v>159</v>
      </c>
      <c r="F3677">
        <v>1</v>
      </c>
      <c r="G3677">
        <v>41710.129999999997</v>
      </c>
      <c r="H3677">
        <v>41710.129999999997</v>
      </c>
      <c r="I3677">
        <f>salesdata[[#This Row],[Total_Sales_INR]]/10000000</f>
        <v>4.1710129999999995E-3</v>
      </c>
      <c r="J3677" t="s">
        <v>18</v>
      </c>
      <c r="K3677" t="s">
        <v>19</v>
      </c>
      <c r="L3677">
        <v>4</v>
      </c>
      <c r="M3677" t="s">
        <v>88</v>
      </c>
      <c r="N3677" t="s">
        <v>97</v>
      </c>
      <c r="O3677" t="s">
        <v>22</v>
      </c>
    </row>
    <row r="3678" spans="1:15">
      <c r="A3678" t="s">
        <v>6807</v>
      </c>
      <c r="B3678" s="1">
        <v>45866</v>
      </c>
      <c r="C3678" t="s">
        <v>6808</v>
      </c>
      <c r="D3678" t="s">
        <v>25</v>
      </c>
      <c r="E3678" t="s">
        <v>91</v>
      </c>
      <c r="F3678">
        <v>5</v>
      </c>
      <c r="G3678">
        <v>21315.72</v>
      </c>
      <c r="H3678">
        <v>106578.6</v>
      </c>
      <c r="I3678">
        <f>salesdata[[#This Row],[Total_Sales_INR]]/10000000</f>
        <v>1.065786E-2</v>
      </c>
      <c r="J3678" t="s">
        <v>34</v>
      </c>
      <c r="K3678" t="s">
        <v>35</v>
      </c>
      <c r="L3678">
        <v>3</v>
      </c>
      <c r="M3678" t="s">
        <v>77</v>
      </c>
      <c r="N3678" t="s">
        <v>57</v>
      </c>
      <c r="O3678" t="s">
        <v>22</v>
      </c>
    </row>
    <row r="3679" spans="1:15">
      <c r="A3679" t="s">
        <v>6809</v>
      </c>
      <c r="B3679" s="1">
        <v>45914</v>
      </c>
      <c r="C3679" t="s">
        <v>6810</v>
      </c>
      <c r="D3679" t="s">
        <v>102</v>
      </c>
      <c r="E3679" t="s">
        <v>155</v>
      </c>
      <c r="F3679">
        <v>5</v>
      </c>
      <c r="G3679">
        <v>23819.279999999999</v>
      </c>
      <c r="H3679">
        <v>119096.4</v>
      </c>
      <c r="I3679">
        <f>salesdata[[#This Row],[Total_Sales_INR]]/10000000</f>
        <v>1.1909639999999999E-2</v>
      </c>
      <c r="J3679" t="s">
        <v>34</v>
      </c>
      <c r="K3679" t="s">
        <v>19</v>
      </c>
      <c r="L3679">
        <v>3</v>
      </c>
      <c r="M3679" t="s">
        <v>115</v>
      </c>
      <c r="N3679" t="s">
        <v>78</v>
      </c>
      <c r="O3679" t="s">
        <v>22</v>
      </c>
    </row>
    <row r="3680" spans="1:15">
      <c r="A3680" t="s">
        <v>6811</v>
      </c>
      <c r="B3680" s="1">
        <v>45684</v>
      </c>
      <c r="C3680" t="s">
        <v>6812</v>
      </c>
      <c r="D3680" t="s">
        <v>45</v>
      </c>
      <c r="E3680" t="s">
        <v>55</v>
      </c>
      <c r="F3680">
        <v>4</v>
      </c>
      <c r="G3680">
        <v>13835.57</v>
      </c>
      <c r="H3680">
        <v>55342.28</v>
      </c>
      <c r="I3680">
        <f>salesdata[[#This Row],[Total_Sales_INR]]/10000000</f>
        <v>5.5342279999999995E-3</v>
      </c>
      <c r="J3680" t="s">
        <v>34</v>
      </c>
      <c r="K3680" t="s">
        <v>35</v>
      </c>
      <c r="L3680">
        <v>4</v>
      </c>
      <c r="M3680" t="s">
        <v>88</v>
      </c>
      <c r="N3680" t="s">
        <v>57</v>
      </c>
      <c r="O3680" t="s">
        <v>22</v>
      </c>
    </row>
    <row r="3681" spans="1:15">
      <c r="A3681" t="s">
        <v>6813</v>
      </c>
      <c r="B3681" s="1">
        <v>45962</v>
      </c>
      <c r="C3681" t="s">
        <v>6814</v>
      </c>
      <c r="D3681" t="s">
        <v>25</v>
      </c>
      <c r="E3681" t="s">
        <v>223</v>
      </c>
      <c r="F3681">
        <v>4</v>
      </c>
      <c r="G3681">
        <v>32961.08</v>
      </c>
      <c r="H3681">
        <v>131844.32</v>
      </c>
      <c r="I3681">
        <f>salesdata[[#This Row],[Total_Sales_INR]]/10000000</f>
        <v>1.3184432000000001E-2</v>
      </c>
      <c r="J3681" t="s">
        <v>27</v>
      </c>
      <c r="K3681" t="s">
        <v>19</v>
      </c>
      <c r="L3681">
        <v>3</v>
      </c>
      <c r="M3681" t="s">
        <v>115</v>
      </c>
      <c r="N3681" t="s">
        <v>216</v>
      </c>
      <c r="O3681" t="s">
        <v>22</v>
      </c>
    </row>
    <row r="3682" spans="1:15">
      <c r="A3682" t="s">
        <v>6815</v>
      </c>
      <c r="B3682" s="1">
        <v>45956</v>
      </c>
      <c r="C3682" t="s">
        <v>6816</v>
      </c>
      <c r="D3682" t="s">
        <v>102</v>
      </c>
      <c r="E3682" t="s">
        <v>118</v>
      </c>
      <c r="F3682">
        <v>4</v>
      </c>
      <c r="G3682">
        <v>19373.54</v>
      </c>
      <c r="H3682">
        <v>77494.16</v>
      </c>
      <c r="I3682">
        <f>salesdata[[#This Row],[Total_Sales_INR]]/10000000</f>
        <v>7.7494160000000003E-3</v>
      </c>
      <c r="J3682" t="s">
        <v>34</v>
      </c>
      <c r="K3682" t="s">
        <v>19</v>
      </c>
      <c r="L3682">
        <v>3</v>
      </c>
      <c r="M3682" t="s">
        <v>77</v>
      </c>
      <c r="N3682" t="s">
        <v>127</v>
      </c>
      <c r="O3682" t="s">
        <v>22</v>
      </c>
    </row>
    <row r="3683" spans="1:15">
      <c r="A3683" t="s">
        <v>6817</v>
      </c>
      <c r="B3683" s="1">
        <v>45787</v>
      </c>
      <c r="C3683" t="s">
        <v>5118</v>
      </c>
      <c r="D3683" t="s">
        <v>16</v>
      </c>
      <c r="E3683" t="s">
        <v>130</v>
      </c>
      <c r="F3683">
        <v>2</v>
      </c>
      <c r="G3683">
        <v>13898.8</v>
      </c>
      <c r="H3683">
        <v>27797.599999999999</v>
      </c>
      <c r="I3683">
        <f>salesdata[[#This Row],[Total_Sales_INR]]/10000000</f>
        <v>2.77976E-3</v>
      </c>
      <c r="J3683" t="s">
        <v>47</v>
      </c>
      <c r="K3683" t="s">
        <v>19</v>
      </c>
      <c r="L3683">
        <v>4</v>
      </c>
      <c r="M3683" t="s">
        <v>88</v>
      </c>
      <c r="N3683" t="s">
        <v>42</v>
      </c>
      <c r="O3683" t="s">
        <v>22</v>
      </c>
    </row>
    <row r="3684" spans="1:15">
      <c r="A3684" t="s">
        <v>6818</v>
      </c>
      <c r="B3684" s="1">
        <v>45744</v>
      </c>
      <c r="C3684" t="s">
        <v>3644</v>
      </c>
      <c r="D3684" t="s">
        <v>16</v>
      </c>
      <c r="E3684" t="s">
        <v>145</v>
      </c>
      <c r="F3684">
        <v>3</v>
      </c>
      <c r="G3684">
        <v>12218.61</v>
      </c>
      <c r="H3684">
        <v>36655.83</v>
      </c>
      <c r="I3684">
        <f>salesdata[[#This Row],[Total_Sales_INR]]/10000000</f>
        <v>3.665583E-3</v>
      </c>
      <c r="J3684" t="s">
        <v>27</v>
      </c>
      <c r="K3684" t="s">
        <v>19</v>
      </c>
      <c r="L3684">
        <v>4</v>
      </c>
      <c r="M3684" t="s">
        <v>160</v>
      </c>
      <c r="N3684" t="s">
        <v>216</v>
      </c>
      <c r="O3684" t="s">
        <v>22</v>
      </c>
    </row>
    <row r="3685" spans="1:15">
      <c r="A3685" t="s">
        <v>6819</v>
      </c>
      <c r="B3685" s="1">
        <v>45790</v>
      </c>
      <c r="C3685" t="s">
        <v>6820</v>
      </c>
      <c r="D3685" t="s">
        <v>102</v>
      </c>
      <c r="E3685" t="s">
        <v>118</v>
      </c>
      <c r="F3685">
        <v>3</v>
      </c>
      <c r="G3685">
        <v>43949.05</v>
      </c>
      <c r="H3685">
        <v>131847.15</v>
      </c>
      <c r="I3685">
        <f>salesdata[[#This Row],[Total_Sales_INR]]/10000000</f>
        <v>1.3184715E-2</v>
      </c>
      <c r="J3685" t="s">
        <v>47</v>
      </c>
      <c r="K3685" t="s">
        <v>35</v>
      </c>
      <c r="L3685">
        <v>5</v>
      </c>
      <c r="M3685" t="s">
        <v>73</v>
      </c>
      <c r="N3685" t="s">
        <v>21</v>
      </c>
      <c r="O3685" t="s">
        <v>22</v>
      </c>
    </row>
    <row r="3686" spans="1:15">
      <c r="A3686" t="s">
        <v>6821</v>
      </c>
      <c r="B3686" s="1">
        <v>45904</v>
      </c>
      <c r="C3686" t="s">
        <v>2094</v>
      </c>
      <c r="D3686" t="s">
        <v>16</v>
      </c>
      <c r="E3686" t="s">
        <v>130</v>
      </c>
      <c r="F3686">
        <v>5</v>
      </c>
      <c r="G3686">
        <v>43371.6</v>
      </c>
      <c r="H3686">
        <v>216858</v>
      </c>
      <c r="I3686">
        <f>salesdata[[#This Row],[Total_Sales_INR]]/10000000</f>
        <v>2.1685800000000002E-2</v>
      </c>
      <c r="J3686" t="s">
        <v>47</v>
      </c>
      <c r="K3686" t="s">
        <v>72</v>
      </c>
      <c r="L3686">
        <v>1</v>
      </c>
      <c r="M3686" t="s">
        <v>20</v>
      </c>
      <c r="N3686" t="s">
        <v>57</v>
      </c>
      <c r="O3686" t="s">
        <v>22</v>
      </c>
    </row>
    <row r="3687" spans="1:15">
      <c r="A3687" t="s">
        <v>6822</v>
      </c>
      <c r="B3687" s="1">
        <v>45864</v>
      </c>
      <c r="C3687" t="s">
        <v>6823</v>
      </c>
      <c r="D3687" t="s">
        <v>102</v>
      </c>
      <c r="E3687" t="s">
        <v>193</v>
      </c>
      <c r="F3687">
        <v>2</v>
      </c>
      <c r="G3687">
        <v>36523.980000000003</v>
      </c>
      <c r="H3687">
        <v>73047.960000000006</v>
      </c>
      <c r="I3687">
        <f>salesdata[[#This Row],[Total_Sales_INR]]/10000000</f>
        <v>7.3047960000000006E-3</v>
      </c>
      <c r="J3687" t="s">
        <v>18</v>
      </c>
      <c r="K3687" t="s">
        <v>19</v>
      </c>
      <c r="L3687">
        <v>3</v>
      </c>
      <c r="M3687" t="s">
        <v>190</v>
      </c>
      <c r="N3687" t="s">
        <v>134</v>
      </c>
      <c r="O3687" t="s">
        <v>22</v>
      </c>
    </row>
    <row r="3688" spans="1:15">
      <c r="A3688" t="s">
        <v>6824</v>
      </c>
      <c r="B3688" s="1">
        <v>45926</v>
      </c>
      <c r="C3688" t="s">
        <v>6825</v>
      </c>
      <c r="D3688" t="s">
        <v>32</v>
      </c>
      <c r="E3688" t="s">
        <v>250</v>
      </c>
      <c r="F3688">
        <v>4</v>
      </c>
      <c r="G3688">
        <v>30121.61</v>
      </c>
      <c r="H3688">
        <v>120486.44</v>
      </c>
      <c r="I3688">
        <f>salesdata[[#This Row],[Total_Sales_INR]]/10000000</f>
        <v>1.2048644000000001E-2</v>
      </c>
      <c r="J3688" t="s">
        <v>27</v>
      </c>
      <c r="K3688" t="s">
        <v>35</v>
      </c>
      <c r="L3688">
        <v>3</v>
      </c>
      <c r="M3688" t="s">
        <v>36</v>
      </c>
      <c r="N3688" t="s">
        <v>62</v>
      </c>
      <c r="O3688" t="s">
        <v>22</v>
      </c>
    </row>
    <row r="3689" spans="1:15">
      <c r="A3689" t="s">
        <v>6826</v>
      </c>
      <c r="B3689" s="1">
        <v>45702</v>
      </c>
      <c r="C3689" t="s">
        <v>6827</v>
      </c>
      <c r="D3689" t="s">
        <v>45</v>
      </c>
      <c r="E3689" t="s">
        <v>85</v>
      </c>
      <c r="F3689">
        <v>2</v>
      </c>
      <c r="G3689">
        <v>2957.06</v>
      </c>
      <c r="H3689">
        <v>5914.12</v>
      </c>
      <c r="I3689">
        <f>salesdata[[#This Row],[Total_Sales_INR]]/10000000</f>
        <v>5.9141200000000004E-4</v>
      </c>
      <c r="J3689" t="s">
        <v>47</v>
      </c>
      <c r="K3689" t="s">
        <v>19</v>
      </c>
      <c r="L3689">
        <v>3</v>
      </c>
      <c r="M3689" t="s">
        <v>36</v>
      </c>
      <c r="N3689" t="s">
        <v>52</v>
      </c>
      <c r="O3689" t="s">
        <v>22</v>
      </c>
    </row>
    <row r="3690" spans="1:15">
      <c r="A3690" t="s">
        <v>6828</v>
      </c>
      <c r="B3690" s="1">
        <v>45710</v>
      </c>
      <c r="C3690" t="s">
        <v>6829</v>
      </c>
      <c r="D3690" t="s">
        <v>45</v>
      </c>
      <c r="E3690" t="s">
        <v>55</v>
      </c>
      <c r="F3690">
        <v>3</v>
      </c>
      <c r="G3690">
        <v>41953.86</v>
      </c>
      <c r="H3690">
        <v>125861.58</v>
      </c>
      <c r="I3690">
        <f>salesdata[[#This Row],[Total_Sales_INR]]/10000000</f>
        <v>1.2586158E-2</v>
      </c>
      <c r="J3690" t="s">
        <v>18</v>
      </c>
      <c r="K3690" t="s">
        <v>72</v>
      </c>
      <c r="L3690">
        <v>3</v>
      </c>
      <c r="M3690" t="s">
        <v>115</v>
      </c>
      <c r="N3690" t="s">
        <v>156</v>
      </c>
      <c r="O3690" t="s">
        <v>22</v>
      </c>
    </row>
    <row r="3691" spans="1:15">
      <c r="A3691" t="s">
        <v>6830</v>
      </c>
      <c r="B3691" s="1">
        <v>45879</v>
      </c>
      <c r="C3691" t="s">
        <v>6771</v>
      </c>
      <c r="D3691" t="s">
        <v>102</v>
      </c>
      <c r="E3691" t="s">
        <v>193</v>
      </c>
      <c r="F3691">
        <v>5</v>
      </c>
      <c r="G3691">
        <v>22707.39</v>
      </c>
      <c r="H3691">
        <v>113536.95</v>
      </c>
      <c r="I3691">
        <f>salesdata[[#This Row],[Total_Sales_INR]]/10000000</f>
        <v>1.1353695E-2</v>
      </c>
      <c r="J3691" t="s">
        <v>18</v>
      </c>
      <c r="K3691" t="s">
        <v>72</v>
      </c>
      <c r="L3691">
        <v>5</v>
      </c>
      <c r="M3691" t="s">
        <v>73</v>
      </c>
      <c r="N3691" t="s">
        <v>216</v>
      </c>
      <c r="O3691" t="s">
        <v>22</v>
      </c>
    </row>
    <row r="3692" spans="1:15">
      <c r="A3692" t="s">
        <v>6831</v>
      </c>
      <c r="B3692" s="1">
        <v>45879</v>
      </c>
      <c r="C3692" t="s">
        <v>6832</v>
      </c>
      <c r="D3692" t="s">
        <v>25</v>
      </c>
      <c r="E3692" t="s">
        <v>140</v>
      </c>
      <c r="F3692">
        <v>4</v>
      </c>
      <c r="G3692">
        <v>13470.6</v>
      </c>
      <c r="H3692">
        <v>53882.400000000001</v>
      </c>
      <c r="I3692">
        <f>salesdata[[#This Row],[Total_Sales_INR]]/10000000</f>
        <v>5.3882399999999999E-3</v>
      </c>
      <c r="J3692" t="s">
        <v>18</v>
      </c>
      <c r="K3692" t="s">
        <v>35</v>
      </c>
      <c r="L3692">
        <v>4</v>
      </c>
      <c r="M3692" t="s">
        <v>88</v>
      </c>
      <c r="N3692" t="s">
        <v>97</v>
      </c>
      <c r="O3692" t="s">
        <v>22</v>
      </c>
    </row>
    <row r="3693" spans="1:15">
      <c r="A3693" t="s">
        <v>6833</v>
      </c>
      <c r="B3693" s="1">
        <v>45715</v>
      </c>
      <c r="C3693" t="s">
        <v>6834</v>
      </c>
      <c r="D3693" t="s">
        <v>25</v>
      </c>
      <c r="E3693" t="s">
        <v>280</v>
      </c>
      <c r="F3693">
        <v>5</v>
      </c>
      <c r="G3693">
        <v>31042.69</v>
      </c>
      <c r="H3693">
        <v>155213.45000000001</v>
      </c>
      <c r="I3693">
        <f>salesdata[[#This Row],[Total_Sales_INR]]/10000000</f>
        <v>1.5521345000000001E-2</v>
      </c>
      <c r="J3693" t="s">
        <v>18</v>
      </c>
      <c r="K3693" t="s">
        <v>35</v>
      </c>
      <c r="L3693">
        <v>3</v>
      </c>
      <c r="M3693" t="s">
        <v>190</v>
      </c>
      <c r="N3693" t="s">
        <v>74</v>
      </c>
      <c r="O3693" t="s">
        <v>22</v>
      </c>
    </row>
    <row r="3694" spans="1:15">
      <c r="A3694" t="s">
        <v>6835</v>
      </c>
      <c r="B3694" s="1">
        <v>45749</v>
      </c>
      <c r="C3694" t="s">
        <v>1392</v>
      </c>
      <c r="D3694" t="s">
        <v>16</v>
      </c>
      <c r="E3694" t="s">
        <v>145</v>
      </c>
      <c r="F3694">
        <v>1</v>
      </c>
      <c r="G3694">
        <v>43880.86</v>
      </c>
      <c r="H3694">
        <v>43880.86</v>
      </c>
      <c r="I3694">
        <f>salesdata[[#This Row],[Total_Sales_INR]]/10000000</f>
        <v>4.3880860000000002E-3</v>
      </c>
      <c r="J3694" t="s">
        <v>34</v>
      </c>
      <c r="K3694" t="s">
        <v>35</v>
      </c>
      <c r="L3694">
        <v>1</v>
      </c>
      <c r="M3694" t="s">
        <v>68</v>
      </c>
      <c r="N3694" t="s">
        <v>42</v>
      </c>
      <c r="O3694" t="s">
        <v>22</v>
      </c>
    </row>
    <row r="3695" spans="1:15">
      <c r="A3695" t="s">
        <v>6836</v>
      </c>
      <c r="B3695" s="1">
        <v>45811</v>
      </c>
      <c r="C3695" t="s">
        <v>2419</v>
      </c>
      <c r="D3695" t="s">
        <v>102</v>
      </c>
      <c r="E3695" t="s">
        <v>184</v>
      </c>
      <c r="F3695">
        <v>5</v>
      </c>
      <c r="G3695">
        <v>16529.32</v>
      </c>
      <c r="H3695">
        <v>82646.600000000006</v>
      </c>
      <c r="I3695">
        <f>salesdata[[#This Row],[Total_Sales_INR]]/10000000</f>
        <v>8.2646600000000001E-3</v>
      </c>
      <c r="J3695" t="s">
        <v>27</v>
      </c>
      <c r="K3695" t="s">
        <v>19</v>
      </c>
      <c r="L3695">
        <v>4</v>
      </c>
      <c r="M3695" t="s">
        <v>185</v>
      </c>
      <c r="N3695" t="s">
        <v>94</v>
      </c>
      <c r="O3695" t="s">
        <v>22</v>
      </c>
    </row>
    <row r="3696" spans="1:15">
      <c r="A3696" t="s">
        <v>6837</v>
      </c>
      <c r="B3696" s="1">
        <v>45778</v>
      </c>
      <c r="C3696" t="s">
        <v>5273</v>
      </c>
      <c r="D3696" t="s">
        <v>25</v>
      </c>
      <c r="E3696" t="s">
        <v>26</v>
      </c>
      <c r="F3696">
        <v>4</v>
      </c>
      <c r="G3696">
        <v>10268.790000000001</v>
      </c>
      <c r="H3696">
        <v>41075.160000000003</v>
      </c>
      <c r="I3696">
        <f>salesdata[[#This Row],[Total_Sales_INR]]/10000000</f>
        <v>4.1075160000000003E-3</v>
      </c>
      <c r="J3696" t="s">
        <v>34</v>
      </c>
      <c r="K3696" t="s">
        <v>35</v>
      </c>
      <c r="L3696">
        <v>2</v>
      </c>
      <c r="M3696" t="s">
        <v>141</v>
      </c>
      <c r="N3696" t="s">
        <v>156</v>
      </c>
      <c r="O3696" t="s">
        <v>22</v>
      </c>
    </row>
    <row r="3697" spans="1:15">
      <c r="A3697" t="s">
        <v>6838</v>
      </c>
      <c r="B3697" s="1">
        <v>45796</v>
      </c>
      <c r="C3697" t="s">
        <v>828</v>
      </c>
      <c r="D3697" t="s">
        <v>16</v>
      </c>
      <c r="E3697" t="s">
        <v>17</v>
      </c>
      <c r="F3697">
        <v>3</v>
      </c>
      <c r="G3697">
        <v>22469.919999999998</v>
      </c>
      <c r="H3697">
        <v>67409.759999999995</v>
      </c>
      <c r="I3697">
        <f>salesdata[[#This Row],[Total_Sales_INR]]/10000000</f>
        <v>6.7409759999999992E-3</v>
      </c>
      <c r="J3697" t="s">
        <v>18</v>
      </c>
      <c r="K3697" t="s">
        <v>72</v>
      </c>
      <c r="L3697">
        <v>3</v>
      </c>
      <c r="M3697" t="s">
        <v>77</v>
      </c>
      <c r="N3697" t="s">
        <v>62</v>
      </c>
      <c r="O3697" t="s">
        <v>22</v>
      </c>
    </row>
    <row r="3698" spans="1:15">
      <c r="A3698" t="s">
        <v>6839</v>
      </c>
      <c r="B3698" s="1">
        <v>45672</v>
      </c>
      <c r="C3698" t="s">
        <v>6840</v>
      </c>
      <c r="D3698" t="s">
        <v>16</v>
      </c>
      <c r="E3698" t="s">
        <v>17</v>
      </c>
      <c r="F3698">
        <v>4</v>
      </c>
      <c r="G3698">
        <v>1778.88</v>
      </c>
      <c r="H3698">
        <v>7115.52</v>
      </c>
      <c r="I3698">
        <f>salesdata[[#This Row],[Total_Sales_INR]]/10000000</f>
        <v>7.1155200000000006E-4</v>
      </c>
      <c r="J3698" t="s">
        <v>34</v>
      </c>
      <c r="K3698" t="s">
        <v>72</v>
      </c>
      <c r="L3698">
        <v>4</v>
      </c>
      <c r="M3698" t="s">
        <v>185</v>
      </c>
      <c r="N3698" t="s">
        <v>69</v>
      </c>
      <c r="O3698" t="s">
        <v>22</v>
      </c>
    </row>
    <row r="3699" spans="1:15">
      <c r="A3699" t="s">
        <v>6841</v>
      </c>
      <c r="B3699" s="1">
        <v>46006</v>
      </c>
      <c r="C3699" t="s">
        <v>6842</v>
      </c>
      <c r="D3699" t="s">
        <v>25</v>
      </c>
      <c r="E3699" t="s">
        <v>91</v>
      </c>
      <c r="F3699">
        <v>4</v>
      </c>
      <c r="G3699">
        <v>4442.78</v>
      </c>
      <c r="H3699">
        <v>17771.12</v>
      </c>
      <c r="I3699">
        <f>salesdata[[#This Row],[Total_Sales_INR]]/10000000</f>
        <v>1.777112E-3</v>
      </c>
      <c r="J3699" t="s">
        <v>18</v>
      </c>
      <c r="K3699" t="s">
        <v>19</v>
      </c>
      <c r="L3699">
        <v>5</v>
      </c>
      <c r="M3699" t="s">
        <v>170</v>
      </c>
      <c r="N3699" t="s">
        <v>78</v>
      </c>
      <c r="O3699" t="s">
        <v>22</v>
      </c>
    </row>
    <row r="3700" spans="1:15">
      <c r="A3700" t="s">
        <v>6843</v>
      </c>
      <c r="B3700" s="1">
        <v>45714</v>
      </c>
      <c r="C3700" t="s">
        <v>6844</v>
      </c>
      <c r="D3700" t="s">
        <v>45</v>
      </c>
      <c r="E3700" t="s">
        <v>85</v>
      </c>
      <c r="F3700">
        <v>1</v>
      </c>
      <c r="G3700">
        <v>43162.23</v>
      </c>
      <c r="H3700">
        <v>43162.23</v>
      </c>
      <c r="I3700">
        <f>salesdata[[#This Row],[Total_Sales_INR]]/10000000</f>
        <v>4.3162230000000001E-3</v>
      </c>
      <c r="J3700" t="s">
        <v>18</v>
      </c>
      <c r="K3700" t="s">
        <v>72</v>
      </c>
      <c r="L3700">
        <v>5</v>
      </c>
      <c r="M3700" t="s">
        <v>73</v>
      </c>
      <c r="N3700" t="s">
        <v>112</v>
      </c>
      <c r="O3700" t="s">
        <v>22</v>
      </c>
    </row>
    <row r="3701" spans="1:15">
      <c r="A3701" t="s">
        <v>6845</v>
      </c>
      <c r="B3701" s="1">
        <v>45810</v>
      </c>
      <c r="C3701" t="s">
        <v>6846</v>
      </c>
      <c r="D3701" t="s">
        <v>16</v>
      </c>
      <c r="E3701" t="s">
        <v>130</v>
      </c>
      <c r="F3701">
        <v>5</v>
      </c>
      <c r="G3701">
        <v>32301.47</v>
      </c>
      <c r="H3701">
        <v>161507.35</v>
      </c>
      <c r="I3701">
        <f>salesdata[[#This Row],[Total_Sales_INR]]/10000000</f>
        <v>1.6150734999999999E-2</v>
      </c>
      <c r="J3701" t="s">
        <v>18</v>
      </c>
      <c r="K3701" t="s">
        <v>35</v>
      </c>
      <c r="L3701">
        <v>5</v>
      </c>
      <c r="M3701" t="s">
        <v>73</v>
      </c>
      <c r="N3701" t="s">
        <v>178</v>
      </c>
      <c r="O3701" t="s">
        <v>22</v>
      </c>
    </row>
    <row r="3702" spans="1:15">
      <c r="A3702" t="s">
        <v>6847</v>
      </c>
      <c r="B3702" s="1">
        <v>45663</v>
      </c>
      <c r="C3702" t="s">
        <v>6848</v>
      </c>
      <c r="D3702" t="s">
        <v>25</v>
      </c>
      <c r="E3702" t="s">
        <v>26</v>
      </c>
      <c r="F3702">
        <v>4</v>
      </c>
      <c r="G3702">
        <v>647.28</v>
      </c>
      <c r="H3702">
        <v>2589.12</v>
      </c>
      <c r="I3702">
        <f>salesdata[[#This Row],[Total_Sales_INR]]/10000000</f>
        <v>2.5891199999999998E-4</v>
      </c>
      <c r="J3702" t="s">
        <v>47</v>
      </c>
      <c r="K3702" t="s">
        <v>35</v>
      </c>
      <c r="L3702">
        <v>5</v>
      </c>
      <c r="M3702" t="s">
        <v>73</v>
      </c>
      <c r="N3702" t="s">
        <v>57</v>
      </c>
      <c r="O3702" t="s">
        <v>22</v>
      </c>
    </row>
    <row r="3703" spans="1:15">
      <c r="A3703" t="s">
        <v>6849</v>
      </c>
      <c r="B3703" s="1">
        <v>45678</v>
      </c>
      <c r="C3703" t="s">
        <v>6850</v>
      </c>
      <c r="D3703" t="s">
        <v>16</v>
      </c>
      <c r="E3703" t="s">
        <v>145</v>
      </c>
      <c r="F3703">
        <v>1</v>
      </c>
      <c r="G3703">
        <v>40969.760000000002</v>
      </c>
      <c r="H3703">
        <v>40969.760000000002</v>
      </c>
      <c r="I3703">
        <f>salesdata[[#This Row],[Total_Sales_INR]]/10000000</f>
        <v>4.0969760000000004E-3</v>
      </c>
      <c r="J3703" t="s">
        <v>47</v>
      </c>
      <c r="K3703" t="s">
        <v>72</v>
      </c>
      <c r="L3703">
        <v>3</v>
      </c>
      <c r="M3703" t="s">
        <v>190</v>
      </c>
      <c r="N3703" t="s">
        <v>82</v>
      </c>
      <c r="O3703" t="s">
        <v>22</v>
      </c>
    </row>
    <row r="3704" spans="1:15">
      <c r="A3704" t="s">
        <v>6851</v>
      </c>
      <c r="B3704" s="1">
        <v>45920</v>
      </c>
      <c r="C3704" t="s">
        <v>4018</v>
      </c>
      <c r="D3704" t="s">
        <v>45</v>
      </c>
      <c r="E3704" t="s">
        <v>46</v>
      </c>
      <c r="F3704">
        <v>3</v>
      </c>
      <c r="G3704">
        <v>22180.1</v>
      </c>
      <c r="H3704">
        <v>66540.3</v>
      </c>
      <c r="I3704">
        <f>salesdata[[#This Row],[Total_Sales_INR]]/10000000</f>
        <v>6.65403E-3</v>
      </c>
      <c r="J3704" t="s">
        <v>47</v>
      </c>
      <c r="K3704" t="s">
        <v>35</v>
      </c>
      <c r="L3704">
        <v>3</v>
      </c>
      <c r="M3704" t="s">
        <v>115</v>
      </c>
      <c r="N3704" t="s">
        <v>97</v>
      </c>
      <c r="O3704" t="s">
        <v>22</v>
      </c>
    </row>
    <row r="3705" spans="1:15">
      <c r="A3705" t="s">
        <v>6852</v>
      </c>
      <c r="B3705" s="1">
        <v>45995</v>
      </c>
      <c r="C3705" t="s">
        <v>6289</v>
      </c>
      <c r="D3705" t="s">
        <v>102</v>
      </c>
      <c r="E3705" t="s">
        <v>155</v>
      </c>
      <c r="F3705">
        <v>4</v>
      </c>
      <c r="G3705">
        <v>10810.72</v>
      </c>
      <c r="H3705">
        <v>43242.879999999997</v>
      </c>
      <c r="I3705">
        <f>salesdata[[#This Row],[Total_Sales_INR]]/10000000</f>
        <v>4.3242879999999999E-3</v>
      </c>
      <c r="J3705" t="s">
        <v>47</v>
      </c>
      <c r="K3705" t="s">
        <v>72</v>
      </c>
      <c r="L3705">
        <v>3</v>
      </c>
      <c r="M3705" t="s">
        <v>115</v>
      </c>
      <c r="N3705" t="s">
        <v>21</v>
      </c>
      <c r="O3705" t="s">
        <v>22</v>
      </c>
    </row>
    <row r="3706" spans="1:15">
      <c r="A3706" t="s">
        <v>6853</v>
      </c>
      <c r="B3706" s="1">
        <v>45972</v>
      </c>
      <c r="C3706" t="s">
        <v>1831</v>
      </c>
      <c r="D3706" t="s">
        <v>102</v>
      </c>
      <c r="E3706" t="s">
        <v>193</v>
      </c>
      <c r="F3706">
        <v>4</v>
      </c>
      <c r="G3706">
        <v>9398.2000000000007</v>
      </c>
      <c r="H3706">
        <v>37592.800000000003</v>
      </c>
      <c r="I3706">
        <f>salesdata[[#This Row],[Total_Sales_INR]]/10000000</f>
        <v>3.7592800000000003E-3</v>
      </c>
      <c r="J3706" t="s">
        <v>18</v>
      </c>
      <c r="K3706" t="s">
        <v>35</v>
      </c>
      <c r="L3706">
        <v>1</v>
      </c>
      <c r="M3706" t="s">
        <v>68</v>
      </c>
      <c r="N3706" t="s">
        <v>82</v>
      </c>
      <c r="O3706" t="s">
        <v>22</v>
      </c>
    </row>
    <row r="3707" spans="1:15">
      <c r="A3707" t="s">
        <v>6854</v>
      </c>
      <c r="B3707" s="1">
        <v>45789</v>
      </c>
      <c r="C3707" t="s">
        <v>6855</v>
      </c>
      <c r="D3707" t="s">
        <v>102</v>
      </c>
      <c r="E3707" t="s">
        <v>103</v>
      </c>
      <c r="F3707">
        <v>2</v>
      </c>
      <c r="G3707">
        <v>39634.660000000003</v>
      </c>
      <c r="H3707">
        <v>79269.320000000007</v>
      </c>
      <c r="I3707">
        <f>salesdata[[#This Row],[Total_Sales_INR]]/10000000</f>
        <v>7.9269320000000011E-3</v>
      </c>
      <c r="J3707" t="s">
        <v>47</v>
      </c>
      <c r="K3707" t="s">
        <v>72</v>
      </c>
      <c r="L3707">
        <v>4</v>
      </c>
      <c r="M3707" t="s">
        <v>185</v>
      </c>
      <c r="N3707" t="s">
        <v>360</v>
      </c>
      <c r="O3707" t="s">
        <v>22</v>
      </c>
    </row>
    <row r="3708" spans="1:15">
      <c r="A3708" t="s">
        <v>6856</v>
      </c>
      <c r="B3708" s="1">
        <v>45791</v>
      </c>
      <c r="C3708" t="s">
        <v>5625</v>
      </c>
      <c r="D3708" t="s">
        <v>102</v>
      </c>
      <c r="E3708" t="s">
        <v>155</v>
      </c>
      <c r="F3708">
        <v>5</v>
      </c>
      <c r="G3708">
        <v>25228.27</v>
      </c>
      <c r="H3708">
        <v>126141.35</v>
      </c>
      <c r="I3708">
        <f>salesdata[[#This Row],[Total_Sales_INR]]/10000000</f>
        <v>1.2614135E-2</v>
      </c>
      <c r="J3708" t="s">
        <v>47</v>
      </c>
      <c r="K3708" t="s">
        <v>19</v>
      </c>
      <c r="L3708">
        <v>3</v>
      </c>
      <c r="M3708" t="s">
        <v>190</v>
      </c>
      <c r="N3708" t="s">
        <v>21</v>
      </c>
      <c r="O3708" t="s">
        <v>22</v>
      </c>
    </row>
    <row r="3709" spans="1:15">
      <c r="A3709" t="s">
        <v>6857</v>
      </c>
      <c r="B3709" s="1">
        <v>45753</v>
      </c>
      <c r="C3709" t="s">
        <v>6105</v>
      </c>
      <c r="D3709" t="s">
        <v>102</v>
      </c>
      <c r="E3709" t="s">
        <v>155</v>
      </c>
      <c r="F3709">
        <v>5</v>
      </c>
      <c r="G3709">
        <v>10937.48</v>
      </c>
      <c r="H3709">
        <v>54687.4</v>
      </c>
      <c r="I3709">
        <f>salesdata[[#This Row],[Total_Sales_INR]]/10000000</f>
        <v>5.4687399999999997E-3</v>
      </c>
      <c r="J3709" t="s">
        <v>34</v>
      </c>
      <c r="K3709" t="s">
        <v>19</v>
      </c>
      <c r="L3709">
        <v>2</v>
      </c>
      <c r="M3709" t="s">
        <v>141</v>
      </c>
      <c r="N3709" t="s">
        <v>360</v>
      </c>
      <c r="O3709" t="s">
        <v>22</v>
      </c>
    </row>
    <row r="3710" spans="1:15">
      <c r="A3710" t="s">
        <v>6858</v>
      </c>
      <c r="B3710" s="1">
        <v>45977</v>
      </c>
      <c r="C3710" t="s">
        <v>6859</v>
      </c>
      <c r="D3710" t="s">
        <v>25</v>
      </c>
      <c r="E3710" t="s">
        <v>91</v>
      </c>
      <c r="F3710">
        <v>3</v>
      </c>
      <c r="G3710">
        <v>7894.85</v>
      </c>
      <c r="H3710">
        <v>23684.55</v>
      </c>
      <c r="I3710">
        <f>salesdata[[#This Row],[Total_Sales_INR]]/10000000</f>
        <v>2.3684549999999998E-3</v>
      </c>
      <c r="J3710" t="s">
        <v>47</v>
      </c>
      <c r="K3710" t="s">
        <v>19</v>
      </c>
      <c r="L3710">
        <v>5</v>
      </c>
      <c r="M3710" t="s">
        <v>41</v>
      </c>
      <c r="N3710" t="s">
        <v>62</v>
      </c>
      <c r="O3710" t="s">
        <v>22</v>
      </c>
    </row>
    <row r="3711" spans="1:15">
      <c r="A3711" t="s">
        <v>6860</v>
      </c>
      <c r="B3711" s="1">
        <v>45964</v>
      </c>
      <c r="C3711" t="s">
        <v>6861</v>
      </c>
      <c r="D3711" t="s">
        <v>45</v>
      </c>
      <c r="E3711" t="s">
        <v>55</v>
      </c>
      <c r="F3711">
        <v>1</v>
      </c>
      <c r="G3711">
        <v>44966.86</v>
      </c>
      <c r="H3711">
        <v>44966.86</v>
      </c>
      <c r="I3711">
        <f>salesdata[[#This Row],[Total_Sales_INR]]/10000000</f>
        <v>4.4966859999999997E-3</v>
      </c>
      <c r="J3711" t="s">
        <v>34</v>
      </c>
      <c r="K3711" t="s">
        <v>35</v>
      </c>
      <c r="L3711">
        <v>5</v>
      </c>
      <c r="M3711" t="s">
        <v>170</v>
      </c>
      <c r="N3711" t="s">
        <v>62</v>
      </c>
      <c r="O3711" t="s">
        <v>22</v>
      </c>
    </row>
    <row r="3712" spans="1:15">
      <c r="A3712" t="s">
        <v>6862</v>
      </c>
      <c r="B3712" s="1">
        <v>45862</v>
      </c>
      <c r="C3712" t="s">
        <v>6863</v>
      </c>
      <c r="D3712" t="s">
        <v>32</v>
      </c>
      <c r="E3712" t="s">
        <v>33</v>
      </c>
      <c r="F3712">
        <v>2</v>
      </c>
      <c r="G3712">
        <v>45530.67</v>
      </c>
      <c r="H3712">
        <v>91061.34</v>
      </c>
      <c r="I3712">
        <f>salesdata[[#This Row],[Total_Sales_INR]]/10000000</f>
        <v>9.1061340000000001E-3</v>
      </c>
      <c r="J3712" t="s">
        <v>27</v>
      </c>
      <c r="K3712" t="s">
        <v>35</v>
      </c>
      <c r="L3712">
        <v>3</v>
      </c>
      <c r="M3712" t="s">
        <v>61</v>
      </c>
      <c r="N3712" t="s">
        <v>37</v>
      </c>
      <c r="O3712" t="s">
        <v>22</v>
      </c>
    </row>
    <row r="3713" spans="1:15">
      <c r="A3713" t="s">
        <v>6864</v>
      </c>
      <c r="B3713" s="1">
        <v>45838</v>
      </c>
      <c r="C3713" t="s">
        <v>6865</v>
      </c>
      <c r="D3713" t="s">
        <v>32</v>
      </c>
      <c r="E3713" t="s">
        <v>309</v>
      </c>
      <c r="F3713">
        <v>5</v>
      </c>
      <c r="G3713">
        <v>32204.82</v>
      </c>
      <c r="H3713">
        <v>161024.1</v>
      </c>
      <c r="I3713">
        <f>salesdata[[#This Row],[Total_Sales_INR]]/10000000</f>
        <v>1.6102410000000001E-2</v>
      </c>
      <c r="J3713" t="s">
        <v>47</v>
      </c>
      <c r="K3713" t="s">
        <v>35</v>
      </c>
      <c r="L3713">
        <v>1</v>
      </c>
      <c r="M3713" t="s">
        <v>68</v>
      </c>
      <c r="N3713" t="s">
        <v>37</v>
      </c>
      <c r="O3713" t="s">
        <v>22</v>
      </c>
    </row>
    <row r="3714" spans="1:15">
      <c r="A3714" t="s">
        <v>6866</v>
      </c>
      <c r="B3714" s="1">
        <v>45840</v>
      </c>
      <c r="C3714" t="s">
        <v>6867</v>
      </c>
      <c r="D3714" t="s">
        <v>45</v>
      </c>
      <c r="E3714" t="s">
        <v>55</v>
      </c>
      <c r="F3714">
        <v>1</v>
      </c>
      <c r="G3714">
        <v>6050.26</v>
      </c>
      <c r="H3714">
        <v>6050.26</v>
      </c>
      <c r="I3714">
        <f>salesdata[[#This Row],[Total_Sales_INR]]/10000000</f>
        <v>6.0502600000000004E-4</v>
      </c>
      <c r="J3714" t="s">
        <v>47</v>
      </c>
      <c r="K3714" t="s">
        <v>19</v>
      </c>
      <c r="L3714">
        <v>5</v>
      </c>
      <c r="M3714" t="s">
        <v>41</v>
      </c>
      <c r="N3714" t="s">
        <v>52</v>
      </c>
      <c r="O3714" t="s">
        <v>22</v>
      </c>
    </row>
    <row r="3715" spans="1:15">
      <c r="A3715" t="s">
        <v>6868</v>
      </c>
      <c r="B3715" s="1">
        <v>45998</v>
      </c>
      <c r="C3715" t="s">
        <v>6869</v>
      </c>
      <c r="D3715" t="s">
        <v>32</v>
      </c>
      <c r="E3715" t="s">
        <v>81</v>
      </c>
      <c r="F3715">
        <v>3</v>
      </c>
      <c r="G3715">
        <v>6575.54</v>
      </c>
      <c r="H3715">
        <v>19726.62</v>
      </c>
      <c r="I3715">
        <f>salesdata[[#This Row],[Total_Sales_INR]]/10000000</f>
        <v>1.972662E-3</v>
      </c>
      <c r="J3715" t="s">
        <v>18</v>
      </c>
      <c r="K3715" t="s">
        <v>19</v>
      </c>
      <c r="L3715">
        <v>1</v>
      </c>
      <c r="M3715" t="s">
        <v>119</v>
      </c>
      <c r="N3715" t="s">
        <v>62</v>
      </c>
      <c r="O3715" t="s">
        <v>22</v>
      </c>
    </row>
    <row r="3716" spans="1:15">
      <c r="A3716" t="s">
        <v>6870</v>
      </c>
      <c r="B3716" s="1">
        <v>45812</v>
      </c>
      <c r="C3716" t="s">
        <v>3473</v>
      </c>
      <c r="D3716" t="s">
        <v>25</v>
      </c>
      <c r="E3716" t="s">
        <v>26</v>
      </c>
      <c r="F3716">
        <v>2</v>
      </c>
      <c r="G3716">
        <v>40425.839999999997</v>
      </c>
      <c r="H3716">
        <v>80851.679999999993</v>
      </c>
      <c r="I3716">
        <f>salesdata[[#This Row],[Total_Sales_INR]]/10000000</f>
        <v>8.0851679999999985E-3</v>
      </c>
      <c r="J3716" t="s">
        <v>47</v>
      </c>
      <c r="K3716" t="s">
        <v>19</v>
      </c>
      <c r="L3716">
        <v>1</v>
      </c>
      <c r="M3716" t="s">
        <v>119</v>
      </c>
      <c r="N3716" t="s">
        <v>62</v>
      </c>
      <c r="O3716" t="s">
        <v>22</v>
      </c>
    </row>
    <row r="3717" spans="1:15">
      <c r="A3717" t="s">
        <v>6871</v>
      </c>
      <c r="B3717" s="1">
        <v>45810</v>
      </c>
      <c r="C3717" t="s">
        <v>3735</v>
      </c>
      <c r="D3717" t="s">
        <v>102</v>
      </c>
      <c r="E3717" t="s">
        <v>193</v>
      </c>
      <c r="F3717">
        <v>1</v>
      </c>
      <c r="G3717">
        <v>45495.26</v>
      </c>
      <c r="H3717">
        <v>45495.26</v>
      </c>
      <c r="I3717">
        <f>salesdata[[#This Row],[Total_Sales_INR]]/10000000</f>
        <v>4.5495259999999999E-3</v>
      </c>
      <c r="J3717" t="s">
        <v>27</v>
      </c>
      <c r="K3717" t="s">
        <v>19</v>
      </c>
      <c r="L3717">
        <v>3</v>
      </c>
      <c r="M3717" t="s">
        <v>36</v>
      </c>
      <c r="N3717" t="s">
        <v>78</v>
      </c>
      <c r="O3717" t="s">
        <v>22</v>
      </c>
    </row>
    <row r="3718" spans="1:15">
      <c r="A3718" t="s">
        <v>6872</v>
      </c>
      <c r="B3718" s="1">
        <v>45965</v>
      </c>
      <c r="C3718" t="s">
        <v>3055</v>
      </c>
      <c r="D3718" t="s">
        <v>45</v>
      </c>
      <c r="E3718" t="s">
        <v>46</v>
      </c>
      <c r="F3718">
        <v>3</v>
      </c>
      <c r="G3718">
        <v>22284.560000000001</v>
      </c>
      <c r="H3718">
        <v>66853.679999999993</v>
      </c>
      <c r="I3718">
        <f>salesdata[[#This Row],[Total_Sales_INR]]/10000000</f>
        <v>6.6853679999999997E-3</v>
      </c>
      <c r="J3718" t="s">
        <v>18</v>
      </c>
      <c r="K3718" t="s">
        <v>19</v>
      </c>
      <c r="L3718">
        <v>4</v>
      </c>
      <c r="M3718" t="s">
        <v>160</v>
      </c>
      <c r="N3718" t="s">
        <v>29</v>
      </c>
      <c r="O3718" t="s">
        <v>22</v>
      </c>
    </row>
    <row r="3719" spans="1:15">
      <c r="A3719" t="s">
        <v>6873</v>
      </c>
      <c r="B3719" s="1">
        <v>45779</v>
      </c>
      <c r="C3719" t="s">
        <v>1732</v>
      </c>
      <c r="D3719" t="s">
        <v>45</v>
      </c>
      <c r="E3719" t="s">
        <v>60</v>
      </c>
      <c r="F3719">
        <v>3</v>
      </c>
      <c r="G3719">
        <v>31976.62</v>
      </c>
      <c r="H3719">
        <v>95929.86</v>
      </c>
      <c r="I3719">
        <f>salesdata[[#This Row],[Total_Sales_INR]]/10000000</f>
        <v>9.5929859999999995E-3</v>
      </c>
      <c r="J3719" t="s">
        <v>47</v>
      </c>
      <c r="K3719" t="s">
        <v>72</v>
      </c>
      <c r="L3719">
        <v>3</v>
      </c>
      <c r="M3719" t="s">
        <v>77</v>
      </c>
      <c r="N3719" t="s">
        <v>120</v>
      </c>
      <c r="O3719" t="s">
        <v>22</v>
      </c>
    </row>
    <row r="3720" spans="1:15">
      <c r="A3720" t="s">
        <v>6874</v>
      </c>
      <c r="B3720" s="1">
        <v>45921</v>
      </c>
      <c r="C3720" t="s">
        <v>4012</v>
      </c>
      <c r="D3720" t="s">
        <v>102</v>
      </c>
      <c r="E3720" t="s">
        <v>193</v>
      </c>
      <c r="F3720">
        <v>4</v>
      </c>
      <c r="G3720">
        <v>7437.91</v>
      </c>
      <c r="H3720">
        <v>29751.64</v>
      </c>
      <c r="I3720">
        <f>salesdata[[#This Row],[Total_Sales_INR]]/10000000</f>
        <v>2.9751639999999998E-3</v>
      </c>
      <c r="J3720" t="s">
        <v>34</v>
      </c>
      <c r="K3720" t="s">
        <v>72</v>
      </c>
      <c r="L3720">
        <v>2</v>
      </c>
      <c r="M3720" t="s">
        <v>133</v>
      </c>
      <c r="N3720" t="s">
        <v>37</v>
      </c>
      <c r="O3720" t="s">
        <v>22</v>
      </c>
    </row>
    <row r="3721" spans="1:15">
      <c r="A3721" t="s">
        <v>6875</v>
      </c>
      <c r="B3721" s="1">
        <v>45843</v>
      </c>
      <c r="C3721" t="s">
        <v>6876</v>
      </c>
      <c r="D3721" t="s">
        <v>102</v>
      </c>
      <c r="E3721" t="s">
        <v>155</v>
      </c>
      <c r="F3721">
        <v>1</v>
      </c>
      <c r="G3721">
        <v>25321.279999999999</v>
      </c>
      <c r="H3721">
        <v>25321.279999999999</v>
      </c>
      <c r="I3721">
        <f>salesdata[[#This Row],[Total_Sales_INR]]/10000000</f>
        <v>2.5321279999999998E-3</v>
      </c>
      <c r="J3721" t="s">
        <v>34</v>
      </c>
      <c r="K3721" t="s">
        <v>19</v>
      </c>
      <c r="L3721">
        <v>2</v>
      </c>
      <c r="M3721" t="s">
        <v>104</v>
      </c>
      <c r="N3721" t="s">
        <v>213</v>
      </c>
      <c r="O3721" t="s">
        <v>22</v>
      </c>
    </row>
    <row r="3722" spans="1:15">
      <c r="A3722" t="s">
        <v>6877</v>
      </c>
      <c r="B3722" s="1">
        <v>45960</v>
      </c>
      <c r="C3722" t="s">
        <v>2105</v>
      </c>
      <c r="D3722" t="s">
        <v>102</v>
      </c>
      <c r="E3722" t="s">
        <v>103</v>
      </c>
      <c r="F3722">
        <v>1</v>
      </c>
      <c r="G3722">
        <v>16959.87</v>
      </c>
      <c r="H3722">
        <v>16959.87</v>
      </c>
      <c r="I3722">
        <f>salesdata[[#This Row],[Total_Sales_INR]]/10000000</f>
        <v>1.6959869999999999E-3</v>
      </c>
      <c r="J3722" t="s">
        <v>18</v>
      </c>
      <c r="K3722" t="s">
        <v>35</v>
      </c>
      <c r="L3722">
        <v>3</v>
      </c>
      <c r="M3722" t="s">
        <v>190</v>
      </c>
      <c r="N3722" t="s">
        <v>62</v>
      </c>
      <c r="O3722" t="s">
        <v>22</v>
      </c>
    </row>
    <row r="3723" spans="1:15">
      <c r="A3723" t="s">
        <v>6878</v>
      </c>
      <c r="B3723" s="1">
        <v>45826</v>
      </c>
      <c r="C3723" t="s">
        <v>4520</v>
      </c>
      <c r="D3723" t="s">
        <v>32</v>
      </c>
      <c r="E3723" t="s">
        <v>33</v>
      </c>
      <c r="F3723">
        <v>4</v>
      </c>
      <c r="G3723">
        <v>36450.959999999999</v>
      </c>
      <c r="H3723">
        <v>145803.84</v>
      </c>
      <c r="I3723">
        <f>salesdata[[#This Row],[Total_Sales_INR]]/10000000</f>
        <v>1.4580384E-2</v>
      </c>
      <c r="J3723" t="s">
        <v>27</v>
      </c>
      <c r="K3723" t="s">
        <v>19</v>
      </c>
      <c r="L3723">
        <v>5</v>
      </c>
      <c r="M3723" t="s">
        <v>51</v>
      </c>
      <c r="N3723" t="s">
        <v>78</v>
      </c>
      <c r="O3723" t="s">
        <v>22</v>
      </c>
    </row>
    <row r="3724" spans="1:15">
      <c r="A3724" t="s">
        <v>6879</v>
      </c>
      <c r="B3724" s="1">
        <v>45665</v>
      </c>
      <c r="C3724" t="s">
        <v>3608</v>
      </c>
      <c r="D3724" t="s">
        <v>25</v>
      </c>
      <c r="E3724" t="s">
        <v>223</v>
      </c>
      <c r="F3724">
        <v>1</v>
      </c>
      <c r="G3724">
        <v>33825.32</v>
      </c>
      <c r="H3724">
        <v>33825.32</v>
      </c>
      <c r="I3724">
        <f>salesdata[[#This Row],[Total_Sales_INR]]/10000000</f>
        <v>3.3825320000000002E-3</v>
      </c>
      <c r="J3724" t="s">
        <v>27</v>
      </c>
      <c r="K3724" t="s">
        <v>19</v>
      </c>
      <c r="L3724">
        <v>3</v>
      </c>
      <c r="M3724" t="s">
        <v>77</v>
      </c>
      <c r="N3724" t="s">
        <v>216</v>
      </c>
      <c r="O3724" t="s">
        <v>22</v>
      </c>
    </row>
    <row r="3725" spans="1:15">
      <c r="A3725" t="s">
        <v>6880</v>
      </c>
      <c r="B3725" s="1">
        <v>45805</v>
      </c>
      <c r="C3725" t="s">
        <v>2753</v>
      </c>
      <c r="D3725" t="s">
        <v>16</v>
      </c>
      <c r="E3725" t="s">
        <v>145</v>
      </c>
      <c r="F3725">
        <v>5</v>
      </c>
      <c r="G3725">
        <v>28691.01</v>
      </c>
      <c r="H3725">
        <v>143455.04999999999</v>
      </c>
      <c r="I3725">
        <f>salesdata[[#This Row],[Total_Sales_INR]]/10000000</f>
        <v>1.4345504999999998E-2</v>
      </c>
      <c r="J3725" t="s">
        <v>27</v>
      </c>
      <c r="K3725" t="s">
        <v>35</v>
      </c>
      <c r="L3725">
        <v>3</v>
      </c>
      <c r="M3725" t="s">
        <v>61</v>
      </c>
      <c r="N3725" t="s">
        <v>94</v>
      </c>
      <c r="O3725" t="s">
        <v>22</v>
      </c>
    </row>
    <row r="3726" spans="1:15">
      <c r="A3726" t="s">
        <v>6881</v>
      </c>
      <c r="B3726" s="1">
        <v>45962</v>
      </c>
      <c r="C3726" t="s">
        <v>6882</v>
      </c>
      <c r="D3726" t="s">
        <v>16</v>
      </c>
      <c r="E3726" t="s">
        <v>145</v>
      </c>
      <c r="F3726">
        <v>4</v>
      </c>
      <c r="G3726">
        <v>46652.27</v>
      </c>
      <c r="H3726">
        <v>186609.08</v>
      </c>
      <c r="I3726">
        <f>salesdata[[#This Row],[Total_Sales_INR]]/10000000</f>
        <v>1.8660908E-2</v>
      </c>
      <c r="J3726" t="s">
        <v>27</v>
      </c>
      <c r="K3726" t="s">
        <v>72</v>
      </c>
      <c r="L3726">
        <v>4</v>
      </c>
      <c r="M3726" t="s">
        <v>160</v>
      </c>
      <c r="N3726" t="s">
        <v>21</v>
      </c>
      <c r="O3726" t="s">
        <v>22</v>
      </c>
    </row>
    <row r="3727" spans="1:15">
      <c r="A3727" t="s">
        <v>6883</v>
      </c>
      <c r="B3727" s="1">
        <v>45689</v>
      </c>
      <c r="C3727" t="s">
        <v>6884</v>
      </c>
      <c r="D3727" t="s">
        <v>45</v>
      </c>
      <c r="E3727" t="s">
        <v>60</v>
      </c>
      <c r="F3727">
        <v>3</v>
      </c>
      <c r="G3727">
        <v>25513.51</v>
      </c>
      <c r="H3727">
        <v>76540.53</v>
      </c>
      <c r="I3727">
        <f>salesdata[[#This Row],[Total_Sales_INR]]/10000000</f>
        <v>7.6540530000000001E-3</v>
      </c>
      <c r="J3727" t="s">
        <v>18</v>
      </c>
      <c r="K3727" t="s">
        <v>19</v>
      </c>
      <c r="L3727">
        <v>1</v>
      </c>
      <c r="M3727" t="s">
        <v>20</v>
      </c>
      <c r="N3727" t="s">
        <v>52</v>
      </c>
      <c r="O3727" t="s">
        <v>22</v>
      </c>
    </row>
    <row r="3728" spans="1:15">
      <c r="A3728" t="s">
        <v>6885</v>
      </c>
      <c r="B3728" s="1">
        <v>45979</v>
      </c>
      <c r="C3728" t="s">
        <v>6886</v>
      </c>
      <c r="D3728" t="s">
        <v>25</v>
      </c>
      <c r="E3728" t="s">
        <v>223</v>
      </c>
      <c r="F3728">
        <v>3</v>
      </c>
      <c r="G3728">
        <v>15141.25</v>
      </c>
      <c r="H3728">
        <v>45423.75</v>
      </c>
      <c r="I3728">
        <f>salesdata[[#This Row],[Total_Sales_INR]]/10000000</f>
        <v>4.5423750000000004E-3</v>
      </c>
      <c r="J3728" t="s">
        <v>34</v>
      </c>
      <c r="K3728" t="s">
        <v>72</v>
      </c>
      <c r="L3728">
        <v>4</v>
      </c>
      <c r="M3728" t="s">
        <v>198</v>
      </c>
      <c r="N3728" t="s">
        <v>124</v>
      </c>
      <c r="O3728" t="s">
        <v>22</v>
      </c>
    </row>
    <row r="3729" spans="1:15">
      <c r="A3729" t="s">
        <v>6887</v>
      </c>
      <c r="B3729" s="1">
        <v>45722</v>
      </c>
      <c r="C3729" t="s">
        <v>1372</v>
      </c>
      <c r="D3729" t="s">
        <v>102</v>
      </c>
      <c r="E3729" t="s">
        <v>193</v>
      </c>
      <c r="F3729">
        <v>3</v>
      </c>
      <c r="G3729">
        <v>14336.82</v>
      </c>
      <c r="H3729">
        <v>43010.46</v>
      </c>
      <c r="I3729">
        <f>salesdata[[#This Row],[Total_Sales_INR]]/10000000</f>
        <v>4.3010460000000002E-3</v>
      </c>
      <c r="J3729" t="s">
        <v>34</v>
      </c>
      <c r="K3729" t="s">
        <v>35</v>
      </c>
      <c r="L3729">
        <v>1</v>
      </c>
      <c r="M3729" t="s">
        <v>181</v>
      </c>
      <c r="N3729" t="s">
        <v>142</v>
      </c>
      <c r="O3729" t="s">
        <v>22</v>
      </c>
    </row>
    <row r="3730" spans="1:15">
      <c r="A3730" t="s">
        <v>6888</v>
      </c>
      <c r="B3730" s="1">
        <v>45677</v>
      </c>
      <c r="C3730" t="s">
        <v>6889</v>
      </c>
      <c r="D3730" t="s">
        <v>102</v>
      </c>
      <c r="E3730" t="s">
        <v>193</v>
      </c>
      <c r="F3730">
        <v>4</v>
      </c>
      <c r="G3730">
        <v>29887.53</v>
      </c>
      <c r="H3730">
        <v>119550.12</v>
      </c>
      <c r="I3730">
        <f>salesdata[[#This Row],[Total_Sales_INR]]/10000000</f>
        <v>1.1955011999999999E-2</v>
      </c>
      <c r="J3730" t="s">
        <v>34</v>
      </c>
      <c r="K3730" t="s">
        <v>35</v>
      </c>
      <c r="L3730">
        <v>5</v>
      </c>
      <c r="M3730" t="s">
        <v>41</v>
      </c>
      <c r="N3730" t="s">
        <v>167</v>
      </c>
      <c r="O3730" t="s">
        <v>22</v>
      </c>
    </row>
    <row r="3731" spans="1:15">
      <c r="A3731" t="s">
        <v>6890</v>
      </c>
      <c r="B3731" s="1">
        <v>45816</v>
      </c>
      <c r="C3731" t="s">
        <v>6891</v>
      </c>
      <c r="D3731" t="s">
        <v>16</v>
      </c>
      <c r="E3731" t="s">
        <v>130</v>
      </c>
      <c r="F3731">
        <v>5</v>
      </c>
      <c r="G3731">
        <v>49166.98</v>
      </c>
      <c r="H3731">
        <v>245834.9</v>
      </c>
      <c r="I3731">
        <f>salesdata[[#This Row],[Total_Sales_INR]]/10000000</f>
        <v>2.458349E-2</v>
      </c>
      <c r="J3731" t="s">
        <v>34</v>
      </c>
      <c r="K3731" t="s">
        <v>72</v>
      </c>
      <c r="L3731">
        <v>5</v>
      </c>
      <c r="M3731" t="s">
        <v>28</v>
      </c>
      <c r="N3731" t="s">
        <v>167</v>
      </c>
      <c r="O3731" t="s">
        <v>22</v>
      </c>
    </row>
    <row r="3732" spans="1:15">
      <c r="A3732" t="s">
        <v>6892</v>
      </c>
      <c r="B3732" s="1">
        <v>45832</v>
      </c>
      <c r="C3732" t="s">
        <v>1742</v>
      </c>
      <c r="D3732" t="s">
        <v>25</v>
      </c>
      <c r="E3732" t="s">
        <v>223</v>
      </c>
      <c r="F3732">
        <v>2</v>
      </c>
      <c r="G3732">
        <v>10034.4</v>
      </c>
      <c r="H3732">
        <v>20068.8</v>
      </c>
      <c r="I3732">
        <f>salesdata[[#This Row],[Total_Sales_INR]]/10000000</f>
        <v>2.0068799999999999E-3</v>
      </c>
      <c r="J3732" t="s">
        <v>34</v>
      </c>
      <c r="K3732" t="s">
        <v>35</v>
      </c>
      <c r="L3732">
        <v>5</v>
      </c>
      <c r="M3732" t="s">
        <v>170</v>
      </c>
      <c r="N3732" t="s">
        <v>78</v>
      </c>
      <c r="O3732" t="s">
        <v>22</v>
      </c>
    </row>
    <row r="3733" spans="1:15">
      <c r="A3733" t="s">
        <v>6893</v>
      </c>
      <c r="B3733" s="1">
        <v>45744</v>
      </c>
      <c r="C3733" t="s">
        <v>6894</v>
      </c>
      <c r="D3733" t="s">
        <v>16</v>
      </c>
      <c r="E3733" t="s">
        <v>130</v>
      </c>
      <c r="F3733">
        <v>5</v>
      </c>
      <c r="G3733">
        <v>11205.64</v>
      </c>
      <c r="H3733">
        <v>56028.2</v>
      </c>
      <c r="I3733">
        <f>salesdata[[#This Row],[Total_Sales_INR]]/10000000</f>
        <v>5.6028199999999997E-3</v>
      </c>
      <c r="J3733" t="s">
        <v>34</v>
      </c>
      <c r="K3733" t="s">
        <v>72</v>
      </c>
      <c r="L3733">
        <v>1</v>
      </c>
      <c r="M3733" t="s">
        <v>181</v>
      </c>
      <c r="N3733" t="s">
        <v>156</v>
      </c>
      <c r="O3733" t="s">
        <v>22</v>
      </c>
    </row>
    <row r="3734" spans="1:15">
      <c r="A3734" t="s">
        <v>6895</v>
      </c>
      <c r="B3734" s="1">
        <v>45736</v>
      </c>
      <c r="C3734" t="s">
        <v>222</v>
      </c>
      <c r="D3734" t="s">
        <v>102</v>
      </c>
      <c r="E3734" t="s">
        <v>184</v>
      </c>
      <c r="F3734">
        <v>4</v>
      </c>
      <c r="G3734">
        <v>15196.07</v>
      </c>
      <c r="H3734">
        <v>60784.28</v>
      </c>
      <c r="I3734">
        <f>salesdata[[#This Row],[Total_Sales_INR]]/10000000</f>
        <v>6.0784280000000003E-3</v>
      </c>
      <c r="J3734" t="s">
        <v>18</v>
      </c>
      <c r="K3734" t="s">
        <v>19</v>
      </c>
      <c r="L3734">
        <v>2</v>
      </c>
      <c r="M3734" t="s">
        <v>104</v>
      </c>
      <c r="N3734" t="s">
        <v>74</v>
      </c>
      <c r="O3734" t="s">
        <v>22</v>
      </c>
    </row>
    <row r="3735" spans="1:15">
      <c r="A3735" t="s">
        <v>6896</v>
      </c>
      <c r="B3735" s="1">
        <v>45846</v>
      </c>
      <c r="C3735" t="s">
        <v>6897</v>
      </c>
      <c r="D3735" t="s">
        <v>25</v>
      </c>
      <c r="E3735" t="s">
        <v>140</v>
      </c>
      <c r="F3735">
        <v>2</v>
      </c>
      <c r="G3735">
        <v>40302.410000000003</v>
      </c>
      <c r="H3735">
        <v>80604.820000000007</v>
      </c>
      <c r="I3735">
        <f>salesdata[[#This Row],[Total_Sales_INR]]/10000000</f>
        <v>8.0604820000000008E-3</v>
      </c>
      <c r="J3735" t="s">
        <v>18</v>
      </c>
      <c r="K3735" t="s">
        <v>72</v>
      </c>
      <c r="L3735">
        <v>3</v>
      </c>
      <c r="M3735" t="s">
        <v>77</v>
      </c>
      <c r="N3735" t="s">
        <v>69</v>
      </c>
      <c r="O3735" t="s">
        <v>22</v>
      </c>
    </row>
    <row r="3736" spans="1:15">
      <c r="A3736" t="s">
        <v>6898</v>
      </c>
      <c r="B3736" s="1">
        <v>45830</v>
      </c>
      <c r="C3736" t="s">
        <v>6899</v>
      </c>
      <c r="D3736" t="s">
        <v>25</v>
      </c>
      <c r="E3736" t="s">
        <v>91</v>
      </c>
      <c r="F3736">
        <v>1</v>
      </c>
      <c r="G3736">
        <v>17081.439999999999</v>
      </c>
      <c r="H3736">
        <v>17081.439999999999</v>
      </c>
      <c r="I3736">
        <f>salesdata[[#This Row],[Total_Sales_INR]]/10000000</f>
        <v>1.7081439999999998E-3</v>
      </c>
      <c r="J3736" t="s">
        <v>27</v>
      </c>
      <c r="K3736" t="s">
        <v>72</v>
      </c>
      <c r="L3736">
        <v>3</v>
      </c>
      <c r="M3736" t="s">
        <v>115</v>
      </c>
      <c r="N3736" t="s">
        <v>82</v>
      </c>
      <c r="O3736" t="s">
        <v>22</v>
      </c>
    </row>
    <row r="3737" spans="1:15">
      <c r="A3737" t="s">
        <v>6900</v>
      </c>
      <c r="B3737" s="1">
        <v>45720</v>
      </c>
      <c r="C3737" t="s">
        <v>2059</v>
      </c>
      <c r="D3737" t="s">
        <v>102</v>
      </c>
      <c r="E3737" t="s">
        <v>155</v>
      </c>
      <c r="F3737">
        <v>3</v>
      </c>
      <c r="G3737">
        <v>46196.88</v>
      </c>
      <c r="H3737">
        <v>138590.64000000001</v>
      </c>
      <c r="I3737">
        <f>salesdata[[#This Row],[Total_Sales_INR]]/10000000</f>
        <v>1.3859064000000001E-2</v>
      </c>
      <c r="J3737" t="s">
        <v>18</v>
      </c>
      <c r="K3737" t="s">
        <v>35</v>
      </c>
      <c r="L3737">
        <v>2</v>
      </c>
      <c r="M3737" t="s">
        <v>141</v>
      </c>
      <c r="N3737" t="s">
        <v>78</v>
      </c>
      <c r="O3737" t="s">
        <v>22</v>
      </c>
    </row>
    <row r="3738" spans="1:15">
      <c r="A3738" t="s">
        <v>6901</v>
      </c>
      <c r="B3738" s="1">
        <v>45971</v>
      </c>
      <c r="C3738" t="s">
        <v>6902</v>
      </c>
      <c r="D3738" t="s">
        <v>25</v>
      </c>
      <c r="E3738" t="s">
        <v>223</v>
      </c>
      <c r="F3738">
        <v>4</v>
      </c>
      <c r="G3738">
        <v>25546.94</v>
      </c>
      <c r="H3738">
        <v>102187.76</v>
      </c>
      <c r="I3738">
        <f>salesdata[[#This Row],[Total_Sales_INR]]/10000000</f>
        <v>1.0218775999999999E-2</v>
      </c>
      <c r="J3738" t="s">
        <v>47</v>
      </c>
      <c r="K3738" t="s">
        <v>72</v>
      </c>
      <c r="L3738">
        <v>5</v>
      </c>
      <c r="M3738" t="s">
        <v>51</v>
      </c>
      <c r="N3738" t="s">
        <v>120</v>
      </c>
      <c r="O3738" t="s">
        <v>22</v>
      </c>
    </row>
    <row r="3739" spans="1:15">
      <c r="A3739" t="s">
        <v>6903</v>
      </c>
      <c r="B3739" s="1">
        <v>45808</v>
      </c>
      <c r="C3739" t="s">
        <v>3390</v>
      </c>
      <c r="D3739" t="s">
        <v>32</v>
      </c>
      <c r="E3739" t="s">
        <v>81</v>
      </c>
      <c r="F3739">
        <v>5</v>
      </c>
      <c r="G3739">
        <v>20985.279999999999</v>
      </c>
      <c r="H3739">
        <v>104926.39999999999</v>
      </c>
      <c r="I3739">
        <f>salesdata[[#This Row],[Total_Sales_INR]]/10000000</f>
        <v>1.0492639999999999E-2</v>
      </c>
      <c r="J3739" t="s">
        <v>47</v>
      </c>
      <c r="K3739" t="s">
        <v>72</v>
      </c>
      <c r="L3739">
        <v>1</v>
      </c>
      <c r="M3739" t="s">
        <v>119</v>
      </c>
      <c r="N3739" t="s">
        <v>216</v>
      </c>
      <c r="O3739" t="s">
        <v>22</v>
      </c>
    </row>
    <row r="3740" spans="1:15">
      <c r="A3740" t="s">
        <v>6904</v>
      </c>
      <c r="B3740" s="1">
        <v>45705</v>
      </c>
      <c r="C3740" t="s">
        <v>6905</v>
      </c>
      <c r="D3740" t="s">
        <v>16</v>
      </c>
      <c r="E3740" t="s">
        <v>130</v>
      </c>
      <c r="F3740">
        <v>4</v>
      </c>
      <c r="G3740">
        <v>28045.94</v>
      </c>
      <c r="H3740">
        <v>112183.76</v>
      </c>
      <c r="I3740">
        <f>salesdata[[#This Row],[Total_Sales_INR]]/10000000</f>
        <v>1.1218375999999999E-2</v>
      </c>
      <c r="J3740" t="s">
        <v>18</v>
      </c>
      <c r="K3740" t="s">
        <v>35</v>
      </c>
      <c r="L3740">
        <v>2</v>
      </c>
      <c r="M3740" t="s">
        <v>104</v>
      </c>
      <c r="N3740" t="s">
        <v>178</v>
      </c>
      <c r="O3740" t="s">
        <v>22</v>
      </c>
    </row>
    <row r="3741" spans="1:15">
      <c r="A3741" t="s">
        <v>6906</v>
      </c>
      <c r="B3741" s="1">
        <v>46007</v>
      </c>
      <c r="C3741" t="s">
        <v>576</v>
      </c>
      <c r="D3741" t="s">
        <v>102</v>
      </c>
      <c r="E3741" t="s">
        <v>118</v>
      </c>
      <c r="F3741">
        <v>1</v>
      </c>
      <c r="G3741">
        <v>38966.129999999997</v>
      </c>
      <c r="H3741">
        <v>38966.129999999997</v>
      </c>
      <c r="I3741">
        <f>salesdata[[#This Row],[Total_Sales_INR]]/10000000</f>
        <v>3.8966129999999997E-3</v>
      </c>
      <c r="J3741" t="s">
        <v>47</v>
      </c>
      <c r="K3741" t="s">
        <v>19</v>
      </c>
      <c r="L3741">
        <v>5</v>
      </c>
      <c r="M3741" t="s">
        <v>73</v>
      </c>
      <c r="N3741" t="s">
        <v>120</v>
      </c>
      <c r="O3741" t="s">
        <v>22</v>
      </c>
    </row>
    <row r="3742" spans="1:15">
      <c r="A3742" t="s">
        <v>6907</v>
      </c>
      <c r="B3742" s="1">
        <v>45917</v>
      </c>
      <c r="C3742" t="s">
        <v>6908</v>
      </c>
      <c r="D3742" t="s">
        <v>32</v>
      </c>
      <c r="E3742" t="s">
        <v>33</v>
      </c>
      <c r="F3742">
        <v>5</v>
      </c>
      <c r="G3742">
        <v>47792.08</v>
      </c>
      <c r="H3742">
        <v>238960.4</v>
      </c>
      <c r="I3742">
        <f>salesdata[[#This Row],[Total_Sales_INR]]/10000000</f>
        <v>2.389604E-2</v>
      </c>
      <c r="J3742" t="s">
        <v>27</v>
      </c>
      <c r="K3742" t="s">
        <v>19</v>
      </c>
      <c r="L3742">
        <v>5</v>
      </c>
      <c r="M3742" t="s">
        <v>28</v>
      </c>
      <c r="N3742" t="s">
        <v>124</v>
      </c>
      <c r="O3742" t="s">
        <v>22</v>
      </c>
    </row>
    <row r="3743" spans="1:15">
      <c r="A3743" t="s">
        <v>6909</v>
      </c>
      <c r="B3743" s="1">
        <v>45758</v>
      </c>
      <c r="C3743" t="s">
        <v>6910</v>
      </c>
      <c r="D3743" t="s">
        <v>32</v>
      </c>
      <c r="E3743" t="s">
        <v>81</v>
      </c>
      <c r="F3743">
        <v>3</v>
      </c>
      <c r="G3743">
        <v>18715.919999999998</v>
      </c>
      <c r="H3743">
        <v>56147.76</v>
      </c>
      <c r="I3743">
        <f>salesdata[[#This Row],[Total_Sales_INR]]/10000000</f>
        <v>5.6147760000000001E-3</v>
      </c>
      <c r="J3743" t="s">
        <v>47</v>
      </c>
      <c r="K3743" t="s">
        <v>35</v>
      </c>
      <c r="L3743">
        <v>5</v>
      </c>
      <c r="M3743" t="s">
        <v>41</v>
      </c>
      <c r="N3743" t="s">
        <v>173</v>
      </c>
      <c r="O3743" t="s">
        <v>22</v>
      </c>
    </row>
    <row r="3744" spans="1:15">
      <c r="A3744" t="s">
        <v>6911</v>
      </c>
      <c r="B3744" s="1">
        <v>45682</v>
      </c>
      <c r="C3744" t="s">
        <v>6912</v>
      </c>
      <c r="D3744" t="s">
        <v>45</v>
      </c>
      <c r="E3744" t="s">
        <v>55</v>
      </c>
      <c r="F3744">
        <v>1</v>
      </c>
      <c r="G3744">
        <v>8255.82</v>
      </c>
      <c r="H3744">
        <v>8255.82</v>
      </c>
      <c r="I3744">
        <f>salesdata[[#This Row],[Total_Sales_INR]]/10000000</f>
        <v>8.2558199999999994E-4</v>
      </c>
      <c r="J3744" t="s">
        <v>18</v>
      </c>
      <c r="K3744" t="s">
        <v>19</v>
      </c>
      <c r="L3744">
        <v>3</v>
      </c>
      <c r="M3744" t="s">
        <v>61</v>
      </c>
      <c r="N3744" t="s">
        <v>42</v>
      </c>
      <c r="O3744" t="s">
        <v>22</v>
      </c>
    </row>
    <row r="3745" spans="1:15">
      <c r="A3745" t="s">
        <v>6913</v>
      </c>
      <c r="B3745" s="1">
        <v>45679</v>
      </c>
      <c r="C3745" t="s">
        <v>6914</v>
      </c>
      <c r="D3745" t="s">
        <v>45</v>
      </c>
      <c r="E3745" t="s">
        <v>46</v>
      </c>
      <c r="F3745">
        <v>4</v>
      </c>
      <c r="G3745">
        <v>12301.09</v>
      </c>
      <c r="H3745">
        <v>49204.36</v>
      </c>
      <c r="I3745">
        <f>salesdata[[#This Row],[Total_Sales_INR]]/10000000</f>
        <v>4.9204360000000003E-3</v>
      </c>
      <c r="J3745" t="s">
        <v>47</v>
      </c>
      <c r="K3745" t="s">
        <v>19</v>
      </c>
      <c r="L3745">
        <v>5</v>
      </c>
      <c r="M3745" t="s">
        <v>170</v>
      </c>
      <c r="N3745" t="s">
        <v>178</v>
      </c>
      <c r="O3745" t="s">
        <v>22</v>
      </c>
    </row>
    <row r="3746" spans="1:15">
      <c r="A3746" t="s">
        <v>6915</v>
      </c>
      <c r="B3746" s="1">
        <v>45944</v>
      </c>
      <c r="C3746" t="s">
        <v>1905</v>
      </c>
      <c r="D3746" t="s">
        <v>102</v>
      </c>
      <c r="E3746" t="s">
        <v>103</v>
      </c>
      <c r="F3746">
        <v>4</v>
      </c>
      <c r="G3746">
        <v>26034.25</v>
      </c>
      <c r="H3746">
        <v>104137</v>
      </c>
      <c r="I3746">
        <f>salesdata[[#This Row],[Total_Sales_INR]]/10000000</f>
        <v>1.04137E-2</v>
      </c>
      <c r="J3746" t="s">
        <v>18</v>
      </c>
      <c r="K3746" t="s">
        <v>19</v>
      </c>
      <c r="L3746">
        <v>1</v>
      </c>
      <c r="M3746" t="s">
        <v>181</v>
      </c>
      <c r="N3746" t="s">
        <v>173</v>
      </c>
      <c r="O3746" t="s">
        <v>22</v>
      </c>
    </row>
    <row r="3747" spans="1:15">
      <c r="A3747" t="s">
        <v>6916</v>
      </c>
      <c r="B3747" s="1">
        <v>45889</v>
      </c>
      <c r="C3747" t="s">
        <v>5422</v>
      </c>
      <c r="D3747" t="s">
        <v>16</v>
      </c>
      <c r="E3747" t="s">
        <v>137</v>
      </c>
      <c r="F3747">
        <v>5</v>
      </c>
      <c r="G3747">
        <v>5147.12</v>
      </c>
      <c r="H3747">
        <v>25735.599999999999</v>
      </c>
      <c r="I3747">
        <f>salesdata[[#This Row],[Total_Sales_INR]]/10000000</f>
        <v>2.5735599999999999E-3</v>
      </c>
      <c r="J3747" t="s">
        <v>34</v>
      </c>
      <c r="K3747" t="s">
        <v>35</v>
      </c>
      <c r="L3747">
        <v>4</v>
      </c>
      <c r="M3747" t="s">
        <v>198</v>
      </c>
      <c r="N3747" t="s">
        <v>112</v>
      </c>
      <c r="O3747" t="s">
        <v>22</v>
      </c>
    </row>
    <row r="3748" spans="1:15">
      <c r="A3748" t="s">
        <v>6917</v>
      </c>
      <c r="B3748" s="1">
        <v>46016</v>
      </c>
      <c r="C3748" t="s">
        <v>5090</v>
      </c>
      <c r="D3748" t="s">
        <v>45</v>
      </c>
      <c r="E3748" t="s">
        <v>65</v>
      </c>
      <c r="F3748">
        <v>5</v>
      </c>
      <c r="G3748">
        <v>11782.76</v>
      </c>
      <c r="H3748">
        <v>58913.8</v>
      </c>
      <c r="I3748">
        <f>salesdata[[#This Row],[Total_Sales_INR]]/10000000</f>
        <v>5.8913799999999999E-3</v>
      </c>
      <c r="J3748" t="s">
        <v>18</v>
      </c>
      <c r="K3748" t="s">
        <v>72</v>
      </c>
      <c r="L3748">
        <v>5</v>
      </c>
      <c r="M3748" t="s">
        <v>170</v>
      </c>
      <c r="N3748" t="s">
        <v>48</v>
      </c>
      <c r="O3748" t="s">
        <v>22</v>
      </c>
    </row>
    <row r="3749" spans="1:15">
      <c r="A3749" t="s">
        <v>6918</v>
      </c>
      <c r="B3749" s="1">
        <v>45869</v>
      </c>
      <c r="C3749" t="s">
        <v>6919</v>
      </c>
      <c r="D3749" t="s">
        <v>25</v>
      </c>
      <c r="E3749" t="s">
        <v>223</v>
      </c>
      <c r="F3749">
        <v>3</v>
      </c>
      <c r="G3749">
        <v>24140.59</v>
      </c>
      <c r="H3749">
        <v>72421.77</v>
      </c>
      <c r="I3749">
        <f>salesdata[[#This Row],[Total_Sales_INR]]/10000000</f>
        <v>7.2421770000000007E-3</v>
      </c>
      <c r="J3749" t="s">
        <v>27</v>
      </c>
      <c r="K3749" t="s">
        <v>35</v>
      </c>
      <c r="L3749">
        <v>2</v>
      </c>
      <c r="M3749" t="s">
        <v>141</v>
      </c>
      <c r="N3749" t="s">
        <v>74</v>
      </c>
      <c r="O3749" t="s">
        <v>22</v>
      </c>
    </row>
    <row r="3750" spans="1:15">
      <c r="A3750" t="s">
        <v>6920</v>
      </c>
      <c r="B3750" s="1">
        <v>45911</v>
      </c>
      <c r="C3750" t="s">
        <v>6921</v>
      </c>
      <c r="D3750" t="s">
        <v>25</v>
      </c>
      <c r="E3750" t="s">
        <v>26</v>
      </c>
      <c r="F3750">
        <v>2</v>
      </c>
      <c r="G3750">
        <v>38371.5</v>
      </c>
      <c r="H3750">
        <v>76743</v>
      </c>
      <c r="I3750">
        <f>salesdata[[#This Row],[Total_Sales_INR]]/10000000</f>
        <v>7.6743000000000002E-3</v>
      </c>
      <c r="J3750" t="s">
        <v>34</v>
      </c>
      <c r="K3750" t="s">
        <v>35</v>
      </c>
      <c r="L3750">
        <v>2</v>
      </c>
      <c r="M3750" t="s">
        <v>104</v>
      </c>
      <c r="N3750" t="s">
        <v>94</v>
      </c>
      <c r="O3750" t="s">
        <v>22</v>
      </c>
    </row>
    <row r="3751" spans="1:15">
      <c r="A3751" t="s">
        <v>6922</v>
      </c>
      <c r="B3751" s="1">
        <v>45900</v>
      </c>
      <c r="C3751" t="s">
        <v>6923</v>
      </c>
      <c r="D3751" t="s">
        <v>102</v>
      </c>
      <c r="E3751" t="s">
        <v>155</v>
      </c>
      <c r="F3751">
        <v>5</v>
      </c>
      <c r="G3751">
        <v>4827.63</v>
      </c>
      <c r="H3751">
        <v>24138.15</v>
      </c>
      <c r="I3751">
        <f>salesdata[[#This Row],[Total_Sales_INR]]/10000000</f>
        <v>2.4138150000000001E-3</v>
      </c>
      <c r="J3751" t="s">
        <v>27</v>
      </c>
      <c r="K3751" t="s">
        <v>72</v>
      </c>
      <c r="L3751">
        <v>5</v>
      </c>
      <c r="M3751" t="s">
        <v>51</v>
      </c>
      <c r="N3751" t="s">
        <v>74</v>
      </c>
      <c r="O3751" t="s">
        <v>22</v>
      </c>
    </row>
    <row r="3752" spans="1:15">
      <c r="A3752" t="s">
        <v>6924</v>
      </c>
      <c r="B3752" s="1">
        <v>45997</v>
      </c>
      <c r="C3752" t="s">
        <v>5411</v>
      </c>
      <c r="D3752" t="s">
        <v>102</v>
      </c>
      <c r="E3752" t="s">
        <v>193</v>
      </c>
      <c r="F3752">
        <v>3</v>
      </c>
      <c r="G3752">
        <v>19530.88</v>
      </c>
      <c r="H3752">
        <v>58592.639999999999</v>
      </c>
      <c r="I3752">
        <f>salesdata[[#This Row],[Total_Sales_INR]]/10000000</f>
        <v>5.8592640000000003E-3</v>
      </c>
      <c r="J3752" t="s">
        <v>27</v>
      </c>
      <c r="K3752" t="s">
        <v>72</v>
      </c>
      <c r="L3752">
        <v>4</v>
      </c>
      <c r="M3752" t="s">
        <v>185</v>
      </c>
      <c r="N3752" t="s">
        <v>213</v>
      </c>
      <c r="O3752" t="s">
        <v>22</v>
      </c>
    </row>
    <row r="3753" spans="1:15">
      <c r="A3753" t="s">
        <v>6925</v>
      </c>
      <c r="B3753" s="1">
        <v>45785</v>
      </c>
      <c r="C3753" t="s">
        <v>6926</v>
      </c>
      <c r="D3753" t="s">
        <v>102</v>
      </c>
      <c r="E3753" t="s">
        <v>193</v>
      </c>
      <c r="F3753">
        <v>5</v>
      </c>
      <c r="G3753">
        <v>30906.9</v>
      </c>
      <c r="H3753">
        <v>154534.5</v>
      </c>
      <c r="I3753">
        <f>salesdata[[#This Row],[Total_Sales_INR]]/10000000</f>
        <v>1.5453450000000001E-2</v>
      </c>
      <c r="J3753" t="s">
        <v>27</v>
      </c>
      <c r="K3753" t="s">
        <v>72</v>
      </c>
      <c r="L3753">
        <v>3</v>
      </c>
      <c r="M3753" t="s">
        <v>36</v>
      </c>
      <c r="N3753" t="s">
        <v>21</v>
      </c>
      <c r="O3753" t="s">
        <v>22</v>
      </c>
    </row>
    <row r="3754" spans="1:15">
      <c r="A3754" t="s">
        <v>6927</v>
      </c>
      <c r="B3754" s="1">
        <v>45663</v>
      </c>
      <c r="C3754" t="s">
        <v>6093</v>
      </c>
      <c r="D3754" t="s">
        <v>25</v>
      </c>
      <c r="E3754" t="s">
        <v>140</v>
      </c>
      <c r="F3754">
        <v>2</v>
      </c>
      <c r="G3754">
        <v>9960.01</v>
      </c>
      <c r="H3754">
        <v>19920.02</v>
      </c>
      <c r="I3754">
        <f>salesdata[[#This Row],[Total_Sales_INR]]/10000000</f>
        <v>1.9920020000000001E-3</v>
      </c>
      <c r="J3754" t="s">
        <v>34</v>
      </c>
      <c r="K3754" t="s">
        <v>19</v>
      </c>
      <c r="L3754">
        <v>3</v>
      </c>
      <c r="M3754" t="s">
        <v>77</v>
      </c>
      <c r="N3754" t="s">
        <v>216</v>
      </c>
      <c r="O3754" t="s">
        <v>22</v>
      </c>
    </row>
    <row r="3755" spans="1:15">
      <c r="A3755" t="s">
        <v>6928</v>
      </c>
      <c r="B3755" s="1">
        <v>45856</v>
      </c>
      <c r="C3755" t="s">
        <v>6929</v>
      </c>
      <c r="D3755" t="s">
        <v>102</v>
      </c>
      <c r="E3755" t="s">
        <v>103</v>
      </c>
      <c r="F3755">
        <v>4</v>
      </c>
      <c r="G3755">
        <v>13559.79</v>
      </c>
      <c r="H3755">
        <v>54239.16</v>
      </c>
      <c r="I3755">
        <f>salesdata[[#This Row],[Total_Sales_INR]]/10000000</f>
        <v>5.423916E-3</v>
      </c>
      <c r="J3755" t="s">
        <v>34</v>
      </c>
      <c r="K3755" t="s">
        <v>19</v>
      </c>
      <c r="L3755">
        <v>5</v>
      </c>
      <c r="M3755" t="s">
        <v>51</v>
      </c>
      <c r="N3755" t="s">
        <v>127</v>
      </c>
      <c r="O3755" t="s">
        <v>22</v>
      </c>
    </row>
    <row r="3756" spans="1:15">
      <c r="A3756" t="s">
        <v>6930</v>
      </c>
      <c r="B3756" s="1">
        <v>45953</v>
      </c>
      <c r="C3756" t="s">
        <v>6931</v>
      </c>
      <c r="D3756" t="s">
        <v>32</v>
      </c>
      <c r="E3756" t="s">
        <v>81</v>
      </c>
      <c r="F3756">
        <v>5</v>
      </c>
      <c r="G3756">
        <v>9266.67</v>
      </c>
      <c r="H3756">
        <v>46333.35</v>
      </c>
      <c r="I3756">
        <f>salesdata[[#This Row],[Total_Sales_INR]]/10000000</f>
        <v>4.6333349999999997E-3</v>
      </c>
      <c r="J3756" t="s">
        <v>18</v>
      </c>
      <c r="K3756" t="s">
        <v>19</v>
      </c>
      <c r="L3756">
        <v>2</v>
      </c>
      <c r="M3756" t="s">
        <v>133</v>
      </c>
      <c r="N3756" t="s">
        <v>42</v>
      </c>
      <c r="O3756" t="s">
        <v>22</v>
      </c>
    </row>
    <row r="3757" spans="1:15">
      <c r="A3757" t="s">
        <v>6932</v>
      </c>
      <c r="B3757" s="1">
        <v>45684</v>
      </c>
      <c r="C3757" t="s">
        <v>6933</v>
      </c>
      <c r="D3757" t="s">
        <v>16</v>
      </c>
      <c r="E3757" t="s">
        <v>137</v>
      </c>
      <c r="F3757">
        <v>5</v>
      </c>
      <c r="G3757">
        <v>24634.14</v>
      </c>
      <c r="H3757">
        <v>123170.7</v>
      </c>
      <c r="I3757">
        <f>salesdata[[#This Row],[Total_Sales_INR]]/10000000</f>
        <v>1.2317069999999999E-2</v>
      </c>
      <c r="J3757" t="s">
        <v>34</v>
      </c>
      <c r="K3757" t="s">
        <v>35</v>
      </c>
      <c r="L3757">
        <v>2</v>
      </c>
      <c r="M3757" t="s">
        <v>133</v>
      </c>
      <c r="N3757" t="s">
        <v>97</v>
      </c>
      <c r="O3757" t="s">
        <v>22</v>
      </c>
    </row>
    <row r="3758" spans="1:15">
      <c r="A3758" t="s">
        <v>6934</v>
      </c>
      <c r="B3758" s="1">
        <v>46003</v>
      </c>
      <c r="C3758" t="s">
        <v>6935</v>
      </c>
      <c r="D3758" t="s">
        <v>25</v>
      </c>
      <c r="E3758" t="s">
        <v>26</v>
      </c>
      <c r="F3758">
        <v>3</v>
      </c>
      <c r="G3758">
        <v>2851.04</v>
      </c>
      <c r="H3758">
        <v>8553.1200000000008</v>
      </c>
      <c r="I3758">
        <f>salesdata[[#This Row],[Total_Sales_INR]]/10000000</f>
        <v>8.5531200000000011E-4</v>
      </c>
      <c r="J3758" t="s">
        <v>18</v>
      </c>
      <c r="K3758" t="s">
        <v>19</v>
      </c>
      <c r="L3758">
        <v>4</v>
      </c>
      <c r="M3758" t="s">
        <v>185</v>
      </c>
      <c r="N3758" t="s">
        <v>127</v>
      </c>
      <c r="O3758" t="s">
        <v>22</v>
      </c>
    </row>
    <row r="3759" spans="1:15">
      <c r="A3759" t="s">
        <v>6936</v>
      </c>
      <c r="B3759" s="1">
        <v>45914</v>
      </c>
      <c r="C3759" t="s">
        <v>4151</v>
      </c>
      <c r="D3759" t="s">
        <v>25</v>
      </c>
      <c r="E3759" t="s">
        <v>140</v>
      </c>
      <c r="F3759">
        <v>5</v>
      </c>
      <c r="G3759">
        <v>48190.33</v>
      </c>
      <c r="H3759">
        <v>240951.65</v>
      </c>
      <c r="I3759">
        <f>salesdata[[#This Row],[Total_Sales_INR]]/10000000</f>
        <v>2.4095164999999998E-2</v>
      </c>
      <c r="J3759" t="s">
        <v>47</v>
      </c>
      <c r="K3759" t="s">
        <v>72</v>
      </c>
      <c r="L3759">
        <v>4</v>
      </c>
      <c r="M3759" t="s">
        <v>198</v>
      </c>
      <c r="N3759" t="s">
        <v>97</v>
      </c>
      <c r="O3759" t="s">
        <v>22</v>
      </c>
    </row>
    <row r="3760" spans="1:15">
      <c r="A3760" t="s">
        <v>6937</v>
      </c>
      <c r="B3760" s="1">
        <v>46003</v>
      </c>
      <c r="C3760" t="s">
        <v>6938</v>
      </c>
      <c r="D3760" t="s">
        <v>16</v>
      </c>
      <c r="E3760" t="s">
        <v>159</v>
      </c>
      <c r="F3760">
        <v>4</v>
      </c>
      <c r="G3760">
        <v>34387.01</v>
      </c>
      <c r="H3760">
        <v>137548.04</v>
      </c>
      <c r="I3760">
        <f>salesdata[[#This Row],[Total_Sales_INR]]/10000000</f>
        <v>1.3754804000000001E-2</v>
      </c>
      <c r="J3760" t="s">
        <v>34</v>
      </c>
      <c r="K3760" t="s">
        <v>19</v>
      </c>
      <c r="L3760">
        <v>3</v>
      </c>
      <c r="M3760" t="s">
        <v>115</v>
      </c>
      <c r="N3760" t="s">
        <v>134</v>
      </c>
      <c r="O3760" t="s">
        <v>22</v>
      </c>
    </row>
    <row r="3761" spans="1:15">
      <c r="A3761" t="s">
        <v>6939</v>
      </c>
      <c r="B3761" s="1">
        <v>45685</v>
      </c>
      <c r="C3761" t="s">
        <v>6940</v>
      </c>
      <c r="D3761" t="s">
        <v>25</v>
      </c>
      <c r="E3761" t="s">
        <v>26</v>
      </c>
      <c r="F3761">
        <v>4</v>
      </c>
      <c r="G3761">
        <v>28168.799999999999</v>
      </c>
      <c r="H3761">
        <v>112675.2</v>
      </c>
      <c r="I3761">
        <f>salesdata[[#This Row],[Total_Sales_INR]]/10000000</f>
        <v>1.126752E-2</v>
      </c>
      <c r="J3761" t="s">
        <v>27</v>
      </c>
      <c r="K3761" t="s">
        <v>35</v>
      </c>
      <c r="L3761">
        <v>1</v>
      </c>
      <c r="M3761" t="s">
        <v>20</v>
      </c>
      <c r="N3761" t="s">
        <v>57</v>
      </c>
      <c r="O3761" t="s">
        <v>22</v>
      </c>
    </row>
    <row r="3762" spans="1:15">
      <c r="A3762" t="s">
        <v>6941</v>
      </c>
      <c r="B3762" s="1">
        <v>45966</v>
      </c>
      <c r="C3762" t="s">
        <v>6942</v>
      </c>
      <c r="D3762" t="s">
        <v>25</v>
      </c>
      <c r="E3762" t="s">
        <v>223</v>
      </c>
      <c r="F3762">
        <v>4</v>
      </c>
      <c r="G3762">
        <v>13204.69</v>
      </c>
      <c r="H3762">
        <v>52818.76</v>
      </c>
      <c r="I3762">
        <f>salesdata[[#This Row],[Total_Sales_INR]]/10000000</f>
        <v>5.2818760000000005E-3</v>
      </c>
      <c r="J3762" t="s">
        <v>18</v>
      </c>
      <c r="K3762" t="s">
        <v>72</v>
      </c>
      <c r="L3762">
        <v>3</v>
      </c>
      <c r="M3762" t="s">
        <v>61</v>
      </c>
      <c r="N3762" t="s">
        <v>42</v>
      </c>
      <c r="O3762" t="s">
        <v>22</v>
      </c>
    </row>
    <row r="3763" spans="1:15">
      <c r="A3763" t="s">
        <v>6943</v>
      </c>
      <c r="B3763" s="1">
        <v>45788</v>
      </c>
      <c r="C3763" t="s">
        <v>6944</v>
      </c>
      <c r="D3763" t="s">
        <v>45</v>
      </c>
      <c r="E3763" t="s">
        <v>85</v>
      </c>
      <c r="F3763">
        <v>1</v>
      </c>
      <c r="G3763">
        <v>18508.72</v>
      </c>
      <c r="H3763">
        <v>18508.72</v>
      </c>
      <c r="I3763">
        <f>salesdata[[#This Row],[Total_Sales_INR]]/10000000</f>
        <v>1.8508720000000002E-3</v>
      </c>
      <c r="J3763" t="s">
        <v>27</v>
      </c>
      <c r="K3763" t="s">
        <v>35</v>
      </c>
      <c r="L3763">
        <v>1</v>
      </c>
      <c r="M3763" t="s">
        <v>181</v>
      </c>
      <c r="N3763" t="s">
        <v>173</v>
      </c>
      <c r="O3763" t="s">
        <v>22</v>
      </c>
    </row>
    <row r="3764" spans="1:15">
      <c r="A3764" t="s">
        <v>6945</v>
      </c>
      <c r="B3764" s="1">
        <v>45702</v>
      </c>
      <c r="C3764" t="s">
        <v>6946</v>
      </c>
      <c r="D3764" t="s">
        <v>16</v>
      </c>
      <c r="E3764" t="s">
        <v>17</v>
      </c>
      <c r="F3764">
        <v>1</v>
      </c>
      <c r="G3764">
        <v>3260.3</v>
      </c>
      <c r="H3764">
        <v>3260.3</v>
      </c>
      <c r="I3764">
        <f>salesdata[[#This Row],[Total_Sales_INR]]/10000000</f>
        <v>3.2602999999999999E-4</v>
      </c>
      <c r="J3764" t="s">
        <v>34</v>
      </c>
      <c r="K3764" t="s">
        <v>72</v>
      </c>
      <c r="L3764">
        <v>2</v>
      </c>
      <c r="M3764" t="s">
        <v>141</v>
      </c>
      <c r="N3764" t="s">
        <v>173</v>
      </c>
      <c r="O3764" t="s">
        <v>22</v>
      </c>
    </row>
    <row r="3765" spans="1:15">
      <c r="A3765" t="s">
        <v>6947</v>
      </c>
      <c r="B3765" s="1">
        <v>45824</v>
      </c>
      <c r="C3765" t="s">
        <v>6948</v>
      </c>
      <c r="D3765" t="s">
        <v>25</v>
      </c>
      <c r="E3765" t="s">
        <v>91</v>
      </c>
      <c r="F3765">
        <v>3</v>
      </c>
      <c r="G3765">
        <v>7036.94</v>
      </c>
      <c r="H3765">
        <v>21110.82</v>
      </c>
      <c r="I3765">
        <f>salesdata[[#This Row],[Total_Sales_INR]]/10000000</f>
        <v>2.1110819999999998E-3</v>
      </c>
      <c r="J3765" t="s">
        <v>47</v>
      </c>
      <c r="K3765" t="s">
        <v>19</v>
      </c>
      <c r="L3765">
        <v>2</v>
      </c>
      <c r="M3765" t="s">
        <v>56</v>
      </c>
      <c r="N3765" t="s">
        <v>173</v>
      </c>
      <c r="O3765" t="s">
        <v>22</v>
      </c>
    </row>
    <row r="3766" spans="1:15">
      <c r="A3766" t="s">
        <v>6949</v>
      </c>
      <c r="B3766" s="1">
        <v>45778</v>
      </c>
      <c r="C3766" t="s">
        <v>6950</v>
      </c>
      <c r="D3766" t="s">
        <v>16</v>
      </c>
      <c r="E3766" t="s">
        <v>145</v>
      </c>
      <c r="F3766">
        <v>3</v>
      </c>
      <c r="G3766">
        <v>20560.63</v>
      </c>
      <c r="H3766">
        <v>61681.89</v>
      </c>
      <c r="I3766">
        <f>salesdata[[#This Row],[Total_Sales_INR]]/10000000</f>
        <v>6.1681890000000001E-3</v>
      </c>
      <c r="J3766" t="s">
        <v>27</v>
      </c>
      <c r="K3766" t="s">
        <v>19</v>
      </c>
      <c r="L3766">
        <v>1</v>
      </c>
      <c r="M3766" t="s">
        <v>181</v>
      </c>
      <c r="N3766" t="s">
        <v>37</v>
      </c>
      <c r="O3766" t="s">
        <v>22</v>
      </c>
    </row>
    <row r="3767" spans="1:15">
      <c r="A3767" t="s">
        <v>6951</v>
      </c>
      <c r="B3767" s="1">
        <v>45753</v>
      </c>
      <c r="C3767" t="s">
        <v>96</v>
      </c>
      <c r="D3767" t="s">
        <v>32</v>
      </c>
      <c r="E3767" t="s">
        <v>33</v>
      </c>
      <c r="F3767">
        <v>1</v>
      </c>
      <c r="G3767">
        <v>31370.22</v>
      </c>
      <c r="H3767">
        <v>31370.22</v>
      </c>
      <c r="I3767">
        <f>salesdata[[#This Row],[Total_Sales_INR]]/10000000</f>
        <v>3.1370220000000002E-3</v>
      </c>
      <c r="J3767" t="s">
        <v>34</v>
      </c>
      <c r="K3767" t="s">
        <v>72</v>
      </c>
      <c r="L3767">
        <v>2</v>
      </c>
      <c r="M3767" t="s">
        <v>104</v>
      </c>
      <c r="N3767" t="s">
        <v>360</v>
      </c>
      <c r="O3767" t="s">
        <v>22</v>
      </c>
    </row>
    <row r="3768" spans="1:15">
      <c r="A3768" t="s">
        <v>6952</v>
      </c>
      <c r="B3768" s="1">
        <v>45800</v>
      </c>
      <c r="C3768" t="s">
        <v>6953</v>
      </c>
      <c r="D3768" t="s">
        <v>45</v>
      </c>
      <c r="E3768" t="s">
        <v>55</v>
      </c>
      <c r="F3768">
        <v>4</v>
      </c>
      <c r="G3768">
        <v>33646.589999999997</v>
      </c>
      <c r="H3768">
        <v>134586.35999999999</v>
      </c>
      <c r="I3768">
        <f>salesdata[[#This Row],[Total_Sales_INR]]/10000000</f>
        <v>1.3458635999999998E-2</v>
      </c>
      <c r="J3768" t="s">
        <v>18</v>
      </c>
      <c r="K3768" t="s">
        <v>35</v>
      </c>
      <c r="L3768">
        <v>1</v>
      </c>
      <c r="M3768" t="s">
        <v>107</v>
      </c>
      <c r="N3768" t="s">
        <v>57</v>
      </c>
      <c r="O3768" t="s">
        <v>22</v>
      </c>
    </row>
    <row r="3769" spans="1:15">
      <c r="A3769" t="s">
        <v>6954</v>
      </c>
      <c r="B3769" s="1">
        <v>45973</v>
      </c>
      <c r="C3769" t="s">
        <v>6955</v>
      </c>
      <c r="D3769" t="s">
        <v>32</v>
      </c>
      <c r="E3769" t="s">
        <v>81</v>
      </c>
      <c r="F3769">
        <v>4</v>
      </c>
      <c r="G3769">
        <v>2219.75</v>
      </c>
      <c r="H3769">
        <v>8879</v>
      </c>
      <c r="I3769">
        <f>salesdata[[#This Row],[Total_Sales_INR]]/10000000</f>
        <v>8.8789999999999995E-4</v>
      </c>
      <c r="J3769" t="s">
        <v>34</v>
      </c>
      <c r="K3769" t="s">
        <v>35</v>
      </c>
      <c r="L3769">
        <v>5</v>
      </c>
      <c r="M3769" t="s">
        <v>28</v>
      </c>
      <c r="N3769" t="s">
        <v>97</v>
      </c>
      <c r="O3769" t="s">
        <v>22</v>
      </c>
    </row>
    <row r="3770" spans="1:15">
      <c r="A3770" t="s">
        <v>6956</v>
      </c>
      <c r="B3770" s="1">
        <v>45794</v>
      </c>
      <c r="C3770" t="s">
        <v>5440</v>
      </c>
      <c r="D3770" t="s">
        <v>16</v>
      </c>
      <c r="E3770" t="s">
        <v>17</v>
      </c>
      <c r="F3770">
        <v>2</v>
      </c>
      <c r="G3770">
        <v>30236.32</v>
      </c>
      <c r="H3770">
        <v>60472.639999999999</v>
      </c>
      <c r="I3770">
        <f>salesdata[[#This Row],[Total_Sales_INR]]/10000000</f>
        <v>6.0472640000000001E-3</v>
      </c>
      <c r="J3770" t="s">
        <v>34</v>
      </c>
      <c r="K3770" t="s">
        <v>19</v>
      </c>
      <c r="L3770">
        <v>5</v>
      </c>
      <c r="M3770" t="s">
        <v>41</v>
      </c>
      <c r="N3770" t="s">
        <v>62</v>
      </c>
      <c r="O3770" t="s">
        <v>22</v>
      </c>
    </row>
    <row r="3771" spans="1:15">
      <c r="A3771" t="s">
        <v>6957</v>
      </c>
      <c r="B3771" s="1">
        <v>45828</v>
      </c>
      <c r="C3771" t="s">
        <v>694</v>
      </c>
      <c r="D3771" t="s">
        <v>102</v>
      </c>
      <c r="E3771" t="s">
        <v>118</v>
      </c>
      <c r="F3771">
        <v>3</v>
      </c>
      <c r="G3771">
        <v>30983.1</v>
      </c>
      <c r="H3771">
        <v>92949.3</v>
      </c>
      <c r="I3771">
        <f>salesdata[[#This Row],[Total_Sales_INR]]/10000000</f>
        <v>9.2949299999999999E-3</v>
      </c>
      <c r="J3771" t="s">
        <v>34</v>
      </c>
      <c r="K3771" t="s">
        <v>35</v>
      </c>
      <c r="L3771">
        <v>1</v>
      </c>
      <c r="M3771" t="s">
        <v>20</v>
      </c>
      <c r="N3771" t="s">
        <v>94</v>
      </c>
      <c r="O3771" t="s">
        <v>22</v>
      </c>
    </row>
    <row r="3772" spans="1:15">
      <c r="A3772" t="s">
        <v>6958</v>
      </c>
      <c r="B3772" s="1">
        <v>45806</v>
      </c>
      <c r="C3772" t="s">
        <v>6959</v>
      </c>
      <c r="D3772" t="s">
        <v>16</v>
      </c>
      <c r="E3772" t="s">
        <v>159</v>
      </c>
      <c r="F3772">
        <v>5</v>
      </c>
      <c r="G3772">
        <v>21574.880000000001</v>
      </c>
      <c r="H3772">
        <v>107874.4</v>
      </c>
      <c r="I3772">
        <f>salesdata[[#This Row],[Total_Sales_INR]]/10000000</f>
        <v>1.0787439999999999E-2</v>
      </c>
      <c r="J3772" t="s">
        <v>27</v>
      </c>
      <c r="K3772" t="s">
        <v>19</v>
      </c>
      <c r="L3772">
        <v>1</v>
      </c>
      <c r="M3772" t="s">
        <v>20</v>
      </c>
      <c r="N3772" t="s">
        <v>142</v>
      </c>
      <c r="O3772" t="s">
        <v>22</v>
      </c>
    </row>
    <row r="3773" spans="1:15">
      <c r="A3773" t="s">
        <v>6960</v>
      </c>
      <c r="B3773" s="1">
        <v>45845</v>
      </c>
      <c r="C3773" t="s">
        <v>6961</v>
      </c>
      <c r="D3773" t="s">
        <v>32</v>
      </c>
      <c r="E3773" t="s">
        <v>40</v>
      </c>
      <c r="F3773">
        <v>1</v>
      </c>
      <c r="G3773">
        <v>31450.06</v>
      </c>
      <c r="H3773">
        <v>31450.06</v>
      </c>
      <c r="I3773">
        <f>salesdata[[#This Row],[Total_Sales_INR]]/10000000</f>
        <v>3.1450060000000001E-3</v>
      </c>
      <c r="J3773" t="s">
        <v>18</v>
      </c>
      <c r="K3773" t="s">
        <v>35</v>
      </c>
      <c r="L3773">
        <v>4</v>
      </c>
      <c r="M3773" t="s">
        <v>185</v>
      </c>
      <c r="N3773" t="s">
        <v>42</v>
      </c>
      <c r="O3773" t="s">
        <v>22</v>
      </c>
    </row>
    <row r="3774" spans="1:15">
      <c r="A3774" t="s">
        <v>6962</v>
      </c>
      <c r="B3774" s="1">
        <v>45713</v>
      </c>
      <c r="C3774" t="s">
        <v>4657</v>
      </c>
      <c r="D3774" t="s">
        <v>32</v>
      </c>
      <c r="E3774" t="s">
        <v>81</v>
      </c>
      <c r="F3774">
        <v>5</v>
      </c>
      <c r="G3774">
        <v>37608.300000000003</v>
      </c>
      <c r="H3774">
        <v>188041.5</v>
      </c>
      <c r="I3774">
        <f>salesdata[[#This Row],[Total_Sales_INR]]/10000000</f>
        <v>1.8804149999999999E-2</v>
      </c>
      <c r="J3774" t="s">
        <v>34</v>
      </c>
      <c r="K3774" t="s">
        <v>72</v>
      </c>
      <c r="L3774">
        <v>2</v>
      </c>
      <c r="M3774" t="s">
        <v>141</v>
      </c>
      <c r="N3774" t="s">
        <v>360</v>
      </c>
      <c r="O3774" t="s">
        <v>22</v>
      </c>
    </row>
    <row r="3775" spans="1:15">
      <c r="A3775" t="s">
        <v>6963</v>
      </c>
      <c r="B3775" s="1">
        <v>45780</v>
      </c>
      <c r="C3775" t="s">
        <v>5217</v>
      </c>
      <c r="D3775" t="s">
        <v>45</v>
      </c>
      <c r="E3775" t="s">
        <v>85</v>
      </c>
      <c r="F3775">
        <v>1</v>
      </c>
      <c r="G3775">
        <v>14269.31</v>
      </c>
      <c r="H3775">
        <v>14269.31</v>
      </c>
      <c r="I3775">
        <f>salesdata[[#This Row],[Total_Sales_INR]]/10000000</f>
        <v>1.426931E-3</v>
      </c>
      <c r="J3775" t="s">
        <v>47</v>
      </c>
      <c r="K3775" t="s">
        <v>72</v>
      </c>
      <c r="L3775">
        <v>4</v>
      </c>
      <c r="M3775" t="s">
        <v>88</v>
      </c>
      <c r="N3775" t="s">
        <v>127</v>
      </c>
      <c r="O3775" t="s">
        <v>22</v>
      </c>
    </row>
    <row r="3776" spans="1:15">
      <c r="A3776" t="s">
        <v>6964</v>
      </c>
      <c r="B3776" s="1">
        <v>45702</v>
      </c>
      <c r="C3776" t="s">
        <v>6965</v>
      </c>
      <c r="D3776" t="s">
        <v>32</v>
      </c>
      <c r="E3776" t="s">
        <v>33</v>
      </c>
      <c r="F3776">
        <v>2</v>
      </c>
      <c r="G3776">
        <v>22284.79</v>
      </c>
      <c r="H3776">
        <v>44569.58</v>
      </c>
      <c r="I3776">
        <f>salesdata[[#This Row],[Total_Sales_INR]]/10000000</f>
        <v>4.4569580000000004E-3</v>
      </c>
      <c r="J3776" t="s">
        <v>34</v>
      </c>
      <c r="K3776" t="s">
        <v>72</v>
      </c>
      <c r="L3776">
        <v>2</v>
      </c>
      <c r="M3776" t="s">
        <v>104</v>
      </c>
      <c r="N3776" t="s">
        <v>52</v>
      </c>
      <c r="O3776" t="s">
        <v>22</v>
      </c>
    </row>
    <row r="3777" spans="1:15">
      <c r="A3777" t="s">
        <v>6966</v>
      </c>
      <c r="B3777" s="1">
        <v>45863</v>
      </c>
      <c r="C3777" t="s">
        <v>4111</v>
      </c>
      <c r="D3777" t="s">
        <v>16</v>
      </c>
      <c r="E3777" t="s">
        <v>137</v>
      </c>
      <c r="F3777">
        <v>1</v>
      </c>
      <c r="G3777">
        <v>8941.58</v>
      </c>
      <c r="H3777">
        <v>8941.58</v>
      </c>
      <c r="I3777">
        <f>salesdata[[#This Row],[Total_Sales_INR]]/10000000</f>
        <v>8.9415800000000004E-4</v>
      </c>
      <c r="J3777" t="s">
        <v>34</v>
      </c>
      <c r="K3777" t="s">
        <v>72</v>
      </c>
      <c r="L3777">
        <v>2</v>
      </c>
      <c r="M3777" t="s">
        <v>141</v>
      </c>
      <c r="N3777" t="s">
        <v>97</v>
      </c>
      <c r="O3777" t="s">
        <v>22</v>
      </c>
    </row>
    <row r="3778" spans="1:15">
      <c r="A3778" t="s">
        <v>6967</v>
      </c>
      <c r="B3778" s="1">
        <v>45890</v>
      </c>
      <c r="C3778" t="s">
        <v>6968</v>
      </c>
      <c r="D3778" t="s">
        <v>102</v>
      </c>
      <c r="E3778" t="s">
        <v>184</v>
      </c>
      <c r="F3778">
        <v>4</v>
      </c>
      <c r="G3778">
        <v>38189.18</v>
      </c>
      <c r="H3778">
        <v>152756.72</v>
      </c>
      <c r="I3778">
        <f>salesdata[[#This Row],[Total_Sales_INR]]/10000000</f>
        <v>1.5275672000000001E-2</v>
      </c>
      <c r="J3778" t="s">
        <v>27</v>
      </c>
      <c r="K3778" t="s">
        <v>72</v>
      </c>
      <c r="L3778">
        <v>3</v>
      </c>
      <c r="M3778" t="s">
        <v>61</v>
      </c>
      <c r="N3778" t="s">
        <v>124</v>
      </c>
      <c r="O3778" t="s">
        <v>22</v>
      </c>
    </row>
    <row r="3779" spans="1:15">
      <c r="A3779" t="s">
        <v>6969</v>
      </c>
      <c r="B3779" s="1">
        <v>45865</v>
      </c>
      <c r="C3779" t="s">
        <v>828</v>
      </c>
      <c r="D3779" t="s">
        <v>25</v>
      </c>
      <c r="E3779" t="s">
        <v>223</v>
      </c>
      <c r="F3779">
        <v>2</v>
      </c>
      <c r="G3779">
        <v>44733.52</v>
      </c>
      <c r="H3779">
        <v>89467.04</v>
      </c>
      <c r="I3779">
        <f>salesdata[[#This Row],[Total_Sales_INR]]/10000000</f>
        <v>8.9467039999999998E-3</v>
      </c>
      <c r="J3779" t="s">
        <v>47</v>
      </c>
      <c r="K3779" t="s">
        <v>35</v>
      </c>
      <c r="L3779">
        <v>2</v>
      </c>
      <c r="M3779" t="s">
        <v>104</v>
      </c>
      <c r="N3779" t="s">
        <v>150</v>
      </c>
      <c r="O3779" t="s">
        <v>22</v>
      </c>
    </row>
    <row r="3780" spans="1:15">
      <c r="A3780" t="s">
        <v>6970</v>
      </c>
      <c r="B3780" s="1">
        <v>46008</v>
      </c>
      <c r="C3780" t="s">
        <v>6971</v>
      </c>
      <c r="D3780" t="s">
        <v>16</v>
      </c>
      <c r="E3780" t="s">
        <v>145</v>
      </c>
      <c r="F3780">
        <v>1</v>
      </c>
      <c r="G3780">
        <v>583.64</v>
      </c>
      <c r="H3780">
        <v>583.64</v>
      </c>
      <c r="I3780">
        <f>salesdata[[#This Row],[Total_Sales_INR]]/10000000</f>
        <v>5.8363999999999999E-5</v>
      </c>
      <c r="J3780" t="s">
        <v>34</v>
      </c>
      <c r="K3780" t="s">
        <v>35</v>
      </c>
      <c r="L3780">
        <v>3</v>
      </c>
      <c r="M3780" t="s">
        <v>36</v>
      </c>
      <c r="N3780" t="s">
        <v>48</v>
      </c>
      <c r="O3780" t="s">
        <v>22</v>
      </c>
    </row>
    <row r="3781" spans="1:15">
      <c r="A3781" t="s">
        <v>6972</v>
      </c>
      <c r="B3781" s="1">
        <v>45694</v>
      </c>
      <c r="C3781" t="s">
        <v>6973</v>
      </c>
      <c r="D3781" t="s">
        <v>102</v>
      </c>
      <c r="E3781" t="s">
        <v>184</v>
      </c>
      <c r="F3781">
        <v>3</v>
      </c>
      <c r="G3781">
        <v>23225.55</v>
      </c>
      <c r="H3781">
        <v>69676.649999999994</v>
      </c>
      <c r="I3781">
        <f>salesdata[[#This Row],[Total_Sales_INR]]/10000000</f>
        <v>6.9676649999999996E-3</v>
      </c>
      <c r="J3781" t="s">
        <v>47</v>
      </c>
      <c r="K3781" t="s">
        <v>19</v>
      </c>
      <c r="L3781">
        <v>1</v>
      </c>
      <c r="M3781" t="s">
        <v>107</v>
      </c>
      <c r="N3781" t="s">
        <v>127</v>
      </c>
      <c r="O3781" t="s">
        <v>22</v>
      </c>
    </row>
    <row r="3782" spans="1:15">
      <c r="A3782" t="s">
        <v>6974</v>
      </c>
      <c r="B3782" s="1">
        <v>45761</v>
      </c>
      <c r="C3782" t="s">
        <v>6975</v>
      </c>
      <c r="D3782" t="s">
        <v>32</v>
      </c>
      <c r="E3782" t="s">
        <v>309</v>
      </c>
      <c r="F3782">
        <v>4</v>
      </c>
      <c r="G3782">
        <v>43501.120000000003</v>
      </c>
      <c r="H3782">
        <v>174004.48000000001</v>
      </c>
      <c r="I3782">
        <f>salesdata[[#This Row],[Total_Sales_INR]]/10000000</f>
        <v>1.7400448000000002E-2</v>
      </c>
      <c r="J3782" t="s">
        <v>18</v>
      </c>
      <c r="K3782" t="s">
        <v>72</v>
      </c>
      <c r="L3782">
        <v>5</v>
      </c>
      <c r="M3782" t="s">
        <v>170</v>
      </c>
      <c r="N3782" t="s">
        <v>167</v>
      </c>
      <c r="O3782" t="s">
        <v>22</v>
      </c>
    </row>
    <row r="3783" spans="1:15">
      <c r="A3783" t="s">
        <v>6976</v>
      </c>
      <c r="B3783" s="1">
        <v>45797</v>
      </c>
      <c r="C3783" t="s">
        <v>6977</v>
      </c>
      <c r="D3783" t="s">
        <v>102</v>
      </c>
      <c r="E3783" t="s">
        <v>193</v>
      </c>
      <c r="F3783">
        <v>2</v>
      </c>
      <c r="G3783">
        <v>1031.56</v>
      </c>
      <c r="H3783">
        <v>2063.12</v>
      </c>
      <c r="I3783">
        <f>salesdata[[#This Row],[Total_Sales_INR]]/10000000</f>
        <v>2.06312E-4</v>
      </c>
      <c r="J3783" t="s">
        <v>27</v>
      </c>
      <c r="K3783" t="s">
        <v>19</v>
      </c>
      <c r="L3783">
        <v>3</v>
      </c>
      <c r="M3783" t="s">
        <v>190</v>
      </c>
      <c r="N3783" t="s">
        <v>78</v>
      </c>
      <c r="O3783" t="s">
        <v>22</v>
      </c>
    </row>
    <row r="3784" spans="1:15">
      <c r="A3784" t="s">
        <v>6978</v>
      </c>
      <c r="B3784" s="1">
        <v>45884</v>
      </c>
      <c r="C3784" t="s">
        <v>6979</v>
      </c>
      <c r="D3784" t="s">
        <v>16</v>
      </c>
      <c r="E3784" t="s">
        <v>145</v>
      </c>
      <c r="F3784">
        <v>4</v>
      </c>
      <c r="G3784">
        <v>16676.18</v>
      </c>
      <c r="H3784">
        <v>66704.72</v>
      </c>
      <c r="I3784">
        <f>salesdata[[#This Row],[Total_Sales_INR]]/10000000</f>
        <v>6.6704720000000002E-3</v>
      </c>
      <c r="J3784" t="s">
        <v>18</v>
      </c>
      <c r="K3784" t="s">
        <v>35</v>
      </c>
      <c r="L3784">
        <v>1</v>
      </c>
      <c r="M3784" t="s">
        <v>119</v>
      </c>
      <c r="N3784" t="s">
        <v>57</v>
      </c>
      <c r="O3784" t="s">
        <v>22</v>
      </c>
    </row>
    <row r="3785" spans="1:15">
      <c r="A3785" t="s">
        <v>6980</v>
      </c>
      <c r="B3785" s="1">
        <v>45860</v>
      </c>
      <c r="C3785" t="s">
        <v>6981</v>
      </c>
      <c r="D3785" t="s">
        <v>102</v>
      </c>
      <c r="E3785" t="s">
        <v>193</v>
      </c>
      <c r="F3785">
        <v>1</v>
      </c>
      <c r="G3785">
        <v>7565.7</v>
      </c>
      <c r="H3785">
        <v>7565.7</v>
      </c>
      <c r="I3785">
        <f>salesdata[[#This Row],[Total_Sales_INR]]/10000000</f>
        <v>7.5657000000000003E-4</v>
      </c>
      <c r="J3785" t="s">
        <v>34</v>
      </c>
      <c r="K3785" t="s">
        <v>19</v>
      </c>
      <c r="L3785">
        <v>2</v>
      </c>
      <c r="M3785" t="s">
        <v>56</v>
      </c>
      <c r="N3785" t="s">
        <v>74</v>
      </c>
      <c r="O3785" t="s">
        <v>22</v>
      </c>
    </row>
    <row r="3786" spans="1:15">
      <c r="A3786" t="s">
        <v>6982</v>
      </c>
      <c r="B3786" s="1">
        <v>45675</v>
      </c>
      <c r="C3786" t="s">
        <v>6983</v>
      </c>
      <c r="D3786" t="s">
        <v>16</v>
      </c>
      <c r="E3786" t="s">
        <v>130</v>
      </c>
      <c r="F3786">
        <v>1</v>
      </c>
      <c r="G3786">
        <v>28762.15</v>
      </c>
      <c r="H3786">
        <v>28762.15</v>
      </c>
      <c r="I3786">
        <f>salesdata[[#This Row],[Total_Sales_INR]]/10000000</f>
        <v>2.8762150000000001E-3</v>
      </c>
      <c r="J3786" t="s">
        <v>47</v>
      </c>
      <c r="K3786" t="s">
        <v>19</v>
      </c>
      <c r="L3786">
        <v>2</v>
      </c>
      <c r="M3786" t="s">
        <v>265</v>
      </c>
      <c r="N3786" t="s">
        <v>69</v>
      </c>
      <c r="O3786" t="s">
        <v>22</v>
      </c>
    </row>
    <row r="3787" spans="1:15">
      <c r="A3787" t="s">
        <v>6984</v>
      </c>
      <c r="B3787" s="1">
        <v>45708</v>
      </c>
      <c r="C3787" t="s">
        <v>6985</v>
      </c>
      <c r="D3787" t="s">
        <v>16</v>
      </c>
      <c r="E3787" t="s">
        <v>130</v>
      </c>
      <c r="F3787">
        <v>5</v>
      </c>
      <c r="G3787">
        <v>25320.33</v>
      </c>
      <c r="H3787">
        <v>126601.65</v>
      </c>
      <c r="I3787">
        <f>salesdata[[#This Row],[Total_Sales_INR]]/10000000</f>
        <v>1.2660164999999999E-2</v>
      </c>
      <c r="J3787" t="s">
        <v>18</v>
      </c>
      <c r="K3787" t="s">
        <v>35</v>
      </c>
      <c r="L3787">
        <v>3</v>
      </c>
      <c r="M3787" t="s">
        <v>115</v>
      </c>
      <c r="N3787" t="s">
        <v>127</v>
      </c>
      <c r="O3787" t="s">
        <v>22</v>
      </c>
    </row>
    <row r="3788" spans="1:15">
      <c r="A3788" t="s">
        <v>6986</v>
      </c>
      <c r="B3788" s="1">
        <v>45761</v>
      </c>
      <c r="C3788" t="s">
        <v>6987</v>
      </c>
      <c r="D3788" t="s">
        <v>25</v>
      </c>
      <c r="E3788" t="s">
        <v>140</v>
      </c>
      <c r="F3788">
        <v>2</v>
      </c>
      <c r="G3788">
        <v>11368.67</v>
      </c>
      <c r="H3788">
        <v>22737.34</v>
      </c>
      <c r="I3788">
        <f>salesdata[[#This Row],[Total_Sales_INR]]/10000000</f>
        <v>2.2737339999999999E-3</v>
      </c>
      <c r="J3788" t="s">
        <v>47</v>
      </c>
      <c r="K3788" t="s">
        <v>72</v>
      </c>
      <c r="L3788">
        <v>4</v>
      </c>
      <c r="M3788" t="s">
        <v>185</v>
      </c>
      <c r="N3788" t="s">
        <v>94</v>
      </c>
      <c r="O3788" t="s">
        <v>22</v>
      </c>
    </row>
    <row r="3789" spans="1:15">
      <c r="A3789" t="s">
        <v>6988</v>
      </c>
      <c r="B3789" s="1">
        <v>45659</v>
      </c>
      <c r="C3789" t="s">
        <v>5330</v>
      </c>
      <c r="D3789" t="s">
        <v>16</v>
      </c>
      <c r="E3789" t="s">
        <v>130</v>
      </c>
      <c r="F3789">
        <v>2</v>
      </c>
      <c r="G3789">
        <v>23380.02</v>
      </c>
      <c r="H3789">
        <v>46760.04</v>
      </c>
      <c r="I3789">
        <f>salesdata[[#This Row],[Total_Sales_INR]]/10000000</f>
        <v>4.6760040000000001E-3</v>
      </c>
      <c r="J3789" t="s">
        <v>27</v>
      </c>
      <c r="K3789" t="s">
        <v>35</v>
      </c>
      <c r="L3789">
        <v>1</v>
      </c>
      <c r="M3789" t="s">
        <v>68</v>
      </c>
      <c r="N3789" t="s">
        <v>48</v>
      </c>
      <c r="O3789" t="s">
        <v>22</v>
      </c>
    </row>
    <row r="3790" spans="1:15">
      <c r="A3790" t="s">
        <v>6989</v>
      </c>
      <c r="B3790" s="1">
        <v>45985</v>
      </c>
      <c r="C3790" t="s">
        <v>6990</v>
      </c>
      <c r="D3790" t="s">
        <v>16</v>
      </c>
      <c r="E3790" t="s">
        <v>17</v>
      </c>
      <c r="F3790">
        <v>4</v>
      </c>
      <c r="G3790">
        <v>46467.99</v>
      </c>
      <c r="H3790">
        <v>185871.96</v>
      </c>
      <c r="I3790">
        <f>salesdata[[#This Row],[Total_Sales_INR]]/10000000</f>
        <v>1.8587196E-2</v>
      </c>
      <c r="J3790" t="s">
        <v>47</v>
      </c>
      <c r="K3790" t="s">
        <v>72</v>
      </c>
      <c r="L3790">
        <v>1</v>
      </c>
      <c r="M3790" t="s">
        <v>119</v>
      </c>
      <c r="N3790" t="s">
        <v>360</v>
      </c>
      <c r="O3790" t="s">
        <v>22</v>
      </c>
    </row>
    <row r="3791" spans="1:15">
      <c r="A3791" t="s">
        <v>6991</v>
      </c>
      <c r="B3791" s="1">
        <v>45832</v>
      </c>
      <c r="C3791" t="s">
        <v>6992</v>
      </c>
      <c r="D3791" t="s">
        <v>16</v>
      </c>
      <c r="E3791" t="s">
        <v>137</v>
      </c>
      <c r="F3791">
        <v>1</v>
      </c>
      <c r="G3791">
        <v>5743.69</v>
      </c>
      <c r="H3791">
        <v>5743.69</v>
      </c>
      <c r="I3791">
        <f>salesdata[[#This Row],[Total_Sales_INR]]/10000000</f>
        <v>5.7436899999999992E-4</v>
      </c>
      <c r="J3791" t="s">
        <v>18</v>
      </c>
      <c r="K3791" t="s">
        <v>35</v>
      </c>
      <c r="L3791">
        <v>2</v>
      </c>
      <c r="M3791" t="s">
        <v>56</v>
      </c>
      <c r="N3791" t="s">
        <v>120</v>
      </c>
      <c r="O3791" t="s">
        <v>22</v>
      </c>
    </row>
    <row r="3792" spans="1:15">
      <c r="A3792" t="s">
        <v>6993</v>
      </c>
      <c r="B3792" s="1">
        <v>45849</v>
      </c>
      <c r="C3792" t="s">
        <v>619</v>
      </c>
      <c r="D3792" t="s">
        <v>25</v>
      </c>
      <c r="E3792" t="s">
        <v>91</v>
      </c>
      <c r="F3792">
        <v>4</v>
      </c>
      <c r="G3792">
        <v>32168.799999999999</v>
      </c>
      <c r="H3792">
        <v>128675.2</v>
      </c>
      <c r="I3792">
        <f>salesdata[[#This Row],[Total_Sales_INR]]/10000000</f>
        <v>1.286752E-2</v>
      </c>
      <c r="J3792" t="s">
        <v>47</v>
      </c>
      <c r="K3792" t="s">
        <v>72</v>
      </c>
      <c r="L3792">
        <v>5</v>
      </c>
      <c r="M3792" t="s">
        <v>73</v>
      </c>
      <c r="N3792" t="s">
        <v>57</v>
      </c>
      <c r="O3792" t="s">
        <v>22</v>
      </c>
    </row>
    <row r="3793" spans="1:15">
      <c r="A3793" t="s">
        <v>6994</v>
      </c>
      <c r="B3793" s="1">
        <v>45706</v>
      </c>
      <c r="C3793" t="s">
        <v>6995</v>
      </c>
      <c r="D3793" t="s">
        <v>102</v>
      </c>
      <c r="E3793" t="s">
        <v>118</v>
      </c>
      <c r="F3793">
        <v>3</v>
      </c>
      <c r="G3793">
        <v>2033.14</v>
      </c>
      <c r="H3793">
        <v>6099.42</v>
      </c>
      <c r="I3793">
        <f>salesdata[[#This Row],[Total_Sales_INR]]/10000000</f>
        <v>6.0994200000000004E-4</v>
      </c>
      <c r="J3793" t="s">
        <v>18</v>
      </c>
      <c r="K3793" t="s">
        <v>19</v>
      </c>
      <c r="L3793">
        <v>5</v>
      </c>
      <c r="M3793" t="s">
        <v>51</v>
      </c>
      <c r="N3793" t="s">
        <v>42</v>
      </c>
      <c r="O3793" t="s">
        <v>22</v>
      </c>
    </row>
    <row r="3794" spans="1:15">
      <c r="A3794" t="s">
        <v>6996</v>
      </c>
      <c r="B3794" s="1">
        <v>45843</v>
      </c>
      <c r="C3794" t="s">
        <v>6997</v>
      </c>
      <c r="D3794" t="s">
        <v>45</v>
      </c>
      <c r="E3794" t="s">
        <v>65</v>
      </c>
      <c r="F3794">
        <v>1</v>
      </c>
      <c r="G3794">
        <v>49055.38</v>
      </c>
      <c r="H3794">
        <v>49055.38</v>
      </c>
      <c r="I3794">
        <f>salesdata[[#This Row],[Total_Sales_INR]]/10000000</f>
        <v>4.9055380000000001E-3</v>
      </c>
      <c r="J3794" t="s">
        <v>34</v>
      </c>
      <c r="K3794" t="s">
        <v>19</v>
      </c>
      <c r="L3794">
        <v>3</v>
      </c>
      <c r="M3794" t="s">
        <v>190</v>
      </c>
      <c r="N3794" t="s">
        <v>21</v>
      </c>
      <c r="O3794" t="s">
        <v>22</v>
      </c>
    </row>
    <row r="3795" spans="1:15">
      <c r="A3795" t="s">
        <v>6998</v>
      </c>
      <c r="B3795" s="1">
        <v>45850</v>
      </c>
      <c r="C3795" t="s">
        <v>4528</v>
      </c>
      <c r="D3795" t="s">
        <v>45</v>
      </c>
      <c r="E3795" t="s">
        <v>55</v>
      </c>
      <c r="F3795">
        <v>1</v>
      </c>
      <c r="G3795">
        <v>24508.68</v>
      </c>
      <c r="H3795">
        <v>24508.68</v>
      </c>
      <c r="I3795">
        <f>salesdata[[#This Row],[Total_Sales_INR]]/10000000</f>
        <v>2.4508680000000001E-3</v>
      </c>
      <c r="J3795" t="s">
        <v>34</v>
      </c>
      <c r="K3795" t="s">
        <v>35</v>
      </c>
      <c r="L3795">
        <v>2</v>
      </c>
      <c r="M3795" t="s">
        <v>56</v>
      </c>
      <c r="N3795" t="s">
        <v>120</v>
      </c>
      <c r="O3795" t="s">
        <v>22</v>
      </c>
    </row>
    <row r="3796" spans="1:15">
      <c r="A3796" t="s">
        <v>6999</v>
      </c>
      <c r="B3796" s="1">
        <v>46018</v>
      </c>
      <c r="C3796" t="s">
        <v>5376</v>
      </c>
      <c r="D3796" t="s">
        <v>102</v>
      </c>
      <c r="E3796" t="s">
        <v>155</v>
      </c>
      <c r="F3796">
        <v>3</v>
      </c>
      <c r="G3796">
        <v>2349.39</v>
      </c>
      <c r="H3796">
        <v>7048.17</v>
      </c>
      <c r="I3796">
        <f>salesdata[[#This Row],[Total_Sales_INR]]/10000000</f>
        <v>7.0481700000000005E-4</v>
      </c>
      <c r="J3796" t="s">
        <v>27</v>
      </c>
      <c r="K3796" t="s">
        <v>35</v>
      </c>
      <c r="L3796">
        <v>3</v>
      </c>
      <c r="M3796" t="s">
        <v>115</v>
      </c>
      <c r="N3796" t="s">
        <v>37</v>
      </c>
      <c r="O3796" t="s">
        <v>22</v>
      </c>
    </row>
    <row r="3797" spans="1:15">
      <c r="A3797" t="s">
        <v>7000</v>
      </c>
      <c r="B3797" s="1">
        <v>45853</v>
      </c>
      <c r="C3797" t="s">
        <v>7001</v>
      </c>
      <c r="D3797" t="s">
        <v>102</v>
      </c>
      <c r="E3797" t="s">
        <v>193</v>
      </c>
      <c r="F3797">
        <v>3</v>
      </c>
      <c r="G3797">
        <v>23460.81</v>
      </c>
      <c r="H3797">
        <v>70382.429999999993</v>
      </c>
      <c r="I3797">
        <f>salesdata[[#This Row],[Total_Sales_INR]]/10000000</f>
        <v>7.0382429999999996E-3</v>
      </c>
      <c r="J3797" t="s">
        <v>47</v>
      </c>
      <c r="K3797" t="s">
        <v>19</v>
      </c>
      <c r="L3797">
        <v>4</v>
      </c>
      <c r="M3797" t="s">
        <v>198</v>
      </c>
      <c r="N3797" t="s">
        <v>48</v>
      </c>
      <c r="O3797" t="s">
        <v>22</v>
      </c>
    </row>
    <row r="3798" spans="1:15">
      <c r="A3798" t="s">
        <v>7002</v>
      </c>
      <c r="B3798" s="1">
        <v>45875</v>
      </c>
      <c r="C3798" t="s">
        <v>4610</v>
      </c>
      <c r="D3798" t="s">
        <v>25</v>
      </c>
      <c r="E3798" t="s">
        <v>280</v>
      </c>
      <c r="F3798">
        <v>1</v>
      </c>
      <c r="G3798">
        <v>23554.9</v>
      </c>
      <c r="H3798">
        <v>23554.9</v>
      </c>
      <c r="I3798">
        <f>salesdata[[#This Row],[Total_Sales_INR]]/10000000</f>
        <v>2.35549E-3</v>
      </c>
      <c r="J3798" t="s">
        <v>18</v>
      </c>
      <c r="K3798" t="s">
        <v>72</v>
      </c>
      <c r="L3798">
        <v>3</v>
      </c>
      <c r="M3798" t="s">
        <v>77</v>
      </c>
      <c r="N3798" t="s">
        <v>21</v>
      </c>
      <c r="O3798" t="s">
        <v>22</v>
      </c>
    </row>
    <row r="3799" spans="1:15">
      <c r="A3799" t="s">
        <v>7003</v>
      </c>
      <c r="B3799" s="1">
        <v>45981</v>
      </c>
      <c r="C3799" t="s">
        <v>7004</v>
      </c>
      <c r="D3799" t="s">
        <v>102</v>
      </c>
      <c r="E3799" t="s">
        <v>193</v>
      </c>
      <c r="F3799">
        <v>4</v>
      </c>
      <c r="G3799">
        <v>1498.25</v>
      </c>
      <c r="H3799">
        <v>5993</v>
      </c>
      <c r="I3799">
        <f>salesdata[[#This Row],[Total_Sales_INR]]/10000000</f>
        <v>5.9929999999999998E-4</v>
      </c>
      <c r="J3799" t="s">
        <v>47</v>
      </c>
      <c r="K3799" t="s">
        <v>35</v>
      </c>
      <c r="L3799">
        <v>2</v>
      </c>
      <c r="M3799" t="s">
        <v>56</v>
      </c>
      <c r="N3799" t="s">
        <v>57</v>
      </c>
      <c r="O3799" t="s">
        <v>22</v>
      </c>
    </row>
    <row r="3800" spans="1:15">
      <c r="A3800" t="s">
        <v>7005</v>
      </c>
      <c r="B3800" s="1">
        <v>45968</v>
      </c>
      <c r="C3800" t="s">
        <v>7006</v>
      </c>
      <c r="D3800" t="s">
        <v>25</v>
      </c>
      <c r="E3800" t="s">
        <v>26</v>
      </c>
      <c r="F3800">
        <v>1</v>
      </c>
      <c r="G3800">
        <v>37027.29</v>
      </c>
      <c r="H3800">
        <v>37027.29</v>
      </c>
      <c r="I3800">
        <f>salesdata[[#This Row],[Total_Sales_INR]]/10000000</f>
        <v>3.7027290000000001E-3</v>
      </c>
      <c r="J3800" t="s">
        <v>34</v>
      </c>
      <c r="K3800" t="s">
        <v>35</v>
      </c>
      <c r="L3800">
        <v>1</v>
      </c>
      <c r="M3800" t="s">
        <v>107</v>
      </c>
      <c r="N3800" t="s">
        <v>142</v>
      </c>
      <c r="O3800" t="s">
        <v>22</v>
      </c>
    </row>
    <row r="3801" spans="1:15">
      <c r="A3801" t="s">
        <v>7007</v>
      </c>
      <c r="B3801" s="1">
        <v>45942</v>
      </c>
      <c r="C3801" t="s">
        <v>7008</v>
      </c>
      <c r="D3801" t="s">
        <v>32</v>
      </c>
      <c r="E3801" t="s">
        <v>33</v>
      </c>
      <c r="F3801">
        <v>3</v>
      </c>
      <c r="G3801">
        <v>42246.98</v>
      </c>
      <c r="H3801">
        <v>126740.94</v>
      </c>
      <c r="I3801">
        <f>salesdata[[#This Row],[Total_Sales_INR]]/10000000</f>
        <v>1.2674094E-2</v>
      </c>
      <c r="J3801" t="s">
        <v>34</v>
      </c>
      <c r="K3801" t="s">
        <v>35</v>
      </c>
      <c r="L3801">
        <v>1</v>
      </c>
      <c r="M3801" t="s">
        <v>119</v>
      </c>
      <c r="N3801" t="s">
        <v>127</v>
      </c>
      <c r="O3801" t="s">
        <v>22</v>
      </c>
    </row>
    <row r="3802" spans="1:15">
      <c r="A3802" t="s">
        <v>7009</v>
      </c>
      <c r="B3802" s="1">
        <v>45928</v>
      </c>
      <c r="C3802" t="s">
        <v>7010</v>
      </c>
      <c r="D3802" t="s">
        <v>45</v>
      </c>
      <c r="E3802" t="s">
        <v>55</v>
      </c>
      <c r="F3802">
        <v>4</v>
      </c>
      <c r="G3802">
        <v>34576.68</v>
      </c>
      <c r="H3802">
        <v>138306.72</v>
      </c>
      <c r="I3802">
        <f>salesdata[[#This Row],[Total_Sales_INR]]/10000000</f>
        <v>1.3830672E-2</v>
      </c>
      <c r="J3802" t="s">
        <v>27</v>
      </c>
      <c r="K3802" t="s">
        <v>19</v>
      </c>
      <c r="L3802">
        <v>2</v>
      </c>
      <c r="M3802" t="s">
        <v>56</v>
      </c>
      <c r="N3802" t="s">
        <v>150</v>
      </c>
      <c r="O3802" t="s">
        <v>22</v>
      </c>
    </row>
    <row r="3803" spans="1:15">
      <c r="A3803" t="s">
        <v>7011</v>
      </c>
      <c r="B3803" s="1">
        <v>45701</v>
      </c>
      <c r="C3803" t="s">
        <v>7012</v>
      </c>
      <c r="D3803" t="s">
        <v>25</v>
      </c>
      <c r="E3803" t="s">
        <v>223</v>
      </c>
      <c r="F3803">
        <v>4</v>
      </c>
      <c r="G3803">
        <v>42586.63</v>
      </c>
      <c r="H3803">
        <v>170346.52</v>
      </c>
      <c r="I3803">
        <f>salesdata[[#This Row],[Total_Sales_INR]]/10000000</f>
        <v>1.7034651999999997E-2</v>
      </c>
      <c r="J3803" t="s">
        <v>34</v>
      </c>
      <c r="K3803" t="s">
        <v>35</v>
      </c>
      <c r="L3803">
        <v>1</v>
      </c>
      <c r="M3803" t="s">
        <v>68</v>
      </c>
      <c r="N3803" t="s">
        <v>62</v>
      </c>
      <c r="O3803" t="s">
        <v>22</v>
      </c>
    </row>
    <row r="3804" spans="1:15">
      <c r="A3804" t="s">
        <v>7013</v>
      </c>
      <c r="B3804" s="1">
        <v>45876</v>
      </c>
      <c r="C3804" t="s">
        <v>7014</v>
      </c>
      <c r="D3804" t="s">
        <v>102</v>
      </c>
      <c r="E3804" t="s">
        <v>193</v>
      </c>
      <c r="F3804">
        <v>1</v>
      </c>
      <c r="G3804">
        <v>5438.02</v>
      </c>
      <c r="H3804">
        <v>5438.02</v>
      </c>
      <c r="I3804">
        <f>salesdata[[#This Row],[Total_Sales_INR]]/10000000</f>
        <v>5.4380200000000002E-4</v>
      </c>
      <c r="J3804" t="s">
        <v>27</v>
      </c>
      <c r="K3804" t="s">
        <v>72</v>
      </c>
      <c r="L3804">
        <v>3</v>
      </c>
      <c r="M3804" t="s">
        <v>77</v>
      </c>
      <c r="N3804" t="s">
        <v>69</v>
      </c>
      <c r="O3804" t="s">
        <v>22</v>
      </c>
    </row>
    <row r="3805" spans="1:15">
      <c r="A3805" t="s">
        <v>7015</v>
      </c>
      <c r="B3805" s="1">
        <v>45843</v>
      </c>
      <c r="C3805" t="s">
        <v>7016</v>
      </c>
      <c r="D3805" t="s">
        <v>25</v>
      </c>
      <c r="E3805" t="s">
        <v>223</v>
      </c>
      <c r="F3805">
        <v>2</v>
      </c>
      <c r="G3805">
        <v>31859.85</v>
      </c>
      <c r="H3805">
        <v>63719.7</v>
      </c>
      <c r="I3805">
        <f>salesdata[[#This Row],[Total_Sales_INR]]/10000000</f>
        <v>6.3719699999999994E-3</v>
      </c>
      <c r="J3805" t="s">
        <v>47</v>
      </c>
      <c r="K3805" t="s">
        <v>19</v>
      </c>
      <c r="L3805">
        <v>5</v>
      </c>
      <c r="M3805" t="s">
        <v>170</v>
      </c>
      <c r="N3805" t="s">
        <v>48</v>
      </c>
      <c r="O3805" t="s">
        <v>22</v>
      </c>
    </row>
    <row r="3806" spans="1:15">
      <c r="A3806" t="s">
        <v>7017</v>
      </c>
      <c r="B3806" s="1">
        <v>45762</v>
      </c>
      <c r="C3806" t="s">
        <v>7018</v>
      </c>
      <c r="D3806" t="s">
        <v>45</v>
      </c>
      <c r="E3806" t="s">
        <v>65</v>
      </c>
      <c r="F3806">
        <v>3</v>
      </c>
      <c r="G3806">
        <v>43292.97</v>
      </c>
      <c r="H3806">
        <v>129878.91</v>
      </c>
      <c r="I3806">
        <f>salesdata[[#This Row],[Total_Sales_INR]]/10000000</f>
        <v>1.2987891E-2</v>
      </c>
      <c r="J3806" t="s">
        <v>34</v>
      </c>
      <c r="K3806" t="s">
        <v>35</v>
      </c>
      <c r="L3806">
        <v>1</v>
      </c>
      <c r="M3806" t="s">
        <v>107</v>
      </c>
      <c r="N3806" t="s">
        <v>156</v>
      </c>
      <c r="O3806" t="s">
        <v>22</v>
      </c>
    </row>
    <row r="3807" spans="1:15">
      <c r="A3807" t="s">
        <v>7019</v>
      </c>
      <c r="B3807" s="1">
        <v>45747</v>
      </c>
      <c r="C3807" t="s">
        <v>7020</v>
      </c>
      <c r="D3807" t="s">
        <v>25</v>
      </c>
      <c r="E3807" t="s">
        <v>140</v>
      </c>
      <c r="F3807">
        <v>5</v>
      </c>
      <c r="G3807">
        <v>39165.300000000003</v>
      </c>
      <c r="H3807">
        <v>195826.5</v>
      </c>
      <c r="I3807">
        <f>salesdata[[#This Row],[Total_Sales_INR]]/10000000</f>
        <v>1.958265E-2</v>
      </c>
      <c r="J3807" t="s">
        <v>47</v>
      </c>
      <c r="K3807" t="s">
        <v>35</v>
      </c>
      <c r="L3807">
        <v>5</v>
      </c>
      <c r="M3807" t="s">
        <v>73</v>
      </c>
      <c r="N3807" t="s">
        <v>134</v>
      </c>
      <c r="O3807" t="s">
        <v>22</v>
      </c>
    </row>
    <row r="3808" spans="1:15">
      <c r="A3808" t="s">
        <v>7021</v>
      </c>
      <c r="B3808" s="1">
        <v>45926</v>
      </c>
      <c r="C3808" t="s">
        <v>6891</v>
      </c>
      <c r="D3808" t="s">
        <v>16</v>
      </c>
      <c r="E3808" t="s">
        <v>145</v>
      </c>
      <c r="F3808">
        <v>4</v>
      </c>
      <c r="G3808">
        <v>23455.38</v>
      </c>
      <c r="H3808">
        <v>93821.52</v>
      </c>
      <c r="I3808">
        <f>salesdata[[#This Row],[Total_Sales_INR]]/10000000</f>
        <v>9.3821520000000012E-3</v>
      </c>
      <c r="J3808" t="s">
        <v>34</v>
      </c>
      <c r="K3808" t="s">
        <v>35</v>
      </c>
      <c r="L3808">
        <v>3</v>
      </c>
      <c r="M3808" t="s">
        <v>115</v>
      </c>
      <c r="N3808" t="s">
        <v>216</v>
      </c>
      <c r="O3808" t="s">
        <v>22</v>
      </c>
    </row>
    <row r="3809" spans="1:15">
      <c r="A3809" t="s">
        <v>7022</v>
      </c>
      <c r="B3809" s="1">
        <v>45908</v>
      </c>
      <c r="C3809" t="s">
        <v>7023</v>
      </c>
      <c r="D3809" t="s">
        <v>102</v>
      </c>
      <c r="E3809" t="s">
        <v>184</v>
      </c>
      <c r="F3809">
        <v>5</v>
      </c>
      <c r="G3809">
        <v>6709.74</v>
      </c>
      <c r="H3809">
        <v>33548.699999999997</v>
      </c>
      <c r="I3809">
        <f>salesdata[[#This Row],[Total_Sales_INR]]/10000000</f>
        <v>3.3548699999999998E-3</v>
      </c>
      <c r="J3809" t="s">
        <v>27</v>
      </c>
      <c r="K3809" t="s">
        <v>19</v>
      </c>
      <c r="L3809">
        <v>1</v>
      </c>
      <c r="M3809" t="s">
        <v>68</v>
      </c>
      <c r="N3809" t="s">
        <v>94</v>
      </c>
      <c r="O3809" t="s">
        <v>22</v>
      </c>
    </row>
    <row r="3810" spans="1:15">
      <c r="A3810" t="s">
        <v>7024</v>
      </c>
      <c r="B3810" s="1">
        <v>45972</v>
      </c>
      <c r="C3810" t="s">
        <v>7025</v>
      </c>
      <c r="D3810" t="s">
        <v>16</v>
      </c>
      <c r="E3810" t="s">
        <v>137</v>
      </c>
      <c r="F3810">
        <v>4</v>
      </c>
      <c r="G3810">
        <v>30439.200000000001</v>
      </c>
      <c r="H3810">
        <v>121756.8</v>
      </c>
      <c r="I3810">
        <f>salesdata[[#This Row],[Total_Sales_INR]]/10000000</f>
        <v>1.2175679999999999E-2</v>
      </c>
      <c r="J3810" t="s">
        <v>27</v>
      </c>
      <c r="K3810" t="s">
        <v>35</v>
      </c>
      <c r="L3810">
        <v>3</v>
      </c>
      <c r="M3810" t="s">
        <v>190</v>
      </c>
      <c r="N3810" t="s">
        <v>216</v>
      </c>
      <c r="O3810" t="s">
        <v>22</v>
      </c>
    </row>
    <row r="3811" spans="1:15">
      <c r="A3811" t="s">
        <v>7026</v>
      </c>
      <c r="B3811" s="1">
        <v>45898</v>
      </c>
      <c r="C3811" t="s">
        <v>7027</v>
      </c>
      <c r="D3811" t="s">
        <v>45</v>
      </c>
      <c r="E3811" t="s">
        <v>60</v>
      </c>
      <c r="F3811">
        <v>4</v>
      </c>
      <c r="G3811">
        <v>30299.64</v>
      </c>
      <c r="H3811">
        <v>121198.56</v>
      </c>
      <c r="I3811">
        <f>salesdata[[#This Row],[Total_Sales_INR]]/10000000</f>
        <v>1.2119856E-2</v>
      </c>
      <c r="J3811" t="s">
        <v>18</v>
      </c>
      <c r="K3811" t="s">
        <v>72</v>
      </c>
      <c r="L3811">
        <v>5</v>
      </c>
      <c r="M3811" t="s">
        <v>170</v>
      </c>
      <c r="N3811" t="s">
        <v>173</v>
      </c>
      <c r="O3811" t="s">
        <v>22</v>
      </c>
    </row>
    <row r="3812" spans="1:15">
      <c r="A3812" t="s">
        <v>7028</v>
      </c>
      <c r="B3812" s="1">
        <v>45788</v>
      </c>
      <c r="C3812" t="s">
        <v>7029</v>
      </c>
      <c r="D3812" t="s">
        <v>32</v>
      </c>
      <c r="E3812" t="s">
        <v>81</v>
      </c>
      <c r="F3812">
        <v>5</v>
      </c>
      <c r="G3812">
        <v>10167.32</v>
      </c>
      <c r="H3812">
        <v>50836.6</v>
      </c>
      <c r="I3812">
        <f>salesdata[[#This Row],[Total_Sales_INR]]/10000000</f>
        <v>5.0836600000000003E-3</v>
      </c>
      <c r="J3812" t="s">
        <v>47</v>
      </c>
      <c r="K3812" t="s">
        <v>35</v>
      </c>
      <c r="L3812">
        <v>4</v>
      </c>
      <c r="M3812" t="s">
        <v>185</v>
      </c>
      <c r="N3812" t="s">
        <v>42</v>
      </c>
      <c r="O3812" t="s">
        <v>22</v>
      </c>
    </row>
    <row r="3813" spans="1:15">
      <c r="A3813" t="s">
        <v>7030</v>
      </c>
      <c r="B3813" s="1">
        <v>45957</v>
      </c>
      <c r="C3813" t="s">
        <v>7031</v>
      </c>
      <c r="D3813" t="s">
        <v>25</v>
      </c>
      <c r="E3813" t="s">
        <v>91</v>
      </c>
      <c r="F3813">
        <v>5</v>
      </c>
      <c r="G3813">
        <v>4634.53</v>
      </c>
      <c r="H3813">
        <v>23172.65</v>
      </c>
      <c r="I3813">
        <f>salesdata[[#This Row],[Total_Sales_INR]]/10000000</f>
        <v>2.3172650000000002E-3</v>
      </c>
      <c r="J3813" t="s">
        <v>18</v>
      </c>
      <c r="K3813" t="s">
        <v>72</v>
      </c>
      <c r="L3813">
        <v>4</v>
      </c>
      <c r="M3813" t="s">
        <v>88</v>
      </c>
      <c r="N3813" t="s">
        <v>213</v>
      </c>
      <c r="O3813" t="s">
        <v>22</v>
      </c>
    </row>
    <row r="3814" spans="1:15">
      <c r="A3814" t="s">
        <v>7032</v>
      </c>
      <c r="B3814" s="1">
        <v>45902</v>
      </c>
      <c r="C3814" t="s">
        <v>7033</v>
      </c>
      <c r="D3814" t="s">
        <v>32</v>
      </c>
      <c r="E3814" t="s">
        <v>250</v>
      </c>
      <c r="F3814">
        <v>1</v>
      </c>
      <c r="G3814">
        <v>12416.72</v>
      </c>
      <c r="H3814">
        <v>12416.72</v>
      </c>
      <c r="I3814">
        <f>salesdata[[#This Row],[Total_Sales_INR]]/10000000</f>
        <v>1.2416719999999999E-3</v>
      </c>
      <c r="J3814" t="s">
        <v>47</v>
      </c>
      <c r="K3814" t="s">
        <v>72</v>
      </c>
      <c r="L3814">
        <v>5</v>
      </c>
      <c r="M3814" t="s">
        <v>73</v>
      </c>
      <c r="N3814" t="s">
        <v>142</v>
      </c>
      <c r="O3814" t="s">
        <v>22</v>
      </c>
    </row>
    <row r="3815" spans="1:15">
      <c r="A3815" t="s">
        <v>7034</v>
      </c>
      <c r="B3815" s="1">
        <v>45849</v>
      </c>
      <c r="C3815" t="s">
        <v>7035</v>
      </c>
      <c r="D3815" t="s">
        <v>102</v>
      </c>
      <c r="E3815" t="s">
        <v>193</v>
      </c>
      <c r="F3815">
        <v>5</v>
      </c>
      <c r="G3815">
        <v>39932.550000000003</v>
      </c>
      <c r="H3815">
        <v>199662.75</v>
      </c>
      <c r="I3815">
        <f>salesdata[[#This Row],[Total_Sales_INR]]/10000000</f>
        <v>1.9966274999999999E-2</v>
      </c>
      <c r="J3815" t="s">
        <v>18</v>
      </c>
      <c r="K3815" t="s">
        <v>72</v>
      </c>
      <c r="L3815">
        <v>4</v>
      </c>
      <c r="M3815" t="s">
        <v>198</v>
      </c>
      <c r="N3815" t="s">
        <v>48</v>
      </c>
      <c r="O3815" t="s">
        <v>22</v>
      </c>
    </row>
    <row r="3816" spans="1:15">
      <c r="A3816" t="s">
        <v>7036</v>
      </c>
      <c r="B3816" s="1">
        <v>46003</v>
      </c>
      <c r="C3816" t="s">
        <v>7037</v>
      </c>
      <c r="D3816" t="s">
        <v>45</v>
      </c>
      <c r="E3816" t="s">
        <v>85</v>
      </c>
      <c r="F3816">
        <v>2</v>
      </c>
      <c r="G3816">
        <v>2852.51</v>
      </c>
      <c r="H3816">
        <v>5705.02</v>
      </c>
      <c r="I3816">
        <f>salesdata[[#This Row],[Total_Sales_INR]]/10000000</f>
        <v>5.7050200000000008E-4</v>
      </c>
      <c r="J3816" t="s">
        <v>34</v>
      </c>
      <c r="K3816" t="s">
        <v>72</v>
      </c>
      <c r="L3816">
        <v>5</v>
      </c>
      <c r="M3816" t="s">
        <v>73</v>
      </c>
      <c r="N3816" t="s">
        <v>74</v>
      </c>
      <c r="O3816" t="s">
        <v>22</v>
      </c>
    </row>
    <row r="3817" spans="1:15">
      <c r="A3817" t="s">
        <v>7038</v>
      </c>
      <c r="B3817" s="1">
        <v>45864</v>
      </c>
      <c r="C3817" t="s">
        <v>5532</v>
      </c>
      <c r="D3817" t="s">
        <v>102</v>
      </c>
      <c r="E3817" t="s">
        <v>184</v>
      </c>
      <c r="F3817">
        <v>1</v>
      </c>
      <c r="G3817">
        <v>9477.57</v>
      </c>
      <c r="H3817">
        <v>9477.57</v>
      </c>
      <c r="I3817">
        <f>salesdata[[#This Row],[Total_Sales_INR]]/10000000</f>
        <v>9.4775699999999992E-4</v>
      </c>
      <c r="J3817" t="s">
        <v>27</v>
      </c>
      <c r="K3817" t="s">
        <v>19</v>
      </c>
      <c r="L3817">
        <v>2</v>
      </c>
      <c r="M3817" t="s">
        <v>141</v>
      </c>
      <c r="N3817" t="s">
        <v>48</v>
      </c>
      <c r="O3817" t="s">
        <v>22</v>
      </c>
    </row>
    <row r="3818" spans="1:15">
      <c r="A3818" t="s">
        <v>7039</v>
      </c>
      <c r="B3818" s="1">
        <v>45723</v>
      </c>
      <c r="C3818" t="s">
        <v>7040</v>
      </c>
      <c r="D3818" t="s">
        <v>32</v>
      </c>
      <c r="E3818" t="s">
        <v>309</v>
      </c>
      <c r="F3818">
        <v>2</v>
      </c>
      <c r="G3818">
        <v>28615.15</v>
      </c>
      <c r="H3818">
        <v>57230.3</v>
      </c>
      <c r="I3818">
        <f>salesdata[[#This Row],[Total_Sales_INR]]/10000000</f>
        <v>5.7230300000000005E-3</v>
      </c>
      <c r="J3818" t="s">
        <v>18</v>
      </c>
      <c r="K3818" t="s">
        <v>35</v>
      </c>
      <c r="L3818">
        <v>2</v>
      </c>
      <c r="M3818" t="s">
        <v>104</v>
      </c>
      <c r="N3818" t="s">
        <v>216</v>
      </c>
      <c r="O3818" t="s">
        <v>22</v>
      </c>
    </row>
    <row r="3819" spans="1:15">
      <c r="A3819" t="s">
        <v>7041</v>
      </c>
      <c r="B3819" s="1">
        <v>45783</v>
      </c>
      <c r="C3819" t="s">
        <v>7042</v>
      </c>
      <c r="D3819" t="s">
        <v>25</v>
      </c>
      <c r="E3819" t="s">
        <v>26</v>
      </c>
      <c r="F3819">
        <v>4</v>
      </c>
      <c r="G3819">
        <v>16915.23</v>
      </c>
      <c r="H3819">
        <v>67660.92</v>
      </c>
      <c r="I3819">
        <f>salesdata[[#This Row],[Total_Sales_INR]]/10000000</f>
        <v>6.7660919999999996E-3</v>
      </c>
      <c r="J3819" t="s">
        <v>34</v>
      </c>
      <c r="K3819" t="s">
        <v>72</v>
      </c>
      <c r="L3819">
        <v>1</v>
      </c>
      <c r="M3819" t="s">
        <v>119</v>
      </c>
      <c r="N3819" t="s">
        <v>127</v>
      </c>
      <c r="O3819" t="s">
        <v>22</v>
      </c>
    </row>
    <row r="3820" spans="1:15">
      <c r="A3820" t="s">
        <v>7043</v>
      </c>
      <c r="B3820" s="1">
        <v>45905</v>
      </c>
      <c r="C3820" t="s">
        <v>4448</v>
      </c>
      <c r="D3820" t="s">
        <v>16</v>
      </c>
      <c r="E3820" t="s">
        <v>130</v>
      </c>
      <c r="F3820">
        <v>4</v>
      </c>
      <c r="G3820">
        <v>34697.620000000003</v>
      </c>
      <c r="H3820">
        <v>138790.48000000001</v>
      </c>
      <c r="I3820">
        <f>salesdata[[#This Row],[Total_Sales_INR]]/10000000</f>
        <v>1.3879048000000001E-2</v>
      </c>
      <c r="J3820" t="s">
        <v>34</v>
      </c>
      <c r="K3820" t="s">
        <v>72</v>
      </c>
      <c r="L3820">
        <v>4</v>
      </c>
      <c r="M3820" t="s">
        <v>88</v>
      </c>
      <c r="N3820" t="s">
        <v>173</v>
      </c>
      <c r="O3820" t="s">
        <v>22</v>
      </c>
    </row>
    <row r="3821" spans="1:15">
      <c r="A3821" t="s">
        <v>7044</v>
      </c>
      <c r="B3821" s="1">
        <v>45763</v>
      </c>
      <c r="C3821" t="s">
        <v>7045</v>
      </c>
      <c r="D3821" t="s">
        <v>32</v>
      </c>
      <c r="E3821" t="s">
        <v>250</v>
      </c>
      <c r="F3821">
        <v>3</v>
      </c>
      <c r="G3821">
        <v>10741.81</v>
      </c>
      <c r="H3821">
        <v>32225.43</v>
      </c>
      <c r="I3821">
        <f>salesdata[[#This Row],[Total_Sales_INR]]/10000000</f>
        <v>3.222543E-3</v>
      </c>
      <c r="J3821" t="s">
        <v>18</v>
      </c>
      <c r="K3821" t="s">
        <v>19</v>
      </c>
      <c r="L3821">
        <v>3</v>
      </c>
      <c r="M3821" t="s">
        <v>77</v>
      </c>
      <c r="N3821" t="s">
        <v>21</v>
      </c>
      <c r="O3821" t="s">
        <v>22</v>
      </c>
    </row>
    <row r="3822" spans="1:15">
      <c r="A3822" t="s">
        <v>7046</v>
      </c>
      <c r="B3822" s="1">
        <v>45730</v>
      </c>
      <c r="C3822" t="s">
        <v>7047</v>
      </c>
      <c r="D3822" t="s">
        <v>32</v>
      </c>
      <c r="E3822" t="s">
        <v>40</v>
      </c>
      <c r="F3822">
        <v>4</v>
      </c>
      <c r="G3822">
        <v>17715.580000000002</v>
      </c>
      <c r="H3822">
        <v>70862.320000000007</v>
      </c>
      <c r="I3822">
        <f>salesdata[[#This Row],[Total_Sales_INR]]/10000000</f>
        <v>7.0862320000000005E-3</v>
      </c>
      <c r="J3822" t="s">
        <v>18</v>
      </c>
      <c r="K3822" t="s">
        <v>35</v>
      </c>
      <c r="L3822">
        <v>5</v>
      </c>
      <c r="M3822" t="s">
        <v>51</v>
      </c>
      <c r="N3822" t="s">
        <v>37</v>
      </c>
      <c r="O3822" t="s">
        <v>22</v>
      </c>
    </row>
    <row r="3823" spans="1:15">
      <c r="A3823" t="s">
        <v>7048</v>
      </c>
      <c r="B3823" s="1">
        <v>45852</v>
      </c>
      <c r="C3823" t="s">
        <v>7049</v>
      </c>
      <c r="D3823" t="s">
        <v>16</v>
      </c>
      <c r="E3823" t="s">
        <v>159</v>
      </c>
      <c r="F3823">
        <v>1</v>
      </c>
      <c r="G3823">
        <v>36707.03</v>
      </c>
      <c r="H3823">
        <v>36707.03</v>
      </c>
      <c r="I3823">
        <f>salesdata[[#This Row],[Total_Sales_INR]]/10000000</f>
        <v>3.670703E-3</v>
      </c>
      <c r="J3823" t="s">
        <v>34</v>
      </c>
      <c r="K3823" t="s">
        <v>19</v>
      </c>
      <c r="L3823">
        <v>2</v>
      </c>
      <c r="M3823" t="s">
        <v>141</v>
      </c>
      <c r="N3823" t="s">
        <v>150</v>
      </c>
      <c r="O3823" t="s">
        <v>22</v>
      </c>
    </row>
    <row r="3824" spans="1:15">
      <c r="A3824" t="s">
        <v>7050</v>
      </c>
      <c r="B3824" s="1">
        <v>45953</v>
      </c>
      <c r="C3824" t="s">
        <v>2522</v>
      </c>
      <c r="D3824" t="s">
        <v>25</v>
      </c>
      <c r="E3824" t="s">
        <v>280</v>
      </c>
      <c r="F3824">
        <v>5</v>
      </c>
      <c r="G3824">
        <v>12977.79</v>
      </c>
      <c r="H3824">
        <v>64888.95</v>
      </c>
      <c r="I3824">
        <f>salesdata[[#This Row],[Total_Sales_INR]]/10000000</f>
        <v>6.4888949999999997E-3</v>
      </c>
      <c r="J3824" t="s">
        <v>34</v>
      </c>
      <c r="K3824" t="s">
        <v>19</v>
      </c>
      <c r="L3824">
        <v>2</v>
      </c>
      <c r="M3824" t="s">
        <v>104</v>
      </c>
      <c r="N3824" t="s">
        <v>173</v>
      </c>
      <c r="O3824" t="s">
        <v>22</v>
      </c>
    </row>
    <row r="3825" spans="1:15">
      <c r="A3825" t="s">
        <v>7051</v>
      </c>
      <c r="B3825" s="1">
        <v>45666</v>
      </c>
      <c r="C3825" t="s">
        <v>7052</v>
      </c>
      <c r="D3825" t="s">
        <v>25</v>
      </c>
      <c r="E3825" t="s">
        <v>91</v>
      </c>
      <c r="F3825">
        <v>5</v>
      </c>
      <c r="G3825">
        <v>26947.93</v>
      </c>
      <c r="H3825">
        <v>134739.65</v>
      </c>
      <c r="I3825">
        <f>salesdata[[#This Row],[Total_Sales_INR]]/10000000</f>
        <v>1.3473964999999999E-2</v>
      </c>
      <c r="J3825" t="s">
        <v>27</v>
      </c>
      <c r="K3825" t="s">
        <v>35</v>
      </c>
      <c r="L3825">
        <v>3</v>
      </c>
      <c r="M3825" t="s">
        <v>190</v>
      </c>
      <c r="N3825" t="s">
        <v>134</v>
      </c>
      <c r="O3825" t="s">
        <v>22</v>
      </c>
    </row>
    <row r="3826" spans="1:15">
      <c r="A3826" t="s">
        <v>7053</v>
      </c>
      <c r="B3826" s="1">
        <v>45666</v>
      </c>
      <c r="C3826" t="s">
        <v>7054</v>
      </c>
      <c r="D3826" t="s">
        <v>16</v>
      </c>
      <c r="E3826" t="s">
        <v>130</v>
      </c>
      <c r="F3826">
        <v>1</v>
      </c>
      <c r="G3826">
        <v>3210.08</v>
      </c>
      <c r="H3826">
        <v>3210.08</v>
      </c>
      <c r="I3826">
        <f>salesdata[[#This Row],[Total_Sales_INR]]/10000000</f>
        <v>3.2100800000000001E-4</v>
      </c>
      <c r="J3826" t="s">
        <v>18</v>
      </c>
      <c r="K3826" t="s">
        <v>72</v>
      </c>
      <c r="L3826">
        <v>1</v>
      </c>
      <c r="M3826" t="s">
        <v>107</v>
      </c>
      <c r="N3826" t="s">
        <v>29</v>
      </c>
      <c r="O3826" t="s">
        <v>22</v>
      </c>
    </row>
    <row r="3827" spans="1:15">
      <c r="A3827" t="s">
        <v>7055</v>
      </c>
      <c r="B3827" s="1">
        <v>45957</v>
      </c>
      <c r="C3827" t="s">
        <v>7056</v>
      </c>
      <c r="D3827" t="s">
        <v>25</v>
      </c>
      <c r="E3827" t="s">
        <v>140</v>
      </c>
      <c r="F3827">
        <v>5</v>
      </c>
      <c r="G3827">
        <v>9808.98</v>
      </c>
      <c r="H3827">
        <v>49044.9</v>
      </c>
      <c r="I3827">
        <f>salesdata[[#This Row],[Total_Sales_INR]]/10000000</f>
        <v>4.9044900000000001E-3</v>
      </c>
      <c r="J3827" t="s">
        <v>47</v>
      </c>
      <c r="K3827" t="s">
        <v>35</v>
      </c>
      <c r="L3827">
        <v>3</v>
      </c>
      <c r="M3827" t="s">
        <v>77</v>
      </c>
      <c r="N3827" t="s">
        <v>156</v>
      </c>
      <c r="O3827" t="s">
        <v>22</v>
      </c>
    </row>
    <row r="3828" spans="1:15">
      <c r="A3828" t="s">
        <v>7057</v>
      </c>
      <c r="B3828" s="1">
        <v>45870</v>
      </c>
      <c r="C3828" t="s">
        <v>5170</v>
      </c>
      <c r="D3828" t="s">
        <v>102</v>
      </c>
      <c r="E3828" t="s">
        <v>184</v>
      </c>
      <c r="F3828">
        <v>5</v>
      </c>
      <c r="G3828">
        <v>27375.74</v>
      </c>
      <c r="H3828">
        <v>136878.70000000001</v>
      </c>
      <c r="I3828">
        <f>salesdata[[#This Row],[Total_Sales_INR]]/10000000</f>
        <v>1.3687870000000001E-2</v>
      </c>
      <c r="J3828" t="s">
        <v>18</v>
      </c>
      <c r="K3828" t="s">
        <v>35</v>
      </c>
      <c r="L3828">
        <v>5</v>
      </c>
      <c r="M3828" t="s">
        <v>51</v>
      </c>
      <c r="N3828" t="s">
        <v>124</v>
      </c>
      <c r="O3828" t="s">
        <v>22</v>
      </c>
    </row>
    <row r="3829" spans="1:15">
      <c r="A3829" t="s">
        <v>7058</v>
      </c>
      <c r="B3829" s="1">
        <v>45765</v>
      </c>
      <c r="C3829" t="s">
        <v>7059</v>
      </c>
      <c r="D3829" t="s">
        <v>45</v>
      </c>
      <c r="E3829" t="s">
        <v>60</v>
      </c>
      <c r="F3829">
        <v>4</v>
      </c>
      <c r="G3829">
        <v>48562.3</v>
      </c>
      <c r="H3829">
        <v>194249.2</v>
      </c>
      <c r="I3829">
        <f>salesdata[[#This Row],[Total_Sales_INR]]/10000000</f>
        <v>1.9424920000000002E-2</v>
      </c>
      <c r="J3829" t="s">
        <v>27</v>
      </c>
      <c r="K3829" t="s">
        <v>19</v>
      </c>
      <c r="L3829">
        <v>3</v>
      </c>
      <c r="M3829" t="s">
        <v>77</v>
      </c>
      <c r="N3829" t="s">
        <v>94</v>
      </c>
      <c r="O3829" t="s">
        <v>22</v>
      </c>
    </row>
    <row r="3830" spans="1:15">
      <c r="A3830" t="s">
        <v>7060</v>
      </c>
      <c r="B3830" s="1">
        <v>45754</v>
      </c>
      <c r="C3830" t="s">
        <v>7061</v>
      </c>
      <c r="D3830" t="s">
        <v>32</v>
      </c>
      <c r="E3830" t="s">
        <v>81</v>
      </c>
      <c r="F3830">
        <v>3</v>
      </c>
      <c r="G3830">
        <v>35888.65</v>
      </c>
      <c r="H3830">
        <v>107665.95</v>
      </c>
      <c r="I3830">
        <f>salesdata[[#This Row],[Total_Sales_INR]]/10000000</f>
        <v>1.0766595E-2</v>
      </c>
      <c r="J3830" t="s">
        <v>34</v>
      </c>
      <c r="K3830" t="s">
        <v>72</v>
      </c>
      <c r="L3830">
        <v>1</v>
      </c>
      <c r="M3830" t="s">
        <v>68</v>
      </c>
      <c r="N3830" t="s">
        <v>29</v>
      </c>
      <c r="O3830" t="s">
        <v>22</v>
      </c>
    </row>
    <row r="3831" spans="1:15">
      <c r="A3831" t="s">
        <v>7062</v>
      </c>
      <c r="B3831" s="1">
        <v>45854</v>
      </c>
      <c r="C3831" t="s">
        <v>3400</v>
      </c>
      <c r="D3831" t="s">
        <v>32</v>
      </c>
      <c r="E3831" t="s">
        <v>81</v>
      </c>
      <c r="F3831">
        <v>4</v>
      </c>
      <c r="G3831">
        <v>14457.36</v>
      </c>
      <c r="H3831">
        <v>57829.440000000002</v>
      </c>
      <c r="I3831">
        <f>salesdata[[#This Row],[Total_Sales_INR]]/10000000</f>
        <v>5.7829439999999999E-3</v>
      </c>
      <c r="J3831" t="s">
        <v>27</v>
      </c>
      <c r="K3831" t="s">
        <v>72</v>
      </c>
      <c r="L3831">
        <v>2</v>
      </c>
      <c r="M3831" t="s">
        <v>141</v>
      </c>
      <c r="N3831" t="s">
        <v>42</v>
      </c>
      <c r="O3831" t="s">
        <v>22</v>
      </c>
    </row>
    <row r="3832" spans="1:15">
      <c r="A3832" t="s">
        <v>7063</v>
      </c>
      <c r="B3832" s="1">
        <v>45721</v>
      </c>
      <c r="C3832" t="s">
        <v>7064</v>
      </c>
      <c r="D3832" t="s">
        <v>16</v>
      </c>
      <c r="E3832" t="s">
        <v>137</v>
      </c>
      <c r="F3832">
        <v>2</v>
      </c>
      <c r="G3832">
        <v>361.68</v>
      </c>
      <c r="H3832">
        <v>723.36</v>
      </c>
      <c r="I3832">
        <f>salesdata[[#This Row],[Total_Sales_INR]]/10000000</f>
        <v>7.2336000000000007E-5</v>
      </c>
      <c r="J3832" t="s">
        <v>27</v>
      </c>
      <c r="K3832" t="s">
        <v>19</v>
      </c>
      <c r="L3832">
        <v>2</v>
      </c>
      <c r="M3832" t="s">
        <v>141</v>
      </c>
      <c r="N3832" t="s">
        <v>78</v>
      </c>
      <c r="O3832" t="s">
        <v>22</v>
      </c>
    </row>
    <row r="3833" spans="1:15">
      <c r="A3833" t="s">
        <v>7065</v>
      </c>
      <c r="B3833" s="1">
        <v>45949</v>
      </c>
      <c r="C3833" t="s">
        <v>3320</v>
      </c>
      <c r="D3833" t="s">
        <v>25</v>
      </c>
      <c r="E3833" t="s">
        <v>26</v>
      </c>
      <c r="F3833">
        <v>2</v>
      </c>
      <c r="G3833">
        <v>7375.48</v>
      </c>
      <c r="H3833">
        <v>14750.96</v>
      </c>
      <c r="I3833">
        <f>salesdata[[#This Row],[Total_Sales_INR]]/10000000</f>
        <v>1.475096E-3</v>
      </c>
      <c r="J3833" t="s">
        <v>47</v>
      </c>
      <c r="K3833" t="s">
        <v>72</v>
      </c>
      <c r="L3833">
        <v>2</v>
      </c>
      <c r="M3833" t="s">
        <v>265</v>
      </c>
      <c r="N3833" t="s">
        <v>29</v>
      </c>
      <c r="O3833" t="s">
        <v>22</v>
      </c>
    </row>
    <row r="3834" spans="1:15">
      <c r="A3834" t="s">
        <v>7066</v>
      </c>
      <c r="B3834" s="1">
        <v>45854</v>
      </c>
      <c r="C3834" t="s">
        <v>944</v>
      </c>
      <c r="D3834" t="s">
        <v>25</v>
      </c>
      <c r="E3834" t="s">
        <v>280</v>
      </c>
      <c r="F3834">
        <v>3</v>
      </c>
      <c r="G3834">
        <v>11607.88</v>
      </c>
      <c r="H3834">
        <v>34823.64</v>
      </c>
      <c r="I3834">
        <f>salesdata[[#This Row],[Total_Sales_INR]]/10000000</f>
        <v>3.4823639999999999E-3</v>
      </c>
      <c r="J3834" t="s">
        <v>27</v>
      </c>
      <c r="K3834" t="s">
        <v>72</v>
      </c>
      <c r="L3834">
        <v>4</v>
      </c>
      <c r="M3834" t="s">
        <v>185</v>
      </c>
      <c r="N3834" t="s">
        <v>178</v>
      </c>
      <c r="O3834" t="s">
        <v>22</v>
      </c>
    </row>
    <row r="3835" spans="1:15">
      <c r="A3835" t="s">
        <v>7067</v>
      </c>
      <c r="B3835" s="1">
        <v>45950</v>
      </c>
      <c r="C3835" t="s">
        <v>7068</v>
      </c>
      <c r="D3835" t="s">
        <v>32</v>
      </c>
      <c r="E3835" t="s">
        <v>81</v>
      </c>
      <c r="F3835">
        <v>4</v>
      </c>
      <c r="G3835">
        <v>2726.04</v>
      </c>
      <c r="H3835">
        <v>10904.16</v>
      </c>
      <c r="I3835">
        <f>salesdata[[#This Row],[Total_Sales_INR]]/10000000</f>
        <v>1.0904160000000001E-3</v>
      </c>
      <c r="J3835" t="s">
        <v>47</v>
      </c>
      <c r="K3835" t="s">
        <v>35</v>
      </c>
      <c r="L3835">
        <v>2</v>
      </c>
      <c r="M3835" t="s">
        <v>104</v>
      </c>
      <c r="N3835" t="s">
        <v>57</v>
      </c>
      <c r="O3835" t="s">
        <v>22</v>
      </c>
    </row>
    <row r="3836" spans="1:15">
      <c r="A3836" t="s">
        <v>7069</v>
      </c>
      <c r="B3836" s="1">
        <v>45726</v>
      </c>
      <c r="C3836" t="s">
        <v>7070</v>
      </c>
      <c r="D3836" t="s">
        <v>102</v>
      </c>
      <c r="E3836" t="s">
        <v>155</v>
      </c>
      <c r="F3836">
        <v>1</v>
      </c>
      <c r="G3836">
        <v>19680.91</v>
      </c>
      <c r="H3836">
        <v>19680.91</v>
      </c>
      <c r="I3836">
        <f>salesdata[[#This Row],[Total_Sales_INR]]/10000000</f>
        <v>1.9680909999999999E-3</v>
      </c>
      <c r="J3836" t="s">
        <v>27</v>
      </c>
      <c r="K3836" t="s">
        <v>19</v>
      </c>
      <c r="L3836">
        <v>3</v>
      </c>
      <c r="M3836" t="s">
        <v>77</v>
      </c>
      <c r="N3836" t="s">
        <v>167</v>
      </c>
      <c r="O3836" t="s">
        <v>22</v>
      </c>
    </row>
    <row r="3837" spans="1:15">
      <c r="A3837" t="s">
        <v>7071</v>
      </c>
      <c r="B3837" s="1">
        <v>45907</v>
      </c>
      <c r="C3837" t="s">
        <v>7072</v>
      </c>
      <c r="D3837" t="s">
        <v>45</v>
      </c>
      <c r="E3837" t="s">
        <v>65</v>
      </c>
      <c r="F3837">
        <v>2</v>
      </c>
      <c r="G3837">
        <v>8439.7999999999993</v>
      </c>
      <c r="H3837">
        <v>16879.599999999999</v>
      </c>
      <c r="I3837">
        <f>salesdata[[#This Row],[Total_Sales_INR]]/10000000</f>
        <v>1.6879599999999999E-3</v>
      </c>
      <c r="J3837" t="s">
        <v>34</v>
      </c>
      <c r="K3837" t="s">
        <v>35</v>
      </c>
      <c r="L3837">
        <v>1</v>
      </c>
      <c r="M3837" t="s">
        <v>68</v>
      </c>
      <c r="N3837" t="s">
        <v>52</v>
      </c>
      <c r="O3837" t="s">
        <v>22</v>
      </c>
    </row>
    <row r="3838" spans="1:15">
      <c r="A3838" t="s">
        <v>7073</v>
      </c>
      <c r="B3838" s="1">
        <v>45998</v>
      </c>
      <c r="C3838" t="s">
        <v>7074</v>
      </c>
      <c r="D3838" t="s">
        <v>102</v>
      </c>
      <c r="E3838" t="s">
        <v>184</v>
      </c>
      <c r="F3838">
        <v>5</v>
      </c>
      <c r="G3838">
        <v>17004.259999999998</v>
      </c>
      <c r="H3838">
        <v>85021.3</v>
      </c>
      <c r="I3838">
        <f>salesdata[[#This Row],[Total_Sales_INR]]/10000000</f>
        <v>8.5021300000000001E-3</v>
      </c>
      <c r="J3838" t="s">
        <v>27</v>
      </c>
      <c r="K3838" t="s">
        <v>72</v>
      </c>
      <c r="L3838">
        <v>3</v>
      </c>
      <c r="M3838" t="s">
        <v>77</v>
      </c>
      <c r="N3838" t="s">
        <v>74</v>
      </c>
      <c r="O3838" t="s">
        <v>22</v>
      </c>
    </row>
    <row r="3839" spans="1:15">
      <c r="A3839" t="s">
        <v>7075</v>
      </c>
      <c r="B3839" s="1">
        <v>45664</v>
      </c>
      <c r="C3839" t="s">
        <v>7076</v>
      </c>
      <c r="D3839" t="s">
        <v>45</v>
      </c>
      <c r="E3839" t="s">
        <v>55</v>
      </c>
      <c r="F3839">
        <v>2</v>
      </c>
      <c r="G3839">
        <v>21850.58</v>
      </c>
      <c r="H3839">
        <v>43701.16</v>
      </c>
      <c r="I3839">
        <f>salesdata[[#This Row],[Total_Sales_INR]]/10000000</f>
        <v>4.3701160000000003E-3</v>
      </c>
      <c r="J3839" t="s">
        <v>27</v>
      </c>
      <c r="K3839" t="s">
        <v>19</v>
      </c>
      <c r="L3839">
        <v>3</v>
      </c>
      <c r="M3839" t="s">
        <v>77</v>
      </c>
      <c r="N3839" t="s">
        <v>216</v>
      </c>
      <c r="O3839" t="s">
        <v>22</v>
      </c>
    </row>
    <row r="3840" spans="1:15">
      <c r="A3840" t="s">
        <v>7077</v>
      </c>
      <c r="B3840" s="1">
        <v>45989</v>
      </c>
      <c r="C3840" t="s">
        <v>4362</v>
      </c>
      <c r="D3840" t="s">
        <v>16</v>
      </c>
      <c r="E3840" t="s">
        <v>137</v>
      </c>
      <c r="F3840">
        <v>3</v>
      </c>
      <c r="G3840">
        <v>27685.88</v>
      </c>
      <c r="H3840">
        <v>83057.64</v>
      </c>
      <c r="I3840">
        <f>salesdata[[#This Row],[Total_Sales_INR]]/10000000</f>
        <v>8.3057640000000002E-3</v>
      </c>
      <c r="J3840" t="s">
        <v>27</v>
      </c>
      <c r="K3840" t="s">
        <v>19</v>
      </c>
      <c r="L3840">
        <v>4</v>
      </c>
      <c r="M3840" t="s">
        <v>185</v>
      </c>
      <c r="N3840" t="s">
        <v>42</v>
      </c>
      <c r="O3840" t="s">
        <v>22</v>
      </c>
    </row>
    <row r="3841" spans="1:15">
      <c r="A3841" t="s">
        <v>7078</v>
      </c>
      <c r="B3841" s="1">
        <v>45748</v>
      </c>
      <c r="C3841" t="s">
        <v>7079</v>
      </c>
      <c r="D3841" t="s">
        <v>102</v>
      </c>
      <c r="E3841" t="s">
        <v>193</v>
      </c>
      <c r="F3841">
        <v>5</v>
      </c>
      <c r="G3841">
        <v>3165.32</v>
      </c>
      <c r="H3841">
        <v>15826.6</v>
      </c>
      <c r="I3841">
        <f>salesdata[[#This Row],[Total_Sales_INR]]/10000000</f>
        <v>1.5826600000000001E-3</v>
      </c>
      <c r="J3841" t="s">
        <v>18</v>
      </c>
      <c r="K3841" t="s">
        <v>35</v>
      </c>
      <c r="L3841">
        <v>3</v>
      </c>
      <c r="M3841" t="s">
        <v>77</v>
      </c>
      <c r="N3841" t="s">
        <v>150</v>
      </c>
      <c r="O3841" t="s">
        <v>22</v>
      </c>
    </row>
    <row r="3842" spans="1:15">
      <c r="A3842" t="s">
        <v>7080</v>
      </c>
      <c r="B3842" s="1">
        <v>45950</v>
      </c>
      <c r="C3842" t="s">
        <v>5832</v>
      </c>
      <c r="D3842" t="s">
        <v>102</v>
      </c>
      <c r="E3842" t="s">
        <v>184</v>
      </c>
      <c r="F3842">
        <v>1</v>
      </c>
      <c r="G3842">
        <v>32590.41</v>
      </c>
      <c r="H3842">
        <v>32590.41</v>
      </c>
      <c r="I3842">
        <f>salesdata[[#This Row],[Total_Sales_INR]]/10000000</f>
        <v>3.2590409999999998E-3</v>
      </c>
      <c r="J3842" t="s">
        <v>47</v>
      </c>
      <c r="K3842" t="s">
        <v>72</v>
      </c>
      <c r="L3842">
        <v>2</v>
      </c>
      <c r="M3842" t="s">
        <v>265</v>
      </c>
      <c r="N3842" t="s">
        <v>82</v>
      </c>
      <c r="O3842" t="s">
        <v>22</v>
      </c>
    </row>
    <row r="3843" spans="1:15">
      <c r="A3843" t="s">
        <v>7081</v>
      </c>
      <c r="B3843" s="1">
        <v>45843</v>
      </c>
      <c r="C3843" t="s">
        <v>999</v>
      </c>
      <c r="D3843" t="s">
        <v>16</v>
      </c>
      <c r="E3843" t="s">
        <v>145</v>
      </c>
      <c r="F3843">
        <v>1</v>
      </c>
      <c r="G3843">
        <v>10976.68</v>
      </c>
      <c r="H3843">
        <v>10976.68</v>
      </c>
      <c r="I3843">
        <f>salesdata[[#This Row],[Total_Sales_INR]]/10000000</f>
        <v>1.097668E-3</v>
      </c>
      <c r="J3843" t="s">
        <v>18</v>
      </c>
      <c r="K3843" t="s">
        <v>19</v>
      </c>
      <c r="L3843">
        <v>5</v>
      </c>
      <c r="M3843" t="s">
        <v>28</v>
      </c>
      <c r="N3843" t="s">
        <v>134</v>
      </c>
      <c r="O3843" t="s">
        <v>22</v>
      </c>
    </row>
    <row r="3844" spans="1:15">
      <c r="A3844" t="s">
        <v>7082</v>
      </c>
      <c r="B3844" s="1">
        <v>45719</v>
      </c>
      <c r="C3844" t="s">
        <v>4559</v>
      </c>
      <c r="D3844" t="s">
        <v>16</v>
      </c>
      <c r="E3844" t="s">
        <v>17</v>
      </c>
      <c r="F3844">
        <v>4</v>
      </c>
      <c r="G3844">
        <v>16208.08</v>
      </c>
      <c r="H3844">
        <v>64832.32</v>
      </c>
      <c r="I3844">
        <f>salesdata[[#This Row],[Total_Sales_INR]]/10000000</f>
        <v>6.4832320000000002E-3</v>
      </c>
      <c r="J3844" t="s">
        <v>47</v>
      </c>
      <c r="K3844" t="s">
        <v>35</v>
      </c>
      <c r="L3844">
        <v>1</v>
      </c>
      <c r="M3844" t="s">
        <v>68</v>
      </c>
      <c r="N3844" t="s">
        <v>82</v>
      </c>
      <c r="O3844" t="s">
        <v>22</v>
      </c>
    </row>
    <row r="3845" spans="1:15">
      <c r="A3845" t="s">
        <v>7083</v>
      </c>
      <c r="B3845" s="1">
        <v>45989</v>
      </c>
      <c r="C3845" t="s">
        <v>6659</v>
      </c>
      <c r="D3845" t="s">
        <v>16</v>
      </c>
      <c r="E3845" t="s">
        <v>145</v>
      </c>
      <c r="F3845">
        <v>2</v>
      </c>
      <c r="G3845">
        <v>2771.73</v>
      </c>
      <c r="H3845">
        <v>5543.46</v>
      </c>
      <c r="I3845">
        <f>salesdata[[#This Row],[Total_Sales_INR]]/10000000</f>
        <v>5.5434600000000005E-4</v>
      </c>
      <c r="J3845" t="s">
        <v>27</v>
      </c>
      <c r="K3845" t="s">
        <v>72</v>
      </c>
      <c r="L3845">
        <v>5</v>
      </c>
      <c r="M3845" t="s">
        <v>51</v>
      </c>
      <c r="N3845" t="s">
        <v>82</v>
      </c>
      <c r="O3845" t="s">
        <v>22</v>
      </c>
    </row>
    <row r="3846" spans="1:15">
      <c r="A3846" t="s">
        <v>7084</v>
      </c>
      <c r="B3846" s="1">
        <v>45977</v>
      </c>
      <c r="C3846" t="s">
        <v>7085</v>
      </c>
      <c r="D3846" t="s">
        <v>102</v>
      </c>
      <c r="E3846" t="s">
        <v>103</v>
      </c>
      <c r="F3846">
        <v>5</v>
      </c>
      <c r="G3846">
        <v>19671.990000000002</v>
      </c>
      <c r="H3846">
        <v>98359.95</v>
      </c>
      <c r="I3846">
        <f>salesdata[[#This Row],[Total_Sales_INR]]/10000000</f>
        <v>9.8359950000000002E-3</v>
      </c>
      <c r="J3846" t="s">
        <v>47</v>
      </c>
      <c r="K3846" t="s">
        <v>19</v>
      </c>
      <c r="L3846">
        <v>3</v>
      </c>
      <c r="M3846" t="s">
        <v>190</v>
      </c>
      <c r="N3846" t="s">
        <v>173</v>
      </c>
      <c r="O3846" t="s">
        <v>22</v>
      </c>
    </row>
    <row r="3847" spans="1:15">
      <c r="A3847" t="s">
        <v>7086</v>
      </c>
      <c r="B3847" s="1">
        <v>45721</v>
      </c>
      <c r="C3847" t="s">
        <v>7087</v>
      </c>
      <c r="D3847" t="s">
        <v>45</v>
      </c>
      <c r="E3847" t="s">
        <v>85</v>
      </c>
      <c r="F3847">
        <v>2</v>
      </c>
      <c r="G3847">
        <v>46986.879999999997</v>
      </c>
      <c r="H3847">
        <v>93973.759999999995</v>
      </c>
      <c r="I3847">
        <f>salesdata[[#This Row],[Total_Sales_INR]]/10000000</f>
        <v>9.397375999999999E-3</v>
      </c>
      <c r="J3847" t="s">
        <v>34</v>
      </c>
      <c r="K3847" t="s">
        <v>72</v>
      </c>
      <c r="L3847">
        <v>5</v>
      </c>
      <c r="M3847" t="s">
        <v>41</v>
      </c>
      <c r="N3847" t="s">
        <v>134</v>
      </c>
      <c r="O3847" t="s">
        <v>22</v>
      </c>
    </row>
    <row r="3848" spans="1:15">
      <c r="A3848" t="s">
        <v>7088</v>
      </c>
      <c r="B3848" s="1">
        <v>46013</v>
      </c>
      <c r="C3848" t="s">
        <v>7089</v>
      </c>
      <c r="D3848" t="s">
        <v>102</v>
      </c>
      <c r="E3848" t="s">
        <v>184</v>
      </c>
      <c r="F3848">
        <v>4</v>
      </c>
      <c r="G3848">
        <v>15746.13</v>
      </c>
      <c r="H3848">
        <v>62984.52</v>
      </c>
      <c r="I3848">
        <f>salesdata[[#This Row],[Total_Sales_INR]]/10000000</f>
        <v>6.2984519999999995E-3</v>
      </c>
      <c r="J3848" t="s">
        <v>27</v>
      </c>
      <c r="K3848" t="s">
        <v>35</v>
      </c>
      <c r="L3848">
        <v>3</v>
      </c>
      <c r="M3848" t="s">
        <v>61</v>
      </c>
      <c r="N3848" t="s">
        <v>150</v>
      </c>
      <c r="O3848" t="s">
        <v>22</v>
      </c>
    </row>
    <row r="3849" spans="1:15">
      <c r="A3849" t="s">
        <v>7090</v>
      </c>
      <c r="B3849" s="1">
        <v>45755</v>
      </c>
      <c r="C3849" t="s">
        <v>812</v>
      </c>
      <c r="D3849" t="s">
        <v>32</v>
      </c>
      <c r="E3849" t="s">
        <v>33</v>
      </c>
      <c r="F3849">
        <v>1</v>
      </c>
      <c r="G3849">
        <v>44643.03</v>
      </c>
      <c r="H3849">
        <v>44643.03</v>
      </c>
      <c r="I3849">
        <f>salesdata[[#This Row],[Total_Sales_INR]]/10000000</f>
        <v>4.4643030000000002E-3</v>
      </c>
      <c r="J3849" t="s">
        <v>27</v>
      </c>
      <c r="K3849" t="s">
        <v>35</v>
      </c>
      <c r="L3849">
        <v>1</v>
      </c>
      <c r="M3849" t="s">
        <v>20</v>
      </c>
      <c r="N3849" t="s">
        <v>62</v>
      </c>
      <c r="O3849" t="s">
        <v>22</v>
      </c>
    </row>
    <row r="3850" spans="1:15">
      <c r="A3850" t="s">
        <v>7091</v>
      </c>
      <c r="B3850" s="1">
        <v>45745</v>
      </c>
      <c r="C3850" t="s">
        <v>3457</v>
      </c>
      <c r="D3850" t="s">
        <v>32</v>
      </c>
      <c r="E3850" t="s">
        <v>40</v>
      </c>
      <c r="F3850">
        <v>4</v>
      </c>
      <c r="G3850">
        <v>41475.300000000003</v>
      </c>
      <c r="H3850">
        <v>165901.20000000001</v>
      </c>
      <c r="I3850">
        <f>salesdata[[#This Row],[Total_Sales_INR]]/10000000</f>
        <v>1.659012E-2</v>
      </c>
      <c r="J3850" t="s">
        <v>27</v>
      </c>
      <c r="K3850" t="s">
        <v>35</v>
      </c>
      <c r="L3850">
        <v>5</v>
      </c>
      <c r="M3850" t="s">
        <v>51</v>
      </c>
      <c r="N3850" t="s">
        <v>97</v>
      </c>
      <c r="O3850" t="s">
        <v>22</v>
      </c>
    </row>
    <row r="3851" spans="1:15">
      <c r="A3851" t="s">
        <v>7092</v>
      </c>
      <c r="B3851" s="1">
        <v>45860</v>
      </c>
      <c r="C3851" t="s">
        <v>4798</v>
      </c>
      <c r="D3851" t="s">
        <v>16</v>
      </c>
      <c r="E3851" t="s">
        <v>145</v>
      </c>
      <c r="F3851">
        <v>2</v>
      </c>
      <c r="G3851">
        <v>7548.06</v>
      </c>
      <c r="H3851">
        <v>15096.12</v>
      </c>
      <c r="I3851">
        <f>salesdata[[#This Row],[Total_Sales_INR]]/10000000</f>
        <v>1.509612E-3</v>
      </c>
      <c r="J3851" t="s">
        <v>34</v>
      </c>
      <c r="K3851" t="s">
        <v>72</v>
      </c>
      <c r="L3851">
        <v>3</v>
      </c>
      <c r="M3851" t="s">
        <v>77</v>
      </c>
      <c r="N3851" t="s">
        <v>120</v>
      </c>
      <c r="O3851" t="s">
        <v>22</v>
      </c>
    </row>
    <row r="3852" spans="1:15">
      <c r="A3852" t="s">
        <v>7093</v>
      </c>
      <c r="B3852" s="1">
        <v>45784</v>
      </c>
      <c r="C3852" t="s">
        <v>7094</v>
      </c>
      <c r="D3852" t="s">
        <v>45</v>
      </c>
      <c r="E3852" t="s">
        <v>55</v>
      </c>
      <c r="F3852">
        <v>1</v>
      </c>
      <c r="G3852">
        <v>49750.55</v>
      </c>
      <c r="H3852">
        <v>49750.55</v>
      </c>
      <c r="I3852">
        <f>salesdata[[#This Row],[Total_Sales_INR]]/10000000</f>
        <v>4.9750549999999999E-3</v>
      </c>
      <c r="J3852" t="s">
        <v>18</v>
      </c>
      <c r="K3852" t="s">
        <v>35</v>
      </c>
      <c r="L3852">
        <v>3</v>
      </c>
      <c r="M3852" t="s">
        <v>190</v>
      </c>
      <c r="N3852" t="s">
        <v>124</v>
      </c>
      <c r="O3852" t="s">
        <v>22</v>
      </c>
    </row>
    <row r="3853" spans="1:15">
      <c r="A3853" t="s">
        <v>7095</v>
      </c>
      <c r="B3853" s="1">
        <v>45855</v>
      </c>
      <c r="C3853" t="s">
        <v>7096</v>
      </c>
      <c r="D3853" t="s">
        <v>25</v>
      </c>
      <c r="E3853" t="s">
        <v>223</v>
      </c>
      <c r="F3853">
        <v>1</v>
      </c>
      <c r="G3853">
        <v>40714.42</v>
      </c>
      <c r="H3853">
        <v>40714.42</v>
      </c>
      <c r="I3853">
        <f>salesdata[[#This Row],[Total_Sales_INR]]/10000000</f>
        <v>4.0714419999999998E-3</v>
      </c>
      <c r="J3853" t="s">
        <v>27</v>
      </c>
      <c r="K3853" t="s">
        <v>35</v>
      </c>
      <c r="L3853">
        <v>4</v>
      </c>
      <c r="M3853" t="s">
        <v>160</v>
      </c>
      <c r="N3853" t="s">
        <v>112</v>
      </c>
      <c r="O3853" t="s">
        <v>22</v>
      </c>
    </row>
    <row r="3854" spans="1:15">
      <c r="A3854" t="s">
        <v>7097</v>
      </c>
      <c r="B3854" s="1">
        <v>46020</v>
      </c>
      <c r="C3854" t="s">
        <v>7098</v>
      </c>
      <c r="D3854" t="s">
        <v>45</v>
      </c>
      <c r="E3854" t="s">
        <v>46</v>
      </c>
      <c r="F3854">
        <v>5</v>
      </c>
      <c r="G3854">
        <v>24775.97</v>
      </c>
      <c r="H3854">
        <v>123879.85</v>
      </c>
      <c r="I3854">
        <f>salesdata[[#This Row],[Total_Sales_INR]]/10000000</f>
        <v>1.2387985000000001E-2</v>
      </c>
      <c r="J3854" t="s">
        <v>34</v>
      </c>
      <c r="K3854" t="s">
        <v>72</v>
      </c>
      <c r="L3854">
        <v>4</v>
      </c>
      <c r="M3854" t="s">
        <v>123</v>
      </c>
      <c r="N3854" t="s">
        <v>360</v>
      </c>
      <c r="O3854" t="s">
        <v>22</v>
      </c>
    </row>
    <row r="3855" spans="1:15">
      <c r="A3855" t="s">
        <v>7099</v>
      </c>
      <c r="B3855" s="1">
        <v>45678</v>
      </c>
      <c r="C3855" t="s">
        <v>7100</v>
      </c>
      <c r="D3855" t="s">
        <v>102</v>
      </c>
      <c r="E3855" t="s">
        <v>118</v>
      </c>
      <c r="F3855">
        <v>4</v>
      </c>
      <c r="G3855">
        <v>43190.25</v>
      </c>
      <c r="H3855">
        <v>172761</v>
      </c>
      <c r="I3855">
        <f>salesdata[[#This Row],[Total_Sales_INR]]/10000000</f>
        <v>1.7276099999999999E-2</v>
      </c>
      <c r="J3855" t="s">
        <v>27</v>
      </c>
      <c r="K3855" t="s">
        <v>35</v>
      </c>
      <c r="L3855">
        <v>1</v>
      </c>
      <c r="M3855" t="s">
        <v>181</v>
      </c>
      <c r="N3855" t="s">
        <v>74</v>
      </c>
      <c r="O3855" t="s">
        <v>22</v>
      </c>
    </row>
    <row r="3856" spans="1:15">
      <c r="A3856" t="s">
        <v>7101</v>
      </c>
      <c r="B3856" s="1">
        <v>45847</v>
      </c>
      <c r="C3856" t="s">
        <v>6677</v>
      </c>
      <c r="D3856" t="s">
        <v>32</v>
      </c>
      <c r="E3856" t="s">
        <v>81</v>
      </c>
      <c r="F3856">
        <v>2</v>
      </c>
      <c r="G3856">
        <v>41661.49</v>
      </c>
      <c r="H3856">
        <v>83322.98</v>
      </c>
      <c r="I3856">
        <f>salesdata[[#This Row],[Total_Sales_INR]]/10000000</f>
        <v>8.3322980000000001E-3</v>
      </c>
      <c r="J3856" t="s">
        <v>47</v>
      </c>
      <c r="K3856" t="s">
        <v>19</v>
      </c>
      <c r="L3856">
        <v>1</v>
      </c>
      <c r="M3856" t="s">
        <v>107</v>
      </c>
      <c r="N3856" t="s">
        <v>178</v>
      </c>
      <c r="O3856" t="s">
        <v>22</v>
      </c>
    </row>
    <row r="3857" spans="1:15">
      <c r="A3857" t="s">
        <v>7102</v>
      </c>
      <c r="B3857" s="1">
        <v>45834</v>
      </c>
      <c r="C3857" t="s">
        <v>7103</v>
      </c>
      <c r="D3857" t="s">
        <v>25</v>
      </c>
      <c r="E3857" t="s">
        <v>280</v>
      </c>
      <c r="F3857">
        <v>3</v>
      </c>
      <c r="G3857">
        <v>39954.28</v>
      </c>
      <c r="H3857">
        <v>119862.84</v>
      </c>
      <c r="I3857">
        <f>salesdata[[#This Row],[Total_Sales_INR]]/10000000</f>
        <v>1.1986284E-2</v>
      </c>
      <c r="J3857" t="s">
        <v>18</v>
      </c>
      <c r="K3857" t="s">
        <v>72</v>
      </c>
      <c r="L3857">
        <v>2</v>
      </c>
      <c r="M3857" t="s">
        <v>141</v>
      </c>
      <c r="N3857" t="s">
        <v>37</v>
      </c>
      <c r="O3857" t="s">
        <v>22</v>
      </c>
    </row>
    <row r="3858" spans="1:15">
      <c r="A3858" t="s">
        <v>7104</v>
      </c>
      <c r="B3858" s="1">
        <v>45961</v>
      </c>
      <c r="C3858" t="s">
        <v>7105</v>
      </c>
      <c r="D3858" t="s">
        <v>16</v>
      </c>
      <c r="E3858" t="s">
        <v>145</v>
      </c>
      <c r="F3858">
        <v>4</v>
      </c>
      <c r="G3858">
        <v>37298.080000000002</v>
      </c>
      <c r="H3858">
        <v>149192.32000000001</v>
      </c>
      <c r="I3858">
        <f>salesdata[[#This Row],[Total_Sales_INR]]/10000000</f>
        <v>1.4919232000000001E-2</v>
      </c>
      <c r="J3858" t="s">
        <v>18</v>
      </c>
      <c r="K3858" t="s">
        <v>72</v>
      </c>
      <c r="L3858">
        <v>5</v>
      </c>
      <c r="M3858" t="s">
        <v>73</v>
      </c>
      <c r="N3858" t="s">
        <v>173</v>
      </c>
      <c r="O3858" t="s">
        <v>22</v>
      </c>
    </row>
    <row r="3859" spans="1:15">
      <c r="A3859" t="s">
        <v>7106</v>
      </c>
      <c r="B3859" s="1">
        <v>45770</v>
      </c>
      <c r="C3859" t="s">
        <v>7107</v>
      </c>
      <c r="D3859" t="s">
        <v>45</v>
      </c>
      <c r="E3859" t="s">
        <v>46</v>
      </c>
      <c r="F3859">
        <v>5</v>
      </c>
      <c r="G3859">
        <v>16089.32</v>
      </c>
      <c r="H3859">
        <v>80446.600000000006</v>
      </c>
      <c r="I3859">
        <f>salesdata[[#This Row],[Total_Sales_INR]]/10000000</f>
        <v>8.0446600000000004E-3</v>
      </c>
      <c r="J3859" t="s">
        <v>18</v>
      </c>
      <c r="K3859" t="s">
        <v>19</v>
      </c>
      <c r="L3859">
        <v>2</v>
      </c>
      <c r="M3859" t="s">
        <v>56</v>
      </c>
      <c r="N3859" t="s">
        <v>52</v>
      </c>
      <c r="O3859" t="s">
        <v>22</v>
      </c>
    </row>
    <row r="3860" spans="1:15">
      <c r="A3860" t="s">
        <v>7108</v>
      </c>
      <c r="B3860" s="1">
        <v>45893</v>
      </c>
      <c r="C3860" t="s">
        <v>2122</v>
      </c>
      <c r="D3860" t="s">
        <v>45</v>
      </c>
      <c r="E3860" t="s">
        <v>85</v>
      </c>
      <c r="F3860">
        <v>2</v>
      </c>
      <c r="G3860">
        <v>48518.27</v>
      </c>
      <c r="H3860">
        <v>97036.54</v>
      </c>
      <c r="I3860">
        <f>salesdata[[#This Row],[Total_Sales_INR]]/10000000</f>
        <v>9.7036539999999991E-3</v>
      </c>
      <c r="J3860" t="s">
        <v>34</v>
      </c>
      <c r="K3860" t="s">
        <v>19</v>
      </c>
      <c r="L3860">
        <v>2</v>
      </c>
      <c r="M3860" t="s">
        <v>265</v>
      </c>
      <c r="N3860" t="s">
        <v>142</v>
      </c>
      <c r="O3860" t="s">
        <v>22</v>
      </c>
    </row>
    <row r="3861" spans="1:15">
      <c r="A3861" t="s">
        <v>7109</v>
      </c>
      <c r="B3861" s="1">
        <v>45838</v>
      </c>
      <c r="C3861" t="s">
        <v>7110</v>
      </c>
      <c r="D3861" t="s">
        <v>25</v>
      </c>
      <c r="E3861" t="s">
        <v>91</v>
      </c>
      <c r="F3861">
        <v>3</v>
      </c>
      <c r="G3861">
        <v>9196.15</v>
      </c>
      <c r="H3861">
        <v>27588.45</v>
      </c>
      <c r="I3861">
        <f>salesdata[[#This Row],[Total_Sales_INR]]/10000000</f>
        <v>2.7588450000000002E-3</v>
      </c>
      <c r="J3861" t="s">
        <v>18</v>
      </c>
      <c r="K3861" t="s">
        <v>35</v>
      </c>
      <c r="L3861">
        <v>2</v>
      </c>
      <c r="M3861" t="s">
        <v>56</v>
      </c>
      <c r="N3861" t="s">
        <v>21</v>
      </c>
      <c r="O3861" t="s">
        <v>22</v>
      </c>
    </row>
    <row r="3862" spans="1:15">
      <c r="A3862" t="s">
        <v>7111</v>
      </c>
      <c r="B3862" s="1">
        <v>45699</v>
      </c>
      <c r="C3862" t="s">
        <v>648</v>
      </c>
      <c r="D3862" t="s">
        <v>102</v>
      </c>
      <c r="E3862" t="s">
        <v>103</v>
      </c>
      <c r="F3862">
        <v>3</v>
      </c>
      <c r="G3862">
        <v>29024.9</v>
      </c>
      <c r="H3862">
        <v>87074.7</v>
      </c>
      <c r="I3862">
        <f>salesdata[[#This Row],[Total_Sales_INR]]/10000000</f>
        <v>8.7074700000000001E-3</v>
      </c>
      <c r="J3862" t="s">
        <v>18</v>
      </c>
      <c r="K3862" t="s">
        <v>19</v>
      </c>
      <c r="L3862">
        <v>1</v>
      </c>
      <c r="M3862" t="s">
        <v>119</v>
      </c>
      <c r="N3862" t="s">
        <v>48</v>
      </c>
      <c r="O3862" t="s">
        <v>22</v>
      </c>
    </row>
    <row r="3863" spans="1:15">
      <c r="A3863" t="s">
        <v>7112</v>
      </c>
      <c r="B3863" s="1">
        <v>45687</v>
      </c>
      <c r="C3863" t="s">
        <v>7113</v>
      </c>
      <c r="D3863" t="s">
        <v>45</v>
      </c>
      <c r="E3863" t="s">
        <v>60</v>
      </c>
      <c r="F3863">
        <v>2</v>
      </c>
      <c r="G3863">
        <v>15760.58</v>
      </c>
      <c r="H3863">
        <v>31521.16</v>
      </c>
      <c r="I3863">
        <f>salesdata[[#This Row],[Total_Sales_INR]]/10000000</f>
        <v>3.1521159999999999E-3</v>
      </c>
      <c r="J3863" t="s">
        <v>47</v>
      </c>
      <c r="K3863" t="s">
        <v>72</v>
      </c>
      <c r="L3863">
        <v>4</v>
      </c>
      <c r="M3863" t="s">
        <v>123</v>
      </c>
      <c r="N3863" t="s">
        <v>21</v>
      </c>
      <c r="O3863" t="s">
        <v>22</v>
      </c>
    </row>
    <row r="3864" spans="1:15">
      <c r="A3864" t="s">
        <v>7114</v>
      </c>
      <c r="B3864" s="1">
        <v>45940</v>
      </c>
      <c r="C3864" t="s">
        <v>4354</v>
      </c>
      <c r="D3864" t="s">
        <v>25</v>
      </c>
      <c r="E3864" t="s">
        <v>223</v>
      </c>
      <c r="F3864">
        <v>3</v>
      </c>
      <c r="G3864">
        <v>505.27</v>
      </c>
      <c r="H3864">
        <v>1515.81</v>
      </c>
      <c r="I3864">
        <f>salesdata[[#This Row],[Total_Sales_INR]]/10000000</f>
        <v>1.51581E-4</v>
      </c>
      <c r="J3864" t="s">
        <v>27</v>
      </c>
      <c r="K3864" t="s">
        <v>19</v>
      </c>
      <c r="L3864">
        <v>5</v>
      </c>
      <c r="M3864" t="s">
        <v>51</v>
      </c>
      <c r="N3864" t="s">
        <v>173</v>
      </c>
      <c r="O3864" t="s">
        <v>22</v>
      </c>
    </row>
    <row r="3865" spans="1:15">
      <c r="A3865" t="s">
        <v>7115</v>
      </c>
      <c r="B3865" s="1">
        <v>45891</v>
      </c>
      <c r="C3865" t="s">
        <v>7116</v>
      </c>
      <c r="D3865" t="s">
        <v>102</v>
      </c>
      <c r="E3865" t="s">
        <v>103</v>
      </c>
      <c r="F3865">
        <v>4</v>
      </c>
      <c r="G3865">
        <v>10051.42</v>
      </c>
      <c r="H3865">
        <v>40205.68</v>
      </c>
      <c r="I3865">
        <f>salesdata[[#This Row],[Total_Sales_INR]]/10000000</f>
        <v>4.0205680000000004E-3</v>
      </c>
      <c r="J3865" t="s">
        <v>34</v>
      </c>
      <c r="K3865" t="s">
        <v>19</v>
      </c>
      <c r="L3865">
        <v>3</v>
      </c>
      <c r="M3865" t="s">
        <v>36</v>
      </c>
      <c r="N3865" t="s">
        <v>42</v>
      </c>
      <c r="O3865" t="s">
        <v>22</v>
      </c>
    </row>
    <row r="3866" spans="1:15">
      <c r="A3866" t="s">
        <v>7117</v>
      </c>
      <c r="B3866" s="1">
        <v>45824</v>
      </c>
      <c r="C3866" t="s">
        <v>7118</v>
      </c>
      <c r="D3866" t="s">
        <v>45</v>
      </c>
      <c r="E3866" t="s">
        <v>65</v>
      </c>
      <c r="F3866">
        <v>2</v>
      </c>
      <c r="G3866">
        <v>27432.34</v>
      </c>
      <c r="H3866">
        <v>54864.68</v>
      </c>
      <c r="I3866">
        <f>salesdata[[#This Row],[Total_Sales_INR]]/10000000</f>
        <v>5.4864680000000004E-3</v>
      </c>
      <c r="J3866" t="s">
        <v>47</v>
      </c>
      <c r="K3866" t="s">
        <v>19</v>
      </c>
      <c r="L3866">
        <v>1</v>
      </c>
      <c r="M3866" t="s">
        <v>181</v>
      </c>
      <c r="N3866" t="s">
        <v>134</v>
      </c>
      <c r="O3866" t="s">
        <v>22</v>
      </c>
    </row>
    <row r="3867" spans="1:15">
      <c r="A3867" t="s">
        <v>7119</v>
      </c>
      <c r="B3867" s="1">
        <v>45741</v>
      </c>
      <c r="C3867" t="s">
        <v>7120</v>
      </c>
      <c r="D3867" t="s">
        <v>102</v>
      </c>
      <c r="E3867" t="s">
        <v>155</v>
      </c>
      <c r="F3867">
        <v>3</v>
      </c>
      <c r="G3867">
        <v>14039.62</v>
      </c>
      <c r="H3867">
        <v>42118.86</v>
      </c>
      <c r="I3867">
        <f>salesdata[[#This Row],[Total_Sales_INR]]/10000000</f>
        <v>4.2118859999999998E-3</v>
      </c>
      <c r="J3867" t="s">
        <v>27</v>
      </c>
      <c r="K3867" t="s">
        <v>72</v>
      </c>
      <c r="L3867">
        <v>2</v>
      </c>
      <c r="M3867" t="s">
        <v>265</v>
      </c>
      <c r="N3867" t="s">
        <v>82</v>
      </c>
      <c r="O3867" t="s">
        <v>22</v>
      </c>
    </row>
    <row r="3868" spans="1:15">
      <c r="A3868" t="s">
        <v>7121</v>
      </c>
      <c r="B3868" s="1">
        <v>45692</v>
      </c>
      <c r="C3868" t="s">
        <v>7122</v>
      </c>
      <c r="D3868" t="s">
        <v>45</v>
      </c>
      <c r="E3868" t="s">
        <v>55</v>
      </c>
      <c r="F3868">
        <v>1</v>
      </c>
      <c r="G3868">
        <v>37176.300000000003</v>
      </c>
      <c r="H3868">
        <v>37176.300000000003</v>
      </c>
      <c r="I3868">
        <f>salesdata[[#This Row],[Total_Sales_INR]]/10000000</f>
        <v>3.7176300000000004E-3</v>
      </c>
      <c r="J3868" t="s">
        <v>27</v>
      </c>
      <c r="K3868" t="s">
        <v>35</v>
      </c>
      <c r="L3868">
        <v>5</v>
      </c>
      <c r="M3868" t="s">
        <v>51</v>
      </c>
      <c r="N3868" t="s">
        <v>213</v>
      </c>
      <c r="O3868" t="s">
        <v>22</v>
      </c>
    </row>
    <row r="3869" spans="1:15">
      <c r="A3869" t="s">
        <v>7123</v>
      </c>
      <c r="B3869" s="1">
        <v>45671</v>
      </c>
      <c r="C3869" t="s">
        <v>4800</v>
      </c>
      <c r="D3869" t="s">
        <v>25</v>
      </c>
      <c r="E3869" t="s">
        <v>280</v>
      </c>
      <c r="F3869">
        <v>3</v>
      </c>
      <c r="G3869">
        <v>5664.75</v>
      </c>
      <c r="H3869">
        <v>16994.25</v>
      </c>
      <c r="I3869">
        <f>salesdata[[#This Row],[Total_Sales_INR]]/10000000</f>
        <v>1.6994250000000001E-3</v>
      </c>
      <c r="J3869" t="s">
        <v>34</v>
      </c>
      <c r="K3869" t="s">
        <v>72</v>
      </c>
      <c r="L3869">
        <v>1</v>
      </c>
      <c r="M3869" t="s">
        <v>181</v>
      </c>
      <c r="N3869" t="s">
        <v>124</v>
      </c>
      <c r="O3869" t="s">
        <v>22</v>
      </c>
    </row>
    <row r="3870" spans="1:15">
      <c r="A3870" t="s">
        <v>7124</v>
      </c>
      <c r="B3870" s="1">
        <v>45967</v>
      </c>
      <c r="C3870" t="s">
        <v>7125</v>
      </c>
      <c r="D3870" t="s">
        <v>32</v>
      </c>
      <c r="E3870" t="s">
        <v>250</v>
      </c>
      <c r="F3870">
        <v>4</v>
      </c>
      <c r="G3870">
        <v>11623.04</v>
      </c>
      <c r="H3870">
        <v>46492.160000000003</v>
      </c>
      <c r="I3870">
        <f>salesdata[[#This Row],[Total_Sales_INR]]/10000000</f>
        <v>4.6492160000000003E-3</v>
      </c>
      <c r="J3870" t="s">
        <v>27</v>
      </c>
      <c r="K3870" t="s">
        <v>19</v>
      </c>
      <c r="L3870">
        <v>3</v>
      </c>
      <c r="M3870" t="s">
        <v>77</v>
      </c>
      <c r="N3870" t="s">
        <v>74</v>
      </c>
      <c r="O3870" t="s">
        <v>22</v>
      </c>
    </row>
    <row r="3871" spans="1:15">
      <c r="A3871" t="s">
        <v>7126</v>
      </c>
      <c r="B3871" s="1">
        <v>45730</v>
      </c>
      <c r="C3871" t="s">
        <v>7127</v>
      </c>
      <c r="D3871" t="s">
        <v>16</v>
      </c>
      <c r="E3871" t="s">
        <v>145</v>
      </c>
      <c r="F3871">
        <v>4</v>
      </c>
      <c r="G3871">
        <v>12020.08</v>
      </c>
      <c r="H3871">
        <v>48080.32</v>
      </c>
      <c r="I3871">
        <f>salesdata[[#This Row],[Total_Sales_INR]]/10000000</f>
        <v>4.8080320000000003E-3</v>
      </c>
      <c r="J3871" t="s">
        <v>27</v>
      </c>
      <c r="K3871" t="s">
        <v>35</v>
      </c>
      <c r="L3871">
        <v>2</v>
      </c>
      <c r="M3871" t="s">
        <v>104</v>
      </c>
      <c r="N3871" t="s">
        <v>94</v>
      </c>
      <c r="O3871" t="s">
        <v>22</v>
      </c>
    </row>
    <row r="3872" spans="1:15">
      <c r="A3872" t="s">
        <v>7128</v>
      </c>
      <c r="B3872" s="1">
        <v>46021</v>
      </c>
      <c r="C3872" t="s">
        <v>3249</v>
      </c>
      <c r="D3872" t="s">
        <v>25</v>
      </c>
      <c r="E3872" t="s">
        <v>26</v>
      </c>
      <c r="F3872">
        <v>4</v>
      </c>
      <c r="G3872">
        <v>43445.08</v>
      </c>
      <c r="H3872">
        <v>173780.32</v>
      </c>
      <c r="I3872">
        <f>salesdata[[#This Row],[Total_Sales_INR]]/10000000</f>
        <v>1.7378032000000002E-2</v>
      </c>
      <c r="J3872" t="s">
        <v>18</v>
      </c>
      <c r="K3872" t="s">
        <v>35</v>
      </c>
      <c r="L3872">
        <v>1</v>
      </c>
      <c r="M3872" t="s">
        <v>107</v>
      </c>
      <c r="N3872" t="s">
        <v>42</v>
      </c>
      <c r="O3872" t="s">
        <v>22</v>
      </c>
    </row>
    <row r="3873" spans="1:15">
      <c r="A3873" t="s">
        <v>7129</v>
      </c>
      <c r="B3873" s="1">
        <v>45927</v>
      </c>
      <c r="C3873" t="s">
        <v>6357</v>
      </c>
      <c r="D3873" t="s">
        <v>32</v>
      </c>
      <c r="E3873" t="s">
        <v>250</v>
      </c>
      <c r="F3873">
        <v>5</v>
      </c>
      <c r="G3873">
        <v>4192.88</v>
      </c>
      <c r="H3873">
        <v>20964.400000000001</v>
      </c>
      <c r="I3873">
        <f>salesdata[[#This Row],[Total_Sales_INR]]/10000000</f>
        <v>2.0964400000000002E-3</v>
      </c>
      <c r="J3873" t="s">
        <v>27</v>
      </c>
      <c r="K3873" t="s">
        <v>72</v>
      </c>
      <c r="L3873">
        <v>1</v>
      </c>
      <c r="M3873" t="s">
        <v>68</v>
      </c>
      <c r="N3873" t="s">
        <v>42</v>
      </c>
      <c r="O3873" t="s">
        <v>22</v>
      </c>
    </row>
    <row r="3874" spans="1:15">
      <c r="A3874" t="s">
        <v>7130</v>
      </c>
      <c r="B3874" s="1">
        <v>45883</v>
      </c>
      <c r="C3874" t="s">
        <v>7131</v>
      </c>
      <c r="D3874" t="s">
        <v>16</v>
      </c>
      <c r="E3874" t="s">
        <v>17</v>
      </c>
      <c r="F3874">
        <v>1</v>
      </c>
      <c r="G3874">
        <v>3716.18</v>
      </c>
      <c r="H3874">
        <v>3716.18</v>
      </c>
      <c r="I3874">
        <f>salesdata[[#This Row],[Total_Sales_INR]]/10000000</f>
        <v>3.7161799999999999E-4</v>
      </c>
      <c r="J3874" t="s">
        <v>34</v>
      </c>
      <c r="K3874" t="s">
        <v>35</v>
      </c>
      <c r="L3874">
        <v>2</v>
      </c>
      <c r="M3874" t="s">
        <v>104</v>
      </c>
      <c r="N3874" t="s">
        <v>120</v>
      </c>
      <c r="O3874" t="s">
        <v>22</v>
      </c>
    </row>
    <row r="3875" spans="1:15">
      <c r="A3875" t="s">
        <v>7132</v>
      </c>
      <c r="B3875" s="1">
        <v>45780</v>
      </c>
      <c r="C3875" t="s">
        <v>7133</v>
      </c>
      <c r="D3875" t="s">
        <v>45</v>
      </c>
      <c r="E3875" t="s">
        <v>65</v>
      </c>
      <c r="F3875">
        <v>1</v>
      </c>
      <c r="G3875">
        <v>15429.5</v>
      </c>
      <c r="H3875">
        <v>15429.5</v>
      </c>
      <c r="I3875">
        <f>salesdata[[#This Row],[Total_Sales_INR]]/10000000</f>
        <v>1.54295E-3</v>
      </c>
      <c r="J3875" t="s">
        <v>47</v>
      </c>
      <c r="K3875" t="s">
        <v>19</v>
      </c>
      <c r="L3875">
        <v>2</v>
      </c>
      <c r="M3875" t="s">
        <v>56</v>
      </c>
      <c r="N3875" t="s">
        <v>156</v>
      </c>
      <c r="O3875" t="s">
        <v>22</v>
      </c>
    </row>
    <row r="3876" spans="1:15">
      <c r="A3876" t="s">
        <v>7134</v>
      </c>
      <c r="B3876" s="1">
        <v>45829</v>
      </c>
      <c r="C3876" t="s">
        <v>2221</v>
      </c>
      <c r="D3876" t="s">
        <v>25</v>
      </c>
      <c r="E3876" t="s">
        <v>280</v>
      </c>
      <c r="F3876">
        <v>2</v>
      </c>
      <c r="G3876">
        <v>2881.14</v>
      </c>
      <c r="H3876">
        <v>5762.28</v>
      </c>
      <c r="I3876">
        <f>salesdata[[#This Row],[Total_Sales_INR]]/10000000</f>
        <v>5.7622800000000003E-4</v>
      </c>
      <c r="J3876" t="s">
        <v>47</v>
      </c>
      <c r="K3876" t="s">
        <v>35</v>
      </c>
      <c r="L3876">
        <v>4</v>
      </c>
      <c r="M3876" t="s">
        <v>88</v>
      </c>
      <c r="N3876" t="s">
        <v>173</v>
      </c>
      <c r="O3876" t="s">
        <v>22</v>
      </c>
    </row>
    <row r="3877" spans="1:15">
      <c r="A3877" t="s">
        <v>7135</v>
      </c>
      <c r="B3877" s="1">
        <v>46018</v>
      </c>
      <c r="C3877" t="s">
        <v>7136</v>
      </c>
      <c r="D3877" t="s">
        <v>102</v>
      </c>
      <c r="E3877" t="s">
        <v>184</v>
      </c>
      <c r="F3877">
        <v>5</v>
      </c>
      <c r="G3877">
        <v>40098.089999999997</v>
      </c>
      <c r="H3877">
        <v>200490.45</v>
      </c>
      <c r="I3877">
        <f>salesdata[[#This Row],[Total_Sales_INR]]/10000000</f>
        <v>2.0049045000000001E-2</v>
      </c>
      <c r="J3877" t="s">
        <v>27</v>
      </c>
      <c r="K3877" t="s">
        <v>19</v>
      </c>
      <c r="L3877">
        <v>2</v>
      </c>
      <c r="M3877" t="s">
        <v>141</v>
      </c>
      <c r="N3877" t="s">
        <v>94</v>
      </c>
      <c r="O3877" t="s">
        <v>22</v>
      </c>
    </row>
    <row r="3878" spans="1:15">
      <c r="A3878" t="s">
        <v>7137</v>
      </c>
      <c r="B3878" s="1">
        <v>45736</v>
      </c>
      <c r="C3878" t="s">
        <v>7138</v>
      </c>
      <c r="D3878" t="s">
        <v>32</v>
      </c>
      <c r="E3878" t="s">
        <v>81</v>
      </c>
      <c r="F3878">
        <v>1</v>
      </c>
      <c r="G3878">
        <v>6623.66</v>
      </c>
      <c r="H3878">
        <v>6623.66</v>
      </c>
      <c r="I3878">
        <f>salesdata[[#This Row],[Total_Sales_INR]]/10000000</f>
        <v>6.6236599999999995E-4</v>
      </c>
      <c r="J3878" t="s">
        <v>47</v>
      </c>
      <c r="K3878" t="s">
        <v>19</v>
      </c>
      <c r="L3878">
        <v>5</v>
      </c>
      <c r="M3878" t="s">
        <v>41</v>
      </c>
      <c r="N3878" t="s">
        <v>124</v>
      </c>
      <c r="O3878" t="s">
        <v>22</v>
      </c>
    </row>
    <row r="3879" spans="1:15">
      <c r="A3879" t="s">
        <v>7139</v>
      </c>
      <c r="B3879" s="1">
        <v>45923</v>
      </c>
      <c r="C3879" t="s">
        <v>6118</v>
      </c>
      <c r="D3879" t="s">
        <v>32</v>
      </c>
      <c r="E3879" t="s">
        <v>33</v>
      </c>
      <c r="F3879">
        <v>1</v>
      </c>
      <c r="G3879">
        <v>22497.42</v>
      </c>
      <c r="H3879">
        <v>22497.42</v>
      </c>
      <c r="I3879">
        <f>salesdata[[#This Row],[Total_Sales_INR]]/10000000</f>
        <v>2.2497419999999999E-3</v>
      </c>
      <c r="J3879" t="s">
        <v>34</v>
      </c>
      <c r="K3879" t="s">
        <v>35</v>
      </c>
      <c r="L3879">
        <v>2</v>
      </c>
      <c r="M3879" t="s">
        <v>104</v>
      </c>
      <c r="N3879" t="s">
        <v>97</v>
      </c>
      <c r="O3879" t="s">
        <v>22</v>
      </c>
    </row>
    <row r="3880" spans="1:15">
      <c r="A3880" t="s">
        <v>7140</v>
      </c>
      <c r="B3880" s="1">
        <v>45752</v>
      </c>
      <c r="C3880" t="s">
        <v>7141</v>
      </c>
      <c r="D3880" t="s">
        <v>102</v>
      </c>
      <c r="E3880" t="s">
        <v>118</v>
      </c>
      <c r="F3880">
        <v>5</v>
      </c>
      <c r="G3880">
        <v>22391.63</v>
      </c>
      <c r="H3880">
        <v>111958.15</v>
      </c>
      <c r="I3880">
        <f>salesdata[[#This Row],[Total_Sales_INR]]/10000000</f>
        <v>1.1195815E-2</v>
      </c>
      <c r="J3880" t="s">
        <v>27</v>
      </c>
      <c r="K3880" t="s">
        <v>19</v>
      </c>
      <c r="L3880">
        <v>2</v>
      </c>
      <c r="M3880" t="s">
        <v>56</v>
      </c>
      <c r="N3880" t="s">
        <v>156</v>
      </c>
      <c r="O3880" t="s">
        <v>22</v>
      </c>
    </row>
    <row r="3881" spans="1:15">
      <c r="A3881" t="s">
        <v>7142</v>
      </c>
      <c r="B3881" s="1">
        <v>45668</v>
      </c>
      <c r="C3881" t="s">
        <v>7143</v>
      </c>
      <c r="D3881" t="s">
        <v>102</v>
      </c>
      <c r="E3881" t="s">
        <v>118</v>
      </c>
      <c r="F3881">
        <v>1</v>
      </c>
      <c r="G3881">
        <v>10639.3</v>
      </c>
      <c r="H3881">
        <v>10639.3</v>
      </c>
      <c r="I3881">
        <f>salesdata[[#This Row],[Total_Sales_INR]]/10000000</f>
        <v>1.0639299999999998E-3</v>
      </c>
      <c r="J3881" t="s">
        <v>18</v>
      </c>
      <c r="K3881" t="s">
        <v>19</v>
      </c>
      <c r="L3881">
        <v>2</v>
      </c>
      <c r="M3881" t="s">
        <v>141</v>
      </c>
      <c r="N3881" t="s">
        <v>29</v>
      </c>
      <c r="O3881" t="s">
        <v>22</v>
      </c>
    </row>
    <row r="3882" spans="1:15">
      <c r="A3882" t="s">
        <v>7144</v>
      </c>
      <c r="B3882" s="1">
        <v>45814</v>
      </c>
      <c r="C3882" t="s">
        <v>1267</v>
      </c>
      <c r="D3882" t="s">
        <v>25</v>
      </c>
      <c r="E3882" t="s">
        <v>140</v>
      </c>
      <c r="F3882">
        <v>2</v>
      </c>
      <c r="G3882">
        <v>36266.99</v>
      </c>
      <c r="H3882">
        <v>72533.98</v>
      </c>
      <c r="I3882">
        <f>salesdata[[#This Row],[Total_Sales_INR]]/10000000</f>
        <v>7.2533979999999994E-3</v>
      </c>
      <c r="J3882" t="s">
        <v>47</v>
      </c>
      <c r="K3882" t="s">
        <v>35</v>
      </c>
      <c r="L3882">
        <v>3</v>
      </c>
      <c r="M3882" t="s">
        <v>36</v>
      </c>
      <c r="N3882" t="s">
        <v>173</v>
      </c>
      <c r="O3882" t="s">
        <v>22</v>
      </c>
    </row>
    <row r="3883" spans="1:15">
      <c r="A3883" t="s">
        <v>7145</v>
      </c>
      <c r="B3883" s="1">
        <v>45860</v>
      </c>
      <c r="C3883" t="s">
        <v>7146</v>
      </c>
      <c r="D3883" t="s">
        <v>16</v>
      </c>
      <c r="E3883" t="s">
        <v>145</v>
      </c>
      <c r="F3883">
        <v>1</v>
      </c>
      <c r="G3883">
        <v>40278.519999999997</v>
      </c>
      <c r="H3883">
        <v>40278.519999999997</v>
      </c>
      <c r="I3883">
        <f>salesdata[[#This Row],[Total_Sales_INR]]/10000000</f>
        <v>4.0278519999999993E-3</v>
      </c>
      <c r="J3883" t="s">
        <v>47</v>
      </c>
      <c r="K3883" t="s">
        <v>35</v>
      </c>
      <c r="L3883">
        <v>3</v>
      </c>
      <c r="M3883" t="s">
        <v>115</v>
      </c>
      <c r="N3883" t="s">
        <v>150</v>
      </c>
      <c r="O3883" t="s">
        <v>22</v>
      </c>
    </row>
    <row r="3884" spans="1:15">
      <c r="A3884" t="s">
        <v>7147</v>
      </c>
      <c r="B3884" s="1">
        <v>45828</v>
      </c>
      <c r="C3884" t="s">
        <v>7148</v>
      </c>
      <c r="D3884" t="s">
        <v>32</v>
      </c>
      <c r="E3884" t="s">
        <v>250</v>
      </c>
      <c r="F3884">
        <v>1</v>
      </c>
      <c r="G3884">
        <v>11873.76</v>
      </c>
      <c r="H3884">
        <v>11873.76</v>
      </c>
      <c r="I3884">
        <f>salesdata[[#This Row],[Total_Sales_INR]]/10000000</f>
        <v>1.187376E-3</v>
      </c>
      <c r="J3884" t="s">
        <v>27</v>
      </c>
      <c r="K3884" t="s">
        <v>35</v>
      </c>
      <c r="L3884">
        <v>3</v>
      </c>
      <c r="M3884" t="s">
        <v>77</v>
      </c>
      <c r="N3884" t="s">
        <v>178</v>
      </c>
      <c r="O3884" t="s">
        <v>22</v>
      </c>
    </row>
    <row r="3885" spans="1:15">
      <c r="A3885" t="s">
        <v>7149</v>
      </c>
      <c r="B3885" s="1">
        <v>45840</v>
      </c>
      <c r="C3885" t="s">
        <v>7150</v>
      </c>
      <c r="D3885" t="s">
        <v>25</v>
      </c>
      <c r="E3885" t="s">
        <v>280</v>
      </c>
      <c r="F3885">
        <v>2</v>
      </c>
      <c r="G3885">
        <v>34014.959999999999</v>
      </c>
      <c r="H3885">
        <v>68029.919999999998</v>
      </c>
      <c r="I3885">
        <f>salesdata[[#This Row],[Total_Sales_INR]]/10000000</f>
        <v>6.8029919999999999E-3</v>
      </c>
      <c r="J3885" t="s">
        <v>34</v>
      </c>
      <c r="K3885" t="s">
        <v>35</v>
      </c>
      <c r="L3885">
        <v>5</v>
      </c>
      <c r="M3885" t="s">
        <v>28</v>
      </c>
      <c r="N3885" t="s">
        <v>167</v>
      </c>
      <c r="O3885" t="s">
        <v>22</v>
      </c>
    </row>
    <row r="3886" spans="1:15">
      <c r="A3886" t="s">
        <v>7151</v>
      </c>
      <c r="B3886" s="1">
        <v>45944</v>
      </c>
      <c r="C3886" t="s">
        <v>7152</v>
      </c>
      <c r="D3886" t="s">
        <v>25</v>
      </c>
      <c r="E3886" t="s">
        <v>223</v>
      </c>
      <c r="F3886">
        <v>1</v>
      </c>
      <c r="G3886">
        <v>35596.49</v>
      </c>
      <c r="H3886">
        <v>35596.49</v>
      </c>
      <c r="I3886">
        <f>salesdata[[#This Row],[Total_Sales_INR]]/10000000</f>
        <v>3.5596489999999998E-3</v>
      </c>
      <c r="J3886" t="s">
        <v>34</v>
      </c>
      <c r="K3886" t="s">
        <v>72</v>
      </c>
      <c r="L3886">
        <v>5</v>
      </c>
      <c r="M3886" t="s">
        <v>73</v>
      </c>
      <c r="N3886" t="s">
        <v>42</v>
      </c>
      <c r="O3886" t="s">
        <v>22</v>
      </c>
    </row>
    <row r="3887" spans="1:15">
      <c r="A3887" t="s">
        <v>7153</v>
      </c>
      <c r="B3887" s="1">
        <v>45914</v>
      </c>
      <c r="C3887" t="s">
        <v>940</v>
      </c>
      <c r="D3887" t="s">
        <v>25</v>
      </c>
      <c r="E3887" t="s">
        <v>223</v>
      </c>
      <c r="F3887">
        <v>3</v>
      </c>
      <c r="G3887">
        <v>43265.46</v>
      </c>
      <c r="H3887">
        <v>129796.38</v>
      </c>
      <c r="I3887">
        <f>salesdata[[#This Row],[Total_Sales_INR]]/10000000</f>
        <v>1.2979638E-2</v>
      </c>
      <c r="J3887" t="s">
        <v>34</v>
      </c>
      <c r="K3887" t="s">
        <v>19</v>
      </c>
      <c r="L3887">
        <v>2</v>
      </c>
      <c r="M3887" t="s">
        <v>265</v>
      </c>
      <c r="N3887" t="s">
        <v>62</v>
      </c>
      <c r="O3887" t="s">
        <v>22</v>
      </c>
    </row>
    <row r="3888" spans="1:15">
      <c r="A3888" t="s">
        <v>7154</v>
      </c>
      <c r="B3888" s="1">
        <v>45951</v>
      </c>
      <c r="C3888" t="s">
        <v>7155</v>
      </c>
      <c r="D3888" t="s">
        <v>45</v>
      </c>
      <c r="E3888" t="s">
        <v>55</v>
      </c>
      <c r="F3888">
        <v>5</v>
      </c>
      <c r="G3888">
        <v>26944.83</v>
      </c>
      <c r="H3888">
        <v>134724.15</v>
      </c>
      <c r="I3888">
        <f>salesdata[[#This Row],[Total_Sales_INR]]/10000000</f>
        <v>1.3472415E-2</v>
      </c>
      <c r="J3888" t="s">
        <v>34</v>
      </c>
      <c r="K3888" t="s">
        <v>19</v>
      </c>
      <c r="L3888">
        <v>5</v>
      </c>
      <c r="M3888" t="s">
        <v>170</v>
      </c>
      <c r="N3888" t="s">
        <v>213</v>
      </c>
      <c r="O3888" t="s">
        <v>22</v>
      </c>
    </row>
    <row r="3889" spans="1:15">
      <c r="A3889" t="s">
        <v>7156</v>
      </c>
      <c r="B3889" s="1">
        <v>45798</v>
      </c>
      <c r="C3889" t="s">
        <v>7157</v>
      </c>
      <c r="D3889" t="s">
        <v>32</v>
      </c>
      <c r="E3889" t="s">
        <v>40</v>
      </c>
      <c r="F3889">
        <v>5</v>
      </c>
      <c r="G3889">
        <v>23932.26</v>
      </c>
      <c r="H3889">
        <v>119661.3</v>
      </c>
      <c r="I3889">
        <f>salesdata[[#This Row],[Total_Sales_INR]]/10000000</f>
        <v>1.196613E-2</v>
      </c>
      <c r="J3889" t="s">
        <v>47</v>
      </c>
      <c r="K3889" t="s">
        <v>19</v>
      </c>
      <c r="L3889">
        <v>1</v>
      </c>
      <c r="M3889" t="s">
        <v>181</v>
      </c>
      <c r="N3889" t="s">
        <v>112</v>
      </c>
      <c r="O3889" t="s">
        <v>22</v>
      </c>
    </row>
    <row r="3890" spans="1:15">
      <c r="A3890" t="s">
        <v>7158</v>
      </c>
      <c r="B3890" s="1">
        <v>45701</v>
      </c>
      <c r="C3890" t="s">
        <v>7159</v>
      </c>
      <c r="D3890" t="s">
        <v>16</v>
      </c>
      <c r="E3890" t="s">
        <v>130</v>
      </c>
      <c r="F3890">
        <v>5</v>
      </c>
      <c r="G3890">
        <v>20612.48</v>
      </c>
      <c r="H3890">
        <v>103062.39999999999</v>
      </c>
      <c r="I3890">
        <f>salesdata[[#This Row],[Total_Sales_INR]]/10000000</f>
        <v>1.0306239999999999E-2</v>
      </c>
      <c r="J3890" t="s">
        <v>18</v>
      </c>
      <c r="K3890" t="s">
        <v>72</v>
      </c>
      <c r="L3890">
        <v>5</v>
      </c>
      <c r="M3890" t="s">
        <v>28</v>
      </c>
      <c r="N3890" t="s">
        <v>178</v>
      </c>
      <c r="O3890" t="s">
        <v>22</v>
      </c>
    </row>
    <row r="3891" spans="1:15">
      <c r="A3891" t="s">
        <v>7160</v>
      </c>
      <c r="B3891" s="1">
        <v>45994</v>
      </c>
      <c r="C3891" t="s">
        <v>7161</v>
      </c>
      <c r="D3891" t="s">
        <v>102</v>
      </c>
      <c r="E3891" t="s">
        <v>103</v>
      </c>
      <c r="F3891">
        <v>1</v>
      </c>
      <c r="G3891">
        <v>25031.83</v>
      </c>
      <c r="H3891">
        <v>25031.83</v>
      </c>
      <c r="I3891">
        <f>salesdata[[#This Row],[Total_Sales_INR]]/10000000</f>
        <v>2.503183E-3</v>
      </c>
      <c r="J3891" t="s">
        <v>27</v>
      </c>
      <c r="K3891" t="s">
        <v>19</v>
      </c>
      <c r="L3891">
        <v>5</v>
      </c>
      <c r="M3891" t="s">
        <v>28</v>
      </c>
      <c r="N3891" t="s">
        <v>134</v>
      </c>
      <c r="O3891" t="s">
        <v>22</v>
      </c>
    </row>
    <row r="3892" spans="1:15">
      <c r="A3892" t="s">
        <v>7162</v>
      </c>
      <c r="B3892" s="1">
        <v>45919</v>
      </c>
      <c r="C3892" t="s">
        <v>7163</v>
      </c>
      <c r="D3892" t="s">
        <v>45</v>
      </c>
      <c r="E3892" t="s">
        <v>65</v>
      </c>
      <c r="F3892">
        <v>3</v>
      </c>
      <c r="G3892">
        <v>43843.360000000001</v>
      </c>
      <c r="H3892">
        <v>131530.07999999999</v>
      </c>
      <c r="I3892">
        <f>salesdata[[#This Row],[Total_Sales_INR]]/10000000</f>
        <v>1.3153007999999999E-2</v>
      </c>
      <c r="J3892" t="s">
        <v>18</v>
      </c>
      <c r="K3892" t="s">
        <v>19</v>
      </c>
      <c r="L3892">
        <v>3</v>
      </c>
      <c r="M3892" t="s">
        <v>77</v>
      </c>
      <c r="N3892" t="s">
        <v>120</v>
      </c>
      <c r="O3892" t="s">
        <v>22</v>
      </c>
    </row>
    <row r="3893" spans="1:15">
      <c r="A3893" t="s">
        <v>7164</v>
      </c>
      <c r="B3893" s="1">
        <v>45674</v>
      </c>
      <c r="C3893" t="s">
        <v>7165</v>
      </c>
      <c r="D3893" t="s">
        <v>102</v>
      </c>
      <c r="E3893" t="s">
        <v>155</v>
      </c>
      <c r="F3893">
        <v>2</v>
      </c>
      <c r="G3893">
        <v>33151.410000000003</v>
      </c>
      <c r="H3893">
        <v>66302.820000000007</v>
      </c>
      <c r="I3893">
        <f>salesdata[[#This Row],[Total_Sales_INR]]/10000000</f>
        <v>6.6302820000000004E-3</v>
      </c>
      <c r="J3893" t="s">
        <v>27</v>
      </c>
      <c r="K3893" t="s">
        <v>72</v>
      </c>
      <c r="L3893">
        <v>2</v>
      </c>
      <c r="M3893" t="s">
        <v>56</v>
      </c>
      <c r="N3893" t="s">
        <v>167</v>
      </c>
      <c r="O3893" t="s">
        <v>22</v>
      </c>
    </row>
    <row r="3894" spans="1:15">
      <c r="A3894" t="s">
        <v>7166</v>
      </c>
      <c r="B3894" s="1">
        <v>46003</v>
      </c>
      <c r="C3894" t="s">
        <v>2988</v>
      </c>
      <c r="D3894" t="s">
        <v>45</v>
      </c>
      <c r="E3894" t="s">
        <v>55</v>
      </c>
      <c r="F3894">
        <v>5</v>
      </c>
      <c r="G3894">
        <v>9298.4699999999993</v>
      </c>
      <c r="H3894">
        <v>46492.35</v>
      </c>
      <c r="I3894">
        <f>salesdata[[#This Row],[Total_Sales_INR]]/10000000</f>
        <v>4.6492349999999998E-3</v>
      </c>
      <c r="J3894" t="s">
        <v>27</v>
      </c>
      <c r="K3894" t="s">
        <v>35</v>
      </c>
      <c r="L3894">
        <v>1</v>
      </c>
      <c r="M3894" t="s">
        <v>68</v>
      </c>
      <c r="N3894" t="s">
        <v>156</v>
      </c>
      <c r="O3894" t="s">
        <v>22</v>
      </c>
    </row>
    <row r="3895" spans="1:15">
      <c r="A3895" t="s">
        <v>7167</v>
      </c>
      <c r="B3895" s="1">
        <v>45662</v>
      </c>
      <c r="C3895" t="s">
        <v>4134</v>
      </c>
      <c r="D3895" t="s">
        <v>45</v>
      </c>
      <c r="E3895" t="s">
        <v>46</v>
      </c>
      <c r="F3895">
        <v>3</v>
      </c>
      <c r="G3895">
        <v>42402.51</v>
      </c>
      <c r="H3895">
        <v>127207.53</v>
      </c>
      <c r="I3895">
        <f>salesdata[[#This Row],[Total_Sales_INR]]/10000000</f>
        <v>1.2720753E-2</v>
      </c>
      <c r="J3895" t="s">
        <v>47</v>
      </c>
      <c r="K3895" t="s">
        <v>19</v>
      </c>
      <c r="L3895">
        <v>4</v>
      </c>
      <c r="M3895" t="s">
        <v>185</v>
      </c>
      <c r="N3895" t="s">
        <v>42</v>
      </c>
      <c r="O3895" t="s">
        <v>22</v>
      </c>
    </row>
    <row r="3896" spans="1:15">
      <c r="A3896" t="s">
        <v>7168</v>
      </c>
      <c r="B3896" s="1">
        <v>45753</v>
      </c>
      <c r="C3896" t="s">
        <v>3548</v>
      </c>
      <c r="D3896" t="s">
        <v>32</v>
      </c>
      <c r="E3896" t="s">
        <v>40</v>
      </c>
      <c r="F3896">
        <v>2</v>
      </c>
      <c r="G3896">
        <v>23040.09</v>
      </c>
      <c r="H3896">
        <v>46080.18</v>
      </c>
      <c r="I3896">
        <f>salesdata[[#This Row],[Total_Sales_INR]]/10000000</f>
        <v>4.6080180000000002E-3</v>
      </c>
      <c r="J3896" t="s">
        <v>27</v>
      </c>
      <c r="K3896" t="s">
        <v>72</v>
      </c>
      <c r="L3896">
        <v>3</v>
      </c>
      <c r="M3896" t="s">
        <v>115</v>
      </c>
      <c r="N3896" t="s">
        <v>142</v>
      </c>
      <c r="O3896" t="s">
        <v>22</v>
      </c>
    </row>
    <row r="3897" spans="1:15">
      <c r="A3897" t="s">
        <v>7169</v>
      </c>
      <c r="B3897" s="1">
        <v>45888</v>
      </c>
      <c r="C3897" t="s">
        <v>4471</v>
      </c>
      <c r="D3897" t="s">
        <v>16</v>
      </c>
      <c r="E3897" t="s">
        <v>17</v>
      </c>
      <c r="F3897">
        <v>3</v>
      </c>
      <c r="G3897">
        <v>13495.61</v>
      </c>
      <c r="H3897">
        <v>40486.83</v>
      </c>
      <c r="I3897">
        <f>salesdata[[#This Row],[Total_Sales_INR]]/10000000</f>
        <v>4.048683E-3</v>
      </c>
      <c r="J3897" t="s">
        <v>34</v>
      </c>
      <c r="K3897" t="s">
        <v>72</v>
      </c>
      <c r="L3897">
        <v>1</v>
      </c>
      <c r="M3897" t="s">
        <v>68</v>
      </c>
      <c r="N3897" t="s">
        <v>52</v>
      </c>
      <c r="O3897" t="s">
        <v>22</v>
      </c>
    </row>
    <row r="3898" spans="1:15">
      <c r="A3898" t="s">
        <v>7170</v>
      </c>
      <c r="B3898" s="1">
        <v>45742</v>
      </c>
      <c r="C3898" t="s">
        <v>7171</v>
      </c>
      <c r="D3898" t="s">
        <v>102</v>
      </c>
      <c r="E3898" t="s">
        <v>103</v>
      </c>
      <c r="F3898">
        <v>5</v>
      </c>
      <c r="G3898">
        <v>48607.99</v>
      </c>
      <c r="H3898">
        <v>243039.95</v>
      </c>
      <c r="I3898">
        <f>salesdata[[#This Row],[Total_Sales_INR]]/10000000</f>
        <v>2.4303995000000002E-2</v>
      </c>
      <c r="J3898" t="s">
        <v>47</v>
      </c>
      <c r="K3898" t="s">
        <v>35</v>
      </c>
      <c r="L3898">
        <v>5</v>
      </c>
      <c r="M3898" t="s">
        <v>28</v>
      </c>
      <c r="N3898" t="s">
        <v>112</v>
      </c>
      <c r="O3898" t="s">
        <v>22</v>
      </c>
    </row>
    <row r="3899" spans="1:15">
      <c r="A3899" t="s">
        <v>7172</v>
      </c>
      <c r="B3899" s="1">
        <v>45974</v>
      </c>
      <c r="C3899" t="s">
        <v>1288</v>
      </c>
      <c r="D3899" t="s">
        <v>25</v>
      </c>
      <c r="E3899" t="s">
        <v>280</v>
      </c>
      <c r="F3899">
        <v>1</v>
      </c>
      <c r="G3899">
        <v>46293.23</v>
      </c>
      <c r="H3899">
        <v>46293.23</v>
      </c>
      <c r="I3899">
        <f>salesdata[[#This Row],[Total_Sales_INR]]/10000000</f>
        <v>4.6293230000000003E-3</v>
      </c>
      <c r="J3899" t="s">
        <v>34</v>
      </c>
      <c r="K3899" t="s">
        <v>35</v>
      </c>
      <c r="L3899">
        <v>1</v>
      </c>
      <c r="M3899" t="s">
        <v>119</v>
      </c>
      <c r="N3899" t="s">
        <v>37</v>
      </c>
      <c r="O3899" t="s">
        <v>22</v>
      </c>
    </row>
    <row r="3900" spans="1:15">
      <c r="A3900" t="s">
        <v>7173</v>
      </c>
      <c r="B3900" s="1">
        <v>45845</v>
      </c>
      <c r="C3900" t="s">
        <v>7174</v>
      </c>
      <c r="D3900" t="s">
        <v>45</v>
      </c>
      <c r="E3900" t="s">
        <v>60</v>
      </c>
      <c r="F3900">
        <v>4</v>
      </c>
      <c r="G3900">
        <v>5461.37</v>
      </c>
      <c r="H3900">
        <v>21845.48</v>
      </c>
      <c r="I3900">
        <f>salesdata[[#This Row],[Total_Sales_INR]]/10000000</f>
        <v>2.1845480000000001E-3</v>
      </c>
      <c r="J3900" t="s">
        <v>47</v>
      </c>
      <c r="K3900" t="s">
        <v>72</v>
      </c>
      <c r="L3900">
        <v>4</v>
      </c>
      <c r="M3900" t="s">
        <v>123</v>
      </c>
      <c r="N3900" t="s">
        <v>37</v>
      </c>
      <c r="O3900" t="s">
        <v>22</v>
      </c>
    </row>
    <row r="3901" spans="1:15">
      <c r="A3901" t="s">
        <v>7175</v>
      </c>
      <c r="B3901" s="1">
        <v>45699</v>
      </c>
      <c r="C3901" t="s">
        <v>7176</v>
      </c>
      <c r="D3901" t="s">
        <v>32</v>
      </c>
      <c r="E3901" t="s">
        <v>40</v>
      </c>
      <c r="F3901">
        <v>5</v>
      </c>
      <c r="G3901">
        <v>21490.66</v>
      </c>
      <c r="H3901">
        <v>107453.3</v>
      </c>
      <c r="I3901">
        <f>salesdata[[#This Row],[Total_Sales_INR]]/10000000</f>
        <v>1.0745330000000001E-2</v>
      </c>
      <c r="J3901" t="s">
        <v>34</v>
      </c>
      <c r="K3901" t="s">
        <v>72</v>
      </c>
      <c r="L3901">
        <v>4</v>
      </c>
      <c r="M3901" t="s">
        <v>198</v>
      </c>
      <c r="N3901" t="s">
        <v>78</v>
      </c>
      <c r="O3901" t="s">
        <v>22</v>
      </c>
    </row>
    <row r="3902" spans="1:15">
      <c r="A3902" t="s">
        <v>7177</v>
      </c>
      <c r="B3902" s="1">
        <v>45912</v>
      </c>
      <c r="C3902" t="s">
        <v>1519</v>
      </c>
      <c r="D3902" t="s">
        <v>45</v>
      </c>
      <c r="E3902" t="s">
        <v>85</v>
      </c>
      <c r="F3902">
        <v>2</v>
      </c>
      <c r="G3902">
        <v>38525.629999999997</v>
      </c>
      <c r="H3902">
        <v>77051.259999999995</v>
      </c>
      <c r="I3902">
        <f>salesdata[[#This Row],[Total_Sales_INR]]/10000000</f>
        <v>7.7051259999999996E-3</v>
      </c>
      <c r="J3902" t="s">
        <v>27</v>
      </c>
      <c r="K3902" t="s">
        <v>19</v>
      </c>
      <c r="L3902">
        <v>3</v>
      </c>
      <c r="M3902" t="s">
        <v>190</v>
      </c>
      <c r="N3902" t="s">
        <v>52</v>
      </c>
      <c r="O3902" t="s">
        <v>22</v>
      </c>
    </row>
    <row r="3903" spans="1:15">
      <c r="A3903" t="s">
        <v>7178</v>
      </c>
      <c r="B3903" s="1">
        <v>45718</v>
      </c>
      <c r="C3903" t="s">
        <v>7179</v>
      </c>
      <c r="D3903" t="s">
        <v>25</v>
      </c>
      <c r="E3903" t="s">
        <v>223</v>
      </c>
      <c r="F3903">
        <v>1</v>
      </c>
      <c r="G3903">
        <v>5926.02</v>
      </c>
      <c r="H3903">
        <v>5926.02</v>
      </c>
      <c r="I3903">
        <f>salesdata[[#This Row],[Total_Sales_INR]]/10000000</f>
        <v>5.9260200000000002E-4</v>
      </c>
      <c r="J3903" t="s">
        <v>34</v>
      </c>
      <c r="K3903" t="s">
        <v>72</v>
      </c>
      <c r="L3903">
        <v>1</v>
      </c>
      <c r="M3903" t="s">
        <v>119</v>
      </c>
      <c r="N3903" t="s">
        <v>167</v>
      </c>
      <c r="O3903" t="s">
        <v>22</v>
      </c>
    </row>
    <row r="3904" spans="1:15">
      <c r="A3904" t="s">
        <v>7180</v>
      </c>
      <c r="B3904" s="1">
        <v>46012</v>
      </c>
      <c r="C3904" t="s">
        <v>7181</v>
      </c>
      <c r="D3904" t="s">
        <v>45</v>
      </c>
      <c r="E3904" t="s">
        <v>55</v>
      </c>
      <c r="F3904">
        <v>2</v>
      </c>
      <c r="G3904">
        <v>16449.72</v>
      </c>
      <c r="H3904">
        <v>32899.440000000002</v>
      </c>
      <c r="I3904">
        <f>salesdata[[#This Row],[Total_Sales_INR]]/10000000</f>
        <v>3.2899440000000004E-3</v>
      </c>
      <c r="J3904" t="s">
        <v>27</v>
      </c>
      <c r="K3904" t="s">
        <v>35</v>
      </c>
      <c r="L3904">
        <v>1</v>
      </c>
      <c r="M3904" t="s">
        <v>119</v>
      </c>
      <c r="N3904" t="s">
        <v>62</v>
      </c>
      <c r="O3904" t="s">
        <v>22</v>
      </c>
    </row>
    <row r="3905" spans="1:15">
      <c r="A3905" t="s">
        <v>7182</v>
      </c>
      <c r="B3905" s="1">
        <v>45995</v>
      </c>
      <c r="C3905" t="s">
        <v>7183</v>
      </c>
      <c r="D3905" t="s">
        <v>25</v>
      </c>
      <c r="E3905" t="s">
        <v>280</v>
      </c>
      <c r="F3905">
        <v>2</v>
      </c>
      <c r="G3905">
        <v>15536.3</v>
      </c>
      <c r="H3905">
        <v>31072.6</v>
      </c>
      <c r="I3905">
        <f>salesdata[[#This Row],[Total_Sales_INR]]/10000000</f>
        <v>3.1072599999999997E-3</v>
      </c>
      <c r="J3905" t="s">
        <v>34</v>
      </c>
      <c r="K3905" t="s">
        <v>19</v>
      </c>
      <c r="L3905">
        <v>4</v>
      </c>
      <c r="M3905" t="s">
        <v>198</v>
      </c>
      <c r="N3905" t="s">
        <v>42</v>
      </c>
      <c r="O3905" t="s">
        <v>22</v>
      </c>
    </row>
    <row r="3906" spans="1:15">
      <c r="A3906" t="s">
        <v>7184</v>
      </c>
      <c r="B3906" s="1">
        <v>45791</v>
      </c>
      <c r="C3906" t="s">
        <v>498</v>
      </c>
      <c r="D3906" t="s">
        <v>102</v>
      </c>
      <c r="E3906" t="s">
        <v>184</v>
      </c>
      <c r="F3906">
        <v>2</v>
      </c>
      <c r="G3906">
        <v>32026.54</v>
      </c>
      <c r="H3906">
        <v>64053.08</v>
      </c>
      <c r="I3906">
        <f>salesdata[[#This Row],[Total_Sales_INR]]/10000000</f>
        <v>6.4053080000000002E-3</v>
      </c>
      <c r="J3906" t="s">
        <v>47</v>
      </c>
      <c r="K3906" t="s">
        <v>72</v>
      </c>
      <c r="L3906">
        <v>1</v>
      </c>
      <c r="M3906" t="s">
        <v>68</v>
      </c>
      <c r="N3906" t="s">
        <v>178</v>
      </c>
      <c r="O3906" t="s">
        <v>22</v>
      </c>
    </row>
    <row r="3907" spans="1:15">
      <c r="A3907" t="s">
        <v>7185</v>
      </c>
      <c r="B3907" s="1">
        <v>45731</v>
      </c>
      <c r="C3907" t="s">
        <v>7186</v>
      </c>
      <c r="D3907" t="s">
        <v>102</v>
      </c>
      <c r="E3907" t="s">
        <v>103</v>
      </c>
      <c r="F3907">
        <v>5</v>
      </c>
      <c r="G3907">
        <v>46688.23</v>
      </c>
      <c r="H3907">
        <v>233441.15</v>
      </c>
      <c r="I3907">
        <f>salesdata[[#This Row],[Total_Sales_INR]]/10000000</f>
        <v>2.3344114999999999E-2</v>
      </c>
      <c r="J3907" t="s">
        <v>34</v>
      </c>
      <c r="K3907" t="s">
        <v>19</v>
      </c>
      <c r="L3907">
        <v>5</v>
      </c>
      <c r="M3907" t="s">
        <v>170</v>
      </c>
      <c r="N3907" t="s">
        <v>37</v>
      </c>
      <c r="O3907" t="s">
        <v>22</v>
      </c>
    </row>
    <row r="3908" spans="1:15">
      <c r="A3908" t="s">
        <v>7187</v>
      </c>
      <c r="B3908" s="1">
        <v>45720</v>
      </c>
      <c r="C3908" t="s">
        <v>1728</v>
      </c>
      <c r="D3908" t="s">
        <v>16</v>
      </c>
      <c r="E3908" t="s">
        <v>137</v>
      </c>
      <c r="F3908">
        <v>1</v>
      </c>
      <c r="G3908">
        <v>14268.99</v>
      </c>
      <c r="H3908">
        <v>14268.99</v>
      </c>
      <c r="I3908">
        <f>salesdata[[#This Row],[Total_Sales_INR]]/10000000</f>
        <v>1.4268989999999999E-3</v>
      </c>
      <c r="J3908" t="s">
        <v>18</v>
      </c>
      <c r="K3908" t="s">
        <v>35</v>
      </c>
      <c r="L3908">
        <v>5</v>
      </c>
      <c r="M3908" t="s">
        <v>28</v>
      </c>
      <c r="N3908" t="s">
        <v>42</v>
      </c>
      <c r="O3908" t="s">
        <v>22</v>
      </c>
    </row>
    <row r="3909" spans="1:15">
      <c r="A3909" t="s">
        <v>7188</v>
      </c>
      <c r="B3909" s="1">
        <v>45700</v>
      </c>
      <c r="C3909" t="s">
        <v>3916</v>
      </c>
      <c r="D3909" t="s">
        <v>102</v>
      </c>
      <c r="E3909" t="s">
        <v>118</v>
      </c>
      <c r="F3909">
        <v>3</v>
      </c>
      <c r="G3909">
        <v>12404.04</v>
      </c>
      <c r="H3909">
        <v>37212.120000000003</v>
      </c>
      <c r="I3909">
        <f>salesdata[[#This Row],[Total_Sales_INR]]/10000000</f>
        <v>3.7212120000000002E-3</v>
      </c>
      <c r="J3909" t="s">
        <v>27</v>
      </c>
      <c r="K3909" t="s">
        <v>19</v>
      </c>
      <c r="L3909">
        <v>2</v>
      </c>
      <c r="M3909" t="s">
        <v>104</v>
      </c>
      <c r="N3909" t="s">
        <v>82</v>
      </c>
      <c r="O3909" t="s">
        <v>22</v>
      </c>
    </row>
    <row r="3910" spans="1:15">
      <c r="A3910" t="s">
        <v>7189</v>
      </c>
      <c r="B3910" s="1">
        <v>45895</v>
      </c>
      <c r="C3910" t="s">
        <v>3240</v>
      </c>
      <c r="D3910" t="s">
        <v>16</v>
      </c>
      <c r="E3910" t="s">
        <v>145</v>
      </c>
      <c r="F3910">
        <v>5</v>
      </c>
      <c r="G3910">
        <v>39399.65</v>
      </c>
      <c r="H3910">
        <v>196998.25</v>
      </c>
      <c r="I3910">
        <f>salesdata[[#This Row],[Total_Sales_INR]]/10000000</f>
        <v>1.9699825000000001E-2</v>
      </c>
      <c r="J3910" t="s">
        <v>47</v>
      </c>
      <c r="K3910" t="s">
        <v>72</v>
      </c>
      <c r="L3910">
        <v>2</v>
      </c>
      <c r="M3910" t="s">
        <v>265</v>
      </c>
      <c r="N3910" t="s">
        <v>82</v>
      </c>
      <c r="O3910" t="s">
        <v>22</v>
      </c>
    </row>
    <row r="3911" spans="1:15">
      <c r="A3911" t="s">
        <v>7190</v>
      </c>
      <c r="B3911" s="1">
        <v>45796</v>
      </c>
      <c r="C3911" t="s">
        <v>7191</v>
      </c>
      <c r="D3911" t="s">
        <v>32</v>
      </c>
      <c r="E3911" t="s">
        <v>250</v>
      </c>
      <c r="F3911">
        <v>3</v>
      </c>
      <c r="G3911">
        <v>12253.24</v>
      </c>
      <c r="H3911">
        <v>36759.72</v>
      </c>
      <c r="I3911">
        <f>salesdata[[#This Row],[Total_Sales_INR]]/10000000</f>
        <v>3.675972E-3</v>
      </c>
      <c r="J3911" t="s">
        <v>18</v>
      </c>
      <c r="K3911" t="s">
        <v>72</v>
      </c>
      <c r="L3911">
        <v>4</v>
      </c>
      <c r="M3911" t="s">
        <v>185</v>
      </c>
      <c r="N3911" t="s">
        <v>124</v>
      </c>
      <c r="O3911" t="s">
        <v>22</v>
      </c>
    </row>
    <row r="3912" spans="1:15">
      <c r="A3912" t="s">
        <v>7192</v>
      </c>
      <c r="B3912" s="1">
        <v>45765</v>
      </c>
      <c r="C3912" t="s">
        <v>7193</v>
      </c>
      <c r="D3912" t="s">
        <v>25</v>
      </c>
      <c r="E3912" t="s">
        <v>140</v>
      </c>
      <c r="F3912">
        <v>1</v>
      </c>
      <c r="G3912">
        <v>48630.74</v>
      </c>
      <c r="H3912">
        <v>48630.74</v>
      </c>
      <c r="I3912">
        <f>salesdata[[#This Row],[Total_Sales_INR]]/10000000</f>
        <v>4.8630740000000002E-3</v>
      </c>
      <c r="J3912" t="s">
        <v>18</v>
      </c>
      <c r="K3912" t="s">
        <v>72</v>
      </c>
      <c r="L3912">
        <v>3</v>
      </c>
      <c r="M3912" t="s">
        <v>77</v>
      </c>
      <c r="N3912" t="s">
        <v>150</v>
      </c>
      <c r="O3912" t="s">
        <v>22</v>
      </c>
    </row>
    <row r="3913" spans="1:15">
      <c r="A3913" t="s">
        <v>7194</v>
      </c>
      <c r="B3913" s="1">
        <v>45790</v>
      </c>
      <c r="C3913" t="s">
        <v>2454</v>
      </c>
      <c r="D3913" t="s">
        <v>45</v>
      </c>
      <c r="E3913" t="s">
        <v>55</v>
      </c>
      <c r="F3913">
        <v>1</v>
      </c>
      <c r="G3913">
        <v>3837.37</v>
      </c>
      <c r="H3913">
        <v>3837.37</v>
      </c>
      <c r="I3913">
        <f>salesdata[[#This Row],[Total_Sales_INR]]/10000000</f>
        <v>3.8373699999999999E-4</v>
      </c>
      <c r="J3913" t="s">
        <v>47</v>
      </c>
      <c r="K3913" t="s">
        <v>35</v>
      </c>
      <c r="L3913">
        <v>3</v>
      </c>
      <c r="M3913" t="s">
        <v>190</v>
      </c>
      <c r="N3913" t="s">
        <v>127</v>
      </c>
      <c r="O3913" t="s">
        <v>22</v>
      </c>
    </row>
    <row r="3914" spans="1:15">
      <c r="A3914" t="s">
        <v>7195</v>
      </c>
      <c r="B3914" s="1">
        <v>45710</v>
      </c>
      <c r="C3914" t="s">
        <v>7196</v>
      </c>
      <c r="D3914" t="s">
        <v>32</v>
      </c>
      <c r="E3914" t="s">
        <v>250</v>
      </c>
      <c r="F3914">
        <v>1</v>
      </c>
      <c r="G3914">
        <v>19083.2</v>
      </c>
      <c r="H3914">
        <v>19083.2</v>
      </c>
      <c r="I3914">
        <f>salesdata[[#This Row],[Total_Sales_INR]]/10000000</f>
        <v>1.90832E-3</v>
      </c>
      <c r="J3914" t="s">
        <v>34</v>
      </c>
      <c r="K3914" t="s">
        <v>19</v>
      </c>
      <c r="L3914">
        <v>4</v>
      </c>
      <c r="M3914" t="s">
        <v>160</v>
      </c>
      <c r="N3914" t="s">
        <v>173</v>
      </c>
      <c r="O3914" t="s">
        <v>22</v>
      </c>
    </row>
    <row r="3915" spans="1:15">
      <c r="A3915" t="s">
        <v>7197</v>
      </c>
      <c r="B3915" s="1">
        <v>45748</v>
      </c>
      <c r="C3915" t="s">
        <v>7198</v>
      </c>
      <c r="D3915" t="s">
        <v>45</v>
      </c>
      <c r="E3915" t="s">
        <v>65</v>
      </c>
      <c r="F3915">
        <v>1</v>
      </c>
      <c r="G3915">
        <v>18151.95</v>
      </c>
      <c r="H3915">
        <v>18151.95</v>
      </c>
      <c r="I3915">
        <f>salesdata[[#This Row],[Total_Sales_INR]]/10000000</f>
        <v>1.8151950000000001E-3</v>
      </c>
      <c r="J3915" t="s">
        <v>27</v>
      </c>
      <c r="K3915" t="s">
        <v>72</v>
      </c>
      <c r="L3915">
        <v>2</v>
      </c>
      <c r="M3915" t="s">
        <v>133</v>
      </c>
      <c r="N3915" t="s">
        <v>62</v>
      </c>
      <c r="O3915" t="s">
        <v>22</v>
      </c>
    </row>
    <row r="3916" spans="1:15">
      <c r="A3916" t="s">
        <v>7199</v>
      </c>
      <c r="B3916" s="1">
        <v>45760</v>
      </c>
      <c r="C3916" t="s">
        <v>6128</v>
      </c>
      <c r="D3916" t="s">
        <v>25</v>
      </c>
      <c r="E3916" t="s">
        <v>223</v>
      </c>
      <c r="F3916">
        <v>2</v>
      </c>
      <c r="G3916">
        <v>37463.49</v>
      </c>
      <c r="H3916">
        <v>74926.98</v>
      </c>
      <c r="I3916">
        <f>salesdata[[#This Row],[Total_Sales_INR]]/10000000</f>
        <v>7.4926979999999999E-3</v>
      </c>
      <c r="J3916" t="s">
        <v>18</v>
      </c>
      <c r="K3916" t="s">
        <v>72</v>
      </c>
      <c r="L3916">
        <v>3</v>
      </c>
      <c r="M3916" t="s">
        <v>36</v>
      </c>
      <c r="N3916" t="s">
        <v>213</v>
      </c>
      <c r="O3916" t="s">
        <v>22</v>
      </c>
    </row>
    <row r="3917" spans="1:15">
      <c r="A3917" t="s">
        <v>7200</v>
      </c>
      <c r="B3917" s="1">
        <v>46000</v>
      </c>
      <c r="C3917" t="s">
        <v>7201</v>
      </c>
      <c r="D3917" t="s">
        <v>32</v>
      </c>
      <c r="E3917" t="s">
        <v>81</v>
      </c>
      <c r="F3917">
        <v>4</v>
      </c>
      <c r="G3917">
        <v>5611.66</v>
      </c>
      <c r="H3917">
        <v>22446.639999999999</v>
      </c>
      <c r="I3917">
        <f>salesdata[[#This Row],[Total_Sales_INR]]/10000000</f>
        <v>2.2446639999999999E-3</v>
      </c>
      <c r="J3917" t="s">
        <v>27</v>
      </c>
      <c r="K3917" t="s">
        <v>19</v>
      </c>
      <c r="L3917">
        <v>3</v>
      </c>
      <c r="M3917" t="s">
        <v>61</v>
      </c>
      <c r="N3917" t="s">
        <v>52</v>
      </c>
      <c r="O3917" t="s">
        <v>22</v>
      </c>
    </row>
    <row r="3918" spans="1:15">
      <c r="A3918" t="s">
        <v>7202</v>
      </c>
      <c r="B3918" s="1">
        <v>45819</v>
      </c>
      <c r="C3918" t="s">
        <v>7203</v>
      </c>
      <c r="D3918" t="s">
        <v>25</v>
      </c>
      <c r="E3918" t="s">
        <v>91</v>
      </c>
      <c r="F3918">
        <v>5</v>
      </c>
      <c r="G3918">
        <v>13905.57</v>
      </c>
      <c r="H3918">
        <v>69527.850000000006</v>
      </c>
      <c r="I3918">
        <f>salesdata[[#This Row],[Total_Sales_INR]]/10000000</f>
        <v>6.9527850000000004E-3</v>
      </c>
      <c r="J3918" t="s">
        <v>34</v>
      </c>
      <c r="K3918" t="s">
        <v>72</v>
      </c>
      <c r="L3918">
        <v>3</v>
      </c>
      <c r="M3918" t="s">
        <v>190</v>
      </c>
      <c r="N3918" t="s">
        <v>173</v>
      </c>
      <c r="O3918" t="s">
        <v>22</v>
      </c>
    </row>
    <row r="3919" spans="1:15">
      <c r="A3919" t="s">
        <v>7204</v>
      </c>
      <c r="B3919" s="1">
        <v>45846</v>
      </c>
      <c r="C3919" t="s">
        <v>1140</v>
      </c>
      <c r="D3919" t="s">
        <v>45</v>
      </c>
      <c r="E3919" t="s">
        <v>85</v>
      </c>
      <c r="F3919">
        <v>5</v>
      </c>
      <c r="G3919">
        <v>6537.17</v>
      </c>
      <c r="H3919">
        <v>32685.85</v>
      </c>
      <c r="I3919">
        <f>salesdata[[#This Row],[Total_Sales_INR]]/10000000</f>
        <v>3.2685850000000001E-3</v>
      </c>
      <c r="J3919" t="s">
        <v>47</v>
      </c>
      <c r="K3919" t="s">
        <v>72</v>
      </c>
      <c r="L3919">
        <v>5</v>
      </c>
      <c r="M3919" t="s">
        <v>51</v>
      </c>
      <c r="N3919" t="s">
        <v>134</v>
      </c>
      <c r="O3919" t="s">
        <v>22</v>
      </c>
    </row>
    <row r="3920" spans="1:15">
      <c r="A3920" t="s">
        <v>7205</v>
      </c>
      <c r="B3920" s="1">
        <v>45726</v>
      </c>
      <c r="C3920" t="s">
        <v>7206</v>
      </c>
      <c r="D3920" t="s">
        <v>102</v>
      </c>
      <c r="E3920" t="s">
        <v>155</v>
      </c>
      <c r="F3920">
        <v>1</v>
      </c>
      <c r="G3920">
        <v>9312.0300000000007</v>
      </c>
      <c r="H3920">
        <v>9312.0300000000007</v>
      </c>
      <c r="I3920">
        <f>salesdata[[#This Row],[Total_Sales_INR]]/10000000</f>
        <v>9.3120300000000002E-4</v>
      </c>
      <c r="J3920" t="s">
        <v>27</v>
      </c>
      <c r="K3920" t="s">
        <v>19</v>
      </c>
      <c r="L3920">
        <v>2</v>
      </c>
      <c r="M3920" t="s">
        <v>141</v>
      </c>
      <c r="N3920" t="s">
        <v>42</v>
      </c>
      <c r="O3920" t="s">
        <v>22</v>
      </c>
    </row>
    <row r="3921" spans="1:15">
      <c r="A3921" t="s">
        <v>7207</v>
      </c>
      <c r="B3921" s="1">
        <v>46000</v>
      </c>
      <c r="C3921" t="s">
        <v>3362</v>
      </c>
      <c r="D3921" t="s">
        <v>102</v>
      </c>
      <c r="E3921" t="s">
        <v>193</v>
      </c>
      <c r="F3921">
        <v>3</v>
      </c>
      <c r="G3921">
        <v>25656.57</v>
      </c>
      <c r="H3921">
        <v>76969.710000000006</v>
      </c>
      <c r="I3921">
        <f>salesdata[[#This Row],[Total_Sales_INR]]/10000000</f>
        <v>7.6969710000000004E-3</v>
      </c>
      <c r="J3921" t="s">
        <v>18</v>
      </c>
      <c r="K3921" t="s">
        <v>19</v>
      </c>
      <c r="L3921">
        <v>2</v>
      </c>
      <c r="M3921" t="s">
        <v>56</v>
      </c>
      <c r="N3921" t="s">
        <v>29</v>
      </c>
      <c r="O3921" t="s">
        <v>22</v>
      </c>
    </row>
    <row r="3922" spans="1:15">
      <c r="A3922" t="s">
        <v>7208</v>
      </c>
      <c r="B3922" s="1">
        <v>45819</v>
      </c>
      <c r="C3922" t="s">
        <v>4543</v>
      </c>
      <c r="D3922" t="s">
        <v>32</v>
      </c>
      <c r="E3922" t="s">
        <v>40</v>
      </c>
      <c r="F3922">
        <v>1</v>
      </c>
      <c r="G3922">
        <v>46317.65</v>
      </c>
      <c r="H3922">
        <v>46317.65</v>
      </c>
      <c r="I3922">
        <f>salesdata[[#This Row],[Total_Sales_INR]]/10000000</f>
        <v>4.6317650000000004E-3</v>
      </c>
      <c r="J3922" t="s">
        <v>34</v>
      </c>
      <c r="K3922" t="s">
        <v>19</v>
      </c>
      <c r="L3922">
        <v>4</v>
      </c>
      <c r="M3922" t="s">
        <v>160</v>
      </c>
      <c r="N3922" t="s">
        <v>37</v>
      </c>
      <c r="O3922" t="s">
        <v>22</v>
      </c>
    </row>
    <row r="3923" spans="1:15">
      <c r="A3923" t="s">
        <v>7209</v>
      </c>
      <c r="B3923" s="1">
        <v>45790</v>
      </c>
      <c r="C3923" t="s">
        <v>6385</v>
      </c>
      <c r="D3923" t="s">
        <v>32</v>
      </c>
      <c r="E3923" t="s">
        <v>33</v>
      </c>
      <c r="F3923">
        <v>4</v>
      </c>
      <c r="G3923">
        <v>40453.1</v>
      </c>
      <c r="H3923">
        <v>161812.4</v>
      </c>
      <c r="I3923">
        <f>salesdata[[#This Row],[Total_Sales_INR]]/10000000</f>
        <v>1.618124E-2</v>
      </c>
      <c r="J3923" t="s">
        <v>18</v>
      </c>
      <c r="K3923" t="s">
        <v>72</v>
      </c>
      <c r="L3923">
        <v>3</v>
      </c>
      <c r="M3923" t="s">
        <v>61</v>
      </c>
      <c r="N3923" t="s">
        <v>74</v>
      </c>
      <c r="O3923" t="s">
        <v>22</v>
      </c>
    </row>
    <row r="3924" spans="1:15">
      <c r="A3924" t="s">
        <v>7210</v>
      </c>
      <c r="B3924" s="1">
        <v>45804</v>
      </c>
      <c r="C3924" t="s">
        <v>6160</v>
      </c>
      <c r="D3924" t="s">
        <v>16</v>
      </c>
      <c r="E3924" t="s">
        <v>137</v>
      </c>
      <c r="F3924">
        <v>4</v>
      </c>
      <c r="G3924">
        <v>24535.119999999999</v>
      </c>
      <c r="H3924">
        <v>98140.479999999996</v>
      </c>
      <c r="I3924">
        <f>salesdata[[#This Row],[Total_Sales_INR]]/10000000</f>
        <v>9.8140479999999988E-3</v>
      </c>
      <c r="J3924" t="s">
        <v>34</v>
      </c>
      <c r="K3924" t="s">
        <v>72</v>
      </c>
      <c r="L3924">
        <v>3</v>
      </c>
      <c r="M3924" t="s">
        <v>190</v>
      </c>
      <c r="N3924" t="s">
        <v>48</v>
      </c>
      <c r="O3924" t="s">
        <v>22</v>
      </c>
    </row>
    <row r="3925" spans="1:15">
      <c r="A3925" t="s">
        <v>7211</v>
      </c>
      <c r="B3925" s="1">
        <v>45682</v>
      </c>
      <c r="C3925" t="s">
        <v>7212</v>
      </c>
      <c r="D3925" t="s">
        <v>45</v>
      </c>
      <c r="E3925" t="s">
        <v>65</v>
      </c>
      <c r="F3925">
        <v>3</v>
      </c>
      <c r="G3925">
        <v>21471.47</v>
      </c>
      <c r="H3925">
        <v>64414.41</v>
      </c>
      <c r="I3925">
        <f>salesdata[[#This Row],[Total_Sales_INR]]/10000000</f>
        <v>6.441441E-3</v>
      </c>
      <c r="J3925" t="s">
        <v>47</v>
      </c>
      <c r="K3925" t="s">
        <v>72</v>
      </c>
      <c r="L3925">
        <v>1</v>
      </c>
      <c r="M3925" t="s">
        <v>107</v>
      </c>
      <c r="N3925" t="s">
        <v>78</v>
      </c>
      <c r="O3925" t="s">
        <v>22</v>
      </c>
    </row>
    <row r="3926" spans="1:15">
      <c r="A3926" t="s">
        <v>7213</v>
      </c>
      <c r="B3926" s="1">
        <v>45880</v>
      </c>
      <c r="C3926" t="s">
        <v>7214</v>
      </c>
      <c r="D3926" t="s">
        <v>102</v>
      </c>
      <c r="E3926" t="s">
        <v>103</v>
      </c>
      <c r="F3926">
        <v>2</v>
      </c>
      <c r="G3926">
        <v>19630.7</v>
      </c>
      <c r="H3926">
        <v>39261.4</v>
      </c>
      <c r="I3926">
        <f>salesdata[[#This Row],[Total_Sales_INR]]/10000000</f>
        <v>3.9261399999999998E-3</v>
      </c>
      <c r="J3926" t="s">
        <v>34</v>
      </c>
      <c r="K3926" t="s">
        <v>72</v>
      </c>
      <c r="L3926">
        <v>5</v>
      </c>
      <c r="M3926" t="s">
        <v>41</v>
      </c>
      <c r="N3926" t="s">
        <v>142</v>
      </c>
      <c r="O3926" t="s">
        <v>22</v>
      </c>
    </row>
    <row r="3927" spans="1:15">
      <c r="A3927" t="s">
        <v>7215</v>
      </c>
      <c r="B3927" s="1">
        <v>45838</v>
      </c>
      <c r="C3927" t="s">
        <v>7216</v>
      </c>
      <c r="D3927" t="s">
        <v>45</v>
      </c>
      <c r="E3927" t="s">
        <v>85</v>
      </c>
      <c r="F3927">
        <v>4</v>
      </c>
      <c r="G3927">
        <v>29765.9</v>
      </c>
      <c r="H3927">
        <v>119063.6</v>
      </c>
      <c r="I3927">
        <f>salesdata[[#This Row],[Total_Sales_INR]]/10000000</f>
        <v>1.1906360000000001E-2</v>
      </c>
      <c r="J3927" t="s">
        <v>34</v>
      </c>
      <c r="K3927" t="s">
        <v>35</v>
      </c>
      <c r="L3927">
        <v>5</v>
      </c>
      <c r="M3927" t="s">
        <v>51</v>
      </c>
      <c r="N3927" t="s">
        <v>21</v>
      </c>
      <c r="O3927" t="s">
        <v>22</v>
      </c>
    </row>
    <row r="3928" spans="1:15">
      <c r="A3928" t="s">
        <v>7217</v>
      </c>
      <c r="B3928" s="1">
        <v>45670</v>
      </c>
      <c r="C3928" t="s">
        <v>7218</v>
      </c>
      <c r="D3928" t="s">
        <v>32</v>
      </c>
      <c r="E3928" t="s">
        <v>250</v>
      </c>
      <c r="F3928">
        <v>1</v>
      </c>
      <c r="G3928">
        <v>1302.54</v>
      </c>
      <c r="H3928">
        <v>1302.54</v>
      </c>
      <c r="I3928">
        <f>salesdata[[#This Row],[Total_Sales_INR]]/10000000</f>
        <v>1.30254E-4</v>
      </c>
      <c r="J3928" t="s">
        <v>18</v>
      </c>
      <c r="K3928" t="s">
        <v>72</v>
      </c>
      <c r="L3928">
        <v>3</v>
      </c>
      <c r="M3928" t="s">
        <v>115</v>
      </c>
      <c r="N3928" t="s">
        <v>173</v>
      </c>
      <c r="O3928" t="s">
        <v>22</v>
      </c>
    </row>
    <row r="3929" spans="1:15">
      <c r="A3929" t="s">
        <v>7219</v>
      </c>
      <c r="B3929" s="1">
        <v>45880</v>
      </c>
      <c r="C3929" t="s">
        <v>7220</v>
      </c>
      <c r="D3929" t="s">
        <v>16</v>
      </c>
      <c r="E3929" t="s">
        <v>17</v>
      </c>
      <c r="F3929">
        <v>5</v>
      </c>
      <c r="G3929">
        <v>21866.18</v>
      </c>
      <c r="H3929">
        <v>109330.9</v>
      </c>
      <c r="I3929">
        <f>salesdata[[#This Row],[Total_Sales_INR]]/10000000</f>
        <v>1.0933089999999999E-2</v>
      </c>
      <c r="J3929" t="s">
        <v>18</v>
      </c>
      <c r="K3929" t="s">
        <v>35</v>
      </c>
      <c r="L3929">
        <v>1</v>
      </c>
      <c r="M3929" t="s">
        <v>181</v>
      </c>
      <c r="N3929" t="s">
        <v>142</v>
      </c>
      <c r="O3929" t="s">
        <v>22</v>
      </c>
    </row>
    <row r="3930" spans="1:15">
      <c r="A3930" t="s">
        <v>7221</v>
      </c>
      <c r="B3930" s="1">
        <v>45727</v>
      </c>
      <c r="C3930" t="s">
        <v>7222</v>
      </c>
      <c r="D3930" t="s">
        <v>25</v>
      </c>
      <c r="E3930" t="s">
        <v>91</v>
      </c>
      <c r="F3930">
        <v>4</v>
      </c>
      <c r="G3930">
        <v>28270.58</v>
      </c>
      <c r="H3930">
        <v>113082.32</v>
      </c>
      <c r="I3930">
        <f>salesdata[[#This Row],[Total_Sales_INR]]/10000000</f>
        <v>1.1308232000000001E-2</v>
      </c>
      <c r="J3930" t="s">
        <v>47</v>
      </c>
      <c r="K3930" t="s">
        <v>19</v>
      </c>
      <c r="L3930">
        <v>4</v>
      </c>
      <c r="M3930" t="s">
        <v>185</v>
      </c>
      <c r="N3930" t="s">
        <v>156</v>
      </c>
      <c r="O3930" t="s">
        <v>22</v>
      </c>
    </row>
    <row r="3931" spans="1:15">
      <c r="A3931" t="s">
        <v>7223</v>
      </c>
      <c r="B3931" s="1">
        <v>45769</v>
      </c>
      <c r="C3931" t="s">
        <v>7224</v>
      </c>
      <c r="D3931" t="s">
        <v>16</v>
      </c>
      <c r="E3931" t="s">
        <v>17</v>
      </c>
      <c r="F3931">
        <v>1</v>
      </c>
      <c r="G3931">
        <v>34344.76</v>
      </c>
      <c r="H3931">
        <v>34344.76</v>
      </c>
      <c r="I3931">
        <f>salesdata[[#This Row],[Total_Sales_INR]]/10000000</f>
        <v>3.4344760000000001E-3</v>
      </c>
      <c r="J3931" t="s">
        <v>27</v>
      </c>
      <c r="K3931" t="s">
        <v>35</v>
      </c>
      <c r="L3931">
        <v>1</v>
      </c>
      <c r="M3931" t="s">
        <v>20</v>
      </c>
      <c r="N3931" t="s">
        <v>120</v>
      </c>
      <c r="O3931" t="s">
        <v>22</v>
      </c>
    </row>
    <row r="3932" spans="1:15">
      <c r="A3932" t="s">
        <v>7225</v>
      </c>
      <c r="B3932" s="1">
        <v>45918</v>
      </c>
      <c r="C3932" t="s">
        <v>175</v>
      </c>
      <c r="D3932" t="s">
        <v>102</v>
      </c>
      <c r="E3932" t="s">
        <v>155</v>
      </c>
      <c r="F3932">
        <v>2</v>
      </c>
      <c r="G3932">
        <v>33764.53</v>
      </c>
      <c r="H3932">
        <v>67529.06</v>
      </c>
      <c r="I3932">
        <f>salesdata[[#This Row],[Total_Sales_INR]]/10000000</f>
        <v>6.7529059999999995E-3</v>
      </c>
      <c r="J3932" t="s">
        <v>27</v>
      </c>
      <c r="K3932" t="s">
        <v>72</v>
      </c>
      <c r="L3932">
        <v>5</v>
      </c>
      <c r="M3932" t="s">
        <v>170</v>
      </c>
      <c r="N3932" t="s">
        <v>213</v>
      </c>
      <c r="O3932" t="s">
        <v>22</v>
      </c>
    </row>
    <row r="3933" spans="1:15">
      <c r="A3933" t="s">
        <v>7226</v>
      </c>
      <c r="B3933" s="1">
        <v>45876</v>
      </c>
      <c r="C3933" t="s">
        <v>7227</v>
      </c>
      <c r="D3933" t="s">
        <v>25</v>
      </c>
      <c r="E3933" t="s">
        <v>26</v>
      </c>
      <c r="F3933">
        <v>5</v>
      </c>
      <c r="G3933">
        <v>18002.88</v>
      </c>
      <c r="H3933">
        <v>90014.399999999994</v>
      </c>
      <c r="I3933">
        <f>salesdata[[#This Row],[Total_Sales_INR]]/10000000</f>
        <v>9.0014399999999994E-3</v>
      </c>
      <c r="J3933" t="s">
        <v>34</v>
      </c>
      <c r="K3933" t="s">
        <v>19</v>
      </c>
      <c r="L3933">
        <v>2</v>
      </c>
      <c r="M3933" t="s">
        <v>141</v>
      </c>
      <c r="N3933" t="s">
        <v>120</v>
      </c>
      <c r="O3933" t="s">
        <v>22</v>
      </c>
    </row>
    <row r="3934" spans="1:15">
      <c r="A3934" t="s">
        <v>7228</v>
      </c>
      <c r="B3934" s="1">
        <v>45967</v>
      </c>
      <c r="C3934" t="s">
        <v>5468</v>
      </c>
      <c r="D3934" t="s">
        <v>102</v>
      </c>
      <c r="E3934" t="s">
        <v>118</v>
      </c>
      <c r="F3934">
        <v>3</v>
      </c>
      <c r="G3934">
        <v>16938.939999999999</v>
      </c>
      <c r="H3934">
        <v>50816.82</v>
      </c>
      <c r="I3934">
        <f>salesdata[[#This Row],[Total_Sales_INR]]/10000000</f>
        <v>5.0816819999999997E-3</v>
      </c>
      <c r="J3934" t="s">
        <v>27</v>
      </c>
      <c r="K3934" t="s">
        <v>72</v>
      </c>
      <c r="L3934">
        <v>3</v>
      </c>
      <c r="M3934" t="s">
        <v>190</v>
      </c>
      <c r="N3934" t="s">
        <v>360</v>
      </c>
      <c r="O3934" t="s">
        <v>22</v>
      </c>
    </row>
    <row r="3935" spans="1:15">
      <c r="A3935" t="s">
        <v>7229</v>
      </c>
      <c r="B3935" s="1">
        <v>45910</v>
      </c>
      <c r="C3935" t="s">
        <v>7230</v>
      </c>
      <c r="D3935" t="s">
        <v>32</v>
      </c>
      <c r="E3935" t="s">
        <v>250</v>
      </c>
      <c r="F3935">
        <v>4</v>
      </c>
      <c r="G3935">
        <v>36311.800000000003</v>
      </c>
      <c r="H3935">
        <v>145247.20000000001</v>
      </c>
      <c r="I3935">
        <f>salesdata[[#This Row],[Total_Sales_INR]]/10000000</f>
        <v>1.4524720000000001E-2</v>
      </c>
      <c r="J3935" t="s">
        <v>18</v>
      </c>
      <c r="K3935" t="s">
        <v>72</v>
      </c>
      <c r="L3935">
        <v>1</v>
      </c>
      <c r="M3935" t="s">
        <v>119</v>
      </c>
      <c r="N3935" t="s">
        <v>156</v>
      </c>
      <c r="O3935" t="s">
        <v>22</v>
      </c>
    </row>
    <row r="3936" spans="1:15">
      <c r="A3936" t="s">
        <v>7231</v>
      </c>
      <c r="B3936" s="1">
        <v>45670</v>
      </c>
      <c r="C3936" t="s">
        <v>7232</v>
      </c>
      <c r="D3936" t="s">
        <v>102</v>
      </c>
      <c r="E3936" t="s">
        <v>193</v>
      </c>
      <c r="F3936">
        <v>2</v>
      </c>
      <c r="G3936">
        <v>42530.32</v>
      </c>
      <c r="H3936">
        <v>85060.64</v>
      </c>
      <c r="I3936">
        <f>salesdata[[#This Row],[Total_Sales_INR]]/10000000</f>
        <v>8.5060640000000007E-3</v>
      </c>
      <c r="J3936" t="s">
        <v>18</v>
      </c>
      <c r="K3936" t="s">
        <v>19</v>
      </c>
      <c r="L3936">
        <v>3</v>
      </c>
      <c r="M3936" t="s">
        <v>61</v>
      </c>
      <c r="N3936" t="s">
        <v>42</v>
      </c>
      <c r="O3936" t="s">
        <v>22</v>
      </c>
    </row>
    <row r="3937" spans="1:15">
      <c r="A3937" t="s">
        <v>7233</v>
      </c>
      <c r="B3937" s="1">
        <v>45867</v>
      </c>
      <c r="C3937" t="s">
        <v>7234</v>
      </c>
      <c r="D3937" t="s">
        <v>25</v>
      </c>
      <c r="E3937" t="s">
        <v>280</v>
      </c>
      <c r="F3937">
        <v>4</v>
      </c>
      <c r="G3937">
        <v>19495.650000000001</v>
      </c>
      <c r="H3937">
        <v>77982.600000000006</v>
      </c>
      <c r="I3937">
        <f>salesdata[[#This Row],[Total_Sales_INR]]/10000000</f>
        <v>7.7982600000000004E-3</v>
      </c>
      <c r="J3937" t="s">
        <v>47</v>
      </c>
      <c r="K3937" t="s">
        <v>19</v>
      </c>
      <c r="L3937">
        <v>4</v>
      </c>
      <c r="M3937" t="s">
        <v>198</v>
      </c>
      <c r="N3937" t="s">
        <v>142</v>
      </c>
      <c r="O3937" t="s">
        <v>22</v>
      </c>
    </row>
    <row r="3938" spans="1:15">
      <c r="A3938" t="s">
        <v>7235</v>
      </c>
      <c r="B3938" s="1">
        <v>45708</v>
      </c>
      <c r="C3938" t="s">
        <v>7236</v>
      </c>
      <c r="D3938" t="s">
        <v>32</v>
      </c>
      <c r="E3938" t="s">
        <v>40</v>
      </c>
      <c r="F3938">
        <v>4</v>
      </c>
      <c r="G3938">
        <v>16950.55</v>
      </c>
      <c r="H3938">
        <v>67802.2</v>
      </c>
      <c r="I3938">
        <f>salesdata[[#This Row],[Total_Sales_INR]]/10000000</f>
        <v>6.78022E-3</v>
      </c>
      <c r="J3938" t="s">
        <v>18</v>
      </c>
      <c r="K3938" t="s">
        <v>19</v>
      </c>
      <c r="L3938">
        <v>3</v>
      </c>
      <c r="M3938" t="s">
        <v>36</v>
      </c>
      <c r="N3938" t="s">
        <v>52</v>
      </c>
      <c r="O3938" t="s">
        <v>22</v>
      </c>
    </row>
    <row r="3939" spans="1:15">
      <c r="A3939" t="s">
        <v>7237</v>
      </c>
      <c r="B3939" s="1">
        <v>45837</v>
      </c>
      <c r="C3939" t="s">
        <v>7238</v>
      </c>
      <c r="D3939" t="s">
        <v>45</v>
      </c>
      <c r="E3939" t="s">
        <v>46</v>
      </c>
      <c r="F3939">
        <v>1</v>
      </c>
      <c r="G3939">
        <v>47858.69</v>
      </c>
      <c r="H3939">
        <v>47858.69</v>
      </c>
      <c r="I3939">
        <f>salesdata[[#This Row],[Total_Sales_INR]]/10000000</f>
        <v>4.7858689999999999E-3</v>
      </c>
      <c r="J3939" t="s">
        <v>18</v>
      </c>
      <c r="K3939" t="s">
        <v>19</v>
      </c>
      <c r="L3939">
        <v>1</v>
      </c>
      <c r="M3939" t="s">
        <v>20</v>
      </c>
      <c r="N3939" t="s">
        <v>120</v>
      </c>
      <c r="O3939" t="s">
        <v>22</v>
      </c>
    </row>
    <row r="3940" spans="1:15">
      <c r="A3940" t="s">
        <v>7239</v>
      </c>
      <c r="B3940" s="1">
        <v>46005</v>
      </c>
      <c r="C3940" t="s">
        <v>4864</v>
      </c>
      <c r="D3940" t="s">
        <v>102</v>
      </c>
      <c r="E3940" t="s">
        <v>103</v>
      </c>
      <c r="F3940">
        <v>2</v>
      </c>
      <c r="G3940">
        <v>2085.48</v>
      </c>
      <c r="H3940">
        <v>4170.96</v>
      </c>
      <c r="I3940">
        <f>salesdata[[#This Row],[Total_Sales_INR]]/10000000</f>
        <v>4.1709599999999999E-4</v>
      </c>
      <c r="J3940" t="s">
        <v>27</v>
      </c>
      <c r="K3940" t="s">
        <v>35</v>
      </c>
      <c r="L3940">
        <v>3</v>
      </c>
      <c r="M3940" t="s">
        <v>190</v>
      </c>
      <c r="N3940" t="s">
        <v>52</v>
      </c>
      <c r="O3940" t="s">
        <v>22</v>
      </c>
    </row>
    <row r="3941" spans="1:15">
      <c r="A3941" t="s">
        <v>7240</v>
      </c>
      <c r="B3941" s="1">
        <v>45751</v>
      </c>
      <c r="C3941" t="s">
        <v>7241</v>
      </c>
      <c r="D3941" t="s">
        <v>45</v>
      </c>
      <c r="E3941" t="s">
        <v>85</v>
      </c>
      <c r="F3941">
        <v>4</v>
      </c>
      <c r="G3941">
        <v>24620.33</v>
      </c>
      <c r="H3941">
        <v>98481.32</v>
      </c>
      <c r="I3941">
        <f>salesdata[[#This Row],[Total_Sales_INR]]/10000000</f>
        <v>9.8481320000000008E-3</v>
      </c>
      <c r="J3941" t="s">
        <v>18</v>
      </c>
      <c r="K3941" t="s">
        <v>72</v>
      </c>
      <c r="L3941">
        <v>3</v>
      </c>
      <c r="M3941" t="s">
        <v>115</v>
      </c>
      <c r="N3941" t="s">
        <v>213</v>
      </c>
      <c r="O3941" t="s">
        <v>22</v>
      </c>
    </row>
    <row r="3942" spans="1:15">
      <c r="A3942" t="s">
        <v>7242</v>
      </c>
      <c r="B3942" s="1">
        <v>45883</v>
      </c>
      <c r="C3942" t="s">
        <v>1970</v>
      </c>
      <c r="D3942" t="s">
        <v>45</v>
      </c>
      <c r="E3942" t="s">
        <v>55</v>
      </c>
      <c r="F3942">
        <v>4</v>
      </c>
      <c r="G3942">
        <v>9837.61</v>
      </c>
      <c r="H3942">
        <v>39350.44</v>
      </c>
      <c r="I3942">
        <f>salesdata[[#This Row],[Total_Sales_INR]]/10000000</f>
        <v>3.9350440000000004E-3</v>
      </c>
      <c r="J3942" t="s">
        <v>18</v>
      </c>
      <c r="K3942" t="s">
        <v>19</v>
      </c>
      <c r="L3942">
        <v>2</v>
      </c>
      <c r="M3942" t="s">
        <v>104</v>
      </c>
      <c r="N3942" t="s">
        <v>360</v>
      </c>
      <c r="O3942" t="s">
        <v>22</v>
      </c>
    </row>
    <row r="3943" spans="1:15">
      <c r="A3943" t="s">
        <v>7243</v>
      </c>
      <c r="B3943" s="1">
        <v>45719</v>
      </c>
      <c r="C3943" t="s">
        <v>2105</v>
      </c>
      <c r="D3943" t="s">
        <v>102</v>
      </c>
      <c r="E3943" t="s">
        <v>193</v>
      </c>
      <c r="F3943">
        <v>1</v>
      </c>
      <c r="G3943">
        <v>41278.620000000003</v>
      </c>
      <c r="H3943">
        <v>41278.620000000003</v>
      </c>
      <c r="I3943">
        <f>salesdata[[#This Row],[Total_Sales_INR]]/10000000</f>
        <v>4.1278620000000004E-3</v>
      </c>
      <c r="J3943" t="s">
        <v>47</v>
      </c>
      <c r="K3943" t="s">
        <v>35</v>
      </c>
      <c r="L3943">
        <v>3</v>
      </c>
      <c r="M3943" t="s">
        <v>36</v>
      </c>
      <c r="N3943" t="s">
        <v>124</v>
      </c>
      <c r="O3943" t="s">
        <v>22</v>
      </c>
    </row>
    <row r="3944" spans="1:15">
      <c r="A3944" t="s">
        <v>7244</v>
      </c>
      <c r="B3944" s="1">
        <v>45789</v>
      </c>
      <c r="C3944" t="s">
        <v>7245</v>
      </c>
      <c r="D3944" t="s">
        <v>32</v>
      </c>
      <c r="E3944" t="s">
        <v>309</v>
      </c>
      <c r="F3944">
        <v>4</v>
      </c>
      <c r="G3944">
        <v>37878.199999999997</v>
      </c>
      <c r="H3944">
        <v>151512.79999999999</v>
      </c>
      <c r="I3944">
        <f>salesdata[[#This Row],[Total_Sales_INR]]/10000000</f>
        <v>1.515128E-2</v>
      </c>
      <c r="J3944" t="s">
        <v>27</v>
      </c>
      <c r="K3944" t="s">
        <v>19</v>
      </c>
      <c r="L3944">
        <v>1</v>
      </c>
      <c r="M3944" t="s">
        <v>107</v>
      </c>
      <c r="N3944" t="s">
        <v>42</v>
      </c>
      <c r="O3944" t="s">
        <v>22</v>
      </c>
    </row>
    <row r="3945" spans="1:15">
      <c r="A3945" t="s">
        <v>7246</v>
      </c>
      <c r="B3945" s="1">
        <v>45768</v>
      </c>
      <c r="C3945" t="s">
        <v>300</v>
      </c>
      <c r="D3945" t="s">
        <v>25</v>
      </c>
      <c r="E3945" t="s">
        <v>26</v>
      </c>
      <c r="F3945">
        <v>4</v>
      </c>
      <c r="G3945">
        <v>48568.28</v>
      </c>
      <c r="H3945">
        <v>194273.12</v>
      </c>
      <c r="I3945">
        <f>salesdata[[#This Row],[Total_Sales_INR]]/10000000</f>
        <v>1.9427311999999999E-2</v>
      </c>
      <c r="J3945" t="s">
        <v>47</v>
      </c>
      <c r="K3945" t="s">
        <v>72</v>
      </c>
      <c r="L3945">
        <v>3</v>
      </c>
      <c r="M3945" t="s">
        <v>115</v>
      </c>
      <c r="N3945" t="s">
        <v>178</v>
      </c>
      <c r="O3945" t="s">
        <v>22</v>
      </c>
    </row>
    <row r="3946" spans="1:15">
      <c r="A3946" t="s">
        <v>7247</v>
      </c>
      <c r="B3946" s="1">
        <v>45750</v>
      </c>
      <c r="C3946" t="s">
        <v>7248</v>
      </c>
      <c r="D3946" t="s">
        <v>25</v>
      </c>
      <c r="E3946" t="s">
        <v>280</v>
      </c>
      <c r="F3946">
        <v>1</v>
      </c>
      <c r="G3946">
        <v>48485.68</v>
      </c>
      <c r="H3946">
        <v>48485.68</v>
      </c>
      <c r="I3946">
        <f>salesdata[[#This Row],[Total_Sales_INR]]/10000000</f>
        <v>4.8485680000000001E-3</v>
      </c>
      <c r="J3946" t="s">
        <v>18</v>
      </c>
      <c r="K3946" t="s">
        <v>35</v>
      </c>
      <c r="L3946">
        <v>3</v>
      </c>
      <c r="M3946" t="s">
        <v>190</v>
      </c>
      <c r="N3946" t="s">
        <v>120</v>
      </c>
      <c r="O3946" t="s">
        <v>22</v>
      </c>
    </row>
    <row r="3947" spans="1:15">
      <c r="A3947" t="s">
        <v>7249</v>
      </c>
      <c r="B3947" s="1">
        <v>45843</v>
      </c>
      <c r="C3947" t="s">
        <v>7250</v>
      </c>
      <c r="D3947" t="s">
        <v>25</v>
      </c>
      <c r="E3947" t="s">
        <v>280</v>
      </c>
      <c r="F3947">
        <v>1</v>
      </c>
      <c r="G3947">
        <v>33330.230000000003</v>
      </c>
      <c r="H3947">
        <v>33330.230000000003</v>
      </c>
      <c r="I3947">
        <f>salesdata[[#This Row],[Total_Sales_INR]]/10000000</f>
        <v>3.3330230000000005E-3</v>
      </c>
      <c r="J3947" t="s">
        <v>34</v>
      </c>
      <c r="K3947" t="s">
        <v>19</v>
      </c>
      <c r="L3947">
        <v>5</v>
      </c>
      <c r="M3947" t="s">
        <v>170</v>
      </c>
      <c r="N3947" t="s">
        <v>74</v>
      </c>
      <c r="O3947" t="s">
        <v>22</v>
      </c>
    </row>
    <row r="3948" spans="1:15">
      <c r="A3948" t="s">
        <v>7251</v>
      </c>
      <c r="B3948" s="1">
        <v>45711</v>
      </c>
      <c r="C3948" t="s">
        <v>7252</v>
      </c>
      <c r="D3948" t="s">
        <v>45</v>
      </c>
      <c r="E3948" t="s">
        <v>85</v>
      </c>
      <c r="F3948">
        <v>4</v>
      </c>
      <c r="G3948">
        <v>42529.55</v>
      </c>
      <c r="H3948">
        <v>170118.2</v>
      </c>
      <c r="I3948">
        <f>salesdata[[#This Row],[Total_Sales_INR]]/10000000</f>
        <v>1.701182E-2</v>
      </c>
      <c r="J3948" t="s">
        <v>34</v>
      </c>
      <c r="K3948" t="s">
        <v>35</v>
      </c>
      <c r="L3948">
        <v>2</v>
      </c>
      <c r="M3948" t="s">
        <v>141</v>
      </c>
      <c r="N3948" t="s">
        <v>29</v>
      </c>
      <c r="O3948" t="s">
        <v>22</v>
      </c>
    </row>
    <row r="3949" spans="1:15">
      <c r="A3949" t="s">
        <v>7253</v>
      </c>
      <c r="B3949" s="1">
        <v>46008</v>
      </c>
      <c r="C3949" t="s">
        <v>7254</v>
      </c>
      <c r="D3949" t="s">
        <v>32</v>
      </c>
      <c r="E3949" t="s">
        <v>40</v>
      </c>
      <c r="F3949">
        <v>5</v>
      </c>
      <c r="G3949">
        <v>17126.3</v>
      </c>
      <c r="H3949">
        <v>85631.5</v>
      </c>
      <c r="I3949">
        <f>salesdata[[#This Row],[Total_Sales_INR]]/10000000</f>
        <v>8.5631500000000003E-3</v>
      </c>
      <c r="J3949" t="s">
        <v>27</v>
      </c>
      <c r="K3949" t="s">
        <v>19</v>
      </c>
      <c r="L3949">
        <v>2</v>
      </c>
      <c r="M3949" t="s">
        <v>265</v>
      </c>
      <c r="N3949" t="s">
        <v>97</v>
      </c>
      <c r="O3949" t="s">
        <v>22</v>
      </c>
    </row>
    <row r="3950" spans="1:15">
      <c r="A3950" t="s">
        <v>7255</v>
      </c>
      <c r="B3950" s="1">
        <v>45658</v>
      </c>
      <c r="C3950" t="s">
        <v>7256</v>
      </c>
      <c r="D3950" t="s">
        <v>102</v>
      </c>
      <c r="E3950" t="s">
        <v>193</v>
      </c>
      <c r="F3950">
        <v>4</v>
      </c>
      <c r="G3950">
        <v>27296.71</v>
      </c>
      <c r="H3950">
        <v>109186.84</v>
      </c>
      <c r="I3950">
        <f>salesdata[[#This Row],[Total_Sales_INR]]/10000000</f>
        <v>1.0918684E-2</v>
      </c>
      <c r="J3950" t="s">
        <v>34</v>
      </c>
      <c r="K3950" t="s">
        <v>35</v>
      </c>
      <c r="L3950">
        <v>1</v>
      </c>
      <c r="M3950" t="s">
        <v>20</v>
      </c>
      <c r="N3950" t="s">
        <v>360</v>
      </c>
      <c r="O3950" t="s">
        <v>22</v>
      </c>
    </row>
    <row r="3951" spans="1:15">
      <c r="A3951" t="s">
        <v>7257</v>
      </c>
      <c r="B3951" s="1">
        <v>45720</v>
      </c>
      <c r="C3951" t="s">
        <v>7258</v>
      </c>
      <c r="D3951" t="s">
        <v>32</v>
      </c>
      <c r="E3951" t="s">
        <v>33</v>
      </c>
      <c r="F3951">
        <v>4</v>
      </c>
      <c r="G3951">
        <v>4452.5</v>
      </c>
      <c r="H3951">
        <v>17810</v>
      </c>
      <c r="I3951">
        <f>salesdata[[#This Row],[Total_Sales_INR]]/10000000</f>
        <v>1.781E-3</v>
      </c>
      <c r="J3951" t="s">
        <v>27</v>
      </c>
      <c r="K3951" t="s">
        <v>72</v>
      </c>
      <c r="L3951">
        <v>2</v>
      </c>
      <c r="M3951" t="s">
        <v>133</v>
      </c>
      <c r="N3951" t="s">
        <v>82</v>
      </c>
      <c r="O3951" t="s">
        <v>22</v>
      </c>
    </row>
    <row r="3952" spans="1:15">
      <c r="A3952" t="s">
        <v>7259</v>
      </c>
      <c r="B3952" s="1">
        <v>45725</v>
      </c>
      <c r="C3952" t="s">
        <v>7260</v>
      </c>
      <c r="D3952" t="s">
        <v>45</v>
      </c>
      <c r="E3952" t="s">
        <v>46</v>
      </c>
      <c r="F3952">
        <v>3</v>
      </c>
      <c r="G3952">
        <v>28597.69</v>
      </c>
      <c r="H3952">
        <v>85793.07</v>
      </c>
      <c r="I3952">
        <f>salesdata[[#This Row],[Total_Sales_INR]]/10000000</f>
        <v>8.5793070000000013E-3</v>
      </c>
      <c r="J3952" t="s">
        <v>18</v>
      </c>
      <c r="K3952" t="s">
        <v>35</v>
      </c>
      <c r="L3952">
        <v>1</v>
      </c>
      <c r="M3952" t="s">
        <v>181</v>
      </c>
      <c r="N3952" t="s">
        <v>82</v>
      </c>
      <c r="O3952" t="s">
        <v>22</v>
      </c>
    </row>
    <row r="3953" spans="1:15">
      <c r="A3953" t="s">
        <v>7261</v>
      </c>
      <c r="B3953" s="1">
        <v>45716</v>
      </c>
      <c r="C3953" t="s">
        <v>7262</v>
      </c>
      <c r="D3953" t="s">
        <v>102</v>
      </c>
      <c r="E3953" t="s">
        <v>103</v>
      </c>
      <c r="F3953">
        <v>5</v>
      </c>
      <c r="G3953">
        <v>36134.74</v>
      </c>
      <c r="H3953">
        <v>180673.7</v>
      </c>
      <c r="I3953">
        <f>salesdata[[#This Row],[Total_Sales_INR]]/10000000</f>
        <v>1.8067370000000003E-2</v>
      </c>
      <c r="J3953" t="s">
        <v>27</v>
      </c>
      <c r="K3953" t="s">
        <v>72</v>
      </c>
      <c r="L3953">
        <v>3</v>
      </c>
      <c r="M3953" t="s">
        <v>190</v>
      </c>
      <c r="N3953" t="s">
        <v>69</v>
      </c>
      <c r="O3953" t="s">
        <v>22</v>
      </c>
    </row>
    <row r="3954" spans="1:15">
      <c r="A3954" t="s">
        <v>7263</v>
      </c>
      <c r="B3954" s="1">
        <v>45927</v>
      </c>
      <c r="C3954" t="s">
        <v>1090</v>
      </c>
      <c r="D3954" t="s">
        <v>32</v>
      </c>
      <c r="E3954" t="s">
        <v>250</v>
      </c>
      <c r="F3954">
        <v>2</v>
      </c>
      <c r="G3954">
        <v>9991.2900000000009</v>
      </c>
      <c r="H3954">
        <v>19982.580000000002</v>
      </c>
      <c r="I3954">
        <f>salesdata[[#This Row],[Total_Sales_INR]]/10000000</f>
        <v>1.9982580000000002E-3</v>
      </c>
      <c r="J3954" t="s">
        <v>47</v>
      </c>
      <c r="K3954" t="s">
        <v>72</v>
      </c>
      <c r="L3954">
        <v>5</v>
      </c>
      <c r="M3954" t="s">
        <v>28</v>
      </c>
      <c r="N3954" t="s">
        <v>112</v>
      </c>
      <c r="O3954" t="s">
        <v>22</v>
      </c>
    </row>
    <row r="3955" spans="1:15">
      <c r="A3955" t="s">
        <v>7264</v>
      </c>
      <c r="B3955" s="1">
        <v>45744</v>
      </c>
      <c r="C3955" t="s">
        <v>7265</v>
      </c>
      <c r="D3955" t="s">
        <v>102</v>
      </c>
      <c r="E3955" t="s">
        <v>155</v>
      </c>
      <c r="F3955">
        <v>1</v>
      </c>
      <c r="G3955">
        <v>23349.88</v>
      </c>
      <c r="H3955">
        <v>23349.88</v>
      </c>
      <c r="I3955">
        <f>salesdata[[#This Row],[Total_Sales_INR]]/10000000</f>
        <v>2.3349880000000001E-3</v>
      </c>
      <c r="J3955" t="s">
        <v>47</v>
      </c>
      <c r="K3955" t="s">
        <v>35</v>
      </c>
      <c r="L3955">
        <v>1</v>
      </c>
      <c r="M3955" t="s">
        <v>119</v>
      </c>
      <c r="N3955" t="s">
        <v>167</v>
      </c>
      <c r="O3955" t="s">
        <v>22</v>
      </c>
    </row>
    <row r="3956" spans="1:15">
      <c r="A3956" t="s">
        <v>7266</v>
      </c>
      <c r="B3956" s="1">
        <v>45910</v>
      </c>
      <c r="C3956" t="s">
        <v>5440</v>
      </c>
      <c r="D3956" t="s">
        <v>32</v>
      </c>
      <c r="E3956" t="s">
        <v>309</v>
      </c>
      <c r="F3956">
        <v>5</v>
      </c>
      <c r="G3956">
        <v>31338.62</v>
      </c>
      <c r="H3956">
        <v>156693.1</v>
      </c>
      <c r="I3956">
        <f>salesdata[[#This Row],[Total_Sales_INR]]/10000000</f>
        <v>1.5669310000000002E-2</v>
      </c>
      <c r="J3956" t="s">
        <v>34</v>
      </c>
      <c r="K3956" t="s">
        <v>72</v>
      </c>
      <c r="L3956">
        <v>4</v>
      </c>
      <c r="M3956" t="s">
        <v>198</v>
      </c>
      <c r="N3956" t="s">
        <v>156</v>
      </c>
      <c r="O3956" t="s">
        <v>22</v>
      </c>
    </row>
    <row r="3957" spans="1:15">
      <c r="A3957" t="s">
        <v>7267</v>
      </c>
      <c r="B3957" s="1">
        <v>45707</v>
      </c>
      <c r="C3957" t="s">
        <v>1695</v>
      </c>
      <c r="D3957" t="s">
        <v>102</v>
      </c>
      <c r="E3957" t="s">
        <v>155</v>
      </c>
      <c r="F3957">
        <v>1</v>
      </c>
      <c r="G3957">
        <v>29467.51</v>
      </c>
      <c r="H3957">
        <v>29467.51</v>
      </c>
      <c r="I3957">
        <f>salesdata[[#This Row],[Total_Sales_INR]]/10000000</f>
        <v>2.9467509999999996E-3</v>
      </c>
      <c r="J3957" t="s">
        <v>27</v>
      </c>
      <c r="K3957" t="s">
        <v>35</v>
      </c>
      <c r="L3957">
        <v>5</v>
      </c>
      <c r="M3957" t="s">
        <v>41</v>
      </c>
      <c r="N3957" t="s">
        <v>213</v>
      </c>
      <c r="O3957" t="s">
        <v>22</v>
      </c>
    </row>
    <row r="3958" spans="1:15">
      <c r="A3958" t="s">
        <v>7268</v>
      </c>
      <c r="B3958" s="1">
        <v>45869</v>
      </c>
      <c r="C3958" t="s">
        <v>7269</v>
      </c>
      <c r="D3958" t="s">
        <v>102</v>
      </c>
      <c r="E3958" t="s">
        <v>118</v>
      </c>
      <c r="F3958">
        <v>2</v>
      </c>
      <c r="G3958">
        <v>45082.6</v>
      </c>
      <c r="H3958">
        <v>90165.2</v>
      </c>
      <c r="I3958">
        <f>salesdata[[#This Row],[Total_Sales_INR]]/10000000</f>
        <v>9.0165200000000001E-3</v>
      </c>
      <c r="J3958" t="s">
        <v>34</v>
      </c>
      <c r="K3958" t="s">
        <v>35</v>
      </c>
      <c r="L3958">
        <v>4</v>
      </c>
      <c r="M3958" t="s">
        <v>185</v>
      </c>
      <c r="N3958" t="s">
        <v>62</v>
      </c>
      <c r="O3958" t="s">
        <v>22</v>
      </c>
    </row>
    <row r="3959" spans="1:15">
      <c r="A3959" t="s">
        <v>7270</v>
      </c>
      <c r="B3959" s="1">
        <v>45934</v>
      </c>
      <c r="C3959" t="s">
        <v>7271</v>
      </c>
      <c r="D3959" t="s">
        <v>45</v>
      </c>
      <c r="E3959" t="s">
        <v>46</v>
      </c>
      <c r="F3959">
        <v>4</v>
      </c>
      <c r="G3959">
        <v>47780.66</v>
      </c>
      <c r="H3959">
        <v>191122.64</v>
      </c>
      <c r="I3959">
        <f>salesdata[[#This Row],[Total_Sales_INR]]/10000000</f>
        <v>1.9112264E-2</v>
      </c>
      <c r="J3959" t="s">
        <v>27</v>
      </c>
      <c r="K3959" t="s">
        <v>19</v>
      </c>
      <c r="L3959">
        <v>1</v>
      </c>
      <c r="M3959" t="s">
        <v>20</v>
      </c>
      <c r="N3959" t="s">
        <v>173</v>
      </c>
      <c r="O3959" t="s">
        <v>22</v>
      </c>
    </row>
    <row r="3960" spans="1:15">
      <c r="A3960" t="s">
        <v>7272</v>
      </c>
      <c r="B3960" s="1">
        <v>45997</v>
      </c>
      <c r="C3960" t="s">
        <v>4105</v>
      </c>
      <c r="D3960" t="s">
        <v>32</v>
      </c>
      <c r="E3960" t="s">
        <v>40</v>
      </c>
      <c r="F3960">
        <v>2</v>
      </c>
      <c r="G3960">
        <v>32634.79</v>
      </c>
      <c r="H3960">
        <v>65269.58</v>
      </c>
      <c r="I3960">
        <f>salesdata[[#This Row],[Total_Sales_INR]]/10000000</f>
        <v>6.5269580000000002E-3</v>
      </c>
      <c r="J3960" t="s">
        <v>47</v>
      </c>
      <c r="K3960" t="s">
        <v>19</v>
      </c>
      <c r="L3960">
        <v>3</v>
      </c>
      <c r="M3960" t="s">
        <v>115</v>
      </c>
      <c r="N3960" t="s">
        <v>150</v>
      </c>
      <c r="O3960" t="s">
        <v>22</v>
      </c>
    </row>
    <row r="3961" spans="1:15">
      <c r="A3961" t="s">
        <v>7273</v>
      </c>
      <c r="B3961" s="1">
        <v>45791</v>
      </c>
      <c r="C3961" t="s">
        <v>2850</v>
      </c>
      <c r="D3961" t="s">
        <v>25</v>
      </c>
      <c r="E3961" t="s">
        <v>280</v>
      </c>
      <c r="F3961">
        <v>1</v>
      </c>
      <c r="G3961">
        <v>24452.3</v>
      </c>
      <c r="H3961">
        <v>24452.3</v>
      </c>
      <c r="I3961">
        <f>salesdata[[#This Row],[Total_Sales_INR]]/10000000</f>
        <v>2.4452300000000001E-3</v>
      </c>
      <c r="J3961" t="s">
        <v>27</v>
      </c>
      <c r="K3961" t="s">
        <v>19</v>
      </c>
      <c r="L3961">
        <v>4</v>
      </c>
      <c r="M3961" t="s">
        <v>88</v>
      </c>
      <c r="N3961" t="s">
        <v>216</v>
      </c>
      <c r="O3961" t="s">
        <v>22</v>
      </c>
    </row>
    <row r="3962" spans="1:15">
      <c r="A3962" t="s">
        <v>7274</v>
      </c>
      <c r="B3962" s="1">
        <v>45887</v>
      </c>
      <c r="C3962" t="s">
        <v>7275</v>
      </c>
      <c r="D3962" t="s">
        <v>102</v>
      </c>
      <c r="E3962" t="s">
        <v>155</v>
      </c>
      <c r="F3962">
        <v>1</v>
      </c>
      <c r="G3962">
        <v>21402.09</v>
      </c>
      <c r="H3962">
        <v>21402.09</v>
      </c>
      <c r="I3962">
        <f>salesdata[[#This Row],[Total_Sales_INR]]/10000000</f>
        <v>2.1402090000000001E-3</v>
      </c>
      <c r="J3962" t="s">
        <v>47</v>
      </c>
      <c r="K3962" t="s">
        <v>72</v>
      </c>
      <c r="L3962">
        <v>4</v>
      </c>
      <c r="M3962" t="s">
        <v>160</v>
      </c>
      <c r="N3962" t="s">
        <v>82</v>
      </c>
      <c r="O3962" t="s">
        <v>22</v>
      </c>
    </row>
    <row r="3963" spans="1:15">
      <c r="A3963" t="s">
        <v>7276</v>
      </c>
      <c r="B3963" s="1">
        <v>45930</v>
      </c>
      <c r="C3963" t="s">
        <v>7277</v>
      </c>
      <c r="D3963" t="s">
        <v>102</v>
      </c>
      <c r="E3963" t="s">
        <v>118</v>
      </c>
      <c r="F3963">
        <v>5</v>
      </c>
      <c r="G3963">
        <v>25635</v>
      </c>
      <c r="H3963">
        <v>128175</v>
      </c>
      <c r="I3963">
        <f>salesdata[[#This Row],[Total_Sales_INR]]/10000000</f>
        <v>1.2817500000000001E-2</v>
      </c>
      <c r="J3963" t="s">
        <v>34</v>
      </c>
      <c r="K3963" t="s">
        <v>72</v>
      </c>
      <c r="L3963">
        <v>3</v>
      </c>
      <c r="M3963" t="s">
        <v>190</v>
      </c>
      <c r="N3963" t="s">
        <v>173</v>
      </c>
      <c r="O3963" t="s">
        <v>22</v>
      </c>
    </row>
    <row r="3964" spans="1:15">
      <c r="A3964" t="s">
        <v>7278</v>
      </c>
      <c r="B3964" s="1">
        <v>45892</v>
      </c>
      <c r="C3964" t="s">
        <v>7279</v>
      </c>
      <c r="D3964" t="s">
        <v>32</v>
      </c>
      <c r="E3964" t="s">
        <v>81</v>
      </c>
      <c r="F3964">
        <v>1</v>
      </c>
      <c r="G3964">
        <v>19885.52</v>
      </c>
      <c r="H3964">
        <v>19885.52</v>
      </c>
      <c r="I3964">
        <f>salesdata[[#This Row],[Total_Sales_INR]]/10000000</f>
        <v>1.9885520000000002E-3</v>
      </c>
      <c r="J3964" t="s">
        <v>34</v>
      </c>
      <c r="K3964" t="s">
        <v>72</v>
      </c>
      <c r="L3964">
        <v>4</v>
      </c>
      <c r="M3964" t="s">
        <v>123</v>
      </c>
      <c r="N3964" t="s">
        <v>124</v>
      </c>
      <c r="O3964" t="s">
        <v>22</v>
      </c>
    </row>
    <row r="3965" spans="1:15">
      <c r="A3965" t="s">
        <v>7280</v>
      </c>
      <c r="B3965" s="1">
        <v>45888</v>
      </c>
      <c r="C3965" t="s">
        <v>966</v>
      </c>
      <c r="D3965" t="s">
        <v>102</v>
      </c>
      <c r="E3965" t="s">
        <v>118</v>
      </c>
      <c r="F3965">
        <v>5</v>
      </c>
      <c r="G3965">
        <v>11960.27</v>
      </c>
      <c r="H3965">
        <v>59801.35</v>
      </c>
      <c r="I3965">
        <f>salesdata[[#This Row],[Total_Sales_INR]]/10000000</f>
        <v>5.9801350000000001E-3</v>
      </c>
      <c r="J3965" t="s">
        <v>27</v>
      </c>
      <c r="K3965" t="s">
        <v>35</v>
      </c>
      <c r="L3965">
        <v>5</v>
      </c>
      <c r="M3965" t="s">
        <v>73</v>
      </c>
      <c r="N3965" t="s">
        <v>127</v>
      </c>
      <c r="O3965" t="s">
        <v>22</v>
      </c>
    </row>
    <row r="3966" spans="1:15">
      <c r="A3966" t="s">
        <v>7281</v>
      </c>
      <c r="B3966" s="1">
        <v>45952</v>
      </c>
      <c r="C3966" t="s">
        <v>1774</v>
      </c>
      <c r="D3966" t="s">
        <v>25</v>
      </c>
      <c r="E3966" t="s">
        <v>91</v>
      </c>
      <c r="F3966">
        <v>1</v>
      </c>
      <c r="G3966">
        <v>48357.36</v>
      </c>
      <c r="H3966">
        <v>48357.36</v>
      </c>
      <c r="I3966">
        <f>salesdata[[#This Row],[Total_Sales_INR]]/10000000</f>
        <v>4.8357360000000002E-3</v>
      </c>
      <c r="J3966" t="s">
        <v>47</v>
      </c>
      <c r="K3966" t="s">
        <v>72</v>
      </c>
      <c r="L3966">
        <v>3</v>
      </c>
      <c r="M3966" t="s">
        <v>115</v>
      </c>
      <c r="N3966" t="s">
        <v>150</v>
      </c>
      <c r="O3966" t="s">
        <v>22</v>
      </c>
    </row>
    <row r="3967" spans="1:15">
      <c r="A3967" t="s">
        <v>7282</v>
      </c>
      <c r="B3967" s="1">
        <v>45784</v>
      </c>
      <c r="C3967" t="s">
        <v>7283</v>
      </c>
      <c r="D3967" t="s">
        <v>16</v>
      </c>
      <c r="E3967" t="s">
        <v>159</v>
      </c>
      <c r="F3967">
        <v>5</v>
      </c>
      <c r="G3967">
        <v>49917.45</v>
      </c>
      <c r="H3967">
        <v>249587.25</v>
      </c>
      <c r="I3967">
        <f>salesdata[[#This Row],[Total_Sales_INR]]/10000000</f>
        <v>2.4958725000000001E-2</v>
      </c>
      <c r="J3967" t="s">
        <v>47</v>
      </c>
      <c r="K3967" t="s">
        <v>72</v>
      </c>
      <c r="L3967">
        <v>3</v>
      </c>
      <c r="M3967" t="s">
        <v>36</v>
      </c>
      <c r="N3967" t="s">
        <v>112</v>
      </c>
      <c r="O3967" t="s">
        <v>22</v>
      </c>
    </row>
    <row r="3968" spans="1:15">
      <c r="A3968" t="s">
        <v>7284</v>
      </c>
      <c r="B3968" s="1">
        <v>45760</v>
      </c>
      <c r="C3968" t="s">
        <v>7285</v>
      </c>
      <c r="D3968" t="s">
        <v>32</v>
      </c>
      <c r="E3968" t="s">
        <v>40</v>
      </c>
      <c r="F3968">
        <v>1</v>
      </c>
      <c r="G3968">
        <v>24227.15</v>
      </c>
      <c r="H3968">
        <v>24227.15</v>
      </c>
      <c r="I3968">
        <f>salesdata[[#This Row],[Total_Sales_INR]]/10000000</f>
        <v>2.4227150000000002E-3</v>
      </c>
      <c r="J3968" t="s">
        <v>27</v>
      </c>
      <c r="K3968" t="s">
        <v>35</v>
      </c>
      <c r="L3968">
        <v>5</v>
      </c>
      <c r="M3968" t="s">
        <v>51</v>
      </c>
      <c r="N3968" t="s">
        <v>150</v>
      </c>
      <c r="O3968" t="s">
        <v>22</v>
      </c>
    </row>
    <row r="3969" spans="1:15">
      <c r="A3969" t="s">
        <v>7286</v>
      </c>
      <c r="B3969" s="1">
        <v>45879</v>
      </c>
      <c r="C3969" t="s">
        <v>2640</v>
      </c>
      <c r="D3969" t="s">
        <v>25</v>
      </c>
      <c r="E3969" t="s">
        <v>140</v>
      </c>
      <c r="F3969">
        <v>4</v>
      </c>
      <c r="G3969">
        <v>39361.14</v>
      </c>
      <c r="H3969">
        <v>157444.56</v>
      </c>
      <c r="I3969">
        <f>salesdata[[#This Row],[Total_Sales_INR]]/10000000</f>
        <v>1.5744456E-2</v>
      </c>
      <c r="J3969" t="s">
        <v>47</v>
      </c>
      <c r="K3969" t="s">
        <v>35</v>
      </c>
      <c r="L3969">
        <v>2</v>
      </c>
      <c r="M3969" t="s">
        <v>133</v>
      </c>
      <c r="N3969" t="s">
        <v>52</v>
      </c>
      <c r="O3969" t="s">
        <v>22</v>
      </c>
    </row>
    <row r="3970" spans="1:15">
      <c r="A3970" t="s">
        <v>7287</v>
      </c>
      <c r="B3970" s="1">
        <v>45730</v>
      </c>
      <c r="C3970" t="s">
        <v>3955</v>
      </c>
      <c r="D3970" t="s">
        <v>25</v>
      </c>
      <c r="E3970" t="s">
        <v>280</v>
      </c>
      <c r="F3970">
        <v>3</v>
      </c>
      <c r="G3970">
        <v>38860.46</v>
      </c>
      <c r="H3970">
        <v>116581.38</v>
      </c>
      <c r="I3970">
        <f>salesdata[[#This Row],[Total_Sales_INR]]/10000000</f>
        <v>1.1658138E-2</v>
      </c>
      <c r="J3970" t="s">
        <v>34</v>
      </c>
      <c r="K3970" t="s">
        <v>72</v>
      </c>
      <c r="L3970">
        <v>1</v>
      </c>
      <c r="M3970" t="s">
        <v>20</v>
      </c>
      <c r="N3970" t="s">
        <v>216</v>
      </c>
      <c r="O3970" t="s">
        <v>22</v>
      </c>
    </row>
    <row r="3971" spans="1:15">
      <c r="A3971" t="s">
        <v>7288</v>
      </c>
      <c r="B3971" s="1">
        <v>45832</v>
      </c>
      <c r="C3971" t="s">
        <v>3100</v>
      </c>
      <c r="D3971" t="s">
        <v>32</v>
      </c>
      <c r="E3971" t="s">
        <v>250</v>
      </c>
      <c r="F3971">
        <v>2</v>
      </c>
      <c r="G3971">
        <v>442.01</v>
      </c>
      <c r="H3971">
        <v>884.02</v>
      </c>
      <c r="I3971">
        <f>salesdata[[#This Row],[Total_Sales_INR]]/10000000</f>
        <v>8.8401999999999998E-5</v>
      </c>
      <c r="J3971" t="s">
        <v>27</v>
      </c>
      <c r="K3971" t="s">
        <v>19</v>
      </c>
      <c r="L3971">
        <v>5</v>
      </c>
      <c r="M3971" t="s">
        <v>28</v>
      </c>
      <c r="N3971" t="s">
        <v>216</v>
      </c>
      <c r="O3971" t="s">
        <v>22</v>
      </c>
    </row>
    <row r="3972" spans="1:15">
      <c r="A3972" t="s">
        <v>7289</v>
      </c>
      <c r="B3972" s="1">
        <v>45832</v>
      </c>
      <c r="C3972" t="s">
        <v>7290</v>
      </c>
      <c r="D3972" t="s">
        <v>16</v>
      </c>
      <c r="E3972" t="s">
        <v>17</v>
      </c>
      <c r="F3972">
        <v>2</v>
      </c>
      <c r="G3972">
        <v>35340.839999999997</v>
      </c>
      <c r="H3972">
        <v>70681.679999999993</v>
      </c>
      <c r="I3972">
        <f>salesdata[[#This Row],[Total_Sales_INR]]/10000000</f>
        <v>7.0681679999999997E-3</v>
      </c>
      <c r="J3972" t="s">
        <v>34</v>
      </c>
      <c r="K3972" t="s">
        <v>35</v>
      </c>
      <c r="L3972">
        <v>2</v>
      </c>
      <c r="M3972" t="s">
        <v>265</v>
      </c>
      <c r="N3972" t="s">
        <v>127</v>
      </c>
      <c r="O3972" t="s">
        <v>22</v>
      </c>
    </row>
    <row r="3973" spans="1:15">
      <c r="A3973" t="s">
        <v>7291</v>
      </c>
      <c r="B3973" s="1">
        <v>45909</v>
      </c>
      <c r="C3973" t="s">
        <v>7292</v>
      </c>
      <c r="D3973" t="s">
        <v>102</v>
      </c>
      <c r="E3973" t="s">
        <v>103</v>
      </c>
      <c r="F3973">
        <v>1</v>
      </c>
      <c r="G3973">
        <v>43797.99</v>
      </c>
      <c r="H3973">
        <v>43797.99</v>
      </c>
      <c r="I3973">
        <f>salesdata[[#This Row],[Total_Sales_INR]]/10000000</f>
        <v>4.3797990000000002E-3</v>
      </c>
      <c r="J3973" t="s">
        <v>18</v>
      </c>
      <c r="K3973" t="s">
        <v>72</v>
      </c>
      <c r="L3973">
        <v>3</v>
      </c>
      <c r="M3973" t="s">
        <v>190</v>
      </c>
      <c r="N3973" t="s">
        <v>97</v>
      </c>
      <c r="O3973" t="s">
        <v>22</v>
      </c>
    </row>
    <row r="3974" spans="1:15">
      <c r="A3974" t="s">
        <v>7293</v>
      </c>
      <c r="B3974" s="1">
        <v>45695</v>
      </c>
      <c r="C3974" t="s">
        <v>7294</v>
      </c>
      <c r="D3974" t="s">
        <v>32</v>
      </c>
      <c r="E3974" t="s">
        <v>250</v>
      </c>
      <c r="F3974">
        <v>1</v>
      </c>
      <c r="G3974">
        <v>10268.790000000001</v>
      </c>
      <c r="H3974">
        <v>10268.790000000001</v>
      </c>
      <c r="I3974">
        <f>salesdata[[#This Row],[Total_Sales_INR]]/10000000</f>
        <v>1.0268790000000001E-3</v>
      </c>
      <c r="J3974" t="s">
        <v>34</v>
      </c>
      <c r="K3974" t="s">
        <v>72</v>
      </c>
      <c r="L3974">
        <v>3</v>
      </c>
      <c r="M3974" t="s">
        <v>61</v>
      </c>
      <c r="N3974" t="s">
        <v>82</v>
      </c>
      <c r="O3974" t="s">
        <v>22</v>
      </c>
    </row>
    <row r="3975" spans="1:15">
      <c r="A3975" t="s">
        <v>7295</v>
      </c>
      <c r="B3975" s="1">
        <v>45794</v>
      </c>
      <c r="C3975" t="s">
        <v>7296</v>
      </c>
      <c r="D3975" t="s">
        <v>45</v>
      </c>
      <c r="E3975" t="s">
        <v>46</v>
      </c>
      <c r="F3975">
        <v>5</v>
      </c>
      <c r="G3975">
        <v>16294.23</v>
      </c>
      <c r="H3975">
        <v>81471.149999999994</v>
      </c>
      <c r="I3975">
        <f>salesdata[[#This Row],[Total_Sales_INR]]/10000000</f>
        <v>8.1471149999999999E-3</v>
      </c>
      <c r="J3975" t="s">
        <v>34</v>
      </c>
      <c r="K3975" t="s">
        <v>35</v>
      </c>
      <c r="L3975">
        <v>5</v>
      </c>
      <c r="M3975" t="s">
        <v>73</v>
      </c>
      <c r="N3975" t="s">
        <v>156</v>
      </c>
      <c r="O3975" t="s">
        <v>22</v>
      </c>
    </row>
    <row r="3976" spans="1:15">
      <c r="A3976" t="s">
        <v>7297</v>
      </c>
      <c r="B3976" s="1">
        <v>45851</v>
      </c>
      <c r="C3976" t="s">
        <v>7298</v>
      </c>
      <c r="D3976" t="s">
        <v>32</v>
      </c>
      <c r="E3976" t="s">
        <v>309</v>
      </c>
      <c r="F3976">
        <v>1</v>
      </c>
      <c r="G3976">
        <v>1439.72</v>
      </c>
      <c r="H3976">
        <v>1439.72</v>
      </c>
      <c r="I3976">
        <f>salesdata[[#This Row],[Total_Sales_INR]]/10000000</f>
        <v>1.43972E-4</v>
      </c>
      <c r="J3976" t="s">
        <v>27</v>
      </c>
      <c r="K3976" t="s">
        <v>35</v>
      </c>
      <c r="L3976">
        <v>3</v>
      </c>
      <c r="M3976" t="s">
        <v>61</v>
      </c>
      <c r="N3976" t="s">
        <v>213</v>
      </c>
      <c r="O3976" t="s">
        <v>22</v>
      </c>
    </row>
    <row r="3977" spans="1:15">
      <c r="A3977" t="s">
        <v>7299</v>
      </c>
      <c r="B3977" s="1">
        <v>45698</v>
      </c>
      <c r="C3977" t="s">
        <v>7300</v>
      </c>
      <c r="D3977" t="s">
        <v>25</v>
      </c>
      <c r="E3977" t="s">
        <v>91</v>
      </c>
      <c r="F3977">
        <v>1</v>
      </c>
      <c r="G3977">
        <v>39239.919999999998</v>
      </c>
      <c r="H3977">
        <v>39239.919999999998</v>
      </c>
      <c r="I3977">
        <f>salesdata[[#This Row],[Total_Sales_INR]]/10000000</f>
        <v>3.9239919999999994E-3</v>
      </c>
      <c r="J3977" t="s">
        <v>27</v>
      </c>
      <c r="K3977" t="s">
        <v>72</v>
      </c>
      <c r="L3977">
        <v>5</v>
      </c>
      <c r="M3977" t="s">
        <v>170</v>
      </c>
      <c r="N3977" t="s">
        <v>150</v>
      </c>
      <c r="O3977" t="s">
        <v>22</v>
      </c>
    </row>
    <row r="3978" spans="1:15">
      <c r="A3978" t="s">
        <v>7301</v>
      </c>
      <c r="B3978" s="1">
        <v>45780</v>
      </c>
      <c r="C3978" t="s">
        <v>6076</v>
      </c>
      <c r="D3978" t="s">
        <v>25</v>
      </c>
      <c r="E3978" t="s">
        <v>26</v>
      </c>
      <c r="F3978">
        <v>4</v>
      </c>
      <c r="G3978">
        <v>4305.92</v>
      </c>
      <c r="H3978">
        <v>17223.68</v>
      </c>
      <c r="I3978">
        <f>salesdata[[#This Row],[Total_Sales_INR]]/10000000</f>
        <v>1.7223679999999999E-3</v>
      </c>
      <c r="J3978" t="s">
        <v>34</v>
      </c>
      <c r="K3978" t="s">
        <v>72</v>
      </c>
      <c r="L3978">
        <v>4</v>
      </c>
      <c r="M3978" t="s">
        <v>88</v>
      </c>
      <c r="N3978" t="s">
        <v>82</v>
      </c>
      <c r="O3978" t="s">
        <v>22</v>
      </c>
    </row>
    <row r="3979" spans="1:15">
      <c r="A3979" t="s">
        <v>7302</v>
      </c>
      <c r="B3979" s="1">
        <v>45661</v>
      </c>
      <c r="C3979" t="s">
        <v>7303</v>
      </c>
      <c r="D3979" t="s">
        <v>32</v>
      </c>
      <c r="E3979" t="s">
        <v>40</v>
      </c>
      <c r="F3979">
        <v>4</v>
      </c>
      <c r="G3979">
        <v>35452.07</v>
      </c>
      <c r="H3979">
        <v>141808.28</v>
      </c>
      <c r="I3979">
        <f>salesdata[[#This Row],[Total_Sales_INR]]/10000000</f>
        <v>1.4180827999999999E-2</v>
      </c>
      <c r="J3979" t="s">
        <v>27</v>
      </c>
      <c r="K3979" t="s">
        <v>72</v>
      </c>
      <c r="L3979">
        <v>3</v>
      </c>
      <c r="M3979" t="s">
        <v>190</v>
      </c>
      <c r="N3979" t="s">
        <v>94</v>
      </c>
      <c r="O3979" t="s">
        <v>22</v>
      </c>
    </row>
    <row r="3980" spans="1:15">
      <c r="A3980" t="s">
        <v>7304</v>
      </c>
      <c r="B3980" s="1">
        <v>45934</v>
      </c>
      <c r="C3980" t="s">
        <v>7305</v>
      </c>
      <c r="D3980" t="s">
        <v>25</v>
      </c>
      <c r="E3980" t="s">
        <v>223</v>
      </c>
      <c r="F3980">
        <v>1</v>
      </c>
      <c r="G3980">
        <v>26271.45</v>
      </c>
      <c r="H3980">
        <v>26271.45</v>
      </c>
      <c r="I3980">
        <f>salesdata[[#This Row],[Total_Sales_INR]]/10000000</f>
        <v>2.627145E-3</v>
      </c>
      <c r="J3980" t="s">
        <v>27</v>
      </c>
      <c r="K3980" t="s">
        <v>35</v>
      </c>
      <c r="L3980">
        <v>3</v>
      </c>
      <c r="M3980" t="s">
        <v>115</v>
      </c>
      <c r="N3980" t="s">
        <v>69</v>
      </c>
      <c r="O3980" t="s">
        <v>22</v>
      </c>
    </row>
    <row r="3981" spans="1:15">
      <c r="A3981" t="s">
        <v>7306</v>
      </c>
      <c r="B3981" s="1">
        <v>45979</v>
      </c>
      <c r="C3981" t="s">
        <v>4980</v>
      </c>
      <c r="D3981" t="s">
        <v>45</v>
      </c>
      <c r="E3981" t="s">
        <v>85</v>
      </c>
      <c r="F3981">
        <v>5</v>
      </c>
      <c r="G3981">
        <v>18205.07</v>
      </c>
      <c r="H3981">
        <v>91025.35</v>
      </c>
      <c r="I3981">
        <f>salesdata[[#This Row],[Total_Sales_INR]]/10000000</f>
        <v>9.1025350000000001E-3</v>
      </c>
      <c r="J3981" t="s">
        <v>27</v>
      </c>
      <c r="K3981" t="s">
        <v>35</v>
      </c>
      <c r="L3981">
        <v>2</v>
      </c>
      <c r="M3981" t="s">
        <v>56</v>
      </c>
      <c r="N3981" t="s">
        <v>360</v>
      </c>
      <c r="O3981" t="s">
        <v>22</v>
      </c>
    </row>
    <row r="3982" spans="1:15">
      <c r="A3982" t="s">
        <v>7307</v>
      </c>
      <c r="B3982" s="1">
        <v>46020</v>
      </c>
      <c r="C3982" t="s">
        <v>2943</v>
      </c>
      <c r="D3982" t="s">
        <v>102</v>
      </c>
      <c r="E3982" t="s">
        <v>103</v>
      </c>
      <c r="F3982">
        <v>4</v>
      </c>
      <c r="G3982">
        <v>8821.42</v>
      </c>
      <c r="H3982">
        <v>35285.68</v>
      </c>
      <c r="I3982">
        <f>salesdata[[#This Row],[Total_Sales_INR]]/10000000</f>
        <v>3.5285680000000002E-3</v>
      </c>
      <c r="J3982" t="s">
        <v>18</v>
      </c>
      <c r="K3982" t="s">
        <v>35</v>
      </c>
      <c r="L3982">
        <v>2</v>
      </c>
      <c r="M3982" t="s">
        <v>133</v>
      </c>
      <c r="N3982" t="s">
        <v>150</v>
      </c>
      <c r="O3982" t="s">
        <v>22</v>
      </c>
    </row>
    <row r="3983" spans="1:15">
      <c r="A3983" t="s">
        <v>7308</v>
      </c>
      <c r="B3983" s="1">
        <v>45926</v>
      </c>
      <c r="C3983" t="s">
        <v>1001</v>
      </c>
      <c r="D3983" t="s">
        <v>45</v>
      </c>
      <c r="E3983" t="s">
        <v>55</v>
      </c>
      <c r="F3983">
        <v>2</v>
      </c>
      <c r="G3983">
        <v>28896.84</v>
      </c>
      <c r="H3983">
        <v>57793.68</v>
      </c>
      <c r="I3983">
        <f>salesdata[[#This Row],[Total_Sales_INR]]/10000000</f>
        <v>5.779368E-3</v>
      </c>
      <c r="J3983" t="s">
        <v>47</v>
      </c>
      <c r="K3983" t="s">
        <v>72</v>
      </c>
      <c r="L3983">
        <v>5</v>
      </c>
      <c r="M3983" t="s">
        <v>51</v>
      </c>
      <c r="N3983" t="s">
        <v>142</v>
      </c>
      <c r="O3983" t="s">
        <v>22</v>
      </c>
    </row>
    <row r="3984" spans="1:15">
      <c r="A3984" t="s">
        <v>7309</v>
      </c>
      <c r="B3984" s="1">
        <v>45766</v>
      </c>
      <c r="C3984" t="s">
        <v>7310</v>
      </c>
      <c r="D3984" t="s">
        <v>32</v>
      </c>
      <c r="E3984" t="s">
        <v>81</v>
      </c>
      <c r="F3984">
        <v>4</v>
      </c>
      <c r="G3984">
        <v>34994.089999999997</v>
      </c>
      <c r="H3984">
        <v>139976.35999999999</v>
      </c>
      <c r="I3984">
        <f>salesdata[[#This Row],[Total_Sales_INR]]/10000000</f>
        <v>1.3997635999999999E-2</v>
      </c>
      <c r="J3984" t="s">
        <v>47</v>
      </c>
      <c r="K3984" t="s">
        <v>72</v>
      </c>
      <c r="L3984">
        <v>1</v>
      </c>
      <c r="M3984" t="s">
        <v>181</v>
      </c>
      <c r="N3984" t="s">
        <v>173</v>
      </c>
      <c r="O3984" t="s">
        <v>22</v>
      </c>
    </row>
    <row r="3985" spans="1:15">
      <c r="A3985" t="s">
        <v>7311</v>
      </c>
      <c r="B3985" s="1">
        <v>45694</v>
      </c>
      <c r="C3985" t="s">
        <v>920</v>
      </c>
      <c r="D3985" t="s">
        <v>102</v>
      </c>
      <c r="E3985" t="s">
        <v>155</v>
      </c>
      <c r="F3985">
        <v>3</v>
      </c>
      <c r="G3985">
        <v>21111.49</v>
      </c>
      <c r="H3985">
        <v>63334.47</v>
      </c>
      <c r="I3985">
        <f>salesdata[[#This Row],[Total_Sales_INR]]/10000000</f>
        <v>6.3334469999999999E-3</v>
      </c>
      <c r="J3985" t="s">
        <v>27</v>
      </c>
      <c r="K3985" t="s">
        <v>35</v>
      </c>
      <c r="L3985">
        <v>4</v>
      </c>
      <c r="M3985" t="s">
        <v>185</v>
      </c>
      <c r="N3985" t="s">
        <v>150</v>
      </c>
      <c r="O3985" t="s">
        <v>22</v>
      </c>
    </row>
    <row r="3986" spans="1:15">
      <c r="A3986" t="s">
        <v>7312</v>
      </c>
      <c r="B3986" s="1">
        <v>45938</v>
      </c>
      <c r="C3986" t="s">
        <v>7313</v>
      </c>
      <c r="D3986" t="s">
        <v>25</v>
      </c>
      <c r="E3986" t="s">
        <v>223</v>
      </c>
      <c r="F3986">
        <v>1</v>
      </c>
      <c r="G3986">
        <v>14975.7</v>
      </c>
      <c r="H3986">
        <v>14975.7</v>
      </c>
      <c r="I3986">
        <f>salesdata[[#This Row],[Total_Sales_INR]]/10000000</f>
        <v>1.4975700000000002E-3</v>
      </c>
      <c r="J3986" t="s">
        <v>47</v>
      </c>
      <c r="K3986" t="s">
        <v>35</v>
      </c>
      <c r="L3986">
        <v>4</v>
      </c>
      <c r="M3986" t="s">
        <v>185</v>
      </c>
      <c r="N3986" t="s">
        <v>213</v>
      </c>
      <c r="O3986" t="s">
        <v>22</v>
      </c>
    </row>
    <row r="3987" spans="1:15">
      <c r="A3987" t="s">
        <v>7314</v>
      </c>
      <c r="B3987" s="1">
        <v>45999</v>
      </c>
      <c r="C3987" t="s">
        <v>2205</v>
      </c>
      <c r="D3987" t="s">
        <v>16</v>
      </c>
      <c r="E3987" t="s">
        <v>130</v>
      </c>
      <c r="F3987">
        <v>4</v>
      </c>
      <c r="G3987">
        <v>32714.82</v>
      </c>
      <c r="H3987">
        <v>130859.28</v>
      </c>
      <c r="I3987">
        <f>salesdata[[#This Row],[Total_Sales_INR]]/10000000</f>
        <v>1.3085928E-2</v>
      </c>
      <c r="J3987" t="s">
        <v>34</v>
      </c>
      <c r="K3987" t="s">
        <v>72</v>
      </c>
      <c r="L3987">
        <v>4</v>
      </c>
      <c r="M3987" t="s">
        <v>185</v>
      </c>
      <c r="N3987" t="s">
        <v>29</v>
      </c>
      <c r="O3987" t="s">
        <v>22</v>
      </c>
    </row>
    <row r="3988" spans="1:15">
      <c r="A3988" t="s">
        <v>7315</v>
      </c>
      <c r="B3988" s="1">
        <v>45859</v>
      </c>
      <c r="C3988" t="s">
        <v>7316</v>
      </c>
      <c r="D3988" t="s">
        <v>25</v>
      </c>
      <c r="E3988" t="s">
        <v>223</v>
      </c>
      <c r="F3988">
        <v>4</v>
      </c>
      <c r="G3988">
        <v>43094.12</v>
      </c>
      <c r="H3988">
        <v>172376.48</v>
      </c>
      <c r="I3988">
        <f>salesdata[[#This Row],[Total_Sales_INR]]/10000000</f>
        <v>1.7237648000000001E-2</v>
      </c>
      <c r="J3988" t="s">
        <v>27</v>
      </c>
      <c r="K3988" t="s">
        <v>35</v>
      </c>
      <c r="L3988">
        <v>4</v>
      </c>
      <c r="M3988" t="s">
        <v>123</v>
      </c>
      <c r="N3988" t="s">
        <v>94</v>
      </c>
      <c r="O3988" t="s">
        <v>22</v>
      </c>
    </row>
    <row r="3989" spans="1:15">
      <c r="A3989" t="s">
        <v>7317</v>
      </c>
      <c r="B3989" s="1">
        <v>45826</v>
      </c>
      <c r="C3989" t="s">
        <v>7318</v>
      </c>
      <c r="D3989" t="s">
        <v>102</v>
      </c>
      <c r="E3989" t="s">
        <v>155</v>
      </c>
      <c r="F3989">
        <v>2</v>
      </c>
      <c r="G3989">
        <v>29388.55</v>
      </c>
      <c r="H3989">
        <v>58777.1</v>
      </c>
      <c r="I3989">
        <f>salesdata[[#This Row],[Total_Sales_INR]]/10000000</f>
        <v>5.8777099999999995E-3</v>
      </c>
      <c r="J3989" t="s">
        <v>18</v>
      </c>
      <c r="K3989" t="s">
        <v>35</v>
      </c>
      <c r="L3989">
        <v>3</v>
      </c>
      <c r="M3989" t="s">
        <v>36</v>
      </c>
      <c r="N3989" t="s">
        <v>97</v>
      </c>
      <c r="O3989" t="s">
        <v>22</v>
      </c>
    </row>
    <row r="3990" spans="1:15">
      <c r="A3990" t="s">
        <v>7319</v>
      </c>
      <c r="B3990" s="1">
        <v>45923</v>
      </c>
      <c r="C3990" t="s">
        <v>7320</v>
      </c>
      <c r="D3990" t="s">
        <v>16</v>
      </c>
      <c r="E3990" t="s">
        <v>145</v>
      </c>
      <c r="F3990">
        <v>3</v>
      </c>
      <c r="G3990">
        <v>28746.67</v>
      </c>
      <c r="H3990">
        <v>86240.01</v>
      </c>
      <c r="I3990">
        <f>salesdata[[#This Row],[Total_Sales_INR]]/10000000</f>
        <v>8.6240009999999992E-3</v>
      </c>
      <c r="J3990" t="s">
        <v>18</v>
      </c>
      <c r="K3990" t="s">
        <v>19</v>
      </c>
      <c r="L3990">
        <v>5</v>
      </c>
      <c r="M3990" t="s">
        <v>51</v>
      </c>
      <c r="N3990" t="s">
        <v>360</v>
      </c>
      <c r="O3990" t="s">
        <v>22</v>
      </c>
    </row>
    <row r="3991" spans="1:15">
      <c r="A3991" t="s">
        <v>7321</v>
      </c>
      <c r="B3991" s="1">
        <v>45799</v>
      </c>
      <c r="C3991" t="s">
        <v>2219</v>
      </c>
      <c r="D3991" t="s">
        <v>102</v>
      </c>
      <c r="E3991" t="s">
        <v>118</v>
      </c>
      <c r="F3991">
        <v>2</v>
      </c>
      <c r="G3991">
        <v>23507.38</v>
      </c>
      <c r="H3991">
        <v>47014.76</v>
      </c>
      <c r="I3991">
        <f>salesdata[[#This Row],[Total_Sales_INR]]/10000000</f>
        <v>4.7014760000000004E-3</v>
      </c>
      <c r="J3991" t="s">
        <v>18</v>
      </c>
      <c r="K3991" t="s">
        <v>35</v>
      </c>
      <c r="L3991">
        <v>3</v>
      </c>
      <c r="M3991" t="s">
        <v>36</v>
      </c>
      <c r="N3991" t="s">
        <v>48</v>
      </c>
      <c r="O3991" t="s">
        <v>22</v>
      </c>
    </row>
    <row r="3992" spans="1:15">
      <c r="A3992" t="s">
        <v>7322</v>
      </c>
      <c r="B3992" s="1">
        <v>45968</v>
      </c>
      <c r="C3992" t="s">
        <v>7323</v>
      </c>
      <c r="D3992" t="s">
        <v>32</v>
      </c>
      <c r="E3992" t="s">
        <v>33</v>
      </c>
      <c r="F3992">
        <v>3</v>
      </c>
      <c r="G3992">
        <v>34678.61</v>
      </c>
      <c r="H3992">
        <v>104035.83</v>
      </c>
      <c r="I3992">
        <f>salesdata[[#This Row],[Total_Sales_INR]]/10000000</f>
        <v>1.0403583000000001E-2</v>
      </c>
      <c r="J3992" t="s">
        <v>34</v>
      </c>
      <c r="K3992" t="s">
        <v>19</v>
      </c>
      <c r="L3992">
        <v>4</v>
      </c>
      <c r="M3992" t="s">
        <v>88</v>
      </c>
      <c r="N3992" t="s">
        <v>124</v>
      </c>
      <c r="O3992" t="s">
        <v>22</v>
      </c>
    </row>
    <row r="3993" spans="1:15">
      <c r="A3993" t="s">
        <v>7324</v>
      </c>
      <c r="B3993" s="1">
        <v>45903</v>
      </c>
      <c r="C3993" t="s">
        <v>7325</v>
      </c>
      <c r="D3993" t="s">
        <v>102</v>
      </c>
      <c r="E3993" t="s">
        <v>118</v>
      </c>
      <c r="F3993">
        <v>3</v>
      </c>
      <c r="G3993">
        <v>1928.11</v>
      </c>
      <c r="H3993">
        <v>5784.33</v>
      </c>
      <c r="I3993">
        <f>salesdata[[#This Row],[Total_Sales_INR]]/10000000</f>
        <v>5.7843299999999994E-4</v>
      </c>
      <c r="J3993" t="s">
        <v>27</v>
      </c>
      <c r="K3993" t="s">
        <v>72</v>
      </c>
      <c r="L3993">
        <v>4</v>
      </c>
      <c r="M3993" t="s">
        <v>185</v>
      </c>
      <c r="N3993" t="s">
        <v>74</v>
      </c>
      <c r="O3993" t="s">
        <v>22</v>
      </c>
    </row>
    <row r="3994" spans="1:15">
      <c r="A3994" t="s">
        <v>7326</v>
      </c>
      <c r="B3994" s="1">
        <v>45789</v>
      </c>
      <c r="C3994" t="s">
        <v>7327</v>
      </c>
      <c r="D3994" t="s">
        <v>45</v>
      </c>
      <c r="E3994" t="s">
        <v>46</v>
      </c>
      <c r="F3994">
        <v>1</v>
      </c>
      <c r="G3994">
        <v>12438.55</v>
      </c>
      <c r="H3994">
        <v>12438.55</v>
      </c>
      <c r="I3994">
        <f>salesdata[[#This Row],[Total_Sales_INR]]/10000000</f>
        <v>1.2438549999999999E-3</v>
      </c>
      <c r="J3994" t="s">
        <v>47</v>
      </c>
      <c r="K3994" t="s">
        <v>35</v>
      </c>
      <c r="L3994">
        <v>1</v>
      </c>
      <c r="M3994" t="s">
        <v>119</v>
      </c>
      <c r="N3994" t="s">
        <v>150</v>
      </c>
      <c r="O3994" t="s">
        <v>22</v>
      </c>
    </row>
    <row r="3995" spans="1:15">
      <c r="A3995" t="s">
        <v>7328</v>
      </c>
      <c r="B3995" s="1">
        <v>45781</v>
      </c>
      <c r="C3995" t="s">
        <v>4269</v>
      </c>
      <c r="D3995" t="s">
        <v>102</v>
      </c>
      <c r="E3995" t="s">
        <v>193</v>
      </c>
      <c r="F3995">
        <v>5</v>
      </c>
      <c r="G3995">
        <v>41073.9</v>
      </c>
      <c r="H3995">
        <v>205369.5</v>
      </c>
      <c r="I3995">
        <f>salesdata[[#This Row],[Total_Sales_INR]]/10000000</f>
        <v>2.0536950000000002E-2</v>
      </c>
      <c r="J3995" t="s">
        <v>47</v>
      </c>
      <c r="K3995" t="s">
        <v>35</v>
      </c>
      <c r="L3995">
        <v>2</v>
      </c>
      <c r="M3995" t="s">
        <v>265</v>
      </c>
      <c r="N3995" t="s">
        <v>173</v>
      </c>
      <c r="O3995" t="s">
        <v>22</v>
      </c>
    </row>
    <row r="3996" spans="1:15">
      <c r="A3996" t="s">
        <v>7329</v>
      </c>
      <c r="B3996" s="1">
        <v>45914</v>
      </c>
      <c r="C3996" t="s">
        <v>2787</v>
      </c>
      <c r="D3996" t="s">
        <v>102</v>
      </c>
      <c r="E3996" t="s">
        <v>155</v>
      </c>
      <c r="F3996">
        <v>1</v>
      </c>
      <c r="G3996">
        <v>20144.09</v>
      </c>
      <c r="H3996">
        <v>20144.09</v>
      </c>
      <c r="I3996">
        <f>salesdata[[#This Row],[Total_Sales_INR]]/10000000</f>
        <v>2.014409E-3</v>
      </c>
      <c r="J3996" t="s">
        <v>27</v>
      </c>
      <c r="K3996" t="s">
        <v>72</v>
      </c>
      <c r="L3996">
        <v>3</v>
      </c>
      <c r="M3996" t="s">
        <v>190</v>
      </c>
      <c r="N3996" t="s">
        <v>120</v>
      </c>
      <c r="O3996" t="s">
        <v>22</v>
      </c>
    </row>
    <row r="3997" spans="1:15">
      <c r="A3997" t="s">
        <v>7330</v>
      </c>
      <c r="B3997" s="1">
        <v>45840</v>
      </c>
      <c r="C3997" t="s">
        <v>6755</v>
      </c>
      <c r="D3997" t="s">
        <v>25</v>
      </c>
      <c r="E3997" t="s">
        <v>140</v>
      </c>
      <c r="F3997">
        <v>3</v>
      </c>
      <c r="G3997">
        <v>6844.8</v>
      </c>
      <c r="H3997">
        <v>20534.400000000001</v>
      </c>
      <c r="I3997">
        <f>salesdata[[#This Row],[Total_Sales_INR]]/10000000</f>
        <v>2.0534400000000001E-3</v>
      </c>
      <c r="J3997" t="s">
        <v>34</v>
      </c>
      <c r="K3997" t="s">
        <v>35</v>
      </c>
      <c r="L3997">
        <v>3</v>
      </c>
      <c r="M3997" t="s">
        <v>115</v>
      </c>
      <c r="N3997" t="s">
        <v>216</v>
      </c>
      <c r="O3997" t="s">
        <v>22</v>
      </c>
    </row>
    <row r="3998" spans="1:15">
      <c r="A3998" t="s">
        <v>7331</v>
      </c>
      <c r="B3998" s="1">
        <v>45787</v>
      </c>
      <c r="C3998" t="s">
        <v>7332</v>
      </c>
      <c r="D3998" t="s">
        <v>32</v>
      </c>
      <c r="E3998" t="s">
        <v>40</v>
      </c>
      <c r="F3998">
        <v>2</v>
      </c>
      <c r="G3998">
        <v>20720.990000000002</v>
      </c>
      <c r="H3998">
        <v>41441.980000000003</v>
      </c>
      <c r="I3998">
        <f>salesdata[[#This Row],[Total_Sales_INR]]/10000000</f>
        <v>4.144198E-3</v>
      </c>
      <c r="J3998" t="s">
        <v>34</v>
      </c>
      <c r="K3998" t="s">
        <v>19</v>
      </c>
      <c r="L3998">
        <v>4</v>
      </c>
      <c r="M3998" t="s">
        <v>160</v>
      </c>
      <c r="N3998" t="s">
        <v>124</v>
      </c>
      <c r="O3998" t="s">
        <v>22</v>
      </c>
    </row>
    <row r="3999" spans="1:15">
      <c r="A3999" t="s">
        <v>7333</v>
      </c>
      <c r="B3999" s="1">
        <v>45937</v>
      </c>
      <c r="C3999" t="s">
        <v>7334</v>
      </c>
      <c r="D3999" t="s">
        <v>45</v>
      </c>
      <c r="E3999" t="s">
        <v>60</v>
      </c>
      <c r="F3999">
        <v>1</v>
      </c>
      <c r="G3999">
        <v>46885.48</v>
      </c>
      <c r="H3999">
        <v>46885.48</v>
      </c>
      <c r="I3999">
        <f>salesdata[[#This Row],[Total_Sales_INR]]/10000000</f>
        <v>4.6885480000000007E-3</v>
      </c>
      <c r="J3999" t="s">
        <v>34</v>
      </c>
      <c r="K3999" t="s">
        <v>19</v>
      </c>
      <c r="L3999">
        <v>5</v>
      </c>
      <c r="M3999" t="s">
        <v>28</v>
      </c>
      <c r="N3999" t="s">
        <v>173</v>
      </c>
      <c r="O3999" t="s">
        <v>22</v>
      </c>
    </row>
    <row r="4000" spans="1:15">
      <c r="A4000" t="s">
        <v>7335</v>
      </c>
      <c r="B4000" s="1">
        <v>45974</v>
      </c>
      <c r="C4000" t="s">
        <v>7336</v>
      </c>
      <c r="D4000" t="s">
        <v>45</v>
      </c>
      <c r="E4000" t="s">
        <v>60</v>
      </c>
      <c r="F4000">
        <v>3</v>
      </c>
      <c r="G4000">
        <v>48450.19</v>
      </c>
      <c r="H4000">
        <v>145350.57</v>
      </c>
      <c r="I4000">
        <f>salesdata[[#This Row],[Total_Sales_INR]]/10000000</f>
        <v>1.4535057000000001E-2</v>
      </c>
      <c r="J4000" t="s">
        <v>18</v>
      </c>
      <c r="K4000" t="s">
        <v>19</v>
      </c>
      <c r="L4000">
        <v>4</v>
      </c>
      <c r="M4000" t="s">
        <v>88</v>
      </c>
      <c r="N4000" t="s">
        <v>178</v>
      </c>
      <c r="O4000" t="s">
        <v>22</v>
      </c>
    </row>
    <row r="4001" spans="1:15">
      <c r="A4001" t="s">
        <v>7337</v>
      </c>
      <c r="B4001" s="1">
        <v>45881</v>
      </c>
      <c r="C4001" t="s">
        <v>7338</v>
      </c>
      <c r="D4001" t="s">
        <v>102</v>
      </c>
      <c r="E4001" t="s">
        <v>103</v>
      </c>
      <c r="F4001">
        <v>3</v>
      </c>
      <c r="G4001">
        <v>35587.42</v>
      </c>
      <c r="H4001">
        <v>106762.26</v>
      </c>
      <c r="I4001">
        <f>salesdata[[#This Row],[Total_Sales_INR]]/10000000</f>
        <v>1.0676225999999999E-2</v>
      </c>
      <c r="J4001" t="s">
        <v>47</v>
      </c>
      <c r="K4001" t="s">
        <v>72</v>
      </c>
      <c r="L4001">
        <v>5</v>
      </c>
      <c r="M4001" t="s">
        <v>51</v>
      </c>
      <c r="N4001" t="s">
        <v>167</v>
      </c>
      <c r="O4001" t="s">
        <v>22</v>
      </c>
    </row>
    <row r="4002" spans="1:15">
      <c r="A4002" t="s">
        <v>7339</v>
      </c>
      <c r="B4002" s="1">
        <v>45965</v>
      </c>
      <c r="C4002" t="s">
        <v>1374</v>
      </c>
      <c r="D4002" t="s">
        <v>45</v>
      </c>
      <c r="E4002" t="s">
        <v>60</v>
      </c>
      <c r="F4002">
        <v>4</v>
      </c>
      <c r="G4002">
        <v>45217.1</v>
      </c>
      <c r="H4002">
        <v>180868.4</v>
      </c>
      <c r="I4002">
        <f>salesdata[[#This Row],[Total_Sales_INR]]/10000000</f>
        <v>1.808684E-2</v>
      </c>
      <c r="J4002" t="s">
        <v>34</v>
      </c>
      <c r="K4002" t="s">
        <v>35</v>
      </c>
      <c r="L4002">
        <v>1</v>
      </c>
      <c r="M4002" t="s">
        <v>181</v>
      </c>
      <c r="N4002" t="s">
        <v>48</v>
      </c>
      <c r="O4002" t="s">
        <v>22</v>
      </c>
    </row>
    <row r="4003" spans="1:15">
      <c r="A4003" t="s">
        <v>7340</v>
      </c>
      <c r="B4003" s="1">
        <v>46018</v>
      </c>
      <c r="C4003" t="s">
        <v>7341</v>
      </c>
      <c r="D4003" t="s">
        <v>25</v>
      </c>
      <c r="E4003" t="s">
        <v>26</v>
      </c>
      <c r="F4003">
        <v>3</v>
      </c>
      <c r="G4003">
        <v>31764.27</v>
      </c>
      <c r="H4003">
        <v>95292.81</v>
      </c>
      <c r="I4003">
        <f>salesdata[[#This Row],[Total_Sales_INR]]/10000000</f>
        <v>9.5292810000000006E-3</v>
      </c>
      <c r="J4003" t="s">
        <v>18</v>
      </c>
      <c r="K4003" t="s">
        <v>72</v>
      </c>
      <c r="L4003">
        <v>4</v>
      </c>
      <c r="M4003" t="s">
        <v>160</v>
      </c>
      <c r="N4003" t="s">
        <v>69</v>
      </c>
      <c r="O4003" t="s">
        <v>22</v>
      </c>
    </row>
    <row r="4004" spans="1:15">
      <c r="A4004" t="s">
        <v>7342</v>
      </c>
      <c r="B4004" s="1">
        <v>45717</v>
      </c>
      <c r="C4004" t="s">
        <v>7343</v>
      </c>
      <c r="D4004" t="s">
        <v>16</v>
      </c>
      <c r="E4004" t="s">
        <v>17</v>
      </c>
      <c r="F4004">
        <v>4</v>
      </c>
      <c r="G4004">
        <v>26355.49</v>
      </c>
      <c r="H4004">
        <v>105421.96</v>
      </c>
      <c r="I4004">
        <f>salesdata[[#This Row],[Total_Sales_INR]]/10000000</f>
        <v>1.0542196E-2</v>
      </c>
      <c r="J4004" t="s">
        <v>34</v>
      </c>
      <c r="K4004" t="s">
        <v>35</v>
      </c>
      <c r="L4004">
        <v>3</v>
      </c>
      <c r="M4004" t="s">
        <v>36</v>
      </c>
      <c r="N4004" t="s">
        <v>48</v>
      </c>
      <c r="O4004" t="s">
        <v>22</v>
      </c>
    </row>
    <row r="4005" spans="1:15">
      <c r="A4005" t="s">
        <v>7344</v>
      </c>
      <c r="B4005" s="1">
        <v>45704</v>
      </c>
      <c r="C4005" t="s">
        <v>7345</v>
      </c>
      <c r="D4005" t="s">
        <v>25</v>
      </c>
      <c r="E4005" t="s">
        <v>26</v>
      </c>
      <c r="F4005">
        <v>5</v>
      </c>
      <c r="G4005">
        <v>44344.98</v>
      </c>
      <c r="H4005">
        <v>221724.9</v>
      </c>
      <c r="I4005">
        <f>salesdata[[#This Row],[Total_Sales_INR]]/10000000</f>
        <v>2.217249E-2</v>
      </c>
      <c r="J4005" t="s">
        <v>18</v>
      </c>
      <c r="K4005" t="s">
        <v>19</v>
      </c>
      <c r="L4005">
        <v>1</v>
      </c>
      <c r="M4005" t="s">
        <v>68</v>
      </c>
      <c r="N4005" t="s">
        <v>37</v>
      </c>
      <c r="O4005" t="s">
        <v>22</v>
      </c>
    </row>
    <row r="4006" spans="1:15">
      <c r="A4006" t="s">
        <v>7346</v>
      </c>
      <c r="B4006" s="1">
        <v>45818</v>
      </c>
      <c r="C4006" t="s">
        <v>1428</v>
      </c>
      <c r="D4006" t="s">
        <v>32</v>
      </c>
      <c r="E4006" t="s">
        <v>33</v>
      </c>
      <c r="F4006">
        <v>1</v>
      </c>
      <c r="G4006">
        <v>34047.83</v>
      </c>
      <c r="H4006">
        <v>34047.83</v>
      </c>
      <c r="I4006">
        <f>salesdata[[#This Row],[Total_Sales_INR]]/10000000</f>
        <v>3.4047830000000002E-3</v>
      </c>
      <c r="J4006" t="s">
        <v>47</v>
      </c>
      <c r="K4006" t="s">
        <v>35</v>
      </c>
      <c r="L4006">
        <v>5</v>
      </c>
      <c r="M4006" t="s">
        <v>51</v>
      </c>
      <c r="N4006" t="s">
        <v>142</v>
      </c>
      <c r="O4006" t="s">
        <v>22</v>
      </c>
    </row>
    <row r="4007" spans="1:15">
      <c r="A4007" t="s">
        <v>7347</v>
      </c>
      <c r="B4007" s="1">
        <v>45845</v>
      </c>
      <c r="C4007" t="s">
        <v>7348</v>
      </c>
      <c r="D4007" t="s">
        <v>25</v>
      </c>
      <c r="E4007" t="s">
        <v>280</v>
      </c>
      <c r="F4007">
        <v>1</v>
      </c>
      <c r="G4007">
        <v>45772.33</v>
      </c>
      <c r="H4007">
        <v>45772.33</v>
      </c>
      <c r="I4007">
        <f>salesdata[[#This Row],[Total_Sales_INR]]/10000000</f>
        <v>4.577233E-3</v>
      </c>
      <c r="J4007" t="s">
        <v>47</v>
      </c>
      <c r="K4007" t="s">
        <v>19</v>
      </c>
      <c r="L4007">
        <v>1</v>
      </c>
      <c r="M4007" t="s">
        <v>181</v>
      </c>
      <c r="N4007" t="s">
        <v>21</v>
      </c>
      <c r="O4007" t="s">
        <v>22</v>
      </c>
    </row>
    <row r="4008" spans="1:15">
      <c r="A4008" t="s">
        <v>7349</v>
      </c>
      <c r="B4008" s="1">
        <v>45871</v>
      </c>
      <c r="C4008" t="s">
        <v>4202</v>
      </c>
      <c r="D4008" t="s">
        <v>16</v>
      </c>
      <c r="E4008" t="s">
        <v>137</v>
      </c>
      <c r="F4008">
        <v>2</v>
      </c>
      <c r="G4008">
        <v>41347.74</v>
      </c>
      <c r="H4008">
        <v>82695.48</v>
      </c>
      <c r="I4008">
        <f>salesdata[[#This Row],[Total_Sales_INR]]/10000000</f>
        <v>8.2695479999999998E-3</v>
      </c>
      <c r="J4008" t="s">
        <v>18</v>
      </c>
      <c r="K4008" t="s">
        <v>35</v>
      </c>
      <c r="L4008">
        <v>3</v>
      </c>
      <c r="M4008" t="s">
        <v>77</v>
      </c>
      <c r="N4008" t="s">
        <v>134</v>
      </c>
      <c r="O4008" t="s">
        <v>22</v>
      </c>
    </row>
    <row r="4009" spans="1:15">
      <c r="A4009" t="s">
        <v>7350</v>
      </c>
      <c r="B4009" s="1">
        <v>45966</v>
      </c>
      <c r="C4009" t="s">
        <v>7351</v>
      </c>
      <c r="D4009" t="s">
        <v>25</v>
      </c>
      <c r="E4009" t="s">
        <v>140</v>
      </c>
      <c r="F4009">
        <v>4</v>
      </c>
      <c r="G4009">
        <v>20520.11</v>
      </c>
      <c r="H4009">
        <v>82080.44</v>
      </c>
      <c r="I4009">
        <f>salesdata[[#This Row],[Total_Sales_INR]]/10000000</f>
        <v>8.2080439999999994E-3</v>
      </c>
      <c r="J4009" t="s">
        <v>27</v>
      </c>
      <c r="K4009" t="s">
        <v>35</v>
      </c>
      <c r="L4009">
        <v>2</v>
      </c>
      <c r="M4009" t="s">
        <v>56</v>
      </c>
      <c r="N4009" t="s">
        <v>37</v>
      </c>
      <c r="O4009" t="s">
        <v>22</v>
      </c>
    </row>
    <row r="4010" spans="1:15">
      <c r="A4010" t="s">
        <v>7352</v>
      </c>
      <c r="B4010" s="1">
        <v>45723</v>
      </c>
      <c r="C4010" t="s">
        <v>6014</v>
      </c>
      <c r="D4010" t="s">
        <v>45</v>
      </c>
      <c r="E4010" t="s">
        <v>60</v>
      </c>
      <c r="F4010">
        <v>2</v>
      </c>
      <c r="G4010">
        <v>36643.300000000003</v>
      </c>
      <c r="H4010">
        <v>73286.600000000006</v>
      </c>
      <c r="I4010">
        <f>salesdata[[#This Row],[Total_Sales_INR]]/10000000</f>
        <v>7.3286600000000007E-3</v>
      </c>
      <c r="J4010" t="s">
        <v>18</v>
      </c>
      <c r="K4010" t="s">
        <v>19</v>
      </c>
      <c r="L4010">
        <v>4</v>
      </c>
      <c r="M4010" t="s">
        <v>160</v>
      </c>
      <c r="N4010" t="s">
        <v>62</v>
      </c>
      <c r="O4010" t="s">
        <v>22</v>
      </c>
    </row>
    <row r="4011" spans="1:15">
      <c r="A4011" t="s">
        <v>7353</v>
      </c>
      <c r="B4011" s="1">
        <v>45818</v>
      </c>
      <c r="C4011" t="s">
        <v>654</v>
      </c>
      <c r="D4011" t="s">
        <v>32</v>
      </c>
      <c r="E4011" t="s">
        <v>40</v>
      </c>
      <c r="F4011">
        <v>1</v>
      </c>
      <c r="G4011">
        <v>11903.87</v>
      </c>
      <c r="H4011">
        <v>11903.87</v>
      </c>
      <c r="I4011">
        <f>salesdata[[#This Row],[Total_Sales_INR]]/10000000</f>
        <v>1.190387E-3</v>
      </c>
      <c r="J4011" t="s">
        <v>27</v>
      </c>
      <c r="K4011" t="s">
        <v>35</v>
      </c>
      <c r="L4011">
        <v>4</v>
      </c>
      <c r="M4011" t="s">
        <v>198</v>
      </c>
      <c r="N4011" t="s">
        <v>29</v>
      </c>
      <c r="O4011" t="s">
        <v>22</v>
      </c>
    </row>
    <row r="4012" spans="1:15">
      <c r="A4012" t="s">
        <v>7354</v>
      </c>
      <c r="B4012" s="1">
        <v>45810</v>
      </c>
      <c r="C4012" t="s">
        <v>7355</v>
      </c>
      <c r="D4012" t="s">
        <v>45</v>
      </c>
      <c r="E4012" t="s">
        <v>65</v>
      </c>
      <c r="F4012">
        <v>2</v>
      </c>
      <c r="G4012">
        <v>44230.44</v>
      </c>
      <c r="H4012">
        <v>88460.88</v>
      </c>
      <c r="I4012">
        <f>salesdata[[#This Row],[Total_Sales_INR]]/10000000</f>
        <v>8.8460880000000002E-3</v>
      </c>
      <c r="J4012" t="s">
        <v>27</v>
      </c>
      <c r="K4012" t="s">
        <v>35</v>
      </c>
      <c r="L4012">
        <v>5</v>
      </c>
      <c r="M4012" t="s">
        <v>73</v>
      </c>
      <c r="N4012" t="s">
        <v>112</v>
      </c>
      <c r="O4012" t="s">
        <v>22</v>
      </c>
    </row>
    <row r="4013" spans="1:15">
      <c r="A4013" t="s">
        <v>7356</v>
      </c>
      <c r="B4013" s="1">
        <v>45766</v>
      </c>
      <c r="C4013" t="s">
        <v>7357</v>
      </c>
      <c r="D4013" t="s">
        <v>16</v>
      </c>
      <c r="E4013" t="s">
        <v>130</v>
      </c>
      <c r="F4013">
        <v>1</v>
      </c>
      <c r="G4013">
        <v>38046.35</v>
      </c>
      <c r="H4013">
        <v>38046.35</v>
      </c>
      <c r="I4013">
        <f>salesdata[[#This Row],[Total_Sales_INR]]/10000000</f>
        <v>3.8046349999999998E-3</v>
      </c>
      <c r="J4013" t="s">
        <v>18</v>
      </c>
      <c r="K4013" t="s">
        <v>19</v>
      </c>
      <c r="L4013">
        <v>5</v>
      </c>
      <c r="M4013" t="s">
        <v>28</v>
      </c>
      <c r="N4013" t="s">
        <v>94</v>
      </c>
      <c r="O4013" t="s">
        <v>22</v>
      </c>
    </row>
    <row r="4014" spans="1:15">
      <c r="A4014" t="s">
        <v>7358</v>
      </c>
      <c r="B4014" s="1">
        <v>45729</v>
      </c>
      <c r="C4014" t="s">
        <v>7359</v>
      </c>
      <c r="D4014" t="s">
        <v>102</v>
      </c>
      <c r="E4014" t="s">
        <v>103</v>
      </c>
      <c r="F4014">
        <v>5</v>
      </c>
      <c r="G4014">
        <v>39602.620000000003</v>
      </c>
      <c r="H4014">
        <v>198013.1</v>
      </c>
      <c r="I4014">
        <f>salesdata[[#This Row],[Total_Sales_INR]]/10000000</f>
        <v>1.9801309999999999E-2</v>
      </c>
      <c r="J4014" t="s">
        <v>27</v>
      </c>
      <c r="K4014" t="s">
        <v>35</v>
      </c>
      <c r="L4014">
        <v>1</v>
      </c>
      <c r="M4014" t="s">
        <v>181</v>
      </c>
      <c r="N4014" t="s">
        <v>69</v>
      </c>
      <c r="O4014" t="s">
        <v>22</v>
      </c>
    </row>
    <row r="4015" spans="1:15">
      <c r="A4015" t="s">
        <v>7360</v>
      </c>
      <c r="B4015" s="1">
        <v>45897</v>
      </c>
      <c r="C4015" t="s">
        <v>1465</v>
      </c>
      <c r="D4015" t="s">
        <v>45</v>
      </c>
      <c r="E4015" t="s">
        <v>65</v>
      </c>
      <c r="F4015">
        <v>1</v>
      </c>
      <c r="G4015">
        <v>45383.48</v>
      </c>
      <c r="H4015">
        <v>45383.48</v>
      </c>
      <c r="I4015">
        <f>salesdata[[#This Row],[Total_Sales_INR]]/10000000</f>
        <v>4.5383480000000002E-3</v>
      </c>
      <c r="J4015" t="s">
        <v>47</v>
      </c>
      <c r="K4015" t="s">
        <v>19</v>
      </c>
      <c r="L4015">
        <v>1</v>
      </c>
      <c r="M4015" t="s">
        <v>107</v>
      </c>
      <c r="N4015" t="s">
        <v>112</v>
      </c>
      <c r="O4015" t="s">
        <v>22</v>
      </c>
    </row>
    <row r="4016" spans="1:15">
      <c r="A4016" t="s">
        <v>7361</v>
      </c>
      <c r="B4016" s="1">
        <v>45724</v>
      </c>
      <c r="C4016" t="s">
        <v>1845</v>
      </c>
      <c r="D4016" t="s">
        <v>45</v>
      </c>
      <c r="E4016" t="s">
        <v>55</v>
      </c>
      <c r="F4016">
        <v>3</v>
      </c>
      <c r="G4016">
        <v>35189.69</v>
      </c>
      <c r="H4016">
        <v>105569.07</v>
      </c>
      <c r="I4016">
        <f>salesdata[[#This Row],[Total_Sales_INR]]/10000000</f>
        <v>1.0556907000000001E-2</v>
      </c>
      <c r="J4016" t="s">
        <v>34</v>
      </c>
      <c r="K4016" t="s">
        <v>19</v>
      </c>
      <c r="L4016">
        <v>2</v>
      </c>
      <c r="M4016" t="s">
        <v>133</v>
      </c>
      <c r="N4016" t="s">
        <v>124</v>
      </c>
      <c r="O4016" t="s">
        <v>22</v>
      </c>
    </row>
    <row r="4017" spans="1:15">
      <c r="A4017" t="s">
        <v>7362</v>
      </c>
      <c r="B4017" s="1">
        <v>45861</v>
      </c>
      <c r="C4017" t="s">
        <v>7363</v>
      </c>
      <c r="D4017" t="s">
        <v>25</v>
      </c>
      <c r="E4017" t="s">
        <v>223</v>
      </c>
      <c r="F4017">
        <v>3</v>
      </c>
      <c r="G4017">
        <v>17288.75</v>
      </c>
      <c r="H4017">
        <v>51866.25</v>
      </c>
      <c r="I4017">
        <f>salesdata[[#This Row],[Total_Sales_INR]]/10000000</f>
        <v>5.1866250000000003E-3</v>
      </c>
      <c r="J4017" t="s">
        <v>34</v>
      </c>
      <c r="K4017" t="s">
        <v>35</v>
      </c>
      <c r="L4017">
        <v>4</v>
      </c>
      <c r="M4017" t="s">
        <v>185</v>
      </c>
      <c r="N4017" t="s">
        <v>213</v>
      </c>
      <c r="O4017" t="s">
        <v>22</v>
      </c>
    </row>
    <row r="4018" spans="1:15">
      <c r="A4018" t="s">
        <v>7364</v>
      </c>
      <c r="B4018" s="1">
        <v>45943</v>
      </c>
      <c r="C4018" t="s">
        <v>3495</v>
      </c>
      <c r="D4018" t="s">
        <v>16</v>
      </c>
      <c r="E4018" t="s">
        <v>137</v>
      </c>
      <c r="F4018">
        <v>2</v>
      </c>
      <c r="G4018">
        <v>17010.150000000001</v>
      </c>
      <c r="H4018">
        <v>34020.300000000003</v>
      </c>
      <c r="I4018">
        <f>salesdata[[#This Row],[Total_Sales_INR]]/10000000</f>
        <v>3.4020300000000003E-3</v>
      </c>
      <c r="J4018" t="s">
        <v>27</v>
      </c>
      <c r="K4018" t="s">
        <v>72</v>
      </c>
      <c r="L4018">
        <v>3</v>
      </c>
      <c r="M4018" t="s">
        <v>77</v>
      </c>
      <c r="N4018" t="s">
        <v>216</v>
      </c>
      <c r="O4018" t="s">
        <v>22</v>
      </c>
    </row>
    <row r="4019" spans="1:15">
      <c r="A4019" t="s">
        <v>7365</v>
      </c>
      <c r="B4019" s="1">
        <v>46007</v>
      </c>
      <c r="C4019" t="s">
        <v>7366</v>
      </c>
      <c r="D4019" t="s">
        <v>45</v>
      </c>
      <c r="E4019" t="s">
        <v>85</v>
      </c>
      <c r="F4019">
        <v>4</v>
      </c>
      <c r="G4019">
        <v>21513.94</v>
      </c>
      <c r="H4019">
        <v>86055.76</v>
      </c>
      <c r="I4019">
        <f>salesdata[[#This Row],[Total_Sales_INR]]/10000000</f>
        <v>8.6055760000000002E-3</v>
      </c>
      <c r="J4019" t="s">
        <v>18</v>
      </c>
      <c r="K4019" t="s">
        <v>19</v>
      </c>
      <c r="L4019">
        <v>3</v>
      </c>
      <c r="M4019" t="s">
        <v>61</v>
      </c>
      <c r="N4019" t="s">
        <v>94</v>
      </c>
      <c r="O4019" t="s">
        <v>22</v>
      </c>
    </row>
    <row r="4020" spans="1:15">
      <c r="A4020" t="s">
        <v>7367</v>
      </c>
      <c r="B4020" s="1">
        <v>45729</v>
      </c>
      <c r="C4020" t="s">
        <v>7368</v>
      </c>
      <c r="D4020" t="s">
        <v>102</v>
      </c>
      <c r="E4020" t="s">
        <v>155</v>
      </c>
      <c r="F4020">
        <v>2</v>
      </c>
      <c r="G4020">
        <v>23241.03</v>
      </c>
      <c r="H4020">
        <v>46482.06</v>
      </c>
      <c r="I4020">
        <f>salesdata[[#This Row],[Total_Sales_INR]]/10000000</f>
        <v>4.6482059999999993E-3</v>
      </c>
      <c r="J4020" t="s">
        <v>27</v>
      </c>
      <c r="K4020" t="s">
        <v>35</v>
      </c>
      <c r="L4020">
        <v>1</v>
      </c>
      <c r="M4020" t="s">
        <v>119</v>
      </c>
      <c r="N4020" t="s">
        <v>42</v>
      </c>
      <c r="O4020" t="s">
        <v>22</v>
      </c>
    </row>
    <row r="4021" spans="1:15">
      <c r="A4021" t="s">
        <v>7369</v>
      </c>
      <c r="B4021" s="1">
        <v>45683</v>
      </c>
      <c r="C4021" t="s">
        <v>7370</v>
      </c>
      <c r="D4021" t="s">
        <v>45</v>
      </c>
      <c r="E4021" t="s">
        <v>60</v>
      </c>
      <c r="F4021">
        <v>2</v>
      </c>
      <c r="G4021">
        <v>31902.07</v>
      </c>
      <c r="H4021">
        <v>63804.14</v>
      </c>
      <c r="I4021">
        <f>salesdata[[#This Row],[Total_Sales_INR]]/10000000</f>
        <v>6.3804140000000001E-3</v>
      </c>
      <c r="J4021" t="s">
        <v>18</v>
      </c>
      <c r="K4021" t="s">
        <v>72</v>
      </c>
      <c r="L4021">
        <v>5</v>
      </c>
      <c r="M4021" t="s">
        <v>51</v>
      </c>
      <c r="N4021" t="s">
        <v>216</v>
      </c>
      <c r="O4021" t="s">
        <v>22</v>
      </c>
    </row>
    <row r="4022" spans="1:15">
      <c r="A4022" t="s">
        <v>7371</v>
      </c>
      <c r="B4022" s="1">
        <v>45886</v>
      </c>
      <c r="C4022" t="s">
        <v>1100</v>
      </c>
      <c r="D4022" t="s">
        <v>102</v>
      </c>
      <c r="E4022" t="s">
        <v>103</v>
      </c>
      <c r="F4022">
        <v>3</v>
      </c>
      <c r="G4022">
        <v>25311.48</v>
      </c>
      <c r="H4022">
        <v>75934.44</v>
      </c>
      <c r="I4022">
        <f>salesdata[[#This Row],[Total_Sales_INR]]/10000000</f>
        <v>7.5934440000000004E-3</v>
      </c>
      <c r="J4022" t="s">
        <v>18</v>
      </c>
      <c r="K4022" t="s">
        <v>35</v>
      </c>
      <c r="L4022">
        <v>3</v>
      </c>
      <c r="M4022" t="s">
        <v>190</v>
      </c>
      <c r="N4022" t="s">
        <v>127</v>
      </c>
      <c r="O4022" t="s">
        <v>22</v>
      </c>
    </row>
    <row r="4023" spans="1:15">
      <c r="A4023" t="s">
        <v>7372</v>
      </c>
      <c r="B4023" s="1">
        <v>45771</v>
      </c>
      <c r="C4023" t="s">
        <v>444</v>
      </c>
      <c r="D4023" t="s">
        <v>32</v>
      </c>
      <c r="E4023" t="s">
        <v>250</v>
      </c>
      <c r="F4023">
        <v>5</v>
      </c>
      <c r="G4023">
        <v>43270.44</v>
      </c>
      <c r="H4023">
        <v>216352.2</v>
      </c>
      <c r="I4023">
        <f>salesdata[[#This Row],[Total_Sales_INR]]/10000000</f>
        <v>2.163522E-2</v>
      </c>
      <c r="J4023" t="s">
        <v>47</v>
      </c>
      <c r="K4023" t="s">
        <v>19</v>
      </c>
      <c r="L4023">
        <v>1</v>
      </c>
      <c r="M4023" t="s">
        <v>107</v>
      </c>
      <c r="N4023" t="s">
        <v>124</v>
      </c>
      <c r="O4023" t="s">
        <v>22</v>
      </c>
    </row>
    <row r="4024" spans="1:15">
      <c r="A4024" t="s">
        <v>7373</v>
      </c>
      <c r="B4024" s="1">
        <v>45948</v>
      </c>
      <c r="C4024" t="s">
        <v>7374</v>
      </c>
      <c r="D4024" t="s">
        <v>32</v>
      </c>
      <c r="E4024" t="s">
        <v>250</v>
      </c>
      <c r="F4024">
        <v>4</v>
      </c>
      <c r="G4024">
        <v>17462.54</v>
      </c>
      <c r="H4024">
        <v>69850.16</v>
      </c>
      <c r="I4024">
        <f>salesdata[[#This Row],[Total_Sales_INR]]/10000000</f>
        <v>6.9850160000000001E-3</v>
      </c>
      <c r="J4024" t="s">
        <v>27</v>
      </c>
      <c r="K4024" t="s">
        <v>72</v>
      </c>
      <c r="L4024">
        <v>2</v>
      </c>
      <c r="M4024" t="s">
        <v>265</v>
      </c>
      <c r="N4024" t="s">
        <v>124</v>
      </c>
      <c r="O4024" t="s">
        <v>22</v>
      </c>
    </row>
    <row r="4025" spans="1:15">
      <c r="A4025" t="s">
        <v>7375</v>
      </c>
      <c r="B4025" s="1">
        <v>45873</v>
      </c>
      <c r="C4025" t="s">
        <v>7376</v>
      </c>
      <c r="D4025" t="s">
        <v>16</v>
      </c>
      <c r="E4025" t="s">
        <v>17</v>
      </c>
      <c r="F4025">
        <v>1</v>
      </c>
      <c r="G4025">
        <v>39530.58</v>
      </c>
      <c r="H4025">
        <v>39530.58</v>
      </c>
      <c r="I4025">
        <f>salesdata[[#This Row],[Total_Sales_INR]]/10000000</f>
        <v>3.9530579999999997E-3</v>
      </c>
      <c r="J4025" t="s">
        <v>18</v>
      </c>
      <c r="K4025" t="s">
        <v>35</v>
      </c>
      <c r="L4025">
        <v>1</v>
      </c>
      <c r="M4025" t="s">
        <v>68</v>
      </c>
      <c r="N4025" t="s">
        <v>52</v>
      </c>
      <c r="O4025" t="s">
        <v>22</v>
      </c>
    </row>
    <row r="4026" spans="1:15">
      <c r="A4026" t="s">
        <v>7377</v>
      </c>
      <c r="B4026" s="1">
        <v>45786</v>
      </c>
      <c r="C4026" t="s">
        <v>7355</v>
      </c>
      <c r="D4026" t="s">
        <v>16</v>
      </c>
      <c r="E4026" t="s">
        <v>159</v>
      </c>
      <c r="F4026">
        <v>1</v>
      </c>
      <c r="G4026">
        <v>2483.7399999999998</v>
      </c>
      <c r="H4026">
        <v>2483.7399999999998</v>
      </c>
      <c r="I4026">
        <f>salesdata[[#This Row],[Total_Sales_INR]]/10000000</f>
        <v>2.4837399999999999E-4</v>
      </c>
      <c r="J4026" t="s">
        <v>34</v>
      </c>
      <c r="K4026" t="s">
        <v>72</v>
      </c>
      <c r="L4026">
        <v>3</v>
      </c>
      <c r="M4026" t="s">
        <v>61</v>
      </c>
      <c r="N4026" t="s">
        <v>21</v>
      </c>
      <c r="O4026" t="s">
        <v>22</v>
      </c>
    </row>
    <row r="4027" spans="1:15">
      <c r="A4027" t="s">
        <v>7378</v>
      </c>
      <c r="B4027" s="1">
        <v>45946</v>
      </c>
      <c r="C4027" t="s">
        <v>7379</v>
      </c>
      <c r="D4027" t="s">
        <v>25</v>
      </c>
      <c r="E4027" t="s">
        <v>140</v>
      </c>
      <c r="F4027">
        <v>3</v>
      </c>
      <c r="G4027">
        <v>12698.81</v>
      </c>
      <c r="H4027">
        <v>38096.43</v>
      </c>
      <c r="I4027">
        <f>salesdata[[#This Row],[Total_Sales_INR]]/10000000</f>
        <v>3.8096430000000001E-3</v>
      </c>
      <c r="J4027" t="s">
        <v>47</v>
      </c>
      <c r="K4027" t="s">
        <v>72</v>
      </c>
      <c r="L4027">
        <v>2</v>
      </c>
      <c r="M4027" t="s">
        <v>133</v>
      </c>
      <c r="N4027" t="s">
        <v>360</v>
      </c>
      <c r="O4027" t="s">
        <v>22</v>
      </c>
    </row>
    <row r="4028" spans="1:15">
      <c r="A4028" t="s">
        <v>7380</v>
      </c>
      <c r="B4028" s="1">
        <v>45742</v>
      </c>
      <c r="C4028" t="s">
        <v>7381</v>
      </c>
      <c r="D4028" t="s">
        <v>45</v>
      </c>
      <c r="E4028" t="s">
        <v>65</v>
      </c>
      <c r="F4028">
        <v>1</v>
      </c>
      <c r="G4028">
        <v>23276.75</v>
      </c>
      <c r="H4028">
        <v>23276.75</v>
      </c>
      <c r="I4028">
        <f>salesdata[[#This Row],[Total_Sales_INR]]/10000000</f>
        <v>2.327675E-3</v>
      </c>
      <c r="J4028" t="s">
        <v>34</v>
      </c>
      <c r="K4028" t="s">
        <v>19</v>
      </c>
      <c r="L4028">
        <v>2</v>
      </c>
      <c r="M4028" t="s">
        <v>56</v>
      </c>
      <c r="N4028" t="s">
        <v>156</v>
      </c>
      <c r="O4028" t="s">
        <v>22</v>
      </c>
    </row>
    <row r="4029" spans="1:15">
      <c r="A4029" t="s">
        <v>7382</v>
      </c>
      <c r="B4029" s="1">
        <v>45979</v>
      </c>
      <c r="C4029" t="s">
        <v>7383</v>
      </c>
      <c r="D4029" t="s">
        <v>45</v>
      </c>
      <c r="E4029" t="s">
        <v>60</v>
      </c>
      <c r="F4029">
        <v>2</v>
      </c>
      <c r="G4029">
        <v>23198.42</v>
      </c>
      <c r="H4029">
        <v>46396.84</v>
      </c>
      <c r="I4029">
        <f>salesdata[[#This Row],[Total_Sales_INR]]/10000000</f>
        <v>4.6396839999999998E-3</v>
      </c>
      <c r="J4029" t="s">
        <v>34</v>
      </c>
      <c r="K4029" t="s">
        <v>19</v>
      </c>
      <c r="L4029">
        <v>1</v>
      </c>
      <c r="M4029" t="s">
        <v>181</v>
      </c>
      <c r="N4029" t="s">
        <v>97</v>
      </c>
      <c r="O4029" t="s">
        <v>22</v>
      </c>
    </row>
    <row r="4030" spans="1:15">
      <c r="A4030" t="s">
        <v>7384</v>
      </c>
      <c r="B4030" s="1">
        <v>45754</v>
      </c>
      <c r="C4030" t="s">
        <v>1770</v>
      </c>
      <c r="D4030" t="s">
        <v>25</v>
      </c>
      <c r="E4030" t="s">
        <v>91</v>
      </c>
      <c r="F4030">
        <v>1</v>
      </c>
      <c r="G4030">
        <v>30158.92</v>
      </c>
      <c r="H4030">
        <v>30158.92</v>
      </c>
      <c r="I4030">
        <f>salesdata[[#This Row],[Total_Sales_INR]]/10000000</f>
        <v>3.0158919999999996E-3</v>
      </c>
      <c r="J4030" t="s">
        <v>27</v>
      </c>
      <c r="K4030" t="s">
        <v>35</v>
      </c>
      <c r="L4030">
        <v>2</v>
      </c>
      <c r="M4030" t="s">
        <v>265</v>
      </c>
      <c r="N4030" t="s">
        <v>213</v>
      </c>
      <c r="O4030" t="s">
        <v>22</v>
      </c>
    </row>
    <row r="4031" spans="1:15">
      <c r="A4031" t="s">
        <v>7385</v>
      </c>
      <c r="B4031" s="1">
        <v>45998</v>
      </c>
      <c r="C4031" t="s">
        <v>90</v>
      </c>
      <c r="D4031" t="s">
        <v>32</v>
      </c>
      <c r="E4031" t="s">
        <v>81</v>
      </c>
      <c r="F4031">
        <v>5</v>
      </c>
      <c r="G4031">
        <v>2360.6999999999998</v>
      </c>
      <c r="H4031">
        <v>11803.5</v>
      </c>
      <c r="I4031">
        <f>salesdata[[#This Row],[Total_Sales_INR]]/10000000</f>
        <v>1.1803499999999999E-3</v>
      </c>
      <c r="J4031" t="s">
        <v>18</v>
      </c>
      <c r="K4031" t="s">
        <v>19</v>
      </c>
      <c r="L4031">
        <v>1</v>
      </c>
      <c r="M4031" t="s">
        <v>20</v>
      </c>
      <c r="N4031" t="s">
        <v>74</v>
      </c>
      <c r="O4031" t="s">
        <v>22</v>
      </c>
    </row>
    <row r="4032" spans="1:15">
      <c r="A4032" t="s">
        <v>7386</v>
      </c>
      <c r="B4032" s="1">
        <v>45886</v>
      </c>
      <c r="C4032" t="s">
        <v>7387</v>
      </c>
      <c r="D4032" t="s">
        <v>16</v>
      </c>
      <c r="E4032" t="s">
        <v>159</v>
      </c>
      <c r="F4032">
        <v>4</v>
      </c>
      <c r="G4032">
        <v>32340.36</v>
      </c>
      <c r="H4032">
        <v>129361.44</v>
      </c>
      <c r="I4032">
        <f>salesdata[[#This Row],[Total_Sales_INR]]/10000000</f>
        <v>1.2936144E-2</v>
      </c>
      <c r="J4032" t="s">
        <v>27</v>
      </c>
      <c r="K4032" t="s">
        <v>72</v>
      </c>
      <c r="L4032">
        <v>4</v>
      </c>
      <c r="M4032" t="s">
        <v>198</v>
      </c>
      <c r="N4032" t="s">
        <v>120</v>
      </c>
      <c r="O4032" t="s">
        <v>22</v>
      </c>
    </row>
    <row r="4033" spans="1:15">
      <c r="A4033" t="s">
        <v>7388</v>
      </c>
      <c r="B4033" s="1">
        <v>45994</v>
      </c>
      <c r="C4033" t="s">
        <v>7389</v>
      </c>
      <c r="D4033" t="s">
        <v>102</v>
      </c>
      <c r="E4033" t="s">
        <v>118</v>
      </c>
      <c r="F4033">
        <v>1</v>
      </c>
      <c r="G4033">
        <v>24075.82</v>
      </c>
      <c r="H4033">
        <v>24075.82</v>
      </c>
      <c r="I4033">
        <f>salesdata[[#This Row],[Total_Sales_INR]]/10000000</f>
        <v>2.4075820000000001E-3</v>
      </c>
      <c r="J4033" t="s">
        <v>34</v>
      </c>
      <c r="K4033" t="s">
        <v>19</v>
      </c>
      <c r="L4033">
        <v>5</v>
      </c>
      <c r="M4033" t="s">
        <v>28</v>
      </c>
      <c r="N4033" t="s">
        <v>21</v>
      </c>
      <c r="O4033" t="s">
        <v>22</v>
      </c>
    </row>
    <row r="4034" spans="1:15">
      <c r="A4034" t="s">
        <v>7390</v>
      </c>
      <c r="B4034" s="1">
        <v>45770</v>
      </c>
      <c r="C4034" t="s">
        <v>7391</v>
      </c>
      <c r="D4034" t="s">
        <v>45</v>
      </c>
      <c r="E4034" t="s">
        <v>60</v>
      </c>
      <c r="F4034">
        <v>3</v>
      </c>
      <c r="G4034">
        <v>40210.58</v>
      </c>
      <c r="H4034">
        <v>120631.74</v>
      </c>
      <c r="I4034">
        <f>salesdata[[#This Row],[Total_Sales_INR]]/10000000</f>
        <v>1.2063174000000001E-2</v>
      </c>
      <c r="J4034" t="s">
        <v>27</v>
      </c>
      <c r="K4034" t="s">
        <v>72</v>
      </c>
      <c r="L4034">
        <v>2</v>
      </c>
      <c r="M4034" t="s">
        <v>141</v>
      </c>
      <c r="N4034" t="s">
        <v>156</v>
      </c>
      <c r="O4034" t="s">
        <v>22</v>
      </c>
    </row>
    <row r="4035" spans="1:15">
      <c r="A4035" t="s">
        <v>7392</v>
      </c>
      <c r="B4035" s="1">
        <v>45829</v>
      </c>
      <c r="C4035" t="s">
        <v>7393</v>
      </c>
      <c r="D4035" t="s">
        <v>25</v>
      </c>
      <c r="E4035" t="s">
        <v>26</v>
      </c>
      <c r="F4035">
        <v>3</v>
      </c>
      <c r="G4035">
        <v>46926.07</v>
      </c>
      <c r="H4035">
        <v>140778.21</v>
      </c>
      <c r="I4035">
        <f>salesdata[[#This Row],[Total_Sales_INR]]/10000000</f>
        <v>1.4077820999999999E-2</v>
      </c>
      <c r="J4035" t="s">
        <v>34</v>
      </c>
      <c r="K4035" t="s">
        <v>19</v>
      </c>
      <c r="L4035">
        <v>1</v>
      </c>
      <c r="M4035" t="s">
        <v>20</v>
      </c>
      <c r="N4035" t="s">
        <v>94</v>
      </c>
      <c r="O4035" t="s">
        <v>22</v>
      </c>
    </row>
    <row r="4036" spans="1:15">
      <c r="A4036" t="s">
        <v>7394</v>
      </c>
      <c r="B4036" s="1">
        <v>45818</v>
      </c>
      <c r="C4036" t="s">
        <v>3749</v>
      </c>
      <c r="D4036" t="s">
        <v>16</v>
      </c>
      <c r="E4036" t="s">
        <v>145</v>
      </c>
      <c r="F4036">
        <v>4</v>
      </c>
      <c r="G4036">
        <v>15767.91</v>
      </c>
      <c r="H4036">
        <v>63071.64</v>
      </c>
      <c r="I4036">
        <f>salesdata[[#This Row],[Total_Sales_INR]]/10000000</f>
        <v>6.3071639999999997E-3</v>
      </c>
      <c r="J4036" t="s">
        <v>27</v>
      </c>
      <c r="K4036" t="s">
        <v>35</v>
      </c>
      <c r="L4036">
        <v>2</v>
      </c>
      <c r="M4036" t="s">
        <v>104</v>
      </c>
      <c r="N4036" t="s">
        <v>52</v>
      </c>
      <c r="O4036" t="s">
        <v>22</v>
      </c>
    </row>
    <row r="4037" spans="1:15">
      <c r="A4037" t="s">
        <v>7395</v>
      </c>
      <c r="B4037" s="1">
        <v>45842</v>
      </c>
      <c r="C4037" t="s">
        <v>6730</v>
      </c>
      <c r="D4037" t="s">
        <v>25</v>
      </c>
      <c r="E4037" t="s">
        <v>26</v>
      </c>
      <c r="F4037">
        <v>4</v>
      </c>
      <c r="G4037">
        <v>18076.98</v>
      </c>
      <c r="H4037">
        <v>72307.92</v>
      </c>
      <c r="I4037">
        <f>salesdata[[#This Row],[Total_Sales_INR]]/10000000</f>
        <v>7.2307919999999998E-3</v>
      </c>
      <c r="J4037" t="s">
        <v>27</v>
      </c>
      <c r="K4037" t="s">
        <v>72</v>
      </c>
      <c r="L4037">
        <v>5</v>
      </c>
      <c r="M4037" t="s">
        <v>28</v>
      </c>
      <c r="N4037" t="s">
        <v>124</v>
      </c>
      <c r="O4037" t="s">
        <v>22</v>
      </c>
    </row>
    <row r="4038" spans="1:15">
      <c r="A4038" t="s">
        <v>7396</v>
      </c>
      <c r="B4038" s="1">
        <v>45736</v>
      </c>
      <c r="C4038" t="s">
        <v>7397</v>
      </c>
      <c r="D4038" t="s">
        <v>32</v>
      </c>
      <c r="E4038" t="s">
        <v>250</v>
      </c>
      <c r="F4038">
        <v>2</v>
      </c>
      <c r="G4038">
        <v>22495.63</v>
      </c>
      <c r="H4038">
        <v>44991.26</v>
      </c>
      <c r="I4038">
        <f>salesdata[[#This Row],[Total_Sales_INR]]/10000000</f>
        <v>4.499126E-3</v>
      </c>
      <c r="J4038" t="s">
        <v>34</v>
      </c>
      <c r="K4038" t="s">
        <v>19</v>
      </c>
      <c r="L4038">
        <v>3</v>
      </c>
      <c r="M4038" t="s">
        <v>115</v>
      </c>
      <c r="N4038" t="s">
        <v>173</v>
      </c>
      <c r="O4038" t="s">
        <v>22</v>
      </c>
    </row>
    <row r="4039" spans="1:15">
      <c r="A4039" t="s">
        <v>7398</v>
      </c>
      <c r="B4039" s="1">
        <v>45739</v>
      </c>
      <c r="C4039" t="s">
        <v>7399</v>
      </c>
      <c r="D4039" t="s">
        <v>102</v>
      </c>
      <c r="E4039" t="s">
        <v>155</v>
      </c>
      <c r="F4039">
        <v>2</v>
      </c>
      <c r="G4039">
        <v>4596.13</v>
      </c>
      <c r="H4039">
        <v>9192.26</v>
      </c>
      <c r="I4039">
        <f>salesdata[[#This Row],[Total_Sales_INR]]/10000000</f>
        <v>9.1922599999999998E-4</v>
      </c>
      <c r="J4039" t="s">
        <v>18</v>
      </c>
      <c r="K4039" t="s">
        <v>72</v>
      </c>
      <c r="L4039">
        <v>5</v>
      </c>
      <c r="M4039" t="s">
        <v>28</v>
      </c>
      <c r="N4039" t="s">
        <v>42</v>
      </c>
      <c r="O4039" t="s">
        <v>22</v>
      </c>
    </row>
    <row r="4040" spans="1:15">
      <c r="A4040" t="s">
        <v>7400</v>
      </c>
      <c r="B4040" s="1">
        <v>45982</v>
      </c>
      <c r="C4040" t="s">
        <v>3521</v>
      </c>
      <c r="D4040" t="s">
        <v>16</v>
      </c>
      <c r="E4040" t="s">
        <v>130</v>
      </c>
      <c r="F4040">
        <v>3</v>
      </c>
      <c r="G4040">
        <v>24101.87</v>
      </c>
      <c r="H4040">
        <v>72305.61</v>
      </c>
      <c r="I4040">
        <f>salesdata[[#This Row],[Total_Sales_INR]]/10000000</f>
        <v>7.2305609999999999E-3</v>
      </c>
      <c r="J4040" t="s">
        <v>18</v>
      </c>
      <c r="K4040" t="s">
        <v>72</v>
      </c>
      <c r="L4040">
        <v>5</v>
      </c>
      <c r="M4040" t="s">
        <v>170</v>
      </c>
      <c r="N4040" t="s">
        <v>112</v>
      </c>
      <c r="O4040" t="s">
        <v>22</v>
      </c>
    </row>
    <row r="4041" spans="1:15">
      <c r="A4041" t="s">
        <v>7401</v>
      </c>
      <c r="B4041" s="1">
        <v>45693</v>
      </c>
      <c r="C4041" t="s">
        <v>6289</v>
      </c>
      <c r="D4041" t="s">
        <v>45</v>
      </c>
      <c r="E4041" t="s">
        <v>85</v>
      </c>
      <c r="F4041">
        <v>4</v>
      </c>
      <c r="G4041">
        <v>20777.990000000002</v>
      </c>
      <c r="H4041">
        <v>83111.960000000006</v>
      </c>
      <c r="I4041">
        <f>salesdata[[#This Row],[Total_Sales_INR]]/10000000</f>
        <v>8.3111959999999999E-3</v>
      </c>
      <c r="J4041" t="s">
        <v>18</v>
      </c>
      <c r="K4041" t="s">
        <v>72</v>
      </c>
      <c r="L4041">
        <v>3</v>
      </c>
      <c r="M4041" t="s">
        <v>115</v>
      </c>
      <c r="N4041" t="s">
        <v>82</v>
      </c>
      <c r="O4041" t="s">
        <v>22</v>
      </c>
    </row>
    <row r="4042" spans="1:15">
      <c r="A4042" t="s">
        <v>7402</v>
      </c>
      <c r="B4042" s="1">
        <v>45681</v>
      </c>
      <c r="C4042" t="s">
        <v>3080</v>
      </c>
      <c r="D4042" t="s">
        <v>45</v>
      </c>
      <c r="E4042" t="s">
        <v>65</v>
      </c>
      <c r="F4042">
        <v>2</v>
      </c>
      <c r="G4042">
        <v>31017.61</v>
      </c>
      <c r="H4042">
        <v>62035.22</v>
      </c>
      <c r="I4042">
        <f>salesdata[[#This Row],[Total_Sales_INR]]/10000000</f>
        <v>6.2035220000000004E-3</v>
      </c>
      <c r="J4042" t="s">
        <v>47</v>
      </c>
      <c r="K4042" t="s">
        <v>35</v>
      </c>
      <c r="L4042">
        <v>4</v>
      </c>
      <c r="M4042" t="s">
        <v>185</v>
      </c>
      <c r="N4042" t="s">
        <v>360</v>
      </c>
      <c r="O4042" t="s">
        <v>22</v>
      </c>
    </row>
    <row r="4043" spans="1:15">
      <c r="A4043" t="s">
        <v>7403</v>
      </c>
      <c r="B4043" s="1">
        <v>45666</v>
      </c>
      <c r="C4043" t="s">
        <v>7404</v>
      </c>
      <c r="D4043" t="s">
        <v>45</v>
      </c>
      <c r="E4043" t="s">
        <v>55</v>
      </c>
      <c r="F4043">
        <v>5</v>
      </c>
      <c r="G4043">
        <v>28066.32</v>
      </c>
      <c r="H4043">
        <v>140331.6</v>
      </c>
      <c r="I4043">
        <f>salesdata[[#This Row],[Total_Sales_INR]]/10000000</f>
        <v>1.4033160000000001E-2</v>
      </c>
      <c r="J4043" t="s">
        <v>27</v>
      </c>
      <c r="K4043" t="s">
        <v>19</v>
      </c>
      <c r="L4043">
        <v>1</v>
      </c>
      <c r="M4043" t="s">
        <v>20</v>
      </c>
      <c r="N4043" t="s">
        <v>48</v>
      </c>
      <c r="O4043" t="s">
        <v>22</v>
      </c>
    </row>
    <row r="4044" spans="1:15">
      <c r="A4044" t="s">
        <v>7405</v>
      </c>
      <c r="B4044" s="1">
        <v>45984</v>
      </c>
      <c r="C4044" t="s">
        <v>2667</v>
      </c>
      <c r="D4044" t="s">
        <v>16</v>
      </c>
      <c r="E4044" t="s">
        <v>17</v>
      </c>
      <c r="F4044">
        <v>5</v>
      </c>
      <c r="G4044">
        <v>7810.89</v>
      </c>
      <c r="H4044">
        <v>39054.449999999997</v>
      </c>
      <c r="I4044">
        <f>salesdata[[#This Row],[Total_Sales_INR]]/10000000</f>
        <v>3.9054449999999996E-3</v>
      </c>
      <c r="J4044" t="s">
        <v>47</v>
      </c>
      <c r="K4044" t="s">
        <v>35</v>
      </c>
      <c r="L4044">
        <v>5</v>
      </c>
      <c r="M4044" t="s">
        <v>41</v>
      </c>
      <c r="N4044" t="s">
        <v>173</v>
      </c>
      <c r="O4044" t="s">
        <v>22</v>
      </c>
    </row>
    <row r="4045" spans="1:15">
      <c r="A4045" t="s">
        <v>7406</v>
      </c>
      <c r="B4045" s="1">
        <v>45893</v>
      </c>
      <c r="C4045" t="s">
        <v>1796</v>
      </c>
      <c r="D4045" t="s">
        <v>102</v>
      </c>
      <c r="E4045" t="s">
        <v>118</v>
      </c>
      <c r="F4045">
        <v>2</v>
      </c>
      <c r="G4045">
        <v>27938.2</v>
      </c>
      <c r="H4045">
        <v>55876.4</v>
      </c>
      <c r="I4045">
        <f>salesdata[[#This Row],[Total_Sales_INR]]/10000000</f>
        <v>5.5876400000000005E-3</v>
      </c>
      <c r="J4045" t="s">
        <v>27</v>
      </c>
      <c r="K4045" t="s">
        <v>35</v>
      </c>
      <c r="L4045">
        <v>1</v>
      </c>
      <c r="M4045" t="s">
        <v>107</v>
      </c>
      <c r="N4045" t="s">
        <v>37</v>
      </c>
      <c r="O4045" t="s">
        <v>22</v>
      </c>
    </row>
    <row r="4046" spans="1:15">
      <c r="A4046" t="s">
        <v>7407</v>
      </c>
      <c r="B4046" s="1">
        <v>45995</v>
      </c>
      <c r="C4046" t="s">
        <v>7408</v>
      </c>
      <c r="D4046" t="s">
        <v>32</v>
      </c>
      <c r="E4046" t="s">
        <v>33</v>
      </c>
      <c r="F4046">
        <v>4</v>
      </c>
      <c r="G4046">
        <v>27017.15</v>
      </c>
      <c r="H4046">
        <v>108068.6</v>
      </c>
      <c r="I4046">
        <f>salesdata[[#This Row],[Total_Sales_INR]]/10000000</f>
        <v>1.080686E-2</v>
      </c>
      <c r="J4046" t="s">
        <v>34</v>
      </c>
      <c r="K4046" t="s">
        <v>72</v>
      </c>
      <c r="L4046">
        <v>2</v>
      </c>
      <c r="M4046" t="s">
        <v>104</v>
      </c>
      <c r="N4046" t="s">
        <v>78</v>
      </c>
      <c r="O4046" t="s">
        <v>22</v>
      </c>
    </row>
    <row r="4047" spans="1:15">
      <c r="A4047" t="s">
        <v>7409</v>
      </c>
      <c r="B4047" s="1">
        <v>45916</v>
      </c>
      <c r="C4047" t="s">
        <v>2986</v>
      </c>
      <c r="D4047" t="s">
        <v>102</v>
      </c>
      <c r="E4047" t="s">
        <v>184</v>
      </c>
      <c r="F4047">
        <v>1</v>
      </c>
      <c r="G4047">
        <v>47554.02</v>
      </c>
      <c r="H4047">
        <v>47554.02</v>
      </c>
      <c r="I4047">
        <f>salesdata[[#This Row],[Total_Sales_INR]]/10000000</f>
        <v>4.7554019999999997E-3</v>
      </c>
      <c r="J4047" t="s">
        <v>27</v>
      </c>
      <c r="K4047" t="s">
        <v>72</v>
      </c>
      <c r="L4047">
        <v>4</v>
      </c>
      <c r="M4047" t="s">
        <v>185</v>
      </c>
      <c r="N4047" t="s">
        <v>127</v>
      </c>
      <c r="O4047" t="s">
        <v>22</v>
      </c>
    </row>
    <row r="4048" spans="1:15">
      <c r="A4048" t="s">
        <v>7410</v>
      </c>
      <c r="B4048" s="1">
        <v>45771</v>
      </c>
      <c r="C4048" t="s">
        <v>7411</v>
      </c>
      <c r="D4048" t="s">
        <v>25</v>
      </c>
      <c r="E4048" t="s">
        <v>223</v>
      </c>
      <c r="F4048">
        <v>4</v>
      </c>
      <c r="G4048">
        <v>30456.799999999999</v>
      </c>
      <c r="H4048">
        <v>121827.2</v>
      </c>
      <c r="I4048">
        <f>salesdata[[#This Row],[Total_Sales_INR]]/10000000</f>
        <v>1.2182719999999999E-2</v>
      </c>
      <c r="J4048" t="s">
        <v>47</v>
      </c>
      <c r="K4048" t="s">
        <v>19</v>
      </c>
      <c r="L4048">
        <v>5</v>
      </c>
      <c r="M4048" t="s">
        <v>51</v>
      </c>
      <c r="N4048" t="s">
        <v>94</v>
      </c>
      <c r="O4048" t="s">
        <v>22</v>
      </c>
    </row>
    <row r="4049" spans="1:15">
      <c r="A4049" t="s">
        <v>7412</v>
      </c>
      <c r="B4049" s="1">
        <v>46007</v>
      </c>
      <c r="C4049" t="s">
        <v>7413</v>
      </c>
      <c r="D4049" t="s">
        <v>16</v>
      </c>
      <c r="E4049" t="s">
        <v>17</v>
      </c>
      <c r="F4049">
        <v>5</v>
      </c>
      <c r="G4049">
        <v>20542.04</v>
      </c>
      <c r="H4049">
        <v>102710.2</v>
      </c>
      <c r="I4049">
        <f>salesdata[[#This Row],[Total_Sales_INR]]/10000000</f>
        <v>1.027102E-2</v>
      </c>
      <c r="J4049" t="s">
        <v>47</v>
      </c>
      <c r="K4049" t="s">
        <v>19</v>
      </c>
      <c r="L4049">
        <v>2</v>
      </c>
      <c r="M4049" t="s">
        <v>141</v>
      </c>
      <c r="N4049" t="s">
        <v>52</v>
      </c>
      <c r="O4049" t="s">
        <v>22</v>
      </c>
    </row>
    <row r="4050" spans="1:15">
      <c r="A4050" t="s">
        <v>7414</v>
      </c>
      <c r="B4050" s="1">
        <v>45742</v>
      </c>
      <c r="C4050" t="s">
        <v>3050</v>
      </c>
      <c r="D4050" t="s">
        <v>16</v>
      </c>
      <c r="E4050" t="s">
        <v>159</v>
      </c>
      <c r="F4050">
        <v>2</v>
      </c>
      <c r="G4050">
        <v>16843.05</v>
      </c>
      <c r="H4050">
        <v>33686.1</v>
      </c>
      <c r="I4050">
        <f>salesdata[[#This Row],[Total_Sales_INR]]/10000000</f>
        <v>3.3686099999999997E-3</v>
      </c>
      <c r="J4050" t="s">
        <v>18</v>
      </c>
      <c r="K4050" t="s">
        <v>72</v>
      </c>
      <c r="L4050">
        <v>4</v>
      </c>
      <c r="M4050" t="s">
        <v>185</v>
      </c>
      <c r="N4050" t="s">
        <v>37</v>
      </c>
      <c r="O4050" t="s">
        <v>22</v>
      </c>
    </row>
    <row r="4051" spans="1:15">
      <c r="A4051" t="s">
        <v>7415</v>
      </c>
      <c r="B4051" s="1">
        <v>45825</v>
      </c>
      <c r="C4051" t="s">
        <v>7416</v>
      </c>
      <c r="D4051" t="s">
        <v>102</v>
      </c>
      <c r="E4051" t="s">
        <v>193</v>
      </c>
      <c r="F4051">
        <v>2</v>
      </c>
      <c r="G4051">
        <v>40398.26</v>
      </c>
      <c r="H4051">
        <v>80796.52</v>
      </c>
      <c r="I4051">
        <f>salesdata[[#This Row],[Total_Sales_INR]]/10000000</f>
        <v>8.0796519999999997E-3</v>
      </c>
      <c r="J4051" t="s">
        <v>18</v>
      </c>
      <c r="K4051" t="s">
        <v>72</v>
      </c>
      <c r="L4051">
        <v>2</v>
      </c>
      <c r="M4051" t="s">
        <v>133</v>
      </c>
      <c r="N4051" t="s">
        <v>57</v>
      </c>
      <c r="O4051" t="s">
        <v>22</v>
      </c>
    </row>
    <row r="4052" spans="1:15">
      <c r="A4052" t="s">
        <v>7417</v>
      </c>
      <c r="B4052" s="1">
        <v>46022</v>
      </c>
      <c r="C4052" t="s">
        <v>1011</v>
      </c>
      <c r="D4052" t="s">
        <v>16</v>
      </c>
      <c r="E4052" t="s">
        <v>137</v>
      </c>
      <c r="F4052">
        <v>5</v>
      </c>
      <c r="G4052">
        <v>41037.870000000003</v>
      </c>
      <c r="H4052">
        <v>205189.35</v>
      </c>
      <c r="I4052">
        <f>salesdata[[#This Row],[Total_Sales_INR]]/10000000</f>
        <v>2.0518935000000002E-2</v>
      </c>
      <c r="J4052" t="s">
        <v>34</v>
      </c>
      <c r="K4052" t="s">
        <v>35</v>
      </c>
      <c r="L4052">
        <v>5</v>
      </c>
      <c r="M4052" t="s">
        <v>41</v>
      </c>
      <c r="N4052" t="s">
        <v>124</v>
      </c>
      <c r="O4052" t="s">
        <v>22</v>
      </c>
    </row>
    <row r="4053" spans="1:15">
      <c r="A4053" t="s">
        <v>7418</v>
      </c>
      <c r="B4053" s="1">
        <v>45787</v>
      </c>
      <c r="C4053" t="s">
        <v>7419</v>
      </c>
      <c r="D4053" t="s">
        <v>25</v>
      </c>
      <c r="E4053" t="s">
        <v>280</v>
      </c>
      <c r="F4053">
        <v>2</v>
      </c>
      <c r="G4053">
        <v>39091.68</v>
      </c>
      <c r="H4053">
        <v>78183.360000000001</v>
      </c>
      <c r="I4053">
        <f>salesdata[[#This Row],[Total_Sales_INR]]/10000000</f>
        <v>7.8183360000000004E-3</v>
      </c>
      <c r="J4053" t="s">
        <v>34</v>
      </c>
      <c r="K4053" t="s">
        <v>72</v>
      </c>
      <c r="L4053">
        <v>2</v>
      </c>
      <c r="M4053" t="s">
        <v>104</v>
      </c>
      <c r="N4053" t="s">
        <v>178</v>
      </c>
      <c r="O4053" t="s">
        <v>22</v>
      </c>
    </row>
    <row r="4054" spans="1:15">
      <c r="A4054" t="s">
        <v>7420</v>
      </c>
      <c r="B4054" s="1">
        <v>45964</v>
      </c>
      <c r="C4054" t="s">
        <v>7421</v>
      </c>
      <c r="D4054" t="s">
        <v>32</v>
      </c>
      <c r="E4054" t="s">
        <v>81</v>
      </c>
      <c r="F4054">
        <v>3</v>
      </c>
      <c r="G4054">
        <v>5186.4799999999996</v>
      </c>
      <c r="H4054">
        <v>15559.44</v>
      </c>
      <c r="I4054">
        <f>salesdata[[#This Row],[Total_Sales_INR]]/10000000</f>
        <v>1.5559440000000001E-3</v>
      </c>
      <c r="J4054" t="s">
        <v>47</v>
      </c>
      <c r="K4054" t="s">
        <v>19</v>
      </c>
      <c r="L4054">
        <v>3</v>
      </c>
      <c r="M4054" t="s">
        <v>77</v>
      </c>
      <c r="N4054" t="s">
        <v>94</v>
      </c>
      <c r="O4054" t="s">
        <v>22</v>
      </c>
    </row>
    <row r="4055" spans="1:15">
      <c r="A4055" t="s">
        <v>7422</v>
      </c>
      <c r="B4055" s="1">
        <v>45855</v>
      </c>
      <c r="C4055" t="s">
        <v>7423</v>
      </c>
      <c r="D4055" t="s">
        <v>25</v>
      </c>
      <c r="E4055" t="s">
        <v>26</v>
      </c>
      <c r="F4055">
        <v>4</v>
      </c>
      <c r="G4055">
        <v>8606.56</v>
      </c>
      <c r="H4055">
        <v>34426.239999999998</v>
      </c>
      <c r="I4055">
        <f>salesdata[[#This Row],[Total_Sales_INR]]/10000000</f>
        <v>3.4426239999999996E-3</v>
      </c>
      <c r="J4055" t="s">
        <v>34</v>
      </c>
      <c r="K4055" t="s">
        <v>19</v>
      </c>
      <c r="L4055">
        <v>5</v>
      </c>
      <c r="M4055" t="s">
        <v>170</v>
      </c>
      <c r="N4055" t="s">
        <v>124</v>
      </c>
      <c r="O4055" t="s">
        <v>22</v>
      </c>
    </row>
    <row r="4056" spans="1:15">
      <c r="A4056" t="s">
        <v>7424</v>
      </c>
      <c r="B4056" s="1">
        <v>45667</v>
      </c>
      <c r="C4056" t="s">
        <v>7425</v>
      </c>
      <c r="D4056" t="s">
        <v>16</v>
      </c>
      <c r="E4056" t="s">
        <v>130</v>
      </c>
      <c r="F4056">
        <v>5</v>
      </c>
      <c r="G4056">
        <v>44727.85</v>
      </c>
      <c r="H4056">
        <v>223639.25</v>
      </c>
      <c r="I4056">
        <f>salesdata[[#This Row],[Total_Sales_INR]]/10000000</f>
        <v>2.2363925E-2</v>
      </c>
      <c r="J4056" t="s">
        <v>27</v>
      </c>
      <c r="K4056" t="s">
        <v>35</v>
      </c>
      <c r="L4056">
        <v>3</v>
      </c>
      <c r="M4056" t="s">
        <v>190</v>
      </c>
      <c r="N4056" t="s">
        <v>37</v>
      </c>
      <c r="O4056" t="s">
        <v>22</v>
      </c>
    </row>
    <row r="4057" spans="1:15">
      <c r="A4057" t="s">
        <v>7426</v>
      </c>
      <c r="B4057" s="1">
        <v>45775</v>
      </c>
      <c r="C4057" t="s">
        <v>4146</v>
      </c>
      <c r="D4057" t="s">
        <v>25</v>
      </c>
      <c r="E4057" t="s">
        <v>26</v>
      </c>
      <c r="F4057">
        <v>3</v>
      </c>
      <c r="G4057">
        <v>20970.98</v>
      </c>
      <c r="H4057">
        <v>62912.94</v>
      </c>
      <c r="I4057">
        <f>salesdata[[#This Row],[Total_Sales_INR]]/10000000</f>
        <v>6.2912940000000002E-3</v>
      </c>
      <c r="J4057" t="s">
        <v>27</v>
      </c>
      <c r="K4057" t="s">
        <v>35</v>
      </c>
      <c r="L4057">
        <v>1</v>
      </c>
      <c r="M4057" t="s">
        <v>107</v>
      </c>
      <c r="N4057" t="s">
        <v>82</v>
      </c>
      <c r="O4057" t="s">
        <v>22</v>
      </c>
    </row>
    <row r="4058" spans="1:15">
      <c r="A4058" t="s">
        <v>7427</v>
      </c>
      <c r="B4058" s="1">
        <v>45784</v>
      </c>
      <c r="C4058" t="s">
        <v>554</v>
      </c>
      <c r="D4058" t="s">
        <v>102</v>
      </c>
      <c r="E4058" t="s">
        <v>193</v>
      </c>
      <c r="F4058">
        <v>2</v>
      </c>
      <c r="G4058">
        <v>43467.58</v>
      </c>
      <c r="H4058">
        <v>86935.16</v>
      </c>
      <c r="I4058">
        <f>salesdata[[#This Row],[Total_Sales_INR]]/10000000</f>
        <v>8.6935160000000001E-3</v>
      </c>
      <c r="J4058" t="s">
        <v>47</v>
      </c>
      <c r="K4058" t="s">
        <v>35</v>
      </c>
      <c r="L4058">
        <v>5</v>
      </c>
      <c r="M4058" t="s">
        <v>73</v>
      </c>
      <c r="N4058" t="s">
        <v>97</v>
      </c>
      <c r="O4058" t="s">
        <v>22</v>
      </c>
    </row>
    <row r="4059" spans="1:15">
      <c r="A4059" t="s">
        <v>7428</v>
      </c>
      <c r="B4059" s="1">
        <v>45692</v>
      </c>
      <c r="C4059" t="s">
        <v>7429</v>
      </c>
      <c r="D4059" t="s">
        <v>102</v>
      </c>
      <c r="E4059" t="s">
        <v>193</v>
      </c>
      <c r="F4059">
        <v>3</v>
      </c>
      <c r="G4059">
        <v>23552.02</v>
      </c>
      <c r="H4059">
        <v>70656.06</v>
      </c>
      <c r="I4059">
        <f>salesdata[[#This Row],[Total_Sales_INR]]/10000000</f>
        <v>7.0656059999999994E-3</v>
      </c>
      <c r="J4059" t="s">
        <v>18</v>
      </c>
      <c r="K4059" t="s">
        <v>72</v>
      </c>
      <c r="L4059">
        <v>5</v>
      </c>
      <c r="M4059" t="s">
        <v>73</v>
      </c>
      <c r="N4059" t="s">
        <v>42</v>
      </c>
      <c r="O4059" t="s">
        <v>22</v>
      </c>
    </row>
    <row r="4060" spans="1:15">
      <c r="A4060" t="s">
        <v>7430</v>
      </c>
      <c r="B4060" s="1">
        <v>45704</v>
      </c>
      <c r="C4060" t="s">
        <v>7431</v>
      </c>
      <c r="D4060" t="s">
        <v>102</v>
      </c>
      <c r="E4060" t="s">
        <v>193</v>
      </c>
      <c r="F4060">
        <v>5</v>
      </c>
      <c r="G4060">
        <v>27641.51</v>
      </c>
      <c r="H4060">
        <v>138207.54999999999</v>
      </c>
      <c r="I4060">
        <f>salesdata[[#This Row],[Total_Sales_INR]]/10000000</f>
        <v>1.3820754999999999E-2</v>
      </c>
      <c r="J4060" t="s">
        <v>18</v>
      </c>
      <c r="K4060" t="s">
        <v>35</v>
      </c>
      <c r="L4060">
        <v>1</v>
      </c>
      <c r="M4060" t="s">
        <v>119</v>
      </c>
      <c r="N4060" t="s">
        <v>167</v>
      </c>
      <c r="O4060" t="s">
        <v>22</v>
      </c>
    </row>
    <row r="4061" spans="1:15">
      <c r="A4061" t="s">
        <v>7432</v>
      </c>
      <c r="B4061" s="1">
        <v>45750</v>
      </c>
      <c r="C4061" t="s">
        <v>7433</v>
      </c>
      <c r="D4061" t="s">
        <v>25</v>
      </c>
      <c r="E4061" t="s">
        <v>280</v>
      </c>
      <c r="F4061">
        <v>1</v>
      </c>
      <c r="G4061">
        <v>25158.48</v>
      </c>
      <c r="H4061">
        <v>25158.48</v>
      </c>
      <c r="I4061">
        <f>salesdata[[#This Row],[Total_Sales_INR]]/10000000</f>
        <v>2.5158479999999998E-3</v>
      </c>
      <c r="J4061" t="s">
        <v>47</v>
      </c>
      <c r="K4061" t="s">
        <v>19</v>
      </c>
      <c r="L4061">
        <v>3</v>
      </c>
      <c r="M4061" t="s">
        <v>61</v>
      </c>
      <c r="N4061" t="s">
        <v>134</v>
      </c>
      <c r="O4061" t="s">
        <v>22</v>
      </c>
    </row>
    <row r="4062" spans="1:15">
      <c r="A4062" t="s">
        <v>7434</v>
      </c>
      <c r="B4062" s="1">
        <v>45695</v>
      </c>
      <c r="C4062" t="s">
        <v>7206</v>
      </c>
      <c r="D4062" t="s">
        <v>45</v>
      </c>
      <c r="E4062" t="s">
        <v>46</v>
      </c>
      <c r="F4062">
        <v>1</v>
      </c>
      <c r="G4062">
        <v>18317.86</v>
      </c>
      <c r="H4062">
        <v>18317.86</v>
      </c>
      <c r="I4062">
        <f>salesdata[[#This Row],[Total_Sales_INR]]/10000000</f>
        <v>1.831786E-3</v>
      </c>
      <c r="J4062" t="s">
        <v>18</v>
      </c>
      <c r="K4062" t="s">
        <v>72</v>
      </c>
      <c r="L4062">
        <v>2</v>
      </c>
      <c r="M4062" t="s">
        <v>133</v>
      </c>
      <c r="N4062" t="s">
        <v>74</v>
      </c>
      <c r="O4062" t="s">
        <v>22</v>
      </c>
    </row>
    <row r="4063" spans="1:15">
      <c r="A4063" t="s">
        <v>7435</v>
      </c>
      <c r="B4063" s="1">
        <v>45698</v>
      </c>
      <c r="C4063" t="s">
        <v>7436</v>
      </c>
      <c r="D4063" t="s">
        <v>32</v>
      </c>
      <c r="E4063" t="s">
        <v>40</v>
      </c>
      <c r="F4063">
        <v>1</v>
      </c>
      <c r="G4063">
        <v>29763.62</v>
      </c>
      <c r="H4063">
        <v>29763.62</v>
      </c>
      <c r="I4063">
        <f>salesdata[[#This Row],[Total_Sales_INR]]/10000000</f>
        <v>2.9763619999999998E-3</v>
      </c>
      <c r="J4063" t="s">
        <v>34</v>
      </c>
      <c r="K4063" t="s">
        <v>35</v>
      </c>
      <c r="L4063">
        <v>2</v>
      </c>
      <c r="M4063" t="s">
        <v>133</v>
      </c>
      <c r="N4063" t="s">
        <v>21</v>
      </c>
      <c r="O4063" t="s">
        <v>22</v>
      </c>
    </row>
    <row r="4064" spans="1:15">
      <c r="A4064" t="s">
        <v>7437</v>
      </c>
      <c r="B4064" s="1">
        <v>45905</v>
      </c>
      <c r="C4064" t="s">
        <v>7438</v>
      </c>
      <c r="D4064" t="s">
        <v>45</v>
      </c>
      <c r="E4064" t="s">
        <v>65</v>
      </c>
      <c r="F4064">
        <v>5</v>
      </c>
      <c r="G4064">
        <v>29821.25</v>
      </c>
      <c r="H4064">
        <v>149106.25</v>
      </c>
      <c r="I4064">
        <f>salesdata[[#This Row],[Total_Sales_INR]]/10000000</f>
        <v>1.4910625E-2</v>
      </c>
      <c r="J4064" t="s">
        <v>47</v>
      </c>
      <c r="K4064" t="s">
        <v>35</v>
      </c>
      <c r="L4064">
        <v>4</v>
      </c>
      <c r="M4064" t="s">
        <v>88</v>
      </c>
      <c r="N4064" t="s">
        <v>21</v>
      </c>
      <c r="O4064" t="s">
        <v>22</v>
      </c>
    </row>
    <row r="4065" spans="1:15">
      <c r="A4065" t="s">
        <v>7439</v>
      </c>
      <c r="B4065" s="1">
        <v>45708</v>
      </c>
      <c r="C4065" t="s">
        <v>7440</v>
      </c>
      <c r="D4065" t="s">
        <v>102</v>
      </c>
      <c r="E4065" t="s">
        <v>155</v>
      </c>
      <c r="F4065">
        <v>5</v>
      </c>
      <c r="G4065">
        <v>1104.76</v>
      </c>
      <c r="H4065">
        <v>5523.8</v>
      </c>
      <c r="I4065">
        <f>salesdata[[#This Row],[Total_Sales_INR]]/10000000</f>
        <v>5.5237999999999999E-4</v>
      </c>
      <c r="J4065" t="s">
        <v>34</v>
      </c>
      <c r="K4065" t="s">
        <v>19</v>
      </c>
      <c r="L4065">
        <v>2</v>
      </c>
      <c r="M4065" t="s">
        <v>141</v>
      </c>
      <c r="N4065" t="s">
        <v>178</v>
      </c>
      <c r="O4065" t="s">
        <v>22</v>
      </c>
    </row>
    <row r="4066" spans="1:15">
      <c r="A4066" t="s">
        <v>7441</v>
      </c>
      <c r="B4066" s="1">
        <v>46011</v>
      </c>
      <c r="C4066" t="s">
        <v>7442</v>
      </c>
      <c r="D4066" t="s">
        <v>25</v>
      </c>
      <c r="E4066" t="s">
        <v>26</v>
      </c>
      <c r="F4066">
        <v>1</v>
      </c>
      <c r="G4066">
        <v>588.57000000000005</v>
      </c>
      <c r="H4066">
        <v>588.57000000000005</v>
      </c>
      <c r="I4066">
        <f>salesdata[[#This Row],[Total_Sales_INR]]/10000000</f>
        <v>5.8857000000000002E-5</v>
      </c>
      <c r="J4066" t="s">
        <v>47</v>
      </c>
      <c r="K4066" t="s">
        <v>72</v>
      </c>
      <c r="L4066">
        <v>1</v>
      </c>
      <c r="M4066" t="s">
        <v>68</v>
      </c>
      <c r="N4066" t="s">
        <v>142</v>
      </c>
      <c r="O4066" t="s">
        <v>22</v>
      </c>
    </row>
    <row r="4067" spans="1:15">
      <c r="A4067" t="s">
        <v>7443</v>
      </c>
      <c r="B4067" s="1">
        <v>45929</v>
      </c>
      <c r="C4067" t="s">
        <v>7444</v>
      </c>
      <c r="D4067" t="s">
        <v>16</v>
      </c>
      <c r="E4067" t="s">
        <v>17</v>
      </c>
      <c r="F4067">
        <v>2</v>
      </c>
      <c r="G4067">
        <v>46962.75</v>
      </c>
      <c r="H4067">
        <v>93925.5</v>
      </c>
      <c r="I4067">
        <f>salesdata[[#This Row],[Total_Sales_INR]]/10000000</f>
        <v>9.3925499999999995E-3</v>
      </c>
      <c r="J4067" t="s">
        <v>27</v>
      </c>
      <c r="K4067" t="s">
        <v>35</v>
      </c>
      <c r="L4067">
        <v>3</v>
      </c>
      <c r="M4067" t="s">
        <v>190</v>
      </c>
      <c r="N4067" t="s">
        <v>97</v>
      </c>
      <c r="O4067" t="s">
        <v>22</v>
      </c>
    </row>
    <row r="4068" spans="1:15">
      <c r="A4068" t="s">
        <v>7445</v>
      </c>
      <c r="B4068" s="1">
        <v>45803</v>
      </c>
      <c r="C4068" t="s">
        <v>2822</v>
      </c>
      <c r="D4068" t="s">
        <v>25</v>
      </c>
      <c r="E4068" t="s">
        <v>91</v>
      </c>
      <c r="F4068">
        <v>3</v>
      </c>
      <c r="G4068">
        <v>45674.64</v>
      </c>
      <c r="H4068">
        <v>137023.92000000001</v>
      </c>
      <c r="I4068">
        <f>salesdata[[#This Row],[Total_Sales_INR]]/10000000</f>
        <v>1.3702392000000001E-2</v>
      </c>
      <c r="J4068" t="s">
        <v>27</v>
      </c>
      <c r="K4068" t="s">
        <v>72</v>
      </c>
      <c r="L4068">
        <v>3</v>
      </c>
      <c r="M4068" t="s">
        <v>190</v>
      </c>
      <c r="N4068" t="s">
        <v>82</v>
      </c>
      <c r="O4068" t="s">
        <v>22</v>
      </c>
    </row>
    <row r="4069" spans="1:15">
      <c r="A4069" t="s">
        <v>7446</v>
      </c>
      <c r="B4069" s="1">
        <v>46011</v>
      </c>
      <c r="C4069" t="s">
        <v>7447</v>
      </c>
      <c r="D4069" t="s">
        <v>32</v>
      </c>
      <c r="E4069" t="s">
        <v>81</v>
      </c>
      <c r="F4069">
        <v>4</v>
      </c>
      <c r="G4069">
        <v>48823.16</v>
      </c>
      <c r="H4069">
        <v>195292.64</v>
      </c>
      <c r="I4069">
        <f>salesdata[[#This Row],[Total_Sales_INR]]/10000000</f>
        <v>1.9529264000000001E-2</v>
      </c>
      <c r="J4069" t="s">
        <v>47</v>
      </c>
      <c r="K4069" t="s">
        <v>35</v>
      </c>
      <c r="L4069">
        <v>1</v>
      </c>
      <c r="M4069" t="s">
        <v>68</v>
      </c>
      <c r="N4069" t="s">
        <v>57</v>
      </c>
      <c r="O4069" t="s">
        <v>22</v>
      </c>
    </row>
    <row r="4070" spans="1:15">
      <c r="A4070" t="s">
        <v>7448</v>
      </c>
      <c r="B4070" s="1">
        <v>45685</v>
      </c>
      <c r="C4070" t="s">
        <v>7449</v>
      </c>
      <c r="D4070" t="s">
        <v>45</v>
      </c>
      <c r="E4070" t="s">
        <v>46</v>
      </c>
      <c r="F4070">
        <v>2</v>
      </c>
      <c r="G4070">
        <v>45324.46</v>
      </c>
      <c r="H4070">
        <v>90648.92</v>
      </c>
      <c r="I4070">
        <f>salesdata[[#This Row],[Total_Sales_INR]]/10000000</f>
        <v>9.0648919999999997E-3</v>
      </c>
      <c r="J4070" t="s">
        <v>18</v>
      </c>
      <c r="K4070" t="s">
        <v>19</v>
      </c>
      <c r="L4070">
        <v>3</v>
      </c>
      <c r="M4070" t="s">
        <v>190</v>
      </c>
      <c r="N4070" t="s">
        <v>48</v>
      </c>
      <c r="O4070" t="s">
        <v>22</v>
      </c>
    </row>
    <row r="4071" spans="1:15">
      <c r="A4071" t="s">
        <v>7450</v>
      </c>
      <c r="B4071" s="1">
        <v>45986</v>
      </c>
      <c r="C4071" t="s">
        <v>922</v>
      </c>
      <c r="D4071" t="s">
        <v>32</v>
      </c>
      <c r="E4071" t="s">
        <v>33</v>
      </c>
      <c r="F4071">
        <v>2</v>
      </c>
      <c r="G4071">
        <v>14295</v>
      </c>
      <c r="H4071">
        <v>28590</v>
      </c>
      <c r="I4071">
        <f>salesdata[[#This Row],[Total_Sales_INR]]/10000000</f>
        <v>2.859E-3</v>
      </c>
      <c r="J4071" t="s">
        <v>18</v>
      </c>
      <c r="K4071" t="s">
        <v>35</v>
      </c>
      <c r="L4071">
        <v>5</v>
      </c>
      <c r="M4071" t="s">
        <v>170</v>
      </c>
      <c r="N4071" t="s">
        <v>97</v>
      </c>
      <c r="O4071" t="s">
        <v>22</v>
      </c>
    </row>
    <row r="4072" spans="1:15">
      <c r="A4072" t="s">
        <v>7451</v>
      </c>
      <c r="B4072" s="1">
        <v>46021</v>
      </c>
      <c r="C4072" t="s">
        <v>7452</v>
      </c>
      <c r="D4072" t="s">
        <v>32</v>
      </c>
      <c r="E4072" t="s">
        <v>309</v>
      </c>
      <c r="F4072">
        <v>1</v>
      </c>
      <c r="G4072">
        <v>1445.36</v>
      </c>
      <c r="H4072">
        <v>1445.36</v>
      </c>
      <c r="I4072">
        <f>salesdata[[#This Row],[Total_Sales_INR]]/10000000</f>
        <v>1.4453599999999999E-4</v>
      </c>
      <c r="J4072" t="s">
        <v>18</v>
      </c>
      <c r="K4072" t="s">
        <v>72</v>
      </c>
      <c r="L4072">
        <v>5</v>
      </c>
      <c r="M4072" t="s">
        <v>28</v>
      </c>
      <c r="N4072" t="s">
        <v>21</v>
      </c>
      <c r="O4072" t="s">
        <v>22</v>
      </c>
    </row>
    <row r="4073" spans="1:15">
      <c r="A4073" t="s">
        <v>7453</v>
      </c>
      <c r="B4073" s="1">
        <v>45753</v>
      </c>
      <c r="C4073" t="s">
        <v>7454</v>
      </c>
      <c r="D4073" t="s">
        <v>102</v>
      </c>
      <c r="E4073" t="s">
        <v>193</v>
      </c>
      <c r="F4073">
        <v>2</v>
      </c>
      <c r="G4073">
        <v>34225.410000000003</v>
      </c>
      <c r="H4073">
        <v>68450.820000000007</v>
      </c>
      <c r="I4073">
        <f>salesdata[[#This Row],[Total_Sales_INR]]/10000000</f>
        <v>6.8450820000000006E-3</v>
      </c>
      <c r="J4073" t="s">
        <v>34</v>
      </c>
      <c r="K4073" t="s">
        <v>35</v>
      </c>
      <c r="L4073">
        <v>3</v>
      </c>
      <c r="M4073" t="s">
        <v>115</v>
      </c>
      <c r="N4073" t="s">
        <v>97</v>
      </c>
      <c r="O4073" t="s">
        <v>22</v>
      </c>
    </row>
    <row r="4074" spans="1:15">
      <c r="A4074" t="s">
        <v>7455</v>
      </c>
      <c r="B4074" s="1">
        <v>45708</v>
      </c>
      <c r="C4074" t="s">
        <v>7370</v>
      </c>
      <c r="D4074" t="s">
        <v>45</v>
      </c>
      <c r="E4074" t="s">
        <v>65</v>
      </c>
      <c r="F4074">
        <v>2</v>
      </c>
      <c r="G4074">
        <v>4595.24</v>
      </c>
      <c r="H4074">
        <v>9190.48</v>
      </c>
      <c r="I4074">
        <f>salesdata[[#This Row],[Total_Sales_INR]]/10000000</f>
        <v>9.19048E-4</v>
      </c>
      <c r="J4074" t="s">
        <v>34</v>
      </c>
      <c r="K4074" t="s">
        <v>19</v>
      </c>
      <c r="L4074">
        <v>1</v>
      </c>
      <c r="M4074" t="s">
        <v>181</v>
      </c>
      <c r="N4074" t="s">
        <v>173</v>
      </c>
      <c r="O4074" t="s">
        <v>22</v>
      </c>
    </row>
    <row r="4075" spans="1:15">
      <c r="A4075" t="s">
        <v>7456</v>
      </c>
      <c r="B4075" s="1">
        <v>45743</v>
      </c>
      <c r="C4075" t="s">
        <v>7457</v>
      </c>
      <c r="D4075" t="s">
        <v>16</v>
      </c>
      <c r="E4075" t="s">
        <v>17</v>
      </c>
      <c r="F4075">
        <v>5</v>
      </c>
      <c r="G4075">
        <v>47737.5</v>
      </c>
      <c r="H4075">
        <v>238687.5</v>
      </c>
      <c r="I4075">
        <f>salesdata[[#This Row],[Total_Sales_INR]]/10000000</f>
        <v>2.3868750000000001E-2</v>
      </c>
      <c r="J4075" t="s">
        <v>34</v>
      </c>
      <c r="K4075" t="s">
        <v>19</v>
      </c>
      <c r="L4075">
        <v>2</v>
      </c>
      <c r="M4075" t="s">
        <v>265</v>
      </c>
      <c r="N4075" t="s">
        <v>134</v>
      </c>
      <c r="O4075" t="s">
        <v>22</v>
      </c>
    </row>
    <row r="4076" spans="1:15">
      <c r="A4076" t="s">
        <v>7458</v>
      </c>
      <c r="B4076" s="1">
        <v>45715</v>
      </c>
      <c r="C4076" t="s">
        <v>7459</v>
      </c>
      <c r="D4076" t="s">
        <v>32</v>
      </c>
      <c r="E4076" t="s">
        <v>81</v>
      </c>
      <c r="F4076">
        <v>4</v>
      </c>
      <c r="G4076">
        <v>22407.52</v>
      </c>
      <c r="H4076">
        <v>89630.080000000002</v>
      </c>
      <c r="I4076">
        <f>salesdata[[#This Row],[Total_Sales_INR]]/10000000</f>
        <v>8.9630079999999997E-3</v>
      </c>
      <c r="J4076" t="s">
        <v>34</v>
      </c>
      <c r="K4076" t="s">
        <v>19</v>
      </c>
      <c r="L4076">
        <v>1</v>
      </c>
      <c r="M4076" t="s">
        <v>107</v>
      </c>
      <c r="N4076" t="s">
        <v>150</v>
      </c>
      <c r="O4076" t="s">
        <v>22</v>
      </c>
    </row>
    <row r="4077" spans="1:15">
      <c r="A4077" t="s">
        <v>7460</v>
      </c>
      <c r="B4077" s="1">
        <v>45707</v>
      </c>
      <c r="C4077" t="s">
        <v>7025</v>
      </c>
      <c r="D4077" t="s">
        <v>25</v>
      </c>
      <c r="E4077" t="s">
        <v>280</v>
      </c>
      <c r="F4077">
        <v>5</v>
      </c>
      <c r="G4077">
        <v>551.54999999999995</v>
      </c>
      <c r="H4077">
        <v>2757.75</v>
      </c>
      <c r="I4077">
        <f>salesdata[[#This Row],[Total_Sales_INR]]/10000000</f>
        <v>2.7577500000000002E-4</v>
      </c>
      <c r="J4077" t="s">
        <v>18</v>
      </c>
      <c r="K4077" t="s">
        <v>19</v>
      </c>
      <c r="L4077">
        <v>3</v>
      </c>
      <c r="M4077" t="s">
        <v>36</v>
      </c>
      <c r="N4077" t="s">
        <v>124</v>
      </c>
      <c r="O4077" t="s">
        <v>22</v>
      </c>
    </row>
    <row r="4078" spans="1:15">
      <c r="A4078" t="s">
        <v>7461</v>
      </c>
      <c r="B4078" s="1">
        <v>45745</v>
      </c>
      <c r="C4078" t="s">
        <v>7462</v>
      </c>
      <c r="D4078" t="s">
        <v>16</v>
      </c>
      <c r="E4078" t="s">
        <v>17</v>
      </c>
      <c r="F4078">
        <v>4</v>
      </c>
      <c r="G4078">
        <v>22232.69</v>
      </c>
      <c r="H4078">
        <v>88930.76</v>
      </c>
      <c r="I4078">
        <f>salesdata[[#This Row],[Total_Sales_INR]]/10000000</f>
        <v>8.8930759999999998E-3</v>
      </c>
      <c r="J4078" t="s">
        <v>47</v>
      </c>
      <c r="K4078" t="s">
        <v>19</v>
      </c>
      <c r="L4078">
        <v>1</v>
      </c>
      <c r="M4078" t="s">
        <v>107</v>
      </c>
      <c r="N4078" t="s">
        <v>52</v>
      </c>
      <c r="O4078" t="s">
        <v>22</v>
      </c>
    </row>
    <row r="4079" spans="1:15">
      <c r="A4079" t="s">
        <v>7463</v>
      </c>
      <c r="B4079" s="1">
        <v>45764</v>
      </c>
      <c r="C4079" t="s">
        <v>2781</v>
      </c>
      <c r="D4079" t="s">
        <v>16</v>
      </c>
      <c r="E4079" t="s">
        <v>145</v>
      </c>
      <c r="F4079">
        <v>4</v>
      </c>
      <c r="G4079">
        <v>34351.32</v>
      </c>
      <c r="H4079">
        <v>137405.28</v>
      </c>
      <c r="I4079">
        <f>salesdata[[#This Row],[Total_Sales_INR]]/10000000</f>
        <v>1.3740528E-2</v>
      </c>
      <c r="J4079" t="s">
        <v>27</v>
      </c>
      <c r="K4079" t="s">
        <v>19</v>
      </c>
      <c r="L4079">
        <v>3</v>
      </c>
      <c r="M4079" t="s">
        <v>77</v>
      </c>
      <c r="N4079" t="s">
        <v>167</v>
      </c>
      <c r="O4079" t="s">
        <v>22</v>
      </c>
    </row>
    <row r="4080" spans="1:15">
      <c r="A4080" t="s">
        <v>7464</v>
      </c>
      <c r="B4080" s="1">
        <v>45696</v>
      </c>
      <c r="C4080" t="s">
        <v>7465</v>
      </c>
      <c r="D4080" t="s">
        <v>16</v>
      </c>
      <c r="E4080" t="s">
        <v>17</v>
      </c>
      <c r="F4080">
        <v>1</v>
      </c>
      <c r="G4080">
        <v>30495.05</v>
      </c>
      <c r="H4080">
        <v>30495.05</v>
      </c>
      <c r="I4080">
        <f>salesdata[[#This Row],[Total_Sales_INR]]/10000000</f>
        <v>3.0495050000000001E-3</v>
      </c>
      <c r="J4080" t="s">
        <v>27</v>
      </c>
      <c r="K4080" t="s">
        <v>35</v>
      </c>
      <c r="L4080">
        <v>3</v>
      </c>
      <c r="M4080" t="s">
        <v>36</v>
      </c>
      <c r="N4080" t="s">
        <v>62</v>
      </c>
      <c r="O4080" t="s">
        <v>22</v>
      </c>
    </row>
    <row r="4081" spans="1:15">
      <c r="A4081" t="s">
        <v>7466</v>
      </c>
      <c r="B4081" s="1">
        <v>45821</v>
      </c>
      <c r="C4081" t="s">
        <v>7467</v>
      </c>
      <c r="D4081" t="s">
        <v>16</v>
      </c>
      <c r="E4081" t="s">
        <v>130</v>
      </c>
      <c r="F4081">
        <v>1</v>
      </c>
      <c r="G4081">
        <v>26475.360000000001</v>
      </c>
      <c r="H4081">
        <v>26475.360000000001</v>
      </c>
      <c r="I4081">
        <f>salesdata[[#This Row],[Total_Sales_INR]]/10000000</f>
        <v>2.6475360000000002E-3</v>
      </c>
      <c r="J4081" t="s">
        <v>27</v>
      </c>
      <c r="K4081" t="s">
        <v>72</v>
      </c>
      <c r="L4081">
        <v>5</v>
      </c>
      <c r="M4081" t="s">
        <v>73</v>
      </c>
      <c r="N4081" t="s">
        <v>167</v>
      </c>
      <c r="O4081" t="s">
        <v>22</v>
      </c>
    </row>
    <row r="4082" spans="1:15">
      <c r="A4082" t="s">
        <v>7468</v>
      </c>
      <c r="B4082" s="1">
        <v>45786</v>
      </c>
      <c r="C4082" t="s">
        <v>4310</v>
      </c>
      <c r="D4082" t="s">
        <v>25</v>
      </c>
      <c r="E4082" t="s">
        <v>91</v>
      </c>
      <c r="F4082">
        <v>2</v>
      </c>
      <c r="G4082">
        <v>39127.120000000003</v>
      </c>
      <c r="H4082">
        <v>78254.240000000005</v>
      </c>
      <c r="I4082">
        <f>salesdata[[#This Row],[Total_Sales_INR]]/10000000</f>
        <v>7.825424000000001E-3</v>
      </c>
      <c r="J4082" t="s">
        <v>34</v>
      </c>
      <c r="K4082" t="s">
        <v>19</v>
      </c>
      <c r="L4082">
        <v>5</v>
      </c>
      <c r="M4082" t="s">
        <v>73</v>
      </c>
      <c r="N4082" t="s">
        <v>120</v>
      </c>
      <c r="O4082" t="s">
        <v>22</v>
      </c>
    </row>
    <row r="4083" spans="1:15">
      <c r="A4083" t="s">
        <v>7469</v>
      </c>
      <c r="B4083" s="1">
        <v>45670</v>
      </c>
      <c r="C4083" t="s">
        <v>3062</v>
      </c>
      <c r="D4083" t="s">
        <v>32</v>
      </c>
      <c r="E4083" t="s">
        <v>81</v>
      </c>
      <c r="F4083">
        <v>5</v>
      </c>
      <c r="G4083">
        <v>32821.53</v>
      </c>
      <c r="H4083">
        <v>164107.65</v>
      </c>
      <c r="I4083">
        <f>salesdata[[#This Row],[Total_Sales_INR]]/10000000</f>
        <v>1.6410765000000001E-2</v>
      </c>
      <c r="J4083" t="s">
        <v>34</v>
      </c>
      <c r="K4083" t="s">
        <v>72</v>
      </c>
      <c r="L4083">
        <v>2</v>
      </c>
      <c r="M4083" t="s">
        <v>141</v>
      </c>
      <c r="N4083" t="s">
        <v>74</v>
      </c>
      <c r="O4083" t="s">
        <v>22</v>
      </c>
    </row>
    <row r="4084" spans="1:15">
      <c r="A4084" t="s">
        <v>7470</v>
      </c>
      <c r="B4084" s="1">
        <v>45661</v>
      </c>
      <c r="C4084" t="s">
        <v>7471</v>
      </c>
      <c r="D4084" t="s">
        <v>32</v>
      </c>
      <c r="E4084" t="s">
        <v>40</v>
      </c>
      <c r="F4084">
        <v>5</v>
      </c>
      <c r="G4084">
        <v>11768.17</v>
      </c>
      <c r="H4084">
        <v>58840.85</v>
      </c>
      <c r="I4084">
        <f>salesdata[[#This Row],[Total_Sales_INR]]/10000000</f>
        <v>5.8840849999999998E-3</v>
      </c>
      <c r="J4084" t="s">
        <v>34</v>
      </c>
      <c r="K4084" t="s">
        <v>35</v>
      </c>
      <c r="L4084">
        <v>3</v>
      </c>
      <c r="M4084" t="s">
        <v>36</v>
      </c>
      <c r="N4084" t="s">
        <v>78</v>
      </c>
      <c r="O4084" t="s">
        <v>22</v>
      </c>
    </row>
    <row r="4085" spans="1:15">
      <c r="A4085" t="s">
        <v>7472</v>
      </c>
      <c r="B4085" s="1">
        <v>45728</v>
      </c>
      <c r="C4085" t="s">
        <v>7473</v>
      </c>
      <c r="D4085" t="s">
        <v>45</v>
      </c>
      <c r="E4085" t="s">
        <v>85</v>
      </c>
      <c r="F4085">
        <v>5</v>
      </c>
      <c r="G4085">
        <v>49098.66</v>
      </c>
      <c r="H4085">
        <v>245493.3</v>
      </c>
      <c r="I4085">
        <f>salesdata[[#This Row],[Total_Sales_INR]]/10000000</f>
        <v>2.4549329999999998E-2</v>
      </c>
      <c r="J4085" t="s">
        <v>18</v>
      </c>
      <c r="K4085" t="s">
        <v>19</v>
      </c>
      <c r="L4085">
        <v>2</v>
      </c>
      <c r="M4085" t="s">
        <v>265</v>
      </c>
      <c r="N4085" t="s">
        <v>29</v>
      </c>
      <c r="O4085" t="s">
        <v>22</v>
      </c>
    </row>
    <row r="4086" spans="1:15">
      <c r="A4086" t="s">
        <v>7474</v>
      </c>
      <c r="B4086" s="1">
        <v>45713</v>
      </c>
      <c r="C4086" t="s">
        <v>7475</v>
      </c>
      <c r="D4086" t="s">
        <v>32</v>
      </c>
      <c r="E4086" t="s">
        <v>33</v>
      </c>
      <c r="F4086">
        <v>2</v>
      </c>
      <c r="G4086">
        <v>6695.72</v>
      </c>
      <c r="H4086">
        <v>13391.44</v>
      </c>
      <c r="I4086">
        <f>salesdata[[#This Row],[Total_Sales_INR]]/10000000</f>
        <v>1.339144E-3</v>
      </c>
      <c r="J4086" t="s">
        <v>18</v>
      </c>
      <c r="K4086" t="s">
        <v>35</v>
      </c>
      <c r="L4086">
        <v>3</v>
      </c>
      <c r="M4086" t="s">
        <v>61</v>
      </c>
      <c r="N4086" t="s">
        <v>78</v>
      </c>
      <c r="O4086" t="s">
        <v>22</v>
      </c>
    </row>
    <row r="4087" spans="1:15">
      <c r="A4087" t="s">
        <v>7476</v>
      </c>
      <c r="B4087" s="1">
        <v>45931</v>
      </c>
      <c r="C4087" t="s">
        <v>6524</v>
      </c>
      <c r="D4087" t="s">
        <v>16</v>
      </c>
      <c r="E4087" t="s">
        <v>145</v>
      </c>
      <c r="F4087">
        <v>4</v>
      </c>
      <c r="G4087">
        <v>44790.48</v>
      </c>
      <c r="H4087">
        <v>179161.92</v>
      </c>
      <c r="I4087">
        <f>salesdata[[#This Row],[Total_Sales_INR]]/10000000</f>
        <v>1.7916192000000001E-2</v>
      </c>
      <c r="J4087" t="s">
        <v>47</v>
      </c>
      <c r="K4087" t="s">
        <v>19</v>
      </c>
      <c r="L4087">
        <v>4</v>
      </c>
      <c r="M4087" t="s">
        <v>160</v>
      </c>
      <c r="N4087" t="s">
        <v>37</v>
      </c>
      <c r="O4087" t="s">
        <v>22</v>
      </c>
    </row>
    <row r="4088" spans="1:15">
      <c r="A4088" t="s">
        <v>7477</v>
      </c>
      <c r="B4088" s="1">
        <v>45863</v>
      </c>
      <c r="C4088" t="s">
        <v>7478</v>
      </c>
      <c r="D4088" t="s">
        <v>32</v>
      </c>
      <c r="E4088" t="s">
        <v>40</v>
      </c>
      <c r="F4088">
        <v>1</v>
      </c>
      <c r="G4088">
        <v>9102.75</v>
      </c>
      <c r="H4088">
        <v>9102.75</v>
      </c>
      <c r="I4088">
        <f>salesdata[[#This Row],[Total_Sales_INR]]/10000000</f>
        <v>9.1027499999999999E-4</v>
      </c>
      <c r="J4088" t="s">
        <v>47</v>
      </c>
      <c r="K4088" t="s">
        <v>35</v>
      </c>
      <c r="L4088">
        <v>1</v>
      </c>
      <c r="M4088" t="s">
        <v>68</v>
      </c>
      <c r="N4088" t="s">
        <v>48</v>
      </c>
      <c r="O4088" t="s">
        <v>22</v>
      </c>
    </row>
    <row r="4089" spans="1:15">
      <c r="A4089" t="s">
        <v>7479</v>
      </c>
      <c r="B4089" s="1">
        <v>45683</v>
      </c>
      <c r="C4089" t="s">
        <v>7480</v>
      </c>
      <c r="D4089" t="s">
        <v>16</v>
      </c>
      <c r="E4089" t="s">
        <v>137</v>
      </c>
      <c r="F4089">
        <v>1</v>
      </c>
      <c r="G4089">
        <v>36006.959999999999</v>
      </c>
      <c r="H4089">
        <v>36006.959999999999</v>
      </c>
      <c r="I4089">
        <f>salesdata[[#This Row],[Total_Sales_INR]]/10000000</f>
        <v>3.600696E-3</v>
      </c>
      <c r="J4089" t="s">
        <v>27</v>
      </c>
      <c r="K4089" t="s">
        <v>19</v>
      </c>
      <c r="L4089">
        <v>4</v>
      </c>
      <c r="M4089" t="s">
        <v>198</v>
      </c>
      <c r="N4089" t="s">
        <v>94</v>
      </c>
      <c r="O4089" t="s">
        <v>22</v>
      </c>
    </row>
    <row r="4090" spans="1:15">
      <c r="A4090" t="s">
        <v>7481</v>
      </c>
      <c r="B4090" s="1">
        <v>45865</v>
      </c>
      <c r="C4090" t="s">
        <v>7482</v>
      </c>
      <c r="D4090" t="s">
        <v>25</v>
      </c>
      <c r="E4090" t="s">
        <v>26</v>
      </c>
      <c r="F4090">
        <v>4</v>
      </c>
      <c r="G4090">
        <v>45635.49</v>
      </c>
      <c r="H4090">
        <v>182541.96</v>
      </c>
      <c r="I4090">
        <f>salesdata[[#This Row],[Total_Sales_INR]]/10000000</f>
        <v>1.8254196E-2</v>
      </c>
      <c r="J4090" t="s">
        <v>47</v>
      </c>
      <c r="K4090" t="s">
        <v>35</v>
      </c>
      <c r="L4090">
        <v>5</v>
      </c>
      <c r="M4090" t="s">
        <v>41</v>
      </c>
      <c r="N4090" t="s">
        <v>48</v>
      </c>
      <c r="O4090" t="s">
        <v>22</v>
      </c>
    </row>
    <row r="4091" spans="1:15">
      <c r="A4091" t="s">
        <v>7483</v>
      </c>
      <c r="B4091" s="1">
        <v>45936</v>
      </c>
      <c r="C4091" t="s">
        <v>7484</v>
      </c>
      <c r="D4091" t="s">
        <v>32</v>
      </c>
      <c r="E4091" t="s">
        <v>309</v>
      </c>
      <c r="F4091">
        <v>5</v>
      </c>
      <c r="G4091">
        <v>1456.94</v>
      </c>
      <c r="H4091">
        <v>7284.7</v>
      </c>
      <c r="I4091">
        <f>salesdata[[#This Row],[Total_Sales_INR]]/10000000</f>
        <v>7.2846999999999994E-4</v>
      </c>
      <c r="J4091" t="s">
        <v>18</v>
      </c>
      <c r="K4091" t="s">
        <v>19</v>
      </c>
      <c r="L4091">
        <v>3</v>
      </c>
      <c r="M4091" t="s">
        <v>190</v>
      </c>
      <c r="N4091" t="s">
        <v>74</v>
      </c>
      <c r="O4091" t="s">
        <v>22</v>
      </c>
    </row>
    <row r="4092" spans="1:15">
      <c r="A4092" t="s">
        <v>7485</v>
      </c>
      <c r="B4092" s="1">
        <v>45798</v>
      </c>
      <c r="C4092" t="s">
        <v>7486</v>
      </c>
      <c r="D4092" t="s">
        <v>32</v>
      </c>
      <c r="E4092" t="s">
        <v>33</v>
      </c>
      <c r="F4092">
        <v>1</v>
      </c>
      <c r="G4092">
        <v>45712.92</v>
      </c>
      <c r="H4092">
        <v>45712.92</v>
      </c>
      <c r="I4092">
        <f>salesdata[[#This Row],[Total_Sales_INR]]/10000000</f>
        <v>4.5712920000000002E-3</v>
      </c>
      <c r="J4092" t="s">
        <v>34</v>
      </c>
      <c r="K4092" t="s">
        <v>72</v>
      </c>
      <c r="L4092">
        <v>1</v>
      </c>
      <c r="M4092" t="s">
        <v>68</v>
      </c>
      <c r="N4092" t="s">
        <v>112</v>
      </c>
      <c r="O4092" t="s">
        <v>22</v>
      </c>
    </row>
    <row r="4093" spans="1:15">
      <c r="A4093" t="s">
        <v>7487</v>
      </c>
      <c r="B4093" s="1">
        <v>45831</v>
      </c>
      <c r="C4093" t="s">
        <v>7488</v>
      </c>
      <c r="D4093" t="s">
        <v>25</v>
      </c>
      <c r="E4093" t="s">
        <v>223</v>
      </c>
      <c r="F4093">
        <v>4</v>
      </c>
      <c r="G4093">
        <v>45125.54</v>
      </c>
      <c r="H4093">
        <v>180502.16</v>
      </c>
      <c r="I4093">
        <f>salesdata[[#This Row],[Total_Sales_INR]]/10000000</f>
        <v>1.8050216000000001E-2</v>
      </c>
      <c r="J4093" t="s">
        <v>27</v>
      </c>
      <c r="K4093" t="s">
        <v>19</v>
      </c>
      <c r="L4093">
        <v>5</v>
      </c>
      <c r="M4093" t="s">
        <v>73</v>
      </c>
      <c r="N4093" t="s">
        <v>178</v>
      </c>
      <c r="O4093" t="s">
        <v>22</v>
      </c>
    </row>
    <row r="4094" spans="1:15">
      <c r="A4094" t="s">
        <v>7489</v>
      </c>
      <c r="B4094" s="1">
        <v>45706</v>
      </c>
      <c r="C4094" t="s">
        <v>7490</v>
      </c>
      <c r="D4094" t="s">
        <v>32</v>
      </c>
      <c r="E4094" t="s">
        <v>81</v>
      </c>
      <c r="F4094">
        <v>4</v>
      </c>
      <c r="G4094">
        <v>2142.7199999999998</v>
      </c>
      <c r="H4094">
        <v>8570.8799999999992</v>
      </c>
      <c r="I4094">
        <f>salesdata[[#This Row],[Total_Sales_INR]]/10000000</f>
        <v>8.5708799999999988E-4</v>
      </c>
      <c r="J4094" t="s">
        <v>34</v>
      </c>
      <c r="K4094" t="s">
        <v>72</v>
      </c>
      <c r="L4094">
        <v>2</v>
      </c>
      <c r="M4094" t="s">
        <v>141</v>
      </c>
      <c r="N4094" t="s">
        <v>173</v>
      </c>
      <c r="O4094" t="s">
        <v>22</v>
      </c>
    </row>
    <row r="4095" spans="1:15">
      <c r="A4095" t="s">
        <v>7491</v>
      </c>
      <c r="B4095" s="1">
        <v>45724</v>
      </c>
      <c r="C4095" t="s">
        <v>7492</v>
      </c>
      <c r="D4095" t="s">
        <v>32</v>
      </c>
      <c r="E4095" t="s">
        <v>309</v>
      </c>
      <c r="F4095">
        <v>4</v>
      </c>
      <c r="G4095">
        <v>37967.440000000002</v>
      </c>
      <c r="H4095">
        <v>151869.76000000001</v>
      </c>
      <c r="I4095">
        <f>salesdata[[#This Row],[Total_Sales_INR]]/10000000</f>
        <v>1.5186976000000001E-2</v>
      </c>
      <c r="J4095" t="s">
        <v>18</v>
      </c>
      <c r="K4095" t="s">
        <v>19</v>
      </c>
      <c r="L4095">
        <v>1</v>
      </c>
      <c r="M4095" t="s">
        <v>119</v>
      </c>
      <c r="N4095" t="s">
        <v>112</v>
      </c>
      <c r="O4095" t="s">
        <v>22</v>
      </c>
    </row>
    <row r="4096" spans="1:15">
      <c r="A4096" t="s">
        <v>7493</v>
      </c>
      <c r="B4096" s="1">
        <v>45741</v>
      </c>
      <c r="C4096" t="s">
        <v>7494</v>
      </c>
      <c r="D4096" t="s">
        <v>16</v>
      </c>
      <c r="E4096" t="s">
        <v>130</v>
      </c>
      <c r="F4096">
        <v>2</v>
      </c>
      <c r="G4096">
        <v>15405.62</v>
      </c>
      <c r="H4096">
        <v>30811.24</v>
      </c>
      <c r="I4096">
        <f>salesdata[[#This Row],[Total_Sales_INR]]/10000000</f>
        <v>3.0811240000000002E-3</v>
      </c>
      <c r="J4096" t="s">
        <v>34</v>
      </c>
      <c r="K4096" t="s">
        <v>19</v>
      </c>
      <c r="L4096">
        <v>5</v>
      </c>
      <c r="M4096" t="s">
        <v>170</v>
      </c>
      <c r="N4096" t="s">
        <v>134</v>
      </c>
      <c r="O4096" t="s">
        <v>22</v>
      </c>
    </row>
    <row r="4097" spans="1:15">
      <c r="A4097" t="s">
        <v>7495</v>
      </c>
      <c r="B4097" s="1">
        <v>45983</v>
      </c>
      <c r="C4097" t="s">
        <v>7496</v>
      </c>
      <c r="D4097" t="s">
        <v>16</v>
      </c>
      <c r="E4097" t="s">
        <v>17</v>
      </c>
      <c r="F4097">
        <v>2</v>
      </c>
      <c r="G4097">
        <v>3154.07</v>
      </c>
      <c r="H4097">
        <v>6308.14</v>
      </c>
      <c r="I4097">
        <f>salesdata[[#This Row],[Total_Sales_INR]]/10000000</f>
        <v>6.3081400000000005E-4</v>
      </c>
      <c r="J4097" t="s">
        <v>27</v>
      </c>
      <c r="K4097" t="s">
        <v>19</v>
      </c>
      <c r="L4097">
        <v>3</v>
      </c>
      <c r="M4097" t="s">
        <v>190</v>
      </c>
      <c r="N4097" t="s">
        <v>21</v>
      </c>
      <c r="O4097" t="s">
        <v>22</v>
      </c>
    </row>
    <row r="4098" spans="1:15">
      <c r="A4098" t="s">
        <v>7497</v>
      </c>
      <c r="B4098" s="1">
        <v>45913</v>
      </c>
      <c r="C4098" t="s">
        <v>7498</v>
      </c>
      <c r="D4098" t="s">
        <v>102</v>
      </c>
      <c r="E4098" t="s">
        <v>118</v>
      </c>
      <c r="F4098">
        <v>2</v>
      </c>
      <c r="G4098">
        <v>18165.89</v>
      </c>
      <c r="H4098">
        <v>36331.78</v>
      </c>
      <c r="I4098">
        <f>salesdata[[#This Row],[Total_Sales_INR]]/10000000</f>
        <v>3.6331779999999999E-3</v>
      </c>
      <c r="J4098" t="s">
        <v>34</v>
      </c>
      <c r="K4098" t="s">
        <v>35</v>
      </c>
      <c r="L4098">
        <v>5</v>
      </c>
      <c r="M4098" t="s">
        <v>51</v>
      </c>
      <c r="N4098" t="s">
        <v>48</v>
      </c>
      <c r="O4098" t="s">
        <v>22</v>
      </c>
    </row>
    <row r="4099" spans="1:15">
      <c r="A4099" t="s">
        <v>7499</v>
      </c>
      <c r="B4099" s="1">
        <v>46016</v>
      </c>
      <c r="C4099" t="s">
        <v>7500</v>
      </c>
      <c r="D4099" t="s">
        <v>102</v>
      </c>
      <c r="E4099" t="s">
        <v>193</v>
      </c>
      <c r="F4099">
        <v>2</v>
      </c>
      <c r="G4099">
        <v>31505.31</v>
      </c>
      <c r="H4099">
        <v>63010.62</v>
      </c>
      <c r="I4099">
        <f>salesdata[[#This Row],[Total_Sales_INR]]/10000000</f>
        <v>6.3010620000000005E-3</v>
      </c>
      <c r="J4099" t="s">
        <v>47</v>
      </c>
      <c r="K4099" t="s">
        <v>35</v>
      </c>
      <c r="L4099">
        <v>3</v>
      </c>
      <c r="M4099" t="s">
        <v>115</v>
      </c>
      <c r="N4099" t="s">
        <v>94</v>
      </c>
      <c r="O4099" t="s">
        <v>22</v>
      </c>
    </row>
    <row r="4100" spans="1:15">
      <c r="A4100" t="s">
        <v>7501</v>
      </c>
      <c r="B4100" s="1">
        <v>45998</v>
      </c>
      <c r="C4100" t="s">
        <v>7502</v>
      </c>
      <c r="D4100" t="s">
        <v>32</v>
      </c>
      <c r="E4100" t="s">
        <v>33</v>
      </c>
      <c r="F4100">
        <v>2</v>
      </c>
      <c r="G4100">
        <v>28851.25</v>
      </c>
      <c r="H4100">
        <v>57702.5</v>
      </c>
      <c r="I4100">
        <f>salesdata[[#This Row],[Total_Sales_INR]]/10000000</f>
        <v>5.7702500000000002E-3</v>
      </c>
      <c r="J4100" t="s">
        <v>18</v>
      </c>
      <c r="K4100" t="s">
        <v>19</v>
      </c>
      <c r="L4100">
        <v>4</v>
      </c>
      <c r="M4100" t="s">
        <v>160</v>
      </c>
      <c r="N4100" t="s">
        <v>78</v>
      </c>
      <c r="O4100" t="s">
        <v>22</v>
      </c>
    </row>
    <row r="4101" spans="1:15">
      <c r="A4101" t="s">
        <v>7503</v>
      </c>
      <c r="B4101" s="1">
        <v>45794</v>
      </c>
      <c r="C4101" t="s">
        <v>7504</v>
      </c>
      <c r="D4101" t="s">
        <v>102</v>
      </c>
      <c r="E4101" t="s">
        <v>155</v>
      </c>
      <c r="F4101">
        <v>4</v>
      </c>
      <c r="G4101">
        <v>14451.85</v>
      </c>
      <c r="H4101">
        <v>57807.4</v>
      </c>
      <c r="I4101">
        <f>salesdata[[#This Row],[Total_Sales_INR]]/10000000</f>
        <v>5.7807400000000004E-3</v>
      </c>
      <c r="J4101" t="s">
        <v>34</v>
      </c>
      <c r="K4101" t="s">
        <v>35</v>
      </c>
      <c r="L4101">
        <v>3</v>
      </c>
      <c r="M4101" t="s">
        <v>190</v>
      </c>
      <c r="N4101" t="s">
        <v>156</v>
      </c>
      <c r="O4101" t="s">
        <v>22</v>
      </c>
    </row>
    <row r="4102" spans="1:15">
      <c r="A4102" t="s">
        <v>7505</v>
      </c>
      <c r="B4102" s="1">
        <v>46004</v>
      </c>
      <c r="C4102" t="s">
        <v>790</v>
      </c>
      <c r="D4102" t="s">
        <v>102</v>
      </c>
      <c r="E4102" t="s">
        <v>193</v>
      </c>
      <c r="F4102">
        <v>3</v>
      </c>
      <c r="G4102">
        <v>36197.26</v>
      </c>
      <c r="H4102">
        <v>108591.78</v>
      </c>
      <c r="I4102">
        <f>salesdata[[#This Row],[Total_Sales_INR]]/10000000</f>
        <v>1.0859178000000001E-2</v>
      </c>
      <c r="J4102" t="s">
        <v>18</v>
      </c>
      <c r="K4102" t="s">
        <v>19</v>
      </c>
      <c r="L4102">
        <v>4</v>
      </c>
      <c r="M4102" t="s">
        <v>88</v>
      </c>
      <c r="N4102" t="s">
        <v>178</v>
      </c>
      <c r="O4102" t="s">
        <v>22</v>
      </c>
    </row>
    <row r="4103" spans="1:15">
      <c r="A4103" t="s">
        <v>7506</v>
      </c>
      <c r="B4103" s="1">
        <v>45996</v>
      </c>
      <c r="C4103" t="s">
        <v>6378</v>
      </c>
      <c r="D4103" t="s">
        <v>102</v>
      </c>
      <c r="E4103" t="s">
        <v>184</v>
      </c>
      <c r="F4103">
        <v>5</v>
      </c>
      <c r="G4103">
        <v>36705.53</v>
      </c>
      <c r="H4103">
        <v>183527.65</v>
      </c>
      <c r="I4103">
        <f>salesdata[[#This Row],[Total_Sales_INR]]/10000000</f>
        <v>1.8352765E-2</v>
      </c>
      <c r="J4103" t="s">
        <v>34</v>
      </c>
      <c r="K4103" t="s">
        <v>35</v>
      </c>
      <c r="L4103">
        <v>4</v>
      </c>
      <c r="M4103" t="s">
        <v>88</v>
      </c>
      <c r="N4103" t="s">
        <v>62</v>
      </c>
      <c r="O4103" t="s">
        <v>22</v>
      </c>
    </row>
    <row r="4104" spans="1:15">
      <c r="A4104" t="s">
        <v>7507</v>
      </c>
      <c r="B4104" s="1">
        <v>45778</v>
      </c>
      <c r="C4104" t="s">
        <v>7508</v>
      </c>
      <c r="D4104" t="s">
        <v>25</v>
      </c>
      <c r="E4104" t="s">
        <v>280</v>
      </c>
      <c r="F4104">
        <v>3</v>
      </c>
      <c r="G4104">
        <v>48670.82</v>
      </c>
      <c r="H4104">
        <v>146012.46</v>
      </c>
      <c r="I4104">
        <f>salesdata[[#This Row],[Total_Sales_INR]]/10000000</f>
        <v>1.4601246E-2</v>
      </c>
      <c r="J4104" t="s">
        <v>47</v>
      </c>
      <c r="K4104" t="s">
        <v>72</v>
      </c>
      <c r="L4104">
        <v>2</v>
      </c>
      <c r="M4104" t="s">
        <v>133</v>
      </c>
      <c r="N4104" t="s">
        <v>360</v>
      </c>
      <c r="O4104" t="s">
        <v>22</v>
      </c>
    </row>
    <row r="4105" spans="1:15">
      <c r="A4105" t="s">
        <v>7509</v>
      </c>
      <c r="B4105" s="1">
        <v>45796</v>
      </c>
      <c r="C4105" t="s">
        <v>7510</v>
      </c>
      <c r="D4105" t="s">
        <v>32</v>
      </c>
      <c r="E4105" t="s">
        <v>81</v>
      </c>
      <c r="F4105">
        <v>4</v>
      </c>
      <c r="G4105">
        <v>21321.51</v>
      </c>
      <c r="H4105">
        <v>85286.04</v>
      </c>
      <c r="I4105">
        <f>salesdata[[#This Row],[Total_Sales_INR]]/10000000</f>
        <v>8.5286039999999987E-3</v>
      </c>
      <c r="J4105" t="s">
        <v>47</v>
      </c>
      <c r="K4105" t="s">
        <v>72</v>
      </c>
      <c r="L4105">
        <v>2</v>
      </c>
      <c r="M4105" t="s">
        <v>133</v>
      </c>
      <c r="N4105" t="s">
        <v>167</v>
      </c>
      <c r="O4105" t="s">
        <v>22</v>
      </c>
    </row>
    <row r="4106" spans="1:15">
      <c r="A4106" t="s">
        <v>7511</v>
      </c>
      <c r="B4106" s="1">
        <v>46010</v>
      </c>
      <c r="C4106" t="s">
        <v>4289</v>
      </c>
      <c r="D4106" t="s">
        <v>32</v>
      </c>
      <c r="E4106" t="s">
        <v>40</v>
      </c>
      <c r="F4106">
        <v>4</v>
      </c>
      <c r="G4106">
        <v>34547.730000000003</v>
      </c>
      <c r="H4106">
        <v>138190.92000000001</v>
      </c>
      <c r="I4106">
        <f>salesdata[[#This Row],[Total_Sales_INR]]/10000000</f>
        <v>1.3819092000000002E-2</v>
      </c>
      <c r="J4106" t="s">
        <v>18</v>
      </c>
      <c r="K4106" t="s">
        <v>72</v>
      </c>
      <c r="L4106">
        <v>3</v>
      </c>
      <c r="M4106" t="s">
        <v>61</v>
      </c>
      <c r="N4106" t="s">
        <v>213</v>
      </c>
      <c r="O4106" t="s">
        <v>22</v>
      </c>
    </row>
    <row r="4107" spans="1:15">
      <c r="A4107" t="s">
        <v>7512</v>
      </c>
      <c r="B4107" s="1">
        <v>45769</v>
      </c>
      <c r="C4107" t="s">
        <v>7513</v>
      </c>
      <c r="D4107" t="s">
        <v>25</v>
      </c>
      <c r="E4107" t="s">
        <v>280</v>
      </c>
      <c r="F4107">
        <v>5</v>
      </c>
      <c r="G4107">
        <v>27918.92</v>
      </c>
      <c r="H4107">
        <v>139594.6</v>
      </c>
      <c r="I4107">
        <f>salesdata[[#This Row],[Total_Sales_INR]]/10000000</f>
        <v>1.395946E-2</v>
      </c>
      <c r="J4107" t="s">
        <v>27</v>
      </c>
      <c r="K4107" t="s">
        <v>72</v>
      </c>
      <c r="L4107">
        <v>2</v>
      </c>
      <c r="M4107" t="s">
        <v>265</v>
      </c>
      <c r="N4107" t="s">
        <v>52</v>
      </c>
      <c r="O4107" t="s">
        <v>22</v>
      </c>
    </row>
    <row r="4108" spans="1:15">
      <c r="A4108" t="s">
        <v>7514</v>
      </c>
      <c r="B4108" s="1">
        <v>45992</v>
      </c>
      <c r="C4108" t="s">
        <v>7515</v>
      </c>
      <c r="D4108" t="s">
        <v>16</v>
      </c>
      <c r="E4108" t="s">
        <v>130</v>
      </c>
      <c r="F4108">
        <v>3</v>
      </c>
      <c r="G4108">
        <v>18317.55</v>
      </c>
      <c r="H4108">
        <v>54952.65</v>
      </c>
      <c r="I4108">
        <f>salesdata[[#This Row],[Total_Sales_INR]]/10000000</f>
        <v>5.495265E-3</v>
      </c>
      <c r="J4108" t="s">
        <v>18</v>
      </c>
      <c r="K4108" t="s">
        <v>72</v>
      </c>
      <c r="L4108">
        <v>1</v>
      </c>
      <c r="M4108" t="s">
        <v>181</v>
      </c>
      <c r="N4108" t="s">
        <v>42</v>
      </c>
      <c r="O4108" t="s">
        <v>22</v>
      </c>
    </row>
    <row r="4109" spans="1:15">
      <c r="A4109" t="s">
        <v>7516</v>
      </c>
      <c r="B4109" s="1">
        <v>45793</v>
      </c>
      <c r="C4109" t="s">
        <v>7359</v>
      </c>
      <c r="D4109" t="s">
        <v>45</v>
      </c>
      <c r="E4109" t="s">
        <v>65</v>
      </c>
      <c r="F4109">
        <v>1</v>
      </c>
      <c r="G4109">
        <v>5441.59</v>
      </c>
      <c r="H4109">
        <v>5441.59</v>
      </c>
      <c r="I4109">
        <f>salesdata[[#This Row],[Total_Sales_INR]]/10000000</f>
        <v>5.4415900000000001E-4</v>
      </c>
      <c r="J4109" t="s">
        <v>27</v>
      </c>
      <c r="K4109" t="s">
        <v>19</v>
      </c>
      <c r="L4109">
        <v>3</v>
      </c>
      <c r="M4109" t="s">
        <v>115</v>
      </c>
      <c r="N4109" t="s">
        <v>167</v>
      </c>
      <c r="O4109" t="s">
        <v>22</v>
      </c>
    </row>
    <row r="4110" spans="1:15">
      <c r="A4110" t="s">
        <v>7517</v>
      </c>
      <c r="B4110" s="1">
        <v>45981</v>
      </c>
      <c r="C4110" t="s">
        <v>7518</v>
      </c>
      <c r="D4110" t="s">
        <v>25</v>
      </c>
      <c r="E4110" t="s">
        <v>140</v>
      </c>
      <c r="F4110">
        <v>2</v>
      </c>
      <c r="G4110">
        <v>38312.400000000001</v>
      </c>
      <c r="H4110">
        <v>76624.800000000003</v>
      </c>
      <c r="I4110">
        <f>salesdata[[#This Row],[Total_Sales_INR]]/10000000</f>
        <v>7.6624800000000002E-3</v>
      </c>
      <c r="J4110" t="s">
        <v>27</v>
      </c>
      <c r="K4110" t="s">
        <v>35</v>
      </c>
      <c r="L4110">
        <v>1</v>
      </c>
      <c r="M4110" t="s">
        <v>181</v>
      </c>
      <c r="N4110" t="s">
        <v>216</v>
      </c>
      <c r="O4110" t="s">
        <v>22</v>
      </c>
    </row>
    <row r="4111" spans="1:15">
      <c r="A4111" t="s">
        <v>7519</v>
      </c>
      <c r="B4111" s="1">
        <v>45696</v>
      </c>
      <c r="C4111" t="s">
        <v>7232</v>
      </c>
      <c r="D4111" t="s">
        <v>25</v>
      </c>
      <c r="E4111" t="s">
        <v>280</v>
      </c>
      <c r="F4111">
        <v>5</v>
      </c>
      <c r="G4111">
        <v>5661.1</v>
      </c>
      <c r="H4111">
        <v>28305.5</v>
      </c>
      <c r="I4111">
        <f>salesdata[[#This Row],[Total_Sales_INR]]/10000000</f>
        <v>2.8305499999999998E-3</v>
      </c>
      <c r="J4111" t="s">
        <v>47</v>
      </c>
      <c r="K4111" t="s">
        <v>35</v>
      </c>
      <c r="L4111">
        <v>3</v>
      </c>
      <c r="M4111" t="s">
        <v>36</v>
      </c>
      <c r="N4111" t="s">
        <v>29</v>
      </c>
      <c r="O4111" t="s">
        <v>22</v>
      </c>
    </row>
    <row r="4112" spans="1:15">
      <c r="A4112" t="s">
        <v>7520</v>
      </c>
      <c r="B4112" s="1">
        <v>45996</v>
      </c>
      <c r="C4112" t="s">
        <v>2909</v>
      </c>
      <c r="D4112" t="s">
        <v>16</v>
      </c>
      <c r="E4112" t="s">
        <v>137</v>
      </c>
      <c r="F4112">
        <v>5</v>
      </c>
      <c r="G4112">
        <v>8847.15</v>
      </c>
      <c r="H4112">
        <v>44235.75</v>
      </c>
      <c r="I4112">
        <f>salesdata[[#This Row],[Total_Sales_INR]]/10000000</f>
        <v>4.4235749999999999E-3</v>
      </c>
      <c r="J4112" t="s">
        <v>27</v>
      </c>
      <c r="K4112" t="s">
        <v>35</v>
      </c>
      <c r="L4112">
        <v>3</v>
      </c>
      <c r="M4112" t="s">
        <v>190</v>
      </c>
      <c r="N4112" t="s">
        <v>156</v>
      </c>
      <c r="O4112" t="s">
        <v>22</v>
      </c>
    </row>
    <row r="4113" spans="1:15">
      <c r="A4113" t="s">
        <v>7521</v>
      </c>
      <c r="B4113" s="1">
        <v>45762</v>
      </c>
      <c r="C4113" t="s">
        <v>378</v>
      </c>
      <c r="D4113" t="s">
        <v>102</v>
      </c>
      <c r="E4113" t="s">
        <v>103</v>
      </c>
      <c r="F4113">
        <v>4</v>
      </c>
      <c r="G4113">
        <v>8841.77</v>
      </c>
      <c r="H4113">
        <v>35367.08</v>
      </c>
      <c r="I4113">
        <f>salesdata[[#This Row],[Total_Sales_INR]]/10000000</f>
        <v>3.5367080000000004E-3</v>
      </c>
      <c r="J4113" t="s">
        <v>18</v>
      </c>
      <c r="K4113" t="s">
        <v>19</v>
      </c>
      <c r="L4113">
        <v>4</v>
      </c>
      <c r="M4113" t="s">
        <v>160</v>
      </c>
      <c r="N4113" t="s">
        <v>178</v>
      </c>
      <c r="O4113" t="s">
        <v>22</v>
      </c>
    </row>
    <row r="4114" spans="1:15">
      <c r="A4114" t="s">
        <v>7522</v>
      </c>
      <c r="B4114" s="1">
        <v>45718</v>
      </c>
      <c r="C4114" t="s">
        <v>7523</v>
      </c>
      <c r="D4114" t="s">
        <v>102</v>
      </c>
      <c r="E4114" t="s">
        <v>103</v>
      </c>
      <c r="F4114">
        <v>4</v>
      </c>
      <c r="G4114">
        <v>18857.93</v>
      </c>
      <c r="H4114">
        <v>75431.72</v>
      </c>
      <c r="I4114">
        <f>salesdata[[#This Row],[Total_Sales_INR]]/10000000</f>
        <v>7.5431719999999999E-3</v>
      </c>
      <c r="J4114" t="s">
        <v>18</v>
      </c>
      <c r="K4114" t="s">
        <v>35</v>
      </c>
      <c r="L4114">
        <v>5</v>
      </c>
      <c r="M4114" t="s">
        <v>28</v>
      </c>
      <c r="N4114" t="s">
        <v>213</v>
      </c>
      <c r="O4114" t="s">
        <v>22</v>
      </c>
    </row>
    <row r="4115" spans="1:15">
      <c r="A4115" t="s">
        <v>7524</v>
      </c>
      <c r="B4115" s="1">
        <v>45928</v>
      </c>
      <c r="C4115" t="s">
        <v>64</v>
      </c>
      <c r="D4115" t="s">
        <v>25</v>
      </c>
      <c r="E4115" t="s">
        <v>140</v>
      </c>
      <c r="F4115">
        <v>1</v>
      </c>
      <c r="G4115">
        <v>13202.31</v>
      </c>
      <c r="H4115">
        <v>13202.31</v>
      </c>
      <c r="I4115">
        <f>salesdata[[#This Row],[Total_Sales_INR]]/10000000</f>
        <v>1.3202310000000001E-3</v>
      </c>
      <c r="J4115" t="s">
        <v>27</v>
      </c>
      <c r="K4115" t="s">
        <v>72</v>
      </c>
      <c r="L4115">
        <v>1</v>
      </c>
      <c r="M4115" t="s">
        <v>107</v>
      </c>
      <c r="N4115" t="s">
        <v>150</v>
      </c>
      <c r="O4115" t="s">
        <v>22</v>
      </c>
    </row>
    <row r="4116" spans="1:15">
      <c r="A4116" t="s">
        <v>7525</v>
      </c>
      <c r="B4116" s="1">
        <v>45943</v>
      </c>
      <c r="C4116" t="s">
        <v>7526</v>
      </c>
      <c r="D4116" t="s">
        <v>45</v>
      </c>
      <c r="E4116" t="s">
        <v>55</v>
      </c>
      <c r="F4116">
        <v>1</v>
      </c>
      <c r="G4116">
        <v>17112.3</v>
      </c>
      <c r="H4116">
        <v>17112.3</v>
      </c>
      <c r="I4116">
        <f>salesdata[[#This Row],[Total_Sales_INR]]/10000000</f>
        <v>1.71123E-3</v>
      </c>
      <c r="J4116" t="s">
        <v>27</v>
      </c>
      <c r="K4116" t="s">
        <v>72</v>
      </c>
      <c r="L4116">
        <v>4</v>
      </c>
      <c r="M4116" t="s">
        <v>88</v>
      </c>
      <c r="N4116" t="s">
        <v>112</v>
      </c>
      <c r="O4116" t="s">
        <v>22</v>
      </c>
    </row>
    <row r="4117" spans="1:15">
      <c r="A4117" t="s">
        <v>7527</v>
      </c>
      <c r="B4117" s="1">
        <v>45865</v>
      </c>
      <c r="C4117" t="s">
        <v>7054</v>
      </c>
      <c r="D4117" t="s">
        <v>32</v>
      </c>
      <c r="E4117" t="s">
        <v>81</v>
      </c>
      <c r="F4117">
        <v>5</v>
      </c>
      <c r="G4117">
        <v>4771.1499999999996</v>
      </c>
      <c r="H4117">
        <v>23855.75</v>
      </c>
      <c r="I4117">
        <f>salesdata[[#This Row],[Total_Sales_INR]]/10000000</f>
        <v>2.385575E-3</v>
      </c>
      <c r="J4117" t="s">
        <v>18</v>
      </c>
      <c r="K4117" t="s">
        <v>19</v>
      </c>
      <c r="L4117">
        <v>3</v>
      </c>
      <c r="M4117" t="s">
        <v>36</v>
      </c>
      <c r="N4117" t="s">
        <v>124</v>
      </c>
      <c r="O4117" t="s">
        <v>22</v>
      </c>
    </row>
    <row r="4118" spans="1:15">
      <c r="A4118" t="s">
        <v>7528</v>
      </c>
      <c r="B4118" s="1">
        <v>45983</v>
      </c>
      <c r="C4118" t="s">
        <v>4027</v>
      </c>
      <c r="D4118" t="s">
        <v>102</v>
      </c>
      <c r="E4118" t="s">
        <v>118</v>
      </c>
      <c r="F4118">
        <v>2</v>
      </c>
      <c r="G4118">
        <v>15565.22</v>
      </c>
      <c r="H4118">
        <v>31130.44</v>
      </c>
      <c r="I4118">
        <f>salesdata[[#This Row],[Total_Sales_INR]]/10000000</f>
        <v>3.1130439999999997E-3</v>
      </c>
      <c r="J4118" t="s">
        <v>27</v>
      </c>
      <c r="K4118" t="s">
        <v>19</v>
      </c>
      <c r="L4118">
        <v>1</v>
      </c>
      <c r="M4118" t="s">
        <v>68</v>
      </c>
      <c r="N4118" t="s">
        <v>69</v>
      </c>
      <c r="O4118" t="s">
        <v>22</v>
      </c>
    </row>
    <row r="4119" spans="1:15">
      <c r="A4119" t="s">
        <v>7529</v>
      </c>
      <c r="B4119" s="1">
        <v>45857</v>
      </c>
      <c r="C4119" t="s">
        <v>7530</v>
      </c>
      <c r="D4119" t="s">
        <v>32</v>
      </c>
      <c r="E4119" t="s">
        <v>309</v>
      </c>
      <c r="F4119">
        <v>4</v>
      </c>
      <c r="G4119">
        <v>36871.79</v>
      </c>
      <c r="H4119">
        <v>147487.16</v>
      </c>
      <c r="I4119">
        <f>salesdata[[#This Row],[Total_Sales_INR]]/10000000</f>
        <v>1.4748716E-2</v>
      </c>
      <c r="J4119" t="s">
        <v>47</v>
      </c>
      <c r="K4119" t="s">
        <v>72</v>
      </c>
      <c r="L4119">
        <v>5</v>
      </c>
      <c r="M4119" t="s">
        <v>51</v>
      </c>
      <c r="N4119" t="s">
        <v>78</v>
      </c>
      <c r="O4119" t="s">
        <v>22</v>
      </c>
    </row>
    <row r="4120" spans="1:15">
      <c r="A4120" t="s">
        <v>7531</v>
      </c>
      <c r="B4120" s="1">
        <v>45710</v>
      </c>
      <c r="C4120" t="s">
        <v>7532</v>
      </c>
      <c r="D4120" t="s">
        <v>25</v>
      </c>
      <c r="E4120" t="s">
        <v>280</v>
      </c>
      <c r="F4120">
        <v>4</v>
      </c>
      <c r="G4120">
        <v>45674.11</v>
      </c>
      <c r="H4120">
        <v>182696.44</v>
      </c>
      <c r="I4120">
        <f>salesdata[[#This Row],[Total_Sales_INR]]/10000000</f>
        <v>1.8269644000000002E-2</v>
      </c>
      <c r="J4120" t="s">
        <v>47</v>
      </c>
      <c r="K4120" t="s">
        <v>19</v>
      </c>
      <c r="L4120">
        <v>5</v>
      </c>
      <c r="M4120" t="s">
        <v>73</v>
      </c>
      <c r="N4120" t="s">
        <v>360</v>
      </c>
      <c r="O4120" t="s">
        <v>22</v>
      </c>
    </row>
    <row r="4121" spans="1:15">
      <c r="A4121" t="s">
        <v>7533</v>
      </c>
      <c r="B4121" s="1">
        <v>45697</v>
      </c>
      <c r="C4121" t="s">
        <v>7534</v>
      </c>
      <c r="D4121" t="s">
        <v>102</v>
      </c>
      <c r="E4121" t="s">
        <v>184</v>
      </c>
      <c r="F4121">
        <v>4</v>
      </c>
      <c r="G4121">
        <v>17040.64</v>
      </c>
      <c r="H4121">
        <v>68162.559999999998</v>
      </c>
      <c r="I4121">
        <f>salesdata[[#This Row],[Total_Sales_INR]]/10000000</f>
        <v>6.8162559999999997E-3</v>
      </c>
      <c r="J4121" t="s">
        <v>34</v>
      </c>
      <c r="K4121" t="s">
        <v>35</v>
      </c>
      <c r="L4121">
        <v>4</v>
      </c>
      <c r="M4121" t="s">
        <v>198</v>
      </c>
      <c r="N4121" t="s">
        <v>178</v>
      </c>
      <c r="O4121" t="s">
        <v>22</v>
      </c>
    </row>
    <row r="4122" spans="1:15">
      <c r="A4122" t="s">
        <v>7535</v>
      </c>
      <c r="B4122" s="1">
        <v>45821</v>
      </c>
      <c r="C4122" t="s">
        <v>5632</v>
      </c>
      <c r="D4122" t="s">
        <v>102</v>
      </c>
      <c r="E4122" t="s">
        <v>184</v>
      </c>
      <c r="F4122">
        <v>1</v>
      </c>
      <c r="G4122">
        <v>5552.56</v>
      </c>
      <c r="H4122">
        <v>5552.56</v>
      </c>
      <c r="I4122">
        <f>salesdata[[#This Row],[Total_Sales_INR]]/10000000</f>
        <v>5.5525600000000007E-4</v>
      </c>
      <c r="J4122" t="s">
        <v>18</v>
      </c>
      <c r="K4122" t="s">
        <v>19</v>
      </c>
      <c r="L4122">
        <v>2</v>
      </c>
      <c r="M4122" t="s">
        <v>133</v>
      </c>
      <c r="N4122" t="s">
        <v>360</v>
      </c>
      <c r="O4122" t="s">
        <v>22</v>
      </c>
    </row>
    <row r="4123" spans="1:15">
      <c r="A4123" t="s">
        <v>7536</v>
      </c>
      <c r="B4123" s="1">
        <v>45684</v>
      </c>
      <c r="C4123" t="s">
        <v>7537</v>
      </c>
      <c r="D4123" t="s">
        <v>32</v>
      </c>
      <c r="E4123" t="s">
        <v>309</v>
      </c>
      <c r="F4123">
        <v>1</v>
      </c>
      <c r="G4123">
        <v>282.06</v>
      </c>
      <c r="H4123">
        <v>282.06</v>
      </c>
      <c r="I4123">
        <f>salesdata[[#This Row],[Total_Sales_INR]]/10000000</f>
        <v>2.8206000000000001E-5</v>
      </c>
      <c r="J4123" t="s">
        <v>34</v>
      </c>
      <c r="K4123" t="s">
        <v>35</v>
      </c>
      <c r="L4123">
        <v>3</v>
      </c>
      <c r="M4123" t="s">
        <v>190</v>
      </c>
      <c r="N4123" t="s">
        <v>167</v>
      </c>
      <c r="O4123" t="s">
        <v>22</v>
      </c>
    </row>
    <row r="4124" spans="1:15">
      <c r="A4124" t="s">
        <v>7538</v>
      </c>
      <c r="B4124" s="1">
        <v>45774</v>
      </c>
      <c r="C4124" t="s">
        <v>7539</v>
      </c>
      <c r="D4124" t="s">
        <v>102</v>
      </c>
      <c r="E4124" t="s">
        <v>103</v>
      </c>
      <c r="F4124">
        <v>4</v>
      </c>
      <c r="G4124">
        <v>39502.29</v>
      </c>
      <c r="H4124">
        <v>158009.16</v>
      </c>
      <c r="I4124">
        <f>salesdata[[#This Row],[Total_Sales_INR]]/10000000</f>
        <v>1.5800916000000002E-2</v>
      </c>
      <c r="J4124" t="s">
        <v>47</v>
      </c>
      <c r="K4124" t="s">
        <v>35</v>
      </c>
      <c r="L4124">
        <v>5</v>
      </c>
      <c r="M4124" t="s">
        <v>28</v>
      </c>
      <c r="N4124" t="s">
        <v>112</v>
      </c>
      <c r="O4124" t="s">
        <v>22</v>
      </c>
    </row>
    <row r="4125" spans="1:15">
      <c r="A4125" t="s">
        <v>7540</v>
      </c>
      <c r="B4125" s="1">
        <v>45938</v>
      </c>
      <c r="C4125" t="s">
        <v>6712</v>
      </c>
      <c r="D4125" t="s">
        <v>102</v>
      </c>
      <c r="E4125" t="s">
        <v>118</v>
      </c>
      <c r="F4125">
        <v>1</v>
      </c>
      <c r="G4125">
        <v>13360.82</v>
      </c>
      <c r="H4125">
        <v>13360.82</v>
      </c>
      <c r="I4125">
        <f>salesdata[[#This Row],[Total_Sales_INR]]/10000000</f>
        <v>1.3360819999999999E-3</v>
      </c>
      <c r="J4125" t="s">
        <v>18</v>
      </c>
      <c r="K4125" t="s">
        <v>72</v>
      </c>
      <c r="L4125">
        <v>5</v>
      </c>
      <c r="M4125" t="s">
        <v>28</v>
      </c>
      <c r="N4125" t="s">
        <v>29</v>
      </c>
      <c r="O4125" t="s">
        <v>22</v>
      </c>
    </row>
    <row r="4126" spans="1:15">
      <c r="A4126" t="s">
        <v>7541</v>
      </c>
      <c r="B4126" s="1">
        <v>45967</v>
      </c>
      <c r="C4126" t="s">
        <v>7542</v>
      </c>
      <c r="D4126" t="s">
        <v>25</v>
      </c>
      <c r="E4126" t="s">
        <v>26</v>
      </c>
      <c r="F4126">
        <v>4</v>
      </c>
      <c r="G4126">
        <v>38190.42</v>
      </c>
      <c r="H4126">
        <v>152761.68</v>
      </c>
      <c r="I4126">
        <f>salesdata[[#This Row],[Total_Sales_INR]]/10000000</f>
        <v>1.5276168E-2</v>
      </c>
      <c r="J4126" t="s">
        <v>27</v>
      </c>
      <c r="K4126" t="s">
        <v>35</v>
      </c>
      <c r="L4126">
        <v>5</v>
      </c>
      <c r="M4126" t="s">
        <v>28</v>
      </c>
      <c r="N4126" t="s">
        <v>94</v>
      </c>
      <c r="O4126" t="s">
        <v>22</v>
      </c>
    </row>
    <row r="4127" spans="1:15">
      <c r="A4127" t="s">
        <v>7543</v>
      </c>
      <c r="B4127" s="1">
        <v>45727</v>
      </c>
      <c r="C4127" t="s">
        <v>5314</v>
      </c>
      <c r="D4127" t="s">
        <v>32</v>
      </c>
      <c r="E4127" t="s">
        <v>81</v>
      </c>
      <c r="F4127">
        <v>3</v>
      </c>
      <c r="G4127">
        <v>4421.91</v>
      </c>
      <c r="H4127">
        <v>13265.73</v>
      </c>
      <c r="I4127">
        <f>salesdata[[#This Row],[Total_Sales_INR]]/10000000</f>
        <v>1.3265729999999999E-3</v>
      </c>
      <c r="J4127" t="s">
        <v>34</v>
      </c>
      <c r="K4127" t="s">
        <v>35</v>
      </c>
      <c r="L4127">
        <v>3</v>
      </c>
      <c r="M4127" t="s">
        <v>36</v>
      </c>
      <c r="N4127" t="s">
        <v>112</v>
      </c>
      <c r="O4127" t="s">
        <v>22</v>
      </c>
    </row>
    <row r="4128" spans="1:15">
      <c r="A4128" t="s">
        <v>7544</v>
      </c>
      <c r="B4128" s="1">
        <v>45874</v>
      </c>
      <c r="C4128" t="s">
        <v>6188</v>
      </c>
      <c r="D4128" t="s">
        <v>45</v>
      </c>
      <c r="E4128" t="s">
        <v>85</v>
      </c>
      <c r="F4128">
        <v>2</v>
      </c>
      <c r="G4128">
        <v>12485.21</v>
      </c>
      <c r="H4128">
        <v>24970.42</v>
      </c>
      <c r="I4128">
        <f>salesdata[[#This Row],[Total_Sales_INR]]/10000000</f>
        <v>2.4970419999999997E-3</v>
      </c>
      <c r="J4128" t="s">
        <v>27</v>
      </c>
      <c r="K4128" t="s">
        <v>19</v>
      </c>
      <c r="L4128">
        <v>5</v>
      </c>
      <c r="M4128" t="s">
        <v>41</v>
      </c>
      <c r="N4128" t="s">
        <v>150</v>
      </c>
      <c r="O4128" t="s">
        <v>22</v>
      </c>
    </row>
    <row r="4129" spans="1:15">
      <c r="A4129" t="s">
        <v>7545</v>
      </c>
      <c r="B4129" s="1">
        <v>45797</v>
      </c>
      <c r="C4129" t="s">
        <v>7546</v>
      </c>
      <c r="D4129" t="s">
        <v>45</v>
      </c>
      <c r="E4129" t="s">
        <v>46</v>
      </c>
      <c r="F4129">
        <v>3</v>
      </c>
      <c r="G4129">
        <v>37045.410000000003</v>
      </c>
      <c r="H4129">
        <v>111136.23</v>
      </c>
      <c r="I4129">
        <f>salesdata[[#This Row],[Total_Sales_INR]]/10000000</f>
        <v>1.1113623E-2</v>
      </c>
      <c r="J4129" t="s">
        <v>27</v>
      </c>
      <c r="K4129" t="s">
        <v>19</v>
      </c>
      <c r="L4129">
        <v>5</v>
      </c>
      <c r="M4129" t="s">
        <v>73</v>
      </c>
      <c r="N4129" t="s">
        <v>42</v>
      </c>
      <c r="O4129" t="s">
        <v>22</v>
      </c>
    </row>
    <row r="4130" spans="1:15">
      <c r="A4130" t="s">
        <v>7547</v>
      </c>
      <c r="B4130" s="1">
        <v>45915</v>
      </c>
      <c r="C4130" t="s">
        <v>7548</v>
      </c>
      <c r="D4130" t="s">
        <v>25</v>
      </c>
      <c r="E4130" t="s">
        <v>280</v>
      </c>
      <c r="F4130">
        <v>4</v>
      </c>
      <c r="G4130">
        <v>35175.919999999998</v>
      </c>
      <c r="H4130">
        <v>140703.67999999999</v>
      </c>
      <c r="I4130">
        <f>salesdata[[#This Row],[Total_Sales_INR]]/10000000</f>
        <v>1.4070368E-2</v>
      </c>
      <c r="J4130" t="s">
        <v>18</v>
      </c>
      <c r="K4130" t="s">
        <v>35</v>
      </c>
      <c r="L4130">
        <v>5</v>
      </c>
      <c r="M4130" t="s">
        <v>41</v>
      </c>
      <c r="N4130" t="s">
        <v>213</v>
      </c>
      <c r="O4130" t="s">
        <v>22</v>
      </c>
    </row>
    <row r="4131" spans="1:15">
      <c r="A4131" t="s">
        <v>7549</v>
      </c>
      <c r="B4131" s="1">
        <v>45986</v>
      </c>
      <c r="C4131" t="s">
        <v>858</v>
      </c>
      <c r="D4131" t="s">
        <v>16</v>
      </c>
      <c r="E4131" t="s">
        <v>137</v>
      </c>
      <c r="F4131">
        <v>4</v>
      </c>
      <c r="G4131">
        <v>28824.12</v>
      </c>
      <c r="H4131">
        <v>115296.48</v>
      </c>
      <c r="I4131">
        <f>salesdata[[#This Row],[Total_Sales_INR]]/10000000</f>
        <v>1.1529648E-2</v>
      </c>
      <c r="J4131" t="s">
        <v>18</v>
      </c>
      <c r="K4131" t="s">
        <v>72</v>
      </c>
      <c r="L4131">
        <v>5</v>
      </c>
      <c r="M4131" t="s">
        <v>73</v>
      </c>
      <c r="N4131" t="s">
        <v>57</v>
      </c>
      <c r="O4131" t="s">
        <v>22</v>
      </c>
    </row>
    <row r="4132" spans="1:15">
      <c r="A4132" t="s">
        <v>7550</v>
      </c>
      <c r="B4132" s="1">
        <v>45678</v>
      </c>
      <c r="C4132" t="s">
        <v>1917</v>
      </c>
      <c r="D4132" t="s">
        <v>25</v>
      </c>
      <c r="E4132" t="s">
        <v>91</v>
      </c>
      <c r="F4132">
        <v>4</v>
      </c>
      <c r="G4132">
        <v>15731.77</v>
      </c>
      <c r="H4132">
        <v>62927.08</v>
      </c>
      <c r="I4132">
        <f>salesdata[[#This Row],[Total_Sales_INR]]/10000000</f>
        <v>6.2927080000000002E-3</v>
      </c>
      <c r="J4132" t="s">
        <v>18</v>
      </c>
      <c r="K4132" t="s">
        <v>19</v>
      </c>
      <c r="L4132">
        <v>1</v>
      </c>
      <c r="M4132" t="s">
        <v>181</v>
      </c>
      <c r="N4132" t="s">
        <v>124</v>
      </c>
      <c r="O4132" t="s">
        <v>22</v>
      </c>
    </row>
    <row r="4133" spans="1:15">
      <c r="A4133" t="s">
        <v>7551</v>
      </c>
      <c r="B4133" s="1">
        <v>45775</v>
      </c>
      <c r="C4133" t="s">
        <v>7552</v>
      </c>
      <c r="D4133" t="s">
        <v>102</v>
      </c>
      <c r="E4133" t="s">
        <v>184</v>
      </c>
      <c r="F4133">
        <v>3</v>
      </c>
      <c r="G4133">
        <v>421.21</v>
      </c>
      <c r="H4133">
        <v>1263.6300000000001</v>
      </c>
      <c r="I4133">
        <f>salesdata[[#This Row],[Total_Sales_INR]]/10000000</f>
        <v>1.2636300000000002E-4</v>
      </c>
      <c r="J4133" t="s">
        <v>18</v>
      </c>
      <c r="K4133" t="s">
        <v>72</v>
      </c>
      <c r="L4133">
        <v>3</v>
      </c>
      <c r="M4133" t="s">
        <v>36</v>
      </c>
      <c r="N4133" t="s">
        <v>94</v>
      </c>
      <c r="O4133" t="s">
        <v>22</v>
      </c>
    </row>
    <row r="4134" spans="1:15">
      <c r="A4134" t="s">
        <v>7553</v>
      </c>
      <c r="B4134" s="1">
        <v>45981</v>
      </c>
      <c r="C4134" t="s">
        <v>7554</v>
      </c>
      <c r="D4134" t="s">
        <v>32</v>
      </c>
      <c r="E4134" t="s">
        <v>250</v>
      </c>
      <c r="F4134">
        <v>5</v>
      </c>
      <c r="G4134">
        <v>17907.12</v>
      </c>
      <c r="H4134">
        <v>89535.6</v>
      </c>
      <c r="I4134">
        <f>salesdata[[#This Row],[Total_Sales_INR]]/10000000</f>
        <v>8.953560000000001E-3</v>
      </c>
      <c r="J4134" t="s">
        <v>34</v>
      </c>
      <c r="K4134" t="s">
        <v>72</v>
      </c>
      <c r="L4134">
        <v>5</v>
      </c>
      <c r="M4134" t="s">
        <v>28</v>
      </c>
      <c r="N4134" t="s">
        <v>167</v>
      </c>
      <c r="O4134" t="s">
        <v>22</v>
      </c>
    </row>
    <row r="4135" spans="1:15">
      <c r="A4135" t="s">
        <v>7555</v>
      </c>
      <c r="B4135" s="1">
        <v>45859</v>
      </c>
      <c r="C4135" t="s">
        <v>7556</v>
      </c>
      <c r="D4135" t="s">
        <v>102</v>
      </c>
      <c r="E4135" t="s">
        <v>118</v>
      </c>
      <c r="F4135">
        <v>2</v>
      </c>
      <c r="G4135">
        <v>17989.87</v>
      </c>
      <c r="H4135">
        <v>35979.74</v>
      </c>
      <c r="I4135">
        <f>salesdata[[#This Row],[Total_Sales_INR]]/10000000</f>
        <v>3.5979739999999999E-3</v>
      </c>
      <c r="J4135" t="s">
        <v>34</v>
      </c>
      <c r="K4135" t="s">
        <v>72</v>
      </c>
      <c r="L4135">
        <v>4</v>
      </c>
      <c r="M4135" t="s">
        <v>123</v>
      </c>
      <c r="N4135" t="s">
        <v>62</v>
      </c>
      <c r="O4135" t="s">
        <v>22</v>
      </c>
    </row>
    <row r="4136" spans="1:15">
      <c r="A4136" t="s">
        <v>7557</v>
      </c>
      <c r="B4136" s="1">
        <v>45724</v>
      </c>
      <c r="C4136" t="s">
        <v>2392</v>
      </c>
      <c r="D4136" t="s">
        <v>45</v>
      </c>
      <c r="E4136" t="s">
        <v>65</v>
      </c>
      <c r="F4136">
        <v>1</v>
      </c>
      <c r="G4136">
        <v>4612.41</v>
      </c>
      <c r="H4136">
        <v>4612.41</v>
      </c>
      <c r="I4136">
        <f>salesdata[[#This Row],[Total_Sales_INR]]/10000000</f>
        <v>4.6124099999999998E-4</v>
      </c>
      <c r="J4136" t="s">
        <v>18</v>
      </c>
      <c r="K4136" t="s">
        <v>19</v>
      </c>
      <c r="L4136">
        <v>3</v>
      </c>
      <c r="M4136" t="s">
        <v>61</v>
      </c>
      <c r="N4136" t="s">
        <v>127</v>
      </c>
      <c r="O4136" t="s">
        <v>22</v>
      </c>
    </row>
    <row r="4137" spans="1:15">
      <c r="A4137" t="s">
        <v>7558</v>
      </c>
      <c r="B4137" s="1">
        <v>45669</v>
      </c>
      <c r="C4137" t="s">
        <v>3680</v>
      </c>
      <c r="D4137" t="s">
        <v>25</v>
      </c>
      <c r="E4137" t="s">
        <v>140</v>
      </c>
      <c r="F4137">
        <v>3</v>
      </c>
      <c r="G4137">
        <v>45760.84</v>
      </c>
      <c r="H4137">
        <v>137282.51999999999</v>
      </c>
      <c r="I4137">
        <f>salesdata[[#This Row],[Total_Sales_INR]]/10000000</f>
        <v>1.3728252E-2</v>
      </c>
      <c r="J4137" t="s">
        <v>27</v>
      </c>
      <c r="K4137" t="s">
        <v>72</v>
      </c>
      <c r="L4137">
        <v>5</v>
      </c>
      <c r="M4137" t="s">
        <v>51</v>
      </c>
      <c r="N4137" t="s">
        <v>150</v>
      </c>
      <c r="O4137" t="s">
        <v>22</v>
      </c>
    </row>
    <row r="4138" spans="1:15">
      <c r="A4138" t="s">
        <v>7559</v>
      </c>
      <c r="B4138" s="1">
        <v>45982</v>
      </c>
      <c r="C4138" t="s">
        <v>6152</v>
      </c>
      <c r="D4138" t="s">
        <v>16</v>
      </c>
      <c r="E4138" t="s">
        <v>145</v>
      </c>
      <c r="F4138">
        <v>5</v>
      </c>
      <c r="G4138">
        <v>17582.189999999999</v>
      </c>
      <c r="H4138">
        <v>87910.95</v>
      </c>
      <c r="I4138">
        <f>salesdata[[#This Row],[Total_Sales_INR]]/10000000</f>
        <v>8.7910950000000005E-3</v>
      </c>
      <c r="J4138" t="s">
        <v>27</v>
      </c>
      <c r="K4138" t="s">
        <v>72</v>
      </c>
      <c r="L4138">
        <v>5</v>
      </c>
      <c r="M4138" t="s">
        <v>41</v>
      </c>
      <c r="N4138" t="s">
        <v>97</v>
      </c>
      <c r="O4138" t="s">
        <v>22</v>
      </c>
    </row>
    <row r="4139" spans="1:15">
      <c r="A4139" t="s">
        <v>7560</v>
      </c>
      <c r="B4139" s="1">
        <v>45898</v>
      </c>
      <c r="C4139" t="s">
        <v>7561</v>
      </c>
      <c r="D4139" t="s">
        <v>45</v>
      </c>
      <c r="E4139" t="s">
        <v>60</v>
      </c>
      <c r="F4139">
        <v>2</v>
      </c>
      <c r="G4139">
        <v>40094.94</v>
      </c>
      <c r="H4139">
        <v>80189.88</v>
      </c>
      <c r="I4139">
        <f>salesdata[[#This Row],[Total_Sales_INR]]/10000000</f>
        <v>8.0189880000000012E-3</v>
      </c>
      <c r="J4139" t="s">
        <v>27</v>
      </c>
      <c r="K4139" t="s">
        <v>35</v>
      </c>
      <c r="L4139">
        <v>2</v>
      </c>
      <c r="M4139" t="s">
        <v>104</v>
      </c>
      <c r="N4139" t="s">
        <v>167</v>
      </c>
      <c r="O4139" t="s">
        <v>22</v>
      </c>
    </row>
    <row r="4140" spans="1:15">
      <c r="A4140" t="s">
        <v>7562</v>
      </c>
      <c r="B4140" s="1">
        <v>45906</v>
      </c>
      <c r="C4140" t="s">
        <v>2900</v>
      </c>
      <c r="D4140" t="s">
        <v>25</v>
      </c>
      <c r="E4140" t="s">
        <v>140</v>
      </c>
      <c r="F4140">
        <v>3</v>
      </c>
      <c r="G4140">
        <v>23045.62</v>
      </c>
      <c r="H4140">
        <v>69136.86</v>
      </c>
      <c r="I4140">
        <f>salesdata[[#This Row],[Total_Sales_INR]]/10000000</f>
        <v>6.9136860000000005E-3</v>
      </c>
      <c r="J4140" t="s">
        <v>27</v>
      </c>
      <c r="K4140" t="s">
        <v>19</v>
      </c>
      <c r="L4140">
        <v>2</v>
      </c>
      <c r="M4140" t="s">
        <v>133</v>
      </c>
      <c r="N4140" t="s">
        <v>21</v>
      </c>
      <c r="O4140" t="s">
        <v>22</v>
      </c>
    </row>
    <row r="4141" spans="1:15">
      <c r="A4141" t="s">
        <v>7563</v>
      </c>
      <c r="B4141" s="1">
        <v>45940</v>
      </c>
      <c r="C4141" t="s">
        <v>7564</v>
      </c>
      <c r="D4141" t="s">
        <v>16</v>
      </c>
      <c r="E4141" t="s">
        <v>145</v>
      </c>
      <c r="F4141">
        <v>2</v>
      </c>
      <c r="G4141">
        <v>8692.52</v>
      </c>
      <c r="H4141">
        <v>17385.04</v>
      </c>
      <c r="I4141">
        <f>salesdata[[#This Row],[Total_Sales_INR]]/10000000</f>
        <v>1.7385040000000001E-3</v>
      </c>
      <c r="J4141" t="s">
        <v>34</v>
      </c>
      <c r="K4141" t="s">
        <v>72</v>
      </c>
      <c r="L4141">
        <v>3</v>
      </c>
      <c r="M4141" t="s">
        <v>190</v>
      </c>
      <c r="N4141" t="s">
        <v>124</v>
      </c>
      <c r="O4141" t="s">
        <v>22</v>
      </c>
    </row>
    <row r="4142" spans="1:15">
      <c r="A4142" t="s">
        <v>7565</v>
      </c>
      <c r="B4142" s="1">
        <v>45738</v>
      </c>
      <c r="C4142" t="s">
        <v>7566</v>
      </c>
      <c r="D4142" t="s">
        <v>32</v>
      </c>
      <c r="E4142" t="s">
        <v>81</v>
      </c>
      <c r="F4142">
        <v>4</v>
      </c>
      <c r="G4142">
        <v>40310.65</v>
      </c>
      <c r="H4142">
        <v>161242.6</v>
      </c>
      <c r="I4142">
        <f>salesdata[[#This Row],[Total_Sales_INR]]/10000000</f>
        <v>1.6124260000000001E-2</v>
      </c>
      <c r="J4142" t="s">
        <v>18</v>
      </c>
      <c r="K4142" t="s">
        <v>19</v>
      </c>
      <c r="L4142">
        <v>2</v>
      </c>
      <c r="M4142" t="s">
        <v>141</v>
      </c>
      <c r="N4142" t="s">
        <v>142</v>
      </c>
      <c r="O4142" t="s">
        <v>22</v>
      </c>
    </row>
    <row r="4143" spans="1:15">
      <c r="A4143" t="s">
        <v>7567</v>
      </c>
      <c r="B4143" s="1">
        <v>45977</v>
      </c>
      <c r="C4143" t="s">
        <v>308</v>
      </c>
      <c r="D4143" t="s">
        <v>102</v>
      </c>
      <c r="E4143" t="s">
        <v>118</v>
      </c>
      <c r="F4143">
        <v>3</v>
      </c>
      <c r="G4143">
        <v>43893.04</v>
      </c>
      <c r="H4143">
        <v>131679.12</v>
      </c>
      <c r="I4143">
        <f>salesdata[[#This Row],[Total_Sales_INR]]/10000000</f>
        <v>1.3167912E-2</v>
      </c>
      <c r="J4143" t="s">
        <v>34</v>
      </c>
      <c r="K4143" t="s">
        <v>72</v>
      </c>
      <c r="L4143">
        <v>2</v>
      </c>
      <c r="M4143" t="s">
        <v>56</v>
      </c>
      <c r="N4143" t="s">
        <v>29</v>
      </c>
      <c r="O4143" t="s">
        <v>22</v>
      </c>
    </row>
    <row r="4144" spans="1:15">
      <c r="A4144" t="s">
        <v>7568</v>
      </c>
      <c r="B4144" s="1">
        <v>45998</v>
      </c>
      <c r="C4144" t="s">
        <v>1240</v>
      </c>
      <c r="D4144" t="s">
        <v>102</v>
      </c>
      <c r="E4144" t="s">
        <v>103</v>
      </c>
      <c r="F4144">
        <v>1</v>
      </c>
      <c r="G4144">
        <v>7282.02</v>
      </c>
      <c r="H4144">
        <v>7282.02</v>
      </c>
      <c r="I4144">
        <f>salesdata[[#This Row],[Total_Sales_INR]]/10000000</f>
        <v>7.2820200000000006E-4</v>
      </c>
      <c r="J4144" t="s">
        <v>27</v>
      </c>
      <c r="K4144" t="s">
        <v>72</v>
      </c>
      <c r="L4144">
        <v>2</v>
      </c>
      <c r="M4144" t="s">
        <v>265</v>
      </c>
      <c r="N4144" t="s">
        <v>74</v>
      </c>
      <c r="O4144" t="s">
        <v>22</v>
      </c>
    </row>
    <row r="4145" spans="1:15">
      <c r="A4145" t="s">
        <v>7569</v>
      </c>
      <c r="B4145" s="1">
        <v>45833</v>
      </c>
      <c r="C4145" t="s">
        <v>7570</v>
      </c>
      <c r="D4145" t="s">
        <v>25</v>
      </c>
      <c r="E4145" t="s">
        <v>91</v>
      </c>
      <c r="F4145">
        <v>1</v>
      </c>
      <c r="G4145">
        <v>28101.48</v>
      </c>
      <c r="H4145">
        <v>28101.48</v>
      </c>
      <c r="I4145">
        <f>salesdata[[#This Row],[Total_Sales_INR]]/10000000</f>
        <v>2.8101480000000002E-3</v>
      </c>
      <c r="J4145" t="s">
        <v>18</v>
      </c>
      <c r="K4145" t="s">
        <v>72</v>
      </c>
      <c r="L4145">
        <v>1</v>
      </c>
      <c r="M4145" t="s">
        <v>20</v>
      </c>
      <c r="N4145" t="s">
        <v>78</v>
      </c>
      <c r="O4145" t="s">
        <v>22</v>
      </c>
    </row>
    <row r="4146" spans="1:15">
      <c r="A4146" t="s">
        <v>7571</v>
      </c>
      <c r="B4146" s="1">
        <v>45771</v>
      </c>
      <c r="C4146" t="s">
        <v>7572</v>
      </c>
      <c r="D4146" t="s">
        <v>25</v>
      </c>
      <c r="E4146" t="s">
        <v>26</v>
      </c>
      <c r="F4146">
        <v>3</v>
      </c>
      <c r="G4146">
        <v>23595.32</v>
      </c>
      <c r="H4146">
        <v>70785.960000000006</v>
      </c>
      <c r="I4146">
        <f>salesdata[[#This Row],[Total_Sales_INR]]/10000000</f>
        <v>7.0785960000000004E-3</v>
      </c>
      <c r="J4146" t="s">
        <v>27</v>
      </c>
      <c r="K4146" t="s">
        <v>35</v>
      </c>
      <c r="L4146">
        <v>3</v>
      </c>
      <c r="M4146" t="s">
        <v>61</v>
      </c>
      <c r="N4146" t="s">
        <v>142</v>
      </c>
      <c r="O4146" t="s">
        <v>22</v>
      </c>
    </row>
    <row r="4147" spans="1:15">
      <c r="A4147" t="s">
        <v>7573</v>
      </c>
      <c r="B4147" s="1">
        <v>45740</v>
      </c>
      <c r="C4147" t="s">
        <v>7574</v>
      </c>
      <c r="D4147" t="s">
        <v>102</v>
      </c>
      <c r="E4147" t="s">
        <v>118</v>
      </c>
      <c r="F4147">
        <v>4</v>
      </c>
      <c r="G4147">
        <v>35330.559999999998</v>
      </c>
      <c r="H4147">
        <v>141322.23999999999</v>
      </c>
      <c r="I4147">
        <f>salesdata[[#This Row],[Total_Sales_INR]]/10000000</f>
        <v>1.4132223999999999E-2</v>
      </c>
      <c r="J4147" t="s">
        <v>34</v>
      </c>
      <c r="K4147" t="s">
        <v>35</v>
      </c>
      <c r="L4147">
        <v>3</v>
      </c>
      <c r="M4147" t="s">
        <v>115</v>
      </c>
      <c r="N4147" t="s">
        <v>37</v>
      </c>
      <c r="O4147" t="s">
        <v>22</v>
      </c>
    </row>
    <row r="4148" spans="1:15">
      <c r="A4148" t="s">
        <v>7575</v>
      </c>
      <c r="B4148" s="1">
        <v>45919</v>
      </c>
      <c r="C4148" t="s">
        <v>7576</v>
      </c>
      <c r="D4148" t="s">
        <v>45</v>
      </c>
      <c r="E4148" t="s">
        <v>85</v>
      </c>
      <c r="F4148">
        <v>2</v>
      </c>
      <c r="G4148">
        <v>1283.92</v>
      </c>
      <c r="H4148">
        <v>2567.84</v>
      </c>
      <c r="I4148">
        <f>salesdata[[#This Row],[Total_Sales_INR]]/10000000</f>
        <v>2.5678400000000003E-4</v>
      </c>
      <c r="J4148" t="s">
        <v>18</v>
      </c>
      <c r="K4148" t="s">
        <v>35</v>
      </c>
      <c r="L4148">
        <v>1</v>
      </c>
      <c r="M4148" t="s">
        <v>68</v>
      </c>
      <c r="N4148" t="s">
        <v>142</v>
      </c>
      <c r="O4148" t="s">
        <v>22</v>
      </c>
    </row>
    <row r="4149" spans="1:15">
      <c r="A4149" t="s">
        <v>7577</v>
      </c>
      <c r="B4149" s="1">
        <v>45693</v>
      </c>
      <c r="C4149" t="s">
        <v>7578</v>
      </c>
      <c r="D4149" t="s">
        <v>45</v>
      </c>
      <c r="E4149" t="s">
        <v>55</v>
      </c>
      <c r="F4149">
        <v>3</v>
      </c>
      <c r="G4149">
        <v>44280.17</v>
      </c>
      <c r="H4149">
        <v>132840.51</v>
      </c>
      <c r="I4149">
        <f>salesdata[[#This Row],[Total_Sales_INR]]/10000000</f>
        <v>1.3284051000000002E-2</v>
      </c>
      <c r="J4149" t="s">
        <v>34</v>
      </c>
      <c r="K4149" t="s">
        <v>19</v>
      </c>
      <c r="L4149">
        <v>1</v>
      </c>
      <c r="M4149" t="s">
        <v>68</v>
      </c>
      <c r="N4149" t="s">
        <v>150</v>
      </c>
      <c r="O4149" t="s">
        <v>22</v>
      </c>
    </row>
    <row r="4150" spans="1:15">
      <c r="A4150" t="s">
        <v>7579</v>
      </c>
      <c r="B4150" s="1">
        <v>45836</v>
      </c>
      <c r="C4150" t="s">
        <v>7580</v>
      </c>
      <c r="D4150" t="s">
        <v>45</v>
      </c>
      <c r="E4150" t="s">
        <v>85</v>
      </c>
      <c r="F4150">
        <v>2</v>
      </c>
      <c r="G4150">
        <v>26159.72</v>
      </c>
      <c r="H4150">
        <v>52319.44</v>
      </c>
      <c r="I4150">
        <f>salesdata[[#This Row],[Total_Sales_INR]]/10000000</f>
        <v>5.2319440000000005E-3</v>
      </c>
      <c r="J4150" t="s">
        <v>18</v>
      </c>
      <c r="K4150" t="s">
        <v>19</v>
      </c>
      <c r="L4150">
        <v>4</v>
      </c>
      <c r="M4150" t="s">
        <v>160</v>
      </c>
      <c r="N4150" t="s">
        <v>37</v>
      </c>
      <c r="O4150" t="s">
        <v>22</v>
      </c>
    </row>
    <row r="4151" spans="1:15">
      <c r="A4151" t="s">
        <v>7581</v>
      </c>
      <c r="B4151" s="1">
        <v>45691</v>
      </c>
      <c r="C4151" t="s">
        <v>7582</v>
      </c>
      <c r="D4151" t="s">
        <v>32</v>
      </c>
      <c r="E4151" t="s">
        <v>40</v>
      </c>
      <c r="F4151">
        <v>1</v>
      </c>
      <c r="G4151">
        <v>35652.54</v>
      </c>
      <c r="H4151">
        <v>35652.54</v>
      </c>
      <c r="I4151">
        <f>salesdata[[#This Row],[Total_Sales_INR]]/10000000</f>
        <v>3.5652539999999999E-3</v>
      </c>
      <c r="J4151" t="s">
        <v>47</v>
      </c>
      <c r="K4151" t="s">
        <v>72</v>
      </c>
      <c r="L4151">
        <v>5</v>
      </c>
      <c r="M4151" t="s">
        <v>28</v>
      </c>
      <c r="N4151" t="s">
        <v>52</v>
      </c>
      <c r="O4151" t="s">
        <v>22</v>
      </c>
    </row>
    <row r="4152" spans="1:15">
      <c r="A4152" t="s">
        <v>7583</v>
      </c>
      <c r="B4152" s="1">
        <v>45807</v>
      </c>
      <c r="C4152" t="s">
        <v>7584</v>
      </c>
      <c r="D4152" t="s">
        <v>45</v>
      </c>
      <c r="E4152" t="s">
        <v>55</v>
      </c>
      <c r="F4152">
        <v>2</v>
      </c>
      <c r="G4152">
        <v>3245.53</v>
      </c>
      <c r="H4152">
        <v>6491.06</v>
      </c>
      <c r="I4152">
        <f>salesdata[[#This Row],[Total_Sales_INR]]/10000000</f>
        <v>6.4910599999999999E-4</v>
      </c>
      <c r="J4152" t="s">
        <v>47</v>
      </c>
      <c r="K4152" t="s">
        <v>19</v>
      </c>
      <c r="L4152">
        <v>3</v>
      </c>
      <c r="M4152" t="s">
        <v>115</v>
      </c>
      <c r="N4152" t="s">
        <v>112</v>
      </c>
      <c r="O4152" t="s">
        <v>22</v>
      </c>
    </row>
    <row r="4153" spans="1:15">
      <c r="A4153" t="s">
        <v>7585</v>
      </c>
      <c r="B4153" s="1">
        <v>46004</v>
      </c>
      <c r="C4153" t="s">
        <v>7586</v>
      </c>
      <c r="D4153" t="s">
        <v>45</v>
      </c>
      <c r="E4153" t="s">
        <v>85</v>
      </c>
      <c r="F4153">
        <v>4</v>
      </c>
      <c r="G4153">
        <v>2900.23</v>
      </c>
      <c r="H4153">
        <v>11600.92</v>
      </c>
      <c r="I4153">
        <f>salesdata[[#This Row],[Total_Sales_INR]]/10000000</f>
        <v>1.1600919999999999E-3</v>
      </c>
      <c r="J4153" t="s">
        <v>18</v>
      </c>
      <c r="K4153" t="s">
        <v>35</v>
      </c>
      <c r="L4153">
        <v>2</v>
      </c>
      <c r="M4153" t="s">
        <v>133</v>
      </c>
      <c r="N4153" t="s">
        <v>74</v>
      </c>
      <c r="O4153" t="s">
        <v>22</v>
      </c>
    </row>
    <row r="4154" spans="1:15">
      <c r="A4154" t="s">
        <v>7587</v>
      </c>
      <c r="B4154" s="1">
        <v>46008</v>
      </c>
      <c r="C4154" t="s">
        <v>5970</v>
      </c>
      <c r="D4154" t="s">
        <v>25</v>
      </c>
      <c r="E4154" t="s">
        <v>26</v>
      </c>
      <c r="F4154">
        <v>5</v>
      </c>
      <c r="G4154">
        <v>2604.31</v>
      </c>
      <c r="H4154">
        <v>13021.55</v>
      </c>
      <c r="I4154">
        <f>salesdata[[#This Row],[Total_Sales_INR]]/10000000</f>
        <v>1.3021549999999999E-3</v>
      </c>
      <c r="J4154" t="s">
        <v>47</v>
      </c>
      <c r="K4154" t="s">
        <v>19</v>
      </c>
      <c r="L4154">
        <v>2</v>
      </c>
      <c r="M4154" t="s">
        <v>133</v>
      </c>
      <c r="N4154" t="s">
        <v>124</v>
      </c>
      <c r="O4154" t="s">
        <v>22</v>
      </c>
    </row>
    <row r="4155" spans="1:15">
      <c r="A4155" t="s">
        <v>7588</v>
      </c>
      <c r="B4155" s="1">
        <v>45895</v>
      </c>
      <c r="C4155" t="s">
        <v>7589</v>
      </c>
      <c r="D4155" t="s">
        <v>25</v>
      </c>
      <c r="E4155" t="s">
        <v>223</v>
      </c>
      <c r="F4155">
        <v>4</v>
      </c>
      <c r="G4155">
        <v>25033.8</v>
      </c>
      <c r="H4155">
        <v>100135.2</v>
      </c>
      <c r="I4155">
        <f>salesdata[[#This Row],[Total_Sales_INR]]/10000000</f>
        <v>1.001352E-2</v>
      </c>
      <c r="J4155" t="s">
        <v>18</v>
      </c>
      <c r="K4155" t="s">
        <v>72</v>
      </c>
      <c r="L4155">
        <v>4</v>
      </c>
      <c r="M4155" t="s">
        <v>198</v>
      </c>
      <c r="N4155" t="s">
        <v>173</v>
      </c>
      <c r="O4155" t="s">
        <v>22</v>
      </c>
    </row>
    <row r="4156" spans="1:15">
      <c r="A4156" t="s">
        <v>7590</v>
      </c>
      <c r="B4156" s="1">
        <v>45827</v>
      </c>
      <c r="C4156" t="s">
        <v>7591</v>
      </c>
      <c r="D4156" t="s">
        <v>25</v>
      </c>
      <c r="E4156" t="s">
        <v>223</v>
      </c>
      <c r="F4156">
        <v>3</v>
      </c>
      <c r="G4156">
        <v>17982.61</v>
      </c>
      <c r="H4156">
        <v>53947.83</v>
      </c>
      <c r="I4156">
        <f>salesdata[[#This Row],[Total_Sales_INR]]/10000000</f>
        <v>5.3947830000000002E-3</v>
      </c>
      <c r="J4156" t="s">
        <v>18</v>
      </c>
      <c r="K4156" t="s">
        <v>72</v>
      </c>
      <c r="L4156">
        <v>3</v>
      </c>
      <c r="M4156" t="s">
        <v>190</v>
      </c>
      <c r="N4156" t="s">
        <v>97</v>
      </c>
      <c r="O4156" t="s">
        <v>22</v>
      </c>
    </row>
    <row r="4157" spans="1:15">
      <c r="A4157" t="s">
        <v>7592</v>
      </c>
      <c r="B4157" s="1">
        <v>45761</v>
      </c>
      <c r="C4157" t="s">
        <v>684</v>
      </c>
      <c r="D4157" t="s">
        <v>32</v>
      </c>
      <c r="E4157" t="s">
        <v>33</v>
      </c>
      <c r="F4157">
        <v>3</v>
      </c>
      <c r="G4157">
        <v>40334.949999999997</v>
      </c>
      <c r="H4157">
        <v>121004.85</v>
      </c>
      <c r="I4157">
        <f>salesdata[[#This Row],[Total_Sales_INR]]/10000000</f>
        <v>1.2100485000000001E-2</v>
      </c>
      <c r="J4157" t="s">
        <v>47</v>
      </c>
      <c r="K4157" t="s">
        <v>35</v>
      </c>
      <c r="L4157">
        <v>3</v>
      </c>
      <c r="M4157" t="s">
        <v>77</v>
      </c>
      <c r="N4157" t="s">
        <v>142</v>
      </c>
      <c r="O4157" t="s">
        <v>22</v>
      </c>
    </row>
    <row r="4158" spans="1:15">
      <c r="A4158" t="s">
        <v>7593</v>
      </c>
      <c r="B4158" s="1">
        <v>45848</v>
      </c>
      <c r="C4158" t="s">
        <v>1034</v>
      </c>
      <c r="D4158" t="s">
        <v>45</v>
      </c>
      <c r="E4158" t="s">
        <v>85</v>
      </c>
      <c r="F4158">
        <v>5</v>
      </c>
      <c r="G4158">
        <v>10375.07</v>
      </c>
      <c r="H4158">
        <v>51875.35</v>
      </c>
      <c r="I4158">
        <f>salesdata[[#This Row],[Total_Sales_INR]]/10000000</f>
        <v>5.1875350000000001E-3</v>
      </c>
      <c r="J4158" t="s">
        <v>18</v>
      </c>
      <c r="K4158" t="s">
        <v>35</v>
      </c>
      <c r="L4158">
        <v>3</v>
      </c>
      <c r="M4158" t="s">
        <v>190</v>
      </c>
      <c r="N4158" t="s">
        <v>142</v>
      </c>
      <c r="O4158" t="s">
        <v>22</v>
      </c>
    </row>
    <row r="4159" spans="1:15">
      <c r="A4159" t="s">
        <v>7594</v>
      </c>
      <c r="B4159" s="1">
        <v>45992</v>
      </c>
      <c r="C4159" t="s">
        <v>7595</v>
      </c>
      <c r="D4159" t="s">
        <v>102</v>
      </c>
      <c r="E4159" t="s">
        <v>193</v>
      </c>
      <c r="F4159">
        <v>2</v>
      </c>
      <c r="G4159">
        <v>34619.14</v>
      </c>
      <c r="H4159">
        <v>69238.28</v>
      </c>
      <c r="I4159">
        <f>salesdata[[#This Row],[Total_Sales_INR]]/10000000</f>
        <v>6.9238279999999999E-3</v>
      </c>
      <c r="J4159" t="s">
        <v>18</v>
      </c>
      <c r="K4159" t="s">
        <v>72</v>
      </c>
      <c r="L4159">
        <v>2</v>
      </c>
      <c r="M4159" t="s">
        <v>265</v>
      </c>
      <c r="N4159" t="s">
        <v>97</v>
      </c>
      <c r="O4159" t="s">
        <v>22</v>
      </c>
    </row>
    <row r="4160" spans="1:15">
      <c r="A4160" t="s">
        <v>7596</v>
      </c>
      <c r="B4160" s="1">
        <v>45895</v>
      </c>
      <c r="C4160" t="s">
        <v>3688</v>
      </c>
      <c r="D4160" t="s">
        <v>16</v>
      </c>
      <c r="E4160" t="s">
        <v>159</v>
      </c>
      <c r="F4160">
        <v>3</v>
      </c>
      <c r="G4160">
        <v>16950.79</v>
      </c>
      <c r="H4160">
        <v>50852.37</v>
      </c>
      <c r="I4160">
        <f>salesdata[[#This Row],[Total_Sales_INR]]/10000000</f>
        <v>5.0852370000000003E-3</v>
      </c>
      <c r="J4160" t="s">
        <v>18</v>
      </c>
      <c r="K4160" t="s">
        <v>72</v>
      </c>
      <c r="L4160">
        <v>1</v>
      </c>
      <c r="M4160" t="s">
        <v>181</v>
      </c>
      <c r="N4160" t="s">
        <v>21</v>
      </c>
      <c r="O4160" t="s">
        <v>22</v>
      </c>
    </row>
    <row r="4161" spans="1:15">
      <c r="A4161" t="s">
        <v>7597</v>
      </c>
      <c r="B4161" s="1">
        <v>45665</v>
      </c>
      <c r="C4161" t="s">
        <v>7598</v>
      </c>
      <c r="D4161" t="s">
        <v>32</v>
      </c>
      <c r="E4161" t="s">
        <v>309</v>
      </c>
      <c r="F4161">
        <v>2</v>
      </c>
      <c r="G4161">
        <v>40053.980000000003</v>
      </c>
      <c r="H4161">
        <v>80107.960000000006</v>
      </c>
      <c r="I4161">
        <f>salesdata[[#This Row],[Total_Sales_INR]]/10000000</f>
        <v>8.0107960000000006E-3</v>
      </c>
      <c r="J4161" t="s">
        <v>34</v>
      </c>
      <c r="K4161" t="s">
        <v>72</v>
      </c>
      <c r="L4161">
        <v>4</v>
      </c>
      <c r="M4161" t="s">
        <v>123</v>
      </c>
      <c r="N4161" t="s">
        <v>52</v>
      </c>
      <c r="O4161" t="s">
        <v>22</v>
      </c>
    </row>
    <row r="4162" spans="1:15">
      <c r="A4162" t="s">
        <v>7599</v>
      </c>
      <c r="B4162" s="1">
        <v>45902</v>
      </c>
      <c r="C4162" t="s">
        <v>7600</v>
      </c>
      <c r="D4162" t="s">
        <v>16</v>
      </c>
      <c r="E4162" t="s">
        <v>145</v>
      </c>
      <c r="F4162">
        <v>3</v>
      </c>
      <c r="G4162">
        <v>15424.34</v>
      </c>
      <c r="H4162">
        <v>46273.02</v>
      </c>
      <c r="I4162">
        <f>salesdata[[#This Row],[Total_Sales_INR]]/10000000</f>
        <v>4.6273019999999998E-3</v>
      </c>
      <c r="J4162" t="s">
        <v>18</v>
      </c>
      <c r="K4162" t="s">
        <v>35</v>
      </c>
      <c r="L4162">
        <v>5</v>
      </c>
      <c r="M4162" t="s">
        <v>73</v>
      </c>
      <c r="N4162" t="s">
        <v>173</v>
      </c>
      <c r="O4162" t="s">
        <v>22</v>
      </c>
    </row>
    <row r="4163" spans="1:15">
      <c r="A4163" t="s">
        <v>7601</v>
      </c>
      <c r="B4163" s="1">
        <v>45996</v>
      </c>
      <c r="C4163" t="s">
        <v>7602</v>
      </c>
      <c r="D4163" t="s">
        <v>16</v>
      </c>
      <c r="E4163" t="s">
        <v>159</v>
      </c>
      <c r="F4163">
        <v>2</v>
      </c>
      <c r="G4163">
        <v>36791.08</v>
      </c>
      <c r="H4163">
        <v>73582.16</v>
      </c>
      <c r="I4163">
        <f>salesdata[[#This Row],[Total_Sales_INR]]/10000000</f>
        <v>7.3582160000000008E-3</v>
      </c>
      <c r="J4163" t="s">
        <v>34</v>
      </c>
      <c r="K4163" t="s">
        <v>19</v>
      </c>
      <c r="L4163">
        <v>3</v>
      </c>
      <c r="M4163" t="s">
        <v>190</v>
      </c>
      <c r="N4163" t="s">
        <v>62</v>
      </c>
      <c r="O4163" t="s">
        <v>22</v>
      </c>
    </row>
    <row r="4164" spans="1:15">
      <c r="A4164" t="s">
        <v>7603</v>
      </c>
      <c r="B4164" s="1">
        <v>45685</v>
      </c>
      <c r="C4164" t="s">
        <v>7604</v>
      </c>
      <c r="D4164" t="s">
        <v>25</v>
      </c>
      <c r="E4164" t="s">
        <v>280</v>
      </c>
      <c r="F4164">
        <v>1</v>
      </c>
      <c r="G4164">
        <v>8878.39</v>
      </c>
      <c r="H4164">
        <v>8878.39</v>
      </c>
      <c r="I4164">
        <f>salesdata[[#This Row],[Total_Sales_INR]]/10000000</f>
        <v>8.8783899999999997E-4</v>
      </c>
      <c r="J4164" t="s">
        <v>27</v>
      </c>
      <c r="K4164" t="s">
        <v>72</v>
      </c>
      <c r="L4164">
        <v>3</v>
      </c>
      <c r="M4164" t="s">
        <v>61</v>
      </c>
      <c r="N4164" t="s">
        <v>29</v>
      </c>
      <c r="O4164" t="s">
        <v>22</v>
      </c>
    </row>
    <row r="4165" spans="1:15">
      <c r="A4165" t="s">
        <v>7605</v>
      </c>
      <c r="B4165" s="1">
        <v>45917</v>
      </c>
      <c r="C4165" t="s">
        <v>7241</v>
      </c>
      <c r="D4165" t="s">
        <v>16</v>
      </c>
      <c r="E4165" t="s">
        <v>17</v>
      </c>
      <c r="F4165">
        <v>1</v>
      </c>
      <c r="G4165">
        <v>8052.62</v>
      </c>
      <c r="H4165">
        <v>8052.62</v>
      </c>
      <c r="I4165">
        <f>salesdata[[#This Row],[Total_Sales_INR]]/10000000</f>
        <v>8.0526199999999995E-4</v>
      </c>
      <c r="J4165" t="s">
        <v>34</v>
      </c>
      <c r="K4165" t="s">
        <v>72</v>
      </c>
      <c r="L4165">
        <v>3</v>
      </c>
      <c r="M4165" t="s">
        <v>77</v>
      </c>
      <c r="N4165" t="s">
        <v>82</v>
      </c>
      <c r="O4165" t="s">
        <v>22</v>
      </c>
    </row>
    <row r="4166" spans="1:15">
      <c r="A4166" t="s">
        <v>7606</v>
      </c>
      <c r="B4166" s="1">
        <v>45929</v>
      </c>
      <c r="C4166" t="s">
        <v>7607</v>
      </c>
      <c r="D4166" t="s">
        <v>45</v>
      </c>
      <c r="E4166" t="s">
        <v>60</v>
      </c>
      <c r="F4166">
        <v>5</v>
      </c>
      <c r="G4166">
        <v>9200.69</v>
      </c>
      <c r="H4166">
        <v>46003.45</v>
      </c>
      <c r="I4166">
        <f>salesdata[[#This Row],[Total_Sales_INR]]/10000000</f>
        <v>4.6003449999999996E-3</v>
      </c>
      <c r="J4166" t="s">
        <v>27</v>
      </c>
      <c r="K4166" t="s">
        <v>19</v>
      </c>
      <c r="L4166">
        <v>3</v>
      </c>
      <c r="M4166" t="s">
        <v>115</v>
      </c>
      <c r="N4166" t="s">
        <v>69</v>
      </c>
      <c r="O4166" t="s">
        <v>22</v>
      </c>
    </row>
    <row r="4167" spans="1:15">
      <c r="A4167" t="s">
        <v>7608</v>
      </c>
      <c r="B4167" s="1">
        <v>46019</v>
      </c>
      <c r="C4167" t="s">
        <v>4849</v>
      </c>
      <c r="D4167" t="s">
        <v>32</v>
      </c>
      <c r="E4167" t="s">
        <v>309</v>
      </c>
      <c r="F4167">
        <v>3</v>
      </c>
      <c r="G4167">
        <v>31322.05</v>
      </c>
      <c r="H4167">
        <v>93966.15</v>
      </c>
      <c r="I4167">
        <f>salesdata[[#This Row],[Total_Sales_INR]]/10000000</f>
        <v>9.3966149999999988E-3</v>
      </c>
      <c r="J4167" t="s">
        <v>27</v>
      </c>
      <c r="K4167" t="s">
        <v>72</v>
      </c>
      <c r="L4167">
        <v>1</v>
      </c>
      <c r="M4167" t="s">
        <v>181</v>
      </c>
      <c r="N4167" t="s">
        <v>112</v>
      </c>
      <c r="O4167" t="s">
        <v>22</v>
      </c>
    </row>
    <row r="4168" spans="1:15">
      <c r="A4168" t="s">
        <v>7609</v>
      </c>
      <c r="B4168" s="1">
        <v>45779</v>
      </c>
      <c r="C4168" t="s">
        <v>2071</v>
      </c>
      <c r="D4168" t="s">
        <v>16</v>
      </c>
      <c r="E4168" t="s">
        <v>137</v>
      </c>
      <c r="F4168">
        <v>3</v>
      </c>
      <c r="G4168">
        <v>38419.269999999997</v>
      </c>
      <c r="H4168">
        <v>115257.81</v>
      </c>
      <c r="I4168">
        <f>salesdata[[#This Row],[Total_Sales_INR]]/10000000</f>
        <v>1.1525781000000001E-2</v>
      </c>
      <c r="J4168" t="s">
        <v>47</v>
      </c>
      <c r="K4168" t="s">
        <v>72</v>
      </c>
      <c r="L4168">
        <v>2</v>
      </c>
      <c r="M4168" t="s">
        <v>265</v>
      </c>
      <c r="N4168" t="s">
        <v>48</v>
      </c>
      <c r="O4168" t="s">
        <v>22</v>
      </c>
    </row>
    <row r="4169" spans="1:15">
      <c r="A4169" t="s">
        <v>7610</v>
      </c>
      <c r="B4169" s="1">
        <v>45850</v>
      </c>
      <c r="C4169" t="s">
        <v>7611</v>
      </c>
      <c r="D4169" t="s">
        <v>16</v>
      </c>
      <c r="E4169" t="s">
        <v>17</v>
      </c>
      <c r="F4169">
        <v>3</v>
      </c>
      <c r="G4169">
        <v>43676.52</v>
      </c>
      <c r="H4169">
        <v>131029.56</v>
      </c>
      <c r="I4169">
        <f>salesdata[[#This Row],[Total_Sales_INR]]/10000000</f>
        <v>1.3102955999999999E-2</v>
      </c>
      <c r="J4169" t="s">
        <v>27</v>
      </c>
      <c r="K4169" t="s">
        <v>72</v>
      </c>
      <c r="L4169">
        <v>5</v>
      </c>
      <c r="M4169" t="s">
        <v>41</v>
      </c>
      <c r="N4169" t="s">
        <v>52</v>
      </c>
      <c r="O4169" t="s">
        <v>22</v>
      </c>
    </row>
    <row r="4170" spans="1:15">
      <c r="A4170" t="s">
        <v>7612</v>
      </c>
      <c r="B4170" s="1">
        <v>45907</v>
      </c>
      <c r="C4170" t="s">
        <v>1862</v>
      </c>
      <c r="D4170" t="s">
        <v>25</v>
      </c>
      <c r="E4170" t="s">
        <v>91</v>
      </c>
      <c r="F4170">
        <v>1</v>
      </c>
      <c r="G4170">
        <v>25204.9</v>
      </c>
      <c r="H4170">
        <v>25204.9</v>
      </c>
      <c r="I4170">
        <f>salesdata[[#This Row],[Total_Sales_INR]]/10000000</f>
        <v>2.5204900000000002E-3</v>
      </c>
      <c r="J4170" t="s">
        <v>47</v>
      </c>
      <c r="K4170" t="s">
        <v>35</v>
      </c>
      <c r="L4170">
        <v>4</v>
      </c>
      <c r="M4170" t="s">
        <v>198</v>
      </c>
      <c r="N4170" t="s">
        <v>173</v>
      </c>
      <c r="O4170" t="s">
        <v>22</v>
      </c>
    </row>
    <row r="4171" spans="1:15">
      <c r="A4171" t="s">
        <v>7613</v>
      </c>
      <c r="B4171" s="1">
        <v>46005</v>
      </c>
      <c r="C4171" t="s">
        <v>7614</v>
      </c>
      <c r="D4171" t="s">
        <v>25</v>
      </c>
      <c r="E4171" t="s">
        <v>223</v>
      </c>
      <c r="F4171">
        <v>1</v>
      </c>
      <c r="G4171">
        <v>37480.79</v>
      </c>
      <c r="H4171">
        <v>37480.79</v>
      </c>
      <c r="I4171">
        <f>salesdata[[#This Row],[Total_Sales_INR]]/10000000</f>
        <v>3.7480790000000001E-3</v>
      </c>
      <c r="J4171" t="s">
        <v>34</v>
      </c>
      <c r="K4171" t="s">
        <v>72</v>
      </c>
      <c r="L4171">
        <v>5</v>
      </c>
      <c r="M4171" t="s">
        <v>170</v>
      </c>
      <c r="N4171" t="s">
        <v>62</v>
      </c>
      <c r="O4171" t="s">
        <v>22</v>
      </c>
    </row>
    <row r="4172" spans="1:15">
      <c r="A4172" t="s">
        <v>7615</v>
      </c>
      <c r="B4172" s="1">
        <v>45687</v>
      </c>
      <c r="C4172" t="s">
        <v>7616</v>
      </c>
      <c r="D4172" t="s">
        <v>16</v>
      </c>
      <c r="E4172" t="s">
        <v>145</v>
      </c>
      <c r="F4172">
        <v>2</v>
      </c>
      <c r="G4172">
        <v>45397.82</v>
      </c>
      <c r="H4172">
        <v>90795.64</v>
      </c>
      <c r="I4172">
        <f>salesdata[[#This Row],[Total_Sales_INR]]/10000000</f>
        <v>9.079564E-3</v>
      </c>
      <c r="J4172" t="s">
        <v>47</v>
      </c>
      <c r="K4172" t="s">
        <v>72</v>
      </c>
      <c r="L4172">
        <v>1</v>
      </c>
      <c r="M4172" t="s">
        <v>68</v>
      </c>
      <c r="N4172" t="s">
        <v>94</v>
      </c>
      <c r="O4172" t="s">
        <v>22</v>
      </c>
    </row>
    <row r="4173" spans="1:15">
      <c r="A4173" t="s">
        <v>7617</v>
      </c>
      <c r="B4173" s="1">
        <v>45679</v>
      </c>
      <c r="C4173" t="s">
        <v>3526</v>
      </c>
      <c r="D4173" t="s">
        <v>32</v>
      </c>
      <c r="E4173" t="s">
        <v>309</v>
      </c>
      <c r="F4173">
        <v>2</v>
      </c>
      <c r="G4173">
        <v>13638.52</v>
      </c>
      <c r="H4173">
        <v>27277.040000000001</v>
      </c>
      <c r="I4173">
        <f>salesdata[[#This Row],[Total_Sales_INR]]/10000000</f>
        <v>2.7277040000000001E-3</v>
      </c>
      <c r="J4173" t="s">
        <v>47</v>
      </c>
      <c r="K4173" t="s">
        <v>72</v>
      </c>
      <c r="L4173">
        <v>4</v>
      </c>
      <c r="M4173" t="s">
        <v>123</v>
      </c>
      <c r="N4173" t="s">
        <v>69</v>
      </c>
      <c r="O4173" t="s">
        <v>22</v>
      </c>
    </row>
    <row r="4174" spans="1:15">
      <c r="A4174" t="s">
        <v>7618</v>
      </c>
      <c r="B4174" s="1">
        <v>45974</v>
      </c>
      <c r="C4174" t="s">
        <v>7619</v>
      </c>
      <c r="D4174" t="s">
        <v>45</v>
      </c>
      <c r="E4174" t="s">
        <v>60</v>
      </c>
      <c r="F4174">
        <v>1</v>
      </c>
      <c r="G4174">
        <v>37377.050000000003</v>
      </c>
      <c r="H4174">
        <v>37377.050000000003</v>
      </c>
      <c r="I4174">
        <f>salesdata[[#This Row],[Total_Sales_INR]]/10000000</f>
        <v>3.7377050000000005E-3</v>
      </c>
      <c r="J4174" t="s">
        <v>47</v>
      </c>
      <c r="K4174" t="s">
        <v>72</v>
      </c>
      <c r="L4174">
        <v>5</v>
      </c>
      <c r="M4174" t="s">
        <v>41</v>
      </c>
      <c r="N4174" t="s">
        <v>69</v>
      </c>
      <c r="O4174" t="s">
        <v>22</v>
      </c>
    </row>
    <row r="4175" spans="1:15">
      <c r="A4175" t="s">
        <v>7620</v>
      </c>
      <c r="B4175" s="1">
        <v>45834</v>
      </c>
      <c r="C4175" t="s">
        <v>7621</v>
      </c>
      <c r="D4175" t="s">
        <v>16</v>
      </c>
      <c r="E4175" t="s">
        <v>137</v>
      </c>
      <c r="F4175">
        <v>3</v>
      </c>
      <c r="G4175">
        <v>42182.98</v>
      </c>
      <c r="H4175">
        <v>126548.94</v>
      </c>
      <c r="I4175">
        <f>salesdata[[#This Row],[Total_Sales_INR]]/10000000</f>
        <v>1.2654894E-2</v>
      </c>
      <c r="J4175" t="s">
        <v>18</v>
      </c>
      <c r="K4175" t="s">
        <v>19</v>
      </c>
      <c r="L4175">
        <v>4</v>
      </c>
      <c r="M4175" t="s">
        <v>160</v>
      </c>
      <c r="N4175" t="s">
        <v>120</v>
      </c>
      <c r="O4175" t="s">
        <v>22</v>
      </c>
    </row>
    <row r="4176" spans="1:15">
      <c r="A4176" t="s">
        <v>7622</v>
      </c>
      <c r="B4176" s="1">
        <v>46009</v>
      </c>
      <c r="C4176" t="s">
        <v>7179</v>
      </c>
      <c r="D4176" t="s">
        <v>45</v>
      </c>
      <c r="E4176" t="s">
        <v>55</v>
      </c>
      <c r="F4176">
        <v>5</v>
      </c>
      <c r="G4176">
        <v>37771.269999999997</v>
      </c>
      <c r="H4176">
        <v>188856.35</v>
      </c>
      <c r="I4176">
        <f>salesdata[[#This Row],[Total_Sales_INR]]/10000000</f>
        <v>1.8885635000000001E-2</v>
      </c>
      <c r="J4176" t="s">
        <v>27</v>
      </c>
      <c r="K4176" t="s">
        <v>35</v>
      </c>
      <c r="L4176">
        <v>4</v>
      </c>
      <c r="M4176" t="s">
        <v>198</v>
      </c>
      <c r="N4176" t="s">
        <v>134</v>
      </c>
      <c r="O4176" t="s">
        <v>22</v>
      </c>
    </row>
    <row r="4177" spans="1:15">
      <c r="A4177" t="s">
        <v>7623</v>
      </c>
      <c r="B4177" s="1">
        <v>45693</v>
      </c>
      <c r="C4177" t="s">
        <v>7624</v>
      </c>
      <c r="D4177" t="s">
        <v>32</v>
      </c>
      <c r="E4177" t="s">
        <v>309</v>
      </c>
      <c r="F4177">
        <v>4</v>
      </c>
      <c r="G4177">
        <v>26149.22</v>
      </c>
      <c r="H4177">
        <v>104596.88</v>
      </c>
      <c r="I4177">
        <f>salesdata[[#This Row],[Total_Sales_INR]]/10000000</f>
        <v>1.0459688E-2</v>
      </c>
      <c r="J4177" t="s">
        <v>27</v>
      </c>
      <c r="K4177" t="s">
        <v>19</v>
      </c>
      <c r="L4177">
        <v>5</v>
      </c>
      <c r="M4177" t="s">
        <v>73</v>
      </c>
      <c r="N4177" t="s">
        <v>94</v>
      </c>
      <c r="O4177" t="s">
        <v>22</v>
      </c>
    </row>
    <row r="4178" spans="1:15">
      <c r="A4178" t="s">
        <v>7625</v>
      </c>
      <c r="B4178" s="1">
        <v>45699</v>
      </c>
      <c r="C4178" t="s">
        <v>6435</v>
      </c>
      <c r="D4178" t="s">
        <v>32</v>
      </c>
      <c r="E4178" t="s">
        <v>40</v>
      </c>
      <c r="F4178">
        <v>3</v>
      </c>
      <c r="G4178">
        <v>41825.370000000003</v>
      </c>
      <c r="H4178">
        <v>125476.11</v>
      </c>
      <c r="I4178">
        <f>salesdata[[#This Row],[Total_Sales_INR]]/10000000</f>
        <v>1.2547611E-2</v>
      </c>
      <c r="J4178" t="s">
        <v>34</v>
      </c>
      <c r="K4178" t="s">
        <v>19</v>
      </c>
      <c r="L4178">
        <v>4</v>
      </c>
      <c r="M4178" t="s">
        <v>160</v>
      </c>
      <c r="N4178" t="s">
        <v>124</v>
      </c>
      <c r="O4178" t="s">
        <v>22</v>
      </c>
    </row>
    <row r="4179" spans="1:15">
      <c r="A4179" t="s">
        <v>7626</v>
      </c>
      <c r="B4179" s="1">
        <v>45856</v>
      </c>
      <c r="C4179" t="s">
        <v>7627</v>
      </c>
      <c r="D4179" t="s">
        <v>16</v>
      </c>
      <c r="E4179" t="s">
        <v>145</v>
      </c>
      <c r="F4179">
        <v>5</v>
      </c>
      <c r="G4179">
        <v>12127.79</v>
      </c>
      <c r="H4179">
        <v>60638.95</v>
      </c>
      <c r="I4179">
        <f>salesdata[[#This Row],[Total_Sales_INR]]/10000000</f>
        <v>6.0638949999999997E-3</v>
      </c>
      <c r="J4179" t="s">
        <v>34</v>
      </c>
      <c r="K4179" t="s">
        <v>19</v>
      </c>
      <c r="L4179">
        <v>2</v>
      </c>
      <c r="M4179" t="s">
        <v>265</v>
      </c>
      <c r="N4179" t="s">
        <v>124</v>
      </c>
      <c r="O4179" t="s">
        <v>22</v>
      </c>
    </row>
    <row r="4180" spans="1:15">
      <c r="A4180" t="s">
        <v>7628</v>
      </c>
      <c r="B4180" s="1">
        <v>45717</v>
      </c>
      <c r="C4180" t="s">
        <v>5193</v>
      </c>
      <c r="D4180" t="s">
        <v>16</v>
      </c>
      <c r="E4180" t="s">
        <v>159</v>
      </c>
      <c r="F4180">
        <v>3</v>
      </c>
      <c r="G4180">
        <v>15816.46</v>
      </c>
      <c r="H4180">
        <v>47449.38</v>
      </c>
      <c r="I4180">
        <f>salesdata[[#This Row],[Total_Sales_INR]]/10000000</f>
        <v>4.7449379999999998E-3</v>
      </c>
      <c r="J4180" t="s">
        <v>18</v>
      </c>
      <c r="K4180" t="s">
        <v>35</v>
      </c>
      <c r="L4180">
        <v>4</v>
      </c>
      <c r="M4180" t="s">
        <v>160</v>
      </c>
      <c r="N4180" t="s">
        <v>42</v>
      </c>
      <c r="O4180" t="s">
        <v>22</v>
      </c>
    </row>
    <row r="4181" spans="1:15">
      <c r="A4181" t="s">
        <v>7629</v>
      </c>
      <c r="B4181" s="1">
        <v>45848</v>
      </c>
      <c r="C4181" t="s">
        <v>7630</v>
      </c>
      <c r="D4181" t="s">
        <v>16</v>
      </c>
      <c r="E4181" t="s">
        <v>137</v>
      </c>
      <c r="F4181">
        <v>2</v>
      </c>
      <c r="G4181">
        <v>9530.7999999999993</v>
      </c>
      <c r="H4181">
        <v>19061.599999999999</v>
      </c>
      <c r="I4181">
        <f>salesdata[[#This Row],[Total_Sales_INR]]/10000000</f>
        <v>1.9061599999999998E-3</v>
      </c>
      <c r="J4181" t="s">
        <v>18</v>
      </c>
      <c r="K4181" t="s">
        <v>72</v>
      </c>
      <c r="L4181">
        <v>3</v>
      </c>
      <c r="M4181" t="s">
        <v>36</v>
      </c>
      <c r="N4181" t="s">
        <v>48</v>
      </c>
      <c r="O4181" t="s">
        <v>22</v>
      </c>
    </row>
    <row r="4182" spans="1:15">
      <c r="A4182" t="s">
        <v>7631</v>
      </c>
      <c r="B4182" s="1">
        <v>45732</v>
      </c>
      <c r="C4182" t="s">
        <v>7632</v>
      </c>
      <c r="D4182" t="s">
        <v>102</v>
      </c>
      <c r="E4182" t="s">
        <v>118</v>
      </c>
      <c r="F4182">
        <v>1</v>
      </c>
      <c r="G4182">
        <v>29754.25</v>
      </c>
      <c r="H4182">
        <v>29754.25</v>
      </c>
      <c r="I4182">
        <f>salesdata[[#This Row],[Total_Sales_INR]]/10000000</f>
        <v>2.9754249999999999E-3</v>
      </c>
      <c r="J4182" t="s">
        <v>34</v>
      </c>
      <c r="K4182" t="s">
        <v>19</v>
      </c>
      <c r="L4182">
        <v>1</v>
      </c>
      <c r="M4182" t="s">
        <v>181</v>
      </c>
      <c r="N4182" t="s">
        <v>167</v>
      </c>
      <c r="O4182" t="s">
        <v>22</v>
      </c>
    </row>
    <row r="4183" spans="1:15">
      <c r="A4183" t="s">
        <v>7633</v>
      </c>
      <c r="B4183" s="1">
        <v>45927</v>
      </c>
      <c r="C4183" t="s">
        <v>7634</v>
      </c>
      <c r="D4183" t="s">
        <v>102</v>
      </c>
      <c r="E4183" t="s">
        <v>118</v>
      </c>
      <c r="F4183">
        <v>5</v>
      </c>
      <c r="G4183">
        <v>24406.99</v>
      </c>
      <c r="H4183">
        <v>122034.95</v>
      </c>
      <c r="I4183">
        <f>salesdata[[#This Row],[Total_Sales_INR]]/10000000</f>
        <v>1.2203495E-2</v>
      </c>
      <c r="J4183" t="s">
        <v>34</v>
      </c>
      <c r="K4183" t="s">
        <v>19</v>
      </c>
      <c r="L4183">
        <v>3</v>
      </c>
      <c r="M4183" t="s">
        <v>61</v>
      </c>
      <c r="N4183" t="s">
        <v>124</v>
      </c>
      <c r="O4183" t="s">
        <v>22</v>
      </c>
    </row>
    <row r="4184" spans="1:15">
      <c r="A4184" t="s">
        <v>7635</v>
      </c>
      <c r="B4184" s="1">
        <v>45835</v>
      </c>
      <c r="C4184" t="s">
        <v>7636</v>
      </c>
      <c r="D4184" t="s">
        <v>32</v>
      </c>
      <c r="E4184" t="s">
        <v>33</v>
      </c>
      <c r="F4184">
        <v>4</v>
      </c>
      <c r="G4184">
        <v>46499.77</v>
      </c>
      <c r="H4184">
        <v>185999.08</v>
      </c>
      <c r="I4184">
        <f>salesdata[[#This Row],[Total_Sales_INR]]/10000000</f>
        <v>1.8599907999999998E-2</v>
      </c>
      <c r="J4184" t="s">
        <v>34</v>
      </c>
      <c r="K4184" t="s">
        <v>19</v>
      </c>
      <c r="L4184">
        <v>1</v>
      </c>
      <c r="M4184" t="s">
        <v>119</v>
      </c>
      <c r="N4184" t="s">
        <v>127</v>
      </c>
      <c r="O4184" t="s">
        <v>22</v>
      </c>
    </row>
    <row r="4185" spans="1:15">
      <c r="A4185" t="s">
        <v>7637</v>
      </c>
      <c r="B4185" s="1">
        <v>45750</v>
      </c>
      <c r="C4185" t="s">
        <v>7638</v>
      </c>
      <c r="D4185" t="s">
        <v>16</v>
      </c>
      <c r="E4185" t="s">
        <v>17</v>
      </c>
      <c r="F4185">
        <v>4</v>
      </c>
      <c r="G4185">
        <v>28621.040000000001</v>
      </c>
      <c r="H4185">
        <v>114484.16</v>
      </c>
      <c r="I4185">
        <f>salesdata[[#This Row],[Total_Sales_INR]]/10000000</f>
        <v>1.1448416000000001E-2</v>
      </c>
      <c r="J4185" t="s">
        <v>47</v>
      </c>
      <c r="K4185" t="s">
        <v>72</v>
      </c>
      <c r="L4185">
        <v>2</v>
      </c>
      <c r="M4185" t="s">
        <v>141</v>
      </c>
      <c r="N4185" t="s">
        <v>37</v>
      </c>
      <c r="O4185" t="s">
        <v>22</v>
      </c>
    </row>
    <row r="4186" spans="1:15">
      <c r="A4186" t="s">
        <v>7639</v>
      </c>
      <c r="B4186" s="1">
        <v>45905</v>
      </c>
      <c r="C4186" t="s">
        <v>7640</v>
      </c>
      <c r="D4186" t="s">
        <v>45</v>
      </c>
      <c r="E4186" t="s">
        <v>55</v>
      </c>
      <c r="F4186">
        <v>1</v>
      </c>
      <c r="G4186">
        <v>47076.31</v>
      </c>
      <c r="H4186">
        <v>47076.31</v>
      </c>
      <c r="I4186">
        <f>salesdata[[#This Row],[Total_Sales_INR]]/10000000</f>
        <v>4.7076309999999994E-3</v>
      </c>
      <c r="J4186" t="s">
        <v>34</v>
      </c>
      <c r="K4186" t="s">
        <v>19</v>
      </c>
      <c r="L4186">
        <v>2</v>
      </c>
      <c r="M4186" t="s">
        <v>265</v>
      </c>
      <c r="N4186" t="s">
        <v>142</v>
      </c>
      <c r="O4186" t="s">
        <v>22</v>
      </c>
    </row>
    <row r="4187" spans="1:15">
      <c r="A4187" t="s">
        <v>7641</v>
      </c>
      <c r="B4187" s="1">
        <v>45968</v>
      </c>
      <c r="C4187" t="s">
        <v>6549</v>
      </c>
      <c r="D4187" t="s">
        <v>32</v>
      </c>
      <c r="E4187" t="s">
        <v>309</v>
      </c>
      <c r="F4187">
        <v>4</v>
      </c>
      <c r="G4187">
        <v>10349.219999999999</v>
      </c>
      <c r="H4187">
        <v>41396.879999999997</v>
      </c>
      <c r="I4187">
        <f>salesdata[[#This Row],[Total_Sales_INR]]/10000000</f>
        <v>4.1396879999999999E-3</v>
      </c>
      <c r="J4187" t="s">
        <v>34</v>
      </c>
      <c r="K4187" t="s">
        <v>35</v>
      </c>
      <c r="L4187">
        <v>1</v>
      </c>
      <c r="M4187" t="s">
        <v>68</v>
      </c>
      <c r="N4187" t="s">
        <v>178</v>
      </c>
      <c r="O4187" t="s">
        <v>22</v>
      </c>
    </row>
    <row r="4188" spans="1:15">
      <c r="A4188" t="s">
        <v>7642</v>
      </c>
      <c r="B4188" s="1">
        <v>45856</v>
      </c>
      <c r="C4188" t="s">
        <v>7643</v>
      </c>
      <c r="D4188" t="s">
        <v>32</v>
      </c>
      <c r="E4188" t="s">
        <v>33</v>
      </c>
      <c r="F4188">
        <v>3</v>
      </c>
      <c r="G4188">
        <v>33434.379999999997</v>
      </c>
      <c r="H4188">
        <v>100303.14</v>
      </c>
      <c r="I4188">
        <f>salesdata[[#This Row],[Total_Sales_INR]]/10000000</f>
        <v>1.0030314E-2</v>
      </c>
      <c r="J4188" t="s">
        <v>34</v>
      </c>
      <c r="K4188" t="s">
        <v>35</v>
      </c>
      <c r="L4188">
        <v>2</v>
      </c>
      <c r="M4188" t="s">
        <v>133</v>
      </c>
      <c r="N4188" t="s">
        <v>150</v>
      </c>
      <c r="O4188" t="s">
        <v>22</v>
      </c>
    </row>
    <row r="4189" spans="1:15">
      <c r="A4189" t="s">
        <v>7644</v>
      </c>
      <c r="B4189" s="1">
        <v>45898</v>
      </c>
      <c r="C4189" t="s">
        <v>7645</v>
      </c>
      <c r="D4189" t="s">
        <v>45</v>
      </c>
      <c r="E4189" t="s">
        <v>65</v>
      </c>
      <c r="F4189">
        <v>4</v>
      </c>
      <c r="G4189">
        <v>9590.44</v>
      </c>
      <c r="H4189">
        <v>38361.760000000002</v>
      </c>
      <c r="I4189">
        <f>salesdata[[#This Row],[Total_Sales_INR]]/10000000</f>
        <v>3.8361760000000002E-3</v>
      </c>
      <c r="J4189" t="s">
        <v>27</v>
      </c>
      <c r="K4189" t="s">
        <v>72</v>
      </c>
      <c r="L4189">
        <v>4</v>
      </c>
      <c r="M4189" t="s">
        <v>185</v>
      </c>
      <c r="N4189" t="s">
        <v>69</v>
      </c>
      <c r="O4189" t="s">
        <v>22</v>
      </c>
    </row>
    <row r="4190" spans="1:15">
      <c r="A4190" t="s">
        <v>7646</v>
      </c>
      <c r="B4190" s="1">
        <v>45969</v>
      </c>
      <c r="C4190" t="s">
        <v>6264</v>
      </c>
      <c r="D4190" t="s">
        <v>16</v>
      </c>
      <c r="E4190" t="s">
        <v>137</v>
      </c>
      <c r="F4190">
        <v>5</v>
      </c>
      <c r="G4190">
        <v>36624.25</v>
      </c>
      <c r="H4190">
        <v>183121.25</v>
      </c>
      <c r="I4190">
        <f>salesdata[[#This Row],[Total_Sales_INR]]/10000000</f>
        <v>1.8312124999999999E-2</v>
      </c>
      <c r="J4190" t="s">
        <v>27</v>
      </c>
      <c r="K4190" t="s">
        <v>35</v>
      </c>
      <c r="L4190">
        <v>2</v>
      </c>
      <c r="M4190" t="s">
        <v>265</v>
      </c>
      <c r="N4190" t="s">
        <v>112</v>
      </c>
      <c r="O4190" t="s">
        <v>22</v>
      </c>
    </row>
    <row r="4191" spans="1:15">
      <c r="A4191" t="s">
        <v>7647</v>
      </c>
      <c r="B4191" s="1">
        <v>45898</v>
      </c>
      <c r="C4191" t="s">
        <v>7648</v>
      </c>
      <c r="D4191" t="s">
        <v>16</v>
      </c>
      <c r="E4191" t="s">
        <v>145</v>
      </c>
      <c r="F4191">
        <v>1</v>
      </c>
      <c r="G4191">
        <v>11010.98</v>
      </c>
      <c r="H4191">
        <v>11010.98</v>
      </c>
      <c r="I4191">
        <f>salesdata[[#This Row],[Total_Sales_INR]]/10000000</f>
        <v>1.101098E-3</v>
      </c>
      <c r="J4191" t="s">
        <v>47</v>
      </c>
      <c r="K4191" t="s">
        <v>35</v>
      </c>
      <c r="L4191">
        <v>2</v>
      </c>
      <c r="M4191" t="s">
        <v>133</v>
      </c>
      <c r="N4191" t="s">
        <v>167</v>
      </c>
      <c r="O4191" t="s">
        <v>22</v>
      </c>
    </row>
    <row r="4192" spans="1:15">
      <c r="A4192" t="s">
        <v>7649</v>
      </c>
      <c r="B4192" s="1">
        <v>46013</v>
      </c>
      <c r="C4192" t="s">
        <v>2998</v>
      </c>
      <c r="D4192" t="s">
        <v>16</v>
      </c>
      <c r="E4192" t="s">
        <v>159</v>
      </c>
      <c r="F4192">
        <v>2</v>
      </c>
      <c r="G4192">
        <v>35530.53</v>
      </c>
      <c r="H4192">
        <v>71061.06</v>
      </c>
      <c r="I4192">
        <f>salesdata[[#This Row],[Total_Sales_INR]]/10000000</f>
        <v>7.1061060000000001E-3</v>
      </c>
      <c r="J4192" t="s">
        <v>18</v>
      </c>
      <c r="K4192" t="s">
        <v>19</v>
      </c>
      <c r="L4192">
        <v>3</v>
      </c>
      <c r="M4192" t="s">
        <v>115</v>
      </c>
      <c r="N4192" t="s">
        <v>120</v>
      </c>
      <c r="O4192" t="s">
        <v>22</v>
      </c>
    </row>
    <row r="4193" spans="1:15">
      <c r="A4193" t="s">
        <v>7650</v>
      </c>
      <c r="B4193" s="1">
        <v>45717</v>
      </c>
      <c r="C4193" t="s">
        <v>3295</v>
      </c>
      <c r="D4193" t="s">
        <v>45</v>
      </c>
      <c r="E4193" t="s">
        <v>55</v>
      </c>
      <c r="F4193">
        <v>3</v>
      </c>
      <c r="G4193">
        <v>41984.83</v>
      </c>
      <c r="H4193">
        <v>125954.49</v>
      </c>
      <c r="I4193">
        <f>salesdata[[#This Row],[Total_Sales_INR]]/10000000</f>
        <v>1.2595449E-2</v>
      </c>
      <c r="J4193" t="s">
        <v>18</v>
      </c>
      <c r="K4193" t="s">
        <v>35</v>
      </c>
      <c r="L4193">
        <v>1</v>
      </c>
      <c r="M4193" t="s">
        <v>20</v>
      </c>
      <c r="N4193" t="s">
        <v>21</v>
      </c>
      <c r="O4193" t="s">
        <v>22</v>
      </c>
    </row>
    <row r="4194" spans="1:15">
      <c r="A4194" t="s">
        <v>7651</v>
      </c>
      <c r="B4194" s="1">
        <v>45826</v>
      </c>
      <c r="C4194" t="s">
        <v>7652</v>
      </c>
      <c r="D4194" t="s">
        <v>102</v>
      </c>
      <c r="E4194" t="s">
        <v>184</v>
      </c>
      <c r="F4194">
        <v>4</v>
      </c>
      <c r="G4194">
        <v>42875.99</v>
      </c>
      <c r="H4194">
        <v>171503.96</v>
      </c>
      <c r="I4194">
        <f>salesdata[[#This Row],[Total_Sales_INR]]/10000000</f>
        <v>1.7150395999999998E-2</v>
      </c>
      <c r="J4194" t="s">
        <v>34</v>
      </c>
      <c r="K4194" t="s">
        <v>35</v>
      </c>
      <c r="L4194">
        <v>5</v>
      </c>
      <c r="M4194" t="s">
        <v>28</v>
      </c>
      <c r="N4194" t="s">
        <v>127</v>
      </c>
      <c r="O4194" t="s">
        <v>22</v>
      </c>
    </row>
    <row r="4195" spans="1:15">
      <c r="A4195" t="s">
        <v>7653</v>
      </c>
      <c r="B4195" s="1">
        <v>46021</v>
      </c>
      <c r="C4195" t="s">
        <v>7654</v>
      </c>
      <c r="D4195" t="s">
        <v>102</v>
      </c>
      <c r="E4195" t="s">
        <v>155</v>
      </c>
      <c r="F4195">
        <v>2</v>
      </c>
      <c r="G4195">
        <v>45940.23</v>
      </c>
      <c r="H4195">
        <v>91880.46</v>
      </c>
      <c r="I4195">
        <f>salesdata[[#This Row],[Total_Sales_INR]]/10000000</f>
        <v>9.1880460000000001E-3</v>
      </c>
      <c r="J4195" t="s">
        <v>47</v>
      </c>
      <c r="K4195" t="s">
        <v>19</v>
      </c>
      <c r="L4195">
        <v>1</v>
      </c>
      <c r="M4195" t="s">
        <v>20</v>
      </c>
      <c r="N4195" t="s">
        <v>360</v>
      </c>
      <c r="O4195" t="s">
        <v>22</v>
      </c>
    </row>
    <row r="4196" spans="1:15">
      <c r="A4196" t="s">
        <v>7655</v>
      </c>
      <c r="B4196" s="1">
        <v>45673</v>
      </c>
      <c r="C4196" t="s">
        <v>3410</v>
      </c>
      <c r="D4196" t="s">
        <v>102</v>
      </c>
      <c r="E4196" t="s">
        <v>184</v>
      </c>
      <c r="F4196">
        <v>4</v>
      </c>
      <c r="G4196">
        <v>24324.45</v>
      </c>
      <c r="H4196">
        <v>97297.8</v>
      </c>
      <c r="I4196">
        <f>salesdata[[#This Row],[Total_Sales_INR]]/10000000</f>
        <v>9.7297800000000004E-3</v>
      </c>
      <c r="J4196" t="s">
        <v>34</v>
      </c>
      <c r="K4196" t="s">
        <v>72</v>
      </c>
      <c r="L4196">
        <v>5</v>
      </c>
      <c r="M4196" t="s">
        <v>73</v>
      </c>
      <c r="N4196" t="s">
        <v>78</v>
      </c>
      <c r="O4196" t="s">
        <v>22</v>
      </c>
    </row>
    <row r="4197" spans="1:15">
      <c r="A4197" t="s">
        <v>7656</v>
      </c>
      <c r="B4197" s="1">
        <v>45813</v>
      </c>
      <c r="C4197" t="s">
        <v>7657</v>
      </c>
      <c r="D4197" t="s">
        <v>25</v>
      </c>
      <c r="E4197" t="s">
        <v>280</v>
      </c>
      <c r="F4197">
        <v>4</v>
      </c>
      <c r="G4197">
        <v>32616.400000000001</v>
      </c>
      <c r="H4197">
        <v>130465.60000000001</v>
      </c>
      <c r="I4197">
        <f>salesdata[[#This Row],[Total_Sales_INR]]/10000000</f>
        <v>1.304656E-2</v>
      </c>
      <c r="J4197" t="s">
        <v>18</v>
      </c>
      <c r="K4197" t="s">
        <v>19</v>
      </c>
      <c r="L4197">
        <v>5</v>
      </c>
      <c r="M4197" t="s">
        <v>28</v>
      </c>
      <c r="N4197" t="s">
        <v>97</v>
      </c>
      <c r="O4197" t="s">
        <v>22</v>
      </c>
    </row>
    <row r="4198" spans="1:15">
      <c r="A4198" t="s">
        <v>7658</v>
      </c>
      <c r="B4198" s="1">
        <v>45955</v>
      </c>
      <c r="C4198" t="s">
        <v>1701</v>
      </c>
      <c r="D4198" t="s">
        <v>45</v>
      </c>
      <c r="E4198" t="s">
        <v>55</v>
      </c>
      <c r="F4198">
        <v>4</v>
      </c>
      <c r="G4198">
        <v>47592.52</v>
      </c>
      <c r="H4198">
        <v>190370.08</v>
      </c>
      <c r="I4198">
        <f>salesdata[[#This Row],[Total_Sales_INR]]/10000000</f>
        <v>1.9037007999999998E-2</v>
      </c>
      <c r="J4198" t="s">
        <v>27</v>
      </c>
      <c r="K4198" t="s">
        <v>72</v>
      </c>
      <c r="L4198">
        <v>3</v>
      </c>
      <c r="M4198" t="s">
        <v>77</v>
      </c>
      <c r="N4198" t="s">
        <v>150</v>
      </c>
      <c r="O4198" t="s">
        <v>22</v>
      </c>
    </row>
    <row r="4199" spans="1:15">
      <c r="A4199" t="s">
        <v>7659</v>
      </c>
      <c r="B4199" s="1">
        <v>45999</v>
      </c>
      <c r="C4199" t="s">
        <v>1256</v>
      </c>
      <c r="D4199" t="s">
        <v>45</v>
      </c>
      <c r="E4199" t="s">
        <v>55</v>
      </c>
      <c r="F4199">
        <v>4</v>
      </c>
      <c r="G4199">
        <v>30633.3</v>
      </c>
      <c r="H4199">
        <v>122533.2</v>
      </c>
      <c r="I4199">
        <f>salesdata[[#This Row],[Total_Sales_INR]]/10000000</f>
        <v>1.225332E-2</v>
      </c>
      <c r="J4199" t="s">
        <v>47</v>
      </c>
      <c r="K4199" t="s">
        <v>35</v>
      </c>
      <c r="L4199">
        <v>2</v>
      </c>
      <c r="M4199" t="s">
        <v>104</v>
      </c>
      <c r="N4199" t="s">
        <v>82</v>
      </c>
      <c r="O4199" t="s">
        <v>22</v>
      </c>
    </row>
    <row r="4200" spans="1:15">
      <c r="A4200" t="s">
        <v>7660</v>
      </c>
      <c r="B4200" s="1">
        <v>45999</v>
      </c>
      <c r="C4200" t="s">
        <v>7661</v>
      </c>
      <c r="D4200" t="s">
        <v>16</v>
      </c>
      <c r="E4200" t="s">
        <v>17</v>
      </c>
      <c r="F4200">
        <v>3</v>
      </c>
      <c r="G4200">
        <v>31720.5</v>
      </c>
      <c r="H4200">
        <v>95161.5</v>
      </c>
      <c r="I4200">
        <f>salesdata[[#This Row],[Total_Sales_INR]]/10000000</f>
        <v>9.5161499999999993E-3</v>
      </c>
      <c r="J4200" t="s">
        <v>18</v>
      </c>
      <c r="K4200" t="s">
        <v>35</v>
      </c>
      <c r="L4200">
        <v>2</v>
      </c>
      <c r="M4200" t="s">
        <v>141</v>
      </c>
      <c r="N4200" t="s">
        <v>173</v>
      </c>
      <c r="O4200" t="s">
        <v>22</v>
      </c>
    </row>
    <row r="4201" spans="1:15">
      <c r="A4201" t="s">
        <v>7662</v>
      </c>
      <c r="B4201" s="1">
        <v>45870</v>
      </c>
      <c r="C4201" t="s">
        <v>7663</v>
      </c>
      <c r="D4201" t="s">
        <v>16</v>
      </c>
      <c r="E4201" t="s">
        <v>17</v>
      </c>
      <c r="F4201">
        <v>4</v>
      </c>
      <c r="G4201">
        <v>47652.14</v>
      </c>
      <c r="H4201">
        <v>190608.56</v>
      </c>
      <c r="I4201">
        <f>salesdata[[#This Row],[Total_Sales_INR]]/10000000</f>
        <v>1.9060856000000001E-2</v>
      </c>
      <c r="J4201" t="s">
        <v>47</v>
      </c>
      <c r="K4201" t="s">
        <v>19</v>
      </c>
      <c r="L4201">
        <v>3</v>
      </c>
      <c r="M4201" t="s">
        <v>115</v>
      </c>
      <c r="N4201" t="s">
        <v>82</v>
      </c>
      <c r="O4201" t="s">
        <v>22</v>
      </c>
    </row>
    <row r="4202" spans="1:15">
      <c r="A4202" t="s">
        <v>7664</v>
      </c>
      <c r="B4202" s="1">
        <v>45890</v>
      </c>
      <c r="C4202" t="s">
        <v>812</v>
      </c>
      <c r="D4202" t="s">
        <v>32</v>
      </c>
      <c r="E4202" t="s">
        <v>250</v>
      </c>
      <c r="F4202">
        <v>1</v>
      </c>
      <c r="G4202">
        <v>18583.849999999999</v>
      </c>
      <c r="H4202">
        <v>18583.849999999999</v>
      </c>
      <c r="I4202">
        <f>salesdata[[#This Row],[Total_Sales_INR]]/10000000</f>
        <v>1.8583849999999999E-3</v>
      </c>
      <c r="J4202" t="s">
        <v>34</v>
      </c>
      <c r="K4202" t="s">
        <v>35</v>
      </c>
      <c r="L4202">
        <v>5</v>
      </c>
      <c r="M4202" t="s">
        <v>170</v>
      </c>
      <c r="N4202" t="s">
        <v>173</v>
      </c>
      <c r="O4202" t="s">
        <v>22</v>
      </c>
    </row>
    <row r="4203" spans="1:15">
      <c r="A4203" t="s">
        <v>7665</v>
      </c>
      <c r="B4203" s="1">
        <v>45807</v>
      </c>
      <c r="C4203" t="s">
        <v>7666</v>
      </c>
      <c r="D4203" t="s">
        <v>25</v>
      </c>
      <c r="E4203" t="s">
        <v>140</v>
      </c>
      <c r="F4203">
        <v>2</v>
      </c>
      <c r="G4203">
        <v>14345.13</v>
      </c>
      <c r="H4203">
        <v>28690.26</v>
      </c>
      <c r="I4203">
        <f>salesdata[[#This Row],[Total_Sales_INR]]/10000000</f>
        <v>2.8690259999999998E-3</v>
      </c>
      <c r="J4203" t="s">
        <v>47</v>
      </c>
      <c r="K4203" t="s">
        <v>19</v>
      </c>
      <c r="L4203">
        <v>5</v>
      </c>
      <c r="M4203" t="s">
        <v>41</v>
      </c>
      <c r="N4203" t="s">
        <v>48</v>
      </c>
      <c r="O4203" t="s">
        <v>22</v>
      </c>
    </row>
    <row r="4204" spans="1:15">
      <c r="A4204" t="s">
        <v>7667</v>
      </c>
      <c r="B4204" s="1">
        <v>45744</v>
      </c>
      <c r="C4204" t="s">
        <v>7668</v>
      </c>
      <c r="D4204" t="s">
        <v>45</v>
      </c>
      <c r="E4204" t="s">
        <v>46</v>
      </c>
      <c r="F4204">
        <v>5</v>
      </c>
      <c r="G4204">
        <v>12050.35</v>
      </c>
      <c r="H4204">
        <v>60251.75</v>
      </c>
      <c r="I4204">
        <f>salesdata[[#This Row],[Total_Sales_INR]]/10000000</f>
        <v>6.0251749999999998E-3</v>
      </c>
      <c r="J4204" t="s">
        <v>47</v>
      </c>
      <c r="K4204" t="s">
        <v>72</v>
      </c>
      <c r="L4204">
        <v>5</v>
      </c>
      <c r="M4204" t="s">
        <v>28</v>
      </c>
      <c r="N4204" t="s">
        <v>167</v>
      </c>
      <c r="O4204" t="s">
        <v>22</v>
      </c>
    </row>
    <row r="4205" spans="1:15">
      <c r="A4205" t="s">
        <v>7669</v>
      </c>
      <c r="B4205" s="1">
        <v>45795</v>
      </c>
      <c r="C4205" t="s">
        <v>7670</v>
      </c>
      <c r="D4205" t="s">
        <v>16</v>
      </c>
      <c r="E4205" t="s">
        <v>159</v>
      </c>
      <c r="F4205">
        <v>4</v>
      </c>
      <c r="G4205">
        <v>22197.52</v>
      </c>
      <c r="H4205">
        <v>88790.080000000002</v>
      </c>
      <c r="I4205">
        <f>salesdata[[#This Row],[Total_Sales_INR]]/10000000</f>
        <v>8.8790080000000007E-3</v>
      </c>
      <c r="J4205" t="s">
        <v>18</v>
      </c>
      <c r="K4205" t="s">
        <v>72</v>
      </c>
      <c r="L4205">
        <v>4</v>
      </c>
      <c r="M4205" t="s">
        <v>123</v>
      </c>
      <c r="N4205" t="s">
        <v>178</v>
      </c>
      <c r="O4205" t="s">
        <v>22</v>
      </c>
    </row>
    <row r="4206" spans="1:15">
      <c r="A4206" t="s">
        <v>7671</v>
      </c>
      <c r="B4206" s="1">
        <v>45728</v>
      </c>
      <c r="C4206" t="s">
        <v>7672</v>
      </c>
      <c r="D4206" t="s">
        <v>25</v>
      </c>
      <c r="E4206" t="s">
        <v>140</v>
      </c>
      <c r="F4206">
        <v>4</v>
      </c>
      <c r="G4206">
        <v>20813.759999999998</v>
      </c>
      <c r="H4206">
        <v>83255.039999999994</v>
      </c>
      <c r="I4206">
        <f>salesdata[[#This Row],[Total_Sales_INR]]/10000000</f>
        <v>8.3255039999999992E-3</v>
      </c>
      <c r="J4206" t="s">
        <v>18</v>
      </c>
      <c r="K4206" t="s">
        <v>35</v>
      </c>
      <c r="L4206">
        <v>3</v>
      </c>
      <c r="M4206" t="s">
        <v>36</v>
      </c>
      <c r="N4206" t="s">
        <v>178</v>
      </c>
      <c r="O4206" t="s">
        <v>22</v>
      </c>
    </row>
    <row r="4207" spans="1:15">
      <c r="A4207" t="s">
        <v>7673</v>
      </c>
      <c r="B4207" s="1">
        <v>45999</v>
      </c>
      <c r="C4207" t="s">
        <v>7674</v>
      </c>
      <c r="D4207" t="s">
        <v>32</v>
      </c>
      <c r="E4207" t="s">
        <v>33</v>
      </c>
      <c r="F4207">
        <v>3</v>
      </c>
      <c r="G4207">
        <v>32896.129999999997</v>
      </c>
      <c r="H4207">
        <v>98688.39</v>
      </c>
      <c r="I4207">
        <f>salesdata[[#This Row],[Total_Sales_INR]]/10000000</f>
        <v>9.8688390000000008E-3</v>
      </c>
      <c r="J4207" t="s">
        <v>18</v>
      </c>
      <c r="K4207" t="s">
        <v>19</v>
      </c>
      <c r="L4207">
        <v>5</v>
      </c>
      <c r="M4207" t="s">
        <v>41</v>
      </c>
      <c r="N4207" t="s">
        <v>127</v>
      </c>
      <c r="O4207" t="s">
        <v>22</v>
      </c>
    </row>
    <row r="4208" spans="1:15">
      <c r="A4208" t="s">
        <v>7675</v>
      </c>
      <c r="B4208" s="1">
        <v>46001</v>
      </c>
      <c r="C4208" t="s">
        <v>7676</v>
      </c>
      <c r="D4208" t="s">
        <v>102</v>
      </c>
      <c r="E4208" t="s">
        <v>155</v>
      </c>
      <c r="F4208">
        <v>5</v>
      </c>
      <c r="G4208">
        <v>38979.06</v>
      </c>
      <c r="H4208">
        <v>194895.3</v>
      </c>
      <c r="I4208">
        <f>salesdata[[#This Row],[Total_Sales_INR]]/10000000</f>
        <v>1.9489529999999998E-2</v>
      </c>
      <c r="J4208" t="s">
        <v>27</v>
      </c>
      <c r="K4208" t="s">
        <v>72</v>
      </c>
      <c r="L4208">
        <v>2</v>
      </c>
      <c r="M4208" t="s">
        <v>104</v>
      </c>
      <c r="N4208" t="s">
        <v>112</v>
      </c>
      <c r="O4208" t="s">
        <v>22</v>
      </c>
    </row>
    <row r="4209" spans="1:15">
      <c r="A4209" t="s">
        <v>7677</v>
      </c>
      <c r="B4209" s="1">
        <v>45935</v>
      </c>
      <c r="C4209" t="s">
        <v>418</v>
      </c>
      <c r="D4209" t="s">
        <v>25</v>
      </c>
      <c r="E4209" t="s">
        <v>223</v>
      </c>
      <c r="F4209">
        <v>1</v>
      </c>
      <c r="G4209">
        <v>36147.120000000003</v>
      </c>
      <c r="H4209">
        <v>36147.120000000003</v>
      </c>
      <c r="I4209">
        <f>salesdata[[#This Row],[Total_Sales_INR]]/10000000</f>
        <v>3.6147120000000004E-3</v>
      </c>
      <c r="J4209" t="s">
        <v>34</v>
      </c>
      <c r="K4209" t="s">
        <v>72</v>
      </c>
      <c r="L4209">
        <v>2</v>
      </c>
      <c r="M4209" t="s">
        <v>141</v>
      </c>
      <c r="N4209" t="s">
        <v>82</v>
      </c>
      <c r="O4209" t="s">
        <v>22</v>
      </c>
    </row>
    <row r="4210" spans="1:15">
      <c r="A4210" t="s">
        <v>7678</v>
      </c>
      <c r="B4210" s="1">
        <v>45962</v>
      </c>
      <c r="C4210" t="s">
        <v>1862</v>
      </c>
      <c r="D4210" t="s">
        <v>32</v>
      </c>
      <c r="E4210" t="s">
        <v>81</v>
      </c>
      <c r="F4210">
        <v>5</v>
      </c>
      <c r="G4210">
        <v>42570.6</v>
      </c>
      <c r="H4210">
        <v>212853</v>
      </c>
      <c r="I4210">
        <f>salesdata[[#This Row],[Total_Sales_INR]]/10000000</f>
        <v>2.12853E-2</v>
      </c>
      <c r="J4210" t="s">
        <v>34</v>
      </c>
      <c r="K4210" t="s">
        <v>19</v>
      </c>
      <c r="L4210">
        <v>3</v>
      </c>
      <c r="M4210" t="s">
        <v>36</v>
      </c>
      <c r="N4210" t="s">
        <v>142</v>
      </c>
      <c r="O4210" t="s">
        <v>22</v>
      </c>
    </row>
    <row r="4211" spans="1:15">
      <c r="A4211" t="s">
        <v>7679</v>
      </c>
      <c r="B4211" s="1">
        <v>46014</v>
      </c>
      <c r="C4211" t="s">
        <v>3228</v>
      </c>
      <c r="D4211" t="s">
        <v>102</v>
      </c>
      <c r="E4211" t="s">
        <v>193</v>
      </c>
      <c r="F4211">
        <v>2</v>
      </c>
      <c r="G4211">
        <v>47315.27</v>
      </c>
      <c r="H4211">
        <v>94630.54</v>
      </c>
      <c r="I4211">
        <f>salesdata[[#This Row],[Total_Sales_INR]]/10000000</f>
        <v>9.4630539999999985E-3</v>
      </c>
      <c r="J4211" t="s">
        <v>18</v>
      </c>
      <c r="K4211" t="s">
        <v>72</v>
      </c>
      <c r="L4211">
        <v>5</v>
      </c>
      <c r="M4211" t="s">
        <v>28</v>
      </c>
      <c r="N4211" t="s">
        <v>216</v>
      </c>
      <c r="O4211" t="s">
        <v>22</v>
      </c>
    </row>
    <row r="4212" spans="1:15">
      <c r="A4212" t="s">
        <v>7680</v>
      </c>
      <c r="B4212" s="1">
        <v>45673</v>
      </c>
      <c r="C4212" t="s">
        <v>7681</v>
      </c>
      <c r="D4212" t="s">
        <v>32</v>
      </c>
      <c r="E4212" t="s">
        <v>33</v>
      </c>
      <c r="F4212">
        <v>3</v>
      </c>
      <c r="G4212">
        <v>4530.62</v>
      </c>
      <c r="H4212">
        <v>13591.86</v>
      </c>
      <c r="I4212">
        <f>salesdata[[#This Row],[Total_Sales_INR]]/10000000</f>
        <v>1.3591860000000001E-3</v>
      </c>
      <c r="J4212" t="s">
        <v>34</v>
      </c>
      <c r="K4212" t="s">
        <v>35</v>
      </c>
      <c r="L4212">
        <v>4</v>
      </c>
      <c r="M4212" t="s">
        <v>160</v>
      </c>
      <c r="N4212" t="s">
        <v>21</v>
      </c>
      <c r="O4212" t="s">
        <v>22</v>
      </c>
    </row>
    <row r="4213" spans="1:15">
      <c r="A4213" t="s">
        <v>7682</v>
      </c>
      <c r="B4213" s="1">
        <v>45910</v>
      </c>
      <c r="C4213" t="s">
        <v>7683</v>
      </c>
      <c r="D4213" t="s">
        <v>16</v>
      </c>
      <c r="E4213" t="s">
        <v>17</v>
      </c>
      <c r="F4213">
        <v>4</v>
      </c>
      <c r="G4213">
        <v>1910.02</v>
      </c>
      <c r="H4213">
        <v>7640.08</v>
      </c>
      <c r="I4213">
        <f>salesdata[[#This Row],[Total_Sales_INR]]/10000000</f>
        <v>7.6400799999999994E-4</v>
      </c>
      <c r="J4213" t="s">
        <v>47</v>
      </c>
      <c r="K4213" t="s">
        <v>72</v>
      </c>
      <c r="L4213">
        <v>5</v>
      </c>
      <c r="M4213" t="s">
        <v>170</v>
      </c>
      <c r="N4213" t="s">
        <v>94</v>
      </c>
      <c r="O4213" t="s">
        <v>22</v>
      </c>
    </row>
    <row r="4214" spans="1:15">
      <c r="A4214" t="s">
        <v>7684</v>
      </c>
      <c r="B4214" s="1">
        <v>45982</v>
      </c>
      <c r="C4214" t="s">
        <v>7452</v>
      </c>
      <c r="D4214" t="s">
        <v>32</v>
      </c>
      <c r="E4214" t="s">
        <v>250</v>
      </c>
      <c r="F4214">
        <v>1</v>
      </c>
      <c r="G4214">
        <v>45138.59</v>
      </c>
      <c r="H4214">
        <v>45138.59</v>
      </c>
      <c r="I4214">
        <f>salesdata[[#This Row],[Total_Sales_INR]]/10000000</f>
        <v>4.5138589999999994E-3</v>
      </c>
      <c r="J4214" t="s">
        <v>47</v>
      </c>
      <c r="K4214" t="s">
        <v>35</v>
      </c>
      <c r="L4214">
        <v>2</v>
      </c>
      <c r="M4214" t="s">
        <v>133</v>
      </c>
      <c r="N4214" t="s">
        <v>124</v>
      </c>
      <c r="O4214" t="s">
        <v>22</v>
      </c>
    </row>
    <row r="4215" spans="1:15">
      <c r="A4215" t="s">
        <v>7685</v>
      </c>
      <c r="B4215" s="1">
        <v>45877</v>
      </c>
      <c r="C4215" t="s">
        <v>7686</v>
      </c>
      <c r="D4215" t="s">
        <v>32</v>
      </c>
      <c r="E4215" t="s">
        <v>33</v>
      </c>
      <c r="F4215">
        <v>5</v>
      </c>
      <c r="G4215">
        <v>21460.79</v>
      </c>
      <c r="H4215">
        <v>107303.95</v>
      </c>
      <c r="I4215">
        <f>salesdata[[#This Row],[Total_Sales_INR]]/10000000</f>
        <v>1.0730395E-2</v>
      </c>
      <c r="J4215" t="s">
        <v>34</v>
      </c>
      <c r="K4215" t="s">
        <v>35</v>
      </c>
      <c r="L4215">
        <v>4</v>
      </c>
      <c r="M4215" t="s">
        <v>123</v>
      </c>
      <c r="N4215" t="s">
        <v>213</v>
      </c>
      <c r="O4215" t="s">
        <v>22</v>
      </c>
    </row>
    <row r="4216" spans="1:15">
      <c r="A4216" t="s">
        <v>7687</v>
      </c>
      <c r="B4216" s="1">
        <v>45915</v>
      </c>
      <c r="C4216" t="s">
        <v>6950</v>
      </c>
      <c r="D4216" t="s">
        <v>45</v>
      </c>
      <c r="E4216" t="s">
        <v>85</v>
      </c>
      <c r="F4216">
        <v>2</v>
      </c>
      <c r="G4216">
        <v>14902.86</v>
      </c>
      <c r="H4216">
        <v>29805.72</v>
      </c>
      <c r="I4216">
        <f>salesdata[[#This Row],[Total_Sales_INR]]/10000000</f>
        <v>2.9805719999999999E-3</v>
      </c>
      <c r="J4216" t="s">
        <v>34</v>
      </c>
      <c r="K4216" t="s">
        <v>72</v>
      </c>
      <c r="L4216">
        <v>3</v>
      </c>
      <c r="M4216" t="s">
        <v>36</v>
      </c>
      <c r="N4216" t="s">
        <v>82</v>
      </c>
      <c r="O4216" t="s">
        <v>22</v>
      </c>
    </row>
    <row r="4217" spans="1:15">
      <c r="A4217" t="s">
        <v>7688</v>
      </c>
      <c r="B4217" s="1">
        <v>45980</v>
      </c>
      <c r="C4217" t="s">
        <v>7689</v>
      </c>
      <c r="D4217" t="s">
        <v>25</v>
      </c>
      <c r="E4217" t="s">
        <v>91</v>
      </c>
      <c r="F4217">
        <v>4</v>
      </c>
      <c r="G4217">
        <v>32101.83</v>
      </c>
      <c r="H4217">
        <v>128407.32</v>
      </c>
      <c r="I4217">
        <f>salesdata[[#This Row],[Total_Sales_INR]]/10000000</f>
        <v>1.2840732000000001E-2</v>
      </c>
      <c r="J4217" t="s">
        <v>27</v>
      </c>
      <c r="K4217" t="s">
        <v>72</v>
      </c>
      <c r="L4217">
        <v>5</v>
      </c>
      <c r="M4217" t="s">
        <v>41</v>
      </c>
      <c r="N4217" t="s">
        <v>48</v>
      </c>
      <c r="O4217" t="s">
        <v>22</v>
      </c>
    </row>
    <row r="4218" spans="1:15">
      <c r="A4218" t="s">
        <v>7690</v>
      </c>
      <c r="B4218" s="1">
        <v>45902</v>
      </c>
      <c r="C4218" t="s">
        <v>2014</v>
      </c>
      <c r="D4218" t="s">
        <v>25</v>
      </c>
      <c r="E4218" t="s">
        <v>140</v>
      </c>
      <c r="F4218">
        <v>2</v>
      </c>
      <c r="G4218">
        <v>29529.87</v>
      </c>
      <c r="H4218">
        <v>59059.74</v>
      </c>
      <c r="I4218">
        <f>salesdata[[#This Row],[Total_Sales_INR]]/10000000</f>
        <v>5.9059739999999996E-3</v>
      </c>
      <c r="J4218" t="s">
        <v>27</v>
      </c>
      <c r="K4218" t="s">
        <v>72</v>
      </c>
      <c r="L4218">
        <v>4</v>
      </c>
      <c r="M4218" t="s">
        <v>185</v>
      </c>
      <c r="N4218" t="s">
        <v>42</v>
      </c>
      <c r="O4218" t="s">
        <v>22</v>
      </c>
    </row>
    <row r="4219" spans="1:15">
      <c r="A4219" t="s">
        <v>7691</v>
      </c>
      <c r="B4219" s="1">
        <v>45786</v>
      </c>
      <c r="C4219" t="s">
        <v>7692</v>
      </c>
      <c r="D4219" t="s">
        <v>25</v>
      </c>
      <c r="E4219" t="s">
        <v>280</v>
      </c>
      <c r="F4219">
        <v>5</v>
      </c>
      <c r="G4219">
        <v>12350.64</v>
      </c>
      <c r="H4219">
        <v>61753.2</v>
      </c>
      <c r="I4219">
        <f>salesdata[[#This Row],[Total_Sales_INR]]/10000000</f>
        <v>6.1753199999999998E-3</v>
      </c>
      <c r="J4219" t="s">
        <v>27</v>
      </c>
      <c r="K4219" t="s">
        <v>72</v>
      </c>
      <c r="L4219">
        <v>4</v>
      </c>
      <c r="M4219" t="s">
        <v>185</v>
      </c>
      <c r="N4219" t="s">
        <v>21</v>
      </c>
      <c r="O4219" t="s">
        <v>22</v>
      </c>
    </row>
    <row r="4220" spans="1:15">
      <c r="A4220" t="s">
        <v>7693</v>
      </c>
      <c r="B4220" s="1">
        <v>45996</v>
      </c>
      <c r="C4220" t="s">
        <v>7694</v>
      </c>
      <c r="D4220" t="s">
        <v>102</v>
      </c>
      <c r="E4220" t="s">
        <v>103</v>
      </c>
      <c r="F4220">
        <v>4</v>
      </c>
      <c r="G4220">
        <v>37363.94</v>
      </c>
      <c r="H4220">
        <v>149455.76</v>
      </c>
      <c r="I4220">
        <f>salesdata[[#This Row],[Total_Sales_INR]]/10000000</f>
        <v>1.4945576E-2</v>
      </c>
      <c r="J4220" t="s">
        <v>27</v>
      </c>
      <c r="K4220" t="s">
        <v>19</v>
      </c>
      <c r="L4220">
        <v>2</v>
      </c>
      <c r="M4220" t="s">
        <v>56</v>
      </c>
      <c r="N4220" t="s">
        <v>156</v>
      </c>
      <c r="O4220" t="s">
        <v>22</v>
      </c>
    </row>
    <row r="4221" spans="1:15">
      <c r="A4221" t="s">
        <v>7695</v>
      </c>
      <c r="B4221" s="1">
        <v>45827</v>
      </c>
      <c r="C4221" t="s">
        <v>7696</v>
      </c>
      <c r="D4221" t="s">
        <v>25</v>
      </c>
      <c r="E4221" t="s">
        <v>26</v>
      </c>
      <c r="F4221">
        <v>1</v>
      </c>
      <c r="G4221">
        <v>3095.04</v>
      </c>
      <c r="H4221">
        <v>3095.04</v>
      </c>
      <c r="I4221">
        <f>salesdata[[#This Row],[Total_Sales_INR]]/10000000</f>
        <v>3.09504E-4</v>
      </c>
      <c r="J4221" t="s">
        <v>47</v>
      </c>
      <c r="K4221" t="s">
        <v>35</v>
      </c>
      <c r="L4221">
        <v>2</v>
      </c>
      <c r="M4221" t="s">
        <v>56</v>
      </c>
      <c r="N4221" t="s">
        <v>150</v>
      </c>
      <c r="O4221" t="s">
        <v>22</v>
      </c>
    </row>
    <row r="4222" spans="1:15">
      <c r="A4222" t="s">
        <v>7697</v>
      </c>
      <c r="B4222" s="1">
        <v>45911</v>
      </c>
      <c r="C4222" t="s">
        <v>6808</v>
      </c>
      <c r="D4222" t="s">
        <v>45</v>
      </c>
      <c r="E4222" t="s">
        <v>85</v>
      </c>
      <c r="F4222">
        <v>4</v>
      </c>
      <c r="G4222">
        <v>6563.44</v>
      </c>
      <c r="H4222">
        <v>26253.759999999998</v>
      </c>
      <c r="I4222">
        <f>salesdata[[#This Row],[Total_Sales_INR]]/10000000</f>
        <v>2.625376E-3</v>
      </c>
      <c r="J4222" t="s">
        <v>47</v>
      </c>
      <c r="K4222" t="s">
        <v>19</v>
      </c>
      <c r="L4222">
        <v>3</v>
      </c>
      <c r="M4222" t="s">
        <v>77</v>
      </c>
      <c r="N4222" t="s">
        <v>167</v>
      </c>
      <c r="O4222" t="s">
        <v>22</v>
      </c>
    </row>
    <row r="4223" spans="1:15">
      <c r="A4223" t="s">
        <v>7698</v>
      </c>
      <c r="B4223" s="1">
        <v>45704</v>
      </c>
      <c r="C4223" t="s">
        <v>7699</v>
      </c>
      <c r="D4223" t="s">
        <v>102</v>
      </c>
      <c r="E4223" t="s">
        <v>155</v>
      </c>
      <c r="F4223">
        <v>5</v>
      </c>
      <c r="G4223">
        <v>2777.09</v>
      </c>
      <c r="H4223">
        <v>13885.45</v>
      </c>
      <c r="I4223">
        <f>salesdata[[#This Row],[Total_Sales_INR]]/10000000</f>
        <v>1.3885450000000001E-3</v>
      </c>
      <c r="J4223" t="s">
        <v>34</v>
      </c>
      <c r="K4223" t="s">
        <v>35</v>
      </c>
      <c r="L4223">
        <v>1</v>
      </c>
      <c r="M4223" t="s">
        <v>181</v>
      </c>
      <c r="N4223" t="s">
        <v>74</v>
      </c>
      <c r="O4223" t="s">
        <v>22</v>
      </c>
    </row>
    <row r="4224" spans="1:15">
      <c r="A4224" t="s">
        <v>7700</v>
      </c>
      <c r="B4224" s="1">
        <v>45954</v>
      </c>
      <c r="C4224" t="s">
        <v>6020</v>
      </c>
      <c r="D4224" t="s">
        <v>102</v>
      </c>
      <c r="E4224" t="s">
        <v>118</v>
      </c>
      <c r="F4224">
        <v>1</v>
      </c>
      <c r="G4224">
        <v>2236.09</v>
      </c>
      <c r="H4224">
        <v>2236.09</v>
      </c>
      <c r="I4224">
        <f>salesdata[[#This Row],[Total_Sales_INR]]/10000000</f>
        <v>2.2360900000000002E-4</v>
      </c>
      <c r="J4224" t="s">
        <v>47</v>
      </c>
      <c r="K4224" t="s">
        <v>72</v>
      </c>
      <c r="L4224">
        <v>1</v>
      </c>
      <c r="M4224" t="s">
        <v>20</v>
      </c>
      <c r="N4224" t="s">
        <v>213</v>
      </c>
      <c r="O4224" t="s">
        <v>22</v>
      </c>
    </row>
    <row r="4225" spans="1:15">
      <c r="A4225" t="s">
        <v>7701</v>
      </c>
      <c r="B4225" s="1">
        <v>46021</v>
      </c>
      <c r="C4225" t="s">
        <v>3436</v>
      </c>
      <c r="D4225" t="s">
        <v>102</v>
      </c>
      <c r="E4225" t="s">
        <v>103</v>
      </c>
      <c r="F4225">
        <v>3</v>
      </c>
      <c r="G4225">
        <v>13030.13</v>
      </c>
      <c r="H4225">
        <v>39090.39</v>
      </c>
      <c r="I4225">
        <f>salesdata[[#This Row],[Total_Sales_INR]]/10000000</f>
        <v>3.9090389999999996E-3</v>
      </c>
      <c r="J4225" t="s">
        <v>27</v>
      </c>
      <c r="K4225" t="s">
        <v>19</v>
      </c>
      <c r="L4225">
        <v>4</v>
      </c>
      <c r="M4225" t="s">
        <v>185</v>
      </c>
      <c r="N4225" t="s">
        <v>167</v>
      </c>
      <c r="O4225" t="s">
        <v>22</v>
      </c>
    </row>
    <row r="4226" spans="1:15">
      <c r="A4226" t="s">
        <v>7702</v>
      </c>
      <c r="B4226" s="1">
        <v>45951</v>
      </c>
      <c r="C4226" t="s">
        <v>7703</v>
      </c>
      <c r="D4226" t="s">
        <v>16</v>
      </c>
      <c r="E4226" t="s">
        <v>17</v>
      </c>
      <c r="F4226">
        <v>4</v>
      </c>
      <c r="G4226">
        <v>37711.230000000003</v>
      </c>
      <c r="H4226">
        <v>150844.92000000001</v>
      </c>
      <c r="I4226">
        <f>salesdata[[#This Row],[Total_Sales_INR]]/10000000</f>
        <v>1.5084492000000001E-2</v>
      </c>
      <c r="J4226" t="s">
        <v>27</v>
      </c>
      <c r="K4226" t="s">
        <v>35</v>
      </c>
      <c r="L4226">
        <v>2</v>
      </c>
      <c r="M4226" t="s">
        <v>133</v>
      </c>
      <c r="N4226" t="s">
        <v>142</v>
      </c>
      <c r="O4226" t="s">
        <v>22</v>
      </c>
    </row>
    <row r="4227" spans="1:15">
      <c r="A4227" t="s">
        <v>7704</v>
      </c>
      <c r="B4227" s="1">
        <v>45851</v>
      </c>
      <c r="C4227" t="s">
        <v>7705</v>
      </c>
      <c r="D4227" t="s">
        <v>32</v>
      </c>
      <c r="E4227" t="s">
        <v>33</v>
      </c>
      <c r="F4227">
        <v>5</v>
      </c>
      <c r="G4227">
        <v>16034.25</v>
      </c>
      <c r="H4227">
        <v>80171.25</v>
      </c>
      <c r="I4227">
        <f>salesdata[[#This Row],[Total_Sales_INR]]/10000000</f>
        <v>8.0171249999999999E-3</v>
      </c>
      <c r="J4227" t="s">
        <v>47</v>
      </c>
      <c r="K4227" t="s">
        <v>19</v>
      </c>
      <c r="L4227">
        <v>5</v>
      </c>
      <c r="M4227" t="s">
        <v>170</v>
      </c>
      <c r="N4227" t="s">
        <v>178</v>
      </c>
      <c r="O4227" t="s">
        <v>22</v>
      </c>
    </row>
    <row r="4228" spans="1:15">
      <c r="A4228" t="s">
        <v>7706</v>
      </c>
      <c r="B4228" s="1">
        <v>45808</v>
      </c>
      <c r="C4228" t="s">
        <v>7707</v>
      </c>
      <c r="D4228" t="s">
        <v>45</v>
      </c>
      <c r="E4228" t="s">
        <v>65</v>
      </c>
      <c r="F4228">
        <v>2</v>
      </c>
      <c r="G4228">
        <v>47961.03</v>
      </c>
      <c r="H4228">
        <v>95922.06</v>
      </c>
      <c r="I4228">
        <f>salesdata[[#This Row],[Total_Sales_INR]]/10000000</f>
        <v>9.592205999999999E-3</v>
      </c>
      <c r="J4228" t="s">
        <v>27</v>
      </c>
      <c r="K4228" t="s">
        <v>19</v>
      </c>
      <c r="L4228">
        <v>3</v>
      </c>
      <c r="M4228" t="s">
        <v>61</v>
      </c>
      <c r="N4228" t="s">
        <v>94</v>
      </c>
      <c r="O4228" t="s">
        <v>22</v>
      </c>
    </row>
    <row r="4229" spans="1:15">
      <c r="A4229" t="s">
        <v>7708</v>
      </c>
      <c r="B4229" s="1">
        <v>45993</v>
      </c>
      <c r="C4229" t="s">
        <v>7709</v>
      </c>
      <c r="D4229" t="s">
        <v>16</v>
      </c>
      <c r="E4229" t="s">
        <v>145</v>
      </c>
      <c r="F4229">
        <v>1</v>
      </c>
      <c r="G4229">
        <v>4512.01</v>
      </c>
      <c r="H4229">
        <v>4512.01</v>
      </c>
      <c r="I4229">
        <f>salesdata[[#This Row],[Total_Sales_INR]]/10000000</f>
        <v>4.5120100000000003E-4</v>
      </c>
      <c r="J4229" t="s">
        <v>18</v>
      </c>
      <c r="K4229" t="s">
        <v>72</v>
      </c>
      <c r="L4229">
        <v>5</v>
      </c>
      <c r="M4229" t="s">
        <v>51</v>
      </c>
      <c r="N4229" t="s">
        <v>156</v>
      </c>
      <c r="O4229" t="s">
        <v>22</v>
      </c>
    </row>
    <row r="4230" spans="1:15">
      <c r="A4230" t="s">
        <v>7710</v>
      </c>
      <c r="B4230" s="1">
        <v>45802</v>
      </c>
      <c r="C4230" t="s">
        <v>7711</v>
      </c>
      <c r="D4230" t="s">
        <v>16</v>
      </c>
      <c r="E4230" t="s">
        <v>145</v>
      </c>
      <c r="F4230">
        <v>5</v>
      </c>
      <c r="G4230">
        <v>14831.58</v>
      </c>
      <c r="H4230">
        <v>74157.899999999994</v>
      </c>
      <c r="I4230">
        <f>salesdata[[#This Row],[Total_Sales_INR]]/10000000</f>
        <v>7.4157899999999994E-3</v>
      </c>
      <c r="J4230" t="s">
        <v>18</v>
      </c>
      <c r="K4230" t="s">
        <v>72</v>
      </c>
      <c r="L4230">
        <v>5</v>
      </c>
      <c r="M4230" t="s">
        <v>51</v>
      </c>
      <c r="N4230" t="s">
        <v>78</v>
      </c>
      <c r="O4230" t="s">
        <v>22</v>
      </c>
    </row>
    <row r="4231" spans="1:15">
      <c r="A4231" t="s">
        <v>7712</v>
      </c>
      <c r="B4231" s="1">
        <v>45676</v>
      </c>
      <c r="C4231" t="s">
        <v>7713</v>
      </c>
      <c r="D4231" t="s">
        <v>25</v>
      </c>
      <c r="E4231" t="s">
        <v>26</v>
      </c>
      <c r="F4231">
        <v>5</v>
      </c>
      <c r="G4231">
        <v>36968.870000000003</v>
      </c>
      <c r="H4231">
        <v>184844.35</v>
      </c>
      <c r="I4231">
        <f>salesdata[[#This Row],[Total_Sales_INR]]/10000000</f>
        <v>1.8484435E-2</v>
      </c>
      <c r="J4231" t="s">
        <v>18</v>
      </c>
      <c r="K4231" t="s">
        <v>35</v>
      </c>
      <c r="L4231">
        <v>5</v>
      </c>
      <c r="M4231" t="s">
        <v>51</v>
      </c>
      <c r="N4231" t="s">
        <v>173</v>
      </c>
      <c r="O4231" t="s">
        <v>22</v>
      </c>
    </row>
    <row r="4232" spans="1:15">
      <c r="A4232" t="s">
        <v>7714</v>
      </c>
      <c r="B4232" s="1">
        <v>45878</v>
      </c>
      <c r="C4232" t="s">
        <v>7715</v>
      </c>
      <c r="D4232" t="s">
        <v>102</v>
      </c>
      <c r="E4232" t="s">
        <v>118</v>
      </c>
      <c r="F4232">
        <v>4</v>
      </c>
      <c r="G4232">
        <v>49365.39</v>
      </c>
      <c r="H4232">
        <v>197461.56</v>
      </c>
      <c r="I4232">
        <f>salesdata[[#This Row],[Total_Sales_INR]]/10000000</f>
        <v>1.9746156000000001E-2</v>
      </c>
      <c r="J4232" t="s">
        <v>34</v>
      </c>
      <c r="K4232" t="s">
        <v>35</v>
      </c>
      <c r="L4232">
        <v>4</v>
      </c>
      <c r="M4232" t="s">
        <v>160</v>
      </c>
      <c r="N4232" t="s">
        <v>52</v>
      </c>
      <c r="O4232" t="s">
        <v>22</v>
      </c>
    </row>
    <row r="4233" spans="1:15">
      <c r="A4233" t="s">
        <v>7716</v>
      </c>
      <c r="B4233" s="1">
        <v>45666</v>
      </c>
      <c r="C4233" t="s">
        <v>7717</v>
      </c>
      <c r="D4233" t="s">
        <v>102</v>
      </c>
      <c r="E4233" t="s">
        <v>155</v>
      </c>
      <c r="F4233">
        <v>1</v>
      </c>
      <c r="G4233">
        <v>44733.34</v>
      </c>
      <c r="H4233">
        <v>44733.34</v>
      </c>
      <c r="I4233">
        <f>salesdata[[#This Row],[Total_Sales_INR]]/10000000</f>
        <v>4.4733339999999998E-3</v>
      </c>
      <c r="J4233" t="s">
        <v>34</v>
      </c>
      <c r="K4233" t="s">
        <v>19</v>
      </c>
      <c r="L4233">
        <v>3</v>
      </c>
      <c r="M4233" t="s">
        <v>61</v>
      </c>
      <c r="N4233" t="s">
        <v>82</v>
      </c>
      <c r="O4233" t="s">
        <v>22</v>
      </c>
    </row>
    <row r="4234" spans="1:15">
      <c r="A4234" t="s">
        <v>7718</v>
      </c>
      <c r="B4234" s="1">
        <v>45668</v>
      </c>
      <c r="C4234" t="s">
        <v>7719</v>
      </c>
      <c r="D4234" t="s">
        <v>102</v>
      </c>
      <c r="E4234" t="s">
        <v>118</v>
      </c>
      <c r="F4234">
        <v>3</v>
      </c>
      <c r="G4234">
        <v>14651.79</v>
      </c>
      <c r="H4234">
        <v>43955.37</v>
      </c>
      <c r="I4234">
        <f>salesdata[[#This Row],[Total_Sales_INR]]/10000000</f>
        <v>4.3955370000000006E-3</v>
      </c>
      <c r="J4234" t="s">
        <v>47</v>
      </c>
      <c r="K4234" t="s">
        <v>19</v>
      </c>
      <c r="L4234">
        <v>2</v>
      </c>
      <c r="M4234" t="s">
        <v>133</v>
      </c>
      <c r="N4234" t="s">
        <v>156</v>
      </c>
      <c r="O4234" t="s">
        <v>22</v>
      </c>
    </row>
    <row r="4235" spans="1:15">
      <c r="A4235" t="s">
        <v>7720</v>
      </c>
      <c r="B4235" s="1">
        <v>45998</v>
      </c>
      <c r="C4235" t="s">
        <v>6630</v>
      </c>
      <c r="D4235" t="s">
        <v>25</v>
      </c>
      <c r="E4235" t="s">
        <v>280</v>
      </c>
      <c r="F4235">
        <v>2</v>
      </c>
      <c r="G4235">
        <v>34590.93</v>
      </c>
      <c r="H4235">
        <v>69181.86</v>
      </c>
      <c r="I4235">
        <f>salesdata[[#This Row],[Total_Sales_INR]]/10000000</f>
        <v>6.9181859999999998E-3</v>
      </c>
      <c r="J4235" t="s">
        <v>34</v>
      </c>
      <c r="K4235" t="s">
        <v>19</v>
      </c>
      <c r="L4235">
        <v>5</v>
      </c>
      <c r="M4235" t="s">
        <v>28</v>
      </c>
      <c r="N4235" t="s">
        <v>48</v>
      </c>
      <c r="O4235" t="s">
        <v>22</v>
      </c>
    </row>
    <row r="4236" spans="1:15">
      <c r="A4236" t="s">
        <v>7721</v>
      </c>
      <c r="B4236" s="1">
        <v>45660</v>
      </c>
      <c r="C4236" t="s">
        <v>7722</v>
      </c>
      <c r="D4236" t="s">
        <v>45</v>
      </c>
      <c r="E4236" t="s">
        <v>85</v>
      </c>
      <c r="F4236">
        <v>4</v>
      </c>
      <c r="G4236">
        <v>12269.32</v>
      </c>
      <c r="H4236">
        <v>49077.279999999999</v>
      </c>
      <c r="I4236">
        <f>salesdata[[#This Row],[Total_Sales_INR]]/10000000</f>
        <v>4.9077280000000001E-3</v>
      </c>
      <c r="J4236" t="s">
        <v>47</v>
      </c>
      <c r="K4236" t="s">
        <v>72</v>
      </c>
      <c r="L4236">
        <v>2</v>
      </c>
      <c r="M4236" t="s">
        <v>141</v>
      </c>
      <c r="N4236" t="s">
        <v>173</v>
      </c>
      <c r="O4236" t="s">
        <v>22</v>
      </c>
    </row>
    <row r="4237" spans="1:15">
      <c r="A4237" t="s">
        <v>7723</v>
      </c>
      <c r="B4237" s="1">
        <v>45772</v>
      </c>
      <c r="C4237" t="s">
        <v>7724</v>
      </c>
      <c r="D4237" t="s">
        <v>102</v>
      </c>
      <c r="E4237" t="s">
        <v>184</v>
      </c>
      <c r="F4237">
        <v>5</v>
      </c>
      <c r="G4237">
        <v>16420.060000000001</v>
      </c>
      <c r="H4237">
        <v>82100.3</v>
      </c>
      <c r="I4237">
        <f>salesdata[[#This Row],[Total_Sales_INR]]/10000000</f>
        <v>8.2100300000000001E-3</v>
      </c>
      <c r="J4237" t="s">
        <v>47</v>
      </c>
      <c r="K4237" t="s">
        <v>72</v>
      </c>
      <c r="L4237">
        <v>2</v>
      </c>
      <c r="M4237" t="s">
        <v>56</v>
      </c>
      <c r="N4237" t="s">
        <v>52</v>
      </c>
      <c r="O4237" t="s">
        <v>22</v>
      </c>
    </row>
    <row r="4238" spans="1:15">
      <c r="A4238" t="s">
        <v>7725</v>
      </c>
      <c r="B4238" s="1">
        <v>45865</v>
      </c>
      <c r="C4238" t="s">
        <v>2982</v>
      </c>
      <c r="D4238" t="s">
        <v>25</v>
      </c>
      <c r="E4238" t="s">
        <v>91</v>
      </c>
      <c r="F4238">
        <v>3</v>
      </c>
      <c r="G4238">
        <v>21998.14</v>
      </c>
      <c r="H4238">
        <v>65994.42</v>
      </c>
      <c r="I4238">
        <f>salesdata[[#This Row],[Total_Sales_INR]]/10000000</f>
        <v>6.5994419999999996E-3</v>
      </c>
      <c r="J4238" t="s">
        <v>34</v>
      </c>
      <c r="K4238" t="s">
        <v>35</v>
      </c>
      <c r="L4238">
        <v>4</v>
      </c>
      <c r="M4238" t="s">
        <v>160</v>
      </c>
      <c r="N4238" t="s">
        <v>142</v>
      </c>
      <c r="O4238" t="s">
        <v>22</v>
      </c>
    </row>
    <row r="4239" spans="1:15">
      <c r="A4239" t="s">
        <v>7726</v>
      </c>
      <c r="B4239" s="1">
        <v>45774</v>
      </c>
      <c r="C4239" t="s">
        <v>4377</v>
      </c>
      <c r="D4239" t="s">
        <v>45</v>
      </c>
      <c r="E4239" t="s">
        <v>46</v>
      </c>
      <c r="F4239">
        <v>5</v>
      </c>
      <c r="G4239">
        <v>30417.4</v>
      </c>
      <c r="H4239">
        <v>152087</v>
      </c>
      <c r="I4239">
        <f>salesdata[[#This Row],[Total_Sales_INR]]/10000000</f>
        <v>1.52087E-2</v>
      </c>
      <c r="J4239" t="s">
        <v>18</v>
      </c>
      <c r="K4239" t="s">
        <v>19</v>
      </c>
      <c r="L4239">
        <v>1</v>
      </c>
      <c r="M4239" t="s">
        <v>68</v>
      </c>
      <c r="N4239" t="s">
        <v>360</v>
      </c>
      <c r="O4239" t="s">
        <v>22</v>
      </c>
    </row>
    <row r="4240" spans="1:15">
      <c r="A4240" t="s">
        <v>7727</v>
      </c>
      <c r="B4240" s="1">
        <v>45977</v>
      </c>
      <c r="C4240" t="s">
        <v>7728</v>
      </c>
      <c r="D4240" t="s">
        <v>16</v>
      </c>
      <c r="E4240" t="s">
        <v>137</v>
      </c>
      <c r="F4240">
        <v>3</v>
      </c>
      <c r="G4240">
        <v>1868.12</v>
      </c>
      <c r="H4240">
        <v>5604.36</v>
      </c>
      <c r="I4240">
        <f>salesdata[[#This Row],[Total_Sales_INR]]/10000000</f>
        <v>5.6043599999999999E-4</v>
      </c>
      <c r="J4240" t="s">
        <v>18</v>
      </c>
      <c r="K4240" t="s">
        <v>19</v>
      </c>
      <c r="L4240">
        <v>5</v>
      </c>
      <c r="M4240" t="s">
        <v>28</v>
      </c>
      <c r="N4240" t="s">
        <v>97</v>
      </c>
      <c r="O4240" t="s">
        <v>22</v>
      </c>
    </row>
    <row r="4241" spans="1:15">
      <c r="A4241" t="s">
        <v>7729</v>
      </c>
      <c r="B4241" s="1">
        <v>45929</v>
      </c>
      <c r="C4241" t="s">
        <v>7730</v>
      </c>
      <c r="D4241" t="s">
        <v>45</v>
      </c>
      <c r="E4241" t="s">
        <v>85</v>
      </c>
      <c r="F4241">
        <v>1</v>
      </c>
      <c r="G4241">
        <v>19027.96</v>
      </c>
      <c r="H4241">
        <v>19027.96</v>
      </c>
      <c r="I4241">
        <f>salesdata[[#This Row],[Total_Sales_INR]]/10000000</f>
        <v>1.902796E-3</v>
      </c>
      <c r="J4241" t="s">
        <v>47</v>
      </c>
      <c r="K4241" t="s">
        <v>19</v>
      </c>
      <c r="L4241">
        <v>4</v>
      </c>
      <c r="M4241" t="s">
        <v>88</v>
      </c>
      <c r="N4241" t="s">
        <v>37</v>
      </c>
      <c r="O4241" t="s">
        <v>22</v>
      </c>
    </row>
    <row r="4242" spans="1:15">
      <c r="A4242" t="s">
        <v>7731</v>
      </c>
      <c r="B4242" s="1">
        <v>45851</v>
      </c>
      <c r="C4242" t="s">
        <v>676</v>
      </c>
      <c r="D4242" t="s">
        <v>16</v>
      </c>
      <c r="E4242" t="s">
        <v>159</v>
      </c>
      <c r="F4242">
        <v>4</v>
      </c>
      <c r="G4242">
        <v>33187.03</v>
      </c>
      <c r="H4242">
        <v>132748.12</v>
      </c>
      <c r="I4242">
        <f>salesdata[[#This Row],[Total_Sales_INR]]/10000000</f>
        <v>1.3274811999999999E-2</v>
      </c>
      <c r="J4242" t="s">
        <v>27</v>
      </c>
      <c r="K4242" t="s">
        <v>72</v>
      </c>
      <c r="L4242">
        <v>2</v>
      </c>
      <c r="M4242" t="s">
        <v>265</v>
      </c>
      <c r="N4242" t="s">
        <v>94</v>
      </c>
      <c r="O4242" t="s">
        <v>22</v>
      </c>
    </row>
    <row r="4243" spans="1:15">
      <c r="A4243" t="s">
        <v>7732</v>
      </c>
      <c r="B4243" s="1">
        <v>45902</v>
      </c>
      <c r="C4243" t="s">
        <v>7733</v>
      </c>
      <c r="D4243" t="s">
        <v>45</v>
      </c>
      <c r="E4243" t="s">
        <v>85</v>
      </c>
      <c r="F4243">
        <v>3</v>
      </c>
      <c r="G4243">
        <v>28894.14</v>
      </c>
      <c r="H4243">
        <v>86682.42</v>
      </c>
      <c r="I4243">
        <f>salesdata[[#This Row],[Total_Sales_INR]]/10000000</f>
        <v>8.6682419999999996E-3</v>
      </c>
      <c r="J4243" t="s">
        <v>27</v>
      </c>
      <c r="K4243" t="s">
        <v>35</v>
      </c>
      <c r="L4243">
        <v>4</v>
      </c>
      <c r="M4243" t="s">
        <v>198</v>
      </c>
      <c r="N4243" t="s">
        <v>97</v>
      </c>
      <c r="O4243" t="s">
        <v>22</v>
      </c>
    </row>
    <row r="4244" spans="1:15">
      <c r="A4244" t="s">
        <v>7734</v>
      </c>
      <c r="B4244" s="1">
        <v>45839</v>
      </c>
      <c r="C4244" t="s">
        <v>7735</v>
      </c>
      <c r="D4244" t="s">
        <v>16</v>
      </c>
      <c r="E4244" t="s">
        <v>17</v>
      </c>
      <c r="F4244">
        <v>4</v>
      </c>
      <c r="G4244">
        <v>17948.68</v>
      </c>
      <c r="H4244">
        <v>71794.720000000001</v>
      </c>
      <c r="I4244">
        <f>salesdata[[#This Row],[Total_Sales_INR]]/10000000</f>
        <v>7.1794720000000001E-3</v>
      </c>
      <c r="J4244" t="s">
        <v>27</v>
      </c>
      <c r="K4244" t="s">
        <v>72</v>
      </c>
      <c r="L4244">
        <v>2</v>
      </c>
      <c r="M4244" t="s">
        <v>56</v>
      </c>
      <c r="N4244" t="s">
        <v>142</v>
      </c>
      <c r="O4244" t="s">
        <v>22</v>
      </c>
    </row>
    <row r="4245" spans="1:15">
      <c r="A4245" t="s">
        <v>7736</v>
      </c>
      <c r="B4245" s="1">
        <v>45993</v>
      </c>
      <c r="C4245" t="s">
        <v>7737</v>
      </c>
      <c r="D4245" t="s">
        <v>102</v>
      </c>
      <c r="E4245" t="s">
        <v>193</v>
      </c>
      <c r="F4245">
        <v>3</v>
      </c>
      <c r="G4245">
        <v>7146.9</v>
      </c>
      <c r="H4245">
        <v>21440.7</v>
      </c>
      <c r="I4245">
        <f>salesdata[[#This Row],[Total_Sales_INR]]/10000000</f>
        <v>2.1440700000000001E-3</v>
      </c>
      <c r="J4245" t="s">
        <v>47</v>
      </c>
      <c r="K4245" t="s">
        <v>19</v>
      </c>
      <c r="L4245">
        <v>4</v>
      </c>
      <c r="M4245" t="s">
        <v>198</v>
      </c>
      <c r="N4245" t="s">
        <v>37</v>
      </c>
      <c r="O4245" t="s">
        <v>22</v>
      </c>
    </row>
    <row r="4246" spans="1:15">
      <c r="A4246" t="s">
        <v>7738</v>
      </c>
      <c r="B4246" s="1">
        <v>45901</v>
      </c>
      <c r="C4246" t="s">
        <v>7739</v>
      </c>
      <c r="D4246" t="s">
        <v>32</v>
      </c>
      <c r="E4246" t="s">
        <v>81</v>
      </c>
      <c r="F4246">
        <v>1</v>
      </c>
      <c r="G4246">
        <v>15870.78</v>
      </c>
      <c r="H4246">
        <v>15870.78</v>
      </c>
      <c r="I4246">
        <f>salesdata[[#This Row],[Total_Sales_INR]]/10000000</f>
        <v>1.587078E-3</v>
      </c>
      <c r="J4246" t="s">
        <v>18</v>
      </c>
      <c r="K4246" t="s">
        <v>19</v>
      </c>
      <c r="L4246">
        <v>4</v>
      </c>
      <c r="M4246" t="s">
        <v>198</v>
      </c>
      <c r="N4246" t="s">
        <v>142</v>
      </c>
      <c r="O4246" t="s">
        <v>22</v>
      </c>
    </row>
    <row r="4247" spans="1:15">
      <c r="A4247" t="s">
        <v>7740</v>
      </c>
      <c r="B4247" s="1">
        <v>45911</v>
      </c>
      <c r="C4247" t="s">
        <v>7741</v>
      </c>
      <c r="D4247" t="s">
        <v>32</v>
      </c>
      <c r="E4247" t="s">
        <v>40</v>
      </c>
      <c r="F4247">
        <v>4</v>
      </c>
      <c r="G4247">
        <v>21505.68</v>
      </c>
      <c r="H4247">
        <v>86022.720000000001</v>
      </c>
      <c r="I4247">
        <f>salesdata[[#This Row],[Total_Sales_INR]]/10000000</f>
        <v>8.6022719999999993E-3</v>
      </c>
      <c r="J4247" t="s">
        <v>27</v>
      </c>
      <c r="K4247" t="s">
        <v>35</v>
      </c>
      <c r="L4247">
        <v>4</v>
      </c>
      <c r="M4247" t="s">
        <v>185</v>
      </c>
      <c r="N4247" t="s">
        <v>360</v>
      </c>
      <c r="O4247" t="s">
        <v>22</v>
      </c>
    </row>
    <row r="4248" spans="1:15">
      <c r="A4248" t="s">
        <v>7742</v>
      </c>
      <c r="B4248" s="1">
        <v>45765</v>
      </c>
      <c r="C4248" t="s">
        <v>6188</v>
      </c>
      <c r="D4248" t="s">
        <v>102</v>
      </c>
      <c r="E4248" t="s">
        <v>184</v>
      </c>
      <c r="F4248">
        <v>5</v>
      </c>
      <c r="G4248">
        <v>27320.89</v>
      </c>
      <c r="H4248">
        <v>136604.45000000001</v>
      </c>
      <c r="I4248">
        <f>salesdata[[#This Row],[Total_Sales_INR]]/10000000</f>
        <v>1.3660445000000002E-2</v>
      </c>
      <c r="J4248" t="s">
        <v>18</v>
      </c>
      <c r="K4248" t="s">
        <v>72</v>
      </c>
      <c r="L4248">
        <v>5</v>
      </c>
      <c r="M4248" t="s">
        <v>73</v>
      </c>
      <c r="N4248" t="s">
        <v>213</v>
      </c>
      <c r="O4248" t="s">
        <v>22</v>
      </c>
    </row>
    <row r="4249" spans="1:15">
      <c r="A4249" t="s">
        <v>7743</v>
      </c>
      <c r="B4249" s="1">
        <v>45918</v>
      </c>
      <c r="C4249" t="s">
        <v>989</v>
      </c>
      <c r="D4249" t="s">
        <v>16</v>
      </c>
      <c r="E4249" t="s">
        <v>145</v>
      </c>
      <c r="F4249">
        <v>2</v>
      </c>
      <c r="G4249">
        <v>38018.230000000003</v>
      </c>
      <c r="H4249">
        <v>76036.460000000006</v>
      </c>
      <c r="I4249">
        <f>salesdata[[#This Row],[Total_Sales_INR]]/10000000</f>
        <v>7.6036460000000004E-3</v>
      </c>
      <c r="J4249" t="s">
        <v>47</v>
      </c>
      <c r="K4249" t="s">
        <v>35</v>
      </c>
      <c r="L4249">
        <v>3</v>
      </c>
      <c r="M4249" t="s">
        <v>115</v>
      </c>
      <c r="N4249" t="s">
        <v>156</v>
      </c>
      <c r="O4249" t="s">
        <v>22</v>
      </c>
    </row>
    <row r="4250" spans="1:15">
      <c r="A4250" t="s">
        <v>7744</v>
      </c>
      <c r="B4250" s="1">
        <v>45934</v>
      </c>
      <c r="C4250" t="s">
        <v>7745</v>
      </c>
      <c r="D4250" t="s">
        <v>16</v>
      </c>
      <c r="E4250" t="s">
        <v>137</v>
      </c>
      <c r="F4250">
        <v>2</v>
      </c>
      <c r="G4250">
        <v>34469.9</v>
      </c>
      <c r="H4250">
        <v>68939.8</v>
      </c>
      <c r="I4250">
        <f>salesdata[[#This Row],[Total_Sales_INR]]/10000000</f>
        <v>6.8939800000000001E-3</v>
      </c>
      <c r="J4250" t="s">
        <v>18</v>
      </c>
      <c r="K4250" t="s">
        <v>72</v>
      </c>
      <c r="L4250">
        <v>2</v>
      </c>
      <c r="M4250" t="s">
        <v>56</v>
      </c>
      <c r="N4250" t="s">
        <v>142</v>
      </c>
      <c r="O4250" t="s">
        <v>22</v>
      </c>
    </row>
    <row r="4251" spans="1:15">
      <c r="A4251" t="s">
        <v>7746</v>
      </c>
      <c r="B4251" s="1">
        <v>45685</v>
      </c>
      <c r="C4251" t="s">
        <v>7747</v>
      </c>
      <c r="D4251" t="s">
        <v>16</v>
      </c>
      <c r="E4251" t="s">
        <v>17</v>
      </c>
      <c r="F4251">
        <v>3</v>
      </c>
      <c r="G4251">
        <v>38511.480000000003</v>
      </c>
      <c r="H4251">
        <v>115534.44</v>
      </c>
      <c r="I4251">
        <f>salesdata[[#This Row],[Total_Sales_INR]]/10000000</f>
        <v>1.1553444E-2</v>
      </c>
      <c r="J4251" t="s">
        <v>47</v>
      </c>
      <c r="K4251" t="s">
        <v>72</v>
      </c>
      <c r="L4251">
        <v>4</v>
      </c>
      <c r="M4251" t="s">
        <v>198</v>
      </c>
      <c r="N4251" t="s">
        <v>150</v>
      </c>
      <c r="O4251" t="s">
        <v>22</v>
      </c>
    </row>
    <row r="4252" spans="1:15">
      <c r="A4252" t="s">
        <v>7748</v>
      </c>
      <c r="B4252" s="1">
        <v>45936</v>
      </c>
      <c r="C4252" t="s">
        <v>7749</v>
      </c>
      <c r="D4252" t="s">
        <v>25</v>
      </c>
      <c r="E4252" t="s">
        <v>26</v>
      </c>
      <c r="F4252">
        <v>2</v>
      </c>
      <c r="G4252">
        <v>20240.939999999999</v>
      </c>
      <c r="H4252">
        <v>40481.879999999997</v>
      </c>
      <c r="I4252">
        <f>salesdata[[#This Row],[Total_Sales_INR]]/10000000</f>
        <v>4.0481879999999994E-3</v>
      </c>
      <c r="J4252" t="s">
        <v>18</v>
      </c>
      <c r="K4252" t="s">
        <v>35</v>
      </c>
      <c r="L4252">
        <v>5</v>
      </c>
      <c r="M4252" t="s">
        <v>41</v>
      </c>
      <c r="N4252" t="s">
        <v>216</v>
      </c>
      <c r="O4252" t="s">
        <v>22</v>
      </c>
    </row>
    <row r="4253" spans="1:15">
      <c r="A4253" t="s">
        <v>7750</v>
      </c>
      <c r="B4253" s="1">
        <v>46001</v>
      </c>
      <c r="C4253" t="s">
        <v>7751</v>
      </c>
      <c r="D4253" t="s">
        <v>45</v>
      </c>
      <c r="E4253" t="s">
        <v>85</v>
      </c>
      <c r="F4253">
        <v>1</v>
      </c>
      <c r="G4253">
        <v>19001.3</v>
      </c>
      <c r="H4253">
        <v>19001.3</v>
      </c>
      <c r="I4253">
        <f>salesdata[[#This Row],[Total_Sales_INR]]/10000000</f>
        <v>1.9001299999999999E-3</v>
      </c>
      <c r="J4253" t="s">
        <v>18</v>
      </c>
      <c r="K4253" t="s">
        <v>19</v>
      </c>
      <c r="L4253">
        <v>5</v>
      </c>
      <c r="M4253" t="s">
        <v>51</v>
      </c>
      <c r="N4253" t="s">
        <v>112</v>
      </c>
      <c r="O4253" t="s">
        <v>22</v>
      </c>
    </row>
    <row r="4254" spans="1:15">
      <c r="A4254" t="s">
        <v>7752</v>
      </c>
      <c r="B4254" s="1">
        <v>45904</v>
      </c>
      <c r="C4254" t="s">
        <v>7753</v>
      </c>
      <c r="D4254" t="s">
        <v>25</v>
      </c>
      <c r="E4254" t="s">
        <v>26</v>
      </c>
      <c r="F4254">
        <v>4</v>
      </c>
      <c r="G4254">
        <v>47937.45</v>
      </c>
      <c r="H4254">
        <v>191749.8</v>
      </c>
      <c r="I4254">
        <f>salesdata[[#This Row],[Total_Sales_INR]]/10000000</f>
        <v>1.9174979999999998E-2</v>
      </c>
      <c r="J4254" t="s">
        <v>18</v>
      </c>
      <c r="K4254" t="s">
        <v>35</v>
      </c>
      <c r="L4254">
        <v>3</v>
      </c>
      <c r="M4254" t="s">
        <v>36</v>
      </c>
      <c r="N4254" t="s">
        <v>82</v>
      </c>
      <c r="O4254" t="s">
        <v>22</v>
      </c>
    </row>
    <row r="4255" spans="1:15">
      <c r="A4255" t="s">
        <v>7754</v>
      </c>
      <c r="B4255" s="1">
        <v>45898</v>
      </c>
      <c r="C4255" t="s">
        <v>438</v>
      </c>
      <c r="D4255" t="s">
        <v>32</v>
      </c>
      <c r="E4255" t="s">
        <v>250</v>
      </c>
      <c r="F4255">
        <v>5</v>
      </c>
      <c r="G4255">
        <v>17358.22</v>
      </c>
      <c r="H4255">
        <v>86791.1</v>
      </c>
      <c r="I4255">
        <f>salesdata[[#This Row],[Total_Sales_INR]]/10000000</f>
        <v>8.6791100000000003E-3</v>
      </c>
      <c r="J4255" t="s">
        <v>18</v>
      </c>
      <c r="K4255" t="s">
        <v>72</v>
      </c>
      <c r="L4255">
        <v>3</v>
      </c>
      <c r="M4255" t="s">
        <v>190</v>
      </c>
      <c r="N4255" t="s">
        <v>57</v>
      </c>
      <c r="O4255" t="s">
        <v>22</v>
      </c>
    </row>
    <row r="4256" spans="1:15">
      <c r="A4256" t="s">
        <v>7755</v>
      </c>
      <c r="B4256" s="1">
        <v>45737</v>
      </c>
      <c r="C4256" t="s">
        <v>7756</v>
      </c>
      <c r="D4256" t="s">
        <v>32</v>
      </c>
      <c r="E4256" t="s">
        <v>33</v>
      </c>
      <c r="F4256">
        <v>2</v>
      </c>
      <c r="G4256">
        <v>45916.73</v>
      </c>
      <c r="H4256">
        <v>91833.46</v>
      </c>
      <c r="I4256">
        <f>salesdata[[#This Row],[Total_Sales_INR]]/10000000</f>
        <v>9.1833460000000002E-3</v>
      </c>
      <c r="J4256" t="s">
        <v>27</v>
      </c>
      <c r="K4256" t="s">
        <v>35</v>
      </c>
      <c r="L4256">
        <v>5</v>
      </c>
      <c r="M4256" t="s">
        <v>170</v>
      </c>
      <c r="N4256" t="s">
        <v>127</v>
      </c>
      <c r="O4256" t="s">
        <v>22</v>
      </c>
    </row>
    <row r="4257" spans="1:15">
      <c r="A4257" t="s">
        <v>7757</v>
      </c>
      <c r="B4257" s="1">
        <v>45858</v>
      </c>
      <c r="C4257" t="s">
        <v>7758</v>
      </c>
      <c r="D4257" t="s">
        <v>45</v>
      </c>
      <c r="E4257" t="s">
        <v>55</v>
      </c>
      <c r="F4257">
        <v>5</v>
      </c>
      <c r="G4257">
        <v>37732.660000000003</v>
      </c>
      <c r="H4257">
        <v>188663.3</v>
      </c>
      <c r="I4257">
        <f>salesdata[[#This Row],[Total_Sales_INR]]/10000000</f>
        <v>1.8866329999999997E-2</v>
      </c>
      <c r="J4257" t="s">
        <v>27</v>
      </c>
      <c r="K4257" t="s">
        <v>35</v>
      </c>
      <c r="L4257">
        <v>1</v>
      </c>
      <c r="M4257" t="s">
        <v>107</v>
      </c>
      <c r="N4257" t="s">
        <v>178</v>
      </c>
      <c r="O4257" t="s">
        <v>22</v>
      </c>
    </row>
    <row r="4258" spans="1:15">
      <c r="A4258" t="s">
        <v>7759</v>
      </c>
      <c r="B4258" s="1">
        <v>45846</v>
      </c>
      <c r="C4258" t="s">
        <v>5239</v>
      </c>
      <c r="D4258" t="s">
        <v>16</v>
      </c>
      <c r="E4258" t="s">
        <v>145</v>
      </c>
      <c r="F4258">
        <v>5</v>
      </c>
      <c r="G4258">
        <v>18154.43</v>
      </c>
      <c r="H4258">
        <v>90772.15</v>
      </c>
      <c r="I4258">
        <f>salesdata[[#This Row],[Total_Sales_INR]]/10000000</f>
        <v>9.0772149999999996E-3</v>
      </c>
      <c r="J4258" t="s">
        <v>47</v>
      </c>
      <c r="K4258" t="s">
        <v>19</v>
      </c>
      <c r="L4258">
        <v>3</v>
      </c>
      <c r="M4258" t="s">
        <v>190</v>
      </c>
      <c r="N4258" t="s">
        <v>62</v>
      </c>
      <c r="O4258" t="s">
        <v>22</v>
      </c>
    </row>
    <row r="4259" spans="1:15">
      <c r="A4259" t="s">
        <v>7760</v>
      </c>
      <c r="B4259" s="1">
        <v>45701</v>
      </c>
      <c r="C4259" t="s">
        <v>7761</v>
      </c>
      <c r="D4259" t="s">
        <v>45</v>
      </c>
      <c r="E4259" t="s">
        <v>60</v>
      </c>
      <c r="F4259">
        <v>5</v>
      </c>
      <c r="G4259">
        <v>44897.54</v>
      </c>
      <c r="H4259">
        <v>224487.7</v>
      </c>
      <c r="I4259">
        <f>salesdata[[#This Row],[Total_Sales_INR]]/10000000</f>
        <v>2.244877E-2</v>
      </c>
      <c r="J4259" t="s">
        <v>47</v>
      </c>
      <c r="K4259" t="s">
        <v>35</v>
      </c>
      <c r="L4259">
        <v>2</v>
      </c>
      <c r="M4259" t="s">
        <v>133</v>
      </c>
      <c r="N4259" t="s">
        <v>360</v>
      </c>
      <c r="O4259" t="s">
        <v>22</v>
      </c>
    </row>
    <row r="4260" spans="1:15">
      <c r="A4260" t="s">
        <v>7762</v>
      </c>
      <c r="B4260" s="1">
        <v>45916</v>
      </c>
      <c r="C4260" t="s">
        <v>1124</v>
      </c>
      <c r="D4260" t="s">
        <v>16</v>
      </c>
      <c r="E4260" t="s">
        <v>137</v>
      </c>
      <c r="F4260">
        <v>2</v>
      </c>
      <c r="G4260">
        <v>1593.91</v>
      </c>
      <c r="H4260">
        <v>3187.82</v>
      </c>
      <c r="I4260">
        <f>salesdata[[#This Row],[Total_Sales_INR]]/10000000</f>
        <v>3.1878200000000004E-4</v>
      </c>
      <c r="J4260" t="s">
        <v>34</v>
      </c>
      <c r="K4260" t="s">
        <v>72</v>
      </c>
      <c r="L4260">
        <v>2</v>
      </c>
      <c r="M4260" t="s">
        <v>133</v>
      </c>
      <c r="N4260" t="s">
        <v>156</v>
      </c>
      <c r="O4260" t="s">
        <v>22</v>
      </c>
    </row>
    <row r="4261" spans="1:15">
      <c r="A4261" t="s">
        <v>7763</v>
      </c>
      <c r="B4261" s="1">
        <v>45954</v>
      </c>
      <c r="C4261" t="s">
        <v>6382</v>
      </c>
      <c r="D4261" t="s">
        <v>16</v>
      </c>
      <c r="E4261" t="s">
        <v>130</v>
      </c>
      <c r="F4261">
        <v>5</v>
      </c>
      <c r="G4261">
        <v>651.76</v>
      </c>
      <c r="H4261">
        <v>3258.8</v>
      </c>
      <c r="I4261">
        <f>salesdata[[#This Row],[Total_Sales_INR]]/10000000</f>
        <v>3.2588000000000002E-4</v>
      </c>
      <c r="J4261" t="s">
        <v>34</v>
      </c>
      <c r="K4261" t="s">
        <v>72</v>
      </c>
      <c r="L4261">
        <v>4</v>
      </c>
      <c r="M4261" t="s">
        <v>185</v>
      </c>
      <c r="N4261" t="s">
        <v>69</v>
      </c>
      <c r="O4261" t="s">
        <v>22</v>
      </c>
    </row>
    <row r="4262" spans="1:15">
      <c r="A4262" t="s">
        <v>7764</v>
      </c>
      <c r="B4262" s="1">
        <v>45992</v>
      </c>
      <c r="C4262" t="s">
        <v>674</v>
      </c>
      <c r="D4262" t="s">
        <v>32</v>
      </c>
      <c r="E4262" t="s">
        <v>309</v>
      </c>
      <c r="F4262">
        <v>5</v>
      </c>
      <c r="G4262">
        <v>29293.82</v>
      </c>
      <c r="H4262">
        <v>146469.1</v>
      </c>
      <c r="I4262">
        <f>salesdata[[#This Row],[Total_Sales_INR]]/10000000</f>
        <v>1.4646910000000001E-2</v>
      </c>
      <c r="J4262" t="s">
        <v>47</v>
      </c>
      <c r="K4262" t="s">
        <v>35</v>
      </c>
      <c r="L4262">
        <v>4</v>
      </c>
      <c r="M4262" t="s">
        <v>88</v>
      </c>
      <c r="N4262" t="s">
        <v>216</v>
      </c>
      <c r="O4262" t="s">
        <v>22</v>
      </c>
    </row>
    <row r="4263" spans="1:15">
      <c r="A4263" t="s">
        <v>7765</v>
      </c>
      <c r="B4263" s="1">
        <v>45866</v>
      </c>
      <c r="C4263" t="s">
        <v>144</v>
      </c>
      <c r="D4263" t="s">
        <v>16</v>
      </c>
      <c r="E4263" t="s">
        <v>145</v>
      </c>
      <c r="F4263">
        <v>5</v>
      </c>
      <c r="G4263">
        <v>21007.75</v>
      </c>
      <c r="H4263">
        <v>105038.75</v>
      </c>
      <c r="I4263">
        <f>salesdata[[#This Row],[Total_Sales_INR]]/10000000</f>
        <v>1.0503874999999999E-2</v>
      </c>
      <c r="J4263" t="s">
        <v>27</v>
      </c>
      <c r="K4263" t="s">
        <v>72</v>
      </c>
      <c r="L4263">
        <v>5</v>
      </c>
      <c r="M4263" t="s">
        <v>41</v>
      </c>
      <c r="N4263" t="s">
        <v>173</v>
      </c>
      <c r="O4263" t="s">
        <v>22</v>
      </c>
    </row>
    <row r="4264" spans="1:15">
      <c r="A4264" t="s">
        <v>7766</v>
      </c>
      <c r="B4264" s="1">
        <v>45933</v>
      </c>
      <c r="C4264" t="s">
        <v>7767</v>
      </c>
      <c r="D4264" t="s">
        <v>45</v>
      </c>
      <c r="E4264" t="s">
        <v>60</v>
      </c>
      <c r="F4264">
        <v>4</v>
      </c>
      <c r="G4264">
        <v>19452.75</v>
      </c>
      <c r="H4264">
        <v>77811</v>
      </c>
      <c r="I4264">
        <f>salesdata[[#This Row],[Total_Sales_INR]]/10000000</f>
        <v>7.7811E-3</v>
      </c>
      <c r="J4264" t="s">
        <v>18</v>
      </c>
      <c r="K4264" t="s">
        <v>35</v>
      </c>
      <c r="L4264">
        <v>5</v>
      </c>
      <c r="M4264" t="s">
        <v>51</v>
      </c>
      <c r="N4264" t="s">
        <v>37</v>
      </c>
      <c r="O4264" t="s">
        <v>22</v>
      </c>
    </row>
    <row r="4265" spans="1:15">
      <c r="A4265" t="s">
        <v>7768</v>
      </c>
      <c r="B4265" s="1">
        <v>45964</v>
      </c>
      <c r="C4265" t="s">
        <v>364</v>
      </c>
      <c r="D4265" t="s">
        <v>45</v>
      </c>
      <c r="E4265" t="s">
        <v>60</v>
      </c>
      <c r="F4265">
        <v>5</v>
      </c>
      <c r="G4265">
        <v>22080.240000000002</v>
      </c>
      <c r="H4265">
        <v>110401.2</v>
      </c>
      <c r="I4265">
        <f>salesdata[[#This Row],[Total_Sales_INR]]/10000000</f>
        <v>1.104012E-2</v>
      </c>
      <c r="J4265" t="s">
        <v>34</v>
      </c>
      <c r="K4265" t="s">
        <v>72</v>
      </c>
      <c r="L4265">
        <v>5</v>
      </c>
      <c r="M4265" t="s">
        <v>170</v>
      </c>
      <c r="N4265" t="s">
        <v>78</v>
      </c>
      <c r="O4265" t="s">
        <v>22</v>
      </c>
    </row>
    <row r="4266" spans="1:15">
      <c r="A4266" t="s">
        <v>7769</v>
      </c>
      <c r="B4266" s="1">
        <v>45666</v>
      </c>
      <c r="C4266" t="s">
        <v>31</v>
      </c>
      <c r="D4266" t="s">
        <v>25</v>
      </c>
      <c r="E4266" t="s">
        <v>280</v>
      </c>
      <c r="F4266">
        <v>1</v>
      </c>
      <c r="G4266">
        <v>19951.96</v>
      </c>
      <c r="H4266">
        <v>19951.96</v>
      </c>
      <c r="I4266">
        <f>salesdata[[#This Row],[Total_Sales_INR]]/10000000</f>
        <v>1.9951959999999999E-3</v>
      </c>
      <c r="J4266" t="s">
        <v>34</v>
      </c>
      <c r="K4266" t="s">
        <v>35</v>
      </c>
      <c r="L4266">
        <v>2</v>
      </c>
      <c r="M4266" t="s">
        <v>265</v>
      </c>
      <c r="N4266" t="s">
        <v>97</v>
      </c>
      <c r="O4266" t="s">
        <v>22</v>
      </c>
    </row>
    <row r="4267" spans="1:15">
      <c r="A4267" t="s">
        <v>7770</v>
      </c>
      <c r="B4267" s="1">
        <v>45921</v>
      </c>
      <c r="C4267" t="s">
        <v>7771</v>
      </c>
      <c r="D4267" t="s">
        <v>25</v>
      </c>
      <c r="E4267" t="s">
        <v>280</v>
      </c>
      <c r="F4267">
        <v>4</v>
      </c>
      <c r="G4267">
        <v>48378.879999999997</v>
      </c>
      <c r="H4267">
        <v>193515.51999999999</v>
      </c>
      <c r="I4267">
        <f>salesdata[[#This Row],[Total_Sales_INR]]/10000000</f>
        <v>1.9351551999999998E-2</v>
      </c>
      <c r="J4267" t="s">
        <v>18</v>
      </c>
      <c r="K4267" t="s">
        <v>35</v>
      </c>
      <c r="L4267">
        <v>2</v>
      </c>
      <c r="M4267" t="s">
        <v>104</v>
      </c>
      <c r="N4267" t="s">
        <v>360</v>
      </c>
      <c r="O4267" t="s">
        <v>22</v>
      </c>
    </row>
    <row r="4268" spans="1:15">
      <c r="A4268" t="s">
        <v>7772</v>
      </c>
      <c r="B4268" s="1">
        <v>45999</v>
      </c>
      <c r="C4268" t="s">
        <v>7773</v>
      </c>
      <c r="D4268" t="s">
        <v>16</v>
      </c>
      <c r="E4268" t="s">
        <v>159</v>
      </c>
      <c r="F4268">
        <v>1</v>
      </c>
      <c r="G4268">
        <v>25875.22</v>
      </c>
      <c r="H4268">
        <v>25875.22</v>
      </c>
      <c r="I4268">
        <f>salesdata[[#This Row],[Total_Sales_INR]]/10000000</f>
        <v>2.5875220000000001E-3</v>
      </c>
      <c r="J4268" t="s">
        <v>27</v>
      </c>
      <c r="K4268" t="s">
        <v>19</v>
      </c>
      <c r="L4268">
        <v>3</v>
      </c>
      <c r="M4268" t="s">
        <v>77</v>
      </c>
      <c r="N4268" t="s">
        <v>52</v>
      </c>
      <c r="O4268" t="s">
        <v>22</v>
      </c>
    </row>
    <row r="4269" spans="1:15">
      <c r="A4269" t="s">
        <v>7774</v>
      </c>
      <c r="B4269" s="1">
        <v>46006</v>
      </c>
      <c r="C4269" t="s">
        <v>7775</v>
      </c>
      <c r="D4269" t="s">
        <v>32</v>
      </c>
      <c r="E4269" t="s">
        <v>309</v>
      </c>
      <c r="F4269">
        <v>2</v>
      </c>
      <c r="G4269">
        <v>12855.53</v>
      </c>
      <c r="H4269">
        <v>25711.06</v>
      </c>
      <c r="I4269">
        <f>salesdata[[#This Row],[Total_Sales_INR]]/10000000</f>
        <v>2.5711060000000001E-3</v>
      </c>
      <c r="J4269" t="s">
        <v>18</v>
      </c>
      <c r="K4269" t="s">
        <v>35</v>
      </c>
      <c r="L4269">
        <v>2</v>
      </c>
      <c r="M4269" t="s">
        <v>265</v>
      </c>
      <c r="N4269" t="s">
        <v>21</v>
      </c>
      <c r="O4269" t="s">
        <v>22</v>
      </c>
    </row>
    <row r="4270" spans="1:15">
      <c r="A4270" t="s">
        <v>7776</v>
      </c>
      <c r="B4270" s="1">
        <v>45878</v>
      </c>
      <c r="C4270" t="s">
        <v>1164</v>
      </c>
      <c r="D4270" t="s">
        <v>32</v>
      </c>
      <c r="E4270" t="s">
        <v>309</v>
      </c>
      <c r="F4270">
        <v>4</v>
      </c>
      <c r="G4270">
        <v>11896.45</v>
      </c>
      <c r="H4270">
        <v>47585.8</v>
      </c>
      <c r="I4270">
        <f>salesdata[[#This Row],[Total_Sales_INR]]/10000000</f>
        <v>4.7585800000000001E-3</v>
      </c>
      <c r="J4270" t="s">
        <v>18</v>
      </c>
      <c r="K4270" t="s">
        <v>19</v>
      </c>
      <c r="L4270">
        <v>4</v>
      </c>
      <c r="M4270" t="s">
        <v>198</v>
      </c>
      <c r="N4270" t="s">
        <v>360</v>
      </c>
      <c r="O4270" t="s">
        <v>22</v>
      </c>
    </row>
    <row r="4271" spans="1:15">
      <c r="A4271" t="s">
        <v>7777</v>
      </c>
      <c r="B4271" s="1">
        <v>45931</v>
      </c>
      <c r="C4271" t="s">
        <v>496</v>
      </c>
      <c r="D4271" t="s">
        <v>16</v>
      </c>
      <c r="E4271" t="s">
        <v>130</v>
      </c>
      <c r="F4271">
        <v>3</v>
      </c>
      <c r="G4271">
        <v>3804.05</v>
      </c>
      <c r="H4271">
        <v>11412.15</v>
      </c>
      <c r="I4271">
        <f>salesdata[[#This Row],[Total_Sales_INR]]/10000000</f>
        <v>1.1412149999999999E-3</v>
      </c>
      <c r="J4271" t="s">
        <v>34</v>
      </c>
      <c r="K4271" t="s">
        <v>19</v>
      </c>
      <c r="L4271">
        <v>1</v>
      </c>
      <c r="M4271" t="s">
        <v>68</v>
      </c>
      <c r="N4271" t="s">
        <v>52</v>
      </c>
      <c r="O4271" t="s">
        <v>22</v>
      </c>
    </row>
    <row r="4272" spans="1:15">
      <c r="A4272" t="s">
        <v>7778</v>
      </c>
      <c r="B4272" s="1">
        <v>45982</v>
      </c>
      <c r="C4272" t="s">
        <v>7779</v>
      </c>
      <c r="D4272" t="s">
        <v>45</v>
      </c>
      <c r="E4272" t="s">
        <v>55</v>
      </c>
      <c r="F4272">
        <v>5</v>
      </c>
      <c r="G4272">
        <v>17729.37</v>
      </c>
      <c r="H4272">
        <v>88646.85</v>
      </c>
      <c r="I4272">
        <f>salesdata[[#This Row],[Total_Sales_INR]]/10000000</f>
        <v>8.8646850000000006E-3</v>
      </c>
      <c r="J4272" t="s">
        <v>27</v>
      </c>
      <c r="K4272" t="s">
        <v>19</v>
      </c>
      <c r="L4272">
        <v>1</v>
      </c>
      <c r="M4272" t="s">
        <v>68</v>
      </c>
      <c r="N4272" t="s">
        <v>94</v>
      </c>
      <c r="O4272" t="s">
        <v>22</v>
      </c>
    </row>
    <row r="4273" spans="1:15">
      <c r="A4273" t="s">
        <v>7780</v>
      </c>
      <c r="B4273" s="1">
        <v>45680</v>
      </c>
      <c r="C4273" t="s">
        <v>7781</v>
      </c>
      <c r="D4273" t="s">
        <v>32</v>
      </c>
      <c r="E4273" t="s">
        <v>81</v>
      </c>
      <c r="F4273">
        <v>4</v>
      </c>
      <c r="G4273">
        <v>36609.49</v>
      </c>
      <c r="H4273">
        <v>146437.96</v>
      </c>
      <c r="I4273">
        <f>salesdata[[#This Row],[Total_Sales_INR]]/10000000</f>
        <v>1.4643795999999999E-2</v>
      </c>
      <c r="J4273" t="s">
        <v>18</v>
      </c>
      <c r="K4273" t="s">
        <v>72</v>
      </c>
      <c r="L4273">
        <v>4</v>
      </c>
      <c r="M4273" t="s">
        <v>123</v>
      </c>
      <c r="N4273" t="s">
        <v>216</v>
      </c>
      <c r="O4273" t="s">
        <v>22</v>
      </c>
    </row>
    <row r="4274" spans="1:15">
      <c r="A4274" t="s">
        <v>7782</v>
      </c>
      <c r="B4274" s="1">
        <v>45884</v>
      </c>
      <c r="C4274" t="s">
        <v>7783</v>
      </c>
      <c r="D4274" t="s">
        <v>16</v>
      </c>
      <c r="E4274" t="s">
        <v>137</v>
      </c>
      <c r="F4274">
        <v>5</v>
      </c>
      <c r="G4274">
        <v>1075.8599999999999</v>
      </c>
      <c r="H4274">
        <v>5379.3</v>
      </c>
      <c r="I4274">
        <f>salesdata[[#This Row],[Total_Sales_INR]]/10000000</f>
        <v>5.3793000000000005E-4</v>
      </c>
      <c r="J4274" t="s">
        <v>27</v>
      </c>
      <c r="K4274" t="s">
        <v>35</v>
      </c>
      <c r="L4274">
        <v>1</v>
      </c>
      <c r="M4274" t="s">
        <v>107</v>
      </c>
      <c r="N4274" t="s">
        <v>112</v>
      </c>
      <c r="O4274" t="s">
        <v>22</v>
      </c>
    </row>
    <row r="4275" spans="1:15">
      <c r="A4275" t="s">
        <v>7784</v>
      </c>
      <c r="B4275" s="1">
        <v>45817</v>
      </c>
      <c r="C4275" t="s">
        <v>7785</v>
      </c>
      <c r="D4275" t="s">
        <v>102</v>
      </c>
      <c r="E4275" t="s">
        <v>184</v>
      </c>
      <c r="F4275">
        <v>4</v>
      </c>
      <c r="G4275">
        <v>44582.16</v>
      </c>
      <c r="H4275">
        <v>178328.64</v>
      </c>
      <c r="I4275">
        <f>salesdata[[#This Row],[Total_Sales_INR]]/10000000</f>
        <v>1.7832864E-2</v>
      </c>
      <c r="J4275" t="s">
        <v>47</v>
      </c>
      <c r="K4275" t="s">
        <v>35</v>
      </c>
      <c r="L4275">
        <v>2</v>
      </c>
      <c r="M4275" t="s">
        <v>104</v>
      </c>
      <c r="N4275" t="s">
        <v>360</v>
      </c>
      <c r="O4275" t="s">
        <v>22</v>
      </c>
    </row>
    <row r="4276" spans="1:15">
      <c r="A4276" t="s">
        <v>7786</v>
      </c>
      <c r="B4276" s="1">
        <v>45898</v>
      </c>
      <c r="C4276" t="s">
        <v>7787</v>
      </c>
      <c r="D4276" t="s">
        <v>25</v>
      </c>
      <c r="E4276" t="s">
        <v>223</v>
      </c>
      <c r="F4276">
        <v>5</v>
      </c>
      <c r="G4276">
        <v>27308.5</v>
      </c>
      <c r="H4276">
        <v>136542.5</v>
      </c>
      <c r="I4276">
        <f>salesdata[[#This Row],[Total_Sales_INR]]/10000000</f>
        <v>1.365425E-2</v>
      </c>
      <c r="J4276" t="s">
        <v>18</v>
      </c>
      <c r="K4276" t="s">
        <v>35</v>
      </c>
      <c r="L4276">
        <v>3</v>
      </c>
      <c r="M4276" t="s">
        <v>36</v>
      </c>
      <c r="N4276" t="s">
        <v>142</v>
      </c>
      <c r="O4276" t="s">
        <v>22</v>
      </c>
    </row>
    <row r="4277" spans="1:15">
      <c r="A4277" t="s">
        <v>7788</v>
      </c>
      <c r="B4277" s="1">
        <v>45736</v>
      </c>
      <c r="C4277" t="s">
        <v>7789</v>
      </c>
      <c r="D4277" t="s">
        <v>16</v>
      </c>
      <c r="E4277" t="s">
        <v>145</v>
      </c>
      <c r="F4277">
        <v>2</v>
      </c>
      <c r="G4277">
        <v>45576.53</v>
      </c>
      <c r="H4277">
        <v>91153.06</v>
      </c>
      <c r="I4277">
        <f>salesdata[[#This Row],[Total_Sales_INR]]/10000000</f>
        <v>9.1153060000000001E-3</v>
      </c>
      <c r="J4277" t="s">
        <v>18</v>
      </c>
      <c r="K4277" t="s">
        <v>72</v>
      </c>
      <c r="L4277">
        <v>3</v>
      </c>
      <c r="M4277" t="s">
        <v>115</v>
      </c>
      <c r="N4277" t="s">
        <v>42</v>
      </c>
      <c r="O4277" t="s">
        <v>22</v>
      </c>
    </row>
    <row r="4278" spans="1:15">
      <c r="A4278" t="s">
        <v>7790</v>
      </c>
      <c r="B4278" s="1">
        <v>45986</v>
      </c>
      <c r="C4278" t="s">
        <v>7791</v>
      </c>
      <c r="D4278" t="s">
        <v>16</v>
      </c>
      <c r="E4278" t="s">
        <v>145</v>
      </c>
      <c r="F4278">
        <v>4</v>
      </c>
      <c r="G4278">
        <v>3997.98</v>
      </c>
      <c r="H4278">
        <v>15991.92</v>
      </c>
      <c r="I4278">
        <f>salesdata[[#This Row],[Total_Sales_INR]]/10000000</f>
        <v>1.5991919999999999E-3</v>
      </c>
      <c r="J4278" t="s">
        <v>34</v>
      </c>
      <c r="K4278" t="s">
        <v>35</v>
      </c>
      <c r="L4278">
        <v>1</v>
      </c>
      <c r="M4278" t="s">
        <v>107</v>
      </c>
      <c r="N4278" t="s">
        <v>48</v>
      </c>
      <c r="O4278" t="s">
        <v>22</v>
      </c>
    </row>
    <row r="4279" spans="1:15">
      <c r="A4279" t="s">
        <v>7792</v>
      </c>
      <c r="B4279" s="1">
        <v>45835</v>
      </c>
      <c r="C4279" t="s">
        <v>7793</v>
      </c>
      <c r="D4279" t="s">
        <v>102</v>
      </c>
      <c r="E4279" t="s">
        <v>155</v>
      </c>
      <c r="F4279">
        <v>1</v>
      </c>
      <c r="G4279">
        <v>8612.75</v>
      </c>
      <c r="H4279">
        <v>8612.75</v>
      </c>
      <c r="I4279">
        <f>salesdata[[#This Row],[Total_Sales_INR]]/10000000</f>
        <v>8.61275E-4</v>
      </c>
      <c r="J4279" t="s">
        <v>34</v>
      </c>
      <c r="K4279" t="s">
        <v>72</v>
      </c>
      <c r="L4279">
        <v>1</v>
      </c>
      <c r="M4279" t="s">
        <v>68</v>
      </c>
      <c r="N4279" t="s">
        <v>62</v>
      </c>
      <c r="O4279" t="s">
        <v>22</v>
      </c>
    </row>
    <row r="4280" spans="1:15">
      <c r="A4280" t="s">
        <v>7794</v>
      </c>
      <c r="B4280" s="1">
        <v>45994</v>
      </c>
      <c r="C4280" t="s">
        <v>6719</v>
      </c>
      <c r="D4280" t="s">
        <v>32</v>
      </c>
      <c r="E4280" t="s">
        <v>40</v>
      </c>
      <c r="F4280">
        <v>5</v>
      </c>
      <c r="G4280">
        <v>17122.939999999999</v>
      </c>
      <c r="H4280">
        <v>85614.7</v>
      </c>
      <c r="I4280">
        <f>salesdata[[#This Row],[Total_Sales_INR]]/10000000</f>
        <v>8.5614699999999998E-3</v>
      </c>
      <c r="J4280" t="s">
        <v>47</v>
      </c>
      <c r="K4280" t="s">
        <v>72</v>
      </c>
      <c r="L4280">
        <v>2</v>
      </c>
      <c r="M4280" t="s">
        <v>265</v>
      </c>
      <c r="N4280" t="s">
        <v>124</v>
      </c>
      <c r="O4280" t="s">
        <v>22</v>
      </c>
    </row>
    <row r="4281" spans="1:15">
      <c r="A4281" t="s">
        <v>7795</v>
      </c>
      <c r="B4281" s="1">
        <v>45788</v>
      </c>
      <c r="C4281" t="s">
        <v>7796</v>
      </c>
      <c r="D4281" t="s">
        <v>16</v>
      </c>
      <c r="E4281" t="s">
        <v>137</v>
      </c>
      <c r="F4281">
        <v>5</v>
      </c>
      <c r="G4281">
        <v>38065.75</v>
      </c>
      <c r="H4281">
        <v>190328.75</v>
      </c>
      <c r="I4281">
        <f>salesdata[[#This Row],[Total_Sales_INR]]/10000000</f>
        <v>1.9032875000000001E-2</v>
      </c>
      <c r="J4281" t="s">
        <v>18</v>
      </c>
      <c r="K4281" t="s">
        <v>19</v>
      </c>
      <c r="L4281">
        <v>3</v>
      </c>
      <c r="M4281" t="s">
        <v>190</v>
      </c>
      <c r="N4281" t="s">
        <v>134</v>
      </c>
      <c r="O4281" t="s">
        <v>22</v>
      </c>
    </row>
    <row r="4282" spans="1:15">
      <c r="A4282" t="s">
        <v>7797</v>
      </c>
      <c r="B4282" s="1">
        <v>45750</v>
      </c>
      <c r="C4282" t="s">
        <v>398</v>
      </c>
      <c r="D4282" t="s">
        <v>45</v>
      </c>
      <c r="E4282" t="s">
        <v>60</v>
      </c>
      <c r="F4282">
        <v>5</v>
      </c>
      <c r="G4282">
        <v>9053.1</v>
      </c>
      <c r="H4282">
        <v>45265.5</v>
      </c>
      <c r="I4282">
        <f>salesdata[[#This Row],[Total_Sales_INR]]/10000000</f>
        <v>4.5265499999999998E-3</v>
      </c>
      <c r="J4282" t="s">
        <v>47</v>
      </c>
      <c r="K4282" t="s">
        <v>72</v>
      </c>
      <c r="L4282">
        <v>1</v>
      </c>
      <c r="M4282" t="s">
        <v>20</v>
      </c>
      <c r="N4282" t="s">
        <v>74</v>
      </c>
      <c r="O4282" t="s">
        <v>22</v>
      </c>
    </row>
    <row r="4283" spans="1:15">
      <c r="A4283" t="s">
        <v>7798</v>
      </c>
      <c r="B4283" s="1">
        <v>45729</v>
      </c>
      <c r="C4283" t="s">
        <v>7799</v>
      </c>
      <c r="D4283" t="s">
        <v>32</v>
      </c>
      <c r="E4283" t="s">
        <v>33</v>
      </c>
      <c r="F4283">
        <v>5</v>
      </c>
      <c r="G4283">
        <v>43004.39</v>
      </c>
      <c r="H4283">
        <v>215021.95</v>
      </c>
      <c r="I4283">
        <f>salesdata[[#This Row],[Total_Sales_INR]]/10000000</f>
        <v>2.1502195000000002E-2</v>
      </c>
      <c r="J4283" t="s">
        <v>34</v>
      </c>
      <c r="K4283" t="s">
        <v>72</v>
      </c>
      <c r="L4283">
        <v>3</v>
      </c>
      <c r="M4283" t="s">
        <v>190</v>
      </c>
      <c r="N4283" t="s">
        <v>213</v>
      </c>
      <c r="O4283" t="s">
        <v>22</v>
      </c>
    </row>
    <row r="4284" spans="1:15">
      <c r="A4284" t="s">
        <v>7800</v>
      </c>
      <c r="B4284" s="1">
        <v>45743</v>
      </c>
      <c r="C4284" t="s">
        <v>7801</v>
      </c>
      <c r="D4284" t="s">
        <v>32</v>
      </c>
      <c r="E4284" t="s">
        <v>81</v>
      </c>
      <c r="F4284">
        <v>2</v>
      </c>
      <c r="G4284">
        <v>20969.36</v>
      </c>
      <c r="H4284">
        <v>41938.720000000001</v>
      </c>
      <c r="I4284">
        <f>salesdata[[#This Row],[Total_Sales_INR]]/10000000</f>
        <v>4.1938720000000004E-3</v>
      </c>
      <c r="J4284" t="s">
        <v>47</v>
      </c>
      <c r="K4284" t="s">
        <v>72</v>
      </c>
      <c r="L4284">
        <v>4</v>
      </c>
      <c r="M4284" t="s">
        <v>123</v>
      </c>
      <c r="N4284" t="s">
        <v>57</v>
      </c>
      <c r="O4284" t="s">
        <v>22</v>
      </c>
    </row>
    <row r="4285" spans="1:15">
      <c r="A4285" t="s">
        <v>7802</v>
      </c>
      <c r="B4285" s="1">
        <v>45690</v>
      </c>
      <c r="C4285" t="s">
        <v>6409</v>
      </c>
      <c r="D4285" t="s">
        <v>25</v>
      </c>
      <c r="E4285" t="s">
        <v>280</v>
      </c>
      <c r="F4285">
        <v>2</v>
      </c>
      <c r="G4285">
        <v>14072.16</v>
      </c>
      <c r="H4285">
        <v>28144.32</v>
      </c>
      <c r="I4285">
        <f>salesdata[[#This Row],[Total_Sales_INR]]/10000000</f>
        <v>2.814432E-3</v>
      </c>
      <c r="J4285" t="s">
        <v>27</v>
      </c>
      <c r="K4285" t="s">
        <v>35</v>
      </c>
      <c r="L4285">
        <v>5</v>
      </c>
      <c r="M4285" t="s">
        <v>28</v>
      </c>
      <c r="N4285" t="s">
        <v>120</v>
      </c>
      <c r="O4285" t="s">
        <v>22</v>
      </c>
    </row>
    <row r="4286" spans="1:15">
      <c r="A4286" t="s">
        <v>7803</v>
      </c>
      <c r="B4286" s="1">
        <v>45907</v>
      </c>
      <c r="C4286" t="s">
        <v>1382</v>
      </c>
      <c r="D4286" t="s">
        <v>45</v>
      </c>
      <c r="E4286" t="s">
        <v>55</v>
      </c>
      <c r="F4286">
        <v>3</v>
      </c>
      <c r="G4286">
        <v>2482.21</v>
      </c>
      <c r="H4286">
        <v>7446.63</v>
      </c>
      <c r="I4286">
        <f>salesdata[[#This Row],[Total_Sales_INR]]/10000000</f>
        <v>7.4466300000000001E-4</v>
      </c>
      <c r="J4286" t="s">
        <v>34</v>
      </c>
      <c r="K4286" t="s">
        <v>35</v>
      </c>
      <c r="L4286">
        <v>2</v>
      </c>
      <c r="M4286" t="s">
        <v>133</v>
      </c>
      <c r="N4286" t="s">
        <v>74</v>
      </c>
      <c r="O4286" t="s">
        <v>22</v>
      </c>
    </row>
    <row r="4287" spans="1:15">
      <c r="A4287" t="s">
        <v>7804</v>
      </c>
      <c r="B4287" s="1">
        <v>45682</v>
      </c>
      <c r="C4287" t="s">
        <v>7805</v>
      </c>
      <c r="D4287" t="s">
        <v>102</v>
      </c>
      <c r="E4287" t="s">
        <v>193</v>
      </c>
      <c r="F4287">
        <v>5</v>
      </c>
      <c r="G4287">
        <v>48022.080000000002</v>
      </c>
      <c r="H4287">
        <v>240110.4</v>
      </c>
      <c r="I4287">
        <f>salesdata[[#This Row],[Total_Sales_INR]]/10000000</f>
        <v>2.4011040000000001E-2</v>
      </c>
      <c r="J4287" t="s">
        <v>34</v>
      </c>
      <c r="K4287" t="s">
        <v>19</v>
      </c>
      <c r="L4287">
        <v>3</v>
      </c>
      <c r="M4287" t="s">
        <v>36</v>
      </c>
      <c r="N4287" t="s">
        <v>37</v>
      </c>
      <c r="O4287" t="s">
        <v>22</v>
      </c>
    </row>
    <row r="4288" spans="1:15">
      <c r="A4288" t="s">
        <v>7806</v>
      </c>
      <c r="B4288" s="1">
        <v>45794</v>
      </c>
      <c r="C4288" t="s">
        <v>282</v>
      </c>
      <c r="D4288" t="s">
        <v>16</v>
      </c>
      <c r="E4288" t="s">
        <v>130</v>
      </c>
      <c r="F4288">
        <v>2</v>
      </c>
      <c r="G4288">
        <v>29886.98</v>
      </c>
      <c r="H4288">
        <v>59773.96</v>
      </c>
      <c r="I4288">
        <f>salesdata[[#This Row],[Total_Sales_INR]]/10000000</f>
        <v>5.9773960000000003E-3</v>
      </c>
      <c r="J4288" t="s">
        <v>27</v>
      </c>
      <c r="K4288" t="s">
        <v>19</v>
      </c>
      <c r="L4288">
        <v>5</v>
      </c>
      <c r="M4288" t="s">
        <v>51</v>
      </c>
      <c r="N4288" t="s">
        <v>213</v>
      </c>
      <c r="O4288" t="s">
        <v>22</v>
      </c>
    </row>
    <row r="4289" spans="1:15">
      <c r="A4289" t="s">
        <v>7807</v>
      </c>
      <c r="B4289" s="1">
        <v>45868</v>
      </c>
      <c r="C4289" t="s">
        <v>4608</v>
      </c>
      <c r="D4289" t="s">
        <v>32</v>
      </c>
      <c r="E4289" t="s">
        <v>250</v>
      </c>
      <c r="F4289">
        <v>2</v>
      </c>
      <c r="G4289">
        <v>49269.919999999998</v>
      </c>
      <c r="H4289">
        <v>98539.839999999997</v>
      </c>
      <c r="I4289">
        <f>salesdata[[#This Row],[Total_Sales_INR]]/10000000</f>
        <v>9.8539839999999997E-3</v>
      </c>
      <c r="J4289" t="s">
        <v>47</v>
      </c>
      <c r="K4289" t="s">
        <v>72</v>
      </c>
      <c r="L4289">
        <v>5</v>
      </c>
      <c r="M4289" t="s">
        <v>51</v>
      </c>
      <c r="N4289" t="s">
        <v>142</v>
      </c>
      <c r="O4289" t="s">
        <v>22</v>
      </c>
    </row>
    <row r="4290" spans="1:15">
      <c r="A4290" t="s">
        <v>7808</v>
      </c>
      <c r="B4290" s="1">
        <v>45921</v>
      </c>
      <c r="C4290" t="s">
        <v>474</v>
      </c>
      <c r="D4290" t="s">
        <v>25</v>
      </c>
      <c r="E4290" t="s">
        <v>280</v>
      </c>
      <c r="F4290">
        <v>2</v>
      </c>
      <c r="G4290">
        <v>29621</v>
      </c>
      <c r="H4290">
        <v>59242</v>
      </c>
      <c r="I4290">
        <f>salesdata[[#This Row],[Total_Sales_INR]]/10000000</f>
        <v>5.9242000000000001E-3</v>
      </c>
      <c r="J4290" t="s">
        <v>47</v>
      </c>
      <c r="K4290" t="s">
        <v>72</v>
      </c>
      <c r="L4290">
        <v>1</v>
      </c>
      <c r="M4290" t="s">
        <v>119</v>
      </c>
      <c r="N4290" t="s">
        <v>134</v>
      </c>
      <c r="O4290" t="s">
        <v>22</v>
      </c>
    </row>
    <row r="4291" spans="1:15">
      <c r="A4291" t="s">
        <v>7809</v>
      </c>
      <c r="B4291" s="1">
        <v>45957</v>
      </c>
      <c r="C4291" t="s">
        <v>7810</v>
      </c>
      <c r="D4291" t="s">
        <v>16</v>
      </c>
      <c r="E4291" t="s">
        <v>159</v>
      </c>
      <c r="F4291">
        <v>4</v>
      </c>
      <c r="G4291">
        <v>33107.39</v>
      </c>
      <c r="H4291">
        <v>132429.56</v>
      </c>
      <c r="I4291">
        <f>salesdata[[#This Row],[Total_Sales_INR]]/10000000</f>
        <v>1.3242956E-2</v>
      </c>
      <c r="J4291" t="s">
        <v>27</v>
      </c>
      <c r="K4291" t="s">
        <v>35</v>
      </c>
      <c r="L4291">
        <v>3</v>
      </c>
      <c r="M4291" t="s">
        <v>190</v>
      </c>
      <c r="N4291" t="s">
        <v>112</v>
      </c>
      <c r="O4291" t="s">
        <v>22</v>
      </c>
    </row>
    <row r="4292" spans="1:15">
      <c r="A4292" t="s">
        <v>7811</v>
      </c>
      <c r="B4292" s="1">
        <v>45688</v>
      </c>
      <c r="C4292" t="s">
        <v>5333</v>
      </c>
      <c r="D4292" t="s">
        <v>45</v>
      </c>
      <c r="E4292" t="s">
        <v>55</v>
      </c>
      <c r="F4292">
        <v>4</v>
      </c>
      <c r="G4292">
        <v>24513.69</v>
      </c>
      <c r="H4292">
        <v>98054.76</v>
      </c>
      <c r="I4292">
        <f>salesdata[[#This Row],[Total_Sales_INR]]/10000000</f>
        <v>9.8054759999999987E-3</v>
      </c>
      <c r="J4292" t="s">
        <v>34</v>
      </c>
      <c r="K4292" t="s">
        <v>72</v>
      </c>
      <c r="L4292">
        <v>1</v>
      </c>
      <c r="M4292" t="s">
        <v>181</v>
      </c>
      <c r="N4292" t="s">
        <v>48</v>
      </c>
      <c r="O4292" t="s">
        <v>22</v>
      </c>
    </row>
    <row r="4293" spans="1:15">
      <c r="A4293" t="s">
        <v>7812</v>
      </c>
      <c r="B4293" s="1">
        <v>45712</v>
      </c>
      <c r="C4293" t="s">
        <v>5193</v>
      </c>
      <c r="D4293" t="s">
        <v>16</v>
      </c>
      <c r="E4293" t="s">
        <v>137</v>
      </c>
      <c r="F4293">
        <v>5</v>
      </c>
      <c r="G4293">
        <v>34605.449999999997</v>
      </c>
      <c r="H4293">
        <v>173027.25</v>
      </c>
      <c r="I4293">
        <f>salesdata[[#This Row],[Total_Sales_INR]]/10000000</f>
        <v>1.7302725000000001E-2</v>
      </c>
      <c r="J4293" t="s">
        <v>34</v>
      </c>
      <c r="K4293" t="s">
        <v>35</v>
      </c>
      <c r="L4293">
        <v>5</v>
      </c>
      <c r="M4293" t="s">
        <v>73</v>
      </c>
      <c r="N4293" t="s">
        <v>29</v>
      </c>
      <c r="O4293" t="s">
        <v>22</v>
      </c>
    </row>
    <row r="4294" spans="1:15">
      <c r="A4294" t="s">
        <v>7813</v>
      </c>
      <c r="B4294" s="1">
        <v>45840</v>
      </c>
      <c r="C4294" t="s">
        <v>7814</v>
      </c>
      <c r="D4294" t="s">
        <v>16</v>
      </c>
      <c r="E4294" t="s">
        <v>145</v>
      </c>
      <c r="F4294">
        <v>1</v>
      </c>
      <c r="G4294">
        <v>10180.379999999999</v>
      </c>
      <c r="H4294">
        <v>10180.379999999999</v>
      </c>
      <c r="I4294">
        <f>salesdata[[#This Row],[Total_Sales_INR]]/10000000</f>
        <v>1.018038E-3</v>
      </c>
      <c r="J4294" t="s">
        <v>27</v>
      </c>
      <c r="K4294" t="s">
        <v>19</v>
      </c>
      <c r="L4294">
        <v>3</v>
      </c>
      <c r="M4294" t="s">
        <v>36</v>
      </c>
      <c r="N4294" t="s">
        <v>134</v>
      </c>
      <c r="O4294" t="s">
        <v>22</v>
      </c>
    </row>
    <row r="4295" spans="1:15">
      <c r="A4295" t="s">
        <v>7815</v>
      </c>
      <c r="B4295" s="1">
        <v>45964</v>
      </c>
      <c r="C4295" t="s">
        <v>7816</v>
      </c>
      <c r="D4295" t="s">
        <v>16</v>
      </c>
      <c r="E4295" t="s">
        <v>137</v>
      </c>
      <c r="F4295">
        <v>2</v>
      </c>
      <c r="G4295">
        <v>24047.37</v>
      </c>
      <c r="H4295">
        <v>48094.74</v>
      </c>
      <c r="I4295">
        <f>salesdata[[#This Row],[Total_Sales_INR]]/10000000</f>
        <v>4.8094740000000002E-3</v>
      </c>
      <c r="J4295" t="s">
        <v>34</v>
      </c>
      <c r="K4295" t="s">
        <v>72</v>
      </c>
      <c r="L4295">
        <v>3</v>
      </c>
      <c r="M4295" t="s">
        <v>77</v>
      </c>
      <c r="N4295" t="s">
        <v>134</v>
      </c>
      <c r="O4295" t="s">
        <v>22</v>
      </c>
    </row>
    <row r="4296" spans="1:15">
      <c r="A4296" t="s">
        <v>7817</v>
      </c>
      <c r="B4296" s="1">
        <v>45807</v>
      </c>
      <c r="C4296" t="s">
        <v>7818</v>
      </c>
      <c r="D4296" t="s">
        <v>25</v>
      </c>
      <c r="E4296" t="s">
        <v>280</v>
      </c>
      <c r="F4296">
        <v>2</v>
      </c>
      <c r="G4296">
        <v>19809.150000000001</v>
      </c>
      <c r="H4296">
        <v>39618.300000000003</v>
      </c>
      <c r="I4296">
        <f>salesdata[[#This Row],[Total_Sales_INR]]/10000000</f>
        <v>3.9618300000000004E-3</v>
      </c>
      <c r="J4296" t="s">
        <v>27</v>
      </c>
      <c r="K4296" t="s">
        <v>35</v>
      </c>
      <c r="L4296">
        <v>1</v>
      </c>
      <c r="M4296" t="s">
        <v>20</v>
      </c>
      <c r="N4296" t="s">
        <v>360</v>
      </c>
      <c r="O4296" t="s">
        <v>22</v>
      </c>
    </row>
    <row r="4297" spans="1:15">
      <c r="A4297" t="s">
        <v>7819</v>
      </c>
      <c r="B4297" s="1">
        <v>45881</v>
      </c>
      <c r="C4297" t="s">
        <v>3152</v>
      </c>
      <c r="D4297" t="s">
        <v>32</v>
      </c>
      <c r="E4297" t="s">
        <v>33</v>
      </c>
      <c r="F4297">
        <v>1</v>
      </c>
      <c r="G4297">
        <v>27252.91</v>
      </c>
      <c r="H4297">
        <v>27252.91</v>
      </c>
      <c r="I4297">
        <f>salesdata[[#This Row],[Total_Sales_INR]]/10000000</f>
        <v>2.7252909999999999E-3</v>
      </c>
      <c r="J4297" t="s">
        <v>18</v>
      </c>
      <c r="K4297" t="s">
        <v>19</v>
      </c>
      <c r="L4297">
        <v>2</v>
      </c>
      <c r="M4297" t="s">
        <v>133</v>
      </c>
      <c r="N4297" t="s">
        <v>37</v>
      </c>
      <c r="O4297" t="s">
        <v>22</v>
      </c>
    </row>
    <row r="4298" spans="1:15">
      <c r="A4298" t="s">
        <v>7820</v>
      </c>
      <c r="B4298" s="1">
        <v>45978</v>
      </c>
      <c r="C4298" t="s">
        <v>2048</v>
      </c>
      <c r="D4298" t="s">
        <v>16</v>
      </c>
      <c r="E4298" t="s">
        <v>17</v>
      </c>
      <c r="F4298">
        <v>5</v>
      </c>
      <c r="G4298">
        <v>33983.360000000001</v>
      </c>
      <c r="H4298">
        <v>169916.79999999999</v>
      </c>
      <c r="I4298">
        <f>salesdata[[#This Row],[Total_Sales_INR]]/10000000</f>
        <v>1.6991679999999999E-2</v>
      </c>
      <c r="J4298" t="s">
        <v>47</v>
      </c>
      <c r="K4298" t="s">
        <v>72</v>
      </c>
      <c r="L4298">
        <v>5</v>
      </c>
      <c r="M4298" t="s">
        <v>170</v>
      </c>
      <c r="N4298" t="s">
        <v>78</v>
      </c>
      <c r="O4298" t="s">
        <v>22</v>
      </c>
    </row>
    <row r="4299" spans="1:15">
      <c r="A4299" t="s">
        <v>7821</v>
      </c>
      <c r="B4299" s="1">
        <v>45728</v>
      </c>
      <c r="C4299" t="s">
        <v>7822</v>
      </c>
      <c r="D4299" t="s">
        <v>102</v>
      </c>
      <c r="E4299" t="s">
        <v>193</v>
      </c>
      <c r="F4299">
        <v>3</v>
      </c>
      <c r="G4299">
        <v>6024.94</v>
      </c>
      <c r="H4299">
        <v>18074.82</v>
      </c>
      <c r="I4299">
        <f>salesdata[[#This Row],[Total_Sales_INR]]/10000000</f>
        <v>1.807482E-3</v>
      </c>
      <c r="J4299" t="s">
        <v>27</v>
      </c>
      <c r="K4299" t="s">
        <v>72</v>
      </c>
      <c r="L4299">
        <v>1</v>
      </c>
      <c r="M4299" t="s">
        <v>68</v>
      </c>
      <c r="N4299" t="s">
        <v>167</v>
      </c>
      <c r="O4299" t="s">
        <v>22</v>
      </c>
    </row>
    <row r="4300" spans="1:15">
      <c r="A4300" t="s">
        <v>7823</v>
      </c>
      <c r="B4300" s="1">
        <v>45944</v>
      </c>
      <c r="C4300" t="s">
        <v>7824</v>
      </c>
      <c r="D4300" t="s">
        <v>16</v>
      </c>
      <c r="E4300" t="s">
        <v>17</v>
      </c>
      <c r="F4300">
        <v>4</v>
      </c>
      <c r="G4300">
        <v>21053.040000000001</v>
      </c>
      <c r="H4300">
        <v>84212.160000000003</v>
      </c>
      <c r="I4300">
        <f>salesdata[[#This Row],[Total_Sales_INR]]/10000000</f>
        <v>8.4212160000000005E-3</v>
      </c>
      <c r="J4300" t="s">
        <v>18</v>
      </c>
      <c r="K4300" t="s">
        <v>19</v>
      </c>
      <c r="L4300">
        <v>3</v>
      </c>
      <c r="M4300" t="s">
        <v>77</v>
      </c>
      <c r="N4300" t="s">
        <v>48</v>
      </c>
      <c r="O4300" t="s">
        <v>22</v>
      </c>
    </row>
    <row r="4301" spans="1:15">
      <c r="A4301" t="s">
        <v>7825</v>
      </c>
      <c r="B4301" s="1">
        <v>45893</v>
      </c>
      <c r="C4301" t="s">
        <v>7826</v>
      </c>
      <c r="D4301" t="s">
        <v>25</v>
      </c>
      <c r="E4301" t="s">
        <v>280</v>
      </c>
      <c r="F4301">
        <v>4</v>
      </c>
      <c r="G4301">
        <v>23600.04</v>
      </c>
      <c r="H4301">
        <v>94400.16</v>
      </c>
      <c r="I4301">
        <f>salesdata[[#This Row],[Total_Sales_INR]]/10000000</f>
        <v>9.4400160000000007E-3</v>
      </c>
      <c r="J4301" t="s">
        <v>18</v>
      </c>
      <c r="K4301" t="s">
        <v>72</v>
      </c>
      <c r="L4301">
        <v>1</v>
      </c>
      <c r="M4301" t="s">
        <v>107</v>
      </c>
      <c r="N4301" t="s">
        <v>167</v>
      </c>
      <c r="O4301" t="s">
        <v>22</v>
      </c>
    </row>
    <row r="4302" spans="1:15">
      <c r="A4302" t="s">
        <v>7827</v>
      </c>
      <c r="B4302" s="1">
        <v>45795</v>
      </c>
      <c r="C4302" t="s">
        <v>5510</v>
      </c>
      <c r="D4302" t="s">
        <v>32</v>
      </c>
      <c r="E4302" t="s">
        <v>250</v>
      </c>
      <c r="F4302">
        <v>3</v>
      </c>
      <c r="G4302">
        <v>12356.41</v>
      </c>
      <c r="H4302">
        <v>37069.230000000003</v>
      </c>
      <c r="I4302">
        <f>salesdata[[#This Row],[Total_Sales_INR]]/10000000</f>
        <v>3.7069230000000004E-3</v>
      </c>
      <c r="J4302" t="s">
        <v>18</v>
      </c>
      <c r="K4302" t="s">
        <v>19</v>
      </c>
      <c r="L4302">
        <v>4</v>
      </c>
      <c r="M4302" t="s">
        <v>88</v>
      </c>
      <c r="N4302" t="s">
        <v>120</v>
      </c>
      <c r="O4302" t="s">
        <v>22</v>
      </c>
    </row>
    <row r="4303" spans="1:15">
      <c r="A4303" t="s">
        <v>7828</v>
      </c>
      <c r="B4303" s="1">
        <v>45781</v>
      </c>
      <c r="C4303" t="s">
        <v>3422</v>
      </c>
      <c r="D4303" t="s">
        <v>32</v>
      </c>
      <c r="E4303" t="s">
        <v>250</v>
      </c>
      <c r="F4303">
        <v>5</v>
      </c>
      <c r="G4303">
        <v>38191.07</v>
      </c>
      <c r="H4303">
        <v>190955.35</v>
      </c>
      <c r="I4303">
        <f>salesdata[[#This Row],[Total_Sales_INR]]/10000000</f>
        <v>1.9095535E-2</v>
      </c>
      <c r="J4303" t="s">
        <v>18</v>
      </c>
      <c r="K4303" t="s">
        <v>19</v>
      </c>
      <c r="L4303">
        <v>3</v>
      </c>
      <c r="M4303" t="s">
        <v>36</v>
      </c>
      <c r="N4303" t="s">
        <v>134</v>
      </c>
      <c r="O4303" t="s">
        <v>22</v>
      </c>
    </row>
    <row r="4304" spans="1:15">
      <c r="A4304" t="s">
        <v>7829</v>
      </c>
      <c r="B4304" s="1">
        <v>45750</v>
      </c>
      <c r="C4304" t="s">
        <v>7830</v>
      </c>
      <c r="D4304" t="s">
        <v>32</v>
      </c>
      <c r="E4304" t="s">
        <v>33</v>
      </c>
      <c r="F4304">
        <v>5</v>
      </c>
      <c r="G4304">
        <v>49087.89</v>
      </c>
      <c r="H4304">
        <v>245439.45</v>
      </c>
      <c r="I4304">
        <f>salesdata[[#This Row],[Total_Sales_INR]]/10000000</f>
        <v>2.4543945000000001E-2</v>
      </c>
      <c r="J4304" t="s">
        <v>18</v>
      </c>
      <c r="K4304" t="s">
        <v>72</v>
      </c>
      <c r="L4304">
        <v>2</v>
      </c>
      <c r="M4304" t="s">
        <v>265</v>
      </c>
      <c r="N4304" t="s">
        <v>37</v>
      </c>
      <c r="O4304" t="s">
        <v>22</v>
      </c>
    </row>
    <row r="4305" spans="1:15">
      <c r="A4305" t="s">
        <v>7831</v>
      </c>
      <c r="B4305" s="1">
        <v>45908</v>
      </c>
      <c r="C4305" t="s">
        <v>6983</v>
      </c>
      <c r="D4305" t="s">
        <v>32</v>
      </c>
      <c r="E4305" t="s">
        <v>81</v>
      </c>
      <c r="F4305">
        <v>3</v>
      </c>
      <c r="G4305">
        <v>31046.18</v>
      </c>
      <c r="H4305">
        <v>93138.54</v>
      </c>
      <c r="I4305">
        <f>salesdata[[#This Row],[Total_Sales_INR]]/10000000</f>
        <v>9.3138539999999999E-3</v>
      </c>
      <c r="J4305" t="s">
        <v>34</v>
      </c>
      <c r="K4305" t="s">
        <v>72</v>
      </c>
      <c r="L4305">
        <v>5</v>
      </c>
      <c r="M4305" t="s">
        <v>41</v>
      </c>
      <c r="N4305" t="s">
        <v>216</v>
      </c>
      <c r="O4305" t="s">
        <v>22</v>
      </c>
    </row>
    <row r="4306" spans="1:15">
      <c r="A4306" t="s">
        <v>7832</v>
      </c>
      <c r="B4306" s="1">
        <v>45799</v>
      </c>
      <c r="C4306" t="s">
        <v>7833</v>
      </c>
      <c r="D4306" t="s">
        <v>25</v>
      </c>
      <c r="E4306" t="s">
        <v>280</v>
      </c>
      <c r="F4306">
        <v>4</v>
      </c>
      <c r="G4306">
        <v>42839.45</v>
      </c>
      <c r="H4306">
        <v>171357.8</v>
      </c>
      <c r="I4306">
        <f>salesdata[[#This Row],[Total_Sales_INR]]/10000000</f>
        <v>1.713578E-2</v>
      </c>
      <c r="J4306" t="s">
        <v>34</v>
      </c>
      <c r="K4306" t="s">
        <v>72</v>
      </c>
      <c r="L4306">
        <v>1</v>
      </c>
      <c r="M4306" t="s">
        <v>107</v>
      </c>
      <c r="N4306" t="s">
        <v>178</v>
      </c>
      <c r="O4306" t="s">
        <v>22</v>
      </c>
    </row>
    <row r="4307" spans="1:15">
      <c r="A4307" t="s">
        <v>7834</v>
      </c>
      <c r="B4307" s="1">
        <v>45830</v>
      </c>
      <c r="C4307" t="s">
        <v>7835</v>
      </c>
      <c r="D4307" t="s">
        <v>32</v>
      </c>
      <c r="E4307" t="s">
        <v>33</v>
      </c>
      <c r="F4307">
        <v>3</v>
      </c>
      <c r="G4307">
        <v>18356.78</v>
      </c>
      <c r="H4307">
        <v>55070.34</v>
      </c>
      <c r="I4307">
        <f>salesdata[[#This Row],[Total_Sales_INR]]/10000000</f>
        <v>5.5070340000000001E-3</v>
      </c>
      <c r="J4307" t="s">
        <v>34</v>
      </c>
      <c r="K4307" t="s">
        <v>35</v>
      </c>
      <c r="L4307">
        <v>4</v>
      </c>
      <c r="M4307" t="s">
        <v>160</v>
      </c>
      <c r="N4307" t="s">
        <v>37</v>
      </c>
      <c r="O4307" t="s">
        <v>22</v>
      </c>
    </row>
    <row r="4308" spans="1:15">
      <c r="A4308" t="s">
        <v>7836</v>
      </c>
      <c r="B4308" s="1">
        <v>45668</v>
      </c>
      <c r="C4308" t="s">
        <v>7837</v>
      </c>
      <c r="D4308" t="s">
        <v>25</v>
      </c>
      <c r="E4308" t="s">
        <v>91</v>
      </c>
      <c r="F4308">
        <v>1</v>
      </c>
      <c r="G4308">
        <v>33233.51</v>
      </c>
      <c r="H4308">
        <v>33233.51</v>
      </c>
      <c r="I4308">
        <f>salesdata[[#This Row],[Total_Sales_INR]]/10000000</f>
        <v>3.323351E-3</v>
      </c>
      <c r="J4308" t="s">
        <v>34</v>
      </c>
      <c r="K4308" t="s">
        <v>35</v>
      </c>
      <c r="L4308">
        <v>3</v>
      </c>
      <c r="M4308" t="s">
        <v>36</v>
      </c>
      <c r="N4308" t="s">
        <v>216</v>
      </c>
      <c r="O4308" t="s">
        <v>22</v>
      </c>
    </row>
    <row r="4309" spans="1:15">
      <c r="A4309" t="s">
        <v>7838</v>
      </c>
      <c r="B4309" s="1">
        <v>45668</v>
      </c>
      <c r="C4309" t="s">
        <v>1691</v>
      </c>
      <c r="D4309" t="s">
        <v>102</v>
      </c>
      <c r="E4309" t="s">
        <v>103</v>
      </c>
      <c r="F4309">
        <v>1</v>
      </c>
      <c r="G4309">
        <v>46141.15</v>
      </c>
      <c r="H4309">
        <v>46141.15</v>
      </c>
      <c r="I4309">
        <f>salesdata[[#This Row],[Total_Sales_INR]]/10000000</f>
        <v>4.6141150000000002E-3</v>
      </c>
      <c r="J4309" t="s">
        <v>47</v>
      </c>
      <c r="K4309" t="s">
        <v>19</v>
      </c>
      <c r="L4309">
        <v>5</v>
      </c>
      <c r="M4309" t="s">
        <v>73</v>
      </c>
      <c r="N4309" t="s">
        <v>134</v>
      </c>
      <c r="O4309" t="s">
        <v>22</v>
      </c>
    </row>
    <row r="4310" spans="1:15">
      <c r="A4310" t="s">
        <v>7839</v>
      </c>
      <c r="B4310" s="1">
        <v>45674</v>
      </c>
      <c r="C4310" t="s">
        <v>5013</v>
      </c>
      <c r="D4310" t="s">
        <v>16</v>
      </c>
      <c r="E4310" t="s">
        <v>137</v>
      </c>
      <c r="F4310">
        <v>5</v>
      </c>
      <c r="G4310">
        <v>32028.53</v>
      </c>
      <c r="H4310">
        <v>160142.65</v>
      </c>
      <c r="I4310">
        <f>salesdata[[#This Row],[Total_Sales_INR]]/10000000</f>
        <v>1.6014265E-2</v>
      </c>
      <c r="J4310" t="s">
        <v>18</v>
      </c>
      <c r="K4310" t="s">
        <v>35</v>
      </c>
      <c r="L4310">
        <v>2</v>
      </c>
      <c r="M4310" t="s">
        <v>56</v>
      </c>
      <c r="N4310" t="s">
        <v>57</v>
      </c>
      <c r="O4310" t="s">
        <v>22</v>
      </c>
    </row>
    <row r="4311" spans="1:15">
      <c r="A4311" t="s">
        <v>7840</v>
      </c>
      <c r="B4311" s="1">
        <v>45953</v>
      </c>
      <c r="C4311" t="s">
        <v>7841</v>
      </c>
      <c r="D4311" t="s">
        <v>102</v>
      </c>
      <c r="E4311" t="s">
        <v>118</v>
      </c>
      <c r="F4311">
        <v>4</v>
      </c>
      <c r="G4311">
        <v>40133.449999999997</v>
      </c>
      <c r="H4311">
        <v>160533.79999999999</v>
      </c>
      <c r="I4311">
        <f>salesdata[[#This Row],[Total_Sales_INR]]/10000000</f>
        <v>1.6053379999999999E-2</v>
      </c>
      <c r="J4311" t="s">
        <v>34</v>
      </c>
      <c r="K4311" t="s">
        <v>72</v>
      </c>
      <c r="L4311">
        <v>4</v>
      </c>
      <c r="M4311" t="s">
        <v>160</v>
      </c>
      <c r="N4311" t="s">
        <v>134</v>
      </c>
      <c r="O4311" t="s">
        <v>22</v>
      </c>
    </row>
    <row r="4312" spans="1:15">
      <c r="A4312" t="s">
        <v>7842</v>
      </c>
      <c r="B4312" s="1">
        <v>45693</v>
      </c>
      <c r="C4312" t="s">
        <v>1738</v>
      </c>
      <c r="D4312" t="s">
        <v>25</v>
      </c>
      <c r="E4312" t="s">
        <v>280</v>
      </c>
      <c r="F4312">
        <v>2</v>
      </c>
      <c r="G4312">
        <v>20626.97</v>
      </c>
      <c r="H4312">
        <v>41253.94</v>
      </c>
      <c r="I4312">
        <f>salesdata[[#This Row],[Total_Sales_INR]]/10000000</f>
        <v>4.1253940000000001E-3</v>
      </c>
      <c r="J4312" t="s">
        <v>47</v>
      </c>
      <c r="K4312" t="s">
        <v>72</v>
      </c>
      <c r="L4312">
        <v>3</v>
      </c>
      <c r="M4312" t="s">
        <v>190</v>
      </c>
      <c r="N4312" t="s">
        <v>29</v>
      </c>
      <c r="O4312" t="s">
        <v>22</v>
      </c>
    </row>
    <row r="4313" spans="1:15">
      <c r="A4313" t="s">
        <v>7843</v>
      </c>
      <c r="B4313" s="1">
        <v>45888</v>
      </c>
      <c r="C4313" t="s">
        <v>7844</v>
      </c>
      <c r="D4313" t="s">
        <v>16</v>
      </c>
      <c r="E4313" t="s">
        <v>137</v>
      </c>
      <c r="F4313">
        <v>5</v>
      </c>
      <c r="G4313">
        <v>45876.51</v>
      </c>
      <c r="H4313">
        <v>229382.55</v>
      </c>
      <c r="I4313">
        <f>salesdata[[#This Row],[Total_Sales_INR]]/10000000</f>
        <v>2.2938254999999998E-2</v>
      </c>
      <c r="J4313" t="s">
        <v>18</v>
      </c>
      <c r="K4313" t="s">
        <v>72</v>
      </c>
      <c r="L4313">
        <v>4</v>
      </c>
      <c r="M4313" t="s">
        <v>198</v>
      </c>
      <c r="N4313" t="s">
        <v>112</v>
      </c>
      <c r="O4313" t="s">
        <v>22</v>
      </c>
    </row>
    <row r="4314" spans="1:15">
      <c r="A4314" t="s">
        <v>7845</v>
      </c>
      <c r="B4314" s="1">
        <v>45731</v>
      </c>
      <c r="C4314" t="s">
        <v>6761</v>
      </c>
      <c r="D4314" t="s">
        <v>25</v>
      </c>
      <c r="E4314" t="s">
        <v>280</v>
      </c>
      <c r="F4314">
        <v>5</v>
      </c>
      <c r="G4314">
        <v>41629.379999999997</v>
      </c>
      <c r="H4314">
        <v>208146.9</v>
      </c>
      <c r="I4314">
        <f>salesdata[[#This Row],[Total_Sales_INR]]/10000000</f>
        <v>2.081469E-2</v>
      </c>
      <c r="J4314" t="s">
        <v>18</v>
      </c>
      <c r="K4314" t="s">
        <v>72</v>
      </c>
      <c r="L4314">
        <v>5</v>
      </c>
      <c r="M4314" t="s">
        <v>51</v>
      </c>
      <c r="N4314" t="s">
        <v>37</v>
      </c>
      <c r="O4314" t="s">
        <v>22</v>
      </c>
    </row>
    <row r="4315" spans="1:15">
      <c r="A4315" t="s">
        <v>7846</v>
      </c>
      <c r="B4315" s="1">
        <v>45790</v>
      </c>
      <c r="C4315" t="s">
        <v>6395</v>
      </c>
      <c r="D4315" t="s">
        <v>102</v>
      </c>
      <c r="E4315" t="s">
        <v>103</v>
      </c>
      <c r="F4315">
        <v>5</v>
      </c>
      <c r="G4315">
        <v>18478.169999999998</v>
      </c>
      <c r="H4315">
        <v>92390.85</v>
      </c>
      <c r="I4315">
        <f>salesdata[[#This Row],[Total_Sales_INR]]/10000000</f>
        <v>9.239085000000001E-3</v>
      </c>
      <c r="J4315" t="s">
        <v>34</v>
      </c>
      <c r="K4315" t="s">
        <v>35</v>
      </c>
      <c r="L4315">
        <v>2</v>
      </c>
      <c r="M4315" t="s">
        <v>56</v>
      </c>
      <c r="N4315" t="s">
        <v>69</v>
      </c>
      <c r="O4315" t="s">
        <v>22</v>
      </c>
    </row>
    <row r="4316" spans="1:15">
      <c r="A4316" t="s">
        <v>7847</v>
      </c>
      <c r="B4316" s="1">
        <v>45829</v>
      </c>
      <c r="C4316" t="s">
        <v>7848</v>
      </c>
      <c r="D4316" t="s">
        <v>16</v>
      </c>
      <c r="E4316" t="s">
        <v>145</v>
      </c>
      <c r="F4316">
        <v>3</v>
      </c>
      <c r="G4316">
        <v>33933.879999999997</v>
      </c>
      <c r="H4316">
        <v>101801.64</v>
      </c>
      <c r="I4316">
        <f>salesdata[[#This Row],[Total_Sales_INR]]/10000000</f>
        <v>1.0180164E-2</v>
      </c>
      <c r="J4316" t="s">
        <v>18</v>
      </c>
      <c r="K4316" t="s">
        <v>72</v>
      </c>
      <c r="L4316">
        <v>5</v>
      </c>
      <c r="M4316" t="s">
        <v>170</v>
      </c>
      <c r="N4316" t="s">
        <v>52</v>
      </c>
      <c r="O4316" t="s">
        <v>22</v>
      </c>
    </row>
    <row r="4317" spans="1:15">
      <c r="A4317" t="s">
        <v>7849</v>
      </c>
      <c r="B4317" s="1">
        <v>45762</v>
      </c>
      <c r="C4317" t="s">
        <v>7850</v>
      </c>
      <c r="D4317" t="s">
        <v>32</v>
      </c>
      <c r="E4317" t="s">
        <v>40</v>
      </c>
      <c r="F4317">
        <v>2</v>
      </c>
      <c r="G4317">
        <v>22895.51</v>
      </c>
      <c r="H4317">
        <v>45791.02</v>
      </c>
      <c r="I4317">
        <f>salesdata[[#This Row],[Total_Sales_INR]]/10000000</f>
        <v>4.5791019999999998E-3</v>
      </c>
      <c r="J4317" t="s">
        <v>27</v>
      </c>
      <c r="K4317" t="s">
        <v>72</v>
      </c>
      <c r="L4317">
        <v>4</v>
      </c>
      <c r="M4317" t="s">
        <v>160</v>
      </c>
      <c r="N4317" t="s">
        <v>167</v>
      </c>
      <c r="O4317" t="s">
        <v>22</v>
      </c>
    </row>
    <row r="4318" spans="1:15">
      <c r="A4318" t="s">
        <v>7851</v>
      </c>
      <c r="B4318" s="1">
        <v>45880</v>
      </c>
      <c r="C4318" t="s">
        <v>1205</v>
      </c>
      <c r="D4318" t="s">
        <v>25</v>
      </c>
      <c r="E4318" t="s">
        <v>223</v>
      </c>
      <c r="F4318">
        <v>1</v>
      </c>
      <c r="G4318">
        <v>24753.88</v>
      </c>
      <c r="H4318">
        <v>24753.88</v>
      </c>
      <c r="I4318">
        <f>salesdata[[#This Row],[Total_Sales_INR]]/10000000</f>
        <v>2.4753880000000002E-3</v>
      </c>
      <c r="J4318" t="s">
        <v>27</v>
      </c>
      <c r="K4318" t="s">
        <v>19</v>
      </c>
      <c r="L4318">
        <v>1</v>
      </c>
      <c r="M4318" t="s">
        <v>119</v>
      </c>
      <c r="N4318" t="s">
        <v>29</v>
      </c>
      <c r="O4318" t="s">
        <v>22</v>
      </c>
    </row>
    <row r="4319" spans="1:15">
      <c r="A4319" t="s">
        <v>7852</v>
      </c>
      <c r="B4319" s="1">
        <v>45676</v>
      </c>
      <c r="C4319" t="s">
        <v>7853</v>
      </c>
      <c r="D4319" t="s">
        <v>16</v>
      </c>
      <c r="E4319" t="s">
        <v>130</v>
      </c>
      <c r="F4319">
        <v>1</v>
      </c>
      <c r="G4319">
        <v>437.94</v>
      </c>
      <c r="H4319">
        <v>437.94</v>
      </c>
      <c r="I4319">
        <f>salesdata[[#This Row],[Total_Sales_INR]]/10000000</f>
        <v>4.3794000000000001E-5</v>
      </c>
      <c r="J4319" t="s">
        <v>27</v>
      </c>
      <c r="K4319" t="s">
        <v>72</v>
      </c>
      <c r="L4319">
        <v>3</v>
      </c>
      <c r="M4319" t="s">
        <v>77</v>
      </c>
      <c r="N4319" t="s">
        <v>216</v>
      </c>
      <c r="O4319" t="s">
        <v>22</v>
      </c>
    </row>
    <row r="4320" spans="1:15">
      <c r="A4320" t="s">
        <v>7854</v>
      </c>
      <c r="B4320" s="1">
        <v>45817</v>
      </c>
      <c r="C4320" t="s">
        <v>7855</v>
      </c>
      <c r="D4320" t="s">
        <v>45</v>
      </c>
      <c r="E4320" t="s">
        <v>55</v>
      </c>
      <c r="F4320">
        <v>1</v>
      </c>
      <c r="G4320">
        <v>2735.62</v>
      </c>
      <c r="H4320">
        <v>2735.62</v>
      </c>
      <c r="I4320">
        <f>salesdata[[#This Row],[Total_Sales_INR]]/10000000</f>
        <v>2.7356199999999998E-4</v>
      </c>
      <c r="J4320" t="s">
        <v>34</v>
      </c>
      <c r="K4320" t="s">
        <v>19</v>
      </c>
      <c r="L4320">
        <v>4</v>
      </c>
      <c r="M4320" t="s">
        <v>185</v>
      </c>
      <c r="N4320" t="s">
        <v>97</v>
      </c>
      <c r="O4320" t="s">
        <v>22</v>
      </c>
    </row>
    <row r="4321" spans="1:15">
      <c r="A4321" t="s">
        <v>7856</v>
      </c>
      <c r="B4321" s="1">
        <v>45748</v>
      </c>
      <c r="C4321" t="s">
        <v>6370</v>
      </c>
      <c r="D4321" t="s">
        <v>45</v>
      </c>
      <c r="E4321" t="s">
        <v>46</v>
      </c>
      <c r="F4321">
        <v>4</v>
      </c>
      <c r="G4321">
        <v>26297.919999999998</v>
      </c>
      <c r="H4321">
        <v>105191.67999999999</v>
      </c>
      <c r="I4321">
        <f>salesdata[[#This Row],[Total_Sales_INR]]/10000000</f>
        <v>1.0519167999999999E-2</v>
      </c>
      <c r="J4321" t="s">
        <v>27</v>
      </c>
      <c r="K4321" t="s">
        <v>19</v>
      </c>
      <c r="L4321">
        <v>2</v>
      </c>
      <c r="M4321" t="s">
        <v>141</v>
      </c>
      <c r="N4321" t="s">
        <v>134</v>
      </c>
      <c r="O4321" t="s">
        <v>22</v>
      </c>
    </row>
    <row r="4322" spans="1:15">
      <c r="A4322" t="s">
        <v>7857</v>
      </c>
      <c r="B4322" s="1">
        <v>45959</v>
      </c>
      <c r="C4322" t="s">
        <v>4207</v>
      </c>
      <c r="D4322" t="s">
        <v>45</v>
      </c>
      <c r="E4322" t="s">
        <v>85</v>
      </c>
      <c r="F4322">
        <v>2</v>
      </c>
      <c r="G4322">
        <v>37183.51</v>
      </c>
      <c r="H4322">
        <v>74367.02</v>
      </c>
      <c r="I4322">
        <f>salesdata[[#This Row],[Total_Sales_INR]]/10000000</f>
        <v>7.4367020000000008E-3</v>
      </c>
      <c r="J4322" t="s">
        <v>18</v>
      </c>
      <c r="K4322" t="s">
        <v>72</v>
      </c>
      <c r="L4322">
        <v>3</v>
      </c>
      <c r="M4322" t="s">
        <v>77</v>
      </c>
      <c r="N4322" t="s">
        <v>74</v>
      </c>
      <c r="O4322" t="s">
        <v>22</v>
      </c>
    </row>
    <row r="4323" spans="1:15">
      <c r="A4323" t="s">
        <v>7858</v>
      </c>
      <c r="B4323" s="1">
        <v>45981</v>
      </c>
      <c r="C4323" t="s">
        <v>7859</v>
      </c>
      <c r="D4323" t="s">
        <v>102</v>
      </c>
      <c r="E4323" t="s">
        <v>118</v>
      </c>
      <c r="F4323">
        <v>2</v>
      </c>
      <c r="G4323">
        <v>40659.9</v>
      </c>
      <c r="H4323">
        <v>81319.8</v>
      </c>
      <c r="I4323">
        <f>salesdata[[#This Row],[Total_Sales_INR]]/10000000</f>
        <v>8.1319800000000005E-3</v>
      </c>
      <c r="J4323" t="s">
        <v>27</v>
      </c>
      <c r="K4323" t="s">
        <v>72</v>
      </c>
      <c r="L4323">
        <v>4</v>
      </c>
      <c r="M4323" t="s">
        <v>198</v>
      </c>
      <c r="N4323" t="s">
        <v>213</v>
      </c>
      <c r="O4323" t="s">
        <v>22</v>
      </c>
    </row>
    <row r="4324" spans="1:15">
      <c r="A4324" t="s">
        <v>7860</v>
      </c>
      <c r="B4324" s="1">
        <v>45999</v>
      </c>
      <c r="C4324" t="s">
        <v>7861</v>
      </c>
      <c r="D4324" t="s">
        <v>102</v>
      </c>
      <c r="E4324" t="s">
        <v>118</v>
      </c>
      <c r="F4324">
        <v>5</v>
      </c>
      <c r="G4324">
        <v>35171.870000000003</v>
      </c>
      <c r="H4324">
        <v>175859.35</v>
      </c>
      <c r="I4324">
        <f>salesdata[[#This Row],[Total_Sales_INR]]/10000000</f>
        <v>1.7585935E-2</v>
      </c>
      <c r="J4324" t="s">
        <v>47</v>
      </c>
      <c r="K4324" t="s">
        <v>35</v>
      </c>
      <c r="L4324">
        <v>2</v>
      </c>
      <c r="M4324" t="s">
        <v>141</v>
      </c>
      <c r="N4324" t="s">
        <v>127</v>
      </c>
      <c r="O4324" t="s">
        <v>22</v>
      </c>
    </row>
    <row r="4325" spans="1:15">
      <c r="A4325" t="s">
        <v>7862</v>
      </c>
      <c r="B4325" s="1">
        <v>45686</v>
      </c>
      <c r="C4325" t="s">
        <v>7863</v>
      </c>
      <c r="D4325" t="s">
        <v>45</v>
      </c>
      <c r="E4325" t="s">
        <v>46</v>
      </c>
      <c r="F4325">
        <v>2</v>
      </c>
      <c r="G4325">
        <v>17859.39</v>
      </c>
      <c r="H4325">
        <v>35718.78</v>
      </c>
      <c r="I4325">
        <f>salesdata[[#This Row],[Total_Sales_INR]]/10000000</f>
        <v>3.5718779999999997E-3</v>
      </c>
      <c r="J4325" t="s">
        <v>34</v>
      </c>
      <c r="K4325" t="s">
        <v>72</v>
      </c>
      <c r="L4325">
        <v>5</v>
      </c>
      <c r="M4325" t="s">
        <v>28</v>
      </c>
      <c r="N4325" t="s">
        <v>57</v>
      </c>
      <c r="O4325" t="s">
        <v>22</v>
      </c>
    </row>
    <row r="4326" spans="1:15">
      <c r="A4326" t="s">
        <v>7864</v>
      </c>
      <c r="B4326" s="1">
        <v>45983</v>
      </c>
      <c r="C4326" t="s">
        <v>3364</v>
      </c>
      <c r="D4326" t="s">
        <v>102</v>
      </c>
      <c r="E4326" t="s">
        <v>155</v>
      </c>
      <c r="F4326">
        <v>2</v>
      </c>
      <c r="G4326">
        <v>35792.82</v>
      </c>
      <c r="H4326">
        <v>71585.64</v>
      </c>
      <c r="I4326">
        <f>salesdata[[#This Row],[Total_Sales_INR]]/10000000</f>
        <v>7.1585640000000001E-3</v>
      </c>
      <c r="J4326" t="s">
        <v>34</v>
      </c>
      <c r="K4326" t="s">
        <v>72</v>
      </c>
      <c r="L4326">
        <v>1</v>
      </c>
      <c r="M4326" t="s">
        <v>20</v>
      </c>
      <c r="N4326" t="s">
        <v>112</v>
      </c>
      <c r="O4326" t="s">
        <v>22</v>
      </c>
    </row>
    <row r="4327" spans="1:15">
      <c r="A4327" t="s">
        <v>7865</v>
      </c>
      <c r="B4327" s="1">
        <v>45837</v>
      </c>
      <c r="C4327" t="s">
        <v>6311</v>
      </c>
      <c r="D4327" t="s">
        <v>32</v>
      </c>
      <c r="E4327" t="s">
        <v>40</v>
      </c>
      <c r="F4327">
        <v>1</v>
      </c>
      <c r="G4327">
        <v>48158.03</v>
      </c>
      <c r="H4327">
        <v>48158.03</v>
      </c>
      <c r="I4327">
        <f>salesdata[[#This Row],[Total_Sales_INR]]/10000000</f>
        <v>4.8158029999999996E-3</v>
      </c>
      <c r="J4327" t="s">
        <v>47</v>
      </c>
      <c r="K4327" t="s">
        <v>35</v>
      </c>
      <c r="L4327">
        <v>2</v>
      </c>
      <c r="M4327" t="s">
        <v>141</v>
      </c>
      <c r="N4327" t="s">
        <v>120</v>
      </c>
      <c r="O4327" t="s">
        <v>22</v>
      </c>
    </row>
    <row r="4328" spans="1:15">
      <c r="A4328" t="s">
        <v>7866</v>
      </c>
      <c r="B4328" s="1">
        <v>45911</v>
      </c>
      <c r="C4328" t="s">
        <v>7867</v>
      </c>
      <c r="D4328" t="s">
        <v>32</v>
      </c>
      <c r="E4328" t="s">
        <v>250</v>
      </c>
      <c r="F4328">
        <v>1</v>
      </c>
      <c r="G4328">
        <v>20568.64</v>
      </c>
      <c r="H4328">
        <v>20568.64</v>
      </c>
      <c r="I4328">
        <f>salesdata[[#This Row],[Total_Sales_INR]]/10000000</f>
        <v>2.0568639999999998E-3</v>
      </c>
      <c r="J4328" t="s">
        <v>27</v>
      </c>
      <c r="K4328" t="s">
        <v>35</v>
      </c>
      <c r="L4328">
        <v>4</v>
      </c>
      <c r="M4328" t="s">
        <v>185</v>
      </c>
      <c r="N4328" t="s">
        <v>178</v>
      </c>
      <c r="O4328" t="s">
        <v>22</v>
      </c>
    </row>
    <row r="4329" spans="1:15">
      <c r="A4329" t="s">
        <v>7868</v>
      </c>
      <c r="B4329" s="1">
        <v>45952</v>
      </c>
      <c r="C4329" t="s">
        <v>5009</v>
      </c>
      <c r="D4329" t="s">
        <v>32</v>
      </c>
      <c r="E4329" t="s">
        <v>309</v>
      </c>
      <c r="F4329">
        <v>1</v>
      </c>
      <c r="G4329">
        <v>49532.51</v>
      </c>
      <c r="H4329">
        <v>49532.51</v>
      </c>
      <c r="I4329">
        <f>salesdata[[#This Row],[Total_Sales_INR]]/10000000</f>
        <v>4.9532510000000005E-3</v>
      </c>
      <c r="J4329" t="s">
        <v>47</v>
      </c>
      <c r="K4329" t="s">
        <v>72</v>
      </c>
      <c r="L4329">
        <v>4</v>
      </c>
      <c r="M4329" t="s">
        <v>185</v>
      </c>
      <c r="N4329" t="s">
        <v>127</v>
      </c>
      <c r="O4329" t="s">
        <v>22</v>
      </c>
    </row>
    <row r="4330" spans="1:15">
      <c r="A4330" t="s">
        <v>7869</v>
      </c>
      <c r="B4330" s="1">
        <v>45749</v>
      </c>
      <c r="C4330" t="s">
        <v>7870</v>
      </c>
      <c r="D4330" t="s">
        <v>45</v>
      </c>
      <c r="E4330" t="s">
        <v>60</v>
      </c>
      <c r="F4330">
        <v>1</v>
      </c>
      <c r="G4330">
        <v>20639.650000000001</v>
      </c>
      <c r="H4330">
        <v>20639.650000000001</v>
      </c>
      <c r="I4330">
        <f>salesdata[[#This Row],[Total_Sales_INR]]/10000000</f>
        <v>2.0639650000000001E-3</v>
      </c>
      <c r="J4330" t="s">
        <v>18</v>
      </c>
      <c r="K4330" t="s">
        <v>19</v>
      </c>
      <c r="L4330">
        <v>3</v>
      </c>
      <c r="M4330" t="s">
        <v>190</v>
      </c>
      <c r="N4330" t="s">
        <v>216</v>
      </c>
      <c r="O4330" t="s">
        <v>22</v>
      </c>
    </row>
    <row r="4331" spans="1:15">
      <c r="A4331" t="s">
        <v>7871</v>
      </c>
      <c r="B4331" s="1">
        <v>45907</v>
      </c>
      <c r="C4331" t="s">
        <v>2753</v>
      </c>
      <c r="D4331" t="s">
        <v>32</v>
      </c>
      <c r="E4331" t="s">
        <v>40</v>
      </c>
      <c r="F4331">
        <v>2</v>
      </c>
      <c r="G4331">
        <v>25683.7</v>
      </c>
      <c r="H4331">
        <v>51367.4</v>
      </c>
      <c r="I4331">
        <f>salesdata[[#This Row],[Total_Sales_INR]]/10000000</f>
        <v>5.1367399999999999E-3</v>
      </c>
      <c r="J4331" t="s">
        <v>34</v>
      </c>
      <c r="K4331" t="s">
        <v>72</v>
      </c>
      <c r="L4331">
        <v>1</v>
      </c>
      <c r="M4331" t="s">
        <v>20</v>
      </c>
      <c r="N4331" t="s">
        <v>42</v>
      </c>
      <c r="O4331" t="s">
        <v>22</v>
      </c>
    </row>
    <row r="4332" spans="1:15">
      <c r="A4332" t="s">
        <v>7872</v>
      </c>
      <c r="B4332" s="1">
        <v>45817</v>
      </c>
      <c r="C4332" t="s">
        <v>7873</v>
      </c>
      <c r="D4332" t="s">
        <v>45</v>
      </c>
      <c r="E4332" t="s">
        <v>85</v>
      </c>
      <c r="F4332">
        <v>1</v>
      </c>
      <c r="G4332">
        <v>7363.06</v>
      </c>
      <c r="H4332">
        <v>7363.06</v>
      </c>
      <c r="I4332">
        <f>salesdata[[#This Row],[Total_Sales_INR]]/10000000</f>
        <v>7.3630600000000005E-4</v>
      </c>
      <c r="J4332" t="s">
        <v>47</v>
      </c>
      <c r="K4332" t="s">
        <v>72</v>
      </c>
      <c r="L4332">
        <v>3</v>
      </c>
      <c r="M4332" t="s">
        <v>61</v>
      </c>
      <c r="N4332" t="s">
        <v>112</v>
      </c>
      <c r="O4332" t="s">
        <v>22</v>
      </c>
    </row>
    <row r="4333" spans="1:15">
      <c r="A4333" t="s">
        <v>7874</v>
      </c>
      <c r="B4333" s="1">
        <v>45797</v>
      </c>
      <c r="C4333" t="s">
        <v>1180</v>
      </c>
      <c r="D4333" t="s">
        <v>102</v>
      </c>
      <c r="E4333" t="s">
        <v>184</v>
      </c>
      <c r="F4333">
        <v>3</v>
      </c>
      <c r="G4333">
        <v>25611.7</v>
      </c>
      <c r="H4333">
        <v>76835.100000000006</v>
      </c>
      <c r="I4333">
        <f>salesdata[[#This Row],[Total_Sales_INR]]/10000000</f>
        <v>7.6835100000000002E-3</v>
      </c>
      <c r="J4333" t="s">
        <v>18</v>
      </c>
      <c r="K4333" t="s">
        <v>72</v>
      </c>
      <c r="L4333">
        <v>4</v>
      </c>
      <c r="M4333" t="s">
        <v>185</v>
      </c>
      <c r="N4333" t="s">
        <v>127</v>
      </c>
      <c r="O4333" t="s">
        <v>22</v>
      </c>
    </row>
    <row r="4334" spans="1:15">
      <c r="A4334" t="s">
        <v>7875</v>
      </c>
      <c r="B4334" s="1">
        <v>45738</v>
      </c>
      <c r="C4334" t="s">
        <v>7876</v>
      </c>
      <c r="D4334" t="s">
        <v>32</v>
      </c>
      <c r="E4334" t="s">
        <v>40</v>
      </c>
      <c r="F4334">
        <v>4</v>
      </c>
      <c r="G4334">
        <v>40383.56</v>
      </c>
      <c r="H4334">
        <v>161534.24</v>
      </c>
      <c r="I4334">
        <f>salesdata[[#This Row],[Total_Sales_INR]]/10000000</f>
        <v>1.6153424E-2</v>
      </c>
      <c r="J4334" t="s">
        <v>18</v>
      </c>
      <c r="K4334" t="s">
        <v>72</v>
      </c>
      <c r="L4334">
        <v>5</v>
      </c>
      <c r="M4334" t="s">
        <v>51</v>
      </c>
      <c r="N4334" t="s">
        <v>167</v>
      </c>
      <c r="O4334" t="s">
        <v>22</v>
      </c>
    </row>
    <row r="4335" spans="1:15">
      <c r="A4335" t="s">
        <v>7877</v>
      </c>
      <c r="B4335" s="1">
        <v>45674</v>
      </c>
      <c r="C4335" t="s">
        <v>7878</v>
      </c>
      <c r="D4335" t="s">
        <v>32</v>
      </c>
      <c r="E4335" t="s">
        <v>309</v>
      </c>
      <c r="F4335">
        <v>1</v>
      </c>
      <c r="G4335">
        <v>16149.57</v>
      </c>
      <c r="H4335">
        <v>16149.57</v>
      </c>
      <c r="I4335">
        <f>salesdata[[#This Row],[Total_Sales_INR]]/10000000</f>
        <v>1.614957E-3</v>
      </c>
      <c r="J4335" t="s">
        <v>34</v>
      </c>
      <c r="K4335" t="s">
        <v>35</v>
      </c>
      <c r="L4335">
        <v>3</v>
      </c>
      <c r="M4335" t="s">
        <v>61</v>
      </c>
      <c r="N4335" t="s">
        <v>134</v>
      </c>
      <c r="O4335" t="s">
        <v>22</v>
      </c>
    </row>
    <row r="4336" spans="1:15">
      <c r="A4336" t="s">
        <v>7879</v>
      </c>
      <c r="B4336" s="1">
        <v>45773</v>
      </c>
      <c r="C4336" t="s">
        <v>7880</v>
      </c>
      <c r="D4336" t="s">
        <v>16</v>
      </c>
      <c r="E4336" t="s">
        <v>145</v>
      </c>
      <c r="F4336">
        <v>5</v>
      </c>
      <c r="G4336">
        <v>43568.22</v>
      </c>
      <c r="H4336">
        <v>217841.1</v>
      </c>
      <c r="I4336">
        <f>salesdata[[#This Row],[Total_Sales_INR]]/10000000</f>
        <v>2.1784109999999999E-2</v>
      </c>
      <c r="J4336" t="s">
        <v>18</v>
      </c>
      <c r="K4336" t="s">
        <v>35</v>
      </c>
      <c r="L4336">
        <v>4</v>
      </c>
      <c r="M4336" t="s">
        <v>123</v>
      </c>
      <c r="N4336" t="s">
        <v>124</v>
      </c>
      <c r="O4336" t="s">
        <v>22</v>
      </c>
    </row>
    <row r="4337" spans="1:15">
      <c r="A4337" t="s">
        <v>7881</v>
      </c>
      <c r="B4337" s="1">
        <v>45804</v>
      </c>
      <c r="C4337" t="s">
        <v>7882</v>
      </c>
      <c r="D4337" t="s">
        <v>25</v>
      </c>
      <c r="E4337" t="s">
        <v>223</v>
      </c>
      <c r="F4337">
        <v>4</v>
      </c>
      <c r="G4337">
        <v>21884.26</v>
      </c>
      <c r="H4337">
        <v>87537.04</v>
      </c>
      <c r="I4337">
        <f>salesdata[[#This Row],[Total_Sales_INR]]/10000000</f>
        <v>8.7537039999999993E-3</v>
      </c>
      <c r="J4337" t="s">
        <v>27</v>
      </c>
      <c r="K4337" t="s">
        <v>35</v>
      </c>
      <c r="L4337">
        <v>3</v>
      </c>
      <c r="M4337" t="s">
        <v>61</v>
      </c>
      <c r="N4337" t="s">
        <v>74</v>
      </c>
      <c r="O4337" t="s">
        <v>22</v>
      </c>
    </row>
    <row r="4338" spans="1:15">
      <c r="A4338" t="s">
        <v>7883</v>
      </c>
      <c r="B4338" s="1">
        <v>45947</v>
      </c>
      <c r="C4338" t="s">
        <v>7012</v>
      </c>
      <c r="D4338" t="s">
        <v>16</v>
      </c>
      <c r="E4338" t="s">
        <v>17</v>
      </c>
      <c r="F4338">
        <v>1</v>
      </c>
      <c r="G4338">
        <v>34641.980000000003</v>
      </c>
      <c r="H4338">
        <v>34641.980000000003</v>
      </c>
      <c r="I4338">
        <f>salesdata[[#This Row],[Total_Sales_INR]]/10000000</f>
        <v>3.4641980000000004E-3</v>
      </c>
      <c r="J4338" t="s">
        <v>18</v>
      </c>
      <c r="K4338" t="s">
        <v>72</v>
      </c>
      <c r="L4338">
        <v>4</v>
      </c>
      <c r="M4338" t="s">
        <v>88</v>
      </c>
      <c r="N4338" t="s">
        <v>69</v>
      </c>
      <c r="O4338" t="s">
        <v>22</v>
      </c>
    </row>
    <row r="4339" spans="1:15">
      <c r="A4339" t="s">
        <v>7884</v>
      </c>
      <c r="B4339" s="1">
        <v>45939</v>
      </c>
      <c r="C4339" t="s">
        <v>4896</v>
      </c>
      <c r="D4339" t="s">
        <v>45</v>
      </c>
      <c r="E4339" t="s">
        <v>46</v>
      </c>
      <c r="F4339">
        <v>4</v>
      </c>
      <c r="G4339">
        <v>45691.69</v>
      </c>
      <c r="H4339">
        <v>182766.76</v>
      </c>
      <c r="I4339">
        <f>salesdata[[#This Row],[Total_Sales_INR]]/10000000</f>
        <v>1.8276676000000002E-2</v>
      </c>
      <c r="J4339" t="s">
        <v>27</v>
      </c>
      <c r="K4339" t="s">
        <v>19</v>
      </c>
      <c r="L4339">
        <v>4</v>
      </c>
      <c r="M4339" t="s">
        <v>123</v>
      </c>
      <c r="N4339" t="s">
        <v>124</v>
      </c>
      <c r="O4339" t="s">
        <v>22</v>
      </c>
    </row>
    <row r="4340" spans="1:15">
      <c r="A4340" t="s">
        <v>7885</v>
      </c>
      <c r="B4340" s="1">
        <v>45772</v>
      </c>
      <c r="C4340" t="s">
        <v>3907</v>
      </c>
      <c r="D4340" t="s">
        <v>45</v>
      </c>
      <c r="E4340" t="s">
        <v>46</v>
      </c>
      <c r="F4340">
        <v>1</v>
      </c>
      <c r="G4340">
        <v>47687.85</v>
      </c>
      <c r="H4340">
        <v>47687.85</v>
      </c>
      <c r="I4340">
        <f>salesdata[[#This Row],[Total_Sales_INR]]/10000000</f>
        <v>4.7687850000000002E-3</v>
      </c>
      <c r="J4340" t="s">
        <v>47</v>
      </c>
      <c r="K4340" t="s">
        <v>35</v>
      </c>
      <c r="L4340">
        <v>4</v>
      </c>
      <c r="M4340" t="s">
        <v>185</v>
      </c>
      <c r="N4340" t="s">
        <v>29</v>
      </c>
      <c r="O4340" t="s">
        <v>22</v>
      </c>
    </row>
    <row r="4341" spans="1:15">
      <c r="A4341" t="s">
        <v>7886</v>
      </c>
      <c r="B4341" s="1">
        <v>45828</v>
      </c>
      <c r="C4341" t="s">
        <v>6780</v>
      </c>
      <c r="D4341" t="s">
        <v>25</v>
      </c>
      <c r="E4341" t="s">
        <v>26</v>
      </c>
      <c r="F4341">
        <v>5</v>
      </c>
      <c r="G4341">
        <v>19365.509999999998</v>
      </c>
      <c r="H4341">
        <v>96827.55</v>
      </c>
      <c r="I4341">
        <f>salesdata[[#This Row],[Total_Sales_INR]]/10000000</f>
        <v>9.6827549999999995E-3</v>
      </c>
      <c r="J4341" t="s">
        <v>18</v>
      </c>
      <c r="K4341" t="s">
        <v>72</v>
      </c>
      <c r="L4341">
        <v>3</v>
      </c>
      <c r="M4341" t="s">
        <v>77</v>
      </c>
      <c r="N4341" t="s">
        <v>48</v>
      </c>
      <c r="O4341" t="s">
        <v>22</v>
      </c>
    </row>
    <row r="4342" spans="1:15">
      <c r="A4342" t="s">
        <v>7887</v>
      </c>
      <c r="B4342" s="1">
        <v>45998</v>
      </c>
      <c r="C4342" t="s">
        <v>7888</v>
      </c>
      <c r="D4342" t="s">
        <v>16</v>
      </c>
      <c r="E4342" t="s">
        <v>145</v>
      </c>
      <c r="F4342">
        <v>1</v>
      </c>
      <c r="G4342">
        <v>22135.279999999999</v>
      </c>
      <c r="H4342">
        <v>22135.279999999999</v>
      </c>
      <c r="I4342">
        <f>salesdata[[#This Row],[Total_Sales_INR]]/10000000</f>
        <v>2.2135279999999998E-3</v>
      </c>
      <c r="J4342" t="s">
        <v>34</v>
      </c>
      <c r="K4342" t="s">
        <v>35</v>
      </c>
      <c r="L4342">
        <v>3</v>
      </c>
      <c r="M4342" t="s">
        <v>115</v>
      </c>
      <c r="N4342" t="s">
        <v>94</v>
      </c>
      <c r="O4342" t="s">
        <v>22</v>
      </c>
    </row>
    <row r="4343" spans="1:15">
      <c r="A4343" t="s">
        <v>7889</v>
      </c>
      <c r="B4343" s="1">
        <v>45930</v>
      </c>
      <c r="C4343" t="s">
        <v>4579</v>
      </c>
      <c r="D4343" t="s">
        <v>45</v>
      </c>
      <c r="E4343" t="s">
        <v>46</v>
      </c>
      <c r="F4343">
        <v>3</v>
      </c>
      <c r="G4343">
        <v>1998.67</v>
      </c>
      <c r="H4343">
        <v>5996.01</v>
      </c>
      <c r="I4343">
        <f>salesdata[[#This Row],[Total_Sales_INR]]/10000000</f>
        <v>5.9960100000000006E-4</v>
      </c>
      <c r="J4343" t="s">
        <v>27</v>
      </c>
      <c r="K4343" t="s">
        <v>72</v>
      </c>
      <c r="L4343">
        <v>4</v>
      </c>
      <c r="M4343" t="s">
        <v>123</v>
      </c>
      <c r="N4343" t="s">
        <v>178</v>
      </c>
      <c r="O4343" t="s">
        <v>22</v>
      </c>
    </row>
    <row r="4344" spans="1:15">
      <c r="A4344" t="s">
        <v>7890</v>
      </c>
      <c r="B4344" s="1">
        <v>45956</v>
      </c>
      <c r="C4344" t="s">
        <v>7891</v>
      </c>
      <c r="D4344" t="s">
        <v>45</v>
      </c>
      <c r="E4344" t="s">
        <v>55</v>
      </c>
      <c r="F4344">
        <v>3</v>
      </c>
      <c r="G4344">
        <v>46433.64</v>
      </c>
      <c r="H4344">
        <v>139300.92000000001</v>
      </c>
      <c r="I4344">
        <f>salesdata[[#This Row],[Total_Sales_INR]]/10000000</f>
        <v>1.3930092000000002E-2</v>
      </c>
      <c r="J4344" t="s">
        <v>34</v>
      </c>
      <c r="K4344" t="s">
        <v>19</v>
      </c>
      <c r="L4344">
        <v>5</v>
      </c>
      <c r="M4344" t="s">
        <v>170</v>
      </c>
      <c r="N4344" t="s">
        <v>127</v>
      </c>
      <c r="O4344" t="s">
        <v>22</v>
      </c>
    </row>
    <row r="4345" spans="1:15">
      <c r="A4345" t="s">
        <v>7892</v>
      </c>
      <c r="B4345" s="1">
        <v>45784</v>
      </c>
      <c r="C4345" t="s">
        <v>93</v>
      </c>
      <c r="D4345" t="s">
        <v>16</v>
      </c>
      <c r="E4345" t="s">
        <v>159</v>
      </c>
      <c r="F4345">
        <v>4</v>
      </c>
      <c r="G4345">
        <v>29915.74</v>
      </c>
      <c r="H4345">
        <v>119662.96</v>
      </c>
      <c r="I4345">
        <f>salesdata[[#This Row],[Total_Sales_INR]]/10000000</f>
        <v>1.1966296000000001E-2</v>
      </c>
      <c r="J4345" t="s">
        <v>34</v>
      </c>
      <c r="K4345" t="s">
        <v>35</v>
      </c>
      <c r="L4345">
        <v>4</v>
      </c>
      <c r="M4345" t="s">
        <v>123</v>
      </c>
      <c r="N4345" t="s">
        <v>94</v>
      </c>
      <c r="O4345" t="s">
        <v>22</v>
      </c>
    </row>
    <row r="4346" spans="1:15">
      <c r="A4346" t="s">
        <v>7893</v>
      </c>
      <c r="B4346" s="1">
        <v>45845</v>
      </c>
      <c r="C4346" t="s">
        <v>7894</v>
      </c>
      <c r="D4346" t="s">
        <v>25</v>
      </c>
      <c r="E4346" t="s">
        <v>280</v>
      </c>
      <c r="F4346">
        <v>3</v>
      </c>
      <c r="G4346">
        <v>33342.5</v>
      </c>
      <c r="H4346">
        <v>100027.5</v>
      </c>
      <c r="I4346">
        <f>salesdata[[#This Row],[Total_Sales_INR]]/10000000</f>
        <v>1.0002749999999999E-2</v>
      </c>
      <c r="J4346" t="s">
        <v>34</v>
      </c>
      <c r="K4346" t="s">
        <v>19</v>
      </c>
      <c r="L4346">
        <v>1</v>
      </c>
      <c r="M4346" t="s">
        <v>68</v>
      </c>
      <c r="N4346" t="s">
        <v>82</v>
      </c>
      <c r="O4346" t="s">
        <v>22</v>
      </c>
    </row>
    <row r="4347" spans="1:15">
      <c r="A4347" t="s">
        <v>7895</v>
      </c>
      <c r="B4347" s="1">
        <v>45786</v>
      </c>
      <c r="C4347" t="s">
        <v>7896</v>
      </c>
      <c r="D4347" t="s">
        <v>16</v>
      </c>
      <c r="E4347" t="s">
        <v>145</v>
      </c>
      <c r="F4347">
        <v>5</v>
      </c>
      <c r="G4347">
        <v>10197.66</v>
      </c>
      <c r="H4347">
        <v>50988.3</v>
      </c>
      <c r="I4347">
        <f>salesdata[[#This Row],[Total_Sales_INR]]/10000000</f>
        <v>5.0988300000000004E-3</v>
      </c>
      <c r="J4347" t="s">
        <v>18</v>
      </c>
      <c r="K4347" t="s">
        <v>35</v>
      </c>
      <c r="L4347">
        <v>5</v>
      </c>
      <c r="M4347" t="s">
        <v>170</v>
      </c>
      <c r="N4347" t="s">
        <v>97</v>
      </c>
      <c r="O4347" t="s">
        <v>22</v>
      </c>
    </row>
    <row r="4348" spans="1:15">
      <c r="A4348" t="s">
        <v>7897</v>
      </c>
      <c r="B4348" s="1">
        <v>45829</v>
      </c>
      <c r="C4348" t="s">
        <v>7898</v>
      </c>
      <c r="D4348" t="s">
        <v>25</v>
      </c>
      <c r="E4348" t="s">
        <v>280</v>
      </c>
      <c r="F4348">
        <v>3</v>
      </c>
      <c r="G4348">
        <v>38308.519999999997</v>
      </c>
      <c r="H4348">
        <v>114925.56</v>
      </c>
      <c r="I4348">
        <f>salesdata[[#This Row],[Total_Sales_INR]]/10000000</f>
        <v>1.1492555999999999E-2</v>
      </c>
      <c r="J4348" t="s">
        <v>47</v>
      </c>
      <c r="K4348" t="s">
        <v>19</v>
      </c>
      <c r="L4348">
        <v>3</v>
      </c>
      <c r="M4348" t="s">
        <v>77</v>
      </c>
      <c r="N4348" t="s">
        <v>52</v>
      </c>
      <c r="O4348" t="s">
        <v>22</v>
      </c>
    </row>
    <row r="4349" spans="1:15">
      <c r="A4349" t="s">
        <v>7899</v>
      </c>
      <c r="B4349" s="1">
        <v>45759</v>
      </c>
      <c r="C4349" t="s">
        <v>7900</v>
      </c>
      <c r="D4349" t="s">
        <v>102</v>
      </c>
      <c r="E4349" t="s">
        <v>118</v>
      </c>
      <c r="F4349">
        <v>4</v>
      </c>
      <c r="G4349">
        <v>34448.339999999997</v>
      </c>
      <c r="H4349">
        <v>137793.35999999999</v>
      </c>
      <c r="I4349">
        <f>salesdata[[#This Row],[Total_Sales_INR]]/10000000</f>
        <v>1.3779335999999998E-2</v>
      </c>
      <c r="J4349" t="s">
        <v>34</v>
      </c>
      <c r="K4349" t="s">
        <v>35</v>
      </c>
      <c r="L4349">
        <v>1</v>
      </c>
      <c r="M4349" t="s">
        <v>68</v>
      </c>
      <c r="N4349" t="s">
        <v>142</v>
      </c>
      <c r="O4349" t="s">
        <v>22</v>
      </c>
    </row>
    <row r="4350" spans="1:15">
      <c r="A4350" t="s">
        <v>7901</v>
      </c>
      <c r="B4350" s="1">
        <v>45829</v>
      </c>
      <c r="C4350" t="s">
        <v>934</v>
      </c>
      <c r="D4350" t="s">
        <v>16</v>
      </c>
      <c r="E4350" t="s">
        <v>137</v>
      </c>
      <c r="F4350">
        <v>1</v>
      </c>
      <c r="G4350">
        <v>16128.21</v>
      </c>
      <c r="H4350">
        <v>16128.21</v>
      </c>
      <c r="I4350">
        <f>salesdata[[#This Row],[Total_Sales_INR]]/10000000</f>
        <v>1.612821E-3</v>
      </c>
      <c r="J4350" t="s">
        <v>18</v>
      </c>
      <c r="K4350" t="s">
        <v>35</v>
      </c>
      <c r="L4350">
        <v>4</v>
      </c>
      <c r="M4350" t="s">
        <v>88</v>
      </c>
      <c r="N4350" t="s">
        <v>82</v>
      </c>
      <c r="O4350" t="s">
        <v>22</v>
      </c>
    </row>
    <row r="4351" spans="1:15">
      <c r="A4351" t="s">
        <v>7902</v>
      </c>
      <c r="B4351" s="1">
        <v>45706</v>
      </c>
      <c r="C4351" t="s">
        <v>7903</v>
      </c>
      <c r="D4351" t="s">
        <v>16</v>
      </c>
      <c r="E4351" t="s">
        <v>137</v>
      </c>
      <c r="F4351">
        <v>1</v>
      </c>
      <c r="G4351">
        <v>37124.81</v>
      </c>
      <c r="H4351">
        <v>37124.81</v>
      </c>
      <c r="I4351">
        <f>salesdata[[#This Row],[Total_Sales_INR]]/10000000</f>
        <v>3.7124809999999997E-3</v>
      </c>
      <c r="J4351" t="s">
        <v>47</v>
      </c>
      <c r="K4351" t="s">
        <v>72</v>
      </c>
      <c r="L4351">
        <v>5</v>
      </c>
      <c r="M4351" t="s">
        <v>51</v>
      </c>
      <c r="N4351" t="s">
        <v>156</v>
      </c>
      <c r="O4351" t="s">
        <v>22</v>
      </c>
    </row>
    <row r="4352" spans="1:15">
      <c r="A4352" t="s">
        <v>7904</v>
      </c>
      <c r="B4352" s="1">
        <v>45973</v>
      </c>
      <c r="C4352" t="s">
        <v>7905</v>
      </c>
      <c r="D4352" t="s">
        <v>32</v>
      </c>
      <c r="E4352" t="s">
        <v>250</v>
      </c>
      <c r="F4352">
        <v>5</v>
      </c>
      <c r="G4352">
        <v>36082.949999999997</v>
      </c>
      <c r="H4352">
        <v>180414.75</v>
      </c>
      <c r="I4352">
        <f>salesdata[[#This Row],[Total_Sales_INR]]/10000000</f>
        <v>1.8041475000000001E-2</v>
      </c>
      <c r="J4352" t="s">
        <v>27</v>
      </c>
      <c r="K4352" t="s">
        <v>35</v>
      </c>
      <c r="L4352">
        <v>1</v>
      </c>
      <c r="M4352" t="s">
        <v>107</v>
      </c>
      <c r="N4352" t="s">
        <v>124</v>
      </c>
      <c r="O4352" t="s">
        <v>22</v>
      </c>
    </row>
    <row r="4353" spans="1:15">
      <c r="A4353" t="s">
        <v>7906</v>
      </c>
      <c r="B4353" s="1">
        <v>45941</v>
      </c>
      <c r="C4353" t="s">
        <v>7907</v>
      </c>
      <c r="D4353" t="s">
        <v>102</v>
      </c>
      <c r="E4353" t="s">
        <v>155</v>
      </c>
      <c r="F4353">
        <v>2</v>
      </c>
      <c r="G4353">
        <v>22482.38</v>
      </c>
      <c r="H4353">
        <v>44964.76</v>
      </c>
      <c r="I4353">
        <f>salesdata[[#This Row],[Total_Sales_INR]]/10000000</f>
        <v>4.4964760000000001E-3</v>
      </c>
      <c r="J4353" t="s">
        <v>18</v>
      </c>
      <c r="K4353" t="s">
        <v>72</v>
      </c>
      <c r="L4353">
        <v>3</v>
      </c>
      <c r="M4353" t="s">
        <v>190</v>
      </c>
      <c r="N4353" t="s">
        <v>69</v>
      </c>
      <c r="O4353" t="s">
        <v>22</v>
      </c>
    </row>
    <row r="4354" spans="1:15">
      <c r="A4354" t="s">
        <v>7908</v>
      </c>
      <c r="B4354" s="1">
        <v>45924</v>
      </c>
      <c r="C4354" t="s">
        <v>2431</v>
      </c>
      <c r="D4354" t="s">
        <v>32</v>
      </c>
      <c r="E4354" t="s">
        <v>309</v>
      </c>
      <c r="F4354">
        <v>5</v>
      </c>
      <c r="G4354">
        <v>12637</v>
      </c>
      <c r="H4354">
        <v>63185</v>
      </c>
      <c r="I4354">
        <f>salesdata[[#This Row],[Total_Sales_INR]]/10000000</f>
        <v>6.3185000000000003E-3</v>
      </c>
      <c r="J4354" t="s">
        <v>27</v>
      </c>
      <c r="K4354" t="s">
        <v>19</v>
      </c>
      <c r="L4354">
        <v>1</v>
      </c>
      <c r="M4354" t="s">
        <v>107</v>
      </c>
      <c r="N4354" t="s">
        <v>216</v>
      </c>
      <c r="O4354" t="s">
        <v>22</v>
      </c>
    </row>
    <row r="4355" spans="1:15">
      <c r="A4355" t="s">
        <v>7909</v>
      </c>
      <c r="B4355" s="1">
        <v>45679</v>
      </c>
      <c r="C4355" t="s">
        <v>4200</v>
      </c>
      <c r="D4355" t="s">
        <v>102</v>
      </c>
      <c r="E4355" t="s">
        <v>103</v>
      </c>
      <c r="F4355">
        <v>1</v>
      </c>
      <c r="G4355">
        <v>16619.080000000002</v>
      </c>
      <c r="H4355">
        <v>16619.080000000002</v>
      </c>
      <c r="I4355">
        <f>salesdata[[#This Row],[Total_Sales_INR]]/10000000</f>
        <v>1.6619080000000001E-3</v>
      </c>
      <c r="J4355" t="s">
        <v>47</v>
      </c>
      <c r="K4355" t="s">
        <v>72</v>
      </c>
      <c r="L4355">
        <v>5</v>
      </c>
      <c r="M4355" t="s">
        <v>28</v>
      </c>
      <c r="N4355" t="s">
        <v>69</v>
      </c>
      <c r="O4355" t="s">
        <v>22</v>
      </c>
    </row>
    <row r="4356" spans="1:15">
      <c r="A4356" t="s">
        <v>7910</v>
      </c>
      <c r="B4356" s="1">
        <v>45832</v>
      </c>
      <c r="C4356" t="s">
        <v>7911</v>
      </c>
      <c r="D4356" t="s">
        <v>45</v>
      </c>
      <c r="E4356" t="s">
        <v>55</v>
      </c>
      <c r="F4356">
        <v>3</v>
      </c>
      <c r="G4356">
        <v>35677.440000000002</v>
      </c>
      <c r="H4356">
        <v>107032.32000000001</v>
      </c>
      <c r="I4356">
        <f>salesdata[[#This Row],[Total_Sales_INR]]/10000000</f>
        <v>1.0703232E-2</v>
      </c>
      <c r="J4356" t="s">
        <v>47</v>
      </c>
      <c r="K4356" t="s">
        <v>19</v>
      </c>
      <c r="L4356">
        <v>1</v>
      </c>
      <c r="M4356" t="s">
        <v>119</v>
      </c>
      <c r="N4356" t="s">
        <v>124</v>
      </c>
      <c r="O4356" t="s">
        <v>22</v>
      </c>
    </row>
    <row r="4357" spans="1:15">
      <c r="A4357" t="s">
        <v>7912</v>
      </c>
      <c r="B4357" s="1">
        <v>45994</v>
      </c>
      <c r="C4357" t="s">
        <v>1891</v>
      </c>
      <c r="D4357" t="s">
        <v>16</v>
      </c>
      <c r="E4357" t="s">
        <v>137</v>
      </c>
      <c r="F4357">
        <v>2</v>
      </c>
      <c r="G4357">
        <v>17195.46</v>
      </c>
      <c r="H4357">
        <v>34390.92</v>
      </c>
      <c r="I4357">
        <f>salesdata[[#This Row],[Total_Sales_INR]]/10000000</f>
        <v>3.4390919999999999E-3</v>
      </c>
      <c r="J4357" t="s">
        <v>47</v>
      </c>
      <c r="K4357" t="s">
        <v>19</v>
      </c>
      <c r="L4357">
        <v>5</v>
      </c>
      <c r="M4357" t="s">
        <v>170</v>
      </c>
      <c r="N4357" t="s">
        <v>57</v>
      </c>
      <c r="O4357" t="s">
        <v>22</v>
      </c>
    </row>
    <row r="4358" spans="1:15">
      <c r="A4358" t="s">
        <v>7913</v>
      </c>
      <c r="B4358" s="1">
        <v>45949</v>
      </c>
      <c r="C4358" t="s">
        <v>2429</v>
      </c>
      <c r="D4358" t="s">
        <v>32</v>
      </c>
      <c r="E4358" t="s">
        <v>250</v>
      </c>
      <c r="F4358">
        <v>1</v>
      </c>
      <c r="G4358">
        <v>5041.22</v>
      </c>
      <c r="H4358">
        <v>5041.22</v>
      </c>
      <c r="I4358">
        <f>salesdata[[#This Row],[Total_Sales_INR]]/10000000</f>
        <v>5.0412200000000008E-4</v>
      </c>
      <c r="J4358" t="s">
        <v>34</v>
      </c>
      <c r="K4358" t="s">
        <v>35</v>
      </c>
      <c r="L4358">
        <v>4</v>
      </c>
      <c r="M4358" t="s">
        <v>88</v>
      </c>
      <c r="N4358" t="s">
        <v>48</v>
      </c>
      <c r="O4358" t="s">
        <v>22</v>
      </c>
    </row>
    <row r="4359" spans="1:15">
      <c r="A4359" t="s">
        <v>7914</v>
      </c>
      <c r="B4359" s="1">
        <v>45874</v>
      </c>
      <c r="C4359" t="s">
        <v>7915</v>
      </c>
      <c r="D4359" t="s">
        <v>32</v>
      </c>
      <c r="E4359" t="s">
        <v>250</v>
      </c>
      <c r="F4359">
        <v>3</v>
      </c>
      <c r="G4359">
        <v>45304.74</v>
      </c>
      <c r="H4359">
        <v>135914.22</v>
      </c>
      <c r="I4359">
        <f>salesdata[[#This Row],[Total_Sales_INR]]/10000000</f>
        <v>1.3591422000000001E-2</v>
      </c>
      <c r="J4359" t="s">
        <v>18</v>
      </c>
      <c r="K4359" t="s">
        <v>19</v>
      </c>
      <c r="L4359">
        <v>4</v>
      </c>
      <c r="M4359" t="s">
        <v>123</v>
      </c>
      <c r="N4359" t="s">
        <v>178</v>
      </c>
      <c r="O4359" t="s">
        <v>22</v>
      </c>
    </row>
    <row r="4360" spans="1:15">
      <c r="A4360" t="s">
        <v>7916</v>
      </c>
      <c r="B4360" s="1">
        <v>45861</v>
      </c>
      <c r="C4360" t="s">
        <v>7917</v>
      </c>
      <c r="D4360" t="s">
        <v>45</v>
      </c>
      <c r="E4360" t="s">
        <v>60</v>
      </c>
      <c r="F4360">
        <v>5</v>
      </c>
      <c r="G4360">
        <v>26279.53</v>
      </c>
      <c r="H4360">
        <v>131397.65</v>
      </c>
      <c r="I4360">
        <f>salesdata[[#This Row],[Total_Sales_INR]]/10000000</f>
        <v>1.3139764999999999E-2</v>
      </c>
      <c r="J4360" t="s">
        <v>47</v>
      </c>
      <c r="K4360" t="s">
        <v>72</v>
      </c>
      <c r="L4360">
        <v>2</v>
      </c>
      <c r="M4360" t="s">
        <v>141</v>
      </c>
      <c r="N4360" t="s">
        <v>37</v>
      </c>
      <c r="O4360" t="s">
        <v>22</v>
      </c>
    </row>
    <row r="4361" spans="1:15">
      <c r="A4361" t="s">
        <v>7918</v>
      </c>
      <c r="B4361" s="1">
        <v>45957</v>
      </c>
      <c r="C4361" t="s">
        <v>4115</v>
      </c>
      <c r="D4361" t="s">
        <v>102</v>
      </c>
      <c r="E4361" t="s">
        <v>103</v>
      </c>
      <c r="F4361">
        <v>5</v>
      </c>
      <c r="G4361">
        <v>39214.379999999997</v>
      </c>
      <c r="H4361">
        <v>196071.9</v>
      </c>
      <c r="I4361">
        <f>salesdata[[#This Row],[Total_Sales_INR]]/10000000</f>
        <v>1.960719E-2</v>
      </c>
      <c r="J4361" t="s">
        <v>47</v>
      </c>
      <c r="K4361" t="s">
        <v>35</v>
      </c>
      <c r="L4361">
        <v>3</v>
      </c>
      <c r="M4361" t="s">
        <v>36</v>
      </c>
      <c r="N4361" t="s">
        <v>120</v>
      </c>
      <c r="O4361" t="s">
        <v>22</v>
      </c>
    </row>
    <row r="4362" spans="1:15">
      <c r="A4362" t="s">
        <v>7919</v>
      </c>
      <c r="B4362" s="1">
        <v>45698</v>
      </c>
      <c r="C4362" t="s">
        <v>7920</v>
      </c>
      <c r="D4362" t="s">
        <v>32</v>
      </c>
      <c r="E4362" t="s">
        <v>33</v>
      </c>
      <c r="F4362">
        <v>2</v>
      </c>
      <c r="G4362">
        <v>224.28</v>
      </c>
      <c r="H4362">
        <v>448.56</v>
      </c>
      <c r="I4362">
        <f>salesdata[[#This Row],[Total_Sales_INR]]/10000000</f>
        <v>4.4855999999999999E-5</v>
      </c>
      <c r="J4362" t="s">
        <v>34</v>
      </c>
      <c r="K4362" t="s">
        <v>72</v>
      </c>
      <c r="L4362">
        <v>2</v>
      </c>
      <c r="M4362" t="s">
        <v>104</v>
      </c>
      <c r="N4362" t="s">
        <v>82</v>
      </c>
      <c r="O4362" t="s">
        <v>22</v>
      </c>
    </row>
    <row r="4363" spans="1:15">
      <c r="A4363" t="s">
        <v>7921</v>
      </c>
      <c r="B4363" s="1">
        <v>45839</v>
      </c>
      <c r="C4363" t="s">
        <v>7922</v>
      </c>
      <c r="D4363" t="s">
        <v>16</v>
      </c>
      <c r="E4363" t="s">
        <v>137</v>
      </c>
      <c r="F4363">
        <v>1</v>
      </c>
      <c r="G4363">
        <v>37998.82</v>
      </c>
      <c r="H4363">
        <v>37998.82</v>
      </c>
      <c r="I4363">
        <f>salesdata[[#This Row],[Total_Sales_INR]]/10000000</f>
        <v>3.7998820000000001E-3</v>
      </c>
      <c r="J4363" t="s">
        <v>47</v>
      </c>
      <c r="K4363" t="s">
        <v>35</v>
      </c>
      <c r="L4363">
        <v>4</v>
      </c>
      <c r="M4363" t="s">
        <v>123</v>
      </c>
      <c r="N4363" t="s">
        <v>37</v>
      </c>
      <c r="O4363" t="s">
        <v>22</v>
      </c>
    </row>
    <row r="4364" spans="1:15">
      <c r="A4364" t="s">
        <v>7923</v>
      </c>
      <c r="B4364" s="1">
        <v>45813</v>
      </c>
      <c r="C4364" t="s">
        <v>3299</v>
      </c>
      <c r="D4364" t="s">
        <v>16</v>
      </c>
      <c r="E4364" t="s">
        <v>159</v>
      </c>
      <c r="F4364">
        <v>5</v>
      </c>
      <c r="G4364">
        <v>17399.11</v>
      </c>
      <c r="H4364">
        <v>86995.55</v>
      </c>
      <c r="I4364">
        <f>salesdata[[#This Row],[Total_Sales_INR]]/10000000</f>
        <v>8.6995549999999994E-3</v>
      </c>
      <c r="J4364" t="s">
        <v>34</v>
      </c>
      <c r="K4364" t="s">
        <v>72</v>
      </c>
      <c r="L4364">
        <v>1</v>
      </c>
      <c r="M4364" t="s">
        <v>119</v>
      </c>
      <c r="N4364" t="s">
        <v>142</v>
      </c>
      <c r="O4364" t="s">
        <v>22</v>
      </c>
    </row>
    <row r="4365" spans="1:15">
      <c r="A4365" t="s">
        <v>7924</v>
      </c>
      <c r="B4365" s="1">
        <v>45731</v>
      </c>
      <c r="C4365" t="s">
        <v>7925</v>
      </c>
      <c r="D4365" t="s">
        <v>25</v>
      </c>
      <c r="E4365" t="s">
        <v>140</v>
      </c>
      <c r="F4365">
        <v>3</v>
      </c>
      <c r="G4365">
        <v>2165.34</v>
      </c>
      <c r="H4365">
        <v>6496.02</v>
      </c>
      <c r="I4365">
        <f>salesdata[[#This Row],[Total_Sales_INR]]/10000000</f>
        <v>6.4960199999999999E-4</v>
      </c>
      <c r="J4365" t="s">
        <v>18</v>
      </c>
      <c r="K4365" t="s">
        <v>35</v>
      </c>
      <c r="L4365">
        <v>4</v>
      </c>
      <c r="M4365" t="s">
        <v>88</v>
      </c>
      <c r="N4365" t="s">
        <v>150</v>
      </c>
      <c r="O4365" t="s">
        <v>22</v>
      </c>
    </row>
    <row r="4366" spans="1:15">
      <c r="A4366" t="s">
        <v>7926</v>
      </c>
      <c r="B4366" s="1">
        <v>45940</v>
      </c>
      <c r="C4366" t="s">
        <v>1392</v>
      </c>
      <c r="D4366" t="s">
        <v>45</v>
      </c>
      <c r="E4366" t="s">
        <v>65</v>
      </c>
      <c r="F4366">
        <v>4</v>
      </c>
      <c r="G4366">
        <v>49809.54</v>
      </c>
      <c r="H4366">
        <v>199238.16</v>
      </c>
      <c r="I4366">
        <f>salesdata[[#This Row],[Total_Sales_INR]]/10000000</f>
        <v>1.9923816E-2</v>
      </c>
      <c r="J4366" t="s">
        <v>34</v>
      </c>
      <c r="K4366" t="s">
        <v>72</v>
      </c>
      <c r="L4366">
        <v>3</v>
      </c>
      <c r="M4366" t="s">
        <v>77</v>
      </c>
      <c r="N4366" t="s">
        <v>94</v>
      </c>
      <c r="O4366" t="s">
        <v>22</v>
      </c>
    </row>
    <row r="4367" spans="1:15">
      <c r="A4367" t="s">
        <v>7927</v>
      </c>
      <c r="B4367" s="1">
        <v>45844</v>
      </c>
      <c r="C4367" t="s">
        <v>7928</v>
      </c>
      <c r="D4367" t="s">
        <v>45</v>
      </c>
      <c r="E4367" t="s">
        <v>85</v>
      </c>
      <c r="F4367">
        <v>1</v>
      </c>
      <c r="G4367">
        <v>44651.5</v>
      </c>
      <c r="H4367">
        <v>44651.5</v>
      </c>
      <c r="I4367">
        <f>salesdata[[#This Row],[Total_Sales_INR]]/10000000</f>
        <v>4.4651500000000002E-3</v>
      </c>
      <c r="J4367" t="s">
        <v>34</v>
      </c>
      <c r="K4367" t="s">
        <v>72</v>
      </c>
      <c r="L4367">
        <v>5</v>
      </c>
      <c r="M4367" t="s">
        <v>41</v>
      </c>
      <c r="N4367" t="s">
        <v>213</v>
      </c>
      <c r="O4367" t="s">
        <v>22</v>
      </c>
    </row>
    <row r="4368" spans="1:15">
      <c r="A4368" t="s">
        <v>7929</v>
      </c>
      <c r="B4368" s="1">
        <v>46010</v>
      </c>
      <c r="C4368" t="s">
        <v>7930</v>
      </c>
      <c r="D4368" t="s">
        <v>102</v>
      </c>
      <c r="E4368" t="s">
        <v>118</v>
      </c>
      <c r="F4368">
        <v>1</v>
      </c>
      <c r="G4368">
        <v>25298.47</v>
      </c>
      <c r="H4368">
        <v>25298.47</v>
      </c>
      <c r="I4368">
        <f>salesdata[[#This Row],[Total_Sales_INR]]/10000000</f>
        <v>2.529847E-3</v>
      </c>
      <c r="J4368" t="s">
        <v>18</v>
      </c>
      <c r="K4368" t="s">
        <v>19</v>
      </c>
      <c r="L4368">
        <v>1</v>
      </c>
      <c r="M4368" t="s">
        <v>20</v>
      </c>
      <c r="N4368" t="s">
        <v>213</v>
      </c>
      <c r="O4368" t="s">
        <v>22</v>
      </c>
    </row>
    <row r="4369" spans="1:15">
      <c r="A4369" t="s">
        <v>7931</v>
      </c>
      <c r="B4369" s="1">
        <v>45982</v>
      </c>
      <c r="C4369" t="s">
        <v>7932</v>
      </c>
      <c r="D4369" t="s">
        <v>16</v>
      </c>
      <c r="E4369" t="s">
        <v>145</v>
      </c>
      <c r="F4369">
        <v>5</v>
      </c>
      <c r="G4369">
        <v>11118.54</v>
      </c>
      <c r="H4369">
        <v>55592.7</v>
      </c>
      <c r="I4369">
        <f>salesdata[[#This Row],[Total_Sales_INR]]/10000000</f>
        <v>5.5592699999999998E-3</v>
      </c>
      <c r="J4369" t="s">
        <v>18</v>
      </c>
      <c r="K4369" t="s">
        <v>19</v>
      </c>
      <c r="L4369">
        <v>3</v>
      </c>
      <c r="M4369" t="s">
        <v>36</v>
      </c>
      <c r="N4369" t="s">
        <v>48</v>
      </c>
      <c r="O4369" t="s">
        <v>22</v>
      </c>
    </row>
    <row r="4370" spans="1:15">
      <c r="A4370" t="s">
        <v>7933</v>
      </c>
      <c r="B4370" s="1">
        <v>45721</v>
      </c>
      <c r="C4370" t="s">
        <v>7934</v>
      </c>
      <c r="D4370" t="s">
        <v>102</v>
      </c>
      <c r="E4370" t="s">
        <v>103</v>
      </c>
      <c r="F4370">
        <v>3</v>
      </c>
      <c r="G4370">
        <v>28317</v>
      </c>
      <c r="H4370">
        <v>84951</v>
      </c>
      <c r="I4370">
        <f>salesdata[[#This Row],[Total_Sales_INR]]/10000000</f>
        <v>8.4951000000000002E-3</v>
      </c>
      <c r="J4370" t="s">
        <v>47</v>
      </c>
      <c r="K4370" t="s">
        <v>72</v>
      </c>
      <c r="L4370">
        <v>5</v>
      </c>
      <c r="M4370" t="s">
        <v>51</v>
      </c>
      <c r="N4370" t="s">
        <v>120</v>
      </c>
      <c r="O4370" t="s">
        <v>22</v>
      </c>
    </row>
    <row r="4371" spans="1:15">
      <c r="A4371" t="s">
        <v>7935</v>
      </c>
      <c r="B4371" s="1">
        <v>45847</v>
      </c>
      <c r="C4371" t="s">
        <v>6626</v>
      </c>
      <c r="D4371" t="s">
        <v>25</v>
      </c>
      <c r="E4371" t="s">
        <v>140</v>
      </c>
      <c r="F4371">
        <v>4</v>
      </c>
      <c r="G4371">
        <v>30738.59</v>
      </c>
      <c r="H4371">
        <v>122954.36</v>
      </c>
      <c r="I4371">
        <f>salesdata[[#This Row],[Total_Sales_INR]]/10000000</f>
        <v>1.2295436E-2</v>
      </c>
      <c r="J4371" t="s">
        <v>18</v>
      </c>
      <c r="K4371" t="s">
        <v>72</v>
      </c>
      <c r="L4371">
        <v>2</v>
      </c>
      <c r="M4371" t="s">
        <v>104</v>
      </c>
      <c r="N4371" t="s">
        <v>127</v>
      </c>
      <c r="O4371" t="s">
        <v>22</v>
      </c>
    </row>
    <row r="4372" spans="1:15">
      <c r="A4372" t="s">
        <v>7936</v>
      </c>
      <c r="B4372" s="1">
        <v>45700</v>
      </c>
      <c r="C4372" t="s">
        <v>158</v>
      </c>
      <c r="D4372" t="s">
        <v>45</v>
      </c>
      <c r="E4372" t="s">
        <v>55</v>
      </c>
      <c r="F4372">
        <v>2</v>
      </c>
      <c r="G4372">
        <v>20833.04</v>
      </c>
      <c r="H4372">
        <v>41666.080000000002</v>
      </c>
      <c r="I4372">
        <f>salesdata[[#This Row],[Total_Sales_INR]]/10000000</f>
        <v>4.1666080000000005E-3</v>
      </c>
      <c r="J4372" t="s">
        <v>34</v>
      </c>
      <c r="K4372" t="s">
        <v>72</v>
      </c>
      <c r="L4372">
        <v>2</v>
      </c>
      <c r="M4372" t="s">
        <v>133</v>
      </c>
      <c r="N4372" t="s">
        <v>78</v>
      </c>
      <c r="O4372" t="s">
        <v>22</v>
      </c>
    </row>
    <row r="4373" spans="1:15">
      <c r="A4373" t="s">
        <v>7937</v>
      </c>
      <c r="B4373" s="1">
        <v>46018</v>
      </c>
      <c r="C4373" t="s">
        <v>6430</v>
      </c>
      <c r="D4373" t="s">
        <v>16</v>
      </c>
      <c r="E4373" t="s">
        <v>145</v>
      </c>
      <c r="F4373">
        <v>5</v>
      </c>
      <c r="G4373">
        <v>10451.84</v>
      </c>
      <c r="H4373">
        <v>52259.199999999997</v>
      </c>
      <c r="I4373">
        <f>salesdata[[#This Row],[Total_Sales_INR]]/10000000</f>
        <v>5.2259199999999994E-3</v>
      </c>
      <c r="J4373" t="s">
        <v>27</v>
      </c>
      <c r="K4373" t="s">
        <v>19</v>
      </c>
      <c r="L4373">
        <v>5</v>
      </c>
      <c r="M4373" t="s">
        <v>73</v>
      </c>
      <c r="N4373" t="s">
        <v>21</v>
      </c>
      <c r="O4373" t="s">
        <v>22</v>
      </c>
    </row>
    <row r="4374" spans="1:15">
      <c r="A4374" t="s">
        <v>7938</v>
      </c>
      <c r="B4374" s="1">
        <v>45921</v>
      </c>
      <c r="C4374" t="s">
        <v>7939</v>
      </c>
      <c r="D4374" t="s">
        <v>102</v>
      </c>
      <c r="E4374" t="s">
        <v>184</v>
      </c>
      <c r="F4374">
        <v>2</v>
      </c>
      <c r="G4374">
        <v>45273.24</v>
      </c>
      <c r="H4374">
        <v>90546.48</v>
      </c>
      <c r="I4374">
        <f>salesdata[[#This Row],[Total_Sales_INR]]/10000000</f>
        <v>9.0546480000000002E-3</v>
      </c>
      <c r="J4374" t="s">
        <v>47</v>
      </c>
      <c r="K4374" t="s">
        <v>72</v>
      </c>
      <c r="L4374">
        <v>2</v>
      </c>
      <c r="M4374" t="s">
        <v>104</v>
      </c>
      <c r="N4374" t="s">
        <v>216</v>
      </c>
      <c r="O4374" t="s">
        <v>22</v>
      </c>
    </row>
    <row r="4375" spans="1:15">
      <c r="A4375" t="s">
        <v>7940</v>
      </c>
      <c r="B4375" s="1">
        <v>45843</v>
      </c>
      <c r="C4375" t="s">
        <v>7939</v>
      </c>
      <c r="D4375" t="s">
        <v>32</v>
      </c>
      <c r="E4375" t="s">
        <v>81</v>
      </c>
      <c r="F4375">
        <v>4</v>
      </c>
      <c r="G4375">
        <v>6671.22</v>
      </c>
      <c r="H4375">
        <v>26684.880000000001</v>
      </c>
      <c r="I4375">
        <f>salesdata[[#This Row],[Total_Sales_INR]]/10000000</f>
        <v>2.6684880000000001E-3</v>
      </c>
      <c r="J4375" t="s">
        <v>18</v>
      </c>
      <c r="K4375" t="s">
        <v>19</v>
      </c>
      <c r="L4375">
        <v>3</v>
      </c>
      <c r="M4375" t="s">
        <v>36</v>
      </c>
      <c r="N4375" t="s">
        <v>167</v>
      </c>
      <c r="O4375" t="s">
        <v>22</v>
      </c>
    </row>
    <row r="4376" spans="1:15">
      <c r="A4376" t="s">
        <v>7941</v>
      </c>
      <c r="B4376" s="1">
        <v>45999</v>
      </c>
      <c r="C4376" t="s">
        <v>7942</v>
      </c>
      <c r="D4376" t="s">
        <v>102</v>
      </c>
      <c r="E4376" t="s">
        <v>155</v>
      </c>
      <c r="F4376">
        <v>3</v>
      </c>
      <c r="G4376">
        <v>22850.6</v>
      </c>
      <c r="H4376">
        <v>68551.8</v>
      </c>
      <c r="I4376">
        <f>salesdata[[#This Row],[Total_Sales_INR]]/10000000</f>
        <v>6.8551800000000006E-3</v>
      </c>
      <c r="J4376" t="s">
        <v>27</v>
      </c>
      <c r="K4376" t="s">
        <v>35</v>
      </c>
      <c r="L4376">
        <v>3</v>
      </c>
      <c r="M4376" t="s">
        <v>115</v>
      </c>
      <c r="N4376" t="s">
        <v>156</v>
      </c>
      <c r="O4376" t="s">
        <v>22</v>
      </c>
    </row>
    <row r="4377" spans="1:15">
      <c r="A4377" t="s">
        <v>7943</v>
      </c>
      <c r="B4377" s="1">
        <v>45753</v>
      </c>
      <c r="C4377" t="s">
        <v>5839</v>
      </c>
      <c r="D4377" t="s">
        <v>45</v>
      </c>
      <c r="E4377" t="s">
        <v>46</v>
      </c>
      <c r="F4377">
        <v>1</v>
      </c>
      <c r="G4377">
        <v>1726.41</v>
      </c>
      <c r="H4377">
        <v>1726.41</v>
      </c>
      <c r="I4377">
        <f>salesdata[[#This Row],[Total_Sales_INR]]/10000000</f>
        <v>1.7264100000000002E-4</v>
      </c>
      <c r="J4377" t="s">
        <v>47</v>
      </c>
      <c r="K4377" t="s">
        <v>19</v>
      </c>
      <c r="L4377">
        <v>2</v>
      </c>
      <c r="M4377" t="s">
        <v>104</v>
      </c>
      <c r="N4377" t="s">
        <v>134</v>
      </c>
      <c r="O4377" t="s">
        <v>22</v>
      </c>
    </row>
    <row r="4378" spans="1:15">
      <c r="A4378" t="s">
        <v>7944</v>
      </c>
      <c r="B4378" s="1">
        <v>45874</v>
      </c>
      <c r="C4378" t="s">
        <v>7945</v>
      </c>
      <c r="D4378" t="s">
        <v>25</v>
      </c>
      <c r="E4378" t="s">
        <v>223</v>
      </c>
      <c r="F4378">
        <v>5</v>
      </c>
      <c r="G4378">
        <v>31929.99</v>
      </c>
      <c r="H4378">
        <v>159649.95000000001</v>
      </c>
      <c r="I4378">
        <f>salesdata[[#This Row],[Total_Sales_INR]]/10000000</f>
        <v>1.5964995000000003E-2</v>
      </c>
      <c r="J4378" t="s">
        <v>27</v>
      </c>
      <c r="K4378" t="s">
        <v>72</v>
      </c>
      <c r="L4378">
        <v>4</v>
      </c>
      <c r="M4378" t="s">
        <v>185</v>
      </c>
      <c r="N4378" t="s">
        <v>124</v>
      </c>
      <c r="O4378" t="s">
        <v>22</v>
      </c>
    </row>
    <row r="4379" spans="1:15">
      <c r="A4379" t="s">
        <v>7946</v>
      </c>
      <c r="B4379" s="1">
        <v>45809</v>
      </c>
      <c r="C4379" t="s">
        <v>1269</v>
      </c>
      <c r="D4379" t="s">
        <v>45</v>
      </c>
      <c r="E4379" t="s">
        <v>65</v>
      </c>
      <c r="F4379">
        <v>1</v>
      </c>
      <c r="G4379">
        <v>4157.76</v>
      </c>
      <c r="H4379">
        <v>4157.76</v>
      </c>
      <c r="I4379">
        <f>salesdata[[#This Row],[Total_Sales_INR]]/10000000</f>
        <v>4.1577600000000003E-4</v>
      </c>
      <c r="J4379" t="s">
        <v>18</v>
      </c>
      <c r="K4379" t="s">
        <v>19</v>
      </c>
      <c r="L4379">
        <v>1</v>
      </c>
      <c r="M4379" t="s">
        <v>181</v>
      </c>
      <c r="N4379" t="s">
        <v>52</v>
      </c>
      <c r="O4379" t="s">
        <v>22</v>
      </c>
    </row>
    <row r="4380" spans="1:15">
      <c r="A4380" t="s">
        <v>7947</v>
      </c>
      <c r="B4380" s="1">
        <v>45701</v>
      </c>
      <c r="C4380" t="s">
        <v>7948</v>
      </c>
      <c r="D4380" t="s">
        <v>45</v>
      </c>
      <c r="E4380" t="s">
        <v>85</v>
      </c>
      <c r="F4380">
        <v>5</v>
      </c>
      <c r="G4380">
        <v>8836.17</v>
      </c>
      <c r="H4380">
        <v>44180.85</v>
      </c>
      <c r="I4380">
        <f>salesdata[[#This Row],[Total_Sales_INR]]/10000000</f>
        <v>4.4180849999999995E-3</v>
      </c>
      <c r="J4380" t="s">
        <v>34</v>
      </c>
      <c r="K4380" t="s">
        <v>72</v>
      </c>
      <c r="L4380">
        <v>1</v>
      </c>
      <c r="M4380" t="s">
        <v>68</v>
      </c>
      <c r="N4380" t="s">
        <v>57</v>
      </c>
      <c r="O4380" t="s">
        <v>22</v>
      </c>
    </row>
    <row r="4381" spans="1:15">
      <c r="A4381" t="s">
        <v>7949</v>
      </c>
      <c r="B4381" s="1">
        <v>45730</v>
      </c>
      <c r="C4381" t="s">
        <v>7950</v>
      </c>
      <c r="D4381" t="s">
        <v>102</v>
      </c>
      <c r="E4381" t="s">
        <v>155</v>
      </c>
      <c r="F4381">
        <v>2</v>
      </c>
      <c r="G4381">
        <v>9581.7900000000009</v>
      </c>
      <c r="H4381">
        <v>19163.580000000002</v>
      </c>
      <c r="I4381">
        <f>salesdata[[#This Row],[Total_Sales_INR]]/10000000</f>
        <v>1.9163580000000002E-3</v>
      </c>
      <c r="J4381" t="s">
        <v>27</v>
      </c>
      <c r="K4381" t="s">
        <v>35</v>
      </c>
      <c r="L4381">
        <v>3</v>
      </c>
      <c r="M4381" t="s">
        <v>190</v>
      </c>
      <c r="N4381" t="s">
        <v>120</v>
      </c>
      <c r="O4381" t="s">
        <v>22</v>
      </c>
    </row>
    <row r="4382" spans="1:15">
      <c r="A4382" t="s">
        <v>7951</v>
      </c>
      <c r="B4382" s="1">
        <v>45842</v>
      </c>
      <c r="C4382" t="s">
        <v>5857</v>
      </c>
      <c r="D4382" t="s">
        <v>45</v>
      </c>
      <c r="E4382" t="s">
        <v>46</v>
      </c>
      <c r="F4382">
        <v>2</v>
      </c>
      <c r="G4382">
        <v>6869.83</v>
      </c>
      <c r="H4382">
        <v>13739.66</v>
      </c>
      <c r="I4382">
        <f>salesdata[[#This Row],[Total_Sales_INR]]/10000000</f>
        <v>1.3739659999999999E-3</v>
      </c>
      <c r="J4382" t="s">
        <v>34</v>
      </c>
      <c r="K4382" t="s">
        <v>72</v>
      </c>
      <c r="L4382">
        <v>2</v>
      </c>
      <c r="M4382" t="s">
        <v>133</v>
      </c>
      <c r="N4382" t="s">
        <v>127</v>
      </c>
      <c r="O4382" t="s">
        <v>22</v>
      </c>
    </row>
    <row r="4383" spans="1:15">
      <c r="A4383" t="s">
        <v>7952</v>
      </c>
      <c r="B4383" s="1">
        <v>45682</v>
      </c>
      <c r="C4383" t="s">
        <v>2180</v>
      </c>
      <c r="D4383" t="s">
        <v>25</v>
      </c>
      <c r="E4383" t="s">
        <v>223</v>
      </c>
      <c r="F4383">
        <v>3</v>
      </c>
      <c r="G4383">
        <v>18233.18</v>
      </c>
      <c r="H4383">
        <v>54699.54</v>
      </c>
      <c r="I4383">
        <f>salesdata[[#This Row],[Total_Sales_INR]]/10000000</f>
        <v>5.469954E-3</v>
      </c>
      <c r="J4383" t="s">
        <v>47</v>
      </c>
      <c r="K4383" t="s">
        <v>19</v>
      </c>
      <c r="L4383">
        <v>3</v>
      </c>
      <c r="M4383" t="s">
        <v>190</v>
      </c>
      <c r="N4383" t="s">
        <v>97</v>
      </c>
      <c r="O4383" t="s">
        <v>22</v>
      </c>
    </row>
    <row r="4384" spans="1:15">
      <c r="A4384" t="s">
        <v>7953</v>
      </c>
      <c r="B4384" s="1">
        <v>45927</v>
      </c>
      <c r="C4384" t="s">
        <v>7954</v>
      </c>
      <c r="D4384" t="s">
        <v>102</v>
      </c>
      <c r="E4384" t="s">
        <v>155</v>
      </c>
      <c r="F4384">
        <v>2</v>
      </c>
      <c r="G4384">
        <v>4843.08</v>
      </c>
      <c r="H4384">
        <v>9686.16</v>
      </c>
      <c r="I4384">
        <f>salesdata[[#This Row],[Total_Sales_INR]]/10000000</f>
        <v>9.6861599999999994E-4</v>
      </c>
      <c r="J4384" t="s">
        <v>34</v>
      </c>
      <c r="K4384" t="s">
        <v>35</v>
      </c>
      <c r="L4384">
        <v>3</v>
      </c>
      <c r="M4384" t="s">
        <v>61</v>
      </c>
      <c r="N4384" t="s">
        <v>156</v>
      </c>
      <c r="O4384" t="s">
        <v>22</v>
      </c>
    </row>
    <row r="4385" spans="1:15">
      <c r="A4385" t="s">
        <v>7955</v>
      </c>
      <c r="B4385" s="1">
        <v>46022</v>
      </c>
      <c r="C4385" t="s">
        <v>3574</v>
      </c>
      <c r="D4385" t="s">
        <v>25</v>
      </c>
      <c r="E4385" t="s">
        <v>280</v>
      </c>
      <c r="F4385">
        <v>5</v>
      </c>
      <c r="G4385">
        <v>11668.59</v>
      </c>
      <c r="H4385">
        <v>58342.95</v>
      </c>
      <c r="I4385">
        <f>salesdata[[#This Row],[Total_Sales_INR]]/10000000</f>
        <v>5.8342949999999998E-3</v>
      </c>
      <c r="J4385" t="s">
        <v>34</v>
      </c>
      <c r="K4385" t="s">
        <v>19</v>
      </c>
      <c r="L4385">
        <v>4</v>
      </c>
      <c r="M4385" t="s">
        <v>160</v>
      </c>
      <c r="N4385" t="s">
        <v>94</v>
      </c>
      <c r="O4385" t="s">
        <v>22</v>
      </c>
    </row>
    <row r="4386" spans="1:15">
      <c r="A4386" t="s">
        <v>7956</v>
      </c>
      <c r="B4386" s="1">
        <v>45894</v>
      </c>
      <c r="C4386" t="s">
        <v>2080</v>
      </c>
      <c r="D4386" t="s">
        <v>16</v>
      </c>
      <c r="E4386" t="s">
        <v>17</v>
      </c>
      <c r="F4386">
        <v>1</v>
      </c>
      <c r="G4386">
        <v>37954.39</v>
      </c>
      <c r="H4386">
        <v>37954.39</v>
      </c>
      <c r="I4386">
        <f>salesdata[[#This Row],[Total_Sales_INR]]/10000000</f>
        <v>3.7954389999999998E-3</v>
      </c>
      <c r="J4386" t="s">
        <v>18</v>
      </c>
      <c r="K4386" t="s">
        <v>72</v>
      </c>
      <c r="L4386">
        <v>3</v>
      </c>
      <c r="M4386" t="s">
        <v>190</v>
      </c>
      <c r="N4386" t="s">
        <v>127</v>
      </c>
      <c r="O4386" t="s">
        <v>22</v>
      </c>
    </row>
    <row r="4387" spans="1:15">
      <c r="A4387" t="s">
        <v>7957</v>
      </c>
      <c r="B4387" s="1">
        <v>45854</v>
      </c>
      <c r="C4387" t="s">
        <v>7958</v>
      </c>
      <c r="D4387" t="s">
        <v>102</v>
      </c>
      <c r="E4387" t="s">
        <v>155</v>
      </c>
      <c r="F4387">
        <v>4</v>
      </c>
      <c r="G4387">
        <v>37690.26</v>
      </c>
      <c r="H4387">
        <v>150761.04</v>
      </c>
      <c r="I4387">
        <f>salesdata[[#This Row],[Total_Sales_INR]]/10000000</f>
        <v>1.5076104000000002E-2</v>
      </c>
      <c r="J4387" t="s">
        <v>18</v>
      </c>
      <c r="K4387" t="s">
        <v>19</v>
      </c>
      <c r="L4387">
        <v>1</v>
      </c>
      <c r="M4387" t="s">
        <v>181</v>
      </c>
      <c r="N4387" t="s">
        <v>156</v>
      </c>
      <c r="O4387" t="s">
        <v>22</v>
      </c>
    </row>
    <row r="4388" spans="1:15">
      <c r="A4388" t="s">
        <v>7959</v>
      </c>
      <c r="B4388" s="1">
        <v>45816</v>
      </c>
      <c r="C4388" t="s">
        <v>7960</v>
      </c>
      <c r="D4388" t="s">
        <v>45</v>
      </c>
      <c r="E4388" t="s">
        <v>55</v>
      </c>
      <c r="F4388">
        <v>1</v>
      </c>
      <c r="G4388">
        <v>7680.63</v>
      </c>
      <c r="H4388">
        <v>7680.63</v>
      </c>
      <c r="I4388">
        <f>salesdata[[#This Row],[Total_Sales_INR]]/10000000</f>
        <v>7.6806300000000004E-4</v>
      </c>
      <c r="J4388" t="s">
        <v>47</v>
      </c>
      <c r="K4388" t="s">
        <v>72</v>
      </c>
      <c r="L4388">
        <v>3</v>
      </c>
      <c r="M4388" t="s">
        <v>36</v>
      </c>
      <c r="N4388" t="s">
        <v>74</v>
      </c>
      <c r="O4388" t="s">
        <v>22</v>
      </c>
    </row>
    <row r="4389" spans="1:15">
      <c r="A4389" t="s">
        <v>7961</v>
      </c>
      <c r="B4389" s="1">
        <v>45988</v>
      </c>
      <c r="C4389" t="s">
        <v>7962</v>
      </c>
      <c r="D4389" t="s">
        <v>102</v>
      </c>
      <c r="E4389" t="s">
        <v>155</v>
      </c>
      <c r="F4389">
        <v>4</v>
      </c>
      <c r="G4389">
        <v>37357.300000000003</v>
      </c>
      <c r="H4389">
        <v>149429.20000000001</v>
      </c>
      <c r="I4389">
        <f>salesdata[[#This Row],[Total_Sales_INR]]/10000000</f>
        <v>1.4942920000000002E-2</v>
      </c>
      <c r="J4389" t="s">
        <v>47</v>
      </c>
      <c r="K4389" t="s">
        <v>19</v>
      </c>
      <c r="L4389">
        <v>4</v>
      </c>
      <c r="M4389" t="s">
        <v>160</v>
      </c>
      <c r="N4389" t="s">
        <v>156</v>
      </c>
      <c r="O4389" t="s">
        <v>22</v>
      </c>
    </row>
    <row r="4390" spans="1:15">
      <c r="A4390" t="s">
        <v>7963</v>
      </c>
      <c r="B4390" s="1">
        <v>45773</v>
      </c>
      <c r="C4390" t="s">
        <v>7964</v>
      </c>
      <c r="D4390" t="s">
        <v>102</v>
      </c>
      <c r="E4390" t="s">
        <v>118</v>
      </c>
      <c r="F4390">
        <v>2</v>
      </c>
      <c r="G4390">
        <v>35935.449999999997</v>
      </c>
      <c r="H4390">
        <v>71870.899999999994</v>
      </c>
      <c r="I4390">
        <f>salesdata[[#This Row],[Total_Sales_INR]]/10000000</f>
        <v>7.1870899999999993E-3</v>
      </c>
      <c r="J4390" t="s">
        <v>27</v>
      </c>
      <c r="K4390" t="s">
        <v>19</v>
      </c>
      <c r="L4390">
        <v>1</v>
      </c>
      <c r="M4390" t="s">
        <v>181</v>
      </c>
      <c r="N4390" t="s">
        <v>94</v>
      </c>
      <c r="O4390" t="s">
        <v>22</v>
      </c>
    </row>
    <row r="4391" spans="1:15">
      <c r="A4391" t="s">
        <v>7965</v>
      </c>
      <c r="B4391" s="1">
        <v>45829</v>
      </c>
      <c r="C4391" t="s">
        <v>7966</v>
      </c>
      <c r="D4391" t="s">
        <v>102</v>
      </c>
      <c r="E4391" t="s">
        <v>193</v>
      </c>
      <c r="F4391">
        <v>1</v>
      </c>
      <c r="G4391">
        <v>5915.35</v>
      </c>
      <c r="H4391">
        <v>5915.35</v>
      </c>
      <c r="I4391">
        <f>salesdata[[#This Row],[Total_Sales_INR]]/10000000</f>
        <v>5.9153500000000002E-4</v>
      </c>
      <c r="J4391" t="s">
        <v>18</v>
      </c>
      <c r="K4391" t="s">
        <v>35</v>
      </c>
      <c r="L4391">
        <v>5</v>
      </c>
      <c r="M4391" t="s">
        <v>41</v>
      </c>
      <c r="N4391" t="s">
        <v>150</v>
      </c>
      <c r="O4391" t="s">
        <v>22</v>
      </c>
    </row>
    <row r="4392" spans="1:15">
      <c r="A4392" t="s">
        <v>7967</v>
      </c>
      <c r="B4392" s="1">
        <v>45911</v>
      </c>
      <c r="C4392" t="s">
        <v>7968</v>
      </c>
      <c r="D4392" t="s">
        <v>32</v>
      </c>
      <c r="E4392" t="s">
        <v>81</v>
      </c>
      <c r="F4392">
        <v>5</v>
      </c>
      <c r="G4392">
        <v>14183.07</v>
      </c>
      <c r="H4392">
        <v>70915.350000000006</v>
      </c>
      <c r="I4392">
        <f>salesdata[[#This Row],[Total_Sales_INR]]/10000000</f>
        <v>7.0915350000000004E-3</v>
      </c>
      <c r="J4392" t="s">
        <v>34</v>
      </c>
      <c r="K4392" t="s">
        <v>35</v>
      </c>
      <c r="L4392">
        <v>2</v>
      </c>
      <c r="M4392" t="s">
        <v>104</v>
      </c>
      <c r="N4392" t="s">
        <v>216</v>
      </c>
      <c r="O4392" t="s">
        <v>22</v>
      </c>
    </row>
    <row r="4393" spans="1:15">
      <c r="A4393" t="s">
        <v>7969</v>
      </c>
      <c r="B4393" s="1">
        <v>45807</v>
      </c>
      <c r="C4393" t="s">
        <v>5977</v>
      </c>
      <c r="D4393" t="s">
        <v>45</v>
      </c>
      <c r="E4393" t="s">
        <v>46</v>
      </c>
      <c r="F4393">
        <v>5</v>
      </c>
      <c r="G4393">
        <v>19077.830000000002</v>
      </c>
      <c r="H4393">
        <v>95389.15</v>
      </c>
      <c r="I4393">
        <f>salesdata[[#This Row],[Total_Sales_INR]]/10000000</f>
        <v>9.5389150000000002E-3</v>
      </c>
      <c r="J4393" t="s">
        <v>34</v>
      </c>
      <c r="K4393" t="s">
        <v>19</v>
      </c>
      <c r="L4393">
        <v>3</v>
      </c>
      <c r="M4393" t="s">
        <v>77</v>
      </c>
      <c r="N4393" t="s">
        <v>74</v>
      </c>
      <c r="O4393" t="s">
        <v>22</v>
      </c>
    </row>
    <row r="4394" spans="1:15">
      <c r="A4394" t="s">
        <v>7970</v>
      </c>
      <c r="B4394" s="1">
        <v>45668</v>
      </c>
      <c r="C4394" t="s">
        <v>7971</v>
      </c>
      <c r="D4394" t="s">
        <v>25</v>
      </c>
      <c r="E4394" t="s">
        <v>26</v>
      </c>
      <c r="F4394">
        <v>2</v>
      </c>
      <c r="G4394">
        <v>40542.519999999997</v>
      </c>
      <c r="H4394">
        <v>81085.039999999994</v>
      </c>
      <c r="I4394">
        <f>salesdata[[#This Row],[Total_Sales_INR]]/10000000</f>
        <v>8.108503999999999E-3</v>
      </c>
      <c r="J4394" t="s">
        <v>47</v>
      </c>
      <c r="K4394" t="s">
        <v>35</v>
      </c>
      <c r="L4394">
        <v>2</v>
      </c>
      <c r="M4394" t="s">
        <v>265</v>
      </c>
      <c r="N4394" t="s">
        <v>134</v>
      </c>
      <c r="O4394" t="s">
        <v>22</v>
      </c>
    </row>
    <row r="4395" spans="1:15">
      <c r="A4395" t="s">
        <v>7972</v>
      </c>
      <c r="B4395" s="1">
        <v>45999</v>
      </c>
      <c r="C4395" t="s">
        <v>7973</v>
      </c>
      <c r="D4395" t="s">
        <v>32</v>
      </c>
      <c r="E4395" t="s">
        <v>40</v>
      </c>
      <c r="F4395">
        <v>2</v>
      </c>
      <c r="G4395">
        <v>25329.57</v>
      </c>
      <c r="H4395">
        <v>50659.14</v>
      </c>
      <c r="I4395">
        <f>salesdata[[#This Row],[Total_Sales_INR]]/10000000</f>
        <v>5.0659140000000004E-3</v>
      </c>
      <c r="J4395" t="s">
        <v>47</v>
      </c>
      <c r="K4395" t="s">
        <v>72</v>
      </c>
      <c r="L4395">
        <v>4</v>
      </c>
      <c r="M4395" t="s">
        <v>88</v>
      </c>
      <c r="N4395" t="s">
        <v>216</v>
      </c>
      <c r="O4395" t="s">
        <v>22</v>
      </c>
    </row>
    <row r="4396" spans="1:15">
      <c r="A4396" t="s">
        <v>7974</v>
      </c>
      <c r="B4396" s="1">
        <v>45832</v>
      </c>
      <c r="C4396" t="s">
        <v>7975</v>
      </c>
      <c r="D4396" t="s">
        <v>16</v>
      </c>
      <c r="E4396" t="s">
        <v>145</v>
      </c>
      <c r="F4396">
        <v>3</v>
      </c>
      <c r="G4396">
        <v>24524.45</v>
      </c>
      <c r="H4396">
        <v>73573.350000000006</v>
      </c>
      <c r="I4396">
        <f>salesdata[[#This Row],[Total_Sales_INR]]/10000000</f>
        <v>7.3573350000000004E-3</v>
      </c>
      <c r="J4396" t="s">
        <v>27</v>
      </c>
      <c r="K4396" t="s">
        <v>19</v>
      </c>
      <c r="L4396">
        <v>5</v>
      </c>
      <c r="M4396" t="s">
        <v>28</v>
      </c>
      <c r="N4396" t="s">
        <v>21</v>
      </c>
      <c r="O4396" t="s">
        <v>22</v>
      </c>
    </row>
    <row r="4397" spans="1:15">
      <c r="A4397" t="s">
        <v>7976</v>
      </c>
      <c r="B4397" s="1">
        <v>45997</v>
      </c>
      <c r="C4397" t="s">
        <v>7977</v>
      </c>
      <c r="D4397" t="s">
        <v>102</v>
      </c>
      <c r="E4397" t="s">
        <v>118</v>
      </c>
      <c r="F4397">
        <v>4</v>
      </c>
      <c r="G4397">
        <v>5088.12</v>
      </c>
      <c r="H4397">
        <v>20352.48</v>
      </c>
      <c r="I4397">
        <f>salesdata[[#This Row],[Total_Sales_INR]]/10000000</f>
        <v>2.0352479999999999E-3</v>
      </c>
      <c r="J4397" t="s">
        <v>47</v>
      </c>
      <c r="K4397" t="s">
        <v>35</v>
      </c>
      <c r="L4397">
        <v>1</v>
      </c>
      <c r="M4397" t="s">
        <v>181</v>
      </c>
      <c r="N4397" t="s">
        <v>173</v>
      </c>
      <c r="O4397" t="s">
        <v>22</v>
      </c>
    </row>
    <row r="4398" spans="1:15">
      <c r="A4398" t="s">
        <v>7978</v>
      </c>
      <c r="B4398" s="1">
        <v>45738</v>
      </c>
      <c r="C4398" t="s">
        <v>7979</v>
      </c>
      <c r="D4398" t="s">
        <v>16</v>
      </c>
      <c r="E4398" t="s">
        <v>159</v>
      </c>
      <c r="F4398">
        <v>4</v>
      </c>
      <c r="G4398">
        <v>45030.5</v>
      </c>
      <c r="H4398">
        <v>180122</v>
      </c>
      <c r="I4398">
        <f>salesdata[[#This Row],[Total_Sales_INR]]/10000000</f>
        <v>1.8012199999999999E-2</v>
      </c>
      <c r="J4398" t="s">
        <v>34</v>
      </c>
      <c r="K4398" t="s">
        <v>19</v>
      </c>
      <c r="L4398">
        <v>3</v>
      </c>
      <c r="M4398" t="s">
        <v>115</v>
      </c>
      <c r="N4398" t="s">
        <v>360</v>
      </c>
      <c r="O4398" t="s">
        <v>22</v>
      </c>
    </row>
    <row r="4399" spans="1:15">
      <c r="A4399" t="s">
        <v>7980</v>
      </c>
      <c r="B4399" s="1">
        <v>45975</v>
      </c>
      <c r="C4399" t="s">
        <v>7981</v>
      </c>
      <c r="D4399" t="s">
        <v>102</v>
      </c>
      <c r="E4399" t="s">
        <v>118</v>
      </c>
      <c r="F4399">
        <v>4</v>
      </c>
      <c r="G4399">
        <v>17608.63</v>
      </c>
      <c r="H4399">
        <v>70434.52</v>
      </c>
      <c r="I4399">
        <f>salesdata[[#This Row],[Total_Sales_INR]]/10000000</f>
        <v>7.0434520000000004E-3</v>
      </c>
      <c r="J4399" t="s">
        <v>18</v>
      </c>
      <c r="K4399" t="s">
        <v>35</v>
      </c>
      <c r="L4399">
        <v>2</v>
      </c>
      <c r="M4399" t="s">
        <v>141</v>
      </c>
      <c r="N4399" t="s">
        <v>156</v>
      </c>
      <c r="O4399" t="s">
        <v>22</v>
      </c>
    </row>
    <row r="4400" spans="1:15">
      <c r="A4400" t="s">
        <v>7982</v>
      </c>
      <c r="B4400" s="1">
        <v>45827</v>
      </c>
      <c r="C4400" t="s">
        <v>5501</v>
      </c>
      <c r="D4400" t="s">
        <v>32</v>
      </c>
      <c r="E4400" t="s">
        <v>309</v>
      </c>
      <c r="F4400">
        <v>1</v>
      </c>
      <c r="G4400">
        <v>29398.92</v>
      </c>
      <c r="H4400">
        <v>29398.92</v>
      </c>
      <c r="I4400">
        <f>salesdata[[#This Row],[Total_Sales_INR]]/10000000</f>
        <v>2.9398919999999999E-3</v>
      </c>
      <c r="J4400" t="s">
        <v>18</v>
      </c>
      <c r="K4400" t="s">
        <v>19</v>
      </c>
      <c r="L4400">
        <v>2</v>
      </c>
      <c r="M4400" t="s">
        <v>133</v>
      </c>
      <c r="N4400" t="s">
        <v>48</v>
      </c>
      <c r="O4400" t="s">
        <v>22</v>
      </c>
    </row>
    <row r="4401" spans="1:15">
      <c r="A4401" t="s">
        <v>7983</v>
      </c>
      <c r="B4401" s="1">
        <v>45895</v>
      </c>
      <c r="C4401" t="s">
        <v>7049</v>
      </c>
      <c r="D4401" t="s">
        <v>16</v>
      </c>
      <c r="E4401" t="s">
        <v>17</v>
      </c>
      <c r="F4401">
        <v>2</v>
      </c>
      <c r="G4401">
        <v>16511.82</v>
      </c>
      <c r="H4401">
        <v>33023.64</v>
      </c>
      <c r="I4401">
        <f>salesdata[[#This Row],[Total_Sales_INR]]/10000000</f>
        <v>3.3023639999999999E-3</v>
      </c>
      <c r="J4401" t="s">
        <v>34</v>
      </c>
      <c r="K4401" t="s">
        <v>19</v>
      </c>
      <c r="L4401">
        <v>4</v>
      </c>
      <c r="M4401" t="s">
        <v>185</v>
      </c>
      <c r="N4401" t="s">
        <v>97</v>
      </c>
      <c r="O4401" t="s">
        <v>22</v>
      </c>
    </row>
    <row r="4402" spans="1:15">
      <c r="A4402" t="s">
        <v>7984</v>
      </c>
      <c r="B4402" s="1">
        <v>45856</v>
      </c>
      <c r="C4402" t="s">
        <v>7985</v>
      </c>
      <c r="D4402" t="s">
        <v>25</v>
      </c>
      <c r="E4402" t="s">
        <v>223</v>
      </c>
      <c r="F4402">
        <v>2</v>
      </c>
      <c r="G4402">
        <v>12684.4</v>
      </c>
      <c r="H4402">
        <v>25368.799999999999</v>
      </c>
      <c r="I4402">
        <f>salesdata[[#This Row],[Total_Sales_INR]]/10000000</f>
        <v>2.53688E-3</v>
      </c>
      <c r="J4402" t="s">
        <v>34</v>
      </c>
      <c r="K4402" t="s">
        <v>72</v>
      </c>
      <c r="L4402">
        <v>2</v>
      </c>
      <c r="M4402" t="s">
        <v>265</v>
      </c>
      <c r="N4402" t="s">
        <v>120</v>
      </c>
      <c r="O4402" t="s">
        <v>22</v>
      </c>
    </row>
    <row r="4403" spans="1:15">
      <c r="A4403" t="s">
        <v>7986</v>
      </c>
      <c r="B4403" s="1">
        <v>45882</v>
      </c>
      <c r="C4403" t="s">
        <v>7987</v>
      </c>
      <c r="D4403" t="s">
        <v>45</v>
      </c>
      <c r="E4403" t="s">
        <v>65</v>
      </c>
      <c r="F4403">
        <v>1</v>
      </c>
      <c r="G4403">
        <v>15117.91</v>
      </c>
      <c r="H4403">
        <v>15117.91</v>
      </c>
      <c r="I4403">
        <f>salesdata[[#This Row],[Total_Sales_INR]]/10000000</f>
        <v>1.511791E-3</v>
      </c>
      <c r="J4403" t="s">
        <v>27</v>
      </c>
      <c r="K4403" t="s">
        <v>35</v>
      </c>
      <c r="L4403">
        <v>5</v>
      </c>
      <c r="M4403" t="s">
        <v>73</v>
      </c>
      <c r="N4403" t="s">
        <v>97</v>
      </c>
      <c r="O4403" t="s">
        <v>22</v>
      </c>
    </row>
    <row r="4404" spans="1:15">
      <c r="A4404" t="s">
        <v>7988</v>
      </c>
      <c r="B4404" s="1">
        <v>45869</v>
      </c>
      <c r="C4404" t="s">
        <v>7989</v>
      </c>
      <c r="D4404" t="s">
        <v>25</v>
      </c>
      <c r="E4404" t="s">
        <v>91</v>
      </c>
      <c r="F4404">
        <v>2</v>
      </c>
      <c r="G4404">
        <v>43399.08</v>
      </c>
      <c r="H4404">
        <v>86798.16</v>
      </c>
      <c r="I4404">
        <f>salesdata[[#This Row],[Total_Sales_INR]]/10000000</f>
        <v>8.6798159999999999E-3</v>
      </c>
      <c r="J4404" t="s">
        <v>47</v>
      </c>
      <c r="K4404" t="s">
        <v>72</v>
      </c>
      <c r="L4404">
        <v>1</v>
      </c>
      <c r="M4404" t="s">
        <v>181</v>
      </c>
      <c r="N4404" t="s">
        <v>52</v>
      </c>
      <c r="O4404" t="s">
        <v>22</v>
      </c>
    </row>
    <row r="4405" spans="1:15">
      <c r="A4405" t="s">
        <v>7990</v>
      </c>
      <c r="B4405" s="1">
        <v>46000</v>
      </c>
      <c r="C4405" t="s">
        <v>7991</v>
      </c>
      <c r="D4405" t="s">
        <v>25</v>
      </c>
      <c r="E4405" t="s">
        <v>223</v>
      </c>
      <c r="F4405">
        <v>4</v>
      </c>
      <c r="G4405">
        <v>30291.54</v>
      </c>
      <c r="H4405">
        <v>121166.16</v>
      </c>
      <c r="I4405">
        <f>salesdata[[#This Row],[Total_Sales_INR]]/10000000</f>
        <v>1.2116616E-2</v>
      </c>
      <c r="J4405" t="s">
        <v>34</v>
      </c>
      <c r="K4405" t="s">
        <v>35</v>
      </c>
      <c r="L4405">
        <v>4</v>
      </c>
      <c r="M4405" t="s">
        <v>123</v>
      </c>
      <c r="N4405" t="s">
        <v>173</v>
      </c>
      <c r="O4405" t="s">
        <v>22</v>
      </c>
    </row>
    <row r="4406" spans="1:15">
      <c r="A4406" t="s">
        <v>7992</v>
      </c>
      <c r="B4406" s="1">
        <v>45846</v>
      </c>
      <c r="C4406" t="s">
        <v>7993</v>
      </c>
      <c r="D4406" t="s">
        <v>25</v>
      </c>
      <c r="E4406" t="s">
        <v>91</v>
      </c>
      <c r="F4406">
        <v>2</v>
      </c>
      <c r="G4406">
        <v>14633.58</v>
      </c>
      <c r="H4406">
        <v>29267.16</v>
      </c>
      <c r="I4406">
        <f>salesdata[[#This Row],[Total_Sales_INR]]/10000000</f>
        <v>2.9267159999999998E-3</v>
      </c>
      <c r="J4406" t="s">
        <v>34</v>
      </c>
      <c r="K4406" t="s">
        <v>19</v>
      </c>
      <c r="L4406">
        <v>2</v>
      </c>
      <c r="M4406" t="s">
        <v>133</v>
      </c>
      <c r="N4406" t="s">
        <v>112</v>
      </c>
      <c r="O4406" t="s">
        <v>22</v>
      </c>
    </row>
    <row r="4407" spans="1:15">
      <c r="A4407" t="s">
        <v>7994</v>
      </c>
      <c r="B4407" s="1">
        <v>45856</v>
      </c>
      <c r="C4407" t="s">
        <v>7995</v>
      </c>
      <c r="D4407" t="s">
        <v>32</v>
      </c>
      <c r="E4407" t="s">
        <v>250</v>
      </c>
      <c r="F4407">
        <v>2</v>
      </c>
      <c r="G4407">
        <v>17543.59</v>
      </c>
      <c r="H4407">
        <v>35087.18</v>
      </c>
      <c r="I4407">
        <f>salesdata[[#This Row],[Total_Sales_INR]]/10000000</f>
        <v>3.5087180000000001E-3</v>
      </c>
      <c r="J4407" t="s">
        <v>18</v>
      </c>
      <c r="K4407" t="s">
        <v>72</v>
      </c>
      <c r="L4407">
        <v>2</v>
      </c>
      <c r="M4407" t="s">
        <v>141</v>
      </c>
      <c r="N4407" t="s">
        <v>42</v>
      </c>
      <c r="O4407" t="s">
        <v>22</v>
      </c>
    </row>
    <row r="4408" spans="1:15">
      <c r="A4408" t="s">
        <v>7996</v>
      </c>
      <c r="B4408" s="1">
        <v>45663</v>
      </c>
      <c r="C4408" t="s">
        <v>7997</v>
      </c>
      <c r="D4408" t="s">
        <v>102</v>
      </c>
      <c r="E4408" t="s">
        <v>118</v>
      </c>
      <c r="F4408">
        <v>4</v>
      </c>
      <c r="G4408">
        <v>24583.09</v>
      </c>
      <c r="H4408">
        <v>98332.36</v>
      </c>
      <c r="I4408">
        <f>salesdata[[#This Row],[Total_Sales_INR]]/10000000</f>
        <v>9.8332360000000004E-3</v>
      </c>
      <c r="J4408" t="s">
        <v>47</v>
      </c>
      <c r="K4408" t="s">
        <v>19</v>
      </c>
      <c r="L4408">
        <v>3</v>
      </c>
      <c r="M4408" t="s">
        <v>77</v>
      </c>
      <c r="N4408" t="s">
        <v>97</v>
      </c>
      <c r="O4408" t="s">
        <v>22</v>
      </c>
    </row>
    <row r="4409" spans="1:15">
      <c r="A4409" t="s">
        <v>7998</v>
      </c>
      <c r="B4409" s="1">
        <v>45810</v>
      </c>
      <c r="C4409" t="s">
        <v>7999</v>
      </c>
      <c r="D4409" t="s">
        <v>25</v>
      </c>
      <c r="E4409" t="s">
        <v>280</v>
      </c>
      <c r="F4409">
        <v>5</v>
      </c>
      <c r="G4409">
        <v>34490.93</v>
      </c>
      <c r="H4409">
        <v>172454.65</v>
      </c>
      <c r="I4409">
        <f>salesdata[[#This Row],[Total_Sales_INR]]/10000000</f>
        <v>1.7245464999999998E-2</v>
      </c>
      <c r="J4409" t="s">
        <v>34</v>
      </c>
      <c r="K4409" t="s">
        <v>72</v>
      </c>
      <c r="L4409">
        <v>5</v>
      </c>
      <c r="M4409" t="s">
        <v>73</v>
      </c>
      <c r="N4409" t="s">
        <v>124</v>
      </c>
      <c r="O4409" t="s">
        <v>22</v>
      </c>
    </row>
    <row r="4410" spans="1:15">
      <c r="A4410" t="s">
        <v>8000</v>
      </c>
      <c r="B4410" s="1">
        <v>46015</v>
      </c>
      <c r="C4410" t="s">
        <v>3094</v>
      </c>
      <c r="D4410" t="s">
        <v>32</v>
      </c>
      <c r="E4410" t="s">
        <v>250</v>
      </c>
      <c r="F4410">
        <v>4</v>
      </c>
      <c r="G4410">
        <v>4590.74</v>
      </c>
      <c r="H4410">
        <v>18362.96</v>
      </c>
      <c r="I4410">
        <f>salesdata[[#This Row],[Total_Sales_INR]]/10000000</f>
        <v>1.8362959999999998E-3</v>
      </c>
      <c r="J4410" t="s">
        <v>34</v>
      </c>
      <c r="K4410" t="s">
        <v>19</v>
      </c>
      <c r="L4410">
        <v>5</v>
      </c>
      <c r="M4410" t="s">
        <v>170</v>
      </c>
      <c r="N4410" t="s">
        <v>134</v>
      </c>
      <c r="O4410" t="s">
        <v>22</v>
      </c>
    </row>
    <row r="4411" spans="1:15">
      <c r="A4411" t="s">
        <v>8001</v>
      </c>
      <c r="B4411" s="1">
        <v>45828</v>
      </c>
      <c r="C4411" t="s">
        <v>8002</v>
      </c>
      <c r="D4411" t="s">
        <v>32</v>
      </c>
      <c r="E4411" t="s">
        <v>33</v>
      </c>
      <c r="F4411">
        <v>4</v>
      </c>
      <c r="G4411">
        <v>8967.52</v>
      </c>
      <c r="H4411">
        <v>35870.080000000002</v>
      </c>
      <c r="I4411">
        <f>salesdata[[#This Row],[Total_Sales_INR]]/10000000</f>
        <v>3.587008E-3</v>
      </c>
      <c r="J4411" t="s">
        <v>27</v>
      </c>
      <c r="K4411" t="s">
        <v>72</v>
      </c>
      <c r="L4411">
        <v>4</v>
      </c>
      <c r="M4411" t="s">
        <v>88</v>
      </c>
      <c r="N4411" t="s">
        <v>42</v>
      </c>
      <c r="O4411" t="s">
        <v>22</v>
      </c>
    </row>
    <row r="4412" spans="1:15">
      <c r="A4412" t="s">
        <v>8003</v>
      </c>
      <c r="B4412" s="1">
        <v>45830</v>
      </c>
      <c r="C4412" t="s">
        <v>8004</v>
      </c>
      <c r="D4412" t="s">
        <v>102</v>
      </c>
      <c r="E4412" t="s">
        <v>184</v>
      </c>
      <c r="F4412">
        <v>5</v>
      </c>
      <c r="G4412">
        <v>16054.49</v>
      </c>
      <c r="H4412">
        <v>80272.45</v>
      </c>
      <c r="I4412">
        <f>salesdata[[#This Row],[Total_Sales_INR]]/10000000</f>
        <v>8.0272450000000006E-3</v>
      </c>
      <c r="J4412" t="s">
        <v>34</v>
      </c>
      <c r="K4412" t="s">
        <v>35</v>
      </c>
      <c r="L4412">
        <v>5</v>
      </c>
      <c r="M4412" t="s">
        <v>28</v>
      </c>
      <c r="N4412" t="s">
        <v>173</v>
      </c>
      <c r="O4412" t="s">
        <v>22</v>
      </c>
    </row>
    <row r="4413" spans="1:15">
      <c r="A4413" t="s">
        <v>8005</v>
      </c>
      <c r="B4413" s="1">
        <v>45685</v>
      </c>
      <c r="C4413" t="s">
        <v>321</v>
      </c>
      <c r="D4413" t="s">
        <v>32</v>
      </c>
      <c r="E4413" t="s">
        <v>309</v>
      </c>
      <c r="F4413">
        <v>2</v>
      </c>
      <c r="G4413">
        <v>19625.400000000001</v>
      </c>
      <c r="H4413">
        <v>39250.800000000003</v>
      </c>
      <c r="I4413">
        <f>salesdata[[#This Row],[Total_Sales_INR]]/10000000</f>
        <v>3.9250800000000001E-3</v>
      </c>
      <c r="J4413" t="s">
        <v>47</v>
      </c>
      <c r="K4413" t="s">
        <v>72</v>
      </c>
      <c r="L4413">
        <v>1</v>
      </c>
      <c r="M4413" t="s">
        <v>181</v>
      </c>
      <c r="N4413" t="s">
        <v>78</v>
      </c>
      <c r="O4413" t="s">
        <v>22</v>
      </c>
    </row>
    <row r="4414" spans="1:15">
      <c r="A4414" t="s">
        <v>8006</v>
      </c>
      <c r="B4414" s="1">
        <v>45811</v>
      </c>
      <c r="C4414" t="s">
        <v>8007</v>
      </c>
      <c r="D4414" t="s">
        <v>32</v>
      </c>
      <c r="E4414" t="s">
        <v>309</v>
      </c>
      <c r="F4414">
        <v>5</v>
      </c>
      <c r="G4414">
        <v>23223.56</v>
      </c>
      <c r="H4414">
        <v>116117.8</v>
      </c>
      <c r="I4414">
        <f>salesdata[[#This Row],[Total_Sales_INR]]/10000000</f>
        <v>1.161178E-2</v>
      </c>
      <c r="J4414" t="s">
        <v>47</v>
      </c>
      <c r="K4414" t="s">
        <v>35</v>
      </c>
      <c r="L4414">
        <v>1</v>
      </c>
      <c r="M4414" t="s">
        <v>20</v>
      </c>
      <c r="N4414" t="s">
        <v>29</v>
      </c>
      <c r="O4414" t="s">
        <v>22</v>
      </c>
    </row>
    <row r="4415" spans="1:15">
      <c r="A4415" t="s">
        <v>8008</v>
      </c>
      <c r="B4415" s="1">
        <v>45967</v>
      </c>
      <c r="C4415" t="s">
        <v>8009</v>
      </c>
      <c r="D4415" t="s">
        <v>16</v>
      </c>
      <c r="E4415" t="s">
        <v>17</v>
      </c>
      <c r="F4415">
        <v>4</v>
      </c>
      <c r="G4415">
        <v>37481.51</v>
      </c>
      <c r="H4415">
        <v>149926.04</v>
      </c>
      <c r="I4415">
        <f>salesdata[[#This Row],[Total_Sales_INR]]/10000000</f>
        <v>1.4992604000000001E-2</v>
      </c>
      <c r="J4415" t="s">
        <v>27</v>
      </c>
      <c r="K4415" t="s">
        <v>35</v>
      </c>
      <c r="L4415">
        <v>2</v>
      </c>
      <c r="M4415" t="s">
        <v>104</v>
      </c>
      <c r="N4415" t="s">
        <v>120</v>
      </c>
      <c r="O4415" t="s">
        <v>22</v>
      </c>
    </row>
    <row r="4416" spans="1:15">
      <c r="A4416" t="s">
        <v>8010</v>
      </c>
      <c r="B4416" s="1">
        <v>45858</v>
      </c>
      <c r="C4416" t="s">
        <v>8011</v>
      </c>
      <c r="D4416" t="s">
        <v>45</v>
      </c>
      <c r="E4416" t="s">
        <v>46</v>
      </c>
      <c r="F4416">
        <v>3</v>
      </c>
      <c r="G4416">
        <v>29121.1</v>
      </c>
      <c r="H4416">
        <v>87363.3</v>
      </c>
      <c r="I4416">
        <f>salesdata[[#This Row],[Total_Sales_INR]]/10000000</f>
        <v>8.7363300000000005E-3</v>
      </c>
      <c r="J4416" t="s">
        <v>34</v>
      </c>
      <c r="K4416" t="s">
        <v>72</v>
      </c>
      <c r="L4416">
        <v>5</v>
      </c>
      <c r="M4416" t="s">
        <v>28</v>
      </c>
      <c r="N4416" t="s">
        <v>94</v>
      </c>
      <c r="O4416" t="s">
        <v>22</v>
      </c>
    </row>
    <row r="4417" spans="1:15">
      <c r="A4417" t="s">
        <v>8012</v>
      </c>
      <c r="B4417" s="1">
        <v>45676</v>
      </c>
      <c r="C4417" t="s">
        <v>5771</v>
      </c>
      <c r="D4417" t="s">
        <v>16</v>
      </c>
      <c r="E4417" t="s">
        <v>130</v>
      </c>
      <c r="F4417">
        <v>3</v>
      </c>
      <c r="G4417">
        <v>25938.080000000002</v>
      </c>
      <c r="H4417">
        <v>77814.240000000005</v>
      </c>
      <c r="I4417">
        <f>salesdata[[#This Row],[Total_Sales_INR]]/10000000</f>
        <v>7.7814240000000003E-3</v>
      </c>
      <c r="J4417" t="s">
        <v>47</v>
      </c>
      <c r="K4417" t="s">
        <v>35</v>
      </c>
      <c r="L4417">
        <v>5</v>
      </c>
      <c r="M4417" t="s">
        <v>51</v>
      </c>
      <c r="N4417" t="s">
        <v>178</v>
      </c>
      <c r="O4417" t="s">
        <v>22</v>
      </c>
    </row>
    <row r="4418" spans="1:15">
      <c r="A4418" t="s">
        <v>8013</v>
      </c>
      <c r="B4418" s="1">
        <v>45824</v>
      </c>
      <c r="C4418" t="s">
        <v>8014</v>
      </c>
      <c r="D4418" t="s">
        <v>102</v>
      </c>
      <c r="E4418" t="s">
        <v>118</v>
      </c>
      <c r="F4418">
        <v>5</v>
      </c>
      <c r="G4418">
        <v>38325.82</v>
      </c>
      <c r="H4418">
        <v>191629.1</v>
      </c>
      <c r="I4418">
        <f>salesdata[[#This Row],[Total_Sales_INR]]/10000000</f>
        <v>1.9162910000000002E-2</v>
      </c>
      <c r="J4418" t="s">
        <v>18</v>
      </c>
      <c r="K4418" t="s">
        <v>72</v>
      </c>
      <c r="L4418">
        <v>1</v>
      </c>
      <c r="M4418" t="s">
        <v>119</v>
      </c>
      <c r="N4418" t="s">
        <v>112</v>
      </c>
      <c r="O4418" t="s">
        <v>22</v>
      </c>
    </row>
    <row r="4419" spans="1:15">
      <c r="A4419" t="s">
        <v>8015</v>
      </c>
      <c r="B4419" s="1">
        <v>45766</v>
      </c>
      <c r="C4419" t="s">
        <v>8016</v>
      </c>
      <c r="D4419" t="s">
        <v>32</v>
      </c>
      <c r="E4419" t="s">
        <v>250</v>
      </c>
      <c r="F4419">
        <v>5</v>
      </c>
      <c r="G4419">
        <v>12514.9</v>
      </c>
      <c r="H4419">
        <v>62574.5</v>
      </c>
      <c r="I4419">
        <f>salesdata[[#This Row],[Total_Sales_INR]]/10000000</f>
        <v>6.2574500000000003E-3</v>
      </c>
      <c r="J4419" t="s">
        <v>34</v>
      </c>
      <c r="K4419" t="s">
        <v>19</v>
      </c>
      <c r="L4419">
        <v>1</v>
      </c>
      <c r="M4419" t="s">
        <v>107</v>
      </c>
      <c r="N4419" t="s">
        <v>360</v>
      </c>
      <c r="O4419" t="s">
        <v>22</v>
      </c>
    </row>
    <row r="4420" spans="1:15">
      <c r="A4420" t="s">
        <v>8017</v>
      </c>
      <c r="B4420" s="1">
        <v>45690</v>
      </c>
      <c r="C4420" t="s">
        <v>8018</v>
      </c>
      <c r="D4420" t="s">
        <v>45</v>
      </c>
      <c r="E4420" t="s">
        <v>85</v>
      </c>
      <c r="F4420">
        <v>3</v>
      </c>
      <c r="G4420">
        <v>21150.48</v>
      </c>
      <c r="H4420">
        <v>63451.44</v>
      </c>
      <c r="I4420">
        <f>salesdata[[#This Row],[Total_Sales_INR]]/10000000</f>
        <v>6.3451440000000005E-3</v>
      </c>
      <c r="J4420" t="s">
        <v>34</v>
      </c>
      <c r="K4420" t="s">
        <v>19</v>
      </c>
      <c r="L4420">
        <v>2</v>
      </c>
      <c r="M4420" t="s">
        <v>56</v>
      </c>
      <c r="N4420" t="s">
        <v>150</v>
      </c>
      <c r="O4420" t="s">
        <v>22</v>
      </c>
    </row>
    <row r="4421" spans="1:15">
      <c r="A4421" t="s">
        <v>8019</v>
      </c>
      <c r="B4421" s="1">
        <v>46012</v>
      </c>
      <c r="C4421" t="s">
        <v>7171</v>
      </c>
      <c r="D4421" t="s">
        <v>16</v>
      </c>
      <c r="E4421" t="s">
        <v>145</v>
      </c>
      <c r="F4421">
        <v>3</v>
      </c>
      <c r="G4421">
        <v>25086.16</v>
      </c>
      <c r="H4421">
        <v>75258.48</v>
      </c>
      <c r="I4421">
        <f>salesdata[[#This Row],[Total_Sales_INR]]/10000000</f>
        <v>7.5258479999999999E-3</v>
      </c>
      <c r="J4421" t="s">
        <v>47</v>
      </c>
      <c r="K4421" t="s">
        <v>19</v>
      </c>
      <c r="L4421">
        <v>1</v>
      </c>
      <c r="M4421" t="s">
        <v>181</v>
      </c>
      <c r="N4421" t="s">
        <v>48</v>
      </c>
      <c r="O4421" t="s">
        <v>22</v>
      </c>
    </row>
    <row r="4422" spans="1:15">
      <c r="A4422" t="s">
        <v>8020</v>
      </c>
      <c r="B4422" s="1">
        <v>45869</v>
      </c>
      <c r="C4422" t="s">
        <v>8021</v>
      </c>
      <c r="D4422" t="s">
        <v>45</v>
      </c>
      <c r="E4422" t="s">
        <v>60</v>
      </c>
      <c r="F4422">
        <v>1</v>
      </c>
      <c r="G4422">
        <v>36177.17</v>
      </c>
      <c r="H4422">
        <v>36177.17</v>
      </c>
      <c r="I4422">
        <f>salesdata[[#This Row],[Total_Sales_INR]]/10000000</f>
        <v>3.6177169999999999E-3</v>
      </c>
      <c r="J4422" t="s">
        <v>34</v>
      </c>
      <c r="K4422" t="s">
        <v>72</v>
      </c>
      <c r="L4422">
        <v>3</v>
      </c>
      <c r="M4422" t="s">
        <v>115</v>
      </c>
      <c r="N4422" t="s">
        <v>62</v>
      </c>
      <c r="O4422" t="s">
        <v>22</v>
      </c>
    </row>
    <row r="4423" spans="1:15">
      <c r="A4423" t="s">
        <v>8022</v>
      </c>
      <c r="B4423" s="1">
        <v>46012</v>
      </c>
      <c r="C4423" t="s">
        <v>8023</v>
      </c>
      <c r="D4423" t="s">
        <v>16</v>
      </c>
      <c r="E4423" t="s">
        <v>159</v>
      </c>
      <c r="F4423">
        <v>5</v>
      </c>
      <c r="G4423">
        <v>7994.25</v>
      </c>
      <c r="H4423">
        <v>39971.25</v>
      </c>
      <c r="I4423">
        <f>salesdata[[#This Row],[Total_Sales_INR]]/10000000</f>
        <v>3.9971249999999998E-3</v>
      </c>
      <c r="J4423" t="s">
        <v>27</v>
      </c>
      <c r="K4423" t="s">
        <v>35</v>
      </c>
      <c r="L4423">
        <v>2</v>
      </c>
      <c r="M4423" t="s">
        <v>56</v>
      </c>
      <c r="N4423" t="s">
        <v>127</v>
      </c>
      <c r="O4423" t="s">
        <v>22</v>
      </c>
    </row>
    <row r="4424" spans="1:15">
      <c r="A4424" t="s">
        <v>8024</v>
      </c>
      <c r="B4424" s="1">
        <v>45757</v>
      </c>
      <c r="C4424" t="s">
        <v>8025</v>
      </c>
      <c r="D4424" t="s">
        <v>16</v>
      </c>
      <c r="E4424" t="s">
        <v>159</v>
      </c>
      <c r="F4424">
        <v>4</v>
      </c>
      <c r="G4424">
        <v>33475.410000000003</v>
      </c>
      <c r="H4424">
        <v>133901.64000000001</v>
      </c>
      <c r="I4424">
        <f>salesdata[[#This Row],[Total_Sales_INR]]/10000000</f>
        <v>1.3390164000000001E-2</v>
      </c>
      <c r="J4424" t="s">
        <v>18</v>
      </c>
      <c r="K4424" t="s">
        <v>35</v>
      </c>
      <c r="L4424">
        <v>4</v>
      </c>
      <c r="M4424" t="s">
        <v>160</v>
      </c>
      <c r="N4424" t="s">
        <v>134</v>
      </c>
      <c r="O4424" t="s">
        <v>22</v>
      </c>
    </row>
    <row r="4425" spans="1:15">
      <c r="A4425" t="s">
        <v>8026</v>
      </c>
      <c r="B4425" s="1">
        <v>45731</v>
      </c>
      <c r="C4425" t="s">
        <v>510</v>
      </c>
      <c r="D4425" t="s">
        <v>45</v>
      </c>
      <c r="E4425" t="s">
        <v>46</v>
      </c>
      <c r="F4425">
        <v>2</v>
      </c>
      <c r="G4425">
        <v>39909.43</v>
      </c>
      <c r="H4425">
        <v>79818.86</v>
      </c>
      <c r="I4425">
        <f>salesdata[[#This Row],[Total_Sales_INR]]/10000000</f>
        <v>7.9818860000000005E-3</v>
      </c>
      <c r="J4425" t="s">
        <v>34</v>
      </c>
      <c r="K4425" t="s">
        <v>19</v>
      </c>
      <c r="L4425">
        <v>3</v>
      </c>
      <c r="M4425" t="s">
        <v>190</v>
      </c>
      <c r="N4425" t="s">
        <v>127</v>
      </c>
      <c r="O4425" t="s">
        <v>22</v>
      </c>
    </row>
    <row r="4426" spans="1:15">
      <c r="A4426" t="s">
        <v>8027</v>
      </c>
      <c r="B4426" s="1">
        <v>45837</v>
      </c>
      <c r="C4426" t="s">
        <v>4153</v>
      </c>
      <c r="D4426" t="s">
        <v>25</v>
      </c>
      <c r="E4426" t="s">
        <v>91</v>
      </c>
      <c r="F4426">
        <v>3</v>
      </c>
      <c r="G4426">
        <v>36364.74</v>
      </c>
      <c r="H4426">
        <v>109094.22</v>
      </c>
      <c r="I4426">
        <f>salesdata[[#This Row],[Total_Sales_INR]]/10000000</f>
        <v>1.0909422E-2</v>
      </c>
      <c r="J4426" t="s">
        <v>27</v>
      </c>
      <c r="K4426" t="s">
        <v>72</v>
      </c>
      <c r="L4426">
        <v>2</v>
      </c>
      <c r="M4426" t="s">
        <v>133</v>
      </c>
      <c r="N4426" t="s">
        <v>29</v>
      </c>
      <c r="O4426" t="s">
        <v>22</v>
      </c>
    </row>
    <row r="4427" spans="1:15">
      <c r="A4427" t="s">
        <v>8028</v>
      </c>
      <c r="B4427" s="1">
        <v>45794</v>
      </c>
      <c r="C4427" t="s">
        <v>8029</v>
      </c>
      <c r="D4427" t="s">
        <v>25</v>
      </c>
      <c r="E4427" t="s">
        <v>26</v>
      </c>
      <c r="F4427">
        <v>3</v>
      </c>
      <c r="G4427">
        <v>42554.53</v>
      </c>
      <c r="H4427">
        <v>127663.59</v>
      </c>
      <c r="I4427">
        <f>salesdata[[#This Row],[Total_Sales_INR]]/10000000</f>
        <v>1.2766359E-2</v>
      </c>
      <c r="J4427" t="s">
        <v>27</v>
      </c>
      <c r="K4427" t="s">
        <v>19</v>
      </c>
      <c r="L4427">
        <v>4</v>
      </c>
      <c r="M4427" t="s">
        <v>198</v>
      </c>
      <c r="N4427" t="s">
        <v>42</v>
      </c>
      <c r="O4427" t="s">
        <v>22</v>
      </c>
    </row>
    <row r="4428" spans="1:15">
      <c r="A4428" t="s">
        <v>8030</v>
      </c>
      <c r="B4428" s="1">
        <v>45783</v>
      </c>
      <c r="C4428" t="s">
        <v>8031</v>
      </c>
      <c r="D4428" t="s">
        <v>16</v>
      </c>
      <c r="E4428" t="s">
        <v>145</v>
      </c>
      <c r="F4428">
        <v>4</v>
      </c>
      <c r="G4428">
        <v>34285.53</v>
      </c>
      <c r="H4428">
        <v>137142.12</v>
      </c>
      <c r="I4428">
        <f>salesdata[[#This Row],[Total_Sales_INR]]/10000000</f>
        <v>1.3714212E-2</v>
      </c>
      <c r="J4428" t="s">
        <v>47</v>
      </c>
      <c r="K4428" t="s">
        <v>35</v>
      </c>
      <c r="L4428">
        <v>5</v>
      </c>
      <c r="M4428" t="s">
        <v>51</v>
      </c>
      <c r="N4428" t="s">
        <v>29</v>
      </c>
      <c r="O4428" t="s">
        <v>22</v>
      </c>
    </row>
    <row r="4429" spans="1:15">
      <c r="A4429" t="s">
        <v>8032</v>
      </c>
      <c r="B4429" s="1">
        <v>45903</v>
      </c>
      <c r="C4429" t="s">
        <v>8033</v>
      </c>
      <c r="D4429" t="s">
        <v>16</v>
      </c>
      <c r="E4429" t="s">
        <v>145</v>
      </c>
      <c r="F4429">
        <v>5</v>
      </c>
      <c r="G4429">
        <v>27407.279999999999</v>
      </c>
      <c r="H4429">
        <v>137036.4</v>
      </c>
      <c r="I4429">
        <f>salesdata[[#This Row],[Total_Sales_INR]]/10000000</f>
        <v>1.370364E-2</v>
      </c>
      <c r="J4429" t="s">
        <v>34</v>
      </c>
      <c r="K4429" t="s">
        <v>19</v>
      </c>
      <c r="L4429">
        <v>5</v>
      </c>
      <c r="M4429" t="s">
        <v>41</v>
      </c>
      <c r="N4429" t="s">
        <v>112</v>
      </c>
      <c r="O4429" t="s">
        <v>22</v>
      </c>
    </row>
    <row r="4430" spans="1:15">
      <c r="A4430" t="s">
        <v>8034</v>
      </c>
      <c r="B4430" s="1">
        <v>45821</v>
      </c>
      <c r="C4430" t="s">
        <v>6977</v>
      </c>
      <c r="D4430" t="s">
        <v>16</v>
      </c>
      <c r="E4430" t="s">
        <v>145</v>
      </c>
      <c r="F4430">
        <v>3</v>
      </c>
      <c r="G4430">
        <v>27238.240000000002</v>
      </c>
      <c r="H4430">
        <v>81714.720000000001</v>
      </c>
      <c r="I4430">
        <f>salesdata[[#This Row],[Total_Sales_INR]]/10000000</f>
        <v>8.1714720000000008E-3</v>
      </c>
      <c r="J4430" t="s">
        <v>47</v>
      </c>
      <c r="K4430" t="s">
        <v>35</v>
      </c>
      <c r="L4430">
        <v>1</v>
      </c>
      <c r="M4430" t="s">
        <v>119</v>
      </c>
      <c r="N4430" t="s">
        <v>97</v>
      </c>
      <c r="O4430" t="s">
        <v>22</v>
      </c>
    </row>
    <row r="4431" spans="1:15">
      <c r="A4431" t="s">
        <v>8035</v>
      </c>
      <c r="B4431" s="1">
        <v>45791</v>
      </c>
      <c r="C4431" t="s">
        <v>1626</v>
      </c>
      <c r="D4431" t="s">
        <v>102</v>
      </c>
      <c r="E4431" t="s">
        <v>103</v>
      </c>
      <c r="F4431">
        <v>4</v>
      </c>
      <c r="G4431">
        <v>24426.799999999999</v>
      </c>
      <c r="H4431">
        <v>97707.199999999997</v>
      </c>
      <c r="I4431">
        <f>salesdata[[#This Row],[Total_Sales_INR]]/10000000</f>
        <v>9.7707200000000001E-3</v>
      </c>
      <c r="J4431" t="s">
        <v>34</v>
      </c>
      <c r="K4431" t="s">
        <v>72</v>
      </c>
      <c r="L4431">
        <v>4</v>
      </c>
      <c r="M4431" t="s">
        <v>123</v>
      </c>
      <c r="N4431" t="s">
        <v>21</v>
      </c>
      <c r="O4431" t="s">
        <v>22</v>
      </c>
    </row>
    <row r="4432" spans="1:15">
      <c r="A4432" t="s">
        <v>8036</v>
      </c>
      <c r="B4432" s="1">
        <v>45876</v>
      </c>
      <c r="C4432" t="s">
        <v>4469</v>
      </c>
      <c r="D4432" t="s">
        <v>102</v>
      </c>
      <c r="E4432" t="s">
        <v>193</v>
      </c>
      <c r="F4432">
        <v>4</v>
      </c>
      <c r="G4432">
        <v>26663.25</v>
      </c>
      <c r="H4432">
        <v>106653</v>
      </c>
      <c r="I4432">
        <f>salesdata[[#This Row],[Total_Sales_INR]]/10000000</f>
        <v>1.0665300000000001E-2</v>
      </c>
      <c r="J4432" t="s">
        <v>18</v>
      </c>
      <c r="K4432" t="s">
        <v>72</v>
      </c>
      <c r="L4432">
        <v>5</v>
      </c>
      <c r="M4432" t="s">
        <v>41</v>
      </c>
      <c r="N4432" t="s">
        <v>94</v>
      </c>
      <c r="O4432" t="s">
        <v>22</v>
      </c>
    </row>
    <row r="4433" spans="1:15">
      <c r="A4433" t="s">
        <v>8037</v>
      </c>
      <c r="B4433" s="1">
        <v>45811</v>
      </c>
      <c r="C4433" t="s">
        <v>8038</v>
      </c>
      <c r="D4433" t="s">
        <v>25</v>
      </c>
      <c r="E4433" t="s">
        <v>140</v>
      </c>
      <c r="F4433">
        <v>2</v>
      </c>
      <c r="G4433">
        <v>46813.919999999998</v>
      </c>
      <c r="H4433">
        <v>93627.839999999997</v>
      </c>
      <c r="I4433">
        <f>salesdata[[#This Row],[Total_Sales_INR]]/10000000</f>
        <v>9.362783999999999E-3</v>
      </c>
      <c r="J4433" t="s">
        <v>34</v>
      </c>
      <c r="K4433" t="s">
        <v>72</v>
      </c>
      <c r="L4433">
        <v>2</v>
      </c>
      <c r="M4433" t="s">
        <v>56</v>
      </c>
      <c r="N4433" t="s">
        <v>178</v>
      </c>
      <c r="O4433" t="s">
        <v>22</v>
      </c>
    </row>
    <row r="4434" spans="1:15">
      <c r="A4434" t="s">
        <v>8039</v>
      </c>
      <c r="B4434" s="1">
        <v>45733</v>
      </c>
      <c r="C4434" t="s">
        <v>8040</v>
      </c>
      <c r="D4434" t="s">
        <v>25</v>
      </c>
      <c r="E4434" t="s">
        <v>280</v>
      </c>
      <c r="F4434">
        <v>2</v>
      </c>
      <c r="G4434">
        <v>47643.11</v>
      </c>
      <c r="H4434">
        <v>95286.22</v>
      </c>
      <c r="I4434">
        <f>salesdata[[#This Row],[Total_Sales_INR]]/10000000</f>
        <v>9.5286220000000005E-3</v>
      </c>
      <c r="J4434" t="s">
        <v>34</v>
      </c>
      <c r="K4434" t="s">
        <v>35</v>
      </c>
      <c r="L4434">
        <v>5</v>
      </c>
      <c r="M4434" t="s">
        <v>51</v>
      </c>
      <c r="N4434" t="s">
        <v>127</v>
      </c>
      <c r="O4434" t="s">
        <v>22</v>
      </c>
    </row>
    <row r="4435" spans="1:15">
      <c r="A4435" t="s">
        <v>8041</v>
      </c>
      <c r="B4435" s="1">
        <v>45769</v>
      </c>
      <c r="C4435" t="s">
        <v>8042</v>
      </c>
      <c r="D4435" t="s">
        <v>32</v>
      </c>
      <c r="E4435" t="s">
        <v>33</v>
      </c>
      <c r="F4435">
        <v>1</v>
      </c>
      <c r="G4435">
        <v>17377.419999999998</v>
      </c>
      <c r="H4435">
        <v>17377.419999999998</v>
      </c>
      <c r="I4435">
        <f>salesdata[[#This Row],[Total_Sales_INR]]/10000000</f>
        <v>1.7377419999999998E-3</v>
      </c>
      <c r="J4435" t="s">
        <v>27</v>
      </c>
      <c r="K4435" t="s">
        <v>35</v>
      </c>
      <c r="L4435">
        <v>2</v>
      </c>
      <c r="M4435" t="s">
        <v>56</v>
      </c>
      <c r="N4435" t="s">
        <v>42</v>
      </c>
      <c r="O4435" t="s">
        <v>22</v>
      </c>
    </row>
    <row r="4436" spans="1:15">
      <c r="A4436" t="s">
        <v>8043</v>
      </c>
      <c r="B4436" s="1">
        <v>45823</v>
      </c>
      <c r="C4436" t="s">
        <v>8044</v>
      </c>
      <c r="D4436" t="s">
        <v>25</v>
      </c>
      <c r="E4436" t="s">
        <v>280</v>
      </c>
      <c r="F4436">
        <v>3</v>
      </c>
      <c r="G4436">
        <v>49349.77</v>
      </c>
      <c r="H4436">
        <v>148049.31</v>
      </c>
      <c r="I4436">
        <f>salesdata[[#This Row],[Total_Sales_INR]]/10000000</f>
        <v>1.4804931E-2</v>
      </c>
      <c r="J4436" t="s">
        <v>47</v>
      </c>
      <c r="K4436" t="s">
        <v>19</v>
      </c>
      <c r="L4436">
        <v>1</v>
      </c>
      <c r="M4436" t="s">
        <v>181</v>
      </c>
      <c r="N4436" t="s">
        <v>124</v>
      </c>
      <c r="O4436" t="s">
        <v>22</v>
      </c>
    </row>
    <row r="4437" spans="1:15">
      <c r="A4437" t="s">
        <v>8045</v>
      </c>
      <c r="B4437" s="1">
        <v>45871</v>
      </c>
      <c r="C4437" t="s">
        <v>3503</v>
      </c>
      <c r="D4437" t="s">
        <v>32</v>
      </c>
      <c r="E4437" t="s">
        <v>40</v>
      </c>
      <c r="F4437">
        <v>1</v>
      </c>
      <c r="G4437">
        <v>12774.42</v>
      </c>
      <c r="H4437">
        <v>12774.42</v>
      </c>
      <c r="I4437">
        <f>salesdata[[#This Row],[Total_Sales_INR]]/10000000</f>
        <v>1.2774419999999999E-3</v>
      </c>
      <c r="J4437" t="s">
        <v>34</v>
      </c>
      <c r="K4437" t="s">
        <v>19</v>
      </c>
      <c r="L4437">
        <v>2</v>
      </c>
      <c r="M4437" t="s">
        <v>56</v>
      </c>
      <c r="N4437" t="s">
        <v>37</v>
      </c>
      <c r="O4437" t="s">
        <v>22</v>
      </c>
    </row>
    <row r="4438" spans="1:15">
      <c r="A4438" t="s">
        <v>8046</v>
      </c>
      <c r="B4438" s="1">
        <v>45958</v>
      </c>
      <c r="C4438" t="s">
        <v>8047</v>
      </c>
      <c r="D4438" t="s">
        <v>25</v>
      </c>
      <c r="E4438" t="s">
        <v>280</v>
      </c>
      <c r="F4438">
        <v>5</v>
      </c>
      <c r="G4438">
        <v>3986.55</v>
      </c>
      <c r="H4438">
        <v>19932.75</v>
      </c>
      <c r="I4438">
        <f>salesdata[[#This Row],[Total_Sales_INR]]/10000000</f>
        <v>1.9932750000000001E-3</v>
      </c>
      <c r="J4438" t="s">
        <v>34</v>
      </c>
      <c r="K4438" t="s">
        <v>35</v>
      </c>
      <c r="L4438">
        <v>3</v>
      </c>
      <c r="M4438" t="s">
        <v>36</v>
      </c>
      <c r="N4438" t="s">
        <v>173</v>
      </c>
      <c r="O4438" t="s">
        <v>22</v>
      </c>
    </row>
    <row r="4439" spans="1:15">
      <c r="A4439" t="s">
        <v>8048</v>
      </c>
      <c r="B4439" s="1">
        <v>45955</v>
      </c>
      <c r="C4439" t="s">
        <v>8049</v>
      </c>
      <c r="D4439" t="s">
        <v>25</v>
      </c>
      <c r="E4439" t="s">
        <v>91</v>
      </c>
      <c r="F4439">
        <v>5</v>
      </c>
      <c r="G4439">
        <v>26725.13</v>
      </c>
      <c r="H4439">
        <v>133625.65</v>
      </c>
      <c r="I4439">
        <f>salesdata[[#This Row],[Total_Sales_INR]]/10000000</f>
        <v>1.3362565E-2</v>
      </c>
      <c r="J4439" t="s">
        <v>47</v>
      </c>
      <c r="K4439" t="s">
        <v>72</v>
      </c>
      <c r="L4439">
        <v>3</v>
      </c>
      <c r="M4439" t="s">
        <v>115</v>
      </c>
      <c r="N4439" t="s">
        <v>69</v>
      </c>
      <c r="O4439" t="s">
        <v>22</v>
      </c>
    </row>
    <row r="4440" spans="1:15">
      <c r="A4440" t="s">
        <v>8050</v>
      </c>
      <c r="B4440" s="1">
        <v>45972</v>
      </c>
      <c r="C4440" t="s">
        <v>8051</v>
      </c>
      <c r="D4440" t="s">
        <v>25</v>
      </c>
      <c r="E4440" t="s">
        <v>280</v>
      </c>
      <c r="F4440">
        <v>4</v>
      </c>
      <c r="G4440">
        <v>21904.69</v>
      </c>
      <c r="H4440">
        <v>87618.76</v>
      </c>
      <c r="I4440">
        <f>salesdata[[#This Row],[Total_Sales_INR]]/10000000</f>
        <v>8.761876E-3</v>
      </c>
      <c r="J4440" t="s">
        <v>27</v>
      </c>
      <c r="K4440" t="s">
        <v>19</v>
      </c>
      <c r="L4440">
        <v>2</v>
      </c>
      <c r="M4440" t="s">
        <v>104</v>
      </c>
      <c r="N4440" t="s">
        <v>52</v>
      </c>
      <c r="O4440" t="s">
        <v>22</v>
      </c>
    </row>
    <row r="4441" spans="1:15">
      <c r="A4441" t="s">
        <v>8052</v>
      </c>
      <c r="B4441" s="1">
        <v>45993</v>
      </c>
      <c r="C4441" t="s">
        <v>8053</v>
      </c>
      <c r="D4441" t="s">
        <v>16</v>
      </c>
      <c r="E4441" t="s">
        <v>159</v>
      </c>
      <c r="F4441">
        <v>5</v>
      </c>
      <c r="G4441">
        <v>34214.400000000001</v>
      </c>
      <c r="H4441">
        <v>171072</v>
      </c>
      <c r="I4441">
        <f>salesdata[[#This Row],[Total_Sales_INR]]/10000000</f>
        <v>1.7107199999999999E-2</v>
      </c>
      <c r="J4441" t="s">
        <v>34</v>
      </c>
      <c r="K4441" t="s">
        <v>35</v>
      </c>
      <c r="L4441">
        <v>3</v>
      </c>
      <c r="M4441" t="s">
        <v>61</v>
      </c>
      <c r="N4441" t="s">
        <v>216</v>
      </c>
      <c r="O4441" t="s">
        <v>22</v>
      </c>
    </row>
    <row r="4442" spans="1:15">
      <c r="A4442" t="s">
        <v>8054</v>
      </c>
      <c r="B4442" s="1">
        <v>45793</v>
      </c>
      <c r="C4442" t="s">
        <v>8055</v>
      </c>
      <c r="D4442" t="s">
        <v>32</v>
      </c>
      <c r="E4442" t="s">
        <v>33</v>
      </c>
      <c r="F4442">
        <v>5</v>
      </c>
      <c r="G4442">
        <v>12807.63</v>
      </c>
      <c r="H4442">
        <v>64038.15</v>
      </c>
      <c r="I4442">
        <f>salesdata[[#This Row],[Total_Sales_INR]]/10000000</f>
        <v>6.4038150000000002E-3</v>
      </c>
      <c r="J4442" t="s">
        <v>47</v>
      </c>
      <c r="K4442" t="s">
        <v>72</v>
      </c>
      <c r="L4442">
        <v>3</v>
      </c>
      <c r="M4442" t="s">
        <v>61</v>
      </c>
      <c r="N4442" t="s">
        <v>69</v>
      </c>
      <c r="O4442" t="s">
        <v>22</v>
      </c>
    </row>
    <row r="4443" spans="1:15">
      <c r="A4443" t="s">
        <v>8056</v>
      </c>
      <c r="B4443" s="1">
        <v>45902</v>
      </c>
      <c r="C4443" t="s">
        <v>3050</v>
      </c>
      <c r="D4443" t="s">
        <v>102</v>
      </c>
      <c r="E4443" t="s">
        <v>155</v>
      </c>
      <c r="F4443">
        <v>2</v>
      </c>
      <c r="G4443">
        <v>17079.580000000002</v>
      </c>
      <c r="H4443">
        <v>34159.160000000003</v>
      </c>
      <c r="I4443">
        <f>salesdata[[#This Row],[Total_Sales_INR]]/10000000</f>
        <v>3.4159160000000002E-3</v>
      </c>
      <c r="J4443" t="s">
        <v>34</v>
      </c>
      <c r="K4443" t="s">
        <v>72</v>
      </c>
      <c r="L4443">
        <v>3</v>
      </c>
      <c r="M4443" t="s">
        <v>61</v>
      </c>
      <c r="N4443" t="s">
        <v>360</v>
      </c>
      <c r="O4443" t="s">
        <v>22</v>
      </c>
    </row>
    <row r="4444" spans="1:15">
      <c r="A4444" t="s">
        <v>8057</v>
      </c>
      <c r="B4444" s="1">
        <v>45798</v>
      </c>
      <c r="C4444" t="s">
        <v>8058</v>
      </c>
      <c r="D4444" t="s">
        <v>25</v>
      </c>
      <c r="E4444" t="s">
        <v>280</v>
      </c>
      <c r="F4444">
        <v>1</v>
      </c>
      <c r="G4444">
        <v>7251.84</v>
      </c>
      <c r="H4444">
        <v>7251.84</v>
      </c>
      <c r="I4444">
        <f>salesdata[[#This Row],[Total_Sales_INR]]/10000000</f>
        <v>7.2518400000000003E-4</v>
      </c>
      <c r="J4444" t="s">
        <v>34</v>
      </c>
      <c r="K4444" t="s">
        <v>72</v>
      </c>
      <c r="L4444">
        <v>5</v>
      </c>
      <c r="M4444" t="s">
        <v>41</v>
      </c>
      <c r="N4444" t="s">
        <v>120</v>
      </c>
      <c r="O4444" t="s">
        <v>22</v>
      </c>
    </row>
    <row r="4445" spans="1:15">
      <c r="A4445" t="s">
        <v>8059</v>
      </c>
      <c r="B4445" s="1">
        <v>45946</v>
      </c>
      <c r="C4445" t="s">
        <v>2508</v>
      </c>
      <c r="D4445" t="s">
        <v>25</v>
      </c>
      <c r="E4445" t="s">
        <v>91</v>
      </c>
      <c r="F4445">
        <v>5</v>
      </c>
      <c r="G4445">
        <v>4252.8999999999996</v>
      </c>
      <c r="H4445">
        <v>21264.5</v>
      </c>
      <c r="I4445">
        <f>salesdata[[#This Row],[Total_Sales_INR]]/10000000</f>
        <v>2.1264500000000002E-3</v>
      </c>
      <c r="J4445" t="s">
        <v>34</v>
      </c>
      <c r="K4445" t="s">
        <v>72</v>
      </c>
      <c r="L4445">
        <v>5</v>
      </c>
      <c r="M4445" t="s">
        <v>41</v>
      </c>
      <c r="N4445" t="s">
        <v>150</v>
      </c>
      <c r="O4445" t="s">
        <v>22</v>
      </c>
    </row>
    <row r="4446" spans="1:15">
      <c r="A4446" t="s">
        <v>8060</v>
      </c>
      <c r="B4446" s="1">
        <v>45722</v>
      </c>
      <c r="C4446" t="s">
        <v>8061</v>
      </c>
      <c r="D4446" t="s">
        <v>25</v>
      </c>
      <c r="E4446" t="s">
        <v>26</v>
      </c>
      <c r="F4446">
        <v>5</v>
      </c>
      <c r="G4446">
        <v>42447.519999999997</v>
      </c>
      <c r="H4446">
        <v>212237.6</v>
      </c>
      <c r="I4446">
        <f>salesdata[[#This Row],[Total_Sales_INR]]/10000000</f>
        <v>2.1223760000000001E-2</v>
      </c>
      <c r="J4446" t="s">
        <v>47</v>
      </c>
      <c r="K4446" t="s">
        <v>19</v>
      </c>
      <c r="L4446">
        <v>2</v>
      </c>
      <c r="M4446" t="s">
        <v>265</v>
      </c>
      <c r="N4446" t="s">
        <v>216</v>
      </c>
      <c r="O4446" t="s">
        <v>22</v>
      </c>
    </row>
    <row r="4447" spans="1:15">
      <c r="A4447" t="s">
        <v>8062</v>
      </c>
      <c r="B4447" s="1">
        <v>45837</v>
      </c>
      <c r="C4447" t="s">
        <v>8063</v>
      </c>
      <c r="D4447" t="s">
        <v>32</v>
      </c>
      <c r="E4447" t="s">
        <v>40</v>
      </c>
      <c r="F4447">
        <v>5</v>
      </c>
      <c r="G4447">
        <v>812.3</v>
      </c>
      <c r="H4447">
        <v>4061.5</v>
      </c>
      <c r="I4447">
        <f>salesdata[[#This Row],[Total_Sales_INR]]/10000000</f>
        <v>4.0614999999999998E-4</v>
      </c>
      <c r="J4447" t="s">
        <v>34</v>
      </c>
      <c r="K4447" t="s">
        <v>35</v>
      </c>
      <c r="L4447">
        <v>3</v>
      </c>
      <c r="M4447" t="s">
        <v>36</v>
      </c>
      <c r="N4447" t="s">
        <v>213</v>
      </c>
      <c r="O4447" t="s">
        <v>22</v>
      </c>
    </row>
    <row r="4448" spans="1:15">
      <c r="A4448" t="s">
        <v>8064</v>
      </c>
      <c r="B4448" s="1">
        <v>45948</v>
      </c>
      <c r="C4448" t="s">
        <v>2413</v>
      </c>
      <c r="D4448" t="s">
        <v>16</v>
      </c>
      <c r="E4448" t="s">
        <v>159</v>
      </c>
      <c r="F4448">
        <v>3</v>
      </c>
      <c r="G4448">
        <v>14362.25</v>
      </c>
      <c r="H4448">
        <v>43086.75</v>
      </c>
      <c r="I4448">
        <f>salesdata[[#This Row],[Total_Sales_INR]]/10000000</f>
        <v>4.3086749999999997E-3</v>
      </c>
      <c r="J4448" t="s">
        <v>18</v>
      </c>
      <c r="K4448" t="s">
        <v>72</v>
      </c>
      <c r="L4448">
        <v>3</v>
      </c>
      <c r="M4448" t="s">
        <v>115</v>
      </c>
      <c r="N4448" t="s">
        <v>150</v>
      </c>
      <c r="O4448" t="s">
        <v>22</v>
      </c>
    </row>
    <row r="4449" spans="1:15">
      <c r="A4449" t="s">
        <v>8065</v>
      </c>
      <c r="B4449" s="1">
        <v>45710</v>
      </c>
      <c r="C4449" t="s">
        <v>8066</v>
      </c>
      <c r="D4449" t="s">
        <v>45</v>
      </c>
      <c r="E4449" t="s">
        <v>60</v>
      </c>
      <c r="F4449">
        <v>4</v>
      </c>
      <c r="G4449">
        <v>6459.12</v>
      </c>
      <c r="H4449">
        <v>25836.48</v>
      </c>
      <c r="I4449">
        <f>salesdata[[#This Row],[Total_Sales_INR]]/10000000</f>
        <v>2.583648E-3</v>
      </c>
      <c r="J4449" t="s">
        <v>18</v>
      </c>
      <c r="K4449" t="s">
        <v>19</v>
      </c>
      <c r="L4449">
        <v>4</v>
      </c>
      <c r="M4449" t="s">
        <v>88</v>
      </c>
      <c r="N4449" t="s">
        <v>37</v>
      </c>
      <c r="O4449" t="s">
        <v>22</v>
      </c>
    </row>
    <row r="4450" spans="1:15">
      <c r="A4450" t="s">
        <v>8067</v>
      </c>
      <c r="B4450" s="1">
        <v>45848</v>
      </c>
      <c r="C4450" t="s">
        <v>8068</v>
      </c>
      <c r="D4450" t="s">
        <v>45</v>
      </c>
      <c r="E4450" t="s">
        <v>65</v>
      </c>
      <c r="F4450">
        <v>4</v>
      </c>
      <c r="G4450">
        <v>16944.490000000002</v>
      </c>
      <c r="H4450">
        <v>67777.960000000006</v>
      </c>
      <c r="I4450">
        <f>salesdata[[#This Row],[Total_Sales_INR]]/10000000</f>
        <v>6.7777960000000009E-3</v>
      </c>
      <c r="J4450" t="s">
        <v>27</v>
      </c>
      <c r="K4450" t="s">
        <v>19</v>
      </c>
      <c r="L4450">
        <v>2</v>
      </c>
      <c r="M4450" t="s">
        <v>104</v>
      </c>
      <c r="N4450" t="s">
        <v>48</v>
      </c>
      <c r="O4450" t="s">
        <v>22</v>
      </c>
    </row>
    <row r="4451" spans="1:15">
      <c r="A4451" t="s">
        <v>8069</v>
      </c>
      <c r="B4451" s="1">
        <v>45738</v>
      </c>
      <c r="C4451" t="s">
        <v>6076</v>
      </c>
      <c r="D4451" t="s">
        <v>16</v>
      </c>
      <c r="E4451" t="s">
        <v>159</v>
      </c>
      <c r="F4451">
        <v>5</v>
      </c>
      <c r="G4451">
        <v>1202.8</v>
      </c>
      <c r="H4451">
        <v>6014</v>
      </c>
      <c r="I4451">
        <f>salesdata[[#This Row],[Total_Sales_INR]]/10000000</f>
        <v>6.0139999999999998E-4</v>
      </c>
      <c r="J4451" t="s">
        <v>18</v>
      </c>
      <c r="K4451" t="s">
        <v>19</v>
      </c>
      <c r="L4451">
        <v>4</v>
      </c>
      <c r="M4451" t="s">
        <v>123</v>
      </c>
      <c r="N4451" t="s">
        <v>156</v>
      </c>
      <c r="O4451" t="s">
        <v>22</v>
      </c>
    </row>
    <row r="4452" spans="1:15">
      <c r="A4452" t="s">
        <v>8070</v>
      </c>
      <c r="B4452" s="1">
        <v>45908</v>
      </c>
      <c r="C4452" t="s">
        <v>2021</v>
      </c>
      <c r="D4452" t="s">
        <v>102</v>
      </c>
      <c r="E4452" t="s">
        <v>118</v>
      </c>
      <c r="F4452">
        <v>1</v>
      </c>
      <c r="G4452">
        <v>26362.29</v>
      </c>
      <c r="H4452">
        <v>26362.29</v>
      </c>
      <c r="I4452">
        <f>salesdata[[#This Row],[Total_Sales_INR]]/10000000</f>
        <v>2.6362289999999999E-3</v>
      </c>
      <c r="J4452" t="s">
        <v>34</v>
      </c>
      <c r="K4452" t="s">
        <v>19</v>
      </c>
      <c r="L4452">
        <v>5</v>
      </c>
      <c r="M4452" t="s">
        <v>51</v>
      </c>
      <c r="N4452" t="s">
        <v>48</v>
      </c>
      <c r="O4452" t="s">
        <v>22</v>
      </c>
    </row>
    <row r="4453" spans="1:15">
      <c r="A4453" t="s">
        <v>8071</v>
      </c>
      <c r="B4453" s="1">
        <v>45784</v>
      </c>
      <c r="C4453" t="s">
        <v>6388</v>
      </c>
      <c r="D4453" t="s">
        <v>45</v>
      </c>
      <c r="E4453" t="s">
        <v>85</v>
      </c>
      <c r="F4453">
        <v>2</v>
      </c>
      <c r="G4453">
        <v>23360.46</v>
      </c>
      <c r="H4453">
        <v>46720.92</v>
      </c>
      <c r="I4453">
        <f>salesdata[[#This Row],[Total_Sales_INR]]/10000000</f>
        <v>4.6720920000000001E-3</v>
      </c>
      <c r="J4453" t="s">
        <v>34</v>
      </c>
      <c r="K4453" t="s">
        <v>72</v>
      </c>
      <c r="L4453">
        <v>4</v>
      </c>
      <c r="M4453" t="s">
        <v>88</v>
      </c>
      <c r="N4453" t="s">
        <v>127</v>
      </c>
      <c r="O4453" t="s">
        <v>22</v>
      </c>
    </row>
    <row r="4454" spans="1:15">
      <c r="A4454" t="s">
        <v>8072</v>
      </c>
      <c r="B4454" s="1">
        <v>45868</v>
      </c>
      <c r="C4454" t="s">
        <v>3512</v>
      </c>
      <c r="D4454" t="s">
        <v>102</v>
      </c>
      <c r="E4454" t="s">
        <v>103</v>
      </c>
      <c r="F4454">
        <v>2</v>
      </c>
      <c r="G4454">
        <v>43408.44</v>
      </c>
      <c r="H4454">
        <v>86816.88</v>
      </c>
      <c r="I4454">
        <f>salesdata[[#This Row],[Total_Sales_INR]]/10000000</f>
        <v>8.6816879999999999E-3</v>
      </c>
      <c r="J4454" t="s">
        <v>34</v>
      </c>
      <c r="K4454" t="s">
        <v>19</v>
      </c>
      <c r="L4454">
        <v>4</v>
      </c>
      <c r="M4454" t="s">
        <v>160</v>
      </c>
      <c r="N4454" t="s">
        <v>360</v>
      </c>
      <c r="O4454" t="s">
        <v>22</v>
      </c>
    </row>
    <row r="4455" spans="1:15">
      <c r="A4455" t="s">
        <v>8073</v>
      </c>
      <c r="B4455" s="1">
        <v>45686</v>
      </c>
      <c r="C4455" t="s">
        <v>3333</v>
      </c>
      <c r="D4455" t="s">
        <v>25</v>
      </c>
      <c r="E4455" t="s">
        <v>26</v>
      </c>
      <c r="F4455">
        <v>3</v>
      </c>
      <c r="G4455">
        <v>46510.66</v>
      </c>
      <c r="H4455">
        <v>139531.98000000001</v>
      </c>
      <c r="I4455">
        <f>salesdata[[#This Row],[Total_Sales_INR]]/10000000</f>
        <v>1.3953198000000002E-2</v>
      </c>
      <c r="J4455" t="s">
        <v>27</v>
      </c>
      <c r="K4455" t="s">
        <v>72</v>
      </c>
      <c r="L4455">
        <v>1</v>
      </c>
      <c r="M4455" t="s">
        <v>119</v>
      </c>
      <c r="N4455" t="s">
        <v>124</v>
      </c>
      <c r="O4455" t="s">
        <v>22</v>
      </c>
    </row>
    <row r="4456" spans="1:15">
      <c r="A4456" t="s">
        <v>8074</v>
      </c>
      <c r="B4456" s="1">
        <v>45671</v>
      </c>
      <c r="C4456" t="s">
        <v>6561</v>
      </c>
      <c r="D4456" t="s">
        <v>25</v>
      </c>
      <c r="E4456" t="s">
        <v>280</v>
      </c>
      <c r="F4456">
        <v>5</v>
      </c>
      <c r="G4456">
        <v>20106.55</v>
      </c>
      <c r="H4456">
        <v>100532.75</v>
      </c>
      <c r="I4456">
        <f>salesdata[[#This Row],[Total_Sales_INR]]/10000000</f>
        <v>1.0053275E-2</v>
      </c>
      <c r="J4456" t="s">
        <v>47</v>
      </c>
      <c r="K4456" t="s">
        <v>72</v>
      </c>
      <c r="L4456">
        <v>5</v>
      </c>
      <c r="M4456" t="s">
        <v>51</v>
      </c>
      <c r="N4456" t="s">
        <v>150</v>
      </c>
      <c r="O4456" t="s">
        <v>22</v>
      </c>
    </row>
    <row r="4457" spans="1:15">
      <c r="A4457" t="s">
        <v>8075</v>
      </c>
      <c r="B4457" s="1">
        <v>45887</v>
      </c>
      <c r="C4457" t="s">
        <v>2731</v>
      </c>
      <c r="D4457" t="s">
        <v>45</v>
      </c>
      <c r="E4457" t="s">
        <v>55</v>
      </c>
      <c r="F4457">
        <v>2</v>
      </c>
      <c r="G4457">
        <v>20357.12</v>
      </c>
      <c r="H4457">
        <v>40714.239999999998</v>
      </c>
      <c r="I4457">
        <f>salesdata[[#This Row],[Total_Sales_INR]]/10000000</f>
        <v>4.0714239999999997E-3</v>
      </c>
      <c r="J4457" t="s">
        <v>18</v>
      </c>
      <c r="K4457" t="s">
        <v>72</v>
      </c>
      <c r="L4457">
        <v>2</v>
      </c>
      <c r="M4457" t="s">
        <v>141</v>
      </c>
      <c r="N4457" t="s">
        <v>21</v>
      </c>
      <c r="O4457" t="s">
        <v>22</v>
      </c>
    </row>
    <row r="4458" spans="1:15">
      <c r="A4458" t="s">
        <v>8076</v>
      </c>
      <c r="B4458" s="1">
        <v>46001</v>
      </c>
      <c r="C4458" t="s">
        <v>605</v>
      </c>
      <c r="D4458" t="s">
        <v>25</v>
      </c>
      <c r="E4458" t="s">
        <v>280</v>
      </c>
      <c r="F4458">
        <v>1</v>
      </c>
      <c r="G4458">
        <v>16761.8</v>
      </c>
      <c r="H4458">
        <v>16761.8</v>
      </c>
      <c r="I4458">
        <f>salesdata[[#This Row],[Total_Sales_INR]]/10000000</f>
        <v>1.67618E-3</v>
      </c>
      <c r="J4458" t="s">
        <v>27</v>
      </c>
      <c r="K4458" t="s">
        <v>72</v>
      </c>
      <c r="L4458">
        <v>3</v>
      </c>
      <c r="M4458" t="s">
        <v>36</v>
      </c>
      <c r="N4458" t="s">
        <v>134</v>
      </c>
      <c r="O4458" t="s">
        <v>22</v>
      </c>
    </row>
    <row r="4459" spans="1:15">
      <c r="A4459" t="s">
        <v>8077</v>
      </c>
      <c r="B4459" s="1">
        <v>45957</v>
      </c>
      <c r="C4459" t="s">
        <v>6485</v>
      </c>
      <c r="D4459" t="s">
        <v>32</v>
      </c>
      <c r="E4459" t="s">
        <v>81</v>
      </c>
      <c r="F4459">
        <v>4</v>
      </c>
      <c r="G4459">
        <v>22215.42</v>
      </c>
      <c r="H4459">
        <v>88861.68</v>
      </c>
      <c r="I4459">
        <f>salesdata[[#This Row],[Total_Sales_INR]]/10000000</f>
        <v>8.8861679999999998E-3</v>
      </c>
      <c r="J4459" t="s">
        <v>18</v>
      </c>
      <c r="K4459" t="s">
        <v>72</v>
      </c>
      <c r="L4459">
        <v>2</v>
      </c>
      <c r="M4459" t="s">
        <v>141</v>
      </c>
      <c r="N4459" t="s">
        <v>57</v>
      </c>
      <c r="O4459" t="s">
        <v>22</v>
      </c>
    </row>
    <row r="4460" spans="1:15">
      <c r="A4460" t="s">
        <v>8078</v>
      </c>
      <c r="B4460" s="1">
        <v>45893</v>
      </c>
      <c r="C4460" t="s">
        <v>8079</v>
      </c>
      <c r="D4460" t="s">
        <v>102</v>
      </c>
      <c r="E4460" t="s">
        <v>184</v>
      </c>
      <c r="F4460">
        <v>5</v>
      </c>
      <c r="G4460">
        <v>39368.910000000003</v>
      </c>
      <c r="H4460">
        <v>196844.55</v>
      </c>
      <c r="I4460">
        <f>salesdata[[#This Row],[Total_Sales_INR]]/10000000</f>
        <v>1.9684455E-2</v>
      </c>
      <c r="J4460" t="s">
        <v>27</v>
      </c>
      <c r="K4460" t="s">
        <v>35</v>
      </c>
      <c r="L4460">
        <v>5</v>
      </c>
      <c r="M4460" t="s">
        <v>73</v>
      </c>
      <c r="N4460" t="s">
        <v>57</v>
      </c>
      <c r="O4460" t="s">
        <v>22</v>
      </c>
    </row>
    <row r="4461" spans="1:15">
      <c r="A4461" t="s">
        <v>8080</v>
      </c>
      <c r="B4461" s="1">
        <v>45844</v>
      </c>
      <c r="C4461" t="s">
        <v>5730</v>
      </c>
      <c r="D4461" t="s">
        <v>16</v>
      </c>
      <c r="E4461" t="s">
        <v>130</v>
      </c>
      <c r="F4461">
        <v>2</v>
      </c>
      <c r="G4461">
        <v>34595.99</v>
      </c>
      <c r="H4461">
        <v>69191.98</v>
      </c>
      <c r="I4461">
        <f>salesdata[[#This Row],[Total_Sales_INR]]/10000000</f>
        <v>6.9191979999999997E-3</v>
      </c>
      <c r="J4461" t="s">
        <v>34</v>
      </c>
      <c r="K4461" t="s">
        <v>72</v>
      </c>
      <c r="L4461">
        <v>1</v>
      </c>
      <c r="M4461" t="s">
        <v>107</v>
      </c>
      <c r="N4461" t="s">
        <v>167</v>
      </c>
      <c r="O4461" t="s">
        <v>22</v>
      </c>
    </row>
    <row r="4462" spans="1:15">
      <c r="A4462" t="s">
        <v>8081</v>
      </c>
      <c r="B4462" s="1">
        <v>45847</v>
      </c>
      <c r="C4462" t="s">
        <v>8082</v>
      </c>
      <c r="D4462" t="s">
        <v>25</v>
      </c>
      <c r="E4462" t="s">
        <v>280</v>
      </c>
      <c r="F4462">
        <v>4</v>
      </c>
      <c r="G4462">
        <v>26174.37</v>
      </c>
      <c r="H4462">
        <v>104697.48</v>
      </c>
      <c r="I4462">
        <f>salesdata[[#This Row],[Total_Sales_INR]]/10000000</f>
        <v>1.0469747999999999E-2</v>
      </c>
      <c r="J4462" t="s">
        <v>34</v>
      </c>
      <c r="K4462" t="s">
        <v>19</v>
      </c>
      <c r="L4462">
        <v>5</v>
      </c>
      <c r="M4462" t="s">
        <v>28</v>
      </c>
      <c r="N4462" t="s">
        <v>97</v>
      </c>
      <c r="O4462" t="s">
        <v>22</v>
      </c>
    </row>
    <row r="4463" spans="1:15">
      <c r="A4463" t="s">
        <v>8083</v>
      </c>
      <c r="B4463" s="1">
        <v>45968</v>
      </c>
      <c r="C4463" t="s">
        <v>8084</v>
      </c>
      <c r="D4463" t="s">
        <v>16</v>
      </c>
      <c r="E4463" t="s">
        <v>145</v>
      </c>
      <c r="F4463">
        <v>2</v>
      </c>
      <c r="G4463">
        <v>42632.36</v>
      </c>
      <c r="H4463">
        <v>85264.72</v>
      </c>
      <c r="I4463">
        <f>salesdata[[#This Row],[Total_Sales_INR]]/10000000</f>
        <v>8.5264720000000002E-3</v>
      </c>
      <c r="J4463" t="s">
        <v>34</v>
      </c>
      <c r="K4463" t="s">
        <v>35</v>
      </c>
      <c r="L4463">
        <v>4</v>
      </c>
      <c r="M4463" t="s">
        <v>123</v>
      </c>
      <c r="N4463" t="s">
        <v>124</v>
      </c>
      <c r="O4463" t="s">
        <v>22</v>
      </c>
    </row>
    <row r="4464" spans="1:15">
      <c r="A4464" t="s">
        <v>8085</v>
      </c>
      <c r="B4464" s="1">
        <v>45782</v>
      </c>
      <c r="C4464" t="s">
        <v>444</v>
      </c>
      <c r="D4464" t="s">
        <v>45</v>
      </c>
      <c r="E4464" t="s">
        <v>46</v>
      </c>
      <c r="F4464">
        <v>1</v>
      </c>
      <c r="G4464">
        <v>16015.09</v>
      </c>
      <c r="H4464">
        <v>16015.09</v>
      </c>
      <c r="I4464">
        <f>salesdata[[#This Row],[Total_Sales_INR]]/10000000</f>
        <v>1.6015090000000001E-3</v>
      </c>
      <c r="J4464" t="s">
        <v>47</v>
      </c>
      <c r="K4464" t="s">
        <v>35</v>
      </c>
      <c r="L4464">
        <v>5</v>
      </c>
      <c r="M4464" t="s">
        <v>73</v>
      </c>
      <c r="N4464" t="s">
        <v>216</v>
      </c>
      <c r="O4464" t="s">
        <v>22</v>
      </c>
    </row>
    <row r="4465" spans="1:15">
      <c r="A4465" t="s">
        <v>8086</v>
      </c>
      <c r="B4465" s="1">
        <v>45737</v>
      </c>
      <c r="C4465" t="s">
        <v>8087</v>
      </c>
      <c r="D4465" t="s">
        <v>102</v>
      </c>
      <c r="E4465" t="s">
        <v>155</v>
      </c>
      <c r="F4465">
        <v>2</v>
      </c>
      <c r="G4465">
        <v>22599.82</v>
      </c>
      <c r="H4465">
        <v>45199.64</v>
      </c>
      <c r="I4465">
        <f>salesdata[[#This Row],[Total_Sales_INR]]/10000000</f>
        <v>4.5199639999999996E-3</v>
      </c>
      <c r="J4465" t="s">
        <v>27</v>
      </c>
      <c r="K4465" t="s">
        <v>19</v>
      </c>
      <c r="L4465">
        <v>5</v>
      </c>
      <c r="M4465" t="s">
        <v>51</v>
      </c>
      <c r="N4465" t="s">
        <v>112</v>
      </c>
      <c r="O4465" t="s">
        <v>22</v>
      </c>
    </row>
    <row r="4466" spans="1:15">
      <c r="A4466" t="s">
        <v>8088</v>
      </c>
      <c r="B4466" s="1">
        <v>45903</v>
      </c>
      <c r="C4466" t="s">
        <v>8089</v>
      </c>
      <c r="D4466" t="s">
        <v>45</v>
      </c>
      <c r="E4466" t="s">
        <v>60</v>
      </c>
      <c r="F4466">
        <v>1</v>
      </c>
      <c r="G4466">
        <v>11290.2</v>
      </c>
      <c r="H4466">
        <v>11290.2</v>
      </c>
      <c r="I4466">
        <f>salesdata[[#This Row],[Total_Sales_INR]]/10000000</f>
        <v>1.1290200000000001E-3</v>
      </c>
      <c r="J4466" t="s">
        <v>47</v>
      </c>
      <c r="K4466" t="s">
        <v>72</v>
      </c>
      <c r="L4466">
        <v>1</v>
      </c>
      <c r="M4466" t="s">
        <v>20</v>
      </c>
      <c r="N4466" t="s">
        <v>62</v>
      </c>
      <c r="O4466" t="s">
        <v>22</v>
      </c>
    </row>
    <row r="4467" spans="1:15">
      <c r="A4467" t="s">
        <v>8090</v>
      </c>
      <c r="B4467" s="1">
        <v>45675</v>
      </c>
      <c r="C4467" t="s">
        <v>267</v>
      </c>
      <c r="D4467" t="s">
        <v>102</v>
      </c>
      <c r="E4467" t="s">
        <v>184</v>
      </c>
      <c r="F4467">
        <v>5</v>
      </c>
      <c r="G4467">
        <v>18724.55</v>
      </c>
      <c r="H4467">
        <v>93622.75</v>
      </c>
      <c r="I4467">
        <f>salesdata[[#This Row],[Total_Sales_INR]]/10000000</f>
        <v>9.3622749999999998E-3</v>
      </c>
      <c r="J4467" t="s">
        <v>27</v>
      </c>
      <c r="K4467" t="s">
        <v>19</v>
      </c>
      <c r="L4467">
        <v>2</v>
      </c>
      <c r="M4467" t="s">
        <v>56</v>
      </c>
      <c r="N4467" t="s">
        <v>167</v>
      </c>
      <c r="O4467" t="s">
        <v>22</v>
      </c>
    </row>
    <row r="4468" spans="1:15">
      <c r="A4468" t="s">
        <v>8091</v>
      </c>
      <c r="B4468" s="1">
        <v>45884</v>
      </c>
      <c r="C4468" t="s">
        <v>8092</v>
      </c>
      <c r="D4468" t="s">
        <v>45</v>
      </c>
      <c r="E4468" t="s">
        <v>85</v>
      </c>
      <c r="F4468">
        <v>5</v>
      </c>
      <c r="G4468">
        <v>46457.47</v>
      </c>
      <c r="H4468">
        <v>232287.35</v>
      </c>
      <c r="I4468">
        <f>salesdata[[#This Row],[Total_Sales_INR]]/10000000</f>
        <v>2.3228735E-2</v>
      </c>
      <c r="J4468" t="s">
        <v>18</v>
      </c>
      <c r="K4468" t="s">
        <v>19</v>
      </c>
      <c r="L4468">
        <v>4</v>
      </c>
      <c r="M4468" t="s">
        <v>185</v>
      </c>
      <c r="N4468" t="s">
        <v>127</v>
      </c>
      <c r="O4468" t="s">
        <v>22</v>
      </c>
    </row>
    <row r="4469" spans="1:15">
      <c r="A4469" t="s">
        <v>8093</v>
      </c>
      <c r="B4469" s="1">
        <v>45901</v>
      </c>
      <c r="C4469" t="s">
        <v>1829</v>
      </c>
      <c r="D4469" t="s">
        <v>25</v>
      </c>
      <c r="E4469" t="s">
        <v>140</v>
      </c>
      <c r="F4469">
        <v>4</v>
      </c>
      <c r="G4469">
        <v>2487.21</v>
      </c>
      <c r="H4469">
        <v>9948.84</v>
      </c>
      <c r="I4469">
        <f>salesdata[[#This Row],[Total_Sales_INR]]/10000000</f>
        <v>9.9488399999999992E-4</v>
      </c>
      <c r="J4469" t="s">
        <v>27</v>
      </c>
      <c r="K4469" t="s">
        <v>72</v>
      </c>
      <c r="L4469">
        <v>4</v>
      </c>
      <c r="M4469" t="s">
        <v>160</v>
      </c>
      <c r="N4469" t="s">
        <v>142</v>
      </c>
      <c r="O4469" t="s">
        <v>22</v>
      </c>
    </row>
    <row r="4470" spans="1:15">
      <c r="A4470" t="s">
        <v>8094</v>
      </c>
      <c r="B4470" s="1">
        <v>45806</v>
      </c>
      <c r="C4470" t="s">
        <v>8095</v>
      </c>
      <c r="D4470" t="s">
        <v>16</v>
      </c>
      <c r="E4470" t="s">
        <v>137</v>
      </c>
      <c r="F4470">
        <v>2</v>
      </c>
      <c r="G4470">
        <v>36803.660000000003</v>
      </c>
      <c r="H4470">
        <v>73607.320000000007</v>
      </c>
      <c r="I4470">
        <f>salesdata[[#This Row],[Total_Sales_INR]]/10000000</f>
        <v>7.3607320000000009E-3</v>
      </c>
      <c r="J4470" t="s">
        <v>47</v>
      </c>
      <c r="K4470" t="s">
        <v>72</v>
      </c>
      <c r="L4470">
        <v>3</v>
      </c>
      <c r="M4470" t="s">
        <v>36</v>
      </c>
      <c r="N4470" t="s">
        <v>112</v>
      </c>
      <c r="O4470" t="s">
        <v>22</v>
      </c>
    </row>
    <row r="4471" spans="1:15">
      <c r="A4471" t="s">
        <v>8096</v>
      </c>
      <c r="B4471" s="1">
        <v>45678</v>
      </c>
      <c r="C4471" t="s">
        <v>7756</v>
      </c>
      <c r="D4471" t="s">
        <v>25</v>
      </c>
      <c r="E4471" t="s">
        <v>280</v>
      </c>
      <c r="F4471">
        <v>3</v>
      </c>
      <c r="G4471">
        <v>48865.59</v>
      </c>
      <c r="H4471">
        <v>146596.76999999999</v>
      </c>
      <c r="I4471">
        <f>salesdata[[#This Row],[Total_Sales_INR]]/10000000</f>
        <v>1.4659676999999999E-2</v>
      </c>
      <c r="J4471" t="s">
        <v>27</v>
      </c>
      <c r="K4471" t="s">
        <v>19</v>
      </c>
      <c r="L4471">
        <v>3</v>
      </c>
      <c r="M4471" t="s">
        <v>190</v>
      </c>
      <c r="N4471" t="s">
        <v>112</v>
      </c>
      <c r="O4471" t="s">
        <v>22</v>
      </c>
    </row>
    <row r="4472" spans="1:15">
      <c r="A4472" t="s">
        <v>8097</v>
      </c>
      <c r="B4472" s="1">
        <v>45821</v>
      </c>
      <c r="C4472" t="s">
        <v>8098</v>
      </c>
      <c r="D4472" t="s">
        <v>102</v>
      </c>
      <c r="E4472" t="s">
        <v>103</v>
      </c>
      <c r="F4472">
        <v>5</v>
      </c>
      <c r="G4472">
        <v>3421.65</v>
      </c>
      <c r="H4472">
        <v>17108.25</v>
      </c>
      <c r="I4472">
        <f>salesdata[[#This Row],[Total_Sales_INR]]/10000000</f>
        <v>1.710825E-3</v>
      </c>
      <c r="J4472" t="s">
        <v>34</v>
      </c>
      <c r="K4472" t="s">
        <v>35</v>
      </c>
      <c r="L4472">
        <v>5</v>
      </c>
      <c r="M4472" t="s">
        <v>170</v>
      </c>
      <c r="N4472" t="s">
        <v>62</v>
      </c>
      <c r="O4472" t="s">
        <v>22</v>
      </c>
    </row>
    <row r="4473" spans="1:15">
      <c r="A4473" t="s">
        <v>8099</v>
      </c>
      <c r="B4473" s="1">
        <v>45899</v>
      </c>
      <c r="C4473" t="s">
        <v>8100</v>
      </c>
      <c r="D4473" t="s">
        <v>16</v>
      </c>
      <c r="E4473" t="s">
        <v>137</v>
      </c>
      <c r="F4473">
        <v>5</v>
      </c>
      <c r="G4473">
        <v>14739.66</v>
      </c>
      <c r="H4473">
        <v>73698.3</v>
      </c>
      <c r="I4473">
        <f>salesdata[[#This Row],[Total_Sales_INR]]/10000000</f>
        <v>7.36983E-3</v>
      </c>
      <c r="J4473" t="s">
        <v>47</v>
      </c>
      <c r="K4473" t="s">
        <v>19</v>
      </c>
      <c r="L4473">
        <v>3</v>
      </c>
      <c r="M4473" t="s">
        <v>77</v>
      </c>
      <c r="N4473" t="s">
        <v>52</v>
      </c>
      <c r="O4473" t="s">
        <v>22</v>
      </c>
    </row>
    <row r="4474" spans="1:15">
      <c r="A4474" t="s">
        <v>8101</v>
      </c>
      <c r="B4474" s="1">
        <v>45701</v>
      </c>
      <c r="C4474" t="s">
        <v>8102</v>
      </c>
      <c r="D4474" t="s">
        <v>45</v>
      </c>
      <c r="E4474" t="s">
        <v>60</v>
      </c>
      <c r="F4474">
        <v>1</v>
      </c>
      <c r="G4474">
        <v>1017.52</v>
      </c>
      <c r="H4474">
        <v>1017.52</v>
      </c>
      <c r="I4474">
        <f>salesdata[[#This Row],[Total_Sales_INR]]/10000000</f>
        <v>1.01752E-4</v>
      </c>
      <c r="J4474" t="s">
        <v>47</v>
      </c>
      <c r="K4474" t="s">
        <v>72</v>
      </c>
      <c r="L4474">
        <v>3</v>
      </c>
      <c r="M4474" t="s">
        <v>115</v>
      </c>
      <c r="N4474" t="s">
        <v>69</v>
      </c>
      <c r="O4474" t="s">
        <v>22</v>
      </c>
    </row>
    <row r="4475" spans="1:15">
      <c r="A4475" t="s">
        <v>8103</v>
      </c>
      <c r="B4475" s="1">
        <v>45925</v>
      </c>
      <c r="C4475" t="s">
        <v>8104</v>
      </c>
      <c r="D4475" t="s">
        <v>102</v>
      </c>
      <c r="E4475" t="s">
        <v>193</v>
      </c>
      <c r="F4475">
        <v>1</v>
      </c>
      <c r="G4475">
        <v>20422.150000000001</v>
      </c>
      <c r="H4475">
        <v>20422.150000000001</v>
      </c>
      <c r="I4475">
        <f>salesdata[[#This Row],[Total_Sales_INR]]/10000000</f>
        <v>2.042215E-3</v>
      </c>
      <c r="J4475" t="s">
        <v>34</v>
      </c>
      <c r="K4475" t="s">
        <v>19</v>
      </c>
      <c r="L4475">
        <v>1</v>
      </c>
      <c r="M4475" t="s">
        <v>119</v>
      </c>
      <c r="N4475" t="s">
        <v>94</v>
      </c>
      <c r="O4475" t="s">
        <v>22</v>
      </c>
    </row>
    <row r="4476" spans="1:15">
      <c r="A4476" t="s">
        <v>8105</v>
      </c>
      <c r="B4476" s="1">
        <v>45703</v>
      </c>
      <c r="C4476" t="s">
        <v>8106</v>
      </c>
      <c r="D4476" t="s">
        <v>32</v>
      </c>
      <c r="E4476" t="s">
        <v>40</v>
      </c>
      <c r="F4476">
        <v>3</v>
      </c>
      <c r="G4476">
        <v>31558.38</v>
      </c>
      <c r="H4476">
        <v>94675.14</v>
      </c>
      <c r="I4476">
        <f>salesdata[[#This Row],[Total_Sales_INR]]/10000000</f>
        <v>9.4675139999999998E-3</v>
      </c>
      <c r="J4476" t="s">
        <v>27</v>
      </c>
      <c r="K4476" t="s">
        <v>35</v>
      </c>
      <c r="L4476">
        <v>4</v>
      </c>
      <c r="M4476" t="s">
        <v>198</v>
      </c>
      <c r="N4476" t="s">
        <v>156</v>
      </c>
      <c r="O4476" t="s">
        <v>22</v>
      </c>
    </row>
    <row r="4477" spans="1:15">
      <c r="A4477" t="s">
        <v>8107</v>
      </c>
      <c r="B4477" s="1">
        <v>45829</v>
      </c>
      <c r="C4477" t="s">
        <v>8108</v>
      </c>
      <c r="D4477" t="s">
        <v>25</v>
      </c>
      <c r="E4477" t="s">
        <v>140</v>
      </c>
      <c r="F4477">
        <v>1</v>
      </c>
      <c r="G4477">
        <v>2296.19</v>
      </c>
      <c r="H4477">
        <v>2296.19</v>
      </c>
      <c r="I4477">
        <f>salesdata[[#This Row],[Total_Sales_INR]]/10000000</f>
        <v>2.29619E-4</v>
      </c>
      <c r="J4477" t="s">
        <v>47</v>
      </c>
      <c r="K4477" t="s">
        <v>19</v>
      </c>
      <c r="L4477">
        <v>3</v>
      </c>
      <c r="M4477" t="s">
        <v>190</v>
      </c>
      <c r="N4477" t="s">
        <v>97</v>
      </c>
      <c r="O4477" t="s">
        <v>22</v>
      </c>
    </row>
    <row r="4478" spans="1:15">
      <c r="A4478" t="s">
        <v>8109</v>
      </c>
      <c r="B4478" s="1">
        <v>45865</v>
      </c>
      <c r="C4478" t="s">
        <v>8110</v>
      </c>
      <c r="D4478" t="s">
        <v>102</v>
      </c>
      <c r="E4478" t="s">
        <v>193</v>
      </c>
      <c r="F4478">
        <v>2</v>
      </c>
      <c r="G4478">
        <v>31384.42</v>
      </c>
      <c r="H4478">
        <v>62768.84</v>
      </c>
      <c r="I4478">
        <f>salesdata[[#This Row],[Total_Sales_INR]]/10000000</f>
        <v>6.2768839999999999E-3</v>
      </c>
      <c r="J4478" t="s">
        <v>34</v>
      </c>
      <c r="K4478" t="s">
        <v>72</v>
      </c>
      <c r="L4478">
        <v>1</v>
      </c>
      <c r="M4478" t="s">
        <v>107</v>
      </c>
      <c r="N4478" t="s">
        <v>213</v>
      </c>
      <c r="O4478" t="s">
        <v>22</v>
      </c>
    </row>
    <row r="4479" spans="1:15">
      <c r="A4479" t="s">
        <v>8111</v>
      </c>
      <c r="B4479" s="1">
        <v>46014</v>
      </c>
      <c r="C4479" t="s">
        <v>8112</v>
      </c>
      <c r="D4479" t="s">
        <v>16</v>
      </c>
      <c r="E4479" t="s">
        <v>159</v>
      </c>
      <c r="F4479">
        <v>2</v>
      </c>
      <c r="G4479">
        <v>16735.27</v>
      </c>
      <c r="H4479">
        <v>33470.54</v>
      </c>
      <c r="I4479">
        <f>salesdata[[#This Row],[Total_Sales_INR]]/10000000</f>
        <v>3.3470539999999999E-3</v>
      </c>
      <c r="J4479" t="s">
        <v>47</v>
      </c>
      <c r="K4479" t="s">
        <v>19</v>
      </c>
      <c r="L4479">
        <v>3</v>
      </c>
      <c r="M4479" t="s">
        <v>61</v>
      </c>
      <c r="N4479" t="s">
        <v>142</v>
      </c>
      <c r="O4479" t="s">
        <v>22</v>
      </c>
    </row>
    <row r="4480" spans="1:15">
      <c r="A4480" t="s">
        <v>8113</v>
      </c>
      <c r="B4480" s="1">
        <v>45907</v>
      </c>
      <c r="C4480" t="s">
        <v>8114</v>
      </c>
      <c r="D4480" t="s">
        <v>25</v>
      </c>
      <c r="E4480" t="s">
        <v>280</v>
      </c>
      <c r="F4480">
        <v>5</v>
      </c>
      <c r="G4480">
        <v>11033.22</v>
      </c>
      <c r="H4480">
        <v>55166.1</v>
      </c>
      <c r="I4480">
        <f>salesdata[[#This Row],[Total_Sales_INR]]/10000000</f>
        <v>5.5166099999999999E-3</v>
      </c>
      <c r="J4480" t="s">
        <v>18</v>
      </c>
      <c r="K4480" t="s">
        <v>72</v>
      </c>
      <c r="L4480">
        <v>3</v>
      </c>
      <c r="M4480" t="s">
        <v>115</v>
      </c>
      <c r="N4480" t="s">
        <v>127</v>
      </c>
      <c r="O4480" t="s">
        <v>22</v>
      </c>
    </row>
    <row r="4481" spans="1:15">
      <c r="A4481" t="s">
        <v>8115</v>
      </c>
      <c r="B4481" s="1">
        <v>45771</v>
      </c>
      <c r="C4481" t="s">
        <v>8116</v>
      </c>
      <c r="D4481" t="s">
        <v>16</v>
      </c>
      <c r="E4481" t="s">
        <v>159</v>
      </c>
      <c r="F4481">
        <v>1</v>
      </c>
      <c r="G4481">
        <v>24328.76</v>
      </c>
      <c r="H4481">
        <v>24328.76</v>
      </c>
      <c r="I4481">
        <f>salesdata[[#This Row],[Total_Sales_INR]]/10000000</f>
        <v>2.432876E-3</v>
      </c>
      <c r="J4481" t="s">
        <v>27</v>
      </c>
      <c r="K4481" t="s">
        <v>35</v>
      </c>
      <c r="L4481">
        <v>5</v>
      </c>
      <c r="M4481" t="s">
        <v>41</v>
      </c>
      <c r="N4481" t="s">
        <v>120</v>
      </c>
      <c r="O4481" t="s">
        <v>22</v>
      </c>
    </row>
    <row r="4482" spans="1:15">
      <c r="A4482" t="s">
        <v>8117</v>
      </c>
      <c r="B4482" s="1">
        <v>45980</v>
      </c>
      <c r="C4482" t="s">
        <v>8118</v>
      </c>
      <c r="D4482" t="s">
        <v>45</v>
      </c>
      <c r="E4482" t="s">
        <v>60</v>
      </c>
      <c r="F4482">
        <v>3</v>
      </c>
      <c r="G4482">
        <v>32415.81</v>
      </c>
      <c r="H4482">
        <v>97247.43</v>
      </c>
      <c r="I4482">
        <f>salesdata[[#This Row],[Total_Sales_INR]]/10000000</f>
        <v>9.7247429999999992E-3</v>
      </c>
      <c r="J4482" t="s">
        <v>34</v>
      </c>
      <c r="K4482" t="s">
        <v>19</v>
      </c>
      <c r="L4482">
        <v>5</v>
      </c>
      <c r="M4482" t="s">
        <v>170</v>
      </c>
      <c r="N4482" t="s">
        <v>42</v>
      </c>
      <c r="O4482" t="s">
        <v>22</v>
      </c>
    </row>
    <row r="4483" spans="1:15">
      <c r="A4483" t="s">
        <v>8119</v>
      </c>
      <c r="B4483" s="1">
        <v>45840</v>
      </c>
      <c r="C4483" t="s">
        <v>8120</v>
      </c>
      <c r="D4483" t="s">
        <v>102</v>
      </c>
      <c r="E4483" t="s">
        <v>184</v>
      </c>
      <c r="F4483">
        <v>1</v>
      </c>
      <c r="G4483">
        <v>36535.629999999997</v>
      </c>
      <c r="H4483">
        <v>36535.629999999997</v>
      </c>
      <c r="I4483">
        <f>salesdata[[#This Row],[Total_Sales_INR]]/10000000</f>
        <v>3.6535629999999999E-3</v>
      </c>
      <c r="J4483" t="s">
        <v>47</v>
      </c>
      <c r="K4483" t="s">
        <v>72</v>
      </c>
      <c r="L4483">
        <v>3</v>
      </c>
      <c r="M4483" t="s">
        <v>190</v>
      </c>
      <c r="N4483" t="s">
        <v>97</v>
      </c>
      <c r="O4483" t="s">
        <v>22</v>
      </c>
    </row>
    <row r="4484" spans="1:15">
      <c r="A4484" t="s">
        <v>8121</v>
      </c>
      <c r="B4484" s="1">
        <v>45711</v>
      </c>
      <c r="C4484" t="s">
        <v>8122</v>
      </c>
      <c r="D4484" t="s">
        <v>102</v>
      </c>
      <c r="E4484" t="s">
        <v>118</v>
      </c>
      <c r="F4484">
        <v>4</v>
      </c>
      <c r="G4484">
        <v>31671.919999999998</v>
      </c>
      <c r="H4484">
        <v>126687.67999999999</v>
      </c>
      <c r="I4484">
        <f>salesdata[[#This Row],[Total_Sales_INR]]/10000000</f>
        <v>1.2668767999999999E-2</v>
      </c>
      <c r="J4484" t="s">
        <v>47</v>
      </c>
      <c r="K4484" t="s">
        <v>19</v>
      </c>
      <c r="L4484">
        <v>3</v>
      </c>
      <c r="M4484" t="s">
        <v>190</v>
      </c>
      <c r="N4484" t="s">
        <v>178</v>
      </c>
      <c r="O4484" t="s">
        <v>22</v>
      </c>
    </row>
    <row r="4485" spans="1:15">
      <c r="A4485" t="s">
        <v>8123</v>
      </c>
      <c r="B4485" s="1">
        <v>45915</v>
      </c>
      <c r="C4485" t="s">
        <v>4945</v>
      </c>
      <c r="D4485" t="s">
        <v>25</v>
      </c>
      <c r="E4485" t="s">
        <v>91</v>
      </c>
      <c r="F4485">
        <v>4</v>
      </c>
      <c r="G4485">
        <v>2736.3</v>
      </c>
      <c r="H4485">
        <v>10945.2</v>
      </c>
      <c r="I4485">
        <f>salesdata[[#This Row],[Total_Sales_INR]]/10000000</f>
        <v>1.0945200000000001E-3</v>
      </c>
      <c r="J4485" t="s">
        <v>18</v>
      </c>
      <c r="K4485" t="s">
        <v>35</v>
      </c>
      <c r="L4485">
        <v>5</v>
      </c>
      <c r="M4485" t="s">
        <v>73</v>
      </c>
      <c r="N4485" t="s">
        <v>120</v>
      </c>
      <c r="O4485" t="s">
        <v>22</v>
      </c>
    </row>
    <row r="4486" spans="1:15">
      <c r="A4486" t="s">
        <v>8124</v>
      </c>
      <c r="B4486" s="1">
        <v>45866</v>
      </c>
      <c r="C4486" t="s">
        <v>1726</v>
      </c>
      <c r="D4486" t="s">
        <v>32</v>
      </c>
      <c r="E4486" t="s">
        <v>33</v>
      </c>
      <c r="F4486">
        <v>5</v>
      </c>
      <c r="G4486">
        <v>48436.55</v>
      </c>
      <c r="H4486">
        <v>242182.75</v>
      </c>
      <c r="I4486">
        <f>salesdata[[#This Row],[Total_Sales_INR]]/10000000</f>
        <v>2.4218275000000001E-2</v>
      </c>
      <c r="J4486" t="s">
        <v>47</v>
      </c>
      <c r="K4486" t="s">
        <v>35</v>
      </c>
      <c r="L4486">
        <v>4</v>
      </c>
      <c r="M4486" t="s">
        <v>123</v>
      </c>
      <c r="N4486" t="s">
        <v>42</v>
      </c>
      <c r="O4486" t="s">
        <v>22</v>
      </c>
    </row>
    <row r="4487" spans="1:15">
      <c r="A4487" t="s">
        <v>8125</v>
      </c>
      <c r="B4487" s="1">
        <v>46005</v>
      </c>
      <c r="C4487" t="s">
        <v>8126</v>
      </c>
      <c r="D4487" t="s">
        <v>45</v>
      </c>
      <c r="E4487" t="s">
        <v>46</v>
      </c>
      <c r="F4487">
        <v>3</v>
      </c>
      <c r="G4487">
        <v>19110.45</v>
      </c>
      <c r="H4487">
        <v>57331.35</v>
      </c>
      <c r="I4487">
        <f>salesdata[[#This Row],[Total_Sales_INR]]/10000000</f>
        <v>5.7331349999999994E-3</v>
      </c>
      <c r="J4487" t="s">
        <v>47</v>
      </c>
      <c r="K4487" t="s">
        <v>72</v>
      </c>
      <c r="L4487">
        <v>1</v>
      </c>
      <c r="M4487" t="s">
        <v>119</v>
      </c>
      <c r="N4487" t="s">
        <v>178</v>
      </c>
      <c r="O4487" t="s">
        <v>22</v>
      </c>
    </row>
    <row r="4488" spans="1:15">
      <c r="A4488" t="s">
        <v>8127</v>
      </c>
      <c r="B4488" s="1">
        <v>45855</v>
      </c>
      <c r="C4488" t="s">
        <v>6755</v>
      </c>
      <c r="D4488" t="s">
        <v>32</v>
      </c>
      <c r="E4488" t="s">
        <v>309</v>
      </c>
      <c r="F4488">
        <v>3</v>
      </c>
      <c r="G4488">
        <v>16410.650000000001</v>
      </c>
      <c r="H4488">
        <v>49231.95</v>
      </c>
      <c r="I4488">
        <f>salesdata[[#This Row],[Total_Sales_INR]]/10000000</f>
        <v>4.923195E-3</v>
      </c>
      <c r="J4488" t="s">
        <v>27</v>
      </c>
      <c r="K4488" t="s">
        <v>72</v>
      </c>
      <c r="L4488">
        <v>4</v>
      </c>
      <c r="M4488" t="s">
        <v>88</v>
      </c>
      <c r="N4488" t="s">
        <v>21</v>
      </c>
      <c r="O4488" t="s">
        <v>22</v>
      </c>
    </row>
    <row r="4489" spans="1:15">
      <c r="A4489" t="s">
        <v>8128</v>
      </c>
      <c r="B4489" s="1">
        <v>45723</v>
      </c>
      <c r="C4489" t="s">
        <v>8129</v>
      </c>
      <c r="D4489" t="s">
        <v>32</v>
      </c>
      <c r="E4489" t="s">
        <v>250</v>
      </c>
      <c r="F4489">
        <v>3</v>
      </c>
      <c r="G4489">
        <v>11107.99</v>
      </c>
      <c r="H4489">
        <v>33323.97</v>
      </c>
      <c r="I4489">
        <f>salesdata[[#This Row],[Total_Sales_INR]]/10000000</f>
        <v>3.332397E-3</v>
      </c>
      <c r="J4489" t="s">
        <v>34</v>
      </c>
      <c r="K4489" t="s">
        <v>19</v>
      </c>
      <c r="L4489">
        <v>1</v>
      </c>
      <c r="M4489" t="s">
        <v>107</v>
      </c>
      <c r="N4489" t="s">
        <v>97</v>
      </c>
      <c r="O4489" t="s">
        <v>22</v>
      </c>
    </row>
    <row r="4490" spans="1:15">
      <c r="A4490" t="s">
        <v>8130</v>
      </c>
      <c r="B4490" s="1">
        <v>45957</v>
      </c>
      <c r="C4490" t="s">
        <v>8131</v>
      </c>
      <c r="D4490" t="s">
        <v>25</v>
      </c>
      <c r="E4490" t="s">
        <v>223</v>
      </c>
      <c r="F4490">
        <v>2</v>
      </c>
      <c r="G4490">
        <v>38559.79</v>
      </c>
      <c r="H4490">
        <v>77119.58</v>
      </c>
      <c r="I4490">
        <f>salesdata[[#This Row],[Total_Sales_INR]]/10000000</f>
        <v>7.7119580000000005E-3</v>
      </c>
      <c r="J4490" t="s">
        <v>34</v>
      </c>
      <c r="K4490" t="s">
        <v>19</v>
      </c>
      <c r="L4490">
        <v>2</v>
      </c>
      <c r="M4490" t="s">
        <v>56</v>
      </c>
      <c r="N4490" t="s">
        <v>142</v>
      </c>
      <c r="O4490" t="s">
        <v>22</v>
      </c>
    </row>
    <row r="4491" spans="1:15">
      <c r="A4491" t="s">
        <v>8132</v>
      </c>
      <c r="B4491" s="1">
        <v>45688</v>
      </c>
      <c r="C4491" t="s">
        <v>7652</v>
      </c>
      <c r="D4491" t="s">
        <v>16</v>
      </c>
      <c r="E4491" t="s">
        <v>137</v>
      </c>
      <c r="F4491">
        <v>3</v>
      </c>
      <c r="G4491">
        <v>18320.23</v>
      </c>
      <c r="H4491">
        <v>54960.69</v>
      </c>
      <c r="I4491">
        <f>salesdata[[#This Row],[Total_Sales_INR]]/10000000</f>
        <v>5.4960690000000001E-3</v>
      </c>
      <c r="J4491" t="s">
        <v>34</v>
      </c>
      <c r="K4491" t="s">
        <v>35</v>
      </c>
      <c r="L4491">
        <v>5</v>
      </c>
      <c r="M4491" t="s">
        <v>73</v>
      </c>
      <c r="N4491" t="s">
        <v>57</v>
      </c>
      <c r="O4491" t="s">
        <v>22</v>
      </c>
    </row>
    <row r="4492" spans="1:15">
      <c r="A4492" t="s">
        <v>8133</v>
      </c>
      <c r="B4492" s="1">
        <v>45706</v>
      </c>
      <c r="C4492" t="s">
        <v>8134</v>
      </c>
      <c r="D4492" t="s">
        <v>45</v>
      </c>
      <c r="E4492" t="s">
        <v>55</v>
      </c>
      <c r="F4492">
        <v>1</v>
      </c>
      <c r="G4492">
        <v>37970.54</v>
      </c>
      <c r="H4492">
        <v>37970.54</v>
      </c>
      <c r="I4492">
        <f>salesdata[[#This Row],[Total_Sales_INR]]/10000000</f>
        <v>3.7970540000000002E-3</v>
      </c>
      <c r="J4492" t="s">
        <v>47</v>
      </c>
      <c r="K4492" t="s">
        <v>72</v>
      </c>
      <c r="L4492">
        <v>4</v>
      </c>
      <c r="M4492" t="s">
        <v>88</v>
      </c>
      <c r="N4492" t="s">
        <v>173</v>
      </c>
      <c r="O4492" t="s">
        <v>22</v>
      </c>
    </row>
    <row r="4493" spans="1:15">
      <c r="A4493" t="s">
        <v>8135</v>
      </c>
      <c r="B4493" s="1">
        <v>45887</v>
      </c>
      <c r="C4493" t="s">
        <v>4060</v>
      </c>
      <c r="D4493" t="s">
        <v>25</v>
      </c>
      <c r="E4493" t="s">
        <v>91</v>
      </c>
      <c r="F4493">
        <v>3</v>
      </c>
      <c r="G4493">
        <v>41747</v>
      </c>
      <c r="H4493">
        <v>125241</v>
      </c>
      <c r="I4493">
        <f>salesdata[[#This Row],[Total_Sales_INR]]/10000000</f>
        <v>1.25241E-2</v>
      </c>
      <c r="J4493" t="s">
        <v>34</v>
      </c>
      <c r="K4493" t="s">
        <v>72</v>
      </c>
      <c r="L4493">
        <v>3</v>
      </c>
      <c r="M4493" t="s">
        <v>77</v>
      </c>
      <c r="N4493" t="s">
        <v>97</v>
      </c>
      <c r="O4493" t="s">
        <v>22</v>
      </c>
    </row>
    <row r="4494" spans="1:15">
      <c r="A4494" t="s">
        <v>8136</v>
      </c>
      <c r="B4494" s="1">
        <v>45791</v>
      </c>
      <c r="C4494" t="s">
        <v>8137</v>
      </c>
      <c r="D4494" t="s">
        <v>16</v>
      </c>
      <c r="E4494" t="s">
        <v>130</v>
      </c>
      <c r="F4494">
        <v>1</v>
      </c>
      <c r="G4494">
        <v>18624.96</v>
      </c>
      <c r="H4494">
        <v>18624.96</v>
      </c>
      <c r="I4494">
        <f>salesdata[[#This Row],[Total_Sales_INR]]/10000000</f>
        <v>1.8624959999999999E-3</v>
      </c>
      <c r="J4494" t="s">
        <v>27</v>
      </c>
      <c r="K4494" t="s">
        <v>19</v>
      </c>
      <c r="L4494">
        <v>4</v>
      </c>
      <c r="M4494" t="s">
        <v>160</v>
      </c>
      <c r="N4494" t="s">
        <v>213</v>
      </c>
      <c r="O4494" t="s">
        <v>22</v>
      </c>
    </row>
    <row r="4495" spans="1:15">
      <c r="A4495" t="s">
        <v>8138</v>
      </c>
      <c r="B4495" s="1">
        <v>45846</v>
      </c>
      <c r="C4495" t="s">
        <v>8139</v>
      </c>
      <c r="D4495" t="s">
        <v>45</v>
      </c>
      <c r="E4495" t="s">
        <v>46</v>
      </c>
      <c r="F4495">
        <v>4</v>
      </c>
      <c r="G4495">
        <v>36979.31</v>
      </c>
      <c r="H4495">
        <v>147917.24</v>
      </c>
      <c r="I4495">
        <f>salesdata[[#This Row],[Total_Sales_INR]]/10000000</f>
        <v>1.4791723999999999E-2</v>
      </c>
      <c r="J4495" t="s">
        <v>47</v>
      </c>
      <c r="K4495" t="s">
        <v>19</v>
      </c>
      <c r="L4495">
        <v>3</v>
      </c>
      <c r="M4495" t="s">
        <v>190</v>
      </c>
      <c r="N4495" t="s">
        <v>29</v>
      </c>
      <c r="O4495" t="s">
        <v>22</v>
      </c>
    </row>
    <row r="4496" spans="1:15">
      <c r="A4496" t="s">
        <v>8140</v>
      </c>
      <c r="B4496" s="1">
        <v>45962</v>
      </c>
      <c r="C4496" t="s">
        <v>8141</v>
      </c>
      <c r="D4496" t="s">
        <v>32</v>
      </c>
      <c r="E4496" t="s">
        <v>250</v>
      </c>
      <c r="F4496">
        <v>4</v>
      </c>
      <c r="G4496">
        <v>27973.7</v>
      </c>
      <c r="H4496">
        <v>111894.8</v>
      </c>
      <c r="I4496">
        <f>salesdata[[#This Row],[Total_Sales_INR]]/10000000</f>
        <v>1.118948E-2</v>
      </c>
      <c r="J4496" t="s">
        <v>34</v>
      </c>
      <c r="K4496" t="s">
        <v>72</v>
      </c>
      <c r="L4496">
        <v>3</v>
      </c>
      <c r="M4496" t="s">
        <v>61</v>
      </c>
      <c r="N4496" t="s">
        <v>94</v>
      </c>
      <c r="O4496" t="s">
        <v>22</v>
      </c>
    </row>
    <row r="4497" spans="1:15">
      <c r="A4497" t="s">
        <v>8142</v>
      </c>
      <c r="B4497" s="1">
        <v>45885</v>
      </c>
      <c r="C4497" t="s">
        <v>7873</v>
      </c>
      <c r="D4497" t="s">
        <v>32</v>
      </c>
      <c r="E4497" t="s">
        <v>33</v>
      </c>
      <c r="F4497">
        <v>2</v>
      </c>
      <c r="G4497">
        <v>40567.11</v>
      </c>
      <c r="H4497">
        <v>81134.22</v>
      </c>
      <c r="I4497">
        <f>salesdata[[#This Row],[Total_Sales_INR]]/10000000</f>
        <v>8.1134220000000003E-3</v>
      </c>
      <c r="J4497" t="s">
        <v>34</v>
      </c>
      <c r="K4497" t="s">
        <v>72</v>
      </c>
      <c r="L4497">
        <v>2</v>
      </c>
      <c r="M4497" t="s">
        <v>133</v>
      </c>
      <c r="N4497" t="s">
        <v>134</v>
      </c>
      <c r="O4497" t="s">
        <v>22</v>
      </c>
    </row>
    <row r="4498" spans="1:15">
      <c r="A4498" t="s">
        <v>8143</v>
      </c>
      <c r="B4498" s="1">
        <v>46018</v>
      </c>
      <c r="C4498" t="s">
        <v>987</v>
      </c>
      <c r="D4498" t="s">
        <v>16</v>
      </c>
      <c r="E4498" t="s">
        <v>17</v>
      </c>
      <c r="F4498">
        <v>4</v>
      </c>
      <c r="G4498">
        <v>33571.85</v>
      </c>
      <c r="H4498">
        <v>134287.4</v>
      </c>
      <c r="I4498">
        <f>salesdata[[#This Row],[Total_Sales_INR]]/10000000</f>
        <v>1.342874E-2</v>
      </c>
      <c r="J4498" t="s">
        <v>27</v>
      </c>
      <c r="K4498" t="s">
        <v>19</v>
      </c>
      <c r="L4498">
        <v>1</v>
      </c>
      <c r="M4498" t="s">
        <v>119</v>
      </c>
      <c r="N4498" t="s">
        <v>74</v>
      </c>
      <c r="O4498" t="s">
        <v>22</v>
      </c>
    </row>
    <row r="4499" spans="1:15">
      <c r="A4499" t="s">
        <v>8144</v>
      </c>
      <c r="B4499" s="1">
        <v>45659</v>
      </c>
      <c r="C4499" t="s">
        <v>4413</v>
      </c>
      <c r="D4499" t="s">
        <v>16</v>
      </c>
      <c r="E4499" t="s">
        <v>137</v>
      </c>
      <c r="F4499">
        <v>3</v>
      </c>
      <c r="G4499">
        <v>42273.93</v>
      </c>
      <c r="H4499">
        <v>126821.79</v>
      </c>
      <c r="I4499">
        <f>salesdata[[#This Row],[Total_Sales_INR]]/10000000</f>
        <v>1.2682179E-2</v>
      </c>
      <c r="J4499" t="s">
        <v>34</v>
      </c>
      <c r="K4499" t="s">
        <v>19</v>
      </c>
      <c r="L4499">
        <v>3</v>
      </c>
      <c r="M4499" t="s">
        <v>77</v>
      </c>
      <c r="N4499" t="s">
        <v>52</v>
      </c>
      <c r="O4499" t="s">
        <v>22</v>
      </c>
    </row>
    <row r="4500" spans="1:15">
      <c r="A4500" t="s">
        <v>8145</v>
      </c>
      <c r="B4500" s="1">
        <v>45838</v>
      </c>
      <c r="C4500" t="s">
        <v>3455</v>
      </c>
      <c r="D4500" t="s">
        <v>45</v>
      </c>
      <c r="E4500" t="s">
        <v>60</v>
      </c>
      <c r="F4500">
        <v>2</v>
      </c>
      <c r="G4500">
        <v>14264.26</v>
      </c>
      <c r="H4500">
        <v>28528.52</v>
      </c>
      <c r="I4500">
        <f>salesdata[[#This Row],[Total_Sales_INR]]/10000000</f>
        <v>2.8528519999999999E-3</v>
      </c>
      <c r="J4500" t="s">
        <v>34</v>
      </c>
      <c r="K4500" t="s">
        <v>35</v>
      </c>
      <c r="L4500">
        <v>3</v>
      </c>
      <c r="M4500" t="s">
        <v>190</v>
      </c>
      <c r="N4500" t="s">
        <v>97</v>
      </c>
      <c r="O4500" t="s">
        <v>22</v>
      </c>
    </row>
    <row r="4501" spans="1:15">
      <c r="A4501" t="s">
        <v>8146</v>
      </c>
      <c r="B4501" s="1">
        <v>45764</v>
      </c>
      <c r="C4501" t="s">
        <v>8147</v>
      </c>
      <c r="D4501" t="s">
        <v>45</v>
      </c>
      <c r="E4501" t="s">
        <v>55</v>
      </c>
      <c r="F4501">
        <v>4</v>
      </c>
      <c r="G4501">
        <v>36049.65</v>
      </c>
      <c r="H4501">
        <v>144198.6</v>
      </c>
      <c r="I4501">
        <f>salesdata[[#This Row],[Total_Sales_INR]]/10000000</f>
        <v>1.4419860000000001E-2</v>
      </c>
      <c r="J4501" t="s">
        <v>27</v>
      </c>
      <c r="K4501" t="s">
        <v>35</v>
      </c>
      <c r="L4501">
        <v>1</v>
      </c>
      <c r="M4501" t="s">
        <v>181</v>
      </c>
      <c r="N4501" t="s">
        <v>42</v>
      </c>
      <c r="O4501" t="s">
        <v>22</v>
      </c>
    </row>
    <row r="4502" spans="1:15">
      <c r="A4502" t="s">
        <v>8148</v>
      </c>
      <c r="B4502" s="1">
        <v>45797</v>
      </c>
      <c r="C4502" t="s">
        <v>1352</v>
      </c>
      <c r="D4502" t="s">
        <v>16</v>
      </c>
      <c r="E4502" t="s">
        <v>145</v>
      </c>
      <c r="F4502">
        <v>1</v>
      </c>
      <c r="G4502">
        <v>28866.85</v>
      </c>
      <c r="H4502">
        <v>28866.85</v>
      </c>
      <c r="I4502">
        <f>salesdata[[#This Row],[Total_Sales_INR]]/10000000</f>
        <v>2.8866849999999999E-3</v>
      </c>
      <c r="J4502" t="s">
        <v>27</v>
      </c>
      <c r="K4502" t="s">
        <v>35</v>
      </c>
      <c r="L4502">
        <v>3</v>
      </c>
      <c r="M4502" t="s">
        <v>36</v>
      </c>
      <c r="N4502" t="s">
        <v>94</v>
      </c>
      <c r="O4502" t="s">
        <v>22</v>
      </c>
    </row>
    <row r="4503" spans="1:15">
      <c r="A4503" t="s">
        <v>8149</v>
      </c>
      <c r="B4503" s="1">
        <v>45915</v>
      </c>
      <c r="C4503" t="s">
        <v>6309</v>
      </c>
      <c r="D4503" t="s">
        <v>16</v>
      </c>
      <c r="E4503" t="s">
        <v>145</v>
      </c>
      <c r="F4503">
        <v>3</v>
      </c>
      <c r="G4503">
        <v>20217.759999999998</v>
      </c>
      <c r="H4503">
        <v>60653.279999999999</v>
      </c>
      <c r="I4503">
        <f>salesdata[[#This Row],[Total_Sales_INR]]/10000000</f>
        <v>6.065328E-3</v>
      </c>
      <c r="J4503" t="s">
        <v>27</v>
      </c>
      <c r="K4503" t="s">
        <v>19</v>
      </c>
      <c r="L4503">
        <v>5</v>
      </c>
      <c r="M4503" t="s">
        <v>51</v>
      </c>
      <c r="N4503" t="s">
        <v>167</v>
      </c>
      <c r="O4503" t="s">
        <v>22</v>
      </c>
    </row>
    <row r="4504" spans="1:15">
      <c r="A4504" t="s">
        <v>8150</v>
      </c>
      <c r="B4504" s="1">
        <v>45735</v>
      </c>
      <c r="C4504" t="s">
        <v>8151</v>
      </c>
      <c r="D4504" t="s">
        <v>45</v>
      </c>
      <c r="E4504" t="s">
        <v>65</v>
      </c>
      <c r="F4504">
        <v>4</v>
      </c>
      <c r="G4504">
        <v>7986.44</v>
      </c>
      <c r="H4504">
        <v>31945.759999999998</v>
      </c>
      <c r="I4504">
        <f>salesdata[[#This Row],[Total_Sales_INR]]/10000000</f>
        <v>3.1945759999999998E-3</v>
      </c>
      <c r="J4504" t="s">
        <v>18</v>
      </c>
      <c r="K4504" t="s">
        <v>35</v>
      </c>
      <c r="L4504">
        <v>1</v>
      </c>
      <c r="M4504" t="s">
        <v>181</v>
      </c>
      <c r="N4504" t="s">
        <v>62</v>
      </c>
      <c r="O4504" t="s">
        <v>22</v>
      </c>
    </row>
    <row r="4505" spans="1:15">
      <c r="A4505" t="s">
        <v>8152</v>
      </c>
      <c r="B4505" s="1">
        <v>45711</v>
      </c>
      <c r="C4505" t="s">
        <v>934</v>
      </c>
      <c r="D4505" t="s">
        <v>32</v>
      </c>
      <c r="E4505" t="s">
        <v>250</v>
      </c>
      <c r="F4505">
        <v>5</v>
      </c>
      <c r="G4505">
        <v>10752.19</v>
      </c>
      <c r="H4505">
        <v>53760.95</v>
      </c>
      <c r="I4505">
        <f>salesdata[[#This Row],[Total_Sales_INR]]/10000000</f>
        <v>5.376095E-3</v>
      </c>
      <c r="J4505" t="s">
        <v>18</v>
      </c>
      <c r="K4505" t="s">
        <v>72</v>
      </c>
      <c r="L4505">
        <v>5</v>
      </c>
      <c r="M4505" t="s">
        <v>73</v>
      </c>
      <c r="N4505" t="s">
        <v>69</v>
      </c>
      <c r="O4505" t="s">
        <v>22</v>
      </c>
    </row>
    <row r="4506" spans="1:15">
      <c r="A4506" t="s">
        <v>8153</v>
      </c>
      <c r="B4506" s="1">
        <v>45722</v>
      </c>
      <c r="C4506" t="s">
        <v>7100</v>
      </c>
      <c r="D4506" t="s">
        <v>45</v>
      </c>
      <c r="E4506" t="s">
        <v>85</v>
      </c>
      <c r="F4506">
        <v>2</v>
      </c>
      <c r="G4506">
        <v>12343.37</v>
      </c>
      <c r="H4506">
        <v>24686.74</v>
      </c>
      <c r="I4506">
        <f>salesdata[[#This Row],[Total_Sales_INR]]/10000000</f>
        <v>2.4686740000000001E-3</v>
      </c>
      <c r="J4506" t="s">
        <v>34</v>
      </c>
      <c r="K4506" t="s">
        <v>19</v>
      </c>
      <c r="L4506">
        <v>4</v>
      </c>
      <c r="M4506" t="s">
        <v>185</v>
      </c>
      <c r="N4506" t="s">
        <v>360</v>
      </c>
      <c r="O4506" t="s">
        <v>22</v>
      </c>
    </row>
    <row r="4507" spans="1:15">
      <c r="A4507" t="s">
        <v>8154</v>
      </c>
      <c r="B4507" s="1">
        <v>45917</v>
      </c>
      <c r="C4507" t="s">
        <v>8155</v>
      </c>
      <c r="D4507" t="s">
        <v>25</v>
      </c>
      <c r="E4507" t="s">
        <v>140</v>
      </c>
      <c r="F4507">
        <v>4</v>
      </c>
      <c r="G4507">
        <v>44128</v>
      </c>
      <c r="H4507">
        <v>176512</v>
      </c>
      <c r="I4507">
        <f>salesdata[[#This Row],[Total_Sales_INR]]/10000000</f>
        <v>1.7651199999999999E-2</v>
      </c>
      <c r="J4507" t="s">
        <v>47</v>
      </c>
      <c r="K4507" t="s">
        <v>19</v>
      </c>
      <c r="L4507">
        <v>3</v>
      </c>
      <c r="M4507" t="s">
        <v>115</v>
      </c>
      <c r="N4507" t="s">
        <v>42</v>
      </c>
      <c r="O4507" t="s">
        <v>22</v>
      </c>
    </row>
    <row r="4508" spans="1:15">
      <c r="A4508" t="s">
        <v>8156</v>
      </c>
      <c r="B4508" s="1">
        <v>45808</v>
      </c>
      <c r="C4508" t="s">
        <v>588</v>
      </c>
      <c r="D4508" t="s">
        <v>25</v>
      </c>
      <c r="E4508" t="s">
        <v>26</v>
      </c>
      <c r="F4508">
        <v>4</v>
      </c>
      <c r="G4508">
        <v>32080.23</v>
      </c>
      <c r="H4508">
        <v>128320.92</v>
      </c>
      <c r="I4508">
        <f>salesdata[[#This Row],[Total_Sales_INR]]/10000000</f>
        <v>1.2832092E-2</v>
      </c>
      <c r="J4508" t="s">
        <v>27</v>
      </c>
      <c r="K4508" t="s">
        <v>72</v>
      </c>
      <c r="L4508">
        <v>4</v>
      </c>
      <c r="M4508" t="s">
        <v>160</v>
      </c>
      <c r="N4508" t="s">
        <v>156</v>
      </c>
      <c r="O4508" t="s">
        <v>22</v>
      </c>
    </row>
    <row r="4509" spans="1:15">
      <c r="A4509" t="s">
        <v>8157</v>
      </c>
      <c r="B4509" s="1">
        <v>45835</v>
      </c>
      <c r="C4509" t="s">
        <v>708</v>
      </c>
      <c r="D4509" t="s">
        <v>102</v>
      </c>
      <c r="E4509" t="s">
        <v>193</v>
      </c>
      <c r="F4509">
        <v>1</v>
      </c>
      <c r="G4509">
        <v>10222.450000000001</v>
      </c>
      <c r="H4509">
        <v>10222.450000000001</v>
      </c>
      <c r="I4509">
        <f>salesdata[[#This Row],[Total_Sales_INR]]/10000000</f>
        <v>1.022245E-3</v>
      </c>
      <c r="J4509" t="s">
        <v>18</v>
      </c>
      <c r="K4509" t="s">
        <v>19</v>
      </c>
      <c r="L4509">
        <v>4</v>
      </c>
      <c r="M4509" t="s">
        <v>185</v>
      </c>
      <c r="N4509" t="s">
        <v>48</v>
      </c>
      <c r="O4509" t="s">
        <v>22</v>
      </c>
    </row>
    <row r="4510" spans="1:15">
      <c r="A4510" t="s">
        <v>8158</v>
      </c>
      <c r="B4510" s="1">
        <v>45660</v>
      </c>
      <c r="C4510" t="s">
        <v>8159</v>
      </c>
      <c r="D4510" t="s">
        <v>25</v>
      </c>
      <c r="E4510" t="s">
        <v>26</v>
      </c>
      <c r="F4510">
        <v>3</v>
      </c>
      <c r="G4510">
        <v>35523.980000000003</v>
      </c>
      <c r="H4510">
        <v>106571.94</v>
      </c>
      <c r="I4510">
        <f>salesdata[[#This Row],[Total_Sales_INR]]/10000000</f>
        <v>1.0657194E-2</v>
      </c>
      <c r="J4510" t="s">
        <v>18</v>
      </c>
      <c r="K4510" t="s">
        <v>72</v>
      </c>
      <c r="L4510">
        <v>5</v>
      </c>
      <c r="M4510" t="s">
        <v>73</v>
      </c>
      <c r="N4510" t="s">
        <v>74</v>
      </c>
      <c r="O4510" t="s">
        <v>22</v>
      </c>
    </row>
    <row r="4511" spans="1:15">
      <c r="A4511" t="s">
        <v>8160</v>
      </c>
      <c r="B4511" s="1">
        <v>45755</v>
      </c>
      <c r="C4511" t="s">
        <v>8161</v>
      </c>
      <c r="D4511" t="s">
        <v>25</v>
      </c>
      <c r="E4511" t="s">
        <v>26</v>
      </c>
      <c r="F4511">
        <v>2</v>
      </c>
      <c r="G4511">
        <v>38210.17</v>
      </c>
      <c r="H4511">
        <v>76420.34</v>
      </c>
      <c r="I4511">
        <f>salesdata[[#This Row],[Total_Sales_INR]]/10000000</f>
        <v>7.6420339999999998E-3</v>
      </c>
      <c r="J4511" t="s">
        <v>34</v>
      </c>
      <c r="K4511" t="s">
        <v>35</v>
      </c>
      <c r="L4511">
        <v>1</v>
      </c>
      <c r="M4511" t="s">
        <v>20</v>
      </c>
      <c r="N4511" t="s">
        <v>78</v>
      </c>
      <c r="O4511" t="s">
        <v>22</v>
      </c>
    </row>
    <row r="4512" spans="1:15">
      <c r="A4512" t="s">
        <v>8162</v>
      </c>
      <c r="B4512" s="1">
        <v>45782</v>
      </c>
      <c r="C4512" t="s">
        <v>8163</v>
      </c>
      <c r="D4512" t="s">
        <v>32</v>
      </c>
      <c r="E4512" t="s">
        <v>309</v>
      </c>
      <c r="F4512">
        <v>4</v>
      </c>
      <c r="G4512">
        <v>29924.27</v>
      </c>
      <c r="H4512">
        <v>119697.08</v>
      </c>
      <c r="I4512">
        <f>salesdata[[#This Row],[Total_Sales_INR]]/10000000</f>
        <v>1.1969708000000001E-2</v>
      </c>
      <c r="J4512" t="s">
        <v>47</v>
      </c>
      <c r="K4512" t="s">
        <v>35</v>
      </c>
      <c r="L4512">
        <v>3</v>
      </c>
      <c r="M4512" t="s">
        <v>190</v>
      </c>
      <c r="N4512" t="s">
        <v>21</v>
      </c>
      <c r="O4512" t="s">
        <v>22</v>
      </c>
    </row>
    <row r="4513" spans="1:15">
      <c r="A4513" t="s">
        <v>8164</v>
      </c>
      <c r="B4513" s="1">
        <v>45998</v>
      </c>
      <c r="C4513" t="s">
        <v>8165</v>
      </c>
      <c r="D4513" t="s">
        <v>102</v>
      </c>
      <c r="E4513" t="s">
        <v>193</v>
      </c>
      <c r="F4513">
        <v>2</v>
      </c>
      <c r="G4513">
        <v>10145.34</v>
      </c>
      <c r="H4513">
        <v>20290.68</v>
      </c>
      <c r="I4513">
        <f>salesdata[[#This Row],[Total_Sales_INR]]/10000000</f>
        <v>2.0290680000000002E-3</v>
      </c>
      <c r="J4513" t="s">
        <v>47</v>
      </c>
      <c r="K4513" t="s">
        <v>35</v>
      </c>
      <c r="L4513">
        <v>3</v>
      </c>
      <c r="M4513" t="s">
        <v>36</v>
      </c>
      <c r="N4513" t="s">
        <v>112</v>
      </c>
      <c r="O4513" t="s">
        <v>22</v>
      </c>
    </row>
    <row r="4514" spans="1:15">
      <c r="A4514" t="s">
        <v>8166</v>
      </c>
      <c r="B4514" s="1">
        <v>45785</v>
      </c>
      <c r="C4514" t="s">
        <v>8167</v>
      </c>
      <c r="D4514" t="s">
        <v>25</v>
      </c>
      <c r="E4514" t="s">
        <v>140</v>
      </c>
      <c r="F4514">
        <v>5</v>
      </c>
      <c r="G4514">
        <v>40926.67</v>
      </c>
      <c r="H4514">
        <v>204633.35</v>
      </c>
      <c r="I4514">
        <f>salesdata[[#This Row],[Total_Sales_INR]]/10000000</f>
        <v>2.0463334999999999E-2</v>
      </c>
      <c r="J4514" t="s">
        <v>18</v>
      </c>
      <c r="K4514" t="s">
        <v>19</v>
      </c>
      <c r="L4514">
        <v>2</v>
      </c>
      <c r="M4514" t="s">
        <v>265</v>
      </c>
      <c r="N4514" t="s">
        <v>62</v>
      </c>
      <c r="O4514" t="s">
        <v>22</v>
      </c>
    </row>
    <row r="4515" spans="1:15">
      <c r="A4515" t="s">
        <v>8168</v>
      </c>
      <c r="B4515" s="1">
        <v>45987</v>
      </c>
      <c r="C4515" t="s">
        <v>7888</v>
      </c>
      <c r="D4515" t="s">
        <v>32</v>
      </c>
      <c r="E4515" t="s">
        <v>33</v>
      </c>
      <c r="F4515">
        <v>2</v>
      </c>
      <c r="G4515">
        <v>25136.51</v>
      </c>
      <c r="H4515">
        <v>50273.02</v>
      </c>
      <c r="I4515">
        <f>salesdata[[#This Row],[Total_Sales_INR]]/10000000</f>
        <v>5.027302E-3</v>
      </c>
      <c r="J4515" t="s">
        <v>18</v>
      </c>
      <c r="K4515" t="s">
        <v>35</v>
      </c>
      <c r="L4515">
        <v>5</v>
      </c>
      <c r="M4515" t="s">
        <v>28</v>
      </c>
      <c r="N4515" t="s">
        <v>62</v>
      </c>
      <c r="O4515" t="s">
        <v>22</v>
      </c>
    </row>
    <row r="4516" spans="1:15">
      <c r="A4516" t="s">
        <v>8169</v>
      </c>
      <c r="B4516" s="1">
        <v>45706</v>
      </c>
      <c r="C4516" t="s">
        <v>3862</v>
      </c>
      <c r="D4516" t="s">
        <v>16</v>
      </c>
      <c r="E4516" t="s">
        <v>130</v>
      </c>
      <c r="F4516">
        <v>2</v>
      </c>
      <c r="G4516">
        <v>28255.72</v>
      </c>
      <c r="H4516">
        <v>56511.44</v>
      </c>
      <c r="I4516">
        <f>salesdata[[#This Row],[Total_Sales_INR]]/10000000</f>
        <v>5.6511440000000003E-3</v>
      </c>
      <c r="J4516" t="s">
        <v>34</v>
      </c>
      <c r="K4516" t="s">
        <v>35</v>
      </c>
      <c r="L4516">
        <v>5</v>
      </c>
      <c r="M4516" t="s">
        <v>41</v>
      </c>
      <c r="N4516" t="s">
        <v>94</v>
      </c>
      <c r="O4516" t="s">
        <v>22</v>
      </c>
    </row>
    <row r="4517" spans="1:15">
      <c r="A4517" t="s">
        <v>8170</v>
      </c>
      <c r="B4517" s="1">
        <v>46002</v>
      </c>
      <c r="C4517" t="s">
        <v>8171</v>
      </c>
      <c r="D4517" t="s">
        <v>32</v>
      </c>
      <c r="E4517" t="s">
        <v>40</v>
      </c>
      <c r="F4517">
        <v>5</v>
      </c>
      <c r="G4517">
        <v>40212.68</v>
      </c>
      <c r="H4517">
        <v>201063.4</v>
      </c>
      <c r="I4517">
        <f>salesdata[[#This Row],[Total_Sales_INR]]/10000000</f>
        <v>2.010634E-2</v>
      </c>
      <c r="J4517" t="s">
        <v>34</v>
      </c>
      <c r="K4517" t="s">
        <v>35</v>
      </c>
      <c r="L4517">
        <v>1</v>
      </c>
      <c r="M4517" t="s">
        <v>107</v>
      </c>
      <c r="N4517" t="s">
        <v>150</v>
      </c>
      <c r="O4517" t="s">
        <v>22</v>
      </c>
    </row>
    <row r="4518" spans="1:15">
      <c r="A4518" t="s">
        <v>8172</v>
      </c>
      <c r="B4518" s="1">
        <v>45688</v>
      </c>
      <c r="C4518" t="s">
        <v>8173</v>
      </c>
      <c r="D4518" t="s">
        <v>25</v>
      </c>
      <c r="E4518" t="s">
        <v>280</v>
      </c>
      <c r="F4518">
        <v>2</v>
      </c>
      <c r="G4518">
        <v>35843.08</v>
      </c>
      <c r="H4518">
        <v>71686.16</v>
      </c>
      <c r="I4518">
        <f>salesdata[[#This Row],[Total_Sales_INR]]/10000000</f>
        <v>7.1686160000000001E-3</v>
      </c>
      <c r="J4518" t="s">
        <v>34</v>
      </c>
      <c r="K4518" t="s">
        <v>35</v>
      </c>
      <c r="L4518">
        <v>3</v>
      </c>
      <c r="M4518" t="s">
        <v>61</v>
      </c>
      <c r="N4518" t="s">
        <v>216</v>
      </c>
      <c r="O4518" t="s">
        <v>22</v>
      </c>
    </row>
    <row r="4519" spans="1:15">
      <c r="A4519" t="s">
        <v>8174</v>
      </c>
      <c r="B4519" s="1">
        <v>45940</v>
      </c>
      <c r="C4519" t="s">
        <v>1304</v>
      </c>
      <c r="D4519" t="s">
        <v>25</v>
      </c>
      <c r="E4519" t="s">
        <v>280</v>
      </c>
      <c r="F4519">
        <v>2</v>
      </c>
      <c r="G4519">
        <v>15684.78</v>
      </c>
      <c r="H4519">
        <v>31369.56</v>
      </c>
      <c r="I4519">
        <f>salesdata[[#This Row],[Total_Sales_INR]]/10000000</f>
        <v>3.1369560000000002E-3</v>
      </c>
      <c r="J4519" t="s">
        <v>18</v>
      </c>
      <c r="K4519" t="s">
        <v>72</v>
      </c>
      <c r="L4519">
        <v>4</v>
      </c>
      <c r="M4519" t="s">
        <v>123</v>
      </c>
      <c r="N4519" t="s">
        <v>167</v>
      </c>
      <c r="O4519" t="s">
        <v>22</v>
      </c>
    </row>
    <row r="4520" spans="1:15">
      <c r="A4520" t="s">
        <v>8175</v>
      </c>
      <c r="B4520" s="1">
        <v>45783</v>
      </c>
      <c r="C4520" t="s">
        <v>2297</v>
      </c>
      <c r="D4520" t="s">
        <v>102</v>
      </c>
      <c r="E4520" t="s">
        <v>193</v>
      </c>
      <c r="F4520">
        <v>4</v>
      </c>
      <c r="G4520">
        <v>48091</v>
      </c>
      <c r="H4520">
        <v>192364</v>
      </c>
      <c r="I4520">
        <f>salesdata[[#This Row],[Total_Sales_INR]]/10000000</f>
        <v>1.9236400000000001E-2</v>
      </c>
      <c r="J4520" t="s">
        <v>47</v>
      </c>
      <c r="K4520" t="s">
        <v>72</v>
      </c>
      <c r="L4520">
        <v>1</v>
      </c>
      <c r="M4520" t="s">
        <v>20</v>
      </c>
      <c r="N4520" t="s">
        <v>127</v>
      </c>
      <c r="O4520" t="s">
        <v>22</v>
      </c>
    </row>
    <row r="4521" spans="1:15">
      <c r="A4521" t="s">
        <v>8176</v>
      </c>
      <c r="B4521" s="1">
        <v>45823</v>
      </c>
      <c r="C4521" t="s">
        <v>8177</v>
      </c>
      <c r="D4521" t="s">
        <v>32</v>
      </c>
      <c r="E4521" t="s">
        <v>81</v>
      </c>
      <c r="F4521">
        <v>5</v>
      </c>
      <c r="G4521">
        <v>14596.71</v>
      </c>
      <c r="H4521">
        <v>72983.55</v>
      </c>
      <c r="I4521">
        <f>salesdata[[#This Row],[Total_Sales_INR]]/10000000</f>
        <v>7.2983550000000003E-3</v>
      </c>
      <c r="J4521" t="s">
        <v>34</v>
      </c>
      <c r="K4521" t="s">
        <v>19</v>
      </c>
      <c r="L4521">
        <v>1</v>
      </c>
      <c r="M4521" t="s">
        <v>119</v>
      </c>
      <c r="N4521" t="s">
        <v>52</v>
      </c>
      <c r="O4521" t="s">
        <v>22</v>
      </c>
    </row>
    <row r="4522" spans="1:15">
      <c r="A4522" t="s">
        <v>8178</v>
      </c>
      <c r="B4522" s="1">
        <v>45677</v>
      </c>
      <c r="C4522" t="s">
        <v>8179</v>
      </c>
      <c r="D4522" t="s">
        <v>25</v>
      </c>
      <c r="E4522" t="s">
        <v>280</v>
      </c>
      <c r="F4522">
        <v>5</v>
      </c>
      <c r="G4522">
        <v>44236.89</v>
      </c>
      <c r="H4522">
        <v>221184.45</v>
      </c>
      <c r="I4522">
        <f>salesdata[[#This Row],[Total_Sales_INR]]/10000000</f>
        <v>2.2118445E-2</v>
      </c>
      <c r="J4522" t="s">
        <v>27</v>
      </c>
      <c r="K4522" t="s">
        <v>35</v>
      </c>
      <c r="L4522">
        <v>1</v>
      </c>
      <c r="M4522" t="s">
        <v>68</v>
      </c>
      <c r="N4522" t="s">
        <v>94</v>
      </c>
      <c r="O4522" t="s">
        <v>22</v>
      </c>
    </row>
    <row r="4523" spans="1:15">
      <c r="A4523" t="s">
        <v>8180</v>
      </c>
      <c r="B4523" s="1">
        <v>45931</v>
      </c>
      <c r="C4523" t="s">
        <v>8181</v>
      </c>
      <c r="D4523" t="s">
        <v>102</v>
      </c>
      <c r="E4523" t="s">
        <v>118</v>
      </c>
      <c r="F4523">
        <v>4</v>
      </c>
      <c r="G4523">
        <v>46652.37</v>
      </c>
      <c r="H4523">
        <v>186609.48</v>
      </c>
      <c r="I4523">
        <f>salesdata[[#This Row],[Total_Sales_INR]]/10000000</f>
        <v>1.8660948E-2</v>
      </c>
      <c r="J4523" t="s">
        <v>34</v>
      </c>
      <c r="K4523" t="s">
        <v>19</v>
      </c>
      <c r="L4523">
        <v>1</v>
      </c>
      <c r="M4523" t="s">
        <v>119</v>
      </c>
      <c r="N4523" t="s">
        <v>156</v>
      </c>
      <c r="O4523" t="s">
        <v>22</v>
      </c>
    </row>
    <row r="4524" spans="1:15">
      <c r="A4524" t="s">
        <v>8182</v>
      </c>
      <c r="B4524" s="1">
        <v>45884</v>
      </c>
      <c r="C4524" t="s">
        <v>8183</v>
      </c>
      <c r="D4524" t="s">
        <v>25</v>
      </c>
      <c r="E4524" t="s">
        <v>26</v>
      </c>
      <c r="F4524">
        <v>2</v>
      </c>
      <c r="G4524">
        <v>5862.79</v>
      </c>
      <c r="H4524">
        <v>11725.58</v>
      </c>
      <c r="I4524">
        <f>salesdata[[#This Row],[Total_Sales_INR]]/10000000</f>
        <v>1.172558E-3</v>
      </c>
      <c r="J4524" t="s">
        <v>34</v>
      </c>
      <c r="K4524" t="s">
        <v>35</v>
      </c>
      <c r="L4524">
        <v>1</v>
      </c>
      <c r="M4524" t="s">
        <v>119</v>
      </c>
      <c r="N4524" t="s">
        <v>360</v>
      </c>
      <c r="O4524" t="s">
        <v>22</v>
      </c>
    </row>
    <row r="4525" spans="1:15">
      <c r="A4525" t="s">
        <v>8184</v>
      </c>
      <c r="B4525" s="1">
        <v>45954</v>
      </c>
      <c r="C4525" t="s">
        <v>4498</v>
      </c>
      <c r="D4525" t="s">
        <v>102</v>
      </c>
      <c r="E4525" t="s">
        <v>118</v>
      </c>
      <c r="F4525">
        <v>1</v>
      </c>
      <c r="G4525">
        <v>46191.78</v>
      </c>
      <c r="H4525">
        <v>46191.78</v>
      </c>
      <c r="I4525">
        <f>salesdata[[#This Row],[Total_Sales_INR]]/10000000</f>
        <v>4.6191779999999998E-3</v>
      </c>
      <c r="J4525" t="s">
        <v>18</v>
      </c>
      <c r="K4525" t="s">
        <v>19</v>
      </c>
      <c r="L4525">
        <v>2</v>
      </c>
      <c r="M4525" t="s">
        <v>265</v>
      </c>
      <c r="N4525" t="s">
        <v>42</v>
      </c>
      <c r="O4525" t="s">
        <v>22</v>
      </c>
    </row>
    <row r="4526" spans="1:15">
      <c r="A4526" t="s">
        <v>8185</v>
      </c>
      <c r="B4526" s="1">
        <v>45998</v>
      </c>
      <c r="C4526" t="s">
        <v>1366</v>
      </c>
      <c r="D4526" t="s">
        <v>102</v>
      </c>
      <c r="E4526" t="s">
        <v>193</v>
      </c>
      <c r="F4526">
        <v>1</v>
      </c>
      <c r="G4526">
        <v>45687.86</v>
      </c>
      <c r="H4526">
        <v>45687.86</v>
      </c>
      <c r="I4526">
        <f>salesdata[[#This Row],[Total_Sales_INR]]/10000000</f>
        <v>4.568786E-3</v>
      </c>
      <c r="J4526" t="s">
        <v>18</v>
      </c>
      <c r="K4526" t="s">
        <v>72</v>
      </c>
      <c r="L4526">
        <v>3</v>
      </c>
      <c r="M4526" t="s">
        <v>77</v>
      </c>
      <c r="N4526" t="s">
        <v>74</v>
      </c>
      <c r="O4526" t="s">
        <v>22</v>
      </c>
    </row>
    <row r="4527" spans="1:15">
      <c r="A4527" t="s">
        <v>8186</v>
      </c>
      <c r="B4527" s="1">
        <v>45910</v>
      </c>
      <c r="C4527" t="s">
        <v>8187</v>
      </c>
      <c r="D4527" t="s">
        <v>25</v>
      </c>
      <c r="E4527" t="s">
        <v>91</v>
      </c>
      <c r="F4527">
        <v>2</v>
      </c>
      <c r="G4527">
        <v>49250.39</v>
      </c>
      <c r="H4527">
        <v>98500.78</v>
      </c>
      <c r="I4527">
        <f>salesdata[[#This Row],[Total_Sales_INR]]/10000000</f>
        <v>9.850078E-3</v>
      </c>
      <c r="J4527" t="s">
        <v>27</v>
      </c>
      <c r="K4527" t="s">
        <v>19</v>
      </c>
      <c r="L4527">
        <v>3</v>
      </c>
      <c r="M4527" t="s">
        <v>36</v>
      </c>
      <c r="N4527" t="s">
        <v>173</v>
      </c>
      <c r="O4527" t="s">
        <v>22</v>
      </c>
    </row>
    <row r="4528" spans="1:15">
      <c r="A4528" t="s">
        <v>8188</v>
      </c>
      <c r="B4528" s="1">
        <v>45745</v>
      </c>
      <c r="C4528" t="s">
        <v>8189</v>
      </c>
      <c r="D4528" t="s">
        <v>102</v>
      </c>
      <c r="E4528" t="s">
        <v>103</v>
      </c>
      <c r="F4528">
        <v>5</v>
      </c>
      <c r="G4528">
        <v>42187.21</v>
      </c>
      <c r="H4528">
        <v>210936.05</v>
      </c>
      <c r="I4528">
        <f>salesdata[[#This Row],[Total_Sales_INR]]/10000000</f>
        <v>2.1093604999999998E-2</v>
      </c>
      <c r="J4528" t="s">
        <v>18</v>
      </c>
      <c r="K4528" t="s">
        <v>35</v>
      </c>
      <c r="L4528">
        <v>5</v>
      </c>
      <c r="M4528" t="s">
        <v>73</v>
      </c>
      <c r="N4528" t="s">
        <v>42</v>
      </c>
      <c r="O4528" t="s">
        <v>22</v>
      </c>
    </row>
    <row r="4529" spans="1:15">
      <c r="A4529" t="s">
        <v>8190</v>
      </c>
      <c r="B4529" s="1">
        <v>45736</v>
      </c>
      <c r="C4529" t="s">
        <v>5558</v>
      </c>
      <c r="D4529" t="s">
        <v>45</v>
      </c>
      <c r="E4529" t="s">
        <v>46</v>
      </c>
      <c r="F4529">
        <v>1</v>
      </c>
      <c r="G4529">
        <v>44509.95</v>
      </c>
      <c r="H4529">
        <v>44509.95</v>
      </c>
      <c r="I4529">
        <f>salesdata[[#This Row],[Total_Sales_INR]]/10000000</f>
        <v>4.4509950000000001E-3</v>
      </c>
      <c r="J4529" t="s">
        <v>18</v>
      </c>
      <c r="K4529" t="s">
        <v>35</v>
      </c>
      <c r="L4529">
        <v>2</v>
      </c>
      <c r="M4529" t="s">
        <v>56</v>
      </c>
      <c r="N4529" t="s">
        <v>29</v>
      </c>
      <c r="O4529" t="s">
        <v>22</v>
      </c>
    </row>
    <row r="4530" spans="1:15">
      <c r="A4530" t="s">
        <v>8191</v>
      </c>
      <c r="B4530" s="1">
        <v>45809</v>
      </c>
      <c r="C4530" t="s">
        <v>8192</v>
      </c>
      <c r="D4530" t="s">
        <v>25</v>
      </c>
      <c r="E4530" t="s">
        <v>280</v>
      </c>
      <c r="F4530">
        <v>3</v>
      </c>
      <c r="G4530">
        <v>12944.93</v>
      </c>
      <c r="H4530">
        <v>38834.79</v>
      </c>
      <c r="I4530">
        <f>salesdata[[#This Row],[Total_Sales_INR]]/10000000</f>
        <v>3.883479E-3</v>
      </c>
      <c r="J4530" t="s">
        <v>27</v>
      </c>
      <c r="K4530" t="s">
        <v>72</v>
      </c>
      <c r="L4530">
        <v>1</v>
      </c>
      <c r="M4530" t="s">
        <v>181</v>
      </c>
      <c r="N4530" t="s">
        <v>124</v>
      </c>
      <c r="O4530" t="s">
        <v>22</v>
      </c>
    </row>
    <row r="4531" spans="1:15">
      <c r="A4531" t="s">
        <v>8193</v>
      </c>
      <c r="B4531" s="1">
        <v>45817</v>
      </c>
      <c r="C4531" t="s">
        <v>6341</v>
      </c>
      <c r="D4531" t="s">
        <v>16</v>
      </c>
      <c r="E4531" t="s">
        <v>17</v>
      </c>
      <c r="F4531">
        <v>1</v>
      </c>
      <c r="G4531">
        <v>25391.83</v>
      </c>
      <c r="H4531">
        <v>25391.83</v>
      </c>
      <c r="I4531">
        <f>salesdata[[#This Row],[Total_Sales_INR]]/10000000</f>
        <v>2.539183E-3</v>
      </c>
      <c r="J4531" t="s">
        <v>27</v>
      </c>
      <c r="K4531" t="s">
        <v>72</v>
      </c>
      <c r="L4531">
        <v>4</v>
      </c>
      <c r="M4531" t="s">
        <v>160</v>
      </c>
      <c r="N4531" t="s">
        <v>167</v>
      </c>
      <c r="O4531" t="s">
        <v>22</v>
      </c>
    </row>
    <row r="4532" spans="1:15">
      <c r="A4532" t="s">
        <v>8194</v>
      </c>
      <c r="B4532" s="1">
        <v>45746</v>
      </c>
      <c r="C4532" t="s">
        <v>8195</v>
      </c>
      <c r="D4532" t="s">
        <v>32</v>
      </c>
      <c r="E4532" t="s">
        <v>81</v>
      </c>
      <c r="F4532">
        <v>4</v>
      </c>
      <c r="G4532">
        <v>40736.74</v>
      </c>
      <c r="H4532">
        <v>162946.96</v>
      </c>
      <c r="I4532">
        <f>salesdata[[#This Row],[Total_Sales_INR]]/10000000</f>
        <v>1.6294696000000001E-2</v>
      </c>
      <c r="J4532" t="s">
        <v>34</v>
      </c>
      <c r="K4532" t="s">
        <v>35</v>
      </c>
      <c r="L4532">
        <v>5</v>
      </c>
      <c r="M4532" t="s">
        <v>73</v>
      </c>
      <c r="N4532" t="s">
        <v>167</v>
      </c>
      <c r="O4532" t="s">
        <v>22</v>
      </c>
    </row>
    <row r="4533" spans="1:15">
      <c r="A4533" t="s">
        <v>8196</v>
      </c>
      <c r="B4533" s="1">
        <v>45842</v>
      </c>
      <c r="C4533" t="s">
        <v>8197</v>
      </c>
      <c r="D4533" t="s">
        <v>25</v>
      </c>
      <c r="E4533" t="s">
        <v>26</v>
      </c>
      <c r="F4533">
        <v>5</v>
      </c>
      <c r="G4533">
        <v>12260.66</v>
      </c>
      <c r="H4533">
        <v>61303.3</v>
      </c>
      <c r="I4533">
        <f>salesdata[[#This Row],[Total_Sales_INR]]/10000000</f>
        <v>6.1303300000000007E-3</v>
      </c>
      <c r="J4533" t="s">
        <v>47</v>
      </c>
      <c r="K4533" t="s">
        <v>72</v>
      </c>
      <c r="L4533">
        <v>3</v>
      </c>
      <c r="M4533" t="s">
        <v>115</v>
      </c>
      <c r="N4533" t="s">
        <v>150</v>
      </c>
      <c r="O4533" t="s">
        <v>22</v>
      </c>
    </row>
    <row r="4534" spans="1:15">
      <c r="A4534" t="s">
        <v>8198</v>
      </c>
      <c r="B4534" s="1">
        <v>45664</v>
      </c>
      <c r="C4534" t="s">
        <v>8199</v>
      </c>
      <c r="D4534" t="s">
        <v>102</v>
      </c>
      <c r="E4534" t="s">
        <v>193</v>
      </c>
      <c r="F4534">
        <v>5</v>
      </c>
      <c r="G4534">
        <v>24743.32</v>
      </c>
      <c r="H4534">
        <v>123716.6</v>
      </c>
      <c r="I4534">
        <f>salesdata[[#This Row],[Total_Sales_INR]]/10000000</f>
        <v>1.2371660000000001E-2</v>
      </c>
      <c r="J4534" t="s">
        <v>34</v>
      </c>
      <c r="K4534" t="s">
        <v>35</v>
      </c>
      <c r="L4534">
        <v>1</v>
      </c>
      <c r="M4534" t="s">
        <v>107</v>
      </c>
      <c r="N4534" t="s">
        <v>178</v>
      </c>
      <c r="O4534" t="s">
        <v>22</v>
      </c>
    </row>
    <row r="4535" spans="1:15">
      <c r="A4535" t="s">
        <v>8200</v>
      </c>
      <c r="B4535" s="1">
        <v>45706</v>
      </c>
      <c r="C4535" t="s">
        <v>8201</v>
      </c>
      <c r="D4535" t="s">
        <v>102</v>
      </c>
      <c r="E4535" t="s">
        <v>184</v>
      </c>
      <c r="F4535">
        <v>2</v>
      </c>
      <c r="G4535">
        <v>5955.36</v>
      </c>
      <c r="H4535">
        <v>11910.72</v>
      </c>
      <c r="I4535">
        <f>salesdata[[#This Row],[Total_Sales_INR]]/10000000</f>
        <v>1.1910719999999998E-3</v>
      </c>
      <c r="J4535" t="s">
        <v>18</v>
      </c>
      <c r="K4535" t="s">
        <v>72</v>
      </c>
      <c r="L4535">
        <v>2</v>
      </c>
      <c r="M4535" t="s">
        <v>56</v>
      </c>
      <c r="N4535" t="s">
        <v>213</v>
      </c>
      <c r="O4535" t="s">
        <v>22</v>
      </c>
    </row>
    <row r="4536" spans="1:15">
      <c r="A4536" t="s">
        <v>8202</v>
      </c>
      <c r="B4536" s="1">
        <v>45714</v>
      </c>
      <c r="C4536" t="s">
        <v>4617</v>
      </c>
      <c r="D4536" t="s">
        <v>102</v>
      </c>
      <c r="E4536" t="s">
        <v>184</v>
      </c>
      <c r="F4536">
        <v>3</v>
      </c>
      <c r="G4536">
        <v>9808.7099999999991</v>
      </c>
      <c r="H4536">
        <v>29426.13</v>
      </c>
      <c r="I4536">
        <f>salesdata[[#This Row],[Total_Sales_INR]]/10000000</f>
        <v>2.9426130000000002E-3</v>
      </c>
      <c r="J4536" t="s">
        <v>34</v>
      </c>
      <c r="K4536" t="s">
        <v>19</v>
      </c>
      <c r="L4536">
        <v>2</v>
      </c>
      <c r="M4536" t="s">
        <v>104</v>
      </c>
      <c r="N4536" t="s">
        <v>156</v>
      </c>
      <c r="O4536" t="s">
        <v>22</v>
      </c>
    </row>
    <row r="4537" spans="1:15">
      <c r="A4537" t="s">
        <v>8203</v>
      </c>
      <c r="B4537" s="1">
        <v>45865</v>
      </c>
      <c r="C4537" t="s">
        <v>800</v>
      </c>
      <c r="D4537" t="s">
        <v>16</v>
      </c>
      <c r="E4537" t="s">
        <v>145</v>
      </c>
      <c r="F4537">
        <v>1</v>
      </c>
      <c r="G4537">
        <v>2628.29</v>
      </c>
      <c r="H4537">
        <v>2628.29</v>
      </c>
      <c r="I4537">
        <f>salesdata[[#This Row],[Total_Sales_INR]]/10000000</f>
        <v>2.6282900000000001E-4</v>
      </c>
      <c r="J4537" t="s">
        <v>47</v>
      </c>
      <c r="K4537" t="s">
        <v>19</v>
      </c>
      <c r="L4537">
        <v>3</v>
      </c>
      <c r="M4537" t="s">
        <v>61</v>
      </c>
      <c r="N4537" t="s">
        <v>173</v>
      </c>
      <c r="O4537" t="s">
        <v>22</v>
      </c>
    </row>
    <row r="4538" spans="1:15">
      <c r="A4538" t="s">
        <v>8204</v>
      </c>
      <c r="B4538" s="1">
        <v>45743</v>
      </c>
      <c r="C4538" t="s">
        <v>4798</v>
      </c>
      <c r="D4538" t="s">
        <v>45</v>
      </c>
      <c r="E4538" t="s">
        <v>60</v>
      </c>
      <c r="F4538">
        <v>2</v>
      </c>
      <c r="G4538">
        <v>555.29999999999995</v>
      </c>
      <c r="H4538">
        <v>1110.5999999999999</v>
      </c>
      <c r="I4538">
        <f>salesdata[[#This Row],[Total_Sales_INR]]/10000000</f>
        <v>1.1106E-4</v>
      </c>
      <c r="J4538" t="s">
        <v>34</v>
      </c>
      <c r="K4538" t="s">
        <v>35</v>
      </c>
      <c r="L4538">
        <v>4</v>
      </c>
      <c r="M4538" t="s">
        <v>160</v>
      </c>
      <c r="N4538" t="s">
        <v>134</v>
      </c>
      <c r="O4538" t="s">
        <v>22</v>
      </c>
    </row>
    <row r="4539" spans="1:15">
      <c r="A4539" t="s">
        <v>8205</v>
      </c>
      <c r="B4539" s="1">
        <v>45855</v>
      </c>
      <c r="C4539" t="s">
        <v>8206</v>
      </c>
      <c r="D4539" t="s">
        <v>45</v>
      </c>
      <c r="E4539" t="s">
        <v>65</v>
      </c>
      <c r="F4539">
        <v>4</v>
      </c>
      <c r="G4539">
        <v>37213.410000000003</v>
      </c>
      <c r="H4539">
        <v>148853.64000000001</v>
      </c>
      <c r="I4539">
        <f>salesdata[[#This Row],[Total_Sales_INR]]/10000000</f>
        <v>1.4885364000000002E-2</v>
      </c>
      <c r="J4539" t="s">
        <v>18</v>
      </c>
      <c r="K4539" t="s">
        <v>35</v>
      </c>
      <c r="L4539">
        <v>2</v>
      </c>
      <c r="M4539" t="s">
        <v>265</v>
      </c>
      <c r="N4539" t="s">
        <v>216</v>
      </c>
      <c r="O4539" t="s">
        <v>22</v>
      </c>
    </row>
    <row r="4540" spans="1:15">
      <c r="A4540" t="s">
        <v>8207</v>
      </c>
      <c r="B4540" s="1">
        <v>45737</v>
      </c>
      <c r="C4540" t="s">
        <v>8208</v>
      </c>
      <c r="D4540" t="s">
        <v>25</v>
      </c>
      <c r="E4540" t="s">
        <v>91</v>
      </c>
      <c r="F4540">
        <v>3</v>
      </c>
      <c r="G4540">
        <v>2813.75</v>
      </c>
      <c r="H4540">
        <v>8441.25</v>
      </c>
      <c r="I4540">
        <f>salesdata[[#This Row],[Total_Sales_INR]]/10000000</f>
        <v>8.4412500000000004E-4</v>
      </c>
      <c r="J4540" t="s">
        <v>47</v>
      </c>
      <c r="K4540" t="s">
        <v>35</v>
      </c>
      <c r="L4540">
        <v>5</v>
      </c>
      <c r="M4540" t="s">
        <v>28</v>
      </c>
      <c r="N4540" t="s">
        <v>134</v>
      </c>
      <c r="O4540" t="s">
        <v>22</v>
      </c>
    </row>
    <row r="4541" spans="1:15">
      <c r="A4541" t="s">
        <v>8209</v>
      </c>
      <c r="B4541" s="1">
        <v>45809</v>
      </c>
      <c r="C4541" t="s">
        <v>8210</v>
      </c>
      <c r="D4541" t="s">
        <v>25</v>
      </c>
      <c r="E4541" t="s">
        <v>91</v>
      </c>
      <c r="F4541">
        <v>4</v>
      </c>
      <c r="G4541">
        <v>6229.58</v>
      </c>
      <c r="H4541">
        <v>24918.32</v>
      </c>
      <c r="I4541">
        <f>salesdata[[#This Row],[Total_Sales_INR]]/10000000</f>
        <v>2.4918319999999998E-3</v>
      </c>
      <c r="J4541" t="s">
        <v>34</v>
      </c>
      <c r="K4541" t="s">
        <v>19</v>
      </c>
      <c r="L4541">
        <v>5</v>
      </c>
      <c r="M4541" t="s">
        <v>41</v>
      </c>
      <c r="N4541" t="s">
        <v>127</v>
      </c>
      <c r="O4541" t="s">
        <v>22</v>
      </c>
    </row>
    <row r="4542" spans="1:15">
      <c r="A4542" t="s">
        <v>8211</v>
      </c>
      <c r="B4542" s="1">
        <v>45843</v>
      </c>
      <c r="C4542" t="s">
        <v>8212</v>
      </c>
      <c r="D4542" t="s">
        <v>32</v>
      </c>
      <c r="E4542" t="s">
        <v>40</v>
      </c>
      <c r="F4542">
        <v>1</v>
      </c>
      <c r="G4542">
        <v>30265.42</v>
      </c>
      <c r="H4542">
        <v>30265.42</v>
      </c>
      <c r="I4542">
        <f>salesdata[[#This Row],[Total_Sales_INR]]/10000000</f>
        <v>3.0265419999999997E-3</v>
      </c>
      <c r="J4542" t="s">
        <v>47</v>
      </c>
      <c r="K4542" t="s">
        <v>19</v>
      </c>
      <c r="L4542">
        <v>5</v>
      </c>
      <c r="M4542" t="s">
        <v>28</v>
      </c>
      <c r="N4542" t="s">
        <v>156</v>
      </c>
      <c r="O4542" t="s">
        <v>22</v>
      </c>
    </row>
    <row r="4543" spans="1:15">
      <c r="A4543" t="s">
        <v>8213</v>
      </c>
      <c r="B4543" s="1">
        <v>45984</v>
      </c>
      <c r="C4543" t="s">
        <v>8214</v>
      </c>
      <c r="D4543" t="s">
        <v>32</v>
      </c>
      <c r="E4543" t="s">
        <v>40</v>
      </c>
      <c r="F4543">
        <v>4</v>
      </c>
      <c r="G4543">
        <v>38613.39</v>
      </c>
      <c r="H4543">
        <v>154453.56</v>
      </c>
      <c r="I4543">
        <f>salesdata[[#This Row],[Total_Sales_INR]]/10000000</f>
        <v>1.5445356E-2</v>
      </c>
      <c r="J4543" t="s">
        <v>18</v>
      </c>
      <c r="K4543" t="s">
        <v>72</v>
      </c>
      <c r="L4543">
        <v>2</v>
      </c>
      <c r="M4543" t="s">
        <v>133</v>
      </c>
      <c r="N4543" t="s">
        <v>97</v>
      </c>
      <c r="O4543" t="s">
        <v>22</v>
      </c>
    </row>
    <row r="4544" spans="1:15">
      <c r="A4544" t="s">
        <v>8215</v>
      </c>
      <c r="B4544" s="1">
        <v>45780</v>
      </c>
      <c r="C4544" t="s">
        <v>8216</v>
      </c>
      <c r="D4544" t="s">
        <v>16</v>
      </c>
      <c r="E4544" t="s">
        <v>159</v>
      </c>
      <c r="F4544">
        <v>3</v>
      </c>
      <c r="G4544">
        <v>4534.01</v>
      </c>
      <c r="H4544">
        <v>13602.03</v>
      </c>
      <c r="I4544">
        <f>salesdata[[#This Row],[Total_Sales_INR]]/10000000</f>
        <v>1.3602030000000001E-3</v>
      </c>
      <c r="J4544" t="s">
        <v>18</v>
      </c>
      <c r="K4544" t="s">
        <v>72</v>
      </c>
      <c r="L4544">
        <v>4</v>
      </c>
      <c r="M4544" t="s">
        <v>123</v>
      </c>
      <c r="N4544" t="s">
        <v>21</v>
      </c>
      <c r="O4544" t="s">
        <v>22</v>
      </c>
    </row>
    <row r="4545" spans="1:15">
      <c r="A4545" t="s">
        <v>8217</v>
      </c>
      <c r="B4545" s="1">
        <v>45850</v>
      </c>
      <c r="C4545" t="s">
        <v>8218</v>
      </c>
      <c r="D4545" t="s">
        <v>45</v>
      </c>
      <c r="E4545" t="s">
        <v>65</v>
      </c>
      <c r="F4545">
        <v>2</v>
      </c>
      <c r="G4545">
        <v>35285.42</v>
      </c>
      <c r="H4545">
        <v>70570.84</v>
      </c>
      <c r="I4545">
        <f>salesdata[[#This Row],[Total_Sales_INR]]/10000000</f>
        <v>7.0570839999999999E-3</v>
      </c>
      <c r="J4545" t="s">
        <v>47</v>
      </c>
      <c r="K4545" t="s">
        <v>35</v>
      </c>
      <c r="L4545">
        <v>5</v>
      </c>
      <c r="M4545" t="s">
        <v>73</v>
      </c>
      <c r="N4545" t="s">
        <v>156</v>
      </c>
      <c r="O4545" t="s">
        <v>22</v>
      </c>
    </row>
    <row r="4546" spans="1:15">
      <c r="A4546" t="s">
        <v>8219</v>
      </c>
      <c r="B4546" s="1">
        <v>45955</v>
      </c>
      <c r="C4546" t="s">
        <v>8220</v>
      </c>
      <c r="D4546" t="s">
        <v>25</v>
      </c>
      <c r="E4546" t="s">
        <v>140</v>
      </c>
      <c r="F4546">
        <v>4</v>
      </c>
      <c r="G4546">
        <v>1280.76</v>
      </c>
      <c r="H4546">
        <v>5123.04</v>
      </c>
      <c r="I4546">
        <f>salesdata[[#This Row],[Total_Sales_INR]]/10000000</f>
        <v>5.1230399999999999E-4</v>
      </c>
      <c r="J4546" t="s">
        <v>18</v>
      </c>
      <c r="K4546" t="s">
        <v>72</v>
      </c>
      <c r="L4546">
        <v>3</v>
      </c>
      <c r="M4546" t="s">
        <v>36</v>
      </c>
      <c r="N4546" t="s">
        <v>42</v>
      </c>
      <c r="O4546" t="s">
        <v>22</v>
      </c>
    </row>
    <row r="4547" spans="1:15">
      <c r="A4547" t="s">
        <v>8221</v>
      </c>
      <c r="B4547" s="1">
        <v>45954</v>
      </c>
      <c r="C4547" t="s">
        <v>3155</v>
      </c>
      <c r="D4547" t="s">
        <v>25</v>
      </c>
      <c r="E4547" t="s">
        <v>223</v>
      </c>
      <c r="F4547">
        <v>3</v>
      </c>
      <c r="G4547">
        <v>4241.4399999999996</v>
      </c>
      <c r="H4547">
        <v>12724.32</v>
      </c>
      <c r="I4547">
        <f>salesdata[[#This Row],[Total_Sales_INR]]/10000000</f>
        <v>1.272432E-3</v>
      </c>
      <c r="J4547" t="s">
        <v>27</v>
      </c>
      <c r="K4547" t="s">
        <v>72</v>
      </c>
      <c r="L4547">
        <v>3</v>
      </c>
      <c r="M4547" t="s">
        <v>77</v>
      </c>
      <c r="N4547" t="s">
        <v>78</v>
      </c>
      <c r="O4547" t="s">
        <v>22</v>
      </c>
    </row>
    <row r="4548" spans="1:15">
      <c r="A4548" t="s">
        <v>8222</v>
      </c>
      <c r="B4548" s="1">
        <v>46007</v>
      </c>
      <c r="C4548" t="s">
        <v>8223</v>
      </c>
      <c r="D4548" t="s">
        <v>25</v>
      </c>
      <c r="E4548" t="s">
        <v>140</v>
      </c>
      <c r="F4548">
        <v>2</v>
      </c>
      <c r="G4548">
        <v>7727.71</v>
      </c>
      <c r="H4548">
        <v>15455.42</v>
      </c>
      <c r="I4548">
        <f>salesdata[[#This Row],[Total_Sales_INR]]/10000000</f>
        <v>1.545542E-3</v>
      </c>
      <c r="J4548" t="s">
        <v>27</v>
      </c>
      <c r="K4548" t="s">
        <v>35</v>
      </c>
      <c r="L4548">
        <v>4</v>
      </c>
      <c r="M4548" t="s">
        <v>185</v>
      </c>
      <c r="N4548" t="s">
        <v>48</v>
      </c>
      <c r="O4548" t="s">
        <v>22</v>
      </c>
    </row>
    <row r="4549" spans="1:15">
      <c r="A4549" t="s">
        <v>8224</v>
      </c>
      <c r="B4549" s="1">
        <v>45977</v>
      </c>
      <c r="C4549" t="s">
        <v>8225</v>
      </c>
      <c r="D4549" t="s">
        <v>32</v>
      </c>
      <c r="E4549" t="s">
        <v>40</v>
      </c>
      <c r="F4549">
        <v>5</v>
      </c>
      <c r="G4549">
        <v>23336.58</v>
      </c>
      <c r="H4549">
        <v>116682.9</v>
      </c>
      <c r="I4549">
        <f>salesdata[[#This Row],[Total_Sales_INR]]/10000000</f>
        <v>1.166829E-2</v>
      </c>
      <c r="J4549" t="s">
        <v>47</v>
      </c>
      <c r="K4549" t="s">
        <v>72</v>
      </c>
      <c r="L4549">
        <v>5</v>
      </c>
      <c r="M4549" t="s">
        <v>51</v>
      </c>
      <c r="N4549" t="s">
        <v>62</v>
      </c>
      <c r="O4549" t="s">
        <v>22</v>
      </c>
    </row>
    <row r="4550" spans="1:15">
      <c r="A4550" t="s">
        <v>8226</v>
      </c>
      <c r="B4550" s="1">
        <v>45716</v>
      </c>
      <c r="C4550" t="s">
        <v>7880</v>
      </c>
      <c r="D4550" t="s">
        <v>45</v>
      </c>
      <c r="E4550" t="s">
        <v>65</v>
      </c>
      <c r="F4550">
        <v>4</v>
      </c>
      <c r="G4550">
        <v>48546.06</v>
      </c>
      <c r="H4550">
        <v>194184.24</v>
      </c>
      <c r="I4550">
        <f>salesdata[[#This Row],[Total_Sales_INR]]/10000000</f>
        <v>1.9418424E-2</v>
      </c>
      <c r="J4550" t="s">
        <v>47</v>
      </c>
      <c r="K4550" t="s">
        <v>72</v>
      </c>
      <c r="L4550">
        <v>3</v>
      </c>
      <c r="M4550" t="s">
        <v>61</v>
      </c>
      <c r="N4550" t="s">
        <v>82</v>
      </c>
      <c r="O4550" t="s">
        <v>22</v>
      </c>
    </row>
    <row r="4551" spans="1:15">
      <c r="A4551" t="s">
        <v>8227</v>
      </c>
      <c r="B4551" s="1">
        <v>45817</v>
      </c>
      <c r="C4551" t="s">
        <v>8228</v>
      </c>
      <c r="D4551" t="s">
        <v>16</v>
      </c>
      <c r="E4551" t="s">
        <v>145</v>
      </c>
      <c r="F4551">
        <v>2</v>
      </c>
      <c r="G4551">
        <v>14779.58</v>
      </c>
      <c r="H4551">
        <v>29559.16</v>
      </c>
      <c r="I4551">
        <f>salesdata[[#This Row],[Total_Sales_INR]]/10000000</f>
        <v>2.9559159999999998E-3</v>
      </c>
      <c r="J4551" t="s">
        <v>27</v>
      </c>
      <c r="K4551" t="s">
        <v>72</v>
      </c>
      <c r="L4551">
        <v>5</v>
      </c>
      <c r="M4551" t="s">
        <v>73</v>
      </c>
      <c r="N4551" t="s">
        <v>97</v>
      </c>
      <c r="O4551" t="s">
        <v>22</v>
      </c>
    </row>
    <row r="4552" spans="1:15">
      <c r="A4552" t="s">
        <v>8229</v>
      </c>
      <c r="B4552" s="1">
        <v>45793</v>
      </c>
      <c r="C4552" t="s">
        <v>2622</v>
      </c>
      <c r="D4552" t="s">
        <v>45</v>
      </c>
      <c r="E4552" t="s">
        <v>65</v>
      </c>
      <c r="F4552">
        <v>2</v>
      </c>
      <c r="G4552">
        <v>22294.720000000001</v>
      </c>
      <c r="H4552">
        <v>44589.440000000002</v>
      </c>
      <c r="I4552">
        <f>salesdata[[#This Row],[Total_Sales_INR]]/10000000</f>
        <v>4.4589440000000003E-3</v>
      </c>
      <c r="J4552" t="s">
        <v>47</v>
      </c>
      <c r="K4552" t="s">
        <v>19</v>
      </c>
      <c r="L4552">
        <v>4</v>
      </c>
      <c r="M4552" t="s">
        <v>185</v>
      </c>
      <c r="N4552" t="s">
        <v>142</v>
      </c>
      <c r="O4552" t="s">
        <v>22</v>
      </c>
    </row>
    <row r="4553" spans="1:15">
      <c r="A4553" t="s">
        <v>8230</v>
      </c>
      <c r="B4553" s="1">
        <v>45993</v>
      </c>
      <c r="C4553" t="s">
        <v>8231</v>
      </c>
      <c r="D4553" t="s">
        <v>25</v>
      </c>
      <c r="E4553" t="s">
        <v>26</v>
      </c>
      <c r="F4553">
        <v>3</v>
      </c>
      <c r="G4553">
        <v>15651.22</v>
      </c>
      <c r="H4553">
        <v>46953.66</v>
      </c>
      <c r="I4553">
        <f>salesdata[[#This Row],[Total_Sales_INR]]/10000000</f>
        <v>4.6953660000000003E-3</v>
      </c>
      <c r="J4553" t="s">
        <v>27</v>
      </c>
      <c r="K4553" t="s">
        <v>72</v>
      </c>
      <c r="L4553">
        <v>3</v>
      </c>
      <c r="M4553" t="s">
        <v>77</v>
      </c>
      <c r="N4553" t="s">
        <v>112</v>
      </c>
      <c r="O4553" t="s">
        <v>22</v>
      </c>
    </row>
    <row r="4554" spans="1:15">
      <c r="A4554" t="s">
        <v>8232</v>
      </c>
      <c r="B4554" s="1">
        <v>45910</v>
      </c>
      <c r="C4554" t="s">
        <v>2584</v>
      </c>
      <c r="D4554" t="s">
        <v>45</v>
      </c>
      <c r="E4554" t="s">
        <v>60</v>
      </c>
      <c r="F4554">
        <v>1</v>
      </c>
      <c r="G4554">
        <v>44660.49</v>
      </c>
      <c r="H4554">
        <v>44660.49</v>
      </c>
      <c r="I4554">
        <f>salesdata[[#This Row],[Total_Sales_INR]]/10000000</f>
        <v>4.4660489999999997E-3</v>
      </c>
      <c r="J4554" t="s">
        <v>47</v>
      </c>
      <c r="K4554" t="s">
        <v>72</v>
      </c>
      <c r="L4554">
        <v>1</v>
      </c>
      <c r="M4554" t="s">
        <v>119</v>
      </c>
      <c r="N4554" t="s">
        <v>178</v>
      </c>
      <c r="O4554" t="s">
        <v>22</v>
      </c>
    </row>
    <row r="4555" spans="1:15">
      <c r="A4555" t="s">
        <v>8233</v>
      </c>
      <c r="B4555" s="1">
        <v>45716</v>
      </c>
      <c r="C4555" t="s">
        <v>6120</v>
      </c>
      <c r="D4555" t="s">
        <v>25</v>
      </c>
      <c r="E4555" t="s">
        <v>91</v>
      </c>
      <c r="F4555">
        <v>2</v>
      </c>
      <c r="G4555">
        <v>32582.51</v>
      </c>
      <c r="H4555">
        <v>65165.02</v>
      </c>
      <c r="I4555">
        <f>salesdata[[#This Row],[Total_Sales_INR]]/10000000</f>
        <v>6.5165019999999995E-3</v>
      </c>
      <c r="J4555" t="s">
        <v>18</v>
      </c>
      <c r="K4555" t="s">
        <v>72</v>
      </c>
      <c r="L4555">
        <v>1</v>
      </c>
      <c r="M4555" t="s">
        <v>20</v>
      </c>
      <c r="N4555" t="s">
        <v>29</v>
      </c>
      <c r="O4555" t="s">
        <v>22</v>
      </c>
    </row>
    <row r="4556" spans="1:15">
      <c r="A4556" t="s">
        <v>8234</v>
      </c>
      <c r="B4556" s="1">
        <v>45981</v>
      </c>
      <c r="C4556" t="s">
        <v>8235</v>
      </c>
      <c r="D4556" t="s">
        <v>102</v>
      </c>
      <c r="E4556" t="s">
        <v>193</v>
      </c>
      <c r="F4556">
        <v>1</v>
      </c>
      <c r="G4556">
        <v>33300.39</v>
      </c>
      <c r="H4556">
        <v>33300.39</v>
      </c>
      <c r="I4556">
        <f>salesdata[[#This Row],[Total_Sales_INR]]/10000000</f>
        <v>3.3300389999999999E-3</v>
      </c>
      <c r="J4556" t="s">
        <v>34</v>
      </c>
      <c r="K4556" t="s">
        <v>35</v>
      </c>
      <c r="L4556">
        <v>5</v>
      </c>
      <c r="M4556" t="s">
        <v>28</v>
      </c>
      <c r="N4556" t="s">
        <v>69</v>
      </c>
      <c r="O4556" t="s">
        <v>22</v>
      </c>
    </row>
    <row r="4557" spans="1:15">
      <c r="A4557" t="s">
        <v>8236</v>
      </c>
      <c r="B4557" s="1">
        <v>45874</v>
      </c>
      <c r="C4557" t="s">
        <v>5543</v>
      </c>
      <c r="D4557" t="s">
        <v>45</v>
      </c>
      <c r="E4557" t="s">
        <v>60</v>
      </c>
      <c r="F4557">
        <v>4</v>
      </c>
      <c r="G4557">
        <v>29439.14</v>
      </c>
      <c r="H4557">
        <v>117756.56</v>
      </c>
      <c r="I4557">
        <f>salesdata[[#This Row],[Total_Sales_INR]]/10000000</f>
        <v>1.1775655999999999E-2</v>
      </c>
      <c r="J4557" t="s">
        <v>47</v>
      </c>
      <c r="K4557" t="s">
        <v>35</v>
      </c>
      <c r="L4557">
        <v>3</v>
      </c>
      <c r="M4557" t="s">
        <v>77</v>
      </c>
      <c r="N4557" t="s">
        <v>97</v>
      </c>
      <c r="O4557" t="s">
        <v>22</v>
      </c>
    </row>
    <row r="4558" spans="1:15">
      <c r="A4558" t="s">
        <v>8237</v>
      </c>
      <c r="B4558" s="1">
        <v>45862</v>
      </c>
      <c r="C4558" t="s">
        <v>8238</v>
      </c>
      <c r="D4558" t="s">
        <v>102</v>
      </c>
      <c r="E4558" t="s">
        <v>184</v>
      </c>
      <c r="F4558">
        <v>3</v>
      </c>
      <c r="G4558">
        <v>14680.32</v>
      </c>
      <c r="H4558">
        <v>44040.959999999999</v>
      </c>
      <c r="I4558">
        <f>salesdata[[#This Row],[Total_Sales_INR]]/10000000</f>
        <v>4.4040959999999997E-3</v>
      </c>
      <c r="J4558" t="s">
        <v>34</v>
      </c>
      <c r="K4558" t="s">
        <v>19</v>
      </c>
      <c r="L4558">
        <v>2</v>
      </c>
      <c r="M4558" t="s">
        <v>133</v>
      </c>
      <c r="N4558" t="s">
        <v>29</v>
      </c>
      <c r="O4558" t="s">
        <v>22</v>
      </c>
    </row>
    <row r="4559" spans="1:15">
      <c r="A4559" t="s">
        <v>8239</v>
      </c>
      <c r="B4559" s="1">
        <v>45763</v>
      </c>
      <c r="C4559" t="s">
        <v>8240</v>
      </c>
      <c r="D4559" t="s">
        <v>16</v>
      </c>
      <c r="E4559" t="s">
        <v>145</v>
      </c>
      <c r="F4559">
        <v>1</v>
      </c>
      <c r="G4559">
        <v>21173.06</v>
      </c>
      <c r="H4559">
        <v>21173.06</v>
      </c>
      <c r="I4559">
        <f>salesdata[[#This Row],[Total_Sales_INR]]/10000000</f>
        <v>2.1173060000000002E-3</v>
      </c>
      <c r="J4559" t="s">
        <v>18</v>
      </c>
      <c r="K4559" t="s">
        <v>72</v>
      </c>
      <c r="L4559">
        <v>3</v>
      </c>
      <c r="M4559" t="s">
        <v>77</v>
      </c>
      <c r="N4559" t="s">
        <v>156</v>
      </c>
      <c r="O4559" t="s">
        <v>22</v>
      </c>
    </row>
    <row r="4560" spans="1:15">
      <c r="A4560" t="s">
        <v>8241</v>
      </c>
      <c r="B4560" s="1">
        <v>45995</v>
      </c>
      <c r="C4560" t="s">
        <v>372</v>
      </c>
      <c r="D4560" t="s">
        <v>32</v>
      </c>
      <c r="E4560" t="s">
        <v>40</v>
      </c>
      <c r="F4560">
        <v>4</v>
      </c>
      <c r="G4560">
        <v>15991.76</v>
      </c>
      <c r="H4560">
        <v>63967.040000000001</v>
      </c>
      <c r="I4560">
        <f>salesdata[[#This Row],[Total_Sales_INR]]/10000000</f>
        <v>6.3967040000000005E-3</v>
      </c>
      <c r="J4560" t="s">
        <v>34</v>
      </c>
      <c r="K4560" t="s">
        <v>35</v>
      </c>
      <c r="L4560">
        <v>3</v>
      </c>
      <c r="M4560" t="s">
        <v>115</v>
      </c>
      <c r="N4560" t="s">
        <v>52</v>
      </c>
      <c r="O4560" t="s">
        <v>22</v>
      </c>
    </row>
    <row r="4561" spans="1:15">
      <c r="A4561" t="s">
        <v>8242</v>
      </c>
      <c r="B4561" s="1">
        <v>45987</v>
      </c>
      <c r="C4561" t="s">
        <v>8243</v>
      </c>
      <c r="D4561" t="s">
        <v>102</v>
      </c>
      <c r="E4561" t="s">
        <v>193</v>
      </c>
      <c r="F4561">
        <v>2</v>
      </c>
      <c r="G4561">
        <v>11595.46</v>
      </c>
      <c r="H4561">
        <v>23190.92</v>
      </c>
      <c r="I4561">
        <f>salesdata[[#This Row],[Total_Sales_INR]]/10000000</f>
        <v>2.319092E-3</v>
      </c>
      <c r="J4561" t="s">
        <v>27</v>
      </c>
      <c r="K4561" t="s">
        <v>35</v>
      </c>
      <c r="L4561">
        <v>1</v>
      </c>
      <c r="M4561" t="s">
        <v>119</v>
      </c>
      <c r="N4561" t="s">
        <v>82</v>
      </c>
      <c r="O4561" t="s">
        <v>22</v>
      </c>
    </row>
    <row r="4562" spans="1:15">
      <c r="A4562" t="s">
        <v>8244</v>
      </c>
      <c r="B4562" s="1">
        <v>45772</v>
      </c>
      <c r="C4562" t="s">
        <v>8245</v>
      </c>
      <c r="D4562" t="s">
        <v>32</v>
      </c>
      <c r="E4562" t="s">
        <v>309</v>
      </c>
      <c r="F4562">
        <v>5</v>
      </c>
      <c r="G4562">
        <v>13233.23</v>
      </c>
      <c r="H4562">
        <v>66166.149999999994</v>
      </c>
      <c r="I4562">
        <f>salesdata[[#This Row],[Total_Sales_INR]]/10000000</f>
        <v>6.6166149999999993E-3</v>
      </c>
      <c r="J4562" t="s">
        <v>27</v>
      </c>
      <c r="K4562" t="s">
        <v>35</v>
      </c>
      <c r="L4562">
        <v>1</v>
      </c>
      <c r="M4562" t="s">
        <v>181</v>
      </c>
      <c r="N4562" t="s">
        <v>21</v>
      </c>
      <c r="O4562" t="s">
        <v>22</v>
      </c>
    </row>
    <row r="4563" spans="1:15">
      <c r="A4563" t="s">
        <v>8246</v>
      </c>
      <c r="B4563" s="1">
        <v>45858</v>
      </c>
      <c r="C4563" t="s">
        <v>3008</v>
      </c>
      <c r="D4563" t="s">
        <v>102</v>
      </c>
      <c r="E4563" t="s">
        <v>193</v>
      </c>
      <c r="F4563">
        <v>2</v>
      </c>
      <c r="G4563">
        <v>14098.07</v>
      </c>
      <c r="H4563">
        <v>28196.14</v>
      </c>
      <c r="I4563">
        <f>salesdata[[#This Row],[Total_Sales_INR]]/10000000</f>
        <v>2.8196139999999998E-3</v>
      </c>
      <c r="J4563" t="s">
        <v>18</v>
      </c>
      <c r="K4563" t="s">
        <v>35</v>
      </c>
      <c r="L4563">
        <v>4</v>
      </c>
      <c r="M4563" t="s">
        <v>185</v>
      </c>
      <c r="N4563" t="s">
        <v>112</v>
      </c>
      <c r="O4563" t="s">
        <v>22</v>
      </c>
    </row>
    <row r="4564" spans="1:15">
      <c r="A4564" t="s">
        <v>8247</v>
      </c>
      <c r="B4564" s="1">
        <v>45708</v>
      </c>
      <c r="C4564" t="s">
        <v>8248</v>
      </c>
      <c r="D4564" t="s">
        <v>16</v>
      </c>
      <c r="E4564" t="s">
        <v>137</v>
      </c>
      <c r="F4564">
        <v>3</v>
      </c>
      <c r="G4564">
        <v>16372.64</v>
      </c>
      <c r="H4564">
        <v>49117.919999999998</v>
      </c>
      <c r="I4564">
        <f>salesdata[[#This Row],[Total_Sales_INR]]/10000000</f>
        <v>4.9117919999999999E-3</v>
      </c>
      <c r="J4564" t="s">
        <v>27</v>
      </c>
      <c r="K4564" t="s">
        <v>19</v>
      </c>
      <c r="L4564">
        <v>2</v>
      </c>
      <c r="M4564" t="s">
        <v>141</v>
      </c>
      <c r="N4564" t="s">
        <v>127</v>
      </c>
      <c r="O4564" t="s">
        <v>22</v>
      </c>
    </row>
    <row r="4565" spans="1:15">
      <c r="A4565" t="s">
        <v>8249</v>
      </c>
      <c r="B4565" s="1">
        <v>45710</v>
      </c>
      <c r="C4565" t="s">
        <v>8250</v>
      </c>
      <c r="D4565" t="s">
        <v>32</v>
      </c>
      <c r="E4565" t="s">
        <v>309</v>
      </c>
      <c r="F4565">
        <v>1</v>
      </c>
      <c r="G4565">
        <v>39000.58</v>
      </c>
      <c r="H4565">
        <v>39000.58</v>
      </c>
      <c r="I4565">
        <f>salesdata[[#This Row],[Total_Sales_INR]]/10000000</f>
        <v>3.9000580000000001E-3</v>
      </c>
      <c r="J4565" t="s">
        <v>18</v>
      </c>
      <c r="K4565" t="s">
        <v>72</v>
      </c>
      <c r="L4565">
        <v>3</v>
      </c>
      <c r="M4565" t="s">
        <v>77</v>
      </c>
      <c r="N4565" t="s">
        <v>69</v>
      </c>
      <c r="O4565" t="s">
        <v>22</v>
      </c>
    </row>
    <row r="4566" spans="1:15">
      <c r="A4566" t="s">
        <v>8251</v>
      </c>
      <c r="B4566" s="1">
        <v>45981</v>
      </c>
      <c r="C4566" t="s">
        <v>7442</v>
      </c>
      <c r="D4566" t="s">
        <v>45</v>
      </c>
      <c r="E4566" t="s">
        <v>60</v>
      </c>
      <c r="F4566">
        <v>4</v>
      </c>
      <c r="G4566">
        <v>37192.94</v>
      </c>
      <c r="H4566">
        <v>148771.76</v>
      </c>
      <c r="I4566">
        <f>salesdata[[#This Row],[Total_Sales_INR]]/10000000</f>
        <v>1.4877176000000001E-2</v>
      </c>
      <c r="J4566" t="s">
        <v>47</v>
      </c>
      <c r="K4566" t="s">
        <v>72</v>
      </c>
      <c r="L4566">
        <v>2</v>
      </c>
      <c r="M4566" t="s">
        <v>56</v>
      </c>
      <c r="N4566" t="s">
        <v>42</v>
      </c>
      <c r="O4566" t="s">
        <v>22</v>
      </c>
    </row>
    <row r="4567" spans="1:15">
      <c r="A4567" t="s">
        <v>8252</v>
      </c>
      <c r="B4567" s="1">
        <v>46008</v>
      </c>
      <c r="C4567" t="s">
        <v>8253</v>
      </c>
      <c r="D4567" t="s">
        <v>102</v>
      </c>
      <c r="E4567" t="s">
        <v>184</v>
      </c>
      <c r="F4567">
        <v>4</v>
      </c>
      <c r="G4567">
        <v>26869.33</v>
      </c>
      <c r="H4567">
        <v>107477.32</v>
      </c>
      <c r="I4567">
        <f>salesdata[[#This Row],[Total_Sales_INR]]/10000000</f>
        <v>1.0747732000000001E-2</v>
      </c>
      <c r="J4567" t="s">
        <v>34</v>
      </c>
      <c r="K4567" t="s">
        <v>19</v>
      </c>
      <c r="L4567">
        <v>5</v>
      </c>
      <c r="M4567" t="s">
        <v>73</v>
      </c>
      <c r="N4567" t="s">
        <v>167</v>
      </c>
      <c r="O4567" t="s">
        <v>22</v>
      </c>
    </row>
    <row r="4568" spans="1:15">
      <c r="A4568" t="s">
        <v>8254</v>
      </c>
      <c r="B4568" s="1">
        <v>45774</v>
      </c>
      <c r="C4568" t="s">
        <v>8255</v>
      </c>
      <c r="D4568" t="s">
        <v>32</v>
      </c>
      <c r="E4568" t="s">
        <v>81</v>
      </c>
      <c r="F4568">
        <v>5</v>
      </c>
      <c r="G4568">
        <v>40076.269999999997</v>
      </c>
      <c r="H4568">
        <v>200381.35</v>
      </c>
      <c r="I4568">
        <f>salesdata[[#This Row],[Total_Sales_INR]]/10000000</f>
        <v>2.0038135000000002E-2</v>
      </c>
      <c r="J4568" t="s">
        <v>27</v>
      </c>
      <c r="K4568" t="s">
        <v>35</v>
      </c>
      <c r="L4568">
        <v>5</v>
      </c>
      <c r="M4568" t="s">
        <v>41</v>
      </c>
      <c r="N4568" t="s">
        <v>156</v>
      </c>
      <c r="O4568" t="s">
        <v>22</v>
      </c>
    </row>
    <row r="4569" spans="1:15">
      <c r="A4569" t="s">
        <v>8256</v>
      </c>
      <c r="B4569" s="1">
        <v>45781</v>
      </c>
      <c r="C4569" t="s">
        <v>6987</v>
      </c>
      <c r="D4569" t="s">
        <v>16</v>
      </c>
      <c r="E4569" t="s">
        <v>130</v>
      </c>
      <c r="F4569">
        <v>4</v>
      </c>
      <c r="G4569">
        <v>15460.8</v>
      </c>
      <c r="H4569">
        <v>61843.199999999997</v>
      </c>
      <c r="I4569">
        <f>salesdata[[#This Row],[Total_Sales_INR]]/10000000</f>
        <v>6.1843200000000001E-3</v>
      </c>
      <c r="J4569" t="s">
        <v>27</v>
      </c>
      <c r="K4569" t="s">
        <v>19</v>
      </c>
      <c r="L4569">
        <v>4</v>
      </c>
      <c r="M4569" t="s">
        <v>88</v>
      </c>
      <c r="N4569" t="s">
        <v>134</v>
      </c>
      <c r="O4569" t="s">
        <v>22</v>
      </c>
    </row>
    <row r="4570" spans="1:15">
      <c r="A4570" t="s">
        <v>8257</v>
      </c>
      <c r="B4570" s="1">
        <v>45902</v>
      </c>
      <c r="C4570" t="s">
        <v>8258</v>
      </c>
      <c r="D4570" t="s">
        <v>16</v>
      </c>
      <c r="E4570" t="s">
        <v>159</v>
      </c>
      <c r="F4570">
        <v>4</v>
      </c>
      <c r="G4570">
        <v>12580.75</v>
      </c>
      <c r="H4570">
        <v>50323</v>
      </c>
      <c r="I4570">
        <f>salesdata[[#This Row],[Total_Sales_INR]]/10000000</f>
        <v>5.0323E-3</v>
      </c>
      <c r="J4570" t="s">
        <v>47</v>
      </c>
      <c r="K4570" t="s">
        <v>19</v>
      </c>
      <c r="L4570">
        <v>5</v>
      </c>
      <c r="M4570" t="s">
        <v>73</v>
      </c>
      <c r="N4570" t="s">
        <v>167</v>
      </c>
      <c r="O4570" t="s">
        <v>22</v>
      </c>
    </row>
    <row r="4571" spans="1:15">
      <c r="A4571" t="s">
        <v>8259</v>
      </c>
      <c r="B4571" s="1">
        <v>45781</v>
      </c>
      <c r="C4571" t="s">
        <v>8260</v>
      </c>
      <c r="D4571" t="s">
        <v>102</v>
      </c>
      <c r="E4571" t="s">
        <v>155</v>
      </c>
      <c r="F4571">
        <v>2</v>
      </c>
      <c r="G4571">
        <v>41837.839999999997</v>
      </c>
      <c r="H4571">
        <v>83675.679999999993</v>
      </c>
      <c r="I4571">
        <f>salesdata[[#This Row],[Total_Sales_INR]]/10000000</f>
        <v>8.3675679999999988E-3</v>
      </c>
      <c r="J4571" t="s">
        <v>34</v>
      </c>
      <c r="K4571" t="s">
        <v>72</v>
      </c>
      <c r="L4571">
        <v>3</v>
      </c>
      <c r="M4571" t="s">
        <v>77</v>
      </c>
      <c r="N4571" t="s">
        <v>48</v>
      </c>
      <c r="O4571" t="s">
        <v>22</v>
      </c>
    </row>
    <row r="4572" spans="1:15">
      <c r="A4572" t="s">
        <v>8261</v>
      </c>
      <c r="B4572" s="1">
        <v>45700</v>
      </c>
      <c r="C4572" t="s">
        <v>2433</v>
      </c>
      <c r="D4572" t="s">
        <v>16</v>
      </c>
      <c r="E4572" t="s">
        <v>145</v>
      </c>
      <c r="F4572">
        <v>5</v>
      </c>
      <c r="G4572">
        <v>10870.48</v>
      </c>
      <c r="H4572">
        <v>54352.4</v>
      </c>
      <c r="I4572">
        <f>salesdata[[#This Row],[Total_Sales_INR]]/10000000</f>
        <v>5.43524E-3</v>
      </c>
      <c r="J4572" t="s">
        <v>27</v>
      </c>
      <c r="K4572" t="s">
        <v>19</v>
      </c>
      <c r="L4572">
        <v>1</v>
      </c>
      <c r="M4572" t="s">
        <v>68</v>
      </c>
      <c r="N4572" t="s">
        <v>29</v>
      </c>
      <c r="O4572" t="s">
        <v>22</v>
      </c>
    </row>
    <row r="4573" spans="1:15">
      <c r="A4573" t="s">
        <v>8262</v>
      </c>
      <c r="B4573" s="1">
        <v>45975</v>
      </c>
      <c r="C4573" t="s">
        <v>8263</v>
      </c>
      <c r="D4573" t="s">
        <v>102</v>
      </c>
      <c r="E4573" t="s">
        <v>103</v>
      </c>
      <c r="F4573">
        <v>4</v>
      </c>
      <c r="G4573">
        <v>13579.55</v>
      </c>
      <c r="H4573">
        <v>54318.2</v>
      </c>
      <c r="I4573">
        <f>salesdata[[#This Row],[Total_Sales_INR]]/10000000</f>
        <v>5.4318199999999995E-3</v>
      </c>
      <c r="J4573" t="s">
        <v>18</v>
      </c>
      <c r="K4573" t="s">
        <v>19</v>
      </c>
      <c r="L4573">
        <v>1</v>
      </c>
      <c r="M4573" t="s">
        <v>119</v>
      </c>
      <c r="N4573" t="s">
        <v>173</v>
      </c>
      <c r="O4573" t="s">
        <v>22</v>
      </c>
    </row>
    <row r="4574" spans="1:15">
      <c r="A4574" t="s">
        <v>8264</v>
      </c>
      <c r="B4574" s="1">
        <v>45950</v>
      </c>
      <c r="C4574" t="s">
        <v>536</v>
      </c>
      <c r="D4574" t="s">
        <v>16</v>
      </c>
      <c r="E4574" t="s">
        <v>130</v>
      </c>
      <c r="F4574">
        <v>1</v>
      </c>
      <c r="G4574">
        <v>30028.36</v>
      </c>
      <c r="H4574">
        <v>30028.36</v>
      </c>
      <c r="I4574">
        <f>salesdata[[#This Row],[Total_Sales_INR]]/10000000</f>
        <v>3.002836E-3</v>
      </c>
      <c r="J4574" t="s">
        <v>47</v>
      </c>
      <c r="K4574" t="s">
        <v>19</v>
      </c>
      <c r="L4574">
        <v>4</v>
      </c>
      <c r="M4574" t="s">
        <v>198</v>
      </c>
      <c r="N4574" t="s">
        <v>178</v>
      </c>
      <c r="O4574" t="s">
        <v>22</v>
      </c>
    </row>
    <row r="4575" spans="1:15">
      <c r="A4575" t="s">
        <v>8265</v>
      </c>
      <c r="B4575" s="1">
        <v>45861</v>
      </c>
      <c r="C4575" t="s">
        <v>8266</v>
      </c>
      <c r="D4575" t="s">
        <v>25</v>
      </c>
      <c r="E4575" t="s">
        <v>280</v>
      </c>
      <c r="F4575">
        <v>4</v>
      </c>
      <c r="G4575">
        <v>20031.38</v>
      </c>
      <c r="H4575">
        <v>80125.52</v>
      </c>
      <c r="I4575">
        <f>salesdata[[#This Row],[Total_Sales_INR]]/10000000</f>
        <v>8.0125520000000009E-3</v>
      </c>
      <c r="J4575" t="s">
        <v>18</v>
      </c>
      <c r="K4575" t="s">
        <v>72</v>
      </c>
      <c r="L4575">
        <v>1</v>
      </c>
      <c r="M4575" t="s">
        <v>119</v>
      </c>
      <c r="N4575" t="s">
        <v>52</v>
      </c>
      <c r="O4575" t="s">
        <v>22</v>
      </c>
    </row>
    <row r="4576" spans="1:15">
      <c r="A4576" t="s">
        <v>8267</v>
      </c>
      <c r="B4576" s="1">
        <v>45676</v>
      </c>
      <c r="C4576" t="s">
        <v>8268</v>
      </c>
      <c r="D4576" t="s">
        <v>25</v>
      </c>
      <c r="E4576" t="s">
        <v>91</v>
      </c>
      <c r="F4576">
        <v>1</v>
      </c>
      <c r="G4576">
        <v>29921.99</v>
      </c>
      <c r="H4576">
        <v>29921.99</v>
      </c>
      <c r="I4576">
        <f>salesdata[[#This Row],[Total_Sales_INR]]/10000000</f>
        <v>2.9921990000000001E-3</v>
      </c>
      <c r="J4576" t="s">
        <v>18</v>
      </c>
      <c r="K4576" t="s">
        <v>19</v>
      </c>
      <c r="L4576">
        <v>3</v>
      </c>
      <c r="M4576" t="s">
        <v>36</v>
      </c>
      <c r="N4576" t="s">
        <v>150</v>
      </c>
      <c r="O4576" t="s">
        <v>22</v>
      </c>
    </row>
    <row r="4577" spans="1:15">
      <c r="A4577" t="s">
        <v>8269</v>
      </c>
      <c r="B4577" s="1">
        <v>45993</v>
      </c>
      <c r="C4577" t="s">
        <v>8270</v>
      </c>
      <c r="D4577" t="s">
        <v>102</v>
      </c>
      <c r="E4577" t="s">
        <v>103</v>
      </c>
      <c r="F4577">
        <v>1</v>
      </c>
      <c r="G4577">
        <v>25624.02</v>
      </c>
      <c r="H4577">
        <v>25624.02</v>
      </c>
      <c r="I4577">
        <f>salesdata[[#This Row],[Total_Sales_INR]]/10000000</f>
        <v>2.5624020000000001E-3</v>
      </c>
      <c r="J4577" t="s">
        <v>34</v>
      </c>
      <c r="K4577" t="s">
        <v>19</v>
      </c>
      <c r="L4577">
        <v>5</v>
      </c>
      <c r="M4577" t="s">
        <v>170</v>
      </c>
      <c r="N4577" t="s">
        <v>124</v>
      </c>
      <c r="O4577" t="s">
        <v>22</v>
      </c>
    </row>
    <row r="4578" spans="1:15">
      <c r="A4578" t="s">
        <v>8271</v>
      </c>
      <c r="B4578" s="1">
        <v>45893</v>
      </c>
      <c r="C4578" t="s">
        <v>8272</v>
      </c>
      <c r="D4578" t="s">
        <v>32</v>
      </c>
      <c r="E4578" t="s">
        <v>81</v>
      </c>
      <c r="F4578">
        <v>2</v>
      </c>
      <c r="G4578">
        <v>48009.33</v>
      </c>
      <c r="H4578">
        <v>96018.66</v>
      </c>
      <c r="I4578">
        <f>salesdata[[#This Row],[Total_Sales_INR]]/10000000</f>
        <v>9.6018660000000006E-3</v>
      </c>
      <c r="J4578" t="s">
        <v>18</v>
      </c>
      <c r="K4578" t="s">
        <v>19</v>
      </c>
      <c r="L4578">
        <v>1</v>
      </c>
      <c r="M4578" t="s">
        <v>20</v>
      </c>
      <c r="N4578" t="s">
        <v>156</v>
      </c>
      <c r="O4578" t="s">
        <v>22</v>
      </c>
    </row>
    <row r="4579" spans="1:15">
      <c r="A4579" t="s">
        <v>8273</v>
      </c>
      <c r="B4579" s="1">
        <v>45826</v>
      </c>
      <c r="C4579" t="s">
        <v>8274</v>
      </c>
      <c r="D4579" t="s">
        <v>45</v>
      </c>
      <c r="E4579" t="s">
        <v>55</v>
      </c>
      <c r="F4579">
        <v>2</v>
      </c>
      <c r="G4579">
        <v>47787.43</v>
      </c>
      <c r="H4579">
        <v>95574.86</v>
      </c>
      <c r="I4579">
        <f>salesdata[[#This Row],[Total_Sales_INR]]/10000000</f>
        <v>9.5574860000000005E-3</v>
      </c>
      <c r="J4579" t="s">
        <v>34</v>
      </c>
      <c r="K4579" t="s">
        <v>72</v>
      </c>
      <c r="L4579">
        <v>2</v>
      </c>
      <c r="M4579" t="s">
        <v>133</v>
      </c>
      <c r="N4579" t="s">
        <v>74</v>
      </c>
      <c r="O4579" t="s">
        <v>22</v>
      </c>
    </row>
    <row r="4580" spans="1:15">
      <c r="A4580" t="s">
        <v>8275</v>
      </c>
      <c r="B4580" s="1">
        <v>45877</v>
      </c>
      <c r="C4580" t="s">
        <v>8276</v>
      </c>
      <c r="D4580" t="s">
        <v>16</v>
      </c>
      <c r="E4580" t="s">
        <v>145</v>
      </c>
      <c r="F4580">
        <v>2</v>
      </c>
      <c r="G4580">
        <v>26051.34</v>
      </c>
      <c r="H4580">
        <v>52102.68</v>
      </c>
      <c r="I4580">
        <f>salesdata[[#This Row],[Total_Sales_INR]]/10000000</f>
        <v>5.2102679999999997E-3</v>
      </c>
      <c r="J4580" t="s">
        <v>34</v>
      </c>
      <c r="K4580" t="s">
        <v>35</v>
      </c>
      <c r="L4580">
        <v>3</v>
      </c>
      <c r="M4580" t="s">
        <v>36</v>
      </c>
      <c r="N4580" t="s">
        <v>120</v>
      </c>
      <c r="O4580" t="s">
        <v>22</v>
      </c>
    </row>
    <row r="4581" spans="1:15">
      <c r="A4581" t="s">
        <v>8277</v>
      </c>
      <c r="B4581" s="1">
        <v>45912</v>
      </c>
      <c r="C4581" t="s">
        <v>8278</v>
      </c>
      <c r="D4581" t="s">
        <v>32</v>
      </c>
      <c r="E4581" t="s">
        <v>40</v>
      </c>
      <c r="F4581">
        <v>1</v>
      </c>
      <c r="G4581">
        <v>9636.08</v>
      </c>
      <c r="H4581">
        <v>9636.08</v>
      </c>
      <c r="I4581">
        <f>salesdata[[#This Row],[Total_Sales_INR]]/10000000</f>
        <v>9.6360800000000002E-4</v>
      </c>
      <c r="J4581" t="s">
        <v>18</v>
      </c>
      <c r="K4581" t="s">
        <v>35</v>
      </c>
      <c r="L4581">
        <v>2</v>
      </c>
      <c r="M4581" t="s">
        <v>133</v>
      </c>
      <c r="N4581" t="s">
        <v>97</v>
      </c>
      <c r="O4581" t="s">
        <v>22</v>
      </c>
    </row>
    <row r="4582" spans="1:15">
      <c r="A4582" t="s">
        <v>8279</v>
      </c>
      <c r="B4582" s="1">
        <v>45750</v>
      </c>
      <c r="C4582" t="s">
        <v>1162</v>
      </c>
      <c r="D4582" t="s">
        <v>16</v>
      </c>
      <c r="E4582" t="s">
        <v>137</v>
      </c>
      <c r="F4582">
        <v>2</v>
      </c>
      <c r="G4582">
        <v>35036.980000000003</v>
      </c>
      <c r="H4582">
        <v>70073.960000000006</v>
      </c>
      <c r="I4582">
        <f>salesdata[[#This Row],[Total_Sales_INR]]/10000000</f>
        <v>7.0073960000000008E-3</v>
      </c>
      <c r="J4582" t="s">
        <v>27</v>
      </c>
      <c r="K4582" t="s">
        <v>19</v>
      </c>
      <c r="L4582">
        <v>3</v>
      </c>
      <c r="M4582" t="s">
        <v>61</v>
      </c>
      <c r="N4582" t="s">
        <v>42</v>
      </c>
      <c r="O4582" t="s">
        <v>22</v>
      </c>
    </row>
    <row r="4583" spans="1:15">
      <c r="A4583" t="s">
        <v>8280</v>
      </c>
      <c r="B4583" s="1">
        <v>45962</v>
      </c>
      <c r="C4583" t="s">
        <v>7444</v>
      </c>
      <c r="D4583" t="s">
        <v>32</v>
      </c>
      <c r="E4583" t="s">
        <v>33</v>
      </c>
      <c r="F4583">
        <v>3</v>
      </c>
      <c r="G4583">
        <v>9419.76</v>
      </c>
      <c r="H4583">
        <v>28259.279999999999</v>
      </c>
      <c r="I4583">
        <f>salesdata[[#This Row],[Total_Sales_INR]]/10000000</f>
        <v>2.8259279999999997E-3</v>
      </c>
      <c r="J4583" t="s">
        <v>34</v>
      </c>
      <c r="K4583" t="s">
        <v>72</v>
      </c>
      <c r="L4583">
        <v>4</v>
      </c>
      <c r="M4583" t="s">
        <v>123</v>
      </c>
      <c r="N4583" t="s">
        <v>74</v>
      </c>
      <c r="O4583" t="s">
        <v>22</v>
      </c>
    </row>
    <row r="4584" spans="1:15">
      <c r="A4584" t="s">
        <v>8281</v>
      </c>
      <c r="B4584" s="1">
        <v>45805</v>
      </c>
      <c r="C4584" t="s">
        <v>8282</v>
      </c>
      <c r="D4584" t="s">
        <v>16</v>
      </c>
      <c r="E4584" t="s">
        <v>159</v>
      </c>
      <c r="F4584">
        <v>4</v>
      </c>
      <c r="G4584">
        <v>3462.18</v>
      </c>
      <c r="H4584">
        <v>13848.72</v>
      </c>
      <c r="I4584">
        <f>salesdata[[#This Row],[Total_Sales_INR]]/10000000</f>
        <v>1.3848719999999999E-3</v>
      </c>
      <c r="J4584" t="s">
        <v>27</v>
      </c>
      <c r="K4584" t="s">
        <v>35</v>
      </c>
      <c r="L4584">
        <v>5</v>
      </c>
      <c r="M4584" t="s">
        <v>41</v>
      </c>
      <c r="N4584" t="s">
        <v>37</v>
      </c>
      <c r="O4584" t="s">
        <v>22</v>
      </c>
    </row>
    <row r="4585" spans="1:15">
      <c r="A4585" t="s">
        <v>8283</v>
      </c>
      <c r="B4585" s="1">
        <v>45952</v>
      </c>
      <c r="C4585" t="s">
        <v>8284</v>
      </c>
      <c r="D4585" t="s">
        <v>102</v>
      </c>
      <c r="E4585" t="s">
        <v>193</v>
      </c>
      <c r="F4585">
        <v>3</v>
      </c>
      <c r="G4585">
        <v>11466.01</v>
      </c>
      <c r="H4585">
        <v>34398.03</v>
      </c>
      <c r="I4585">
        <f>salesdata[[#This Row],[Total_Sales_INR]]/10000000</f>
        <v>3.439803E-3</v>
      </c>
      <c r="J4585" t="s">
        <v>27</v>
      </c>
      <c r="K4585" t="s">
        <v>19</v>
      </c>
      <c r="L4585">
        <v>1</v>
      </c>
      <c r="M4585" t="s">
        <v>107</v>
      </c>
      <c r="N4585" t="s">
        <v>82</v>
      </c>
      <c r="O4585" t="s">
        <v>22</v>
      </c>
    </row>
    <row r="4586" spans="1:15">
      <c r="A4586" t="s">
        <v>8285</v>
      </c>
      <c r="B4586" s="1">
        <v>45772</v>
      </c>
      <c r="C4586" t="s">
        <v>8286</v>
      </c>
      <c r="D4586" t="s">
        <v>25</v>
      </c>
      <c r="E4586" t="s">
        <v>223</v>
      </c>
      <c r="F4586">
        <v>5</v>
      </c>
      <c r="G4586">
        <v>40076.19</v>
      </c>
      <c r="H4586">
        <v>200380.95</v>
      </c>
      <c r="I4586">
        <f>salesdata[[#This Row],[Total_Sales_INR]]/10000000</f>
        <v>2.0038095000000002E-2</v>
      </c>
      <c r="J4586" t="s">
        <v>27</v>
      </c>
      <c r="K4586" t="s">
        <v>19</v>
      </c>
      <c r="L4586">
        <v>5</v>
      </c>
      <c r="M4586" t="s">
        <v>170</v>
      </c>
      <c r="N4586" t="s">
        <v>82</v>
      </c>
      <c r="O4586" t="s">
        <v>22</v>
      </c>
    </row>
    <row r="4587" spans="1:15">
      <c r="A4587" t="s">
        <v>8287</v>
      </c>
      <c r="B4587" s="1">
        <v>45734</v>
      </c>
      <c r="C4587" t="s">
        <v>5210</v>
      </c>
      <c r="D4587" t="s">
        <v>25</v>
      </c>
      <c r="E4587" t="s">
        <v>280</v>
      </c>
      <c r="F4587">
        <v>4</v>
      </c>
      <c r="G4587">
        <v>29331.56</v>
      </c>
      <c r="H4587">
        <v>117326.24</v>
      </c>
      <c r="I4587">
        <f>salesdata[[#This Row],[Total_Sales_INR]]/10000000</f>
        <v>1.1732624000000001E-2</v>
      </c>
      <c r="J4587" t="s">
        <v>47</v>
      </c>
      <c r="K4587" t="s">
        <v>72</v>
      </c>
      <c r="L4587">
        <v>4</v>
      </c>
      <c r="M4587" t="s">
        <v>123</v>
      </c>
      <c r="N4587" t="s">
        <v>29</v>
      </c>
      <c r="O4587" t="s">
        <v>22</v>
      </c>
    </row>
    <row r="4588" spans="1:15">
      <c r="A4588" t="s">
        <v>8288</v>
      </c>
      <c r="B4588" s="1">
        <v>45711</v>
      </c>
      <c r="C4588" t="s">
        <v>2010</v>
      </c>
      <c r="D4588" t="s">
        <v>45</v>
      </c>
      <c r="E4588" t="s">
        <v>46</v>
      </c>
      <c r="F4588">
        <v>2</v>
      </c>
      <c r="G4588">
        <v>4436.3500000000004</v>
      </c>
      <c r="H4588">
        <v>8872.7000000000007</v>
      </c>
      <c r="I4588">
        <f>salesdata[[#This Row],[Total_Sales_INR]]/10000000</f>
        <v>8.8727000000000012E-4</v>
      </c>
      <c r="J4588" t="s">
        <v>47</v>
      </c>
      <c r="K4588" t="s">
        <v>35</v>
      </c>
      <c r="L4588">
        <v>3</v>
      </c>
      <c r="M4588" t="s">
        <v>61</v>
      </c>
      <c r="N4588" t="s">
        <v>82</v>
      </c>
      <c r="O4588" t="s">
        <v>22</v>
      </c>
    </row>
    <row r="4589" spans="1:15">
      <c r="A4589" t="s">
        <v>8289</v>
      </c>
      <c r="B4589" s="1">
        <v>45848</v>
      </c>
      <c r="C4589" t="s">
        <v>8290</v>
      </c>
      <c r="D4589" t="s">
        <v>32</v>
      </c>
      <c r="E4589" t="s">
        <v>81</v>
      </c>
      <c r="F4589">
        <v>1</v>
      </c>
      <c r="G4589">
        <v>23876.12</v>
      </c>
      <c r="H4589">
        <v>23876.12</v>
      </c>
      <c r="I4589">
        <f>salesdata[[#This Row],[Total_Sales_INR]]/10000000</f>
        <v>2.3876119999999999E-3</v>
      </c>
      <c r="J4589" t="s">
        <v>18</v>
      </c>
      <c r="K4589" t="s">
        <v>72</v>
      </c>
      <c r="L4589">
        <v>2</v>
      </c>
      <c r="M4589" t="s">
        <v>104</v>
      </c>
      <c r="N4589" t="s">
        <v>213</v>
      </c>
      <c r="O4589" t="s">
        <v>22</v>
      </c>
    </row>
    <row r="4590" spans="1:15">
      <c r="A4590" t="s">
        <v>8291</v>
      </c>
      <c r="B4590" s="1">
        <v>46022</v>
      </c>
      <c r="C4590" t="s">
        <v>2382</v>
      </c>
      <c r="D4590" t="s">
        <v>102</v>
      </c>
      <c r="E4590" t="s">
        <v>155</v>
      </c>
      <c r="F4590">
        <v>5</v>
      </c>
      <c r="G4590">
        <v>41647.82</v>
      </c>
      <c r="H4590">
        <v>208239.1</v>
      </c>
      <c r="I4590">
        <f>salesdata[[#This Row],[Total_Sales_INR]]/10000000</f>
        <v>2.0823910000000001E-2</v>
      </c>
      <c r="J4590" t="s">
        <v>18</v>
      </c>
      <c r="K4590" t="s">
        <v>35</v>
      </c>
      <c r="L4590">
        <v>3</v>
      </c>
      <c r="M4590" t="s">
        <v>61</v>
      </c>
      <c r="N4590" t="s">
        <v>134</v>
      </c>
      <c r="O4590" t="s">
        <v>22</v>
      </c>
    </row>
    <row r="4591" spans="1:15">
      <c r="A4591" t="s">
        <v>8292</v>
      </c>
      <c r="B4591" s="1">
        <v>45943</v>
      </c>
      <c r="C4591" t="s">
        <v>8293</v>
      </c>
      <c r="D4591" t="s">
        <v>45</v>
      </c>
      <c r="E4591" t="s">
        <v>55</v>
      </c>
      <c r="F4591">
        <v>2</v>
      </c>
      <c r="G4591">
        <v>42833.88</v>
      </c>
      <c r="H4591">
        <v>85667.76</v>
      </c>
      <c r="I4591">
        <f>salesdata[[#This Row],[Total_Sales_INR]]/10000000</f>
        <v>8.5667759999999999E-3</v>
      </c>
      <c r="J4591" t="s">
        <v>18</v>
      </c>
      <c r="K4591" t="s">
        <v>19</v>
      </c>
      <c r="L4591">
        <v>1</v>
      </c>
      <c r="M4591" t="s">
        <v>181</v>
      </c>
      <c r="N4591" t="s">
        <v>94</v>
      </c>
      <c r="O4591" t="s">
        <v>22</v>
      </c>
    </row>
    <row r="4592" spans="1:15">
      <c r="A4592" t="s">
        <v>8294</v>
      </c>
      <c r="B4592" s="1">
        <v>45711</v>
      </c>
      <c r="C4592" t="s">
        <v>1976</v>
      </c>
      <c r="D4592" t="s">
        <v>25</v>
      </c>
      <c r="E4592" t="s">
        <v>91</v>
      </c>
      <c r="F4592">
        <v>5</v>
      </c>
      <c r="G4592">
        <v>15359.44</v>
      </c>
      <c r="H4592">
        <v>76797.2</v>
      </c>
      <c r="I4592">
        <f>salesdata[[#This Row],[Total_Sales_INR]]/10000000</f>
        <v>7.6797200000000001E-3</v>
      </c>
      <c r="J4592" t="s">
        <v>34</v>
      </c>
      <c r="K4592" t="s">
        <v>35</v>
      </c>
      <c r="L4592">
        <v>5</v>
      </c>
      <c r="M4592" t="s">
        <v>51</v>
      </c>
      <c r="N4592" t="s">
        <v>62</v>
      </c>
      <c r="O4592" t="s">
        <v>22</v>
      </c>
    </row>
    <row r="4593" spans="1:15">
      <c r="A4593" t="s">
        <v>8295</v>
      </c>
      <c r="B4593" s="1">
        <v>45903</v>
      </c>
      <c r="C4593" t="s">
        <v>8296</v>
      </c>
      <c r="D4593" t="s">
        <v>16</v>
      </c>
      <c r="E4593" t="s">
        <v>159</v>
      </c>
      <c r="F4593">
        <v>4</v>
      </c>
      <c r="G4593">
        <v>47947.72</v>
      </c>
      <c r="H4593">
        <v>191790.88</v>
      </c>
      <c r="I4593">
        <f>salesdata[[#This Row],[Total_Sales_INR]]/10000000</f>
        <v>1.9179088E-2</v>
      </c>
      <c r="J4593" t="s">
        <v>47</v>
      </c>
      <c r="K4593" t="s">
        <v>35</v>
      </c>
      <c r="L4593">
        <v>2</v>
      </c>
      <c r="M4593" t="s">
        <v>265</v>
      </c>
      <c r="N4593" t="s">
        <v>127</v>
      </c>
      <c r="O4593" t="s">
        <v>22</v>
      </c>
    </row>
    <row r="4594" spans="1:15">
      <c r="A4594" t="s">
        <v>8297</v>
      </c>
      <c r="B4594" s="1">
        <v>45922</v>
      </c>
      <c r="C4594" t="s">
        <v>8298</v>
      </c>
      <c r="D4594" t="s">
        <v>25</v>
      </c>
      <c r="E4594" t="s">
        <v>26</v>
      </c>
      <c r="F4594">
        <v>2</v>
      </c>
      <c r="G4594">
        <v>7199.83</v>
      </c>
      <c r="H4594">
        <v>14399.66</v>
      </c>
      <c r="I4594">
        <f>salesdata[[#This Row],[Total_Sales_INR]]/10000000</f>
        <v>1.439966E-3</v>
      </c>
      <c r="J4594" t="s">
        <v>18</v>
      </c>
      <c r="K4594" t="s">
        <v>72</v>
      </c>
      <c r="L4594">
        <v>1</v>
      </c>
      <c r="M4594" t="s">
        <v>119</v>
      </c>
      <c r="N4594" t="s">
        <v>127</v>
      </c>
      <c r="O4594" t="s">
        <v>22</v>
      </c>
    </row>
    <row r="4595" spans="1:15">
      <c r="A4595" t="s">
        <v>8299</v>
      </c>
      <c r="B4595" s="1">
        <v>45936</v>
      </c>
      <c r="C4595" t="s">
        <v>8122</v>
      </c>
      <c r="D4595" t="s">
        <v>16</v>
      </c>
      <c r="E4595" t="s">
        <v>145</v>
      </c>
      <c r="F4595">
        <v>5</v>
      </c>
      <c r="G4595">
        <v>11747.88</v>
      </c>
      <c r="H4595">
        <v>58739.4</v>
      </c>
      <c r="I4595">
        <f>salesdata[[#This Row],[Total_Sales_INR]]/10000000</f>
        <v>5.8739400000000002E-3</v>
      </c>
      <c r="J4595" t="s">
        <v>27</v>
      </c>
      <c r="K4595" t="s">
        <v>19</v>
      </c>
      <c r="L4595">
        <v>4</v>
      </c>
      <c r="M4595" t="s">
        <v>160</v>
      </c>
      <c r="N4595" t="s">
        <v>21</v>
      </c>
      <c r="O4595" t="s">
        <v>22</v>
      </c>
    </row>
    <row r="4596" spans="1:15">
      <c r="A4596" t="s">
        <v>8300</v>
      </c>
      <c r="B4596" s="1">
        <v>45885</v>
      </c>
      <c r="C4596" t="s">
        <v>3339</v>
      </c>
      <c r="D4596" t="s">
        <v>102</v>
      </c>
      <c r="E4596" t="s">
        <v>103</v>
      </c>
      <c r="F4596">
        <v>2</v>
      </c>
      <c r="G4596">
        <v>27107.55</v>
      </c>
      <c r="H4596">
        <v>54215.1</v>
      </c>
      <c r="I4596">
        <f>salesdata[[#This Row],[Total_Sales_INR]]/10000000</f>
        <v>5.42151E-3</v>
      </c>
      <c r="J4596" t="s">
        <v>34</v>
      </c>
      <c r="K4596" t="s">
        <v>19</v>
      </c>
      <c r="L4596">
        <v>2</v>
      </c>
      <c r="M4596" t="s">
        <v>133</v>
      </c>
      <c r="N4596" t="s">
        <v>213</v>
      </c>
      <c r="O4596" t="s">
        <v>22</v>
      </c>
    </row>
    <row r="4597" spans="1:15">
      <c r="A4597" t="s">
        <v>8301</v>
      </c>
      <c r="B4597" s="1">
        <v>45886</v>
      </c>
      <c r="C4597" t="s">
        <v>8302</v>
      </c>
      <c r="D4597" t="s">
        <v>102</v>
      </c>
      <c r="E4597" t="s">
        <v>184</v>
      </c>
      <c r="F4597">
        <v>1</v>
      </c>
      <c r="G4597">
        <v>11321.94</v>
      </c>
      <c r="H4597">
        <v>11321.94</v>
      </c>
      <c r="I4597">
        <f>salesdata[[#This Row],[Total_Sales_INR]]/10000000</f>
        <v>1.132194E-3</v>
      </c>
      <c r="J4597" t="s">
        <v>27</v>
      </c>
      <c r="K4597" t="s">
        <v>19</v>
      </c>
      <c r="L4597">
        <v>2</v>
      </c>
      <c r="M4597" t="s">
        <v>141</v>
      </c>
      <c r="N4597" t="s">
        <v>69</v>
      </c>
      <c r="O4597" t="s">
        <v>22</v>
      </c>
    </row>
    <row r="4598" spans="1:15">
      <c r="A4598" t="s">
        <v>8303</v>
      </c>
      <c r="B4598" s="1">
        <v>45815</v>
      </c>
      <c r="C4598" t="s">
        <v>8304</v>
      </c>
      <c r="D4598" t="s">
        <v>25</v>
      </c>
      <c r="E4598" t="s">
        <v>280</v>
      </c>
      <c r="F4598">
        <v>3</v>
      </c>
      <c r="G4598">
        <v>42147.24</v>
      </c>
      <c r="H4598">
        <v>126441.72</v>
      </c>
      <c r="I4598">
        <f>salesdata[[#This Row],[Total_Sales_INR]]/10000000</f>
        <v>1.2644172E-2</v>
      </c>
      <c r="J4598" t="s">
        <v>34</v>
      </c>
      <c r="K4598" t="s">
        <v>72</v>
      </c>
      <c r="L4598">
        <v>3</v>
      </c>
      <c r="M4598" t="s">
        <v>77</v>
      </c>
      <c r="N4598" t="s">
        <v>78</v>
      </c>
      <c r="O4598" t="s">
        <v>22</v>
      </c>
    </row>
    <row r="4599" spans="1:15">
      <c r="A4599" t="s">
        <v>8305</v>
      </c>
      <c r="B4599" s="1">
        <v>45990</v>
      </c>
      <c r="C4599" t="s">
        <v>8306</v>
      </c>
      <c r="D4599" t="s">
        <v>32</v>
      </c>
      <c r="E4599" t="s">
        <v>40</v>
      </c>
      <c r="F4599">
        <v>2</v>
      </c>
      <c r="G4599">
        <v>45927.26</v>
      </c>
      <c r="H4599">
        <v>91854.52</v>
      </c>
      <c r="I4599">
        <f>salesdata[[#This Row],[Total_Sales_INR]]/10000000</f>
        <v>9.1854520000000002E-3</v>
      </c>
      <c r="J4599" t="s">
        <v>18</v>
      </c>
      <c r="K4599" t="s">
        <v>35</v>
      </c>
      <c r="L4599">
        <v>3</v>
      </c>
      <c r="M4599" t="s">
        <v>115</v>
      </c>
      <c r="N4599" t="s">
        <v>82</v>
      </c>
      <c r="O4599" t="s">
        <v>22</v>
      </c>
    </row>
    <row r="4600" spans="1:15">
      <c r="A4600" t="s">
        <v>8307</v>
      </c>
      <c r="B4600" s="1">
        <v>45999</v>
      </c>
      <c r="C4600" t="s">
        <v>6702</v>
      </c>
      <c r="D4600" t="s">
        <v>102</v>
      </c>
      <c r="E4600" t="s">
        <v>184</v>
      </c>
      <c r="F4600">
        <v>1</v>
      </c>
      <c r="G4600">
        <v>38996.92</v>
      </c>
      <c r="H4600">
        <v>38996.92</v>
      </c>
      <c r="I4600">
        <f>salesdata[[#This Row],[Total_Sales_INR]]/10000000</f>
        <v>3.8996919999999997E-3</v>
      </c>
      <c r="J4600" t="s">
        <v>18</v>
      </c>
      <c r="K4600" t="s">
        <v>19</v>
      </c>
      <c r="L4600">
        <v>1</v>
      </c>
      <c r="M4600" t="s">
        <v>181</v>
      </c>
      <c r="N4600" t="s">
        <v>78</v>
      </c>
      <c r="O4600" t="s">
        <v>22</v>
      </c>
    </row>
    <row r="4601" spans="1:15">
      <c r="A4601" t="s">
        <v>8308</v>
      </c>
      <c r="B4601" s="1">
        <v>45960</v>
      </c>
      <c r="C4601" t="s">
        <v>6101</v>
      </c>
      <c r="D4601" t="s">
        <v>32</v>
      </c>
      <c r="E4601" t="s">
        <v>250</v>
      </c>
      <c r="F4601">
        <v>5</v>
      </c>
      <c r="G4601">
        <v>14160.56</v>
      </c>
      <c r="H4601">
        <v>70802.8</v>
      </c>
      <c r="I4601">
        <f>salesdata[[#This Row],[Total_Sales_INR]]/10000000</f>
        <v>7.0802800000000004E-3</v>
      </c>
      <c r="J4601" t="s">
        <v>27</v>
      </c>
      <c r="K4601" t="s">
        <v>19</v>
      </c>
      <c r="L4601">
        <v>4</v>
      </c>
      <c r="M4601" t="s">
        <v>185</v>
      </c>
      <c r="N4601" t="s">
        <v>69</v>
      </c>
      <c r="O4601" t="s">
        <v>22</v>
      </c>
    </row>
    <row r="4602" spans="1:15">
      <c r="A4602" t="s">
        <v>8309</v>
      </c>
      <c r="B4602" s="1">
        <v>45876</v>
      </c>
      <c r="C4602" t="s">
        <v>8310</v>
      </c>
      <c r="D4602" t="s">
        <v>16</v>
      </c>
      <c r="E4602" t="s">
        <v>17</v>
      </c>
      <c r="F4602">
        <v>4</v>
      </c>
      <c r="G4602">
        <v>3693.52</v>
      </c>
      <c r="H4602">
        <v>14774.08</v>
      </c>
      <c r="I4602">
        <f>salesdata[[#This Row],[Total_Sales_INR]]/10000000</f>
        <v>1.4774079999999999E-3</v>
      </c>
      <c r="J4602" t="s">
        <v>47</v>
      </c>
      <c r="K4602" t="s">
        <v>72</v>
      </c>
      <c r="L4602">
        <v>3</v>
      </c>
      <c r="M4602" t="s">
        <v>61</v>
      </c>
      <c r="N4602" t="s">
        <v>29</v>
      </c>
      <c r="O4602" t="s">
        <v>22</v>
      </c>
    </row>
    <row r="4603" spans="1:15">
      <c r="A4603" t="s">
        <v>8311</v>
      </c>
      <c r="B4603" s="1">
        <v>45868</v>
      </c>
      <c r="C4603" t="s">
        <v>8312</v>
      </c>
      <c r="D4603" t="s">
        <v>45</v>
      </c>
      <c r="E4603" t="s">
        <v>65</v>
      </c>
      <c r="F4603">
        <v>4</v>
      </c>
      <c r="G4603">
        <v>38635.93</v>
      </c>
      <c r="H4603">
        <v>154543.72</v>
      </c>
      <c r="I4603">
        <f>salesdata[[#This Row],[Total_Sales_INR]]/10000000</f>
        <v>1.5454372000000001E-2</v>
      </c>
      <c r="J4603" t="s">
        <v>34</v>
      </c>
      <c r="K4603" t="s">
        <v>35</v>
      </c>
      <c r="L4603">
        <v>4</v>
      </c>
      <c r="M4603" t="s">
        <v>185</v>
      </c>
      <c r="N4603" t="s">
        <v>173</v>
      </c>
      <c r="O4603" t="s">
        <v>22</v>
      </c>
    </row>
    <row r="4604" spans="1:15">
      <c r="A4604" t="s">
        <v>8313</v>
      </c>
      <c r="B4604" s="1">
        <v>45878</v>
      </c>
      <c r="C4604" t="s">
        <v>8314</v>
      </c>
      <c r="D4604" t="s">
        <v>45</v>
      </c>
      <c r="E4604" t="s">
        <v>55</v>
      </c>
      <c r="F4604">
        <v>1</v>
      </c>
      <c r="G4604">
        <v>5173.49</v>
      </c>
      <c r="H4604">
        <v>5173.49</v>
      </c>
      <c r="I4604">
        <f>salesdata[[#This Row],[Total_Sales_INR]]/10000000</f>
        <v>5.1734899999999996E-4</v>
      </c>
      <c r="J4604" t="s">
        <v>47</v>
      </c>
      <c r="K4604" t="s">
        <v>19</v>
      </c>
      <c r="L4604">
        <v>1</v>
      </c>
      <c r="M4604" t="s">
        <v>181</v>
      </c>
      <c r="N4604" t="s">
        <v>213</v>
      </c>
      <c r="O4604" t="s">
        <v>22</v>
      </c>
    </row>
    <row r="4605" spans="1:15">
      <c r="A4605" t="s">
        <v>8315</v>
      </c>
      <c r="B4605" s="1">
        <v>45763</v>
      </c>
      <c r="C4605" t="s">
        <v>4365</v>
      </c>
      <c r="D4605" t="s">
        <v>16</v>
      </c>
      <c r="E4605" t="s">
        <v>17</v>
      </c>
      <c r="F4605">
        <v>1</v>
      </c>
      <c r="G4605">
        <v>29829.51</v>
      </c>
      <c r="H4605">
        <v>29829.51</v>
      </c>
      <c r="I4605">
        <f>salesdata[[#This Row],[Total_Sales_INR]]/10000000</f>
        <v>2.9829509999999997E-3</v>
      </c>
      <c r="J4605" t="s">
        <v>18</v>
      </c>
      <c r="K4605" t="s">
        <v>72</v>
      </c>
      <c r="L4605">
        <v>4</v>
      </c>
      <c r="M4605" t="s">
        <v>123</v>
      </c>
      <c r="N4605" t="s">
        <v>97</v>
      </c>
      <c r="O4605" t="s">
        <v>22</v>
      </c>
    </row>
    <row r="4606" spans="1:15">
      <c r="A4606" t="s">
        <v>8316</v>
      </c>
      <c r="B4606" s="1">
        <v>45662</v>
      </c>
      <c r="C4606" t="s">
        <v>8317</v>
      </c>
      <c r="D4606" t="s">
        <v>45</v>
      </c>
      <c r="E4606" t="s">
        <v>85</v>
      </c>
      <c r="F4606">
        <v>4</v>
      </c>
      <c r="G4606">
        <v>31213.9</v>
      </c>
      <c r="H4606">
        <v>124855.6</v>
      </c>
      <c r="I4606">
        <f>salesdata[[#This Row],[Total_Sales_INR]]/10000000</f>
        <v>1.2485560000000001E-2</v>
      </c>
      <c r="J4606" t="s">
        <v>34</v>
      </c>
      <c r="K4606" t="s">
        <v>19</v>
      </c>
      <c r="L4606">
        <v>4</v>
      </c>
      <c r="M4606" t="s">
        <v>88</v>
      </c>
      <c r="N4606" t="s">
        <v>57</v>
      </c>
      <c r="O4606" t="s">
        <v>22</v>
      </c>
    </row>
    <row r="4607" spans="1:15">
      <c r="A4607" t="s">
        <v>8318</v>
      </c>
      <c r="B4607" s="1">
        <v>45728</v>
      </c>
      <c r="C4607" t="s">
        <v>8319</v>
      </c>
      <c r="D4607" t="s">
        <v>32</v>
      </c>
      <c r="E4607" t="s">
        <v>309</v>
      </c>
      <c r="F4607">
        <v>1</v>
      </c>
      <c r="G4607">
        <v>40575.370000000003</v>
      </c>
      <c r="H4607">
        <v>40575.370000000003</v>
      </c>
      <c r="I4607">
        <f>salesdata[[#This Row],[Total_Sales_INR]]/10000000</f>
        <v>4.0575369999999999E-3</v>
      </c>
      <c r="J4607" t="s">
        <v>47</v>
      </c>
      <c r="K4607" t="s">
        <v>72</v>
      </c>
      <c r="L4607">
        <v>5</v>
      </c>
      <c r="M4607" t="s">
        <v>41</v>
      </c>
      <c r="N4607" t="s">
        <v>124</v>
      </c>
      <c r="O4607" t="s">
        <v>22</v>
      </c>
    </row>
    <row r="4608" spans="1:15">
      <c r="A4608" t="s">
        <v>8320</v>
      </c>
      <c r="B4608" s="1">
        <v>45858</v>
      </c>
      <c r="C4608" t="s">
        <v>8321</v>
      </c>
      <c r="D4608" t="s">
        <v>102</v>
      </c>
      <c r="E4608" t="s">
        <v>193</v>
      </c>
      <c r="F4608">
        <v>1</v>
      </c>
      <c r="G4608">
        <v>23945.54</v>
      </c>
      <c r="H4608">
        <v>23945.54</v>
      </c>
      <c r="I4608">
        <f>salesdata[[#This Row],[Total_Sales_INR]]/10000000</f>
        <v>2.3945540000000001E-3</v>
      </c>
      <c r="J4608" t="s">
        <v>27</v>
      </c>
      <c r="K4608" t="s">
        <v>72</v>
      </c>
      <c r="L4608">
        <v>1</v>
      </c>
      <c r="M4608" t="s">
        <v>181</v>
      </c>
      <c r="N4608" t="s">
        <v>124</v>
      </c>
      <c r="O4608" t="s">
        <v>22</v>
      </c>
    </row>
    <row r="4609" spans="1:15">
      <c r="A4609" t="s">
        <v>8322</v>
      </c>
      <c r="B4609" s="1">
        <v>45782</v>
      </c>
      <c r="C4609" t="s">
        <v>8323</v>
      </c>
      <c r="D4609" t="s">
        <v>45</v>
      </c>
      <c r="E4609" t="s">
        <v>60</v>
      </c>
      <c r="F4609">
        <v>4</v>
      </c>
      <c r="G4609">
        <v>28032.25</v>
      </c>
      <c r="H4609">
        <v>112129</v>
      </c>
      <c r="I4609">
        <f>salesdata[[#This Row],[Total_Sales_INR]]/10000000</f>
        <v>1.12129E-2</v>
      </c>
      <c r="J4609" t="s">
        <v>27</v>
      </c>
      <c r="K4609" t="s">
        <v>72</v>
      </c>
      <c r="L4609">
        <v>4</v>
      </c>
      <c r="M4609" t="s">
        <v>123</v>
      </c>
      <c r="N4609" t="s">
        <v>74</v>
      </c>
      <c r="O4609" t="s">
        <v>22</v>
      </c>
    </row>
    <row r="4610" spans="1:15">
      <c r="A4610" t="s">
        <v>8324</v>
      </c>
      <c r="B4610" s="1">
        <v>45670</v>
      </c>
      <c r="C4610" t="s">
        <v>7486</v>
      </c>
      <c r="D4610" t="s">
        <v>25</v>
      </c>
      <c r="E4610" t="s">
        <v>140</v>
      </c>
      <c r="F4610">
        <v>2</v>
      </c>
      <c r="G4610">
        <v>28861.56</v>
      </c>
      <c r="H4610">
        <v>57723.12</v>
      </c>
      <c r="I4610">
        <f>salesdata[[#This Row],[Total_Sales_INR]]/10000000</f>
        <v>5.7723119999999999E-3</v>
      </c>
      <c r="J4610" t="s">
        <v>18</v>
      </c>
      <c r="K4610" t="s">
        <v>72</v>
      </c>
      <c r="L4610">
        <v>5</v>
      </c>
      <c r="M4610" t="s">
        <v>73</v>
      </c>
      <c r="N4610" t="s">
        <v>360</v>
      </c>
      <c r="O4610" t="s">
        <v>22</v>
      </c>
    </row>
    <row r="4611" spans="1:15">
      <c r="A4611" t="s">
        <v>8325</v>
      </c>
      <c r="B4611" s="1">
        <v>45739</v>
      </c>
      <c r="C4611" t="s">
        <v>8326</v>
      </c>
      <c r="D4611" t="s">
        <v>102</v>
      </c>
      <c r="E4611" t="s">
        <v>184</v>
      </c>
      <c r="F4611">
        <v>2</v>
      </c>
      <c r="G4611">
        <v>1406.59</v>
      </c>
      <c r="H4611">
        <v>2813.18</v>
      </c>
      <c r="I4611">
        <f>salesdata[[#This Row],[Total_Sales_INR]]/10000000</f>
        <v>2.8131799999999997E-4</v>
      </c>
      <c r="J4611" t="s">
        <v>27</v>
      </c>
      <c r="K4611" t="s">
        <v>72</v>
      </c>
      <c r="L4611">
        <v>4</v>
      </c>
      <c r="M4611" t="s">
        <v>160</v>
      </c>
      <c r="N4611" t="s">
        <v>173</v>
      </c>
      <c r="O4611" t="s">
        <v>22</v>
      </c>
    </row>
    <row r="4612" spans="1:15">
      <c r="A4612" t="s">
        <v>8327</v>
      </c>
      <c r="B4612" s="1">
        <v>45663</v>
      </c>
      <c r="C4612" t="s">
        <v>8328</v>
      </c>
      <c r="D4612" t="s">
        <v>102</v>
      </c>
      <c r="E4612" t="s">
        <v>184</v>
      </c>
      <c r="F4612">
        <v>2</v>
      </c>
      <c r="G4612">
        <v>15826.06</v>
      </c>
      <c r="H4612">
        <v>31652.12</v>
      </c>
      <c r="I4612">
        <f>salesdata[[#This Row],[Total_Sales_INR]]/10000000</f>
        <v>3.1652119999999997E-3</v>
      </c>
      <c r="J4612" t="s">
        <v>47</v>
      </c>
      <c r="K4612" t="s">
        <v>19</v>
      </c>
      <c r="L4612">
        <v>3</v>
      </c>
      <c r="M4612" t="s">
        <v>190</v>
      </c>
      <c r="N4612" t="s">
        <v>167</v>
      </c>
      <c r="O4612" t="s">
        <v>22</v>
      </c>
    </row>
    <row r="4613" spans="1:15">
      <c r="A4613" t="s">
        <v>8329</v>
      </c>
      <c r="B4613" s="1">
        <v>45825</v>
      </c>
      <c r="C4613" t="s">
        <v>8330</v>
      </c>
      <c r="D4613" t="s">
        <v>25</v>
      </c>
      <c r="E4613" t="s">
        <v>26</v>
      </c>
      <c r="F4613">
        <v>3</v>
      </c>
      <c r="G4613">
        <v>14028.43</v>
      </c>
      <c r="H4613">
        <v>42085.29</v>
      </c>
      <c r="I4613">
        <f>salesdata[[#This Row],[Total_Sales_INR]]/10000000</f>
        <v>4.2085289999999999E-3</v>
      </c>
      <c r="J4613" t="s">
        <v>47</v>
      </c>
      <c r="K4613" t="s">
        <v>19</v>
      </c>
      <c r="L4613">
        <v>4</v>
      </c>
      <c r="M4613" t="s">
        <v>185</v>
      </c>
      <c r="N4613" t="s">
        <v>74</v>
      </c>
      <c r="O4613" t="s">
        <v>22</v>
      </c>
    </row>
    <row r="4614" spans="1:15">
      <c r="A4614" t="s">
        <v>8331</v>
      </c>
      <c r="B4614" s="1">
        <v>45791</v>
      </c>
      <c r="C4614" t="s">
        <v>8332</v>
      </c>
      <c r="D4614" t="s">
        <v>16</v>
      </c>
      <c r="E4614" t="s">
        <v>130</v>
      </c>
      <c r="F4614">
        <v>2</v>
      </c>
      <c r="G4614">
        <v>1874.09</v>
      </c>
      <c r="H4614">
        <v>3748.18</v>
      </c>
      <c r="I4614">
        <f>salesdata[[#This Row],[Total_Sales_INR]]/10000000</f>
        <v>3.7481799999999996E-4</v>
      </c>
      <c r="J4614" t="s">
        <v>27</v>
      </c>
      <c r="K4614" t="s">
        <v>35</v>
      </c>
      <c r="L4614">
        <v>3</v>
      </c>
      <c r="M4614" t="s">
        <v>115</v>
      </c>
      <c r="N4614" t="s">
        <v>360</v>
      </c>
      <c r="O4614" t="s">
        <v>22</v>
      </c>
    </row>
    <row r="4615" spans="1:15">
      <c r="A4615" t="s">
        <v>8333</v>
      </c>
      <c r="B4615" s="1">
        <v>45662</v>
      </c>
      <c r="C4615" t="s">
        <v>3977</v>
      </c>
      <c r="D4615" t="s">
        <v>16</v>
      </c>
      <c r="E4615" t="s">
        <v>137</v>
      </c>
      <c r="F4615">
        <v>4</v>
      </c>
      <c r="G4615">
        <v>39918.71</v>
      </c>
      <c r="H4615">
        <v>159674.84</v>
      </c>
      <c r="I4615">
        <f>salesdata[[#This Row],[Total_Sales_INR]]/10000000</f>
        <v>1.5967484000000001E-2</v>
      </c>
      <c r="J4615" t="s">
        <v>47</v>
      </c>
      <c r="K4615" t="s">
        <v>35</v>
      </c>
      <c r="L4615">
        <v>3</v>
      </c>
      <c r="M4615" t="s">
        <v>36</v>
      </c>
      <c r="N4615" t="s">
        <v>97</v>
      </c>
      <c r="O4615" t="s">
        <v>22</v>
      </c>
    </row>
    <row r="4616" spans="1:15">
      <c r="A4616" t="s">
        <v>8334</v>
      </c>
      <c r="B4616" s="1">
        <v>45676</v>
      </c>
      <c r="C4616" t="s">
        <v>8335</v>
      </c>
      <c r="D4616" t="s">
        <v>25</v>
      </c>
      <c r="E4616" t="s">
        <v>140</v>
      </c>
      <c r="F4616">
        <v>5</v>
      </c>
      <c r="G4616">
        <v>36868.839999999997</v>
      </c>
      <c r="H4616">
        <v>184344.2</v>
      </c>
      <c r="I4616">
        <f>salesdata[[#This Row],[Total_Sales_INR]]/10000000</f>
        <v>1.843442E-2</v>
      </c>
      <c r="J4616" t="s">
        <v>47</v>
      </c>
      <c r="K4616" t="s">
        <v>35</v>
      </c>
      <c r="L4616">
        <v>2</v>
      </c>
      <c r="M4616" t="s">
        <v>141</v>
      </c>
      <c r="N4616" t="s">
        <v>82</v>
      </c>
      <c r="O4616" t="s">
        <v>22</v>
      </c>
    </row>
    <row r="4617" spans="1:15">
      <c r="A4617" t="s">
        <v>8336</v>
      </c>
      <c r="B4617" s="1">
        <v>45684</v>
      </c>
      <c r="C4617" t="s">
        <v>2195</v>
      </c>
      <c r="D4617" t="s">
        <v>32</v>
      </c>
      <c r="E4617" t="s">
        <v>40</v>
      </c>
      <c r="F4617">
        <v>1</v>
      </c>
      <c r="G4617">
        <v>17585.91</v>
      </c>
      <c r="H4617">
        <v>17585.91</v>
      </c>
      <c r="I4617">
        <f>salesdata[[#This Row],[Total_Sales_INR]]/10000000</f>
        <v>1.7585909999999999E-3</v>
      </c>
      <c r="J4617" t="s">
        <v>34</v>
      </c>
      <c r="K4617" t="s">
        <v>35</v>
      </c>
      <c r="L4617">
        <v>5</v>
      </c>
      <c r="M4617" t="s">
        <v>51</v>
      </c>
      <c r="N4617" t="s">
        <v>42</v>
      </c>
      <c r="O4617" t="s">
        <v>22</v>
      </c>
    </row>
    <row r="4618" spans="1:15">
      <c r="A4618" t="s">
        <v>8337</v>
      </c>
      <c r="B4618" s="1">
        <v>45816</v>
      </c>
      <c r="C4618" t="s">
        <v>2508</v>
      </c>
      <c r="D4618" t="s">
        <v>32</v>
      </c>
      <c r="E4618" t="s">
        <v>40</v>
      </c>
      <c r="F4618">
        <v>3</v>
      </c>
      <c r="G4618">
        <v>47680.97</v>
      </c>
      <c r="H4618">
        <v>143042.91</v>
      </c>
      <c r="I4618">
        <f>salesdata[[#This Row],[Total_Sales_INR]]/10000000</f>
        <v>1.4304291E-2</v>
      </c>
      <c r="J4618" t="s">
        <v>27</v>
      </c>
      <c r="K4618" t="s">
        <v>35</v>
      </c>
      <c r="L4618">
        <v>3</v>
      </c>
      <c r="M4618" t="s">
        <v>77</v>
      </c>
      <c r="N4618" t="s">
        <v>78</v>
      </c>
      <c r="O4618" t="s">
        <v>22</v>
      </c>
    </row>
    <row r="4619" spans="1:15">
      <c r="A4619" t="s">
        <v>8338</v>
      </c>
      <c r="B4619" s="1">
        <v>45869</v>
      </c>
      <c r="C4619" t="s">
        <v>8339</v>
      </c>
      <c r="D4619" t="s">
        <v>32</v>
      </c>
      <c r="E4619" t="s">
        <v>81</v>
      </c>
      <c r="F4619">
        <v>3</v>
      </c>
      <c r="G4619">
        <v>2063.02</v>
      </c>
      <c r="H4619">
        <v>6189.06</v>
      </c>
      <c r="I4619">
        <f>salesdata[[#This Row],[Total_Sales_INR]]/10000000</f>
        <v>6.1890600000000001E-4</v>
      </c>
      <c r="J4619" t="s">
        <v>27</v>
      </c>
      <c r="K4619" t="s">
        <v>72</v>
      </c>
      <c r="L4619">
        <v>3</v>
      </c>
      <c r="M4619" t="s">
        <v>190</v>
      </c>
      <c r="N4619" t="s">
        <v>62</v>
      </c>
      <c r="O4619" t="s">
        <v>22</v>
      </c>
    </row>
    <row r="4620" spans="1:15">
      <c r="A4620" t="s">
        <v>8340</v>
      </c>
      <c r="B4620" s="1">
        <v>45932</v>
      </c>
      <c r="C4620" t="s">
        <v>8341</v>
      </c>
      <c r="D4620" t="s">
        <v>25</v>
      </c>
      <c r="E4620" t="s">
        <v>223</v>
      </c>
      <c r="F4620">
        <v>5</v>
      </c>
      <c r="G4620">
        <v>39638.35</v>
      </c>
      <c r="H4620">
        <v>198191.75</v>
      </c>
      <c r="I4620">
        <f>salesdata[[#This Row],[Total_Sales_INR]]/10000000</f>
        <v>1.9819175000000001E-2</v>
      </c>
      <c r="J4620" t="s">
        <v>27</v>
      </c>
      <c r="K4620" t="s">
        <v>35</v>
      </c>
      <c r="L4620">
        <v>3</v>
      </c>
      <c r="M4620" t="s">
        <v>115</v>
      </c>
      <c r="N4620" t="s">
        <v>178</v>
      </c>
      <c r="O4620" t="s">
        <v>22</v>
      </c>
    </row>
    <row r="4621" spans="1:15">
      <c r="A4621" t="s">
        <v>8342</v>
      </c>
      <c r="B4621" s="1">
        <v>45955</v>
      </c>
      <c r="C4621" t="s">
        <v>8343</v>
      </c>
      <c r="D4621" t="s">
        <v>25</v>
      </c>
      <c r="E4621" t="s">
        <v>91</v>
      </c>
      <c r="F4621">
        <v>3</v>
      </c>
      <c r="G4621">
        <v>49677.46</v>
      </c>
      <c r="H4621">
        <v>149032.38</v>
      </c>
      <c r="I4621">
        <f>salesdata[[#This Row],[Total_Sales_INR]]/10000000</f>
        <v>1.4903238000000001E-2</v>
      </c>
      <c r="J4621" t="s">
        <v>27</v>
      </c>
      <c r="K4621" t="s">
        <v>72</v>
      </c>
      <c r="L4621">
        <v>5</v>
      </c>
      <c r="M4621" t="s">
        <v>73</v>
      </c>
      <c r="N4621" t="s">
        <v>150</v>
      </c>
      <c r="O4621" t="s">
        <v>22</v>
      </c>
    </row>
    <row r="4622" spans="1:15">
      <c r="A4622" t="s">
        <v>8344</v>
      </c>
      <c r="B4622" s="1">
        <v>45756</v>
      </c>
      <c r="C4622" t="s">
        <v>4778</v>
      </c>
      <c r="D4622" t="s">
        <v>45</v>
      </c>
      <c r="E4622" t="s">
        <v>60</v>
      </c>
      <c r="F4622">
        <v>4</v>
      </c>
      <c r="G4622">
        <v>21218.18</v>
      </c>
      <c r="H4622">
        <v>84872.72</v>
      </c>
      <c r="I4622">
        <f>salesdata[[#This Row],[Total_Sales_INR]]/10000000</f>
        <v>8.4872720000000006E-3</v>
      </c>
      <c r="J4622" t="s">
        <v>47</v>
      </c>
      <c r="K4622" t="s">
        <v>19</v>
      </c>
      <c r="L4622">
        <v>1</v>
      </c>
      <c r="M4622" t="s">
        <v>68</v>
      </c>
      <c r="N4622" t="s">
        <v>156</v>
      </c>
      <c r="O4622" t="s">
        <v>22</v>
      </c>
    </row>
    <row r="4623" spans="1:15">
      <c r="A4623" t="s">
        <v>8345</v>
      </c>
      <c r="B4623" s="1">
        <v>45715</v>
      </c>
      <c r="C4623" t="s">
        <v>8346</v>
      </c>
      <c r="D4623" t="s">
        <v>102</v>
      </c>
      <c r="E4623" t="s">
        <v>155</v>
      </c>
      <c r="F4623">
        <v>1</v>
      </c>
      <c r="G4623">
        <v>4641.01</v>
      </c>
      <c r="H4623">
        <v>4641.01</v>
      </c>
      <c r="I4623">
        <f>salesdata[[#This Row],[Total_Sales_INR]]/10000000</f>
        <v>4.6410100000000002E-4</v>
      </c>
      <c r="J4623" t="s">
        <v>47</v>
      </c>
      <c r="K4623" t="s">
        <v>72</v>
      </c>
      <c r="L4623">
        <v>5</v>
      </c>
      <c r="M4623" t="s">
        <v>41</v>
      </c>
      <c r="N4623" t="s">
        <v>173</v>
      </c>
      <c r="O4623" t="s">
        <v>22</v>
      </c>
    </row>
    <row r="4624" spans="1:15">
      <c r="A4624" t="s">
        <v>8347</v>
      </c>
      <c r="B4624" s="1">
        <v>45846</v>
      </c>
      <c r="C4624" t="s">
        <v>8348</v>
      </c>
      <c r="D4624" t="s">
        <v>45</v>
      </c>
      <c r="E4624" t="s">
        <v>60</v>
      </c>
      <c r="F4624">
        <v>1</v>
      </c>
      <c r="G4624">
        <v>27932.27</v>
      </c>
      <c r="H4624">
        <v>27932.27</v>
      </c>
      <c r="I4624">
        <f>salesdata[[#This Row],[Total_Sales_INR]]/10000000</f>
        <v>2.7932270000000001E-3</v>
      </c>
      <c r="J4624" t="s">
        <v>47</v>
      </c>
      <c r="K4624" t="s">
        <v>72</v>
      </c>
      <c r="L4624">
        <v>1</v>
      </c>
      <c r="M4624" t="s">
        <v>20</v>
      </c>
      <c r="N4624" t="s">
        <v>127</v>
      </c>
      <c r="O4624" t="s">
        <v>22</v>
      </c>
    </row>
    <row r="4625" spans="1:15">
      <c r="A4625" t="s">
        <v>8349</v>
      </c>
      <c r="B4625" s="1">
        <v>45912</v>
      </c>
      <c r="C4625" t="s">
        <v>8350</v>
      </c>
      <c r="D4625" t="s">
        <v>32</v>
      </c>
      <c r="E4625" t="s">
        <v>40</v>
      </c>
      <c r="F4625">
        <v>1</v>
      </c>
      <c r="G4625">
        <v>22071.78</v>
      </c>
      <c r="H4625">
        <v>22071.78</v>
      </c>
      <c r="I4625">
        <f>salesdata[[#This Row],[Total_Sales_INR]]/10000000</f>
        <v>2.2071779999999997E-3</v>
      </c>
      <c r="J4625" t="s">
        <v>47</v>
      </c>
      <c r="K4625" t="s">
        <v>19</v>
      </c>
      <c r="L4625">
        <v>1</v>
      </c>
      <c r="M4625" t="s">
        <v>68</v>
      </c>
      <c r="N4625" t="s">
        <v>216</v>
      </c>
      <c r="O4625" t="s">
        <v>22</v>
      </c>
    </row>
    <row r="4626" spans="1:15">
      <c r="A4626" t="s">
        <v>8351</v>
      </c>
      <c r="B4626" s="1">
        <v>45754</v>
      </c>
      <c r="C4626" t="s">
        <v>8352</v>
      </c>
      <c r="D4626" t="s">
        <v>16</v>
      </c>
      <c r="E4626" t="s">
        <v>137</v>
      </c>
      <c r="F4626">
        <v>4</v>
      </c>
      <c r="G4626">
        <v>42866.47</v>
      </c>
      <c r="H4626">
        <v>171465.88</v>
      </c>
      <c r="I4626">
        <f>salesdata[[#This Row],[Total_Sales_INR]]/10000000</f>
        <v>1.7146588000000001E-2</v>
      </c>
      <c r="J4626" t="s">
        <v>47</v>
      </c>
      <c r="K4626" t="s">
        <v>19</v>
      </c>
      <c r="L4626">
        <v>4</v>
      </c>
      <c r="M4626" t="s">
        <v>88</v>
      </c>
      <c r="N4626" t="s">
        <v>48</v>
      </c>
      <c r="O4626" t="s">
        <v>22</v>
      </c>
    </row>
    <row r="4627" spans="1:15">
      <c r="A4627" t="s">
        <v>8353</v>
      </c>
      <c r="B4627" s="1">
        <v>45899</v>
      </c>
      <c r="C4627" t="s">
        <v>8354</v>
      </c>
      <c r="D4627" t="s">
        <v>45</v>
      </c>
      <c r="E4627" t="s">
        <v>55</v>
      </c>
      <c r="F4627">
        <v>1</v>
      </c>
      <c r="G4627">
        <v>29280.13</v>
      </c>
      <c r="H4627">
        <v>29280.13</v>
      </c>
      <c r="I4627">
        <f>salesdata[[#This Row],[Total_Sales_INR]]/10000000</f>
        <v>2.9280130000000001E-3</v>
      </c>
      <c r="J4627" t="s">
        <v>18</v>
      </c>
      <c r="K4627" t="s">
        <v>72</v>
      </c>
      <c r="L4627">
        <v>4</v>
      </c>
      <c r="M4627" t="s">
        <v>198</v>
      </c>
      <c r="N4627" t="s">
        <v>52</v>
      </c>
      <c r="O4627" t="s">
        <v>22</v>
      </c>
    </row>
    <row r="4628" spans="1:15">
      <c r="A4628" t="s">
        <v>8355</v>
      </c>
      <c r="B4628" s="1">
        <v>45800</v>
      </c>
      <c r="C4628" t="s">
        <v>8356</v>
      </c>
      <c r="D4628" t="s">
        <v>25</v>
      </c>
      <c r="E4628" t="s">
        <v>91</v>
      </c>
      <c r="F4628">
        <v>4</v>
      </c>
      <c r="G4628">
        <v>25592.81</v>
      </c>
      <c r="H4628">
        <v>102371.24</v>
      </c>
      <c r="I4628">
        <f>salesdata[[#This Row],[Total_Sales_INR]]/10000000</f>
        <v>1.0237124E-2</v>
      </c>
      <c r="J4628" t="s">
        <v>34</v>
      </c>
      <c r="K4628" t="s">
        <v>72</v>
      </c>
      <c r="L4628">
        <v>3</v>
      </c>
      <c r="M4628" t="s">
        <v>115</v>
      </c>
      <c r="N4628" t="s">
        <v>178</v>
      </c>
      <c r="O4628" t="s">
        <v>22</v>
      </c>
    </row>
    <row r="4629" spans="1:15">
      <c r="A4629" t="s">
        <v>8357</v>
      </c>
      <c r="B4629" s="1">
        <v>45701</v>
      </c>
      <c r="C4629" t="s">
        <v>3122</v>
      </c>
      <c r="D4629" t="s">
        <v>102</v>
      </c>
      <c r="E4629" t="s">
        <v>103</v>
      </c>
      <c r="F4629">
        <v>2</v>
      </c>
      <c r="G4629">
        <v>12714.5</v>
      </c>
      <c r="H4629">
        <v>25429</v>
      </c>
      <c r="I4629">
        <f>salesdata[[#This Row],[Total_Sales_INR]]/10000000</f>
        <v>2.5428999999999998E-3</v>
      </c>
      <c r="J4629" t="s">
        <v>18</v>
      </c>
      <c r="K4629" t="s">
        <v>35</v>
      </c>
      <c r="L4629">
        <v>3</v>
      </c>
      <c r="M4629" t="s">
        <v>190</v>
      </c>
      <c r="N4629" t="s">
        <v>37</v>
      </c>
      <c r="O4629" t="s">
        <v>22</v>
      </c>
    </row>
    <row r="4630" spans="1:15">
      <c r="A4630" t="s">
        <v>8358</v>
      </c>
      <c r="B4630" s="1">
        <v>45797</v>
      </c>
      <c r="C4630" t="s">
        <v>6440</v>
      </c>
      <c r="D4630" t="s">
        <v>32</v>
      </c>
      <c r="E4630" t="s">
        <v>81</v>
      </c>
      <c r="F4630">
        <v>2</v>
      </c>
      <c r="G4630">
        <v>43224.54</v>
      </c>
      <c r="H4630">
        <v>86449.08</v>
      </c>
      <c r="I4630">
        <f>salesdata[[#This Row],[Total_Sales_INR]]/10000000</f>
        <v>8.6449079999999998E-3</v>
      </c>
      <c r="J4630" t="s">
        <v>34</v>
      </c>
      <c r="K4630" t="s">
        <v>19</v>
      </c>
      <c r="L4630">
        <v>2</v>
      </c>
      <c r="M4630" t="s">
        <v>56</v>
      </c>
      <c r="N4630" t="s">
        <v>21</v>
      </c>
      <c r="O4630" t="s">
        <v>22</v>
      </c>
    </row>
    <row r="4631" spans="1:15">
      <c r="A4631" t="s">
        <v>8359</v>
      </c>
      <c r="B4631" s="1">
        <v>45952</v>
      </c>
      <c r="C4631" t="s">
        <v>8360</v>
      </c>
      <c r="D4631" t="s">
        <v>45</v>
      </c>
      <c r="E4631" t="s">
        <v>46</v>
      </c>
      <c r="F4631">
        <v>4</v>
      </c>
      <c r="G4631">
        <v>37458.68</v>
      </c>
      <c r="H4631">
        <v>149834.72</v>
      </c>
      <c r="I4631">
        <f>salesdata[[#This Row],[Total_Sales_INR]]/10000000</f>
        <v>1.4983471999999999E-2</v>
      </c>
      <c r="J4631" t="s">
        <v>27</v>
      </c>
      <c r="K4631" t="s">
        <v>72</v>
      </c>
      <c r="L4631">
        <v>3</v>
      </c>
      <c r="M4631" t="s">
        <v>190</v>
      </c>
      <c r="N4631" t="s">
        <v>142</v>
      </c>
      <c r="O4631" t="s">
        <v>22</v>
      </c>
    </row>
    <row r="4632" spans="1:15">
      <c r="A4632" t="s">
        <v>8361</v>
      </c>
      <c r="B4632" s="1">
        <v>45996</v>
      </c>
      <c r="C4632" t="s">
        <v>8362</v>
      </c>
      <c r="D4632" t="s">
        <v>102</v>
      </c>
      <c r="E4632" t="s">
        <v>155</v>
      </c>
      <c r="F4632">
        <v>1</v>
      </c>
      <c r="G4632">
        <v>44475.71</v>
      </c>
      <c r="H4632">
        <v>44475.71</v>
      </c>
      <c r="I4632">
        <f>salesdata[[#This Row],[Total_Sales_INR]]/10000000</f>
        <v>4.447571E-3</v>
      </c>
      <c r="J4632" t="s">
        <v>34</v>
      </c>
      <c r="K4632" t="s">
        <v>72</v>
      </c>
      <c r="L4632">
        <v>5</v>
      </c>
      <c r="M4632" t="s">
        <v>51</v>
      </c>
      <c r="N4632" t="s">
        <v>134</v>
      </c>
      <c r="O4632" t="s">
        <v>22</v>
      </c>
    </row>
    <row r="4633" spans="1:15">
      <c r="A4633" t="s">
        <v>8363</v>
      </c>
      <c r="B4633" s="1">
        <v>45737</v>
      </c>
      <c r="C4633" t="s">
        <v>8364</v>
      </c>
      <c r="D4633" t="s">
        <v>16</v>
      </c>
      <c r="E4633" t="s">
        <v>137</v>
      </c>
      <c r="F4633">
        <v>2</v>
      </c>
      <c r="G4633">
        <v>44122.07</v>
      </c>
      <c r="H4633">
        <v>88244.14</v>
      </c>
      <c r="I4633">
        <f>salesdata[[#This Row],[Total_Sales_INR]]/10000000</f>
        <v>8.8244139999999992E-3</v>
      </c>
      <c r="J4633" t="s">
        <v>34</v>
      </c>
      <c r="K4633" t="s">
        <v>19</v>
      </c>
      <c r="L4633">
        <v>5</v>
      </c>
      <c r="M4633" t="s">
        <v>28</v>
      </c>
      <c r="N4633" t="s">
        <v>360</v>
      </c>
      <c r="O4633" t="s">
        <v>22</v>
      </c>
    </row>
    <row r="4634" spans="1:15">
      <c r="A4634" t="s">
        <v>8365</v>
      </c>
      <c r="B4634" s="1">
        <v>45872</v>
      </c>
      <c r="C4634" t="s">
        <v>4608</v>
      </c>
      <c r="D4634" t="s">
        <v>25</v>
      </c>
      <c r="E4634" t="s">
        <v>280</v>
      </c>
      <c r="F4634">
        <v>4</v>
      </c>
      <c r="G4634">
        <v>19985.400000000001</v>
      </c>
      <c r="H4634">
        <v>79941.600000000006</v>
      </c>
      <c r="I4634">
        <f>salesdata[[#This Row],[Total_Sales_INR]]/10000000</f>
        <v>7.9941600000000002E-3</v>
      </c>
      <c r="J4634" t="s">
        <v>34</v>
      </c>
      <c r="K4634" t="s">
        <v>35</v>
      </c>
      <c r="L4634">
        <v>4</v>
      </c>
      <c r="M4634" t="s">
        <v>185</v>
      </c>
      <c r="N4634" t="s">
        <v>134</v>
      </c>
      <c r="O4634" t="s">
        <v>22</v>
      </c>
    </row>
    <row r="4635" spans="1:15">
      <c r="A4635" t="s">
        <v>8366</v>
      </c>
      <c r="B4635" s="1">
        <v>45837</v>
      </c>
      <c r="C4635" t="s">
        <v>8367</v>
      </c>
      <c r="D4635" t="s">
        <v>102</v>
      </c>
      <c r="E4635" t="s">
        <v>184</v>
      </c>
      <c r="F4635">
        <v>3</v>
      </c>
      <c r="G4635">
        <v>12561.93</v>
      </c>
      <c r="H4635">
        <v>37685.79</v>
      </c>
      <c r="I4635">
        <f>salesdata[[#This Row],[Total_Sales_INR]]/10000000</f>
        <v>3.7685790000000002E-3</v>
      </c>
      <c r="J4635" t="s">
        <v>47</v>
      </c>
      <c r="K4635" t="s">
        <v>19</v>
      </c>
      <c r="L4635">
        <v>2</v>
      </c>
      <c r="M4635" t="s">
        <v>104</v>
      </c>
      <c r="N4635" t="s">
        <v>42</v>
      </c>
      <c r="O4635" t="s">
        <v>22</v>
      </c>
    </row>
    <row r="4636" spans="1:15">
      <c r="A4636" t="s">
        <v>8368</v>
      </c>
      <c r="B4636" s="1">
        <v>45886</v>
      </c>
      <c r="C4636" t="s">
        <v>227</v>
      </c>
      <c r="D4636" t="s">
        <v>32</v>
      </c>
      <c r="E4636" t="s">
        <v>309</v>
      </c>
      <c r="F4636">
        <v>2</v>
      </c>
      <c r="G4636">
        <v>42364.68</v>
      </c>
      <c r="H4636">
        <v>84729.36</v>
      </c>
      <c r="I4636">
        <f>salesdata[[#This Row],[Total_Sales_INR]]/10000000</f>
        <v>8.4729360000000004E-3</v>
      </c>
      <c r="J4636" t="s">
        <v>34</v>
      </c>
      <c r="K4636" t="s">
        <v>72</v>
      </c>
      <c r="L4636">
        <v>5</v>
      </c>
      <c r="M4636" t="s">
        <v>73</v>
      </c>
      <c r="N4636" t="s">
        <v>62</v>
      </c>
      <c r="O4636" t="s">
        <v>22</v>
      </c>
    </row>
    <row r="4637" spans="1:15">
      <c r="A4637" t="s">
        <v>8369</v>
      </c>
      <c r="B4637" s="1">
        <v>45699</v>
      </c>
      <c r="C4637" t="s">
        <v>5588</v>
      </c>
      <c r="D4637" t="s">
        <v>25</v>
      </c>
      <c r="E4637" t="s">
        <v>223</v>
      </c>
      <c r="F4637">
        <v>4</v>
      </c>
      <c r="G4637">
        <v>37726.769999999997</v>
      </c>
      <c r="H4637">
        <v>150907.07999999999</v>
      </c>
      <c r="I4637">
        <f>salesdata[[#This Row],[Total_Sales_INR]]/10000000</f>
        <v>1.5090708E-2</v>
      </c>
      <c r="J4637" t="s">
        <v>18</v>
      </c>
      <c r="K4637" t="s">
        <v>72</v>
      </c>
      <c r="L4637">
        <v>5</v>
      </c>
      <c r="M4637" t="s">
        <v>170</v>
      </c>
      <c r="N4637" t="s">
        <v>48</v>
      </c>
      <c r="O4637" t="s">
        <v>22</v>
      </c>
    </row>
    <row r="4638" spans="1:15">
      <c r="A4638" t="s">
        <v>8370</v>
      </c>
      <c r="B4638" s="1">
        <v>45765</v>
      </c>
      <c r="C4638" t="s">
        <v>8371</v>
      </c>
      <c r="D4638" t="s">
        <v>25</v>
      </c>
      <c r="E4638" t="s">
        <v>140</v>
      </c>
      <c r="F4638">
        <v>2</v>
      </c>
      <c r="G4638">
        <v>17257.080000000002</v>
      </c>
      <c r="H4638">
        <v>34514.160000000003</v>
      </c>
      <c r="I4638">
        <f>salesdata[[#This Row],[Total_Sales_INR]]/10000000</f>
        <v>3.4514160000000006E-3</v>
      </c>
      <c r="J4638" t="s">
        <v>34</v>
      </c>
      <c r="K4638" t="s">
        <v>72</v>
      </c>
      <c r="L4638">
        <v>5</v>
      </c>
      <c r="M4638" t="s">
        <v>51</v>
      </c>
      <c r="N4638" t="s">
        <v>42</v>
      </c>
      <c r="O4638" t="s">
        <v>22</v>
      </c>
    </row>
    <row r="4639" spans="1:15">
      <c r="A4639" t="s">
        <v>8372</v>
      </c>
      <c r="B4639" s="1">
        <v>45887</v>
      </c>
      <c r="C4639" t="s">
        <v>3008</v>
      </c>
      <c r="D4639" t="s">
        <v>25</v>
      </c>
      <c r="E4639" t="s">
        <v>91</v>
      </c>
      <c r="F4639">
        <v>5</v>
      </c>
      <c r="G4639">
        <v>39718.78</v>
      </c>
      <c r="H4639">
        <v>198593.9</v>
      </c>
      <c r="I4639">
        <f>salesdata[[#This Row],[Total_Sales_INR]]/10000000</f>
        <v>1.9859390000000001E-2</v>
      </c>
      <c r="J4639" t="s">
        <v>47</v>
      </c>
      <c r="K4639" t="s">
        <v>35</v>
      </c>
      <c r="L4639">
        <v>4</v>
      </c>
      <c r="M4639" t="s">
        <v>198</v>
      </c>
      <c r="N4639" t="s">
        <v>62</v>
      </c>
      <c r="O4639" t="s">
        <v>22</v>
      </c>
    </row>
    <row r="4640" spans="1:15">
      <c r="A4640" t="s">
        <v>8373</v>
      </c>
      <c r="B4640" s="1">
        <v>45906</v>
      </c>
      <c r="C4640" t="s">
        <v>8374</v>
      </c>
      <c r="D4640" t="s">
        <v>25</v>
      </c>
      <c r="E4640" t="s">
        <v>280</v>
      </c>
      <c r="F4640">
        <v>5</v>
      </c>
      <c r="G4640">
        <v>32675.5</v>
      </c>
      <c r="H4640">
        <v>163377.5</v>
      </c>
      <c r="I4640">
        <f>salesdata[[#This Row],[Total_Sales_INR]]/10000000</f>
        <v>1.6337750000000002E-2</v>
      </c>
      <c r="J4640" t="s">
        <v>27</v>
      </c>
      <c r="K4640" t="s">
        <v>72</v>
      </c>
      <c r="L4640">
        <v>4</v>
      </c>
      <c r="M4640" t="s">
        <v>185</v>
      </c>
      <c r="N4640" t="s">
        <v>120</v>
      </c>
      <c r="O4640" t="s">
        <v>22</v>
      </c>
    </row>
    <row r="4641" spans="1:15">
      <c r="A4641" t="s">
        <v>8375</v>
      </c>
      <c r="B4641" s="1">
        <v>45888</v>
      </c>
      <c r="C4641" t="s">
        <v>8376</v>
      </c>
      <c r="D4641" t="s">
        <v>25</v>
      </c>
      <c r="E4641" t="s">
        <v>223</v>
      </c>
      <c r="F4641">
        <v>1</v>
      </c>
      <c r="G4641">
        <v>13730.25</v>
      </c>
      <c r="H4641">
        <v>13730.25</v>
      </c>
      <c r="I4641">
        <f>salesdata[[#This Row],[Total_Sales_INR]]/10000000</f>
        <v>1.3730249999999999E-3</v>
      </c>
      <c r="J4641" t="s">
        <v>47</v>
      </c>
      <c r="K4641" t="s">
        <v>35</v>
      </c>
      <c r="L4641">
        <v>3</v>
      </c>
      <c r="M4641" t="s">
        <v>115</v>
      </c>
      <c r="N4641" t="s">
        <v>69</v>
      </c>
      <c r="O4641" t="s">
        <v>22</v>
      </c>
    </row>
    <row r="4642" spans="1:15">
      <c r="A4642" t="s">
        <v>8377</v>
      </c>
      <c r="B4642" s="1">
        <v>45789</v>
      </c>
      <c r="C4642" t="s">
        <v>8378</v>
      </c>
      <c r="D4642" t="s">
        <v>32</v>
      </c>
      <c r="E4642" t="s">
        <v>81</v>
      </c>
      <c r="F4642">
        <v>3</v>
      </c>
      <c r="G4642">
        <v>18552.689999999999</v>
      </c>
      <c r="H4642">
        <v>55658.07</v>
      </c>
      <c r="I4642">
        <f>salesdata[[#This Row],[Total_Sales_INR]]/10000000</f>
        <v>5.5658069999999999E-3</v>
      </c>
      <c r="J4642" t="s">
        <v>47</v>
      </c>
      <c r="K4642" t="s">
        <v>19</v>
      </c>
      <c r="L4642">
        <v>3</v>
      </c>
      <c r="M4642" t="s">
        <v>190</v>
      </c>
      <c r="N4642" t="s">
        <v>57</v>
      </c>
      <c r="O4642" t="s">
        <v>22</v>
      </c>
    </row>
    <row r="4643" spans="1:15">
      <c r="A4643" t="s">
        <v>8379</v>
      </c>
      <c r="B4643" s="1">
        <v>45725</v>
      </c>
      <c r="C4643" t="s">
        <v>8380</v>
      </c>
      <c r="D4643" t="s">
        <v>102</v>
      </c>
      <c r="E4643" t="s">
        <v>103</v>
      </c>
      <c r="F4643">
        <v>3</v>
      </c>
      <c r="G4643">
        <v>23022.89</v>
      </c>
      <c r="H4643">
        <v>69068.67</v>
      </c>
      <c r="I4643">
        <f>salesdata[[#This Row],[Total_Sales_INR]]/10000000</f>
        <v>6.9068669999999997E-3</v>
      </c>
      <c r="J4643" t="s">
        <v>34</v>
      </c>
      <c r="K4643" t="s">
        <v>19</v>
      </c>
      <c r="L4643">
        <v>3</v>
      </c>
      <c r="M4643" t="s">
        <v>61</v>
      </c>
      <c r="N4643" t="s">
        <v>57</v>
      </c>
      <c r="O4643" t="s">
        <v>22</v>
      </c>
    </row>
    <row r="4644" spans="1:15">
      <c r="A4644" t="s">
        <v>8381</v>
      </c>
      <c r="B4644" s="1">
        <v>45795</v>
      </c>
      <c r="C4644" t="s">
        <v>8382</v>
      </c>
      <c r="D4644" t="s">
        <v>25</v>
      </c>
      <c r="E4644" t="s">
        <v>140</v>
      </c>
      <c r="F4644">
        <v>3</v>
      </c>
      <c r="G4644">
        <v>46702.879999999997</v>
      </c>
      <c r="H4644">
        <v>140108.64000000001</v>
      </c>
      <c r="I4644">
        <f>salesdata[[#This Row],[Total_Sales_INR]]/10000000</f>
        <v>1.4010864000000001E-2</v>
      </c>
      <c r="J4644" t="s">
        <v>27</v>
      </c>
      <c r="K4644" t="s">
        <v>19</v>
      </c>
      <c r="L4644">
        <v>5</v>
      </c>
      <c r="M4644" t="s">
        <v>41</v>
      </c>
      <c r="N4644" t="s">
        <v>124</v>
      </c>
      <c r="O4644" t="s">
        <v>22</v>
      </c>
    </row>
    <row r="4645" spans="1:15">
      <c r="A4645" t="s">
        <v>8383</v>
      </c>
      <c r="B4645" s="1">
        <v>46011</v>
      </c>
      <c r="C4645" t="s">
        <v>2115</v>
      </c>
      <c r="D4645" t="s">
        <v>25</v>
      </c>
      <c r="E4645" t="s">
        <v>223</v>
      </c>
      <c r="F4645">
        <v>4</v>
      </c>
      <c r="G4645">
        <v>10683.98</v>
      </c>
      <c r="H4645">
        <v>42735.92</v>
      </c>
      <c r="I4645">
        <f>salesdata[[#This Row],[Total_Sales_INR]]/10000000</f>
        <v>4.2735919999999997E-3</v>
      </c>
      <c r="J4645" t="s">
        <v>18</v>
      </c>
      <c r="K4645" t="s">
        <v>35</v>
      </c>
      <c r="L4645">
        <v>3</v>
      </c>
      <c r="M4645" t="s">
        <v>115</v>
      </c>
      <c r="N4645" t="s">
        <v>173</v>
      </c>
      <c r="O4645" t="s">
        <v>22</v>
      </c>
    </row>
    <row r="4646" spans="1:15">
      <c r="A4646" t="s">
        <v>8384</v>
      </c>
      <c r="B4646" s="1">
        <v>46009</v>
      </c>
      <c r="C4646" t="s">
        <v>8385</v>
      </c>
      <c r="D4646" t="s">
        <v>32</v>
      </c>
      <c r="E4646" t="s">
        <v>33</v>
      </c>
      <c r="F4646">
        <v>3</v>
      </c>
      <c r="G4646">
        <v>47610.31</v>
      </c>
      <c r="H4646">
        <v>142830.93</v>
      </c>
      <c r="I4646">
        <f>salesdata[[#This Row],[Total_Sales_INR]]/10000000</f>
        <v>1.4283092999999998E-2</v>
      </c>
      <c r="J4646" t="s">
        <v>18</v>
      </c>
      <c r="K4646" t="s">
        <v>72</v>
      </c>
      <c r="L4646">
        <v>1</v>
      </c>
      <c r="M4646" t="s">
        <v>68</v>
      </c>
      <c r="N4646" t="s">
        <v>78</v>
      </c>
      <c r="O4646" t="s">
        <v>22</v>
      </c>
    </row>
    <row r="4647" spans="1:15">
      <c r="A4647" t="s">
        <v>8386</v>
      </c>
      <c r="B4647" s="1">
        <v>45825</v>
      </c>
      <c r="C4647" t="s">
        <v>8387</v>
      </c>
      <c r="D4647" t="s">
        <v>45</v>
      </c>
      <c r="E4647" t="s">
        <v>46</v>
      </c>
      <c r="F4647">
        <v>2</v>
      </c>
      <c r="G4647">
        <v>23845.17</v>
      </c>
      <c r="H4647">
        <v>47690.34</v>
      </c>
      <c r="I4647">
        <f>salesdata[[#This Row],[Total_Sales_INR]]/10000000</f>
        <v>4.7690339999999993E-3</v>
      </c>
      <c r="J4647" t="s">
        <v>34</v>
      </c>
      <c r="K4647" t="s">
        <v>35</v>
      </c>
      <c r="L4647">
        <v>5</v>
      </c>
      <c r="M4647" t="s">
        <v>51</v>
      </c>
      <c r="N4647" t="s">
        <v>213</v>
      </c>
      <c r="O4647" t="s">
        <v>22</v>
      </c>
    </row>
    <row r="4648" spans="1:15">
      <c r="A4648" t="s">
        <v>8388</v>
      </c>
      <c r="B4648" s="1">
        <v>45864</v>
      </c>
      <c r="C4648" t="s">
        <v>3688</v>
      </c>
      <c r="D4648" t="s">
        <v>102</v>
      </c>
      <c r="E4648" t="s">
        <v>155</v>
      </c>
      <c r="F4648">
        <v>2</v>
      </c>
      <c r="G4648">
        <v>36821.980000000003</v>
      </c>
      <c r="H4648">
        <v>73643.960000000006</v>
      </c>
      <c r="I4648">
        <f>salesdata[[#This Row],[Total_Sales_INR]]/10000000</f>
        <v>7.3643960000000005E-3</v>
      </c>
      <c r="J4648" t="s">
        <v>18</v>
      </c>
      <c r="K4648" t="s">
        <v>72</v>
      </c>
      <c r="L4648">
        <v>4</v>
      </c>
      <c r="M4648" t="s">
        <v>185</v>
      </c>
      <c r="N4648" t="s">
        <v>97</v>
      </c>
      <c r="O4648" t="s">
        <v>22</v>
      </c>
    </row>
    <row r="4649" spans="1:15">
      <c r="A4649" t="s">
        <v>8389</v>
      </c>
      <c r="B4649" s="1">
        <v>45895</v>
      </c>
      <c r="C4649" t="s">
        <v>2930</v>
      </c>
      <c r="D4649" t="s">
        <v>102</v>
      </c>
      <c r="E4649" t="s">
        <v>103</v>
      </c>
      <c r="F4649">
        <v>1</v>
      </c>
      <c r="G4649">
        <v>39440.36</v>
      </c>
      <c r="H4649">
        <v>39440.36</v>
      </c>
      <c r="I4649">
        <f>salesdata[[#This Row],[Total_Sales_INR]]/10000000</f>
        <v>3.9440359999999997E-3</v>
      </c>
      <c r="J4649" t="s">
        <v>27</v>
      </c>
      <c r="K4649" t="s">
        <v>72</v>
      </c>
      <c r="L4649">
        <v>2</v>
      </c>
      <c r="M4649" t="s">
        <v>56</v>
      </c>
      <c r="N4649" t="s">
        <v>94</v>
      </c>
      <c r="O4649" t="s">
        <v>22</v>
      </c>
    </row>
    <row r="4650" spans="1:15">
      <c r="A4650" t="s">
        <v>8390</v>
      </c>
      <c r="B4650" s="1">
        <v>45681</v>
      </c>
      <c r="C4650" t="s">
        <v>8391</v>
      </c>
      <c r="D4650" t="s">
        <v>45</v>
      </c>
      <c r="E4650" t="s">
        <v>46</v>
      </c>
      <c r="F4650">
        <v>3</v>
      </c>
      <c r="G4650">
        <v>9987.99</v>
      </c>
      <c r="H4650">
        <v>29963.97</v>
      </c>
      <c r="I4650">
        <f>salesdata[[#This Row],[Total_Sales_INR]]/10000000</f>
        <v>2.996397E-3</v>
      </c>
      <c r="J4650" t="s">
        <v>34</v>
      </c>
      <c r="K4650" t="s">
        <v>19</v>
      </c>
      <c r="L4650">
        <v>3</v>
      </c>
      <c r="M4650" t="s">
        <v>36</v>
      </c>
      <c r="N4650" t="s">
        <v>78</v>
      </c>
      <c r="O4650" t="s">
        <v>22</v>
      </c>
    </row>
    <row r="4651" spans="1:15">
      <c r="A4651" t="s">
        <v>8392</v>
      </c>
      <c r="B4651" s="1">
        <v>45897</v>
      </c>
      <c r="C4651" t="s">
        <v>7068</v>
      </c>
      <c r="D4651" t="s">
        <v>32</v>
      </c>
      <c r="E4651" t="s">
        <v>309</v>
      </c>
      <c r="F4651">
        <v>3</v>
      </c>
      <c r="G4651">
        <v>11351.92</v>
      </c>
      <c r="H4651">
        <v>34055.760000000002</v>
      </c>
      <c r="I4651">
        <f>salesdata[[#This Row],[Total_Sales_INR]]/10000000</f>
        <v>3.405576E-3</v>
      </c>
      <c r="J4651" t="s">
        <v>27</v>
      </c>
      <c r="K4651" t="s">
        <v>35</v>
      </c>
      <c r="L4651">
        <v>4</v>
      </c>
      <c r="M4651" t="s">
        <v>198</v>
      </c>
      <c r="N4651" t="s">
        <v>134</v>
      </c>
      <c r="O4651" t="s">
        <v>22</v>
      </c>
    </row>
    <row r="4652" spans="1:15">
      <c r="A4652" t="s">
        <v>8393</v>
      </c>
      <c r="B4652" s="1">
        <v>45691</v>
      </c>
      <c r="C4652" t="s">
        <v>1517</v>
      </c>
      <c r="D4652" t="s">
        <v>25</v>
      </c>
      <c r="E4652" t="s">
        <v>91</v>
      </c>
      <c r="F4652">
        <v>4</v>
      </c>
      <c r="G4652">
        <v>49688.77</v>
      </c>
      <c r="H4652">
        <v>198755.08</v>
      </c>
      <c r="I4652">
        <f>salesdata[[#This Row],[Total_Sales_INR]]/10000000</f>
        <v>1.9875508E-2</v>
      </c>
      <c r="J4652" t="s">
        <v>34</v>
      </c>
      <c r="K4652" t="s">
        <v>35</v>
      </c>
      <c r="L4652">
        <v>5</v>
      </c>
      <c r="M4652" t="s">
        <v>73</v>
      </c>
      <c r="N4652" t="s">
        <v>52</v>
      </c>
      <c r="O4652" t="s">
        <v>22</v>
      </c>
    </row>
    <row r="4653" spans="1:15">
      <c r="A4653" t="s">
        <v>8394</v>
      </c>
      <c r="B4653" s="1">
        <v>45746</v>
      </c>
      <c r="C4653" t="s">
        <v>7837</v>
      </c>
      <c r="D4653" t="s">
        <v>102</v>
      </c>
      <c r="E4653" t="s">
        <v>155</v>
      </c>
      <c r="F4653">
        <v>1</v>
      </c>
      <c r="G4653">
        <v>42755.59</v>
      </c>
      <c r="H4653">
        <v>42755.59</v>
      </c>
      <c r="I4653">
        <f>salesdata[[#This Row],[Total_Sales_INR]]/10000000</f>
        <v>4.275559E-3</v>
      </c>
      <c r="J4653" t="s">
        <v>18</v>
      </c>
      <c r="K4653" t="s">
        <v>72</v>
      </c>
      <c r="L4653">
        <v>4</v>
      </c>
      <c r="M4653" t="s">
        <v>123</v>
      </c>
      <c r="N4653" t="s">
        <v>52</v>
      </c>
      <c r="O4653" t="s">
        <v>22</v>
      </c>
    </row>
    <row r="4654" spans="1:15">
      <c r="A4654" t="s">
        <v>8395</v>
      </c>
      <c r="B4654" s="1">
        <v>45971</v>
      </c>
      <c r="C4654" t="s">
        <v>8396</v>
      </c>
      <c r="D4654" t="s">
        <v>32</v>
      </c>
      <c r="E4654" t="s">
        <v>309</v>
      </c>
      <c r="F4654">
        <v>5</v>
      </c>
      <c r="G4654">
        <v>3883.1</v>
      </c>
      <c r="H4654">
        <v>19415.5</v>
      </c>
      <c r="I4654">
        <f>salesdata[[#This Row],[Total_Sales_INR]]/10000000</f>
        <v>1.94155E-3</v>
      </c>
      <c r="J4654" t="s">
        <v>47</v>
      </c>
      <c r="K4654" t="s">
        <v>72</v>
      </c>
      <c r="L4654">
        <v>4</v>
      </c>
      <c r="M4654" t="s">
        <v>160</v>
      </c>
      <c r="N4654" t="s">
        <v>94</v>
      </c>
      <c r="O4654" t="s">
        <v>22</v>
      </c>
    </row>
    <row r="4655" spans="1:15">
      <c r="A4655" t="s">
        <v>8397</v>
      </c>
      <c r="B4655" s="1">
        <v>45668</v>
      </c>
      <c r="C4655" t="s">
        <v>8398</v>
      </c>
      <c r="D4655" t="s">
        <v>102</v>
      </c>
      <c r="E4655" t="s">
        <v>193</v>
      </c>
      <c r="F4655">
        <v>2</v>
      </c>
      <c r="G4655">
        <v>2862.85</v>
      </c>
      <c r="H4655">
        <v>5725.7</v>
      </c>
      <c r="I4655">
        <f>salesdata[[#This Row],[Total_Sales_INR]]/10000000</f>
        <v>5.7257E-4</v>
      </c>
      <c r="J4655" t="s">
        <v>47</v>
      </c>
      <c r="K4655" t="s">
        <v>35</v>
      </c>
      <c r="L4655">
        <v>1</v>
      </c>
      <c r="M4655" t="s">
        <v>20</v>
      </c>
      <c r="N4655" t="s">
        <v>173</v>
      </c>
      <c r="O4655" t="s">
        <v>22</v>
      </c>
    </row>
    <row r="4656" spans="1:15">
      <c r="A4656" t="s">
        <v>8399</v>
      </c>
      <c r="B4656" s="1">
        <v>45811</v>
      </c>
      <c r="C4656" t="s">
        <v>1306</v>
      </c>
      <c r="D4656" t="s">
        <v>16</v>
      </c>
      <c r="E4656" t="s">
        <v>159</v>
      </c>
      <c r="F4656">
        <v>1</v>
      </c>
      <c r="G4656">
        <v>7242.67</v>
      </c>
      <c r="H4656">
        <v>7242.67</v>
      </c>
      <c r="I4656">
        <f>salesdata[[#This Row],[Total_Sales_INR]]/10000000</f>
        <v>7.2426700000000001E-4</v>
      </c>
      <c r="J4656" t="s">
        <v>18</v>
      </c>
      <c r="K4656" t="s">
        <v>72</v>
      </c>
      <c r="L4656">
        <v>4</v>
      </c>
      <c r="M4656" t="s">
        <v>160</v>
      </c>
      <c r="N4656" t="s">
        <v>42</v>
      </c>
      <c r="O4656" t="s">
        <v>22</v>
      </c>
    </row>
    <row r="4657" spans="1:15">
      <c r="A4657" t="s">
        <v>8400</v>
      </c>
      <c r="B4657" s="1">
        <v>45659</v>
      </c>
      <c r="C4657" t="s">
        <v>5706</v>
      </c>
      <c r="D4657" t="s">
        <v>45</v>
      </c>
      <c r="E4657" t="s">
        <v>60</v>
      </c>
      <c r="F4657">
        <v>5</v>
      </c>
      <c r="G4657">
        <v>14214.05</v>
      </c>
      <c r="H4657">
        <v>71070.25</v>
      </c>
      <c r="I4657">
        <f>salesdata[[#This Row],[Total_Sales_INR]]/10000000</f>
        <v>7.1070250000000003E-3</v>
      </c>
      <c r="J4657" t="s">
        <v>34</v>
      </c>
      <c r="K4657" t="s">
        <v>19</v>
      </c>
      <c r="L4657">
        <v>5</v>
      </c>
      <c r="M4657" t="s">
        <v>51</v>
      </c>
      <c r="N4657" t="s">
        <v>97</v>
      </c>
      <c r="O4657" t="s">
        <v>22</v>
      </c>
    </row>
    <row r="4658" spans="1:15">
      <c r="A4658" t="s">
        <v>8401</v>
      </c>
      <c r="B4658" s="1">
        <v>45951</v>
      </c>
      <c r="C4658" t="s">
        <v>8402</v>
      </c>
      <c r="D4658" t="s">
        <v>16</v>
      </c>
      <c r="E4658" t="s">
        <v>159</v>
      </c>
      <c r="F4658">
        <v>5</v>
      </c>
      <c r="G4658">
        <v>6067.58</v>
      </c>
      <c r="H4658">
        <v>30337.9</v>
      </c>
      <c r="I4658">
        <f>salesdata[[#This Row],[Total_Sales_INR]]/10000000</f>
        <v>3.0337900000000002E-3</v>
      </c>
      <c r="J4658" t="s">
        <v>34</v>
      </c>
      <c r="K4658" t="s">
        <v>72</v>
      </c>
      <c r="L4658">
        <v>2</v>
      </c>
      <c r="M4658" t="s">
        <v>265</v>
      </c>
      <c r="N4658" t="s">
        <v>37</v>
      </c>
      <c r="O4658" t="s">
        <v>22</v>
      </c>
    </row>
    <row r="4659" spans="1:15">
      <c r="A4659" t="s">
        <v>8403</v>
      </c>
      <c r="B4659" s="1">
        <v>45894</v>
      </c>
      <c r="C4659" t="s">
        <v>8404</v>
      </c>
      <c r="D4659" t="s">
        <v>45</v>
      </c>
      <c r="E4659" t="s">
        <v>65</v>
      </c>
      <c r="F4659">
        <v>1</v>
      </c>
      <c r="G4659">
        <v>27211.5</v>
      </c>
      <c r="H4659">
        <v>27211.5</v>
      </c>
      <c r="I4659">
        <f>salesdata[[#This Row],[Total_Sales_INR]]/10000000</f>
        <v>2.7211499999999999E-3</v>
      </c>
      <c r="J4659" t="s">
        <v>27</v>
      </c>
      <c r="K4659" t="s">
        <v>72</v>
      </c>
      <c r="L4659">
        <v>5</v>
      </c>
      <c r="M4659" t="s">
        <v>41</v>
      </c>
      <c r="N4659" t="s">
        <v>37</v>
      </c>
      <c r="O4659" t="s">
        <v>22</v>
      </c>
    </row>
    <row r="4660" spans="1:15">
      <c r="A4660" t="s">
        <v>8405</v>
      </c>
      <c r="B4660" s="1">
        <v>45672</v>
      </c>
      <c r="C4660" t="s">
        <v>7580</v>
      </c>
      <c r="D4660" t="s">
        <v>102</v>
      </c>
      <c r="E4660" t="s">
        <v>155</v>
      </c>
      <c r="F4660">
        <v>1</v>
      </c>
      <c r="G4660">
        <v>48868.78</v>
      </c>
      <c r="H4660">
        <v>48868.78</v>
      </c>
      <c r="I4660">
        <f>salesdata[[#This Row],[Total_Sales_INR]]/10000000</f>
        <v>4.8868779999999999E-3</v>
      </c>
      <c r="J4660" t="s">
        <v>18</v>
      </c>
      <c r="K4660" t="s">
        <v>19</v>
      </c>
      <c r="L4660">
        <v>2</v>
      </c>
      <c r="M4660" t="s">
        <v>265</v>
      </c>
      <c r="N4660" t="s">
        <v>82</v>
      </c>
      <c r="O4660" t="s">
        <v>22</v>
      </c>
    </row>
    <row r="4661" spans="1:15">
      <c r="A4661" t="s">
        <v>8406</v>
      </c>
      <c r="B4661" s="1">
        <v>45988</v>
      </c>
      <c r="C4661" t="s">
        <v>4626</v>
      </c>
      <c r="D4661" t="s">
        <v>16</v>
      </c>
      <c r="E4661" t="s">
        <v>159</v>
      </c>
      <c r="F4661">
        <v>4</v>
      </c>
      <c r="G4661">
        <v>49196.41</v>
      </c>
      <c r="H4661">
        <v>196785.64</v>
      </c>
      <c r="I4661">
        <f>salesdata[[#This Row],[Total_Sales_INR]]/10000000</f>
        <v>1.9678564000000003E-2</v>
      </c>
      <c r="J4661" t="s">
        <v>18</v>
      </c>
      <c r="K4661" t="s">
        <v>35</v>
      </c>
      <c r="L4661">
        <v>4</v>
      </c>
      <c r="M4661" t="s">
        <v>160</v>
      </c>
      <c r="N4661" t="s">
        <v>156</v>
      </c>
      <c r="O4661" t="s">
        <v>22</v>
      </c>
    </row>
    <row r="4662" spans="1:15">
      <c r="A4662" t="s">
        <v>8407</v>
      </c>
      <c r="B4662" s="1">
        <v>45840</v>
      </c>
      <c r="C4662" t="s">
        <v>8408</v>
      </c>
      <c r="D4662" t="s">
        <v>16</v>
      </c>
      <c r="E4662" t="s">
        <v>17</v>
      </c>
      <c r="F4662">
        <v>5</v>
      </c>
      <c r="G4662">
        <v>33848.11</v>
      </c>
      <c r="H4662">
        <v>169240.55</v>
      </c>
      <c r="I4662">
        <f>salesdata[[#This Row],[Total_Sales_INR]]/10000000</f>
        <v>1.6924055E-2</v>
      </c>
      <c r="J4662" t="s">
        <v>18</v>
      </c>
      <c r="K4662" t="s">
        <v>19</v>
      </c>
      <c r="L4662">
        <v>4</v>
      </c>
      <c r="M4662" t="s">
        <v>160</v>
      </c>
      <c r="N4662" t="s">
        <v>120</v>
      </c>
      <c r="O4662" t="s">
        <v>22</v>
      </c>
    </row>
    <row r="4663" spans="1:15">
      <c r="A4663" t="s">
        <v>8409</v>
      </c>
      <c r="B4663" s="1">
        <v>45781</v>
      </c>
      <c r="C4663" t="s">
        <v>7515</v>
      </c>
      <c r="D4663" t="s">
        <v>16</v>
      </c>
      <c r="E4663" t="s">
        <v>137</v>
      </c>
      <c r="F4663">
        <v>2</v>
      </c>
      <c r="G4663">
        <v>23807.43</v>
      </c>
      <c r="H4663">
        <v>47614.86</v>
      </c>
      <c r="I4663">
        <f>salesdata[[#This Row],[Total_Sales_INR]]/10000000</f>
        <v>4.7614859999999997E-3</v>
      </c>
      <c r="J4663" t="s">
        <v>27</v>
      </c>
      <c r="K4663" t="s">
        <v>35</v>
      </c>
      <c r="L4663">
        <v>4</v>
      </c>
      <c r="M4663" t="s">
        <v>88</v>
      </c>
      <c r="N4663" t="s">
        <v>42</v>
      </c>
      <c r="O4663" t="s">
        <v>22</v>
      </c>
    </row>
    <row r="4664" spans="1:15">
      <c r="A4664" t="s">
        <v>8410</v>
      </c>
      <c r="B4664" s="1">
        <v>46008</v>
      </c>
      <c r="C4664" t="s">
        <v>8411</v>
      </c>
      <c r="D4664" t="s">
        <v>32</v>
      </c>
      <c r="E4664" t="s">
        <v>250</v>
      </c>
      <c r="F4664">
        <v>4</v>
      </c>
      <c r="G4664">
        <v>23849.93</v>
      </c>
      <c r="H4664">
        <v>95399.72</v>
      </c>
      <c r="I4664">
        <f>salesdata[[#This Row],[Total_Sales_INR]]/10000000</f>
        <v>9.5399720000000007E-3</v>
      </c>
      <c r="J4664" t="s">
        <v>34</v>
      </c>
      <c r="K4664" t="s">
        <v>19</v>
      </c>
      <c r="L4664">
        <v>2</v>
      </c>
      <c r="M4664" t="s">
        <v>133</v>
      </c>
      <c r="N4664" t="s">
        <v>213</v>
      </c>
      <c r="O4664" t="s">
        <v>22</v>
      </c>
    </row>
    <row r="4665" spans="1:15">
      <c r="A4665" t="s">
        <v>8412</v>
      </c>
      <c r="B4665" s="1">
        <v>45838</v>
      </c>
      <c r="C4665" t="s">
        <v>4724</v>
      </c>
      <c r="D4665" t="s">
        <v>32</v>
      </c>
      <c r="E4665" t="s">
        <v>309</v>
      </c>
      <c r="F4665">
        <v>2</v>
      </c>
      <c r="G4665">
        <v>18015.95</v>
      </c>
      <c r="H4665">
        <v>36031.9</v>
      </c>
      <c r="I4665">
        <f>salesdata[[#This Row],[Total_Sales_INR]]/10000000</f>
        <v>3.60319E-3</v>
      </c>
      <c r="J4665" t="s">
        <v>18</v>
      </c>
      <c r="K4665" t="s">
        <v>72</v>
      </c>
      <c r="L4665">
        <v>3</v>
      </c>
      <c r="M4665" t="s">
        <v>36</v>
      </c>
      <c r="N4665" t="s">
        <v>42</v>
      </c>
      <c r="O4665" t="s">
        <v>22</v>
      </c>
    </row>
    <row r="4666" spans="1:15">
      <c r="A4666" t="s">
        <v>8413</v>
      </c>
      <c r="B4666" s="1">
        <v>46003</v>
      </c>
      <c r="C4666" t="s">
        <v>8414</v>
      </c>
      <c r="D4666" t="s">
        <v>102</v>
      </c>
      <c r="E4666" t="s">
        <v>103</v>
      </c>
      <c r="F4666">
        <v>2</v>
      </c>
      <c r="G4666">
        <v>14040.45</v>
      </c>
      <c r="H4666">
        <v>28080.9</v>
      </c>
      <c r="I4666">
        <f>salesdata[[#This Row],[Total_Sales_INR]]/10000000</f>
        <v>2.8080900000000001E-3</v>
      </c>
      <c r="J4666" t="s">
        <v>18</v>
      </c>
      <c r="K4666" t="s">
        <v>19</v>
      </c>
      <c r="L4666">
        <v>3</v>
      </c>
      <c r="M4666" t="s">
        <v>36</v>
      </c>
      <c r="N4666" t="s">
        <v>78</v>
      </c>
      <c r="O4666" t="s">
        <v>22</v>
      </c>
    </row>
    <row r="4667" spans="1:15">
      <c r="A4667" t="s">
        <v>8415</v>
      </c>
      <c r="B4667" s="1">
        <v>45959</v>
      </c>
      <c r="C4667" t="s">
        <v>8416</v>
      </c>
      <c r="D4667" t="s">
        <v>45</v>
      </c>
      <c r="E4667" t="s">
        <v>85</v>
      </c>
      <c r="F4667">
        <v>5</v>
      </c>
      <c r="G4667">
        <v>35991.07</v>
      </c>
      <c r="H4667">
        <v>179955.35</v>
      </c>
      <c r="I4667">
        <f>salesdata[[#This Row],[Total_Sales_INR]]/10000000</f>
        <v>1.7995535E-2</v>
      </c>
      <c r="J4667" t="s">
        <v>27</v>
      </c>
      <c r="K4667" t="s">
        <v>19</v>
      </c>
      <c r="L4667">
        <v>4</v>
      </c>
      <c r="M4667" t="s">
        <v>123</v>
      </c>
      <c r="N4667" t="s">
        <v>69</v>
      </c>
      <c r="O4667" t="s">
        <v>22</v>
      </c>
    </row>
    <row r="4668" spans="1:15">
      <c r="A4668" t="s">
        <v>8417</v>
      </c>
      <c r="B4668" s="1">
        <v>45907</v>
      </c>
      <c r="C4668" t="s">
        <v>7657</v>
      </c>
      <c r="D4668" t="s">
        <v>45</v>
      </c>
      <c r="E4668" t="s">
        <v>46</v>
      </c>
      <c r="F4668">
        <v>4</v>
      </c>
      <c r="G4668">
        <v>22233.68</v>
      </c>
      <c r="H4668">
        <v>88934.720000000001</v>
      </c>
      <c r="I4668">
        <f>salesdata[[#This Row],[Total_Sales_INR]]/10000000</f>
        <v>8.8934719999999995E-3</v>
      </c>
      <c r="J4668" t="s">
        <v>27</v>
      </c>
      <c r="K4668" t="s">
        <v>72</v>
      </c>
      <c r="L4668">
        <v>5</v>
      </c>
      <c r="M4668" t="s">
        <v>51</v>
      </c>
      <c r="N4668" t="s">
        <v>124</v>
      </c>
      <c r="O4668" t="s">
        <v>22</v>
      </c>
    </row>
    <row r="4669" spans="1:15">
      <c r="A4669" t="s">
        <v>8418</v>
      </c>
      <c r="B4669" s="1">
        <v>45884</v>
      </c>
      <c r="C4669" t="s">
        <v>8419</v>
      </c>
      <c r="D4669" t="s">
        <v>25</v>
      </c>
      <c r="E4669" t="s">
        <v>26</v>
      </c>
      <c r="F4669">
        <v>1</v>
      </c>
      <c r="G4669">
        <v>2790.06</v>
      </c>
      <c r="H4669">
        <v>2790.06</v>
      </c>
      <c r="I4669">
        <f>salesdata[[#This Row],[Total_Sales_INR]]/10000000</f>
        <v>2.7900599999999999E-4</v>
      </c>
      <c r="J4669" t="s">
        <v>18</v>
      </c>
      <c r="K4669" t="s">
        <v>19</v>
      </c>
      <c r="L4669">
        <v>1</v>
      </c>
      <c r="M4669" t="s">
        <v>68</v>
      </c>
      <c r="N4669" t="s">
        <v>156</v>
      </c>
      <c r="O4669" t="s">
        <v>22</v>
      </c>
    </row>
    <row r="4670" spans="1:15">
      <c r="A4670" t="s">
        <v>8420</v>
      </c>
      <c r="B4670" s="1">
        <v>45709</v>
      </c>
      <c r="C4670" t="s">
        <v>3042</v>
      </c>
      <c r="D4670" t="s">
        <v>102</v>
      </c>
      <c r="E4670" t="s">
        <v>118</v>
      </c>
      <c r="F4670">
        <v>3</v>
      </c>
      <c r="G4670">
        <v>9295.52</v>
      </c>
      <c r="H4670">
        <v>27886.560000000001</v>
      </c>
      <c r="I4670">
        <f>salesdata[[#This Row],[Total_Sales_INR]]/10000000</f>
        <v>2.788656E-3</v>
      </c>
      <c r="J4670" t="s">
        <v>34</v>
      </c>
      <c r="K4670" t="s">
        <v>35</v>
      </c>
      <c r="L4670">
        <v>3</v>
      </c>
      <c r="M4670" t="s">
        <v>77</v>
      </c>
      <c r="N4670" t="s">
        <v>37</v>
      </c>
      <c r="O4670" t="s">
        <v>22</v>
      </c>
    </row>
    <row r="4671" spans="1:15">
      <c r="A4671" t="s">
        <v>8421</v>
      </c>
      <c r="B4671" s="1">
        <v>45793</v>
      </c>
      <c r="C4671" t="s">
        <v>8422</v>
      </c>
      <c r="D4671" t="s">
        <v>102</v>
      </c>
      <c r="E4671" t="s">
        <v>184</v>
      </c>
      <c r="F4671">
        <v>2</v>
      </c>
      <c r="G4671">
        <v>1108.83</v>
      </c>
      <c r="H4671">
        <v>2217.66</v>
      </c>
      <c r="I4671">
        <f>salesdata[[#This Row],[Total_Sales_INR]]/10000000</f>
        <v>2.2176599999999998E-4</v>
      </c>
      <c r="J4671" t="s">
        <v>47</v>
      </c>
      <c r="K4671" t="s">
        <v>72</v>
      </c>
      <c r="L4671">
        <v>1</v>
      </c>
      <c r="M4671" t="s">
        <v>119</v>
      </c>
      <c r="N4671" t="s">
        <v>150</v>
      </c>
      <c r="O4671" t="s">
        <v>22</v>
      </c>
    </row>
    <row r="4672" spans="1:15">
      <c r="A4672" t="s">
        <v>8423</v>
      </c>
      <c r="B4672" s="1">
        <v>45785</v>
      </c>
      <c r="C4672" t="s">
        <v>8424</v>
      </c>
      <c r="D4672" t="s">
        <v>102</v>
      </c>
      <c r="E4672" t="s">
        <v>184</v>
      </c>
      <c r="F4672">
        <v>2</v>
      </c>
      <c r="G4672">
        <v>29838.06</v>
      </c>
      <c r="H4672">
        <v>59676.12</v>
      </c>
      <c r="I4672">
        <f>salesdata[[#This Row],[Total_Sales_INR]]/10000000</f>
        <v>5.9676120000000006E-3</v>
      </c>
      <c r="J4672" t="s">
        <v>34</v>
      </c>
      <c r="K4672" t="s">
        <v>35</v>
      </c>
      <c r="L4672">
        <v>3</v>
      </c>
      <c r="M4672" t="s">
        <v>61</v>
      </c>
      <c r="N4672" t="s">
        <v>173</v>
      </c>
      <c r="O4672" t="s">
        <v>22</v>
      </c>
    </row>
    <row r="4673" spans="1:15">
      <c r="A4673" t="s">
        <v>8425</v>
      </c>
      <c r="B4673" s="1">
        <v>45807</v>
      </c>
      <c r="C4673" t="s">
        <v>8426</v>
      </c>
      <c r="D4673" t="s">
        <v>25</v>
      </c>
      <c r="E4673" t="s">
        <v>140</v>
      </c>
      <c r="F4673">
        <v>4</v>
      </c>
      <c r="G4673">
        <v>26549.62</v>
      </c>
      <c r="H4673">
        <v>106198.48</v>
      </c>
      <c r="I4673">
        <f>salesdata[[#This Row],[Total_Sales_INR]]/10000000</f>
        <v>1.0619847999999999E-2</v>
      </c>
      <c r="J4673" t="s">
        <v>18</v>
      </c>
      <c r="K4673" t="s">
        <v>72</v>
      </c>
      <c r="L4673">
        <v>1</v>
      </c>
      <c r="M4673" t="s">
        <v>181</v>
      </c>
      <c r="N4673" t="s">
        <v>48</v>
      </c>
      <c r="O4673" t="s">
        <v>22</v>
      </c>
    </row>
    <row r="4674" spans="1:15">
      <c r="A4674" t="s">
        <v>8427</v>
      </c>
      <c r="B4674" s="1">
        <v>45690</v>
      </c>
      <c r="C4674" t="s">
        <v>2741</v>
      </c>
      <c r="D4674" t="s">
        <v>32</v>
      </c>
      <c r="E4674" t="s">
        <v>81</v>
      </c>
      <c r="F4674">
        <v>5</v>
      </c>
      <c r="G4674">
        <v>10633.76</v>
      </c>
      <c r="H4674">
        <v>53168.800000000003</v>
      </c>
      <c r="I4674">
        <f>salesdata[[#This Row],[Total_Sales_INR]]/10000000</f>
        <v>5.3168800000000004E-3</v>
      </c>
      <c r="J4674" t="s">
        <v>47</v>
      </c>
      <c r="K4674" t="s">
        <v>35</v>
      </c>
      <c r="L4674">
        <v>2</v>
      </c>
      <c r="M4674" t="s">
        <v>141</v>
      </c>
      <c r="N4674" t="s">
        <v>97</v>
      </c>
      <c r="O4674" t="s">
        <v>22</v>
      </c>
    </row>
    <row r="4675" spans="1:15">
      <c r="A4675" t="s">
        <v>8428</v>
      </c>
      <c r="B4675" s="1">
        <v>45704</v>
      </c>
      <c r="C4675" t="s">
        <v>8429</v>
      </c>
      <c r="D4675" t="s">
        <v>102</v>
      </c>
      <c r="E4675" t="s">
        <v>155</v>
      </c>
      <c r="F4675">
        <v>3</v>
      </c>
      <c r="G4675">
        <v>19904.22</v>
      </c>
      <c r="H4675">
        <v>59712.66</v>
      </c>
      <c r="I4675">
        <f>salesdata[[#This Row],[Total_Sales_INR]]/10000000</f>
        <v>5.9712660000000002E-3</v>
      </c>
      <c r="J4675" t="s">
        <v>34</v>
      </c>
      <c r="K4675" t="s">
        <v>35</v>
      </c>
      <c r="L4675">
        <v>2</v>
      </c>
      <c r="M4675" t="s">
        <v>265</v>
      </c>
      <c r="N4675" t="s">
        <v>134</v>
      </c>
      <c r="O4675" t="s">
        <v>22</v>
      </c>
    </row>
    <row r="4676" spans="1:15">
      <c r="A4676" t="s">
        <v>8430</v>
      </c>
      <c r="B4676" s="1">
        <v>45888</v>
      </c>
      <c r="C4676" t="s">
        <v>3862</v>
      </c>
      <c r="D4676" t="s">
        <v>32</v>
      </c>
      <c r="E4676" t="s">
        <v>309</v>
      </c>
      <c r="F4676">
        <v>3</v>
      </c>
      <c r="G4676">
        <v>28447.919999999998</v>
      </c>
      <c r="H4676">
        <v>85343.76</v>
      </c>
      <c r="I4676">
        <f>salesdata[[#This Row],[Total_Sales_INR]]/10000000</f>
        <v>8.5343759999999998E-3</v>
      </c>
      <c r="J4676" t="s">
        <v>34</v>
      </c>
      <c r="K4676" t="s">
        <v>35</v>
      </c>
      <c r="L4676">
        <v>1</v>
      </c>
      <c r="M4676" t="s">
        <v>68</v>
      </c>
      <c r="N4676" t="s">
        <v>216</v>
      </c>
      <c r="O4676" t="s">
        <v>22</v>
      </c>
    </row>
    <row r="4677" spans="1:15">
      <c r="A4677" t="s">
        <v>8431</v>
      </c>
      <c r="B4677" s="1">
        <v>45767</v>
      </c>
      <c r="C4677" t="s">
        <v>7561</v>
      </c>
      <c r="D4677" t="s">
        <v>45</v>
      </c>
      <c r="E4677" t="s">
        <v>65</v>
      </c>
      <c r="F4677">
        <v>2</v>
      </c>
      <c r="G4677">
        <v>47197.25</v>
      </c>
      <c r="H4677">
        <v>94394.5</v>
      </c>
      <c r="I4677">
        <f>salesdata[[#This Row],[Total_Sales_INR]]/10000000</f>
        <v>9.4394500000000003E-3</v>
      </c>
      <c r="J4677" t="s">
        <v>18</v>
      </c>
      <c r="K4677" t="s">
        <v>35</v>
      </c>
      <c r="L4677">
        <v>4</v>
      </c>
      <c r="M4677" t="s">
        <v>160</v>
      </c>
      <c r="N4677" t="s">
        <v>97</v>
      </c>
      <c r="O4677" t="s">
        <v>22</v>
      </c>
    </row>
    <row r="4678" spans="1:15">
      <c r="A4678" t="s">
        <v>8432</v>
      </c>
      <c r="B4678" s="1">
        <v>45708</v>
      </c>
      <c r="C4678" t="s">
        <v>8433</v>
      </c>
      <c r="D4678" t="s">
        <v>25</v>
      </c>
      <c r="E4678" t="s">
        <v>91</v>
      </c>
      <c r="F4678">
        <v>1</v>
      </c>
      <c r="G4678">
        <v>42104.69</v>
      </c>
      <c r="H4678">
        <v>42104.69</v>
      </c>
      <c r="I4678">
        <f>salesdata[[#This Row],[Total_Sales_INR]]/10000000</f>
        <v>4.2104690000000005E-3</v>
      </c>
      <c r="J4678" t="s">
        <v>18</v>
      </c>
      <c r="K4678" t="s">
        <v>72</v>
      </c>
      <c r="L4678">
        <v>1</v>
      </c>
      <c r="M4678" t="s">
        <v>20</v>
      </c>
      <c r="N4678" t="s">
        <v>21</v>
      </c>
      <c r="O4678" t="s">
        <v>22</v>
      </c>
    </row>
    <row r="4679" spans="1:15">
      <c r="A4679" t="s">
        <v>8434</v>
      </c>
      <c r="B4679" s="1">
        <v>46004</v>
      </c>
      <c r="C4679" t="s">
        <v>1056</v>
      </c>
      <c r="D4679" t="s">
        <v>32</v>
      </c>
      <c r="E4679" t="s">
        <v>33</v>
      </c>
      <c r="F4679">
        <v>5</v>
      </c>
      <c r="G4679">
        <v>42671.45</v>
      </c>
      <c r="H4679">
        <v>213357.25</v>
      </c>
      <c r="I4679">
        <f>salesdata[[#This Row],[Total_Sales_INR]]/10000000</f>
        <v>2.1335725E-2</v>
      </c>
      <c r="J4679" t="s">
        <v>47</v>
      </c>
      <c r="K4679" t="s">
        <v>35</v>
      </c>
      <c r="L4679">
        <v>2</v>
      </c>
      <c r="M4679" t="s">
        <v>104</v>
      </c>
      <c r="N4679" t="s">
        <v>97</v>
      </c>
      <c r="O4679" t="s">
        <v>22</v>
      </c>
    </row>
    <row r="4680" spans="1:15">
      <c r="A4680" t="s">
        <v>8435</v>
      </c>
      <c r="B4680" s="1">
        <v>46012</v>
      </c>
      <c r="C4680" t="s">
        <v>648</v>
      </c>
      <c r="D4680" t="s">
        <v>32</v>
      </c>
      <c r="E4680" t="s">
        <v>250</v>
      </c>
      <c r="F4680">
        <v>5</v>
      </c>
      <c r="G4680">
        <v>19187.150000000001</v>
      </c>
      <c r="H4680">
        <v>95935.75</v>
      </c>
      <c r="I4680">
        <f>salesdata[[#This Row],[Total_Sales_INR]]/10000000</f>
        <v>9.593575E-3</v>
      </c>
      <c r="J4680" t="s">
        <v>34</v>
      </c>
      <c r="K4680" t="s">
        <v>35</v>
      </c>
      <c r="L4680">
        <v>3</v>
      </c>
      <c r="M4680" t="s">
        <v>61</v>
      </c>
      <c r="N4680" t="s">
        <v>42</v>
      </c>
      <c r="O4680" t="s">
        <v>22</v>
      </c>
    </row>
    <row r="4681" spans="1:15">
      <c r="A4681" t="s">
        <v>8436</v>
      </c>
      <c r="B4681" s="1">
        <v>45679</v>
      </c>
      <c r="C4681" t="s">
        <v>7037</v>
      </c>
      <c r="D4681" t="s">
        <v>16</v>
      </c>
      <c r="E4681" t="s">
        <v>145</v>
      </c>
      <c r="F4681">
        <v>3</v>
      </c>
      <c r="G4681">
        <v>12627.65</v>
      </c>
      <c r="H4681">
        <v>37882.949999999997</v>
      </c>
      <c r="I4681">
        <f>salesdata[[#This Row],[Total_Sales_INR]]/10000000</f>
        <v>3.7882949999999997E-3</v>
      </c>
      <c r="J4681" t="s">
        <v>34</v>
      </c>
      <c r="K4681" t="s">
        <v>35</v>
      </c>
      <c r="L4681">
        <v>5</v>
      </c>
      <c r="M4681" t="s">
        <v>28</v>
      </c>
      <c r="N4681" t="s">
        <v>213</v>
      </c>
      <c r="O4681" t="s">
        <v>22</v>
      </c>
    </row>
    <row r="4682" spans="1:15">
      <c r="A4682" t="s">
        <v>8437</v>
      </c>
      <c r="B4682" s="1">
        <v>45684</v>
      </c>
      <c r="C4682" t="s">
        <v>8438</v>
      </c>
      <c r="D4682" t="s">
        <v>102</v>
      </c>
      <c r="E4682" t="s">
        <v>184</v>
      </c>
      <c r="F4682">
        <v>1</v>
      </c>
      <c r="G4682">
        <v>47851.34</v>
      </c>
      <c r="H4682">
        <v>47851.34</v>
      </c>
      <c r="I4682">
        <f>salesdata[[#This Row],[Total_Sales_INR]]/10000000</f>
        <v>4.7851339999999999E-3</v>
      </c>
      <c r="J4682" t="s">
        <v>27</v>
      </c>
      <c r="K4682" t="s">
        <v>19</v>
      </c>
      <c r="L4682">
        <v>3</v>
      </c>
      <c r="M4682" t="s">
        <v>61</v>
      </c>
      <c r="N4682" t="s">
        <v>94</v>
      </c>
      <c r="O4682" t="s">
        <v>22</v>
      </c>
    </row>
    <row r="4683" spans="1:15">
      <c r="A4683" t="s">
        <v>8439</v>
      </c>
      <c r="B4683" s="1">
        <v>45979</v>
      </c>
      <c r="C4683" t="s">
        <v>8440</v>
      </c>
      <c r="D4683" t="s">
        <v>32</v>
      </c>
      <c r="E4683" t="s">
        <v>81</v>
      </c>
      <c r="F4683">
        <v>5</v>
      </c>
      <c r="G4683">
        <v>47197.66</v>
      </c>
      <c r="H4683">
        <v>235988.3</v>
      </c>
      <c r="I4683">
        <f>salesdata[[#This Row],[Total_Sales_INR]]/10000000</f>
        <v>2.3598829999999998E-2</v>
      </c>
      <c r="J4683" t="s">
        <v>47</v>
      </c>
      <c r="K4683" t="s">
        <v>35</v>
      </c>
      <c r="L4683">
        <v>5</v>
      </c>
      <c r="M4683" t="s">
        <v>73</v>
      </c>
      <c r="N4683" t="s">
        <v>52</v>
      </c>
      <c r="O4683" t="s">
        <v>22</v>
      </c>
    </row>
    <row r="4684" spans="1:15">
      <c r="A4684" t="s">
        <v>8441</v>
      </c>
      <c r="B4684" s="1">
        <v>45911</v>
      </c>
      <c r="C4684" t="s">
        <v>8442</v>
      </c>
      <c r="D4684" t="s">
        <v>25</v>
      </c>
      <c r="E4684" t="s">
        <v>26</v>
      </c>
      <c r="F4684">
        <v>2</v>
      </c>
      <c r="G4684">
        <v>39982.11</v>
      </c>
      <c r="H4684">
        <v>79964.22</v>
      </c>
      <c r="I4684">
        <f>salesdata[[#This Row],[Total_Sales_INR]]/10000000</f>
        <v>7.9964219999999996E-3</v>
      </c>
      <c r="J4684" t="s">
        <v>34</v>
      </c>
      <c r="K4684" t="s">
        <v>72</v>
      </c>
      <c r="L4684">
        <v>3</v>
      </c>
      <c r="M4684" t="s">
        <v>77</v>
      </c>
      <c r="N4684" t="s">
        <v>29</v>
      </c>
      <c r="O4684" t="s">
        <v>22</v>
      </c>
    </row>
    <row r="4685" spans="1:15">
      <c r="A4685" t="s">
        <v>8443</v>
      </c>
      <c r="B4685" s="1">
        <v>45850</v>
      </c>
      <c r="C4685" t="s">
        <v>3630</v>
      </c>
      <c r="D4685" t="s">
        <v>16</v>
      </c>
      <c r="E4685" t="s">
        <v>130</v>
      </c>
      <c r="F4685">
        <v>5</v>
      </c>
      <c r="G4685">
        <v>42165.440000000002</v>
      </c>
      <c r="H4685">
        <v>210827.2</v>
      </c>
      <c r="I4685">
        <f>salesdata[[#This Row],[Total_Sales_INR]]/10000000</f>
        <v>2.1082720000000003E-2</v>
      </c>
      <c r="J4685" t="s">
        <v>27</v>
      </c>
      <c r="K4685" t="s">
        <v>72</v>
      </c>
      <c r="L4685">
        <v>3</v>
      </c>
      <c r="M4685" t="s">
        <v>115</v>
      </c>
      <c r="N4685" t="s">
        <v>127</v>
      </c>
      <c r="O4685" t="s">
        <v>22</v>
      </c>
    </row>
    <row r="4686" spans="1:15">
      <c r="A4686" t="s">
        <v>8444</v>
      </c>
      <c r="B4686" s="1">
        <v>45791</v>
      </c>
      <c r="C4686" t="s">
        <v>3280</v>
      </c>
      <c r="D4686" t="s">
        <v>32</v>
      </c>
      <c r="E4686" t="s">
        <v>40</v>
      </c>
      <c r="F4686">
        <v>2</v>
      </c>
      <c r="G4686">
        <v>9137.23</v>
      </c>
      <c r="H4686">
        <v>18274.46</v>
      </c>
      <c r="I4686">
        <f>salesdata[[#This Row],[Total_Sales_INR]]/10000000</f>
        <v>1.8274459999999999E-3</v>
      </c>
      <c r="J4686" t="s">
        <v>34</v>
      </c>
      <c r="K4686" t="s">
        <v>19</v>
      </c>
      <c r="L4686">
        <v>4</v>
      </c>
      <c r="M4686" t="s">
        <v>198</v>
      </c>
      <c r="N4686" t="s">
        <v>74</v>
      </c>
      <c r="O4686" t="s">
        <v>22</v>
      </c>
    </row>
    <row r="4687" spans="1:15">
      <c r="A4687" t="s">
        <v>8445</v>
      </c>
      <c r="B4687" s="1">
        <v>45830</v>
      </c>
      <c r="C4687" t="s">
        <v>3943</v>
      </c>
      <c r="D4687" t="s">
        <v>102</v>
      </c>
      <c r="E4687" t="s">
        <v>118</v>
      </c>
      <c r="F4687">
        <v>1</v>
      </c>
      <c r="G4687">
        <v>39061.949999999997</v>
      </c>
      <c r="H4687">
        <v>39061.949999999997</v>
      </c>
      <c r="I4687">
        <f>salesdata[[#This Row],[Total_Sales_INR]]/10000000</f>
        <v>3.9061949999999999E-3</v>
      </c>
      <c r="J4687" t="s">
        <v>47</v>
      </c>
      <c r="K4687" t="s">
        <v>19</v>
      </c>
      <c r="L4687">
        <v>4</v>
      </c>
      <c r="M4687" t="s">
        <v>160</v>
      </c>
      <c r="N4687" t="s">
        <v>57</v>
      </c>
      <c r="O4687" t="s">
        <v>22</v>
      </c>
    </row>
    <row r="4688" spans="1:15">
      <c r="A4688" t="s">
        <v>8446</v>
      </c>
      <c r="B4688" s="1">
        <v>45811</v>
      </c>
      <c r="C4688" t="s">
        <v>302</v>
      </c>
      <c r="D4688" t="s">
        <v>45</v>
      </c>
      <c r="E4688" t="s">
        <v>85</v>
      </c>
      <c r="F4688">
        <v>4</v>
      </c>
      <c r="G4688">
        <v>5646.64</v>
      </c>
      <c r="H4688">
        <v>22586.560000000001</v>
      </c>
      <c r="I4688">
        <f>salesdata[[#This Row],[Total_Sales_INR]]/10000000</f>
        <v>2.2586559999999999E-3</v>
      </c>
      <c r="J4688" t="s">
        <v>34</v>
      </c>
      <c r="K4688" t="s">
        <v>35</v>
      </c>
      <c r="L4688">
        <v>1</v>
      </c>
      <c r="M4688" t="s">
        <v>181</v>
      </c>
      <c r="N4688" t="s">
        <v>74</v>
      </c>
      <c r="O4688" t="s">
        <v>22</v>
      </c>
    </row>
    <row r="4689" spans="1:15">
      <c r="A4689" t="s">
        <v>8447</v>
      </c>
      <c r="B4689" s="1">
        <v>45839</v>
      </c>
      <c r="C4689" t="s">
        <v>4614</v>
      </c>
      <c r="D4689" t="s">
        <v>102</v>
      </c>
      <c r="E4689" t="s">
        <v>184</v>
      </c>
      <c r="F4689">
        <v>1</v>
      </c>
      <c r="G4689">
        <v>28462.61</v>
      </c>
      <c r="H4689">
        <v>28462.61</v>
      </c>
      <c r="I4689">
        <f>salesdata[[#This Row],[Total_Sales_INR]]/10000000</f>
        <v>2.8462610000000001E-3</v>
      </c>
      <c r="J4689" t="s">
        <v>47</v>
      </c>
      <c r="K4689" t="s">
        <v>19</v>
      </c>
      <c r="L4689">
        <v>3</v>
      </c>
      <c r="M4689" t="s">
        <v>61</v>
      </c>
      <c r="N4689" t="s">
        <v>42</v>
      </c>
      <c r="O4689" t="s">
        <v>22</v>
      </c>
    </row>
    <row r="4690" spans="1:15">
      <c r="A4690" t="s">
        <v>8448</v>
      </c>
      <c r="B4690" s="1">
        <v>45681</v>
      </c>
      <c r="C4690" t="s">
        <v>8449</v>
      </c>
      <c r="D4690" t="s">
        <v>25</v>
      </c>
      <c r="E4690" t="s">
        <v>223</v>
      </c>
      <c r="F4690">
        <v>5</v>
      </c>
      <c r="G4690">
        <v>19194.54</v>
      </c>
      <c r="H4690">
        <v>95972.7</v>
      </c>
      <c r="I4690">
        <f>salesdata[[#This Row],[Total_Sales_INR]]/10000000</f>
        <v>9.5972699999999998E-3</v>
      </c>
      <c r="J4690" t="s">
        <v>27</v>
      </c>
      <c r="K4690" t="s">
        <v>19</v>
      </c>
      <c r="L4690">
        <v>3</v>
      </c>
      <c r="M4690" t="s">
        <v>115</v>
      </c>
      <c r="N4690" t="s">
        <v>52</v>
      </c>
      <c r="O4690" t="s">
        <v>22</v>
      </c>
    </row>
    <row r="4691" spans="1:15">
      <c r="A4691" t="s">
        <v>8450</v>
      </c>
      <c r="B4691" s="1">
        <v>45791</v>
      </c>
      <c r="C4691" t="s">
        <v>8451</v>
      </c>
      <c r="D4691" t="s">
        <v>32</v>
      </c>
      <c r="E4691" t="s">
        <v>40</v>
      </c>
      <c r="F4691">
        <v>3</v>
      </c>
      <c r="G4691">
        <v>37380.639999999999</v>
      </c>
      <c r="H4691">
        <v>112141.92</v>
      </c>
      <c r="I4691">
        <f>salesdata[[#This Row],[Total_Sales_INR]]/10000000</f>
        <v>1.1214192E-2</v>
      </c>
      <c r="J4691" t="s">
        <v>34</v>
      </c>
      <c r="K4691" t="s">
        <v>72</v>
      </c>
      <c r="L4691">
        <v>5</v>
      </c>
      <c r="M4691" t="s">
        <v>28</v>
      </c>
      <c r="N4691" t="s">
        <v>167</v>
      </c>
      <c r="O4691" t="s">
        <v>22</v>
      </c>
    </row>
    <row r="4692" spans="1:15">
      <c r="A4692" t="s">
        <v>8452</v>
      </c>
      <c r="B4692" s="1">
        <v>45691</v>
      </c>
      <c r="C4692" t="s">
        <v>8453</v>
      </c>
      <c r="D4692" t="s">
        <v>102</v>
      </c>
      <c r="E4692" t="s">
        <v>103</v>
      </c>
      <c r="F4692">
        <v>1</v>
      </c>
      <c r="G4692">
        <v>35058.89</v>
      </c>
      <c r="H4692">
        <v>35058.89</v>
      </c>
      <c r="I4692">
        <f>salesdata[[#This Row],[Total_Sales_INR]]/10000000</f>
        <v>3.5058889999999999E-3</v>
      </c>
      <c r="J4692" t="s">
        <v>47</v>
      </c>
      <c r="K4692" t="s">
        <v>35</v>
      </c>
      <c r="L4692">
        <v>1</v>
      </c>
      <c r="M4692" t="s">
        <v>68</v>
      </c>
      <c r="N4692" t="s">
        <v>112</v>
      </c>
      <c r="O4692" t="s">
        <v>22</v>
      </c>
    </row>
    <row r="4693" spans="1:15">
      <c r="A4693" t="s">
        <v>8454</v>
      </c>
      <c r="B4693" s="1">
        <v>45974</v>
      </c>
      <c r="C4693" t="s">
        <v>8455</v>
      </c>
      <c r="D4693" t="s">
        <v>102</v>
      </c>
      <c r="E4693" t="s">
        <v>118</v>
      </c>
      <c r="F4693">
        <v>2</v>
      </c>
      <c r="G4693">
        <v>20653.21</v>
      </c>
      <c r="H4693">
        <v>41306.42</v>
      </c>
      <c r="I4693">
        <f>salesdata[[#This Row],[Total_Sales_INR]]/10000000</f>
        <v>4.1306419999999995E-3</v>
      </c>
      <c r="J4693" t="s">
        <v>47</v>
      </c>
      <c r="K4693" t="s">
        <v>72</v>
      </c>
      <c r="L4693">
        <v>3</v>
      </c>
      <c r="M4693" t="s">
        <v>61</v>
      </c>
      <c r="N4693" t="s">
        <v>82</v>
      </c>
      <c r="O4693" t="s">
        <v>22</v>
      </c>
    </row>
    <row r="4694" spans="1:15">
      <c r="A4694" t="s">
        <v>8456</v>
      </c>
      <c r="B4694" s="1">
        <v>45717</v>
      </c>
      <c r="C4694" t="s">
        <v>8457</v>
      </c>
      <c r="D4694" t="s">
        <v>16</v>
      </c>
      <c r="E4694" t="s">
        <v>145</v>
      </c>
      <c r="F4694">
        <v>4</v>
      </c>
      <c r="G4694">
        <v>36335.83</v>
      </c>
      <c r="H4694">
        <v>145343.32</v>
      </c>
      <c r="I4694">
        <f>salesdata[[#This Row],[Total_Sales_INR]]/10000000</f>
        <v>1.4534332000000001E-2</v>
      </c>
      <c r="J4694" t="s">
        <v>18</v>
      </c>
      <c r="K4694" t="s">
        <v>35</v>
      </c>
      <c r="L4694">
        <v>5</v>
      </c>
      <c r="M4694" t="s">
        <v>73</v>
      </c>
      <c r="N4694" t="s">
        <v>82</v>
      </c>
      <c r="O4694" t="s">
        <v>22</v>
      </c>
    </row>
    <row r="4695" spans="1:15">
      <c r="A4695" t="s">
        <v>8458</v>
      </c>
      <c r="B4695" s="1">
        <v>45680</v>
      </c>
      <c r="C4695" t="s">
        <v>6276</v>
      </c>
      <c r="D4695" t="s">
        <v>25</v>
      </c>
      <c r="E4695" t="s">
        <v>26</v>
      </c>
      <c r="F4695">
        <v>1</v>
      </c>
      <c r="G4695">
        <v>22069.1</v>
      </c>
      <c r="H4695">
        <v>22069.1</v>
      </c>
      <c r="I4695">
        <f>salesdata[[#This Row],[Total_Sales_INR]]/10000000</f>
        <v>2.2069099999999999E-3</v>
      </c>
      <c r="J4695" t="s">
        <v>47</v>
      </c>
      <c r="K4695" t="s">
        <v>72</v>
      </c>
      <c r="L4695">
        <v>1</v>
      </c>
      <c r="M4695" t="s">
        <v>20</v>
      </c>
      <c r="N4695" t="s">
        <v>57</v>
      </c>
      <c r="O4695" t="s">
        <v>22</v>
      </c>
    </row>
    <row r="4696" spans="1:15">
      <c r="A4696" t="s">
        <v>8459</v>
      </c>
      <c r="B4696" s="1">
        <v>45963</v>
      </c>
      <c r="C4696" t="s">
        <v>8460</v>
      </c>
      <c r="D4696" t="s">
        <v>25</v>
      </c>
      <c r="E4696" t="s">
        <v>140</v>
      </c>
      <c r="F4696">
        <v>5</v>
      </c>
      <c r="G4696">
        <v>23725.91</v>
      </c>
      <c r="H4696">
        <v>118629.55</v>
      </c>
      <c r="I4696">
        <f>salesdata[[#This Row],[Total_Sales_INR]]/10000000</f>
        <v>1.1862955E-2</v>
      </c>
      <c r="J4696" t="s">
        <v>34</v>
      </c>
      <c r="K4696" t="s">
        <v>72</v>
      </c>
      <c r="L4696">
        <v>2</v>
      </c>
      <c r="M4696" t="s">
        <v>265</v>
      </c>
      <c r="N4696" t="s">
        <v>213</v>
      </c>
      <c r="O4696" t="s">
        <v>22</v>
      </c>
    </row>
    <row r="4697" spans="1:15">
      <c r="A4697" t="s">
        <v>8461</v>
      </c>
      <c r="B4697" s="1">
        <v>45700</v>
      </c>
      <c r="C4697" t="s">
        <v>8462</v>
      </c>
      <c r="D4697" t="s">
        <v>32</v>
      </c>
      <c r="E4697" t="s">
        <v>40</v>
      </c>
      <c r="F4697">
        <v>3</v>
      </c>
      <c r="G4697">
        <v>6250.65</v>
      </c>
      <c r="H4697">
        <v>18751.95</v>
      </c>
      <c r="I4697">
        <f>salesdata[[#This Row],[Total_Sales_INR]]/10000000</f>
        <v>1.8751950000000001E-3</v>
      </c>
      <c r="J4697" t="s">
        <v>47</v>
      </c>
      <c r="K4697" t="s">
        <v>35</v>
      </c>
      <c r="L4697">
        <v>4</v>
      </c>
      <c r="M4697" t="s">
        <v>185</v>
      </c>
      <c r="N4697" t="s">
        <v>21</v>
      </c>
      <c r="O4697" t="s">
        <v>22</v>
      </c>
    </row>
    <row r="4698" spans="1:15">
      <c r="A4698" t="s">
        <v>8463</v>
      </c>
      <c r="B4698" s="1">
        <v>45836</v>
      </c>
      <c r="C4698" t="s">
        <v>1374</v>
      </c>
      <c r="D4698" t="s">
        <v>25</v>
      </c>
      <c r="E4698" t="s">
        <v>91</v>
      </c>
      <c r="F4698">
        <v>1</v>
      </c>
      <c r="G4698">
        <v>34453.03</v>
      </c>
      <c r="H4698">
        <v>34453.03</v>
      </c>
      <c r="I4698">
        <f>salesdata[[#This Row],[Total_Sales_INR]]/10000000</f>
        <v>3.4453029999999998E-3</v>
      </c>
      <c r="J4698" t="s">
        <v>47</v>
      </c>
      <c r="K4698" t="s">
        <v>35</v>
      </c>
      <c r="L4698">
        <v>4</v>
      </c>
      <c r="M4698" t="s">
        <v>185</v>
      </c>
      <c r="N4698" t="s">
        <v>29</v>
      </c>
      <c r="O4698" t="s">
        <v>22</v>
      </c>
    </row>
    <row r="4699" spans="1:15">
      <c r="A4699" t="s">
        <v>8464</v>
      </c>
      <c r="B4699" s="1">
        <v>45846</v>
      </c>
      <c r="C4699" t="s">
        <v>1513</v>
      </c>
      <c r="D4699" t="s">
        <v>25</v>
      </c>
      <c r="E4699" t="s">
        <v>26</v>
      </c>
      <c r="F4699">
        <v>3</v>
      </c>
      <c r="G4699">
        <v>9115.17</v>
      </c>
      <c r="H4699">
        <v>27345.51</v>
      </c>
      <c r="I4699">
        <f>salesdata[[#This Row],[Total_Sales_INR]]/10000000</f>
        <v>2.734551E-3</v>
      </c>
      <c r="J4699" t="s">
        <v>34</v>
      </c>
      <c r="K4699" t="s">
        <v>72</v>
      </c>
      <c r="L4699">
        <v>3</v>
      </c>
      <c r="M4699" t="s">
        <v>77</v>
      </c>
      <c r="N4699" t="s">
        <v>21</v>
      </c>
      <c r="O4699" t="s">
        <v>22</v>
      </c>
    </row>
    <row r="4700" spans="1:15">
      <c r="A4700" t="s">
        <v>8465</v>
      </c>
      <c r="B4700" s="1">
        <v>45879</v>
      </c>
      <c r="C4700" t="s">
        <v>8466</v>
      </c>
      <c r="D4700" t="s">
        <v>102</v>
      </c>
      <c r="E4700" t="s">
        <v>118</v>
      </c>
      <c r="F4700">
        <v>4</v>
      </c>
      <c r="G4700">
        <v>24214.49</v>
      </c>
      <c r="H4700">
        <v>96857.96</v>
      </c>
      <c r="I4700">
        <f>salesdata[[#This Row],[Total_Sales_INR]]/10000000</f>
        <v>9.685796E-3</v>
      </c>
      <c r="J4700" t="s">
        <v>34</v>
      </c>
      <c r="K4700" t="s">
        <v>35</v>
      </c>
      <c r="L4700">
        <v>1</v>
      </c>
      <c r="M4700" t="s">
        <v>119</v>
      </c>
      <c r="N4700" t="s">
        <v>29</v>
      </c>
      <c r="O4700" t="s">
        <v>22</v>
      </c>
    </row>
    <row r="4701" spans="1:15">
      <c r="A4701" t="s">
        <v>8467</v>
      </c>
      <c r="B4701" s="1">
        <v>45811</v>
      </c>
      <c r="C4701" t="s">
        <v>8468</v>
      </c>
      <c r="D4701" t="s">
        <v>102</v>
      </c>
      <c r="E4701" t="s">
        <v>193</v>
      </c>
      <c r="F4701">
        <v>2</v>
      </c>
      <c r="G4701">
        <v>27751.040000000001</v>
      </c>
      <c r="H4701">
        <v>55502.080000000002</v>
      </c>
      <c r="I4701">
        <f>salesdata[[#This Row],[Total_Sales_INR]]/10000000</f>
        <v>5.5502080000000001E-3</v>
      </c>
      <c r="J4701" t="s">
        <v>27</v>
      </c>
      <c r="K4701" t="s">
        <v>35</v>
      </c>
      <c r="L4701">
        <v>2</v>
      </c>
      <c r="M4701" t="s">
        <v>265</v>
      </c>
      <c r="N4701" t="s">
        <v>142</v>
      </c>
      <c r="O4701" t="s">
        <v>22</v>
      </c>
    </row>
    <row r="4702" spans="1:15">
      <c r="A4702" t="s">
        <v>8469</v>
      </c>
      <c r="B4702" s="1">
        <v>45748</v>
      </c>
      <c r="C4702" t="s">
        <v>8470</v>
      </c>
      <c r="D4702" t="s">
        <v>102</v>
      </c>
      <c r="E4702" t="s">
        <v>193</v>
      </c>
      <c r="F4702">
        <v>1</v>
      </c>
      <c r="G4702">
        <v>18246.54</v>
      </c>
      <c r="H4702">
        <v>18246.54</v>
      </c>
      <c r="I4702">
        <f>salesdata[[#This Row],[Total_Sales_INR]]/10000000</f>
        <v>1.824654E-3</v>
      </c>
      <c r="J4702" t="s">
        <v>34</v>
      </c>
      <c r="K4702" t="s">
        <v>19</v>
      </c>
      <c r="L4702">
        <v>4</v>
      </c>
      <c r="M4702" t="s">
        <v>88</v>
      </c>
      <c r="N4702" t="s">
        <v>167</v>
      </c>
      <c r="O4702" t="s">
        <v>22</v>
      </c>
    </row>
    <row r="4703" spans="1:15">
      <c r="A4703" t="s">
        <v>8471</v>
      </c>
      <c r="B4703" s="1">
        <v>46010</v>
      </c>
      <c r="C4703" t="s">
        <v>8472</v>
      </c>
      <c r="D4703" t="s">
        <v>45</v>
      </c>
      <c r="E4703" t="s">
        <v>85</v>
      </c>
      <c r="F4703">
        <v>4</v>
      </c>
      <c r="G4703">
        <v>45597.27</v>
      </c>
      <c r="H4703">
        <v>182389.08</v>
      </c>
      <c r="I4703">
        <f>salesdata[[#This Row],[Total_Sales_INR]]/10000000</f>
        <v>1.8238907999999998E-2</v>
      </c>
      <c r="J4703" t="s">
        <v>47</v>
      </c>
      <c r="K4703" t="s">
        <v>35</v>
      </c>
      <c r="L4703">
        <v>3</v>
      </c>
      <c r="M4703" t="s">
        <v>77</v>
      </c>
      <c r="N4703" t="s">
        <v>62</v>
      </c>
      <c r="O4703" t="s">
        <v>22</v>
      </c>
    </row>
    <row r="4704" spans="1:15">
      <c r="A4704" t="s">
        <v>8473</v>
      </c>
      <c r="B4704" s="1">
        <v>46010</v>
      </c>
      <c r="C4704" t="s">
        <v>8474</v>
      </c>
      <c r="D4704" t="s">
        <v>16</v>
      </c>
      <c r="E4704" t="s">
        <v>159</v>
      </c>
      <c r="F4704">
        <v>5</v>
      </c>
      <c r="G4704">
        <v>40458.75</v>
      </c>
      <c r="H4704">
        <v>202293.75</v>
      </c>
      <c r="I4704">
        <f>salesdata[[#This Row],[Total_Sales_INR]]/10000000</f>
        <v>2.0229375000000001E-2</v>
      </c>
      <c r="J4704" t="s">
        <v>34</v>
      </c>
      <c r="K4704" t="s">
        <v>19</v>
      </c>
      <c r="L4704">
        <v>3</v>
      </c>
      <c r="M4704" t="s">
        <v>190</v>
      </c>
      <c r="N4704" t="s">
        <v>94</v>
      </c>
      <c r="O4704" t="s">
        <v>22</v>
      </c>
    </row>
    <row r="4705" spans="1:15">
      <c r="A4705" t="s">
        <v>8475</v>
      </c>
      <c r="B4705" s="1">
        <v>45833</v>
      </c>
      <c r="C4705" t="s">
        <v>5024</v>
      </c>
      <c r="D4705" t="s">
        <v>102</v>
      </c>
      <c r="E4705" t="s">
        <v>184</v>
      </c>
      <c r="F4705">
        <v>1</v>
      </c>
      <c r="G4705">
        <v>8983.0300000000007</v>
      </c>
      <c r="H4705">
        <v>8983.0300000000007</v>
      </c>
      <c r="I4705">
        <f>salesdata[[#This Row],[Total_Sales_INR]]/10000000</f>
        <v>8.9830300000000004E-4</v>
      </c>
      <c r="J4705" t="s">
        <v>18</v>
      </c>
      <c r="K4705" t="s">
        <v>35</v>
      </c>
      <c r="L4705">
        <v>2</v>
      </c>
      <c r="M4705" t="s">
        <v>56</v>
      </c>
      <c r="N4705" t="s">
        <v>156</v>
      </c>
      <c r="O4705" t="s">
        <v>22</v>
      </c>
    </row>
    <row r="4706" spans="1:15">
      <c r="A4706" t="s">
        <v>8476</v>
      </c>
      <c r="B4706" s="1">
        <v>45934</v>
      </c>
      <c r="C4706" t="s">
        <v>3605</v>
      </c>
      <c r="D4706" t="s">
        <v>45</v>
      </c>
      <c r="E4706" t="s">
        <v>85</v>
      </c>
      <c r="F4706">
        <v>1</v>
      </c>
      <c r="G4706">
        <v>37200.81</v>
      </c>
      <c r="H4706">
        <v>37200.81</v>
      </c>
      <c r="I4706">
        <f>salesdata[[#This Row],[Total_Sales_INR]]/10000000</f>
        <v>3.7200809999999996E-3</v>
      </c>
      <c r="J4706" t="s">
        <v>18</v>
      </c>
      <c r="K4706" t="s">
        <v>72</v>
      </c>
      <c r="L4706">
        <v>5</v>
      </c>
      <c r="M4706" t="s">
        <v>73</v>
      </c>
      <c r="N4706" t="s">
        <v>94</v>
      </c>
      <c r="O4706" t="s">
        <v>22</v>
      </c>
    </row>
    <row r="4707" spans="1:15">
      <c r="A4707" t="s">
        <v>8477</v>
      </c>
      <c r="B4707" s="1">
        <v>45682</v>
      </c>
      <c r="C4707" t="s">
        <v>5159</v>
      </c>
      <c r="D4707" t="s">
        <v>32</v>
      </c>
      <c r="E4707" t="s">
        <v>81</v>
      </c>
      <c r="F4707">
        <v>4</v>
      </c>
      <c r="G4707">
        <v>43774.73</v>
      </c>
      <c r="H4707">
        <v>175098.92</v>
      </c>
      <c r="I4707">
        <f>salesdata[[#This Row],[Total_Sales_INR]]/10000000</f>
        <v>1.7509892000000003E-2</v>
      </c>
      <c r="J4707" t="s">
        <v>18</v>
      </c>
      <c r="K4707" t="s">
        <v>72</v>
      </c>
      <c r="L4707">
        <v>2</v>
      </c>
      <c r="M4707" t="s">
        <v>265</v>
      </c>
      <c r="N4707" t="s">
        <v>62</v>
      </c>
      <c r="O4707" t="s">
        <v>22</v>
      </c>
    </row>
    <row r="4708" spans="1:15">
      <c r="A4708" t="s">
        <v>8478</v>
      </c>
      <c r="B4708" s="1">
        <v>45712</v>
      </c>
      <c r="C4708" t="s">
        <v>8479</v>
      </c>
      <c r="D4708" t="s">
        <v>45</v>
      </c>
      <c r="E4708" t="s">
        <v>60</v>
      </c>
      <c r="F4708">
        <v>3</v>
      </c>
      <c r="G4708">
        <v>31028.94</v>
      </c>
      <c r="H4708">
        <v>93086.82</v>
      </c>
      <c r="I4708">
        <f>salesdata[[#This Row],[Total_Sales_INR]]/10000000</f>
        <v>9.3086820000000004E-3</v>
      </c>
      <c r="J4708" t="s">
        <v>47</v>
      </c>
      <c r="K4708" t="s">
        <v>72</v>
      </c>
      <c r="L4708">
        <v>5</v>
      </c>
      <c r="M4708" t="s">
        <v>73</v>
      </c>
      <c r="N4708" t="s">
        <v>142</v>
      </c>
      <c r="O4708" t="s">
        <v>22</v>
      </c>
    </row>
    <row r="4709" spans="1:15">
      <c r="A4709" t="s">
        <v>8480</v>
      </c>
      <c r="B4709" s="1">
        <v>45951</v>
      </c>
      <c r="C4709" t="s">
        <v>8481</v>
      </c>
      <c r="D4709" t="s">
        <v>25</v>
      </c>
      <c r="E4709" t="s">
        <v>91</v>
      </c>
      <c r="F4709">
        <v>4</v>
      </c>
      <c r="G4709">
        <v>35323.040000000001</v>
      </c>
      <c r="H4709">
        <v>141292.16</v>
      </c>
      <c r="I4709">
        <f>salesdata[[#This Row],[Total_Sales_INR]]/10000000</f>
        <v>1.4129216E-2</v>
      </c>
      <c r="J4709" t="s">
        <v>27</v>
      </c>
      <c r="K4709" t="s">
        <v>19</v>
      </c>
      <c r="L4709">
        <v>2</v>
      </c>
      <c r="M4709" t="s">
        <v>104</v>
      </c>
      <c r="N4709" t="s">
        <v>360</v>
      </c>
      <c r="O4709" t="s">
        <v>22</v>
      </c>
    </row>
    <row r="4710" spans="1:15">
      <c r="A4710" t="s">
        <v>8482</v>
      </c>
      <c r="B4710" s="1">
        <v>45782</v>
      </c>
      <c r="C4710" t="s">
        <v>8483</v>
      </c>
      <c r="D4710" t="s">
        <v>45</v>
      </c>
      <c r="E4710" t="s">
        <v>85</v>
      </c>
      <c r="F4710">
        <v>1</v>
      </c>
      <c r="G4710">
        <v>6811.13</v>
      </c>
      <c r="H4710">
        <v>6811.13</v>
      </c>
      <c r="I4710">
        <f>salesdata[[#This Row],[Total_Sales_INR]]/10000000</f>
        <v>6.8111300000000001E-4</v>
      </c>
      <c r="J4710" t="s">
        <v>34</v>
      </c>
      <c r="K4710" t="s">
        <v>35</v>
      </c>
      <c r="L4710">
        <v>3</v>
      </c>
      <c r="M4710" t="s">
        <v>61</v>
      </c>
      <c r="N4710" t="s">
        <v>178</v>
      </c>
      <c r="O4710" t="s">
        <v>22</v>
      </c>
    </row>
    <row r="4711" spans="1:15">
      <c r="A4711" t="s">
        <v>8484</v>
      </c>
      <c r="B4711" s="1">
        <v>45842</v>
      </c>
      <c r="C4711" t="s">
        <v>8485</v>
      </c>
      <c r="D4711" t="s">
        <v>32</v>
      </c>
      <c r="E4711" t="s">
        <v>33</v>
      </c>
      <c r="F4711">
        <v>2</v>
      </c>
      <c r="G4711">
        <v>9053.89</v>
      </c>
      <c r="H4711">
        <v>18107.78</v>
      </c>
      <c r="I4711">
        <f>salesdata[[#This Row],[Total_Sales_INR]]/10000000</f>
        <v>1.8107779999999999E-3</v>
      </c>
      <c r="J4711" t="s">
        <v>47</v>
      </c>
      <c r="K4711" t="s">
        <v>72</v>
      </c>
      <c r="L4711">
        <v>3</v>
      </c>
      <c r="M4711" t="s">
        <v>190</v>
      </c>
      <c r="N4711" t="s">
        <v>78</v>
      </c>
      <c r="O4711" t="s">
        <v>22</v>
      </c>
    </row>
    <row r="4712" spans="1:15">
      <c r="A4712" t="s">
        <v>8486</v>
      </c>
      <c r="B4712" s="1">
        <v>45762</v>
      </c>
      <c r="C4712" t="s">
        <v>4285</v>
      </c>
      <c r="D4712" t="s">
        <v>16</v>
      </c>
      <c r="E4712" t="s">
        <v>145</v>
      </c>
      <c r="F4712">
        <v>5</v>
      </c>
      <c r="G4712">
        <v>22071.83</v>
      </c>
      <c r="H4712">
        <v>110359.15</v>
      </c>
      <c r="I4712">
        <f>salesdata[[#This Row],[Total_Sales_INR]]/10000000</f>
        <v>1.1035914999999999E-2</v>
      </c>
      <c r="J4712" t="s">
        <v>47</v>
      </c>
      <c r="K4712" t="s">
        <v>19</v>
      </c>
      <c r="L4712">
        <v>4</v>
      </c>
      <c r="M4712" t="s">
        <v>88</v>
      </c>
      <c r="N4712" t="s">
        <v>78</v>
      </c>
      <c r="O4712" t="s">
        <v>22</v>
      </c>
    </row>
    <row r="4713" spans="1:15">
      <c r="A4713" t="s">
        <v>8487</v>
      </c>
      <c r="B4713" s="1">
        <v>45881</v>
      </c>
      <c r="C4713" t="s">
        <v>3928</v>
      </c>
      <c r="D4713" t="s">
        <v>16</v>
      </c>
      <c r="E4713" t="s">
        <v>145</v>
      </c>
      <c r="F4713">
        <v>1</v>
      </c>
      <c r="G4713">
        <v>49115.62</v>
      </c>
      <c r="H4713">
        <v>49115.62</v>
      </c>
      <c r="I4713">
        <f>salesdata[[#This Row],[Total_Sales_INR]]/10000000</f>
        <v>4.9115620000000004E-3</v>
      </c>
      <c r="J4713" t="s">
        <v>27</v>
      </c>
      <c r="K4713" t="s">
        <v>19</v>
      </c>
      <c r="L4713">
        <v>1</v>
      </c>
      <c r="M4713" t="s">
        <v>181</v>
      </c>
      <c r="N4713" t="s">
        <v>124</v>
      </c>
      <c r="O4713" t="s">
        <v>22</v>
      </c>
    </row>
    <row r="4714" spans="1:15">
      <c r="A4714" t="s">
        <v>8488</v>
      </c>
      <c r="B4714" s="1">
        <v>45776</v>
      </c>
      <c r="C4714" t="s">
        <v>1350</v>
      </c>
      <c r="D4714" t="s">
        <v>102</v>
      </c>
      <c r="E4714" t="s">
        <v>155</v>
      </c>
      <c r="F4714">
        <v>2</v>
      </c>
      <c r="G4714">
        <v>42612.17</v>
      </c>
      <c r="H4714">
        <v>85224.34</v>
      </c>
      <c r="I4714">
        <f>salesdata[[#This Row],[Total_Sales_INR]]/10000000</f>
        <v>8.5224339999999989E-3</v>
      </c>
      <c r="J4714" t="s">
        <v>47</v>
      </c>
      <c r="K4714" t="s">
        <v>72</v>
      </c>
      <c r="L4714">
        <v>5</v>
      </c>
      <c r="M4714" t="s">
        <v>73</v>
      </c>
      <c r="N4714" t="s">
        <v>216</v>
      </c>
      <c r="O4714" t="s">
        <v>22</v>
      </c>
    </row>
    <row r="4715" spans="1:15">
      <c r="A4715" t="s">
        <v>8489</v>
      </c>
      <c r="B4715" s="1">
        <v>45658</v>
      </c>
      <c r="C4715" t="s">
        <v>8490</v>
      </c>
      <c r="D4715" t="s">
        <v>32</v>
      </c>
      <c r="E4715" t="s">
        <v>250</v>
      </c>
      <c r="F4715">
        <v>3</v>
      </c>
      <c r="G4715">
        <v>41859.769999999997</v>
      </c>
      <c r="H4715">
        <v>125579.31</v>
      </c>
      <c r="I4715">
        <f>salesdata[[#This Row],[Total_Sales_INR]]/10000000</f>
        <v>1.2557931E-2</v>
      </c>
      <c r="J4715" t="s">
        <v>34</v>
      </c>
      <c r="K4715" t="s">
        <v>35</v>
      </c>
      <c r="L4715">
        <v>4</v>
      </c>
      <c r="M4715" t="s">
        <v>185</v>
      </c>
      <c r="N4715" t="s">
        <v>29</v>
      </c>
      <c r="O4715" t="s">
        <v>22</v>
      </c>
    </row>
    <row r="4716" spans="1:15">
      <c r="A4716" t="s">
        <v>8491</v>
      </c>
      <c r="B4716" s="1">
        <v>45660</v>
      </c>
      <c r="C4716" t="s">
        <v>1485</v>
      </c>
      <c r="D4716" t="s">
        <v>16</v>
      </c>
      <c r="E4716" t="s">
        <v>159</v>
      </c>
      <c r="F4716">
        <v>2</v>
      </c>
      <c r="G4716">
        <v>23621.47</v>
      </c>
      <c r="H4716">
        <v>47242.94</v>
      </c>
      <c r="I4716">
        <f>salesdata[[#This Row],[Total_Sales_INR]]/10000000</f>
        <v>4.7242940000000004E-3</v>
      </c>
      <c r="J4716" t="s">
        <v>27</v>
      </c>
      <c r="K4716" t="s">
        <v>72</v>
      </c>
      <c r="L4716">
        <v>5</v>
      </c>
      <c r="M4716" t="s">
        <v>51</v>
      </c>
      <c r="N4716" t="s">
        <v>120</v>
      </c>
      <c r="O4716" t="s">
        <v>22</v>
      </c>
    </row>
    <row r="4717" spans="1:15">
      <c r="A4717" t="s">
        <v>8492</v>
      </c>
      <c r="B4717" s="1">
        <v>45792</v>
      </c>
      <c r="C4717" t="s">
        <v>8493</v>
      </c>
      <c r="D4717" t="s">
        <v>32</v>
      </c>
      <c r="E4717" t="s">
        <v>40</v>
      </c>
      <c r="F4717">
        <v>5</v>
      </c>
      <c r="G4717">
        <v>41107.480000000003</v>
      </c>
      <c r="H4717">
        <v>205537.4</v>
      </c>
      <c r="I4717">
        <f>salesdata[[#This Row],[Total_Sales_INR]]/10000000</f>
        <v>2.0553740000000001E-2</v>
      </c>
      <c r="J4717" t="s">
        <v>47</v>
      </c>
      <c r="K4717" t="s">
        <v>35</v>
      </c>
      <c r="L4717">
        <v>1</v>
      </c>
      <c r="M4717" t="s">
        <v>68</v>
      </c>
      <c r="N4717" t="s">
        <v>142</v>
      </c>
      <c r="O4717" t="s">
        <v>22</v>
      </c>
    </row>
    <row r="4718" spans="1:15">
      <c r="A4718" t="s">
        <v>8494</v>
      </c>
      <c r="B4718" s="1">
        <v>45875</v>
      </c>
      <c r="C4718" t="s">
        <v>8495</v>
      </c>
      <c r="D4718" t="s">
        <v>102</v>
      </c>
      <c r="E4718" t="s">
        <v>103</v>
      </c>
      <c r="F4718">
        <v>1</v>
      </c>
      <c r="G4718">
        <v>8158.33</v>
      </c>
      <c r="H4718">
        <v>8158.33</v>
      </c>
      <c r="I4718">
        <f>salesdata[[#This Row],[Total_Sales_INR]]/10000000</f>
        <v>8.1583299999999997E-4</v>
      </c>
      <c r="J4718" t="s">
        <v>27</v>
      </c>
      <c r="K4718" t="s">
        <v>35</v>
      </c>
      <c r="L4718">
        <v>4</v>
      </c>
      <c r="M4718" t="s">
        <v>88</v>
      </c>
      <c r="N4718" t="s">
        <v>178</v>
      </c>
      <c r="O4718" t="s">
        <v>22</v>
      </c>
    </row>
    <row r="4719" spans="1:15">
      <c r="A4719" t="s">
        <v>8496</v>
      </c>
      <c r="B4719" s="1">
        <v>45718</v>
      </c>
      <c r="C4719" t="s">
        <v>8497</v>
      </c>
      <c r="D4719" t="s">
        <v>32</v>
      </c>
      <c r="E4719" t="s">
        <v>81</v>
      </c>
      <c r="F4719">
        <v>3</v>
      </c>
      <c r="G4719">
        <v>46072.39</v>
      </c>
      <c r="H4719">
        <v>138217.17000000001</v>
      </c>
      <c r="I4719">
        <f>salesdata[[#This Row],[Total_Sales_INR]]/10000000</f>
        <v>1.3821717000000001E-2</v>
      </c>
      <c r="J4719" t="s">
        <v>27</v>
      </c>
      <c r="K4719" t="s">
        <v>72</v>
      </c>
      <c r="L4719">
        <v>1</v>
      </c>
      <c r="M4719" t="s">
        <v>181</v>
      </c>
      <c r="N4719" t="s">
        <v>156</v>
      </c>
      <c r="O4719" t="s">
        <v>22</v>
      </c>
    </row>
    <row r="4720" spans="1:15">
      <c r="A4720" t="s">
        <v>8498</v>
      </c>
      <c r="B4720" s="1">
        <v>45658</v>
      </c>
      <c r="C4720" t="s">
        <v>3135</v>
      </c>
      <c r="D4720" t="s">
        <v>16</v>
      </c>
      <c r="E4720" t="s">
        <v>137</v>
      </c>
      <c r="F4720">
        <v>2</v>
      </c>
      <c r="G4720">
        <v>45164.58</v>
      </c>
      <c r="H4720">
        <v>90329.16</v>
      </c>
      <c r="I4720">
        <f>salesdata[[#This Row],[Total_Sales_INR]]/10000000</f>
        <v>9.0329160000000002E-3</v>
      </c>
      <c r="J4720" t="s">
        <v>27</v>
      </c>
      <c r="K4720" t="s">
        <v>35</v>
      </c>
      <c r="L4720">
        <v>5</v>
      </c>
      <c r="M4720" t="s">
        <v>73</v>
      </c>
      <c r="N4720" t="s">
        <v>29</v>
      </c>
      <c r="O4720" t="s">
        <v>22</v>
      </c>
    </row>
    <row r="4721" spans="1:15">
      <c r="A4721" t="s">
        <v>8499</v>
      </c>
      <c r="B4721" s="1">
        <v>45914</v>
      </c>
      <c r="C4721" t="s">
        <v>8500</v>
      </c>
      <c r="D4721" t="s">
        <v>16</v>
      </c>
      <c r="E4721" t="s">
        <v>145</v>
      </c>
      <c r="F4721">
        <v>4</v>
      </c>
      <c r="G4721">
        <v>8163.69</v>
      </c>
      <c r="H4721">
        <v>32654.76</v>
      </c>
      <c r="I4721">
        <f>salesdata[[#This Row],[Total_Sales_INR]]/10000000</f>
        <v>3.2654759999999998E-3</v>
      </c>
      <c r="J4721" t="s">
        <v>47</v>
      </c>
      <c r="K4721" t="s">
        <v>72</v>
      </c>
      <c r="L4721">
        <v>2</v>
      </c>
      <c r="M4721" t="s">
        <v>133</v>
      </c>
      <c r="N4721" t="s">
        <v>134</v>
      </c>
      <c r="O4721" t="s">
        <v>22</v>
      </c>
    </row>
    <row r="4722" spans="1:15">
      <c r="A4722" t="s">
        <v>8501</v>
      </c>
      <c r="B4722" s="1">
        <v>46013</v>
      </c>
      <c r="C4722" t="s">
        <v>8502</v>
      </c>
      <c r="D4722" t="s">
        <v>16</v>
      </c>
      <c r="E4722" t="s">
        <v>130</v>
      </c>
      <c r="F4722">
        <v>2</v>
      </c>
      <c r="G4722">
        <v>9352.4599999999991</v>
      </c>
      <c r="H4722">
        <v>18704.919999999998</v>
      </c>
      <c r="I4722">
        <f>salesdata[[#This Row],[Total_Sales_INR]]/10000000</f>
        <v>1.8704919999999999E-3</v>
      </c>
      <c r="J4722" t="s">
        <v>27</v>
      </c>
      <c r="K4722" t="s">
        <v>35</v>
      </c>
      <c r="L4722">
        <v>3</v>
      </c>
      <c r="M4722" t="s">
        <v>115</v>
      </c>
      <c r="N4722" t="s">
        <v>127</v>
      </c>
      <c r="O4722" t="s">
        <v>22</v>
      </c>
    </row>
    <row r="4723" spans="1:15">
      <c r="A4723" t="s">
        <v>8503</v>
      </c>
      <c r="B4723" s="1">
        <v>45787</v>
      </c>
      <c r="C4723" t="s">
        <v>8504</v>
      </c>
      <c r="D4723" t="s">
        <v>16</v>
      </c>
      <c r="E4723" t="s">
        <v>145</v>
      </c>
      <c r="F4723">
        <v>1</v>
      </c>
      <c r="G4723">
        <v>9588.82</v>
      </c>
      <c r="H4723">
        <v>9588.82</v>
      </c>
      <c r="I4723">
        <f>salesdata[[#This Row],[Total_Sales_INR]]/10000000</f>
        <v>9.5888199999999999E-4</v>
      </c>
      <c r="J4723" t="s">
        <v>47</v>
      </c>
      <c r="K4723" t="s">
        <v>35</v>
      </c>
      <c r="L4723">
        <v>2</v>
      </c>
      <c r="M4723" t="s">
        <v>104</v>
      </c>
      <c r="N4723" t="s">
        <v>120</v>
      </c>
      <c r="O4723" t="s">
        <v>22</v>
      </c>
    </row>
    <row r="4724" spans="1:15">
      <c r="A4724" t="s">
        <v>8505</v>
      </c>
      <c r="B4724" s="1">
        <v>45664</v>
      </c>
      <c r="C4724" t="s">
        <v>8506</v>
      </c>
      <c r="D4724" t="s">
        <v>102</v>
      </c>
      <c r="E4724" t="s">
        <v>103</v>
      </c>
      <c r="F4724">
        <v>4</v>
      </c>
      <c r="G4724">
        <v>33689.839999999997</v>
      </c>
      <c r="H4724">
        <v>134759.35999999999</v>
      </c>
      <c r="I4724">
        <f>salesdata[[#This Row],[Total_Sales_INR]]/10000000</f>
        <v>1.3475935999999999E-2</v>
      </c>
      <c r="J4724" t="s">
        <v>47</v>
      </c>
      <c r="K4724" t="s">
        <v>35</v>
      </c>
      <c r="L4724">
        <v>3</v>
      </c>
      <c r="M4724" t="s">
        <v>190</v>
      </c>
      <c r="N4724" t="s">
        <v>29</v>
      </c>
      <c r="O4724" t="s">
        <v>22</v>
      </c>
    </row>
    <row r="4725" spans="1:15">
      <c r="A4725" t="s">
        <v>8507</v>
      </c>
      <c r="B4725" s="1">
        <v>45841</v>
      </c>
      <c r="C4725" t="s">
        <v>1650</v>
      </c>
      <c r="D4725" t="s">
        <v>32</v>
      </c>
      <c r="E4725" t="s">
        <v>33</v>
      </c>
      <c r="F4725">
        <v>3</v>
      </c>
      <c r="G4725">
        <v>4572.1000000000004</v>
      </c>
      <c r="H4725">
        <v>13716.3</v>
      </c>
      <c r="I4725">
        <f>salesdata[[#This Row],[Total_Sales_INR]]/10000000</f>
        <v>1.37163E-3</v>
      </c>
      <c r="J4725" t="s">
        <v>27</v>
      </c>
      <c r="K4725" t="s">
        <v>35</v>
      </c>
      <c r="L4725">
        <v>1</v>
      </c>
      <c r="M4725" t="s">
        <v>20</v>
      </c>
      <c r="N4725" t="s">
        <v>167</v>
      </c>
      <c r="O4725" t="s">
        <v>22</v>
      </c>
    </row>
    <row r="4726" spans="1:15">
      <c r="A4726" t="s">
        <v>8508</v>
      </c>
      <c r="B4726" s="1">
        <v>45798</v>
      </c>
      <c r="C4726" t="s">
        <v>5271</v>
      </c>
      <c r="D4726" t="s">
        <v>32</v>
      </c>
      <c r="E4726" t="s">
        <v>81</v>
      </c>
      <c r="F4726">
        <v>4</v>
      </c>
      <c r="G4726">
        <v>13062.9</v>
      </c>
      <c r="H4726">
        <v>52251.6</v>
      </c>
      <c r="I4726">
        <f>salesdata[[#This Row],[Total_Sales_INR]]/10000000</f>
        <v>5.2251599999999995E-3</v>
      </c>
      <c r="J4726" t="s">
        <v>47</v>
      </c>
      <c r="K4726" t="s">
        <v>72</v>
      </c>
      <c r="L4726">
        <v>1</v>
      </c>
      <c r="M4726" t="s">
        <v>68</v>
      </c>
      <c r="N4726" t="s">
        <v>134</v>
      </c>
      <c r="O4726" t="s">
        <v>22</v>
      </c>
    </row>
    <row r="4727" spans="1:15">
      <c r="A4727" t="s">
        <v>8509</v>
      </c>
      <c r="B4727" s="1">
        <v>45900</v>
      </c>
      <c r="C4727" t="s">
        <v>2753</v>
      </c>
      <c r="D4727" t="s">
        <v>102</v>
      </c>
      <c r="E4727" t="s">
        <v>103</v>
      </c>
      <c r="F4727">
        <v>2</v>
      </c>
      <c r="G4727">
        <v>10970.22</v>
      </c>
      <c r="H4727">
        <v>21940.44</v>
      </c>
      <c r="I4727">
        <f>salesdata[[#This Row],[Total_Sales_INR]]/10000000</f>
        <v>2.194044E-3</v>
      </c>
      <c r="J4727" t="s">
        <v>18</v>
      </c>
      <c r="K4727" t="s">
        <v>72</v>
      </c>
      <c r="L4727">
        <v>2</v>
      </c>
      <c r="M4727" t="s">
        <v>56</v>
      </c>
      <c r="N4727" t="s">
        <v>62</v>
      </c>
      <c r="O4727" t="s">
        <v>22</v>
      </c>
    </row>
    <row r="4728" spans="1:15">
      <c r="A4728" t="s">
        <v>8510</v>
      </c>
      <c r="B4728" s="1">
        <v>45896</v>
      </c>
      <c r="C4728" t="s">
        <v>1389</v>
      </c>
      <c r="D4728" t="s">
        <v>102</v>
      </c>
      <c r="E4728" t="s">
        <v>103</v>
      </c>
      <c r="F4728">
        <v>3</v>
      </c>
      <c r="G4728">
        <v>22514.06</v>
      </c>
      <c r="H4728">
        <v>67542.179999999993</v>
      </c>
      <c r="I4728">
        <f>salesdata[[#This Row],[Total_Sales_INR]]/10000000</f>
        <v>6.7542179999999993E-3</v>
      </c>
      <c r="J4728" t="s">
        <v>47</v>
      </c>
      <c r="K4728" t="s">
        <v>19</v>
      </c>
      <c r="L4728">
        <v>5</v>
      </c>
      <c r="M4728" t="s">
        <v>170</v>
      </c>
      <c r="N4728" t="s">
        <v>150</v>
      </c>
      <c r="O4728" t="s">
        <v>22</v>
      </c>
    </row>
    <row r="4729" spans="1:15">
      <c r="A4729" t="s">
        <v>8511</v>
      </c>
      <c r="B4729" s="1">
        <v>45684</v>
      </c>
      <c r="C4729" t="s">
        <v>8512</v>
      </c>
      <c r="D4729" t="s">
        <v>16</v>
      </c>
      <c r="E4729" t="s">
        <v>17</v>
      </c>
      <c r="F4729">
        <v>2</v>
      </c>
      <c r="G4729">
        <v>30215.97</v>
      </c>
      <c r="H4729">
        <v>60431.94</v>
      </c>
      <c r="I4729">
        <f>salesdata[[#This Row],[Total_Sales_INR]]/10000000</f>
        <v>6.043194E-3</v>
      </c>
      <c r="J4729" t="s">
        <v>34</v>
      </c>
      <c r="K4729" t="s">
        <v>35</v>
      </c>
      <c r="L4729">
        <v>4</v>
      </c>
      <c r="M4729" t="s">
        <v>185</v>
      </c>
      <c r="N4729" t="s">
        <v>124</v>
      </c>
      <c r="O4729" t="s">
        <v>22</v>
      </c>
    </row>
    <row r="4730" spans="1:15">
      <c r="A4730" t="s">
        <v>8513</v>
      </c>
      <c r="B4730" s="1">
        <v>45762</v>
      </c>
      <c r="C4730" t="s">
        <v>8514</v>
      </c>
      <c r="D4730" t="s">
        <v>32</v>
      </c>
      <c r="E4730" t="s">
        <v>309</v>
      </c>
      <c r="F4730">
        <v>1</v>
      </c>
      <c r="G4730">
        <v>7605.85</v>
      </c>
      <c r="H4730">
        <v>7605.85</v>
      </c>
      <c r="I4730">
        <f>salesdata[[#This Row],[Total_Sales_INR]]/10000000</f>
        <v>7.6058500000000004E-4</v>
      </c>
      <c r="J4730" t="s">
        <v>18</v>
      </c>
      <c r="K4730" t="s">
        <v>19</v>
      </c>
      <c r="L4730">
        <v>1</v>
      </c>
      <c r="M4730" t="s">
        <v>181</v>
      </c>
      <c r="N4730" t="s">
        <v>52</v>
      </c>
      <c r="O4730" t="s">
        <v>22</v>
      </c>
    </row>
    <row r="4731" spans="1:15">
      <c r="A4731" t="s">
        <v>8515</v>
      </c>
      <c r="B4731" s="1">
        <v>45693</v>
      </c>
      <c r="C4731" t="s">
        <v>8516</v>
      </c>
      <c r="D4731" t="s">
        <v>102</v>
      </c>
      <c r="E4731" t="s">
        <v>184</v>
      </c>
      <c r="F4731">
        <v>2</v>
      </c>
      <c r="G4731">
        <v>32329.99</v>
      </c>
      <c r="H4731">
        <v>64659.98</v>
      </c>
      <c r="I4731">
        <f>salesdata[[#This Row],[Total_Sales_INR]]/10000000</f>
        <v>6.4659980000000006E-3</v>
      </c>
      <c r="J4731" t="s">
        <v>34</v>
      </c>
      <c r="K4731" t="s">
        <v>72</v>
      </c>
      <c r="L4731">
        <v>5</v>
      </c>
      <c r="M4731" t="s">
        <v>51</v>
      </c>
      <c r="N4731" t="s">
        <v>120</v>
      </c>
      <c r="O4731" t="s">
        <v>22</v>
      </c>
    </row>
    <row r="4732" spans="1:15">
      <c r="A4732" t="s">
        <v>8517</v>
      </c>
      <c r="B4732" s="1">
        <v>45837</v>
      </c>
      <c r="C4732" t="s">
        <v>7513</v>
      </c>
      <c r="D4732" t="s">
        <v>16</v>
      </c>
      <c r="E4732" t="s">
        <v>17</v>
      </c>
      <c r="F4732">
        <v>4</v>
      </c>
      <c r="G4732">
        <v>15014.52</v>
      </c>
      <c r="H4732">
        <v>60058.080000000002</v>
      </c>
      <c r="I4732">
        <f>salesdata[[#This Row],[Total_Sales_INR]]/10000000</f>
        <v>6.0058080000000005E-3</v>
      </c>
      <c r="J4732" t="s">
        <v>47</v>
      </c>
      <c r="K4732" t="s">
        <v>19</v>
      </c>
      <c r="L4732">
        <v>4</v>
      </c>
      <c r="M4732" t="s">
        <v>198</v>
      </c>
      <c r="N4732" t="s">
        <v>78</v>
      </c>
      <c r="O4732" t="s">
        <v>22</v>
      </c>
    </row>
    <row r="4733" spans="1:15">
      <c r="A4733" t="s">
        <v>8518</v>
      </c>
      <c r="B4733" s="1">
        <v>45940</v>
      </c>
      <c r="C4733" t="s">
        <v>8468</v>
      </c>
      <c r="D4733" t="s">
        <v>16</v>
      </c>
      <c r="E4733" t="s">
        <v>159</v>
      </c>
      <c r="F4733">
        <v>3</v>
      </c>
      <c r="G4733">
        <v>18767.060000000001</v>
      </c>
      <c r="H4733">
        <v>56301.18</v>
      </c>
      <c r="I4733">
        <f>salesdata[[#This Row],[Total_Sales_INR]]/10000000</f>
        <v>5.6301179999999999E-3</v>
      </c>
      <c r="J4733" t="s">
        <v>27</v>
      </c>
      <c r="K4733" t="s">
        <v>35</v>
      </c>
      <c r="L4733">
        <v>4</v>
      </c>
      <c r="M4733" t="s">
        <v>160</v>
      </c>
      <c r="N4733" t="s">
        <v>42</v>
      </c>
      <c r="O4733" t="s">
        <v>22</v>
      </c>
    </row>
    <row r="4734" spans="1:15">
      <c r="A4734" t="s">
        <v>8519</v>
      </c>
      <c r="B4734" s="1">
        <v>46017</v>
      </c>
      <c r="C4734" t="s">
        <v>8520</v>
      </c>
      <c r="D4734" t="s">
        <v>102</v>
      </c>
      <c r="E4734" t="s">
        <v>155</v>
      </c>
      <c r="F4734">
        <v>1</v>
      </c>
      <c r="G4734">
        <v>45824.11</v>
      </c>
      <c r="H4734">
        <v>45824.11</v>
      </c>
      <c r="I4734">
        <f>salesdata[[#This Row],[Total_Sales_INR]]/10000000</f>
        <v>4.5824109999999998E-3</v>
      </c>
      <c r="J4734" t="s">
        <v>47</v>
      </c>
      <c r="K4734" t="s">
        <v>19</v>
      </c>
      <c r="L4734">
        <v>4</v>
      </c>
      <c r="M4734" t="s">
        <v>185</v>
      </c>
      <c r="N4734" t="s">
        <v>120</v>
      </c>
      <c r="O4734" t="s">
        <v>22</v>
      </c>
    </row>
    <row r="4735" spans="1:15">
      <c r="A4735" t="s">
        <v>8521</v>
      </c>
      <c r="B4735" s="1">
        <v>45774</v>
      </c>
      <c r="C4735" t="s">
        <v>8522</v>
      </c>
      <c r="D4735" t="s">
        <v>102</v>
      </c>
      <c r="E4735" t="s">
        <v>103</v>
      </c>
      <c r="F4735">
        <v>5</v>
      </c>
      <c r="G4735">
        <v>24050.37</v>
      </c>
      <c r="H4735">
        <v>120251.85</v>
      </c>
      <c r="I4735">
        <f>salesdata[[#This Row],[Total_Sales_INR]]/10000000</f>
        <v>1.2025185000000001E-2</v>
      </c>
      <c r="J4735" t="s">
        <v>47</v>
      </c>
      <c r="K4735" t="s">
        <v>35</v>
      </c>
      <c r="L4735">
        <v>4</v>
      </c>
      <c r="M4735" t="s">
        <v>88</v>
      </c>
      <c r="N4735" t="s">
        <v>94</v>
      </c>
      <c r="O4735" t="s">
        <v>22</v>
      </c>
    </row>
    <row r="4736" spans="1:15">
      <c r="A4736" t="s">
        <v>8523</v>
      </c>
      <c r="B4736" s="1">
        <v>45781</v>
      </c>
      <c r="C4736" t="s">
        <v>8524</v>
      </c>
      <c r="D4736" t="s">
        <v>32</v>
      </c>
      <c r="E4736" t="s">
        <v>40</v>
      </c>
      <c r="F4736">
        <v>2</v>
      </c>
      <c r="G4736">
        <v>40560.400000000001</v>
      </c>
      <c r="H4736">
        <v>81120.800000000003</v>
      </c>
      <c r="I4736">
        <f>salesdata[[#This Row],[Total_Sales_INR]]/10000000</f>
        <v>8.1120800000000007E-3</v>
      </c>
      <c r="J4736" t="s">
        <v>18</v>
      </c>
      <c r="K4736" t="s">
        <v>35</v>
      </c>
      <c r="L4736">
        <v>2</v>
      </c>
      <c r="M4736" t="s">
        <v>56</v>
      </c>
      <c r="N4736" t="s">
        <v>48</v>
      </c>
      <c r="O4736" t="s">
        <v>22</v>
      </c>
    </row>
    <row r="4737" spans="1:15">
      <c r="A4737" t="s">
        <v>8525</v>
      </c>
      <c r="B4737" s="1">
        <v>45995</v>
      </c>
      <c r="C4737" t="s">
        <v>8526</v>
      </c>
      <c r="D4737" t="s">
        <v>25</v>
      </c>
      <c r="E4737" t="s">
        <v>91</v>
      </c>
      <c r="F4737">
        <v>2</v>
      </c>
      <c r="G4737">
        <v>16354.91</v>
      </c>
      <c r="H4737">
        <v>32709.82</v>
      </c>
      <c r="I4737">
        <f>salesdata[[#This Row],[Total_Sales_INR]]/10000000</f>
        <v>3.270982E-3</v>
      </c>
      <c r="J4737" t="s">
        <v>34</v>
      </c>
      <c r="K4737" t="s">
        <v>35</v>
      </c>
      <c r="L4737">
        <v>5</v>
      </c>
      <c r="M4737" t="s">
        <v>41</v>
      </c>
      <c r="N4737" t="s">
        <v>97</v>
      </c>
      <c r="O4737" t="s">
        <v>22</v>
      </c>
    </row>
    <row r="4738" spans="1:15">
      <c r="A4738" t="s">
        <v>8527</v>
      </c>
      <c r="B4738" s="1">
        <v>45880</v>
      </c>
      <c r="C4738" t="s">
        <v>5156</v>
      </c>
      <c r="D4738" t="s">
        <v>32</v>
      </c>
      <c r="E4738" t="s">
        <v>81</v>
      </c>
      <c r="F4738">
        <v>3</v>
      </c>
      <c r="G4738">
        <v>12408.91</v>
      </c>
      <c r="H4738">
        <v>37226.730000000003</v>
      </c>
      <c r="I4738">
        <f>salesdata[[#This Row],[Total_Sales_INR]]/10000000</f>
        <v>3.7226730000000001E-3</v>
      </c>
      <c r="J4738" t="s">
        <v>34</v>
      </c>
      <c r="K4738" t="s">
        <v>19</v>
      </c>
      <c r="L4738">
        <v>5</v>
      </c>
      <c r="M4738" t="s">
        <v>41</v>
      </c>
      <c r="N4738" t="s">
        <v>42</v>
      </c>
      <c r="O4738" t="s">
        <v>22</v>
      </c>
    </row>
    <row r="4739" spans="1:15">
      <c r="A4739" t="s">
        <v>8528</v>
      </c>
      <c r="B4739" s="1">
        <v>45679</v>
      </c>
      <c r="C4739" t="s">
        <v>8529</v>
      </c>
      <c r="D4739" t="s">
        <v>25</v>
      </c>
      <c r="E4739" t="s">
        <v>91</v>
      </c>
      <c r="F4739">
        <v>4</v>
      </c>
      <c r="G4739">
        <v>32685.39</v>
      </c>
      <c r="H4739">
        <v>130741.56</v>
      </c>
      <c r="I4739">
        <f>salesdata[[#This Row],[Total_Sales_INR]]/10000000</f>
        <v>1.3074156E-2</v>
      </c>
      <c r="J4739" t="s">
        <v>34</v>
      </c>
      <c r="K4739" t="s">
        <v>72</v>
      </c>
      <c r="L4739">
        <v>4</v>
      </c>
      <c r="M4739" t="s">
        <v>185</v>
      </c>
      <c r="N4739" t="s">
        <v>360</v>
      </c>
      <c r="O4739" t="s">
        <v>22</v>
      </c>
    </row>
    <row r="4740" spans="1:15">
      <c r="A4740" t="s">
        <v>8530</v>
      </c>
      <c r="B4740" s="1">
        <v>45869</v>
      </c>
      <c r="C4740" t="s">
        <v>1665</v>
      </c>
      <c r="D4740" t="s">
        <v>102</v>
      </c>
      <c r="E4740" t="s">
        <v>103</v>
      </c>
      <c r="F4740">
        <v>4</v>
      </c>
      <c r="G4740">
        <v>47627.71</v>
      </c>
      <c r="H4740">
        <v>190510.84</v>
      </c>
      <c r="I4740">
        <f>salesdata[[#This Row],[Total_Sales_INR]]/10000000</f>
        <v>1.9051083999999999E-2</v>
      </c>
      <c r="J4740" t="s">
        <v>47</v>
      </c>
      <c r="K4740" t="s">
        <v>72</v>
      </c>
      <c r="L4740">
        <v>2</v>
      </c>
      <c r="M4740" t="s">
        <v>133</v>
      </c>
      <c r="N4740" t="s">
        <v>112</v>
      </c>
      <c r="O4740" t="s">
        <v>22</v>
      </c>
    </row>
    <row r="4741" spans="1:15">
      <c r="A4741" t="s">
        <v>8531</v>
      </c>
      <c r="B4741" s="1">
        <v>45927</v>
      </c>
      <c r="C4741" t="s">
        <v>3838</v>
      </c>
      <c r="D4741" t="s">
        <v>25</v>
      </c>
      <c r="E4741" t="s">
        <v>280</v>
      </c>
      <c r="F4741">
        <v>5</v>
      </c>
      <c r="G4741">
        <v>3082.62</v>
      </c>
      <c r="H4741">
        <v>15413.1</v>
      </c>
      <c r="I4741">
        <f>salesdata[[#This Row],[Total_Sales_INR]]/10000000</f>
        <v>1.5413099999999999E-3</v>
      </c>
      <c r="J4741" t="s">
        <v>18</v>
      </c>
      <c r="K4741" t="s">
        <v>35</v>
      </c>
      <c r="L4741">
        <v>5</v>
      </c>
      <c r="M4741" t="s">
        <v>28</v>
      </c>
      <c r="N4741" t="s">
        <v>78</v>
      </c>
      <c r="O4741" t="s">
        <v>22</v>
      </c>
    </row>
    <row r="4742" spans="1:15">
      <c r="A4742" t="s">
        <v>8532</v>
      </c>
      <c r="B4742" s="1">
        <v>45935</v>
      </c>
      <c r="C4742" t="s">
        <v>3852</v>
      </c>
      <c r="D4742" t="s">
        <v>102</v>
      </c>
      <c r="E4742" t="s">
        <v>118</v>
      </c>
      <c r="F4742">
        <v>1</v>
      </c>
      <c r="G4742">
        <v>4849.71</v>
      </c>
      <c r="H4742">
        <v>4849.71</v>
      </c>
      <c r="I4742">
        <f>salesdata[[#This Row],[Total_Sales_INR]]/10000000</f>
        <v>4.84971E-4</v>
      </c>
      <c r="J4742" t="s">
        <v>27</v>
      </c>
      <c r="K4742" t="s">
        <v>72</v>
      </c>
      <c r="L4742">
        <v>5</v>
      </c>
      <c r="M4742" t="s">
        <v>73</v>
      </c>
      <c r="N4742" t="s">
        <v>178</v>
      </c>
      <c r="O4742" t="s">
        <v>22</v>
      </c>
    </row>
    <row r="4743" spans="1:15">
      <c r="A4743" t="s">
        <v>8533</v>
      </c>
      <c r="B4743" s="1">
        <v>45728</v>
      </c>
      <c r="C4743" t="s">
        <v>8534</v>
      </c>
      <c r="D4743" t="s">
        <v>32</v>
      </c>
      <c r="E4743" t="s">
        <v>309</v>
      </c>
      <c r="F4743">
        <v>3</v>
      </c>
      <c r="G4743">
        <v>5143.92</v>
      </c>
      <c r="H4743">
        <v>15431.76</v>
      </c>
      <c r="I4743">
        <f>salesdata[[#This Row],[Total_Sales_INR]]/10000000</f>
        <v>1.5431760000000001E-3</v>
      </c>
      <c r="J4743" t="s">
        <v>47</v>
      </c>
      <c r="K4743" t="s">
        <v>19</v>
      </c>
      <c r="L4743">
        <v>4</v>
      </c>
      <c r="M4743" t="s">
        <v>160</v>
      </c>
      <c r="N4743" t="s">
        <v>57</v>
      </c>
      <c r="O4743" t="s">
        <v>22</v>
      </c>
    </row>
    <row r="4744" spans="1:15">
      <c r="A4744" t="s">
        <v>8535</v>
      </c>
      <c r="B4744" s="1">
        <v>45916</v>
      </c>
      <c r="C4744" t="s">
        <v>8536</v>
      </c>
      <c r="D4744" t="s">
        <v>25</v>
      </c>
      <c r="E4744" t="s">
        <v>280</v>
      </c>
      <c r="F4744">
        <v>4</v>
      </c>
      <c r="G4744">
        <v>23127.63</v>
      </c>
      <c r="H4744">
        <v>92510.52</v>
      </c>
      <c r="I4744">
        <f>salesdata[[#This Row],[Total_Sales_INR]]/10000000</f>
        <v>9.2510520000000009E-3</v>
      </c>
      <c r="J4744" t="s">
        <v>34</v>
      </c>
      <c r="K4744" t="s">
        <v>19</v>
      </c>
      <c r="L4744">
        <v>2</v>
      </c>
      <c r="M4744" t="s">
        <v>56</v>
      </c>
      <c r="N4744" t="s">
        <v>360</v>
      </c>
      <c r="O4744" t="s">
        <v>22</v>
      </c>
    </row>
    <row r="4745" spans="1:15">
      <c r="A4745" t="s">
        <v>8537</v>
      </c>
      <c r="B4745" s="1">
        <v>45916</v>
      </c>
      <c r="C4745" t="s">
        <v>8538</v>
      </c>
      <c r="D4745" t="s">
        <v>25</v>
      </c>
      <c r="E4745" t="s">
        <v>91</v>
      </c>
      <c r="F4745">
        <v>1</v>
      </c>
      <c r="G4745">
        <v>19044.400000000001</v>
      </c>
      <c r="H4745">
        <v>19044.400000000001</v>
      </c>
      <c r="I4745">
        <f>salesdata[[#This Row],[Total_Sales_INR]]/10000000</f>
        <v>1.9044400000000001E-3</v>
      </c>
      <c r="J4745" t="s">
        <v>47</v>
      </c>
      <c r="K4745" t="s">
        <v>35</v>
      </c>
      <c r="L4745">
        <v>4</v>
      </c>
      <c r="M4745" t="s">
        <v>185</v>
      </c>
      <c r="N4745" t="s">
        <v>127</v>
      </c>
      <c r="O4745" t="s">
        <v>22</v>
      </c>
    </row>
    <row r="4746" spans="1:15">
      <c r="A4746" t="s">
        <v>8539</v>
      </c>
      <c r="B4746" s="1">
        <v>45847</v>
      </c>
      <c r="C4746" t="s">
        <v>8540</v>
      </c>
      <c r="D4746" t="s">
        <v>102</v>
      </c>
      <c r="E4746" t="s">
        <v>184</v>
      </c>
      <c r="F4746">
        <v>3</v>
      </c>
      <c r="G4746">
        <v>36400.230000000003</v>
      </c>
      <c r="H4746">
        <v>109200.69</v>
      </c>
      <c r="I4746">
        <f>salesdata[[#This Row],[Total_Sales_INR]]/10000000</f>
        <v>1.0920069000000001E-2</v>
      </c>
      <c r="J4746" t="s">
        <v>27</v>
      </c>
      <c r="K4746" t="s">
        <v>72</v>
      </c>
      <c r="L4746">
        <v>2</v>
      </c>
      <c r="M4746" t="s">
        <v>141</v>
      </c>
      <c r="N4746" t="s">
        <v>48</v>
      </c>
      <c r="O4746" t="s">
        <v>22</v>
      </c>
    </row>
    <row r="4747" spans="1:15">
      <c r="A4747" t="s">
        <v>8541</v>
      </c>
      <c r="B4747" s="1">
        <v>46004</v>
      </c>
      <c r="C4747" t="s">
        <v>3580</v>
      </c>
      <c r="D4747" t="s">
        <v>102</v>
      </c>
      <c r="E4747" t="s">
        <v>184</v>
      </c>
      <c r="F4747">
        <v>4</v>
      </c>
      <c r="G4747">
        <v>27387.39</v>
      </c>
      <c r="H4747">
        <v>109549.56</v>
      </c>
      <c r="I4747">
        <f>salesdata[[#This Row],[Total_Sales_INR]]/10000000</f>
        <v>1.0954956E-2</v>
      </c>
      <c r="J4747" t="s">
        <v>18</v>
      </c>
      <c r="K4747" t="s">
        <v>35</v>
      </c>
      <c r="L4747">
        <v>1</v>
      </c>
      <c r="M4747" t="s">
        <v>181</v>
      </c>
      <c r="N4747" t="s">
        <v>142</v>
      </c>
      <c r="O4747" t="s">
        <v>22</v>
      </c>
    </row>
    <row r="4748" spans="1:15">
      <c r="A4748" t="s">
        <v>8542</v>
      </c>
      <c r="B4748" s="1">
        <v>45884</v>
      </c>
      <c r="C4748" t="s">
        <v>8543</v>
      </c>
      <c r="D4748" t="s">
        <v>32</v>
      </c>
      <c r="E4748" t="s">
        <v>33</v>
      </c>
      <c r="F4748">
        <v>5</v>
      </c>
      <c r="G4748">
        <v>39351.769999999997</v>
      </c>
      <c r="H4748">
        <v>196758.85</v>
      </c>
      <c r="I4748">
        <f>salesdata[[#This Row],[Total_Sales_INR]]/10000000</f>
        <v>1.9675885000000001E-2</v>
      </c>
      <c r="J4748" t="s">
        <v>18</v>
      </c>
      <c r="K4748" t="s">
        <v>35</v>
      </c>
      <c r="L4748">
        <v>5</v>
      </c>
      <c r="M4748" t="s">
        <v>28</v>
      </c>
      <c r="N4748" t="s">
        <v>178</v>
      </c>
      <c r="O4748" t="s">
        <v>22</v>
      </c>
    </row>
    <row r="4749" spans="1:15">
      <c r="A4749" t="s">
        <v>8544</v>
      </c>
      <c r="B4749" s="1">
        <v>45660</v>
      </c>
      <c r="C4749" t="s">
        <v>3360</v>
      </c>
      <c r="D4749" t="s">
        <v>102</v>
      </c>
      <c r="E4749" t="s">
        <v>184</v>
      </c>
      <c r="F4749">
        <v>5</v>
      </c>
      <c r="G4749">
        <v>10763.97</v>
      </c>
      <c r="H4749">
        <v>53819.85</v>
      </c>
      <c r="I4749">
        <f>salesdata[[#This Row],[Total_Sales_INR]]/10000000</f>
        <v>5.3819849999999997E-3</v>
      </c>
      <c r="J4749" t="s">
        <v>27</v>
      </c>
      <c r="K4749" t="s">
        <v>19</v>
      </c>
      <c r="L4749">
        <v>5</v>
      </c>
      <c r="M4749" t="s">
        <v>41</v>
      </c>
      <c r="N4749" t="s">
        <v>142</v>
      </c>
      <c r="O4749" t="s">
        <v>22</v>
      </c>
    </row>
    <row r="4750" spans="1:15">
      <c r="A4750" t="s">
        <v>8545</v>
      </c>
      <c r="B4750" s="1">
        <v>45797</v>
      </c>
      <c r="C4750" t="s">
        <v>8546</v>
      </c>
      <c r="D4750" t="s">
        <v>16</v>
      </c>
      <c r="E4750" t="s">
        <v>159</v>
      </c>
      <c r="F4750">
        <v>4</v>
      </c>
      <c r="G4750">
        <v>27638.82</v>
      </c>
      <c r="H4750">
        <v>110555.28</v>
      </c>
      <c r="I4750">
        <f>salesdata[[#This Row],[Total_Sales_INR]]/10000000</f>
        <v>1.1055528E-2</v>
      </c>
      <c r="J4750" t="s">
        <v>18</v>
      </c>
      <c r="K4750" t="s">
        <v>35</v>
      </c>
      <c r="L4750">
        <v>1</v>
      </c>
      <c r="M4750" t="s">
        <v>181</v>
      </c>
      <c r="N4750" t="s">
        <v>120</v>
      </c>
      <c r="O4750" t="s">
        <v>22</v>
      </c>
    </row>
    <row r="4751" spans="1:15">
      <c r="A4751" t="s">
        <v>8547</v>
      </c>
      <c r="B4751" s="1">
        <v>45982</v>
      </c>
      <c r="C4751" t="s">
        <v>8548</v>
      </c>
      <c r="D4751" t="s">
        <v>25</v>
      </c>
      <c r="E4751" t="s">
        <v>140</v>
      </c>
      <c r="F4751">
        <v>5</v>
      </c>
      <c r="G4751">
        <v>18981.900000000001</v>
      </c>
      <c r="H4751">
        <v>94909.5</v>
      </c>
      <c r="I4751">
        <f>salesdata[[#This Row],[Total_Sales_INR]]/10000000</f>
        <v>9.4909499999999997E-3</v>
      </c>
      <c r="J4751" t="s">
        <v>34</v>
      </c>
      <c r="K4751" t="s">
        <v>35</v>
      </c>
      <c r="L4751">
        <v>4</v>
      </c>
      <c r="M4751" t="s">
        <v>88</v>
      </c>
      <c r="N4751" t="s">
        <v>134</v>
      </c>
      <c r="O4751" t="s">
        <v>22</v>
      </c>
    </row>
    <row r="4752" spans="1:15">
      <c r="A4752" t="s">
        <v>8549</v>
      </c>
      <c r="B4752" s="1">
        <v>46010</v>
      </c>
      <c r="C4752" t="s">
        <v>4619</v>
      </c>
      <c r="D4752" t="s">
        <v>32</v>
      </c>
      <c r="E4752" t="s">
        <v>250</v>
      </c>
      <c r="F4752">
        <v>1</v>
      </c>
      <c r="G4752">
        <v>33564.32</v>
      </c>
      <c r="H4752">
        <v>33564.32</v>
      </c>
      <c r="I4752">
        <f>salesdata[[#This Row],[Total_Sales_INR]]/10000000</f>
        <v>3.3564319999999999E-3</v>
      </c>
      <c r="J4752" t="s">
        <v>34</v>
      </c>
      <c r="K4752" t="s">
        <v>19</v>
      </c>
      <c r="L4752">
        <v>5</v>
      </c>
      <c r="M4752" t="s">
        <v>73</v>
      </c>
      <c r="N4752" t="s">
        <v>167</v>
      </c>
      <c r="O4752" t="s">
        <v>22</v>
      </c>
    </row>
    <row r="4753" spans="1:15">
      <c r="A4753" t="s">
        <v>8550</v>
      </c>
      <c r="B4753" s="1">
        <v>45953</v>
      </c>
      <c r="C4753" t="s">
        <v>6000</v>
      </c>
      <c r="D4753" t="s">
        <v>25</v>
      </c>
      <c r="E4753" t="s">
        <v>140</v>
      </c>
      <c r="F4753">
        <v>1</v>
      </c>
      <c r="G4753">
        <v>16144.79</v>
      </c>
      <c r="H4753">
        <v>16144.79</v>
      </c>
      <c r="I4753">
        <f>salesdata[[#This Row],[Total_Sales_INR]]/10000000</f>
        <v>1.614479E-3</v>
      </c>
      <c r="J4753" t="s">
        <v>27</v>
      </c>
      <c r="K4753" t="s">
        <v>35</v>
      </c>
      <c r="L4753">
        <v>5</v>
      </c>
      <c r="M4753" t="s">
        <v>28</v>
      </c>
      <c r="N4753" t="s">
        <v>48</v>
      </c>
      <c r="O4753" t="s">
        <v>22</v>
      </c>
    </row>
    <row r="4754" spans="1:15">
      <c r="A4754" t="s">
        <v>8551</v>
      </c>
      <c r="B4754" s="1">
        <v>45885</v>
      </c>
      <c r="C4754" t="s">
        <v>8552</v>
      </c>
      <c r="D4754" t="s">
        <v>102</v>
      </c>
      <c r="E4754" t="s">
        <v>118</v>
      </c>
      <c r="F4754">
        <v>5</v>
      </c>
      <c r="G4754">
        <v>628.99</v>
      </c>
      <c r="H4754">
        <v>3144.95</v>
      </c>
      <c r="I4754">
        <f>salesdata[[#This Row],[Total_Sales_INR]]/10000000</f>
        <v>3.1449499999999998E-4</v>
      </c>
      <c r="J4754" t="s">
        <v>18</v>
      </c>
      <c r="K4754" t="s">
        <v>19</v>
      </c>
      <c r="L4754">
        <v>2</v>
      </c>
      <c r="M4754" t="s">
        <v>141</v>
      </c>
      <c r="N4754" t="s">
        <v>21</v>
      </c>
      <c r="O4754" t="s">
        <v>22</v>
      </c>
    </row>
    <row r="4755" spans="1:15">
      <c r="A4755" t="s">
        <v>8553</v>
      </c>
      <c r="B4755" s="1">
        <v>45928</v>
      </c>
      <c r="C4755" t="s">
        <v>8554</v>
      </c>
      <c r="D4755" t="s">
        <v>45</v>
      </c>
      <c r="E4755" t="s">
        <v>85</v>
      </c>
      <c r="F4755">
        <v>1</v>
      </c>
      <c r="G4755">
        <v>6510.81</v>
      </c>
      <c r="H4755">
        <v>6510.81</v>
      </c>
      <c r="I4755">
        <f>salesdata[[#This Row],[Total_Sales_INR]]/10000000</f>
        <v>6.5108100000000008E-4</v>
      </c>
      <c r="J4755" t="s">
        <v>47</v>
      </c>
      <c r="K4755" t="s">
        <v>72</v>
      </c>
      <c r="L4755">
        <v>5</v>
      </c>
      <c r="M4755" t="s">
        <v>28</v>
      </c>
      <c r="N4755" t="s">
        <v>29</v>
      </c>
      <c r="O4755" t="s">
        <v>22</v>
      </c>
    </row>
    <row r="4756" spans="1:15">
      <c r="A4756" t="s">
        <v>8555</v>
      </c>
      <c r="B4756" s="1">
        <v>45778</v>
      </c>
      <c r="C4756" t="s">
        <v>8556</v>
      </c>
      <c r="D4756" t="s">
        <v>16</v>
      </c>
      <c r="E4756" t="s">
        <v>130</v>
      </c>
      <c r="F4756">
        <v>4</v>
      </c>
      <c r="G4756">
        <v>27117.52</v>
      </c>
      <c r="H4756">
        <v>108470.08</v>
      </c>
      <c r="I4756">
        <f>salesdata[[#This Row],[Total_Sales_INR]]/10000000</f>
        <v>1.0847008E-2</v>
      </c>
      <c r="J4756" t="s">
        <v>18</v>
      </c>
      <c r="K4756" t="s">
        <v>19</v>
      </c>
      <c r="L4756">
        <v>1</v>
      </c>
      <c r="M4756" t="s">
        <v>119</v>
      </c>
      <c r="N4756" t="s">
        <v>167</v>
      </c>
      <c r="O4756" t="s">
        <v>22</v>
      </c>
    </row>
    <row r="4757" spans="1:15">
      <c r="A4757" t="s">
        <v>8557</v>
      </c>
      <c r="B4757" s="1">
        <v>45856</v>
      </c>
      <c r="C4757" t="s">
        <v>3163</v>
      </c>
      <c r="D4757" t="s">
        <v>16</v>
      </c>
      <c r="E4757" t="s">
        <v>17</v>
      </c>
      <c r="F4757">
        <v>1</v>
      </c>
      <c r="G4757">
        <v>42068.43</v>
      </c>
      <c r="H4757">
        <v>42068.43</v>
      </c>
      <c r="I4757">
        <f>salesdata[[#This Row],[Total_Sales_INR]]/10000000</f>
        <v>4.206843E-3</v>
      </c>
      <c r="J4757" t="s">
        <v>27</v>
      </c>
      <c r="K4757" t="s">
        <v>72</v>
      </c>
      <c r="L4757">
        <v>3</v>
      </c>
      <c r="M4757" t="s">
        <v>190</v>
      </c>
      <c r="N4757" t="s">
        <v>74</v>
      </c>
      <c r="O4757" t="s">
        <v>22</v>
      </c>
    </row>
    <row r="4758" spans="1:15">
      <c r="A4758" t="s">
        <v>8558</v>
      </c>
      <c r="B4758" s="1">
        <v>45912</v>
      </c>
      <c r="C4758" t="s">
        <v>8559</v>
      </c>
      <c r="D4758" t="s">
        <v>102</v>
      </c>
      <c r="E4758" t="s">
        <v>155</v>
      </c>
      <c r="F4758">
        <v>3</v>
      </c>
      <c r="G4758">
        <v>12463.34</v>
      </c>
      <c r="H4758">
        <v>37390.019999999997</v>
      </c>
      <c r="I4758">
        <f>salesdata[[#This Row],[Total_Sales_INR]]/10000000</f>
        <v>3.7390019999999995E-3</v>
      </c>
      <c r="J4758" t="s">
        <v>18</v>
      </c>
      <c r="K4758" t="s">
        <v>72</v>
      </c>
      <c r="L4758">
        <v>1</v>
      </c>
      <c r="M4758" t="s">
        <v>20</v>
      </c>
      <c r="N4758" t="s">
        <v>29</v>
      </c>
      <c r="O4758" t="s">
        <v>22</v>
      </c>
    </row>
    <row r="4759" spans="1:15">
      <c r="A4759" t="s">
        <v>8560</v>
      </c>
      <c r="B4759" s="1">
        <v>45727</v>
      </c>
      <c r="C4759" t="s">
        <v>3969</v>
      </c>
      <c r="D4759" t="s">
        <v>32</v>
      </c>
      <c r="E4759" t="s">
        <v>40</v>
      </c>
      <c r="F4759">
        <v>5</v>
      </c>
      <c r="G4759">
        <v>23984.12</v>
      </c>
      <c r="H4759">
        <v>119920.6</v>
      </c>
      <c r="I4759">
        <f>salesdata[[#This Row],[Total_Sales_INR]]/10000000</f>
        <v>1.1992060000000001E-2</v>
      </c>
      <c r="J4759" t="s">
        <v>27</v>
      </c>
      <c r="K4759" t="s">
        <v>35</v>
      </c>
      <c r="L4759">
        <v>4</v>
      </c>
      <c r="M4759" t="s">
        <v>185</v>
      </c>
      <c r="N4759" t="s">
        <v>78</v>
      </c>
      <c r="O4759" t="s">
        <v>22</v>
      </c>
    </row>
    <row r="4760" spans="1:15">
      <c r="A4760" t="s">
        <v>8561</v>
      </c>
      <c r="B4760" s="1">
        <v>45716</v>
      </c>
      <c r="C4760" t="s">
        <v>8562</v>
      </c>
      <c r="D4760" t="s">
        <v>102</v>
      </c>
      <c r="E4760" t="s">
        <v>155</v>
      </c>
      <c r="F4760">
        <v>4</v>
      </c>
      <c r="G4760">
        <v>12802.72</v>
      </c>
      <c r="H4760">
        <v>51210.879999999997</v>
      </c>
      <c r="I4760">
        <f>salesdata[[#This Row],[Total_Sales_INR]]/10000000</f>
        <v>5.1210879999999993E-3</v>
      </c>
      <c r="J4760" t="s">
        <v>34</v>
      </c>
      <c r="K4760" t="s">
        <v>72</v>
      </c>
      <c r="L4760">
        <v>1</v>
      </c>
      <c r="M4760" t="s">
        <v>181</v>
      </c>
      <c r="N4760" t="s">
        <v>62</v>
      </c>
      <c r="O4760" t="s">
        <v>22</v>
      </c>
    </row>
    <row r="4761" spans="1:15">
      <c r="A4761" t="s">
        <v>8563</v>
      </c>
      <c r="B4761" s="1">
        <v>46015</v>
      </c>
      <c r="C4761" t="s">
        <v>5416</v>
      </c>
      <c r="D4761" t="s">
        <v>25</v>
      </c>
      <c r="E4761" t="s">
        <v>223</v>
      </c>
      <c r="F4761">
        <v>2</v>
      </c>
      <c r="G4761">
        <v>6018.84</v>
      </c>
      <c r="H4761">
        <v>12037.68</v>
      </c>
      <c r="I4761">
        <f>salesdata[[#This Row],[Total_Sales_INR]]/10000000</f>
        <v>1.203768E-3</v>
      </c>
      <c r="J4761" t="s">
        <v>27</v>
      </c>
      <c r="K4761" t="s">
        <v>72</v>
      </c>
      <c r="L4761">
        <v>5</v>
      </c>
      <c r="M4761" t="s">
        <v>41</v>
      </c>
      <c r="N4761" t="s">
        <v>57</v>
      </c>
      <c r="O4761" t="s">
        <v>22</v>
      </c>
    </row>
    <row r="4762" spans="1:15">
      <c r="A4762" t="s">
        <v>8564</v>
      </c>
      <c r="B4762" s="1">
        <v>45734</v>
      </c>
      <c r="C4762" t="s">
        <v>8565</v>
      </c>
      <c r="D4762" t="s">
        <v>45</v>
      </c>
      <c r="E4762" t="s">
        <v>60</v>
      </c>
      <c r="F4762">
        <v>3</v>
      </c>
      <c r="G4762">
        <v>33266.629999999997</v>
      </c>
      <c r="H4762">
        <v>99799.89</v>
      </c>
      <c r="I4762">
        <f>salesdata[[#This Row],[Total_Sales_INR]]/10000000</f>
        <v>9.9799889999999999E-3</v>
      </c>
      <c r="J4762" t="s">
        <v>27</v>
      </c>
      <c r="K4762" t="s">
        <v>19</v>
      </c>
      <c r="L4762">
        <v>3</v>
      </c>
      <c r="M4762" t="s">
        <v>36</v>
      </c>
      <c r="N4762" t="s">
        <v>127</v>
      </c>
      <c r="O4762" t="s">
        <v>22</v>
      </c>
    </row>
    <row r="4763" spans="1:15">
      <c r="A4763" t="s">
        <v>8566</v>
      </c>
      <c r="B4763" s="1">
        <v>45968</v>
      </c>
      <c r="C4763" t="s">
        <v>8567</v>
      </c>
      <c r="D4763" t="s">
        <v>25</v>
      </c>
      <c r="E4763" t="s">
        <v>223</v>
      </c>
      <c r="F4763">
        <v>2</v>
      </c>
      <c r="G4763">
        <v>30584.59</v>
      </c>
      <c r="H4763">
        <v>61169.18</v>
      </c>
      <c r="I4763">
        <f>salesdata[[#This Row],[Total_Sales_INR]]/10000000</f>
        <v>6.1169179999999998E-3</v>
      </c>
      <c r="J4763" t="s">
        <v>34</v>
      </c>
      <c r="K4763" t="s">
        <v>35</v>
      </c>
      <c r="L4763">
        <v>5</v>
      </c>
      <c r="M4763" t="s">
        <v>170</v>
      </c>
      <c r="N4763" t="s">
        <v>127</v>
      </c>
      <c r="O4763" t="s">
        <v>22</v>
      </c>
    </row>
    <row r="4764" spans="1:15">
      <c r="A4764" t="s">
        <v>8568</v>
      </c>
      <c r="B4764" s="1">
        <v>45999</v>
      </c>
      <c r="C4764" t="s">
        <v>6787</v>
      </c>
      <c r="D4764" t="s">
        <v>25</v>
      </c>
      <c r="E4764" t="s">
        <v>223</v>
      </c>
      <c r="F4764">
        <v>5</v>
      </c>
      <c r="G4764">
        <v>13711.15</v>
      </c>
      <c r="H4764">
        <v>68555.75</v>
      </c>
      <c r="I4764">
        <f>salesdata[[#This Row],[Total_Sales_INR]]/10000000</f>
        <v>6.855575E-3</v>
      </c>
      <c r="J4764" t="s">
        <v>47</v>
      </c>
      <c r="K4764" t="s">
        <v>72</v>
      </c>
      <c r="L4764">
        <v>4</v>
      </c>
      <c r="M4764" t="s">
        <v>198</v>
      </c>
      <c r="N4764" t="s">
        <v>62</v>
      </c>
      <c r="O4764" t="s">
        <v>22</v>
      </c>
    </row>
    <row r="4765" spans="1:15">
      <c r="A4765" t="s">
        <v>8569</v>
      </c>
      <c r="B4765" s="1">
        <v>45943</v>
      </c>
      <c r="C4765" t="s">
        <v>4024</v>
      </c>
      <c r="D4765" t="s">
        <v>32</v>
      </c>
      <c r="E4765" t="s">
        <v>250</v>
      </c>
      <c r="F4765">
        <v>5</v>
      </c>
      <c r="G4765">
        <v>8349.31</v>
      </c>
      <c r="H4765">
        <v>41746.550000000003</v>
      </c>
      <c r="I4765">
        <f>salesdata[[#This Row],[Total_Sales_INR]]/10000000</f>
        <v>4.1746550000000002E-3</v>
      </c>
      <c r="J4765" t="s">
        <v>18</v>
      </c>
      <c r="K4765" t="s">
        <v>35</v>
      </c>
      <c r="L4765">
        <v>2</v>
      </c>
      <c r="M4765" t="s">
        <v>56</v>
      </c>
      <c r="N4765" t="s">
        <v>74</v>
      </c>
      <c r="O4765" t="s">
        <v>22</v>
      </c>
    </row>
    <row r="4766" spans="1:15">
      <c r="A4766" t="s">
        <v>8570</v>
      </c>
      <c r="B4766" s="1">
        <v>45926</v>
      </c>
      <c r="C4766" t="s">
        <v>8055</v>
      </c>
      <c r="D4766" t="s">
        <v>45</v>
      </c>
      <c r="E4766" t="s">
        <v>55</v>
      </c>
      <c r="F4766">
        <v>5</v>
      </c>
      <c r="G4766">
        <v>33387.160000000003</v>
      </c>
      <c r="H4766">
        <v>166935.79999999999</v>
      </c>
      <c r="I4766">
        <f>salesdata[[#This Row],[Total_Sales_INR]]/10000000</f>
        <v>1.669358E-2</v>
      </c>
      <c r="J4766" t="s">
        <v>18</v>
      </c>
      <c r="K4766" t="s">
        <v>35</v>
      </c>
      <c r="L4766">
        <v>5</v>
      </c>
      <c r="M4766" t="s">
        <v>41</v>
      </c>
      <c r="N4766" t="s">
        <v>57</v>
      </c>
      <c r="O4766" t="s">
        <v>22</v>
      </c>
    </row>
    <row r="4767" spans="1:15">
      <c r="A4767" t="s">
        <v>8571</v>
      </c>
      <c r="B4767" s="1">
        <v>45946</v>
      </c>
      <c r="C4767" t="s">
        <v>4768</v>
      </c>
      <c r="D4767" t="s">
        <v>16</v>
      </c>
      <c r="E4767" t="s">
        <v>137</v>
      </c>
      <c r="F4767">
        <v>5</v>
      </c>
      <c r="G4767">
        <v>37034.11</v>
      </c>
      <c r="H4767">
        <v>185170.55</v>
      </c>
      <c r="I4767">
        <f>salesdata[[#This Row],[Total_Sales_INR]]/10000000</f>
        <v>1.8517054999999998E-2</v>
      </c>
      <c r="J4767" t="s">
        <v>34</v>
      </c>
      <c r="K4767" t="s">
        <v>35</v>
      </c>
      <c r="L4767">
        <v>2</v>
      </c>
      <c r="M4767" t="s">
        <v>265</v>
      </c>
      <c r="N4767" t="s">
        <v>360</v>
      </c>
      <c r="O4767" t="s">
        <v>22</v>
      </c>
    </row>
    <row r="4768" spans="1:15">
      <c r="A4768" t="s">
        <v>8572</v>
      </c>
      <c r="B4768" s="1">
        <v>45986</v>
      </c>
      <c r="C4768" t="s">
        <v>8573</v>
      </c>
      <c r="D4768" t="s">
        <v>45</v>
      </c>
      <c r="E4768" t="s">
        <v>60</v>
      </c>
      <c r="F4768">
        <v>4</v>
      </c>
      <c r="G4768">
        <v>18771.68</v>
      </c>
      <c r="H4768">
        <v>75086.720000000001</v>
      </c>
      <c r="I4768">
        <f>salesdata[[#This Row],[Total_Sales_INR]]/10000000</f>
        <v>7.5086720000000001E-3</v>
      </c>
      <c r="J4768" t="s">
        <v>27</v>
      </c>
      <c r="K4768" t="s">
        <v>35</v>
      </c>
      <c r="L4768">
        <v>3</v>
      </c>
      <c r="M4768" t="s">
        <v>36</v>
      </c>
      <c r="N4768" t="s">
        <v>178</v>
      </c>
      <c r="O4768" t="s">
        <v>22</v>
      </c>
    </row>
    <row r="4769" spans="1:15">
      <c r="A4769" t="s">
        <v>8574</v>
      </c>
      <c r="B4769" s="1">
        <v>45904</v>
      </c>
      <c r="C4769" t="s">
        <v>5916</v>
      </c>
      <c r="D4769" t="s">
        <v>32</v>
      </c>
      <c r="E4769" t="s">
        <v>40</v>
      </c>
      <c r="F4769">
        <v>5</v>
      </c>
      <c r="G4769">
        <v>8214.39</v>
      </c>
      <c r="H4769">
        <v>41071.949999999997</v>
      </c>
      <c r="I4769">
        <f>salesdata[[#This Row],[Total_Sales_INR]]/10000000</f>
        <v>4.1071950000000001E-3</v>
      </c>
      <c r="J4769" t="s">
        <v>27</v>
      </c>
      <c r="K4769" t="s">
        <v>35</v>
      </c>
      <c r="L4769">
        <v>2</v>
      </c>
      <c r="M4769" t="s">
        <v>104</v>
      </c>
      <c r="N4769" t="s">
        <v>173</v>
      </c>
      <c r="O4769" t="s">
        <v>22</v>
      </c>
    </row>
    <row r="4770" spans="1:15">
      <c r="A4770" t="s">
        <v>8575</v>
      </c>
      <c r="B4770" s="1">
        <v>45869</v>
      </c>
      <c r="C4770" t="s">
        <v>8576</v>
      </c>
      <c r="D4770" t="s">
        <v>32</v>
      </c>
      <c r="E4770" t="s">
        <v>81</v>
      </c>
      <c r="F4770">
        <v>1</v>
      </c>
      <c r="G4770">
        <v>7602.57</v>
      </c>
      <c r="H4770">
        <v>7602.57</v>
      </c>
      <c r="I4770">
        <f>salesdata[[#This Row],[Total_Sales_INR]]/10000000</f>
        <v>7.6025699999999997E-4</v>
      </c>
      <c r="J4770" t="s">
        <v>34</v>
      </c>
      <c r="K4770" t="s">
        <v>19</v>
      </c>
      <c r="L4770">
        <v>4</v>
      </c>
      <c r="M4770" t="s">
        <v>123</v>
      </c>
      <c r="N4770" t="s">
        <v>156</v>
      </c>
      <c r="O4770" t="s">
        <v>22</v>
      </c>
    </row>
    <row r="4771" spans="1:15">
      <c r="A4771" t="s">
        <v>8577</v>
      </c>
      <c r="B4771" s="1">
        <v>45948</v>
      </c>
      <c r="C4771" t="s">
        <v>3438</v>
      </c>
      <c r="D4771" t="s">
        <v>102</v>
      </c>
      <c r="E4771" t="s">
        <v>118</v>
      </c>
      <c r="F4771">
        <v>1</v>
      </c>
      <c r="G4771">
        <v>14380.21</v>
      </c>
      <c r="H4771">
        <v>14380.21</v>
      </c>
      <c r="I4771">
        <f>salesdata[[#This Row],[Total_Sales_INR]]/10000000</f>
        <v>1.4380209999999998E-3</v>
      </c>
      <c r="J4771" t="s">
        <v>47</v>
      </c>
      <c r="K4771" t="s">
        <v>35</v>
      </c>
      <c r="L4771">
        <v>1</v>
      </c>
      <c r="M4771" t="s">
        <v>107</v>
      </c>
      <c r="N4771" t="s">
        <v>142</v>
      </c>
      <c r="O4771" t="s">
        <v>22</v>
      </c>
    </row>
    <row r="4772" spans="1:15">
      <c r="A4772" t="s">
        <v>8578</v>
      </c>
      <c r="B4772" s="1">
        <v>45823</v>
      </c>
      <c r="C4772" t="s">
        <v>8579</v>
      </c>
      <c r="D4772" t="s">
        <v>32</v>
      </c>
      <c r="E4772" t="s">
        <v>309</v>
      </c>
      <c r="F4772">
        <v>4</v>
      </c>
      <c r="G4772">
        <v>17909.77</v>
      </c>
      <c r="H4772">
        <v>71639.08</v>
      </c>
      <c r="I4772">
        <f>salesdata[[#This Row],[Total_Sales_INR]]/10000000</f>
        <v>7.1639080000000001E-3</v>
      </c>
      <c r="J4772" t="s">
        <v>27</v>
      </c>
      <c r="K4772" t="s">
        <v>72</v>
      </c>
      <c r="L4772">
        <v>5</v>
      </c>
      <c r="M4772" t="s">
        <v>170</v>
      </c>
      <c r="N4772" t="s">
        <v>127</v>
      </c>
      <c r="O4772" t="s">
        <v>22</v>
      </c>
    </row>
    <row r="4773" spans="1:15">
      <c r="A4773" t="s">
        <v>8580</v>
      </c>
      <c r="B4773" s="1">
        <v>45795</v>
      </c>
      <c r="C4773" t="s">
        <v>8581</v>
      </c>
      <c r="D4773" t="s">
        <v>32</v>
      </c>
      <c r="E4773" t="s">
        <v>81</v>
      </c>
      <c r="F4773">
        <v>1</v>
      </c>
      <c r="G4773">
        <v>23833.61</v>
      </c>
      <c r="H4773">
        <v>23833.61</v>
      </c>
      <c r="I4773">
        <f>salesdata[[#This Row],[Total_Sales_INR]]/10000000</f>
        <v>2.3833610000000001E-3</v>
      </c>
      <c r="J4773" t="s">
        <v>18</v>
      </c>
      <c r="K4773" t="s">
        <v>19</v>
      </c>
      <c r="L4773">
        <v>5</v>
      </c>
      <c r="M4773" t="s">
        <v>73</v>
      </c>
      <c r="N4773" t="s">
        <v>57</v>
      </c>
      <c r="O4773" t="s">
        <v>22</v>
      </c>
    </row>
    <row r="4774" spans="1:15">
      <c r="A4774" t="s">
        <v>8582</v>
      </c>
      <c r="B4774" s="1">
        <v>45750</v>
      </c>
      <c r="C4774" t="s">
        <v>8583</v>
      </c>
      <c r="D4774" t="s">
        <v>16</v>
      </c>
      <c r="E4774" t="s">
        <v>17</v>
      </c>
      <c r="F4774">
        <v>1</v>
      </c>
      <c r="G4774">
        <v>45584.42</v>
      </c>
      <c r="H4774">
        <v>45584.42</v>
      </c>
      <c r="I4774">
        <f>salesdata[[#This Row],[Total_Sales_INR]]/10000000</f>
        <v>4.5584420000000002E-3</v>
      </c>
      <c r="J4774" t="s">
        <v>27</v>
      </c>
      <c r="K4774" t="s">
        <v>19</v>
      </c>
      <c r="L4774">
        <v>3</v>
      </c>
      <c r="M4774" t="s">
        <v>190</v>
      </c>
      <c r="N4774" t="s">
        <v>37</v>
      </c>
      <c r="O4774" t="s">
        <v>22</v>
      </c>
    </row>
    <row r="4775" spans="1:15">
      <c r="A4775" t="s">
        <v>8584</v>
      </c>
      <c r="B4775" s="1">
        <v>45686</v>
      </c>
      <c r="C4775" t="s">
        <v>8585</v>
      </c>
      <c r="D4775" t="s">
        <v>102</v>
      </c>
      <c r="E4775" t="s">
        <v>103</v>
      </c>
      <c r="F4775">
        <v>4</v>
      </c>
      <c r="G4775">
        <v>34388.620000000003</v>
      </c>
      <c r="H4775">
        <v>137554.48000000001</v>
      </c>
      <c r="I4775">
        <f>salesdata[[#This Row],[Total_Sales_INR]]/10000000</f>
        <v>1.3755448000000002E-2</v>
      </c>
      <c r="J4775" t="s">
        <v>18</v>
      </c>
      <c r="K4775" t="s">
        <v>35</v>
      </c>
      <c r="L4775">
        <v>2</v>
      </c>
      <c r="M4775" t="s">
        <v>265</v>
      </c>
      <c r="N4775" t="s">
        <v>124</v>
      </c>
      <c r="O4775" t="s">
        <v>22</v>
      </c>
    </row>
    <row r="4776" spans="1:15">
      <c r="A4776" t="s">
        <v>8586</v>
      </c>
      <c r="B4776" s="1">
        <v>45949</v>
      </c>
      <c r="C4776" t="s">
        <v>8587</v>
      </c>
      <c r="D4776" t="s">
        <v>25</v>
      </c>
      <c r="E4776" t="s">
        <v>223</v>
      </c>
      <c r="F4776">
        <v>3</v>
      </c>
      <c r="G4776">
        <v>41083.760000000002</v>
      </c>
      <c r="H4776">
        <v>123251.28</v>
      </c>
      <c r="I4776">
        <f>salesdata[[#This Row],[Total_Sales_INR]]/10000000</f>
        <v>1.2325127999999999E-2</v>
      </c>
      <c r="J4776" t="s">
        <v>47</v>
      </c>
      <c r="K4776" t="s">
        <v>19</v>
      </c>
      <c r="L4776">
        <v>4</v>
      </c>
      <c r="M4776" t="s">
        <v>185</v>
      </c>
      <c r="N4776" t="s">
        <v>94</v>
      </c>
      <c r="O4776" t="s">
        <v>22</v>
      </c>
    </row>
    <row r="4777" spans="1:15">
      <c r="A4777" t="s">
        <v>8588</v>
      </c>
      <c r="B4777" s="1">
        <v>45718</v>
      </c>
      <c r="C4777" t="s">
        <v>8589</v>
      </c>
      <c r="D4777" t="s">
        <v>32</v>
      </c>
      <c r="E4777" t="s">
        <v>33</v>
      </c>
      <c r="F4777">
        <v>4</v>
      </c>
      <c r="G4777">
        <v>37600.160000000003</v>
      </c>
      <c r="H4777">
        <v>150400.64000000001</v>
      </c>
      <c r="I4777">
        <f>salesdata[[#This Row],[Total_Sales_INR]]/10000000</f>
        <v>1.5040064000000001E-2</v>
      </c>
      <c r="J4777" t="s">
        <v>47</v>
      </c>
      <c r="K4777" t="s">
        <v>35</v>
      </c>
      <c r="L4777">
        <v>1</v>
      </c>
      <c r="M4777" t="s">
        <v>181</v>
      </c>
      <c r="N4777" t="s">
        <v>29</v>
      </c>
      <c r="O4777" t="s">
        <v>22</v>
      </c>
    </row>
    <row r="4778" spans="1:15">
      <c r="A4778" t="s">
        <v>8590</v>
      </c>
      <c r="B4778" s="1">
        <v>45866</v>
      </c>
      <c r="C4778" t="s">
        <v>613</v>
      </c>
      <c r="D4778" t="s">
        <v>32</v>
      </c>
      <c r="E4778" t="s">
        <v>250</v>
      </c>
      <c r="F4778">
        <v>3</v>
      </c>
      <c r="G4778">
        <v>1869.55</v>
      </c>
      <c r="H4778">
        <v>5608.65</v>
      </c>
      <c r="I4778">
        <f>salesdata[[#This Row],[Total_Sales_INR]]/10000000</f>
        <v>5.6086499999999991E-4</v>
      </c>
      <c r="J4778" t="s">
        <v>18</v>
      </c>
      <c r="K4778" t="s">
        <v>35</v>
      </c>
      <c r="L4778">
        <v>1</v>
      </c>
      <c r="M4778" t="s">
        <v>68</v>
      </c>
      <c r="N4778" t="s">
        <v>97</v>
      </c>
      <c r="O4778" t="s">
        <v>22</v>
      </c>
    </row>
    <row r="4779" spans="1:15">
      <c r="A4779" t="s">
        <v>8591</v>
      </c>
      <c r="B4779" s="1">
        <v>45988</v>
      </c>
      <c r="C4779" t="s">
        <v>227</v>
      </c>
      <c r="D4779" t="s">
        <v>25</v>
      </c>
      <c r="E4779" t="s">
        <v>140</v>
      </c>
      <c r="F4779">
        <v>2</v>
      </c>
      <c r="G4779">
        <v>15643.55</v>
      </c>
      <c r="H4779">
        <v>31287.1</v>
      </c>
      <c r="I4779">
        <f>salesdata[[#This Row],[Total_Sales_INR]]/10000000</f>
        <v>3.1287099999999998E-3</v>
      </c>
      <c r="J4779" t="s">
        <v>34</v>
      </c>
      <c r="K4779" t="s">
        <v>72</v>
      </c>
      <c r="L4779">
        <v>5</v>
      </c>
      <c r="M4779" t="s">
        <v>170</v>
      </c>
      <c r="N4779" t="s">
        <v>52</v>
      </c>
      <c r="O4779" t="s">
        <v>22</v>
      </c>
    </row>
    <row r="4780" spans="1:15">
      <c r="A4780" t="s">
        <v>8592</v>
      </c>
      <c r="B4780" s="1">
        <v>45803</v>
      </c>
      <c r="C4780" t="s">
        <v>6806</v>
      </c>
      <c r="D4780" t="s">
        <v>25</v>
      </c>
      <c r="E4780" t="s">
        <v>140</v>
      </c>
      <c r="F4780">
        <v>1</v>
      </c>
      <c r="G4780">
        <v>42398.87</v>
      </c>
      <c r="H4780">
        <v>42398.87</v>
      </c>
      <c r="I4780">
        <f>salesdata[[#This Row],[Total_Sales_INR]]/10000000</f>
        <v>4.2398870000000003E-3</v>
      </c>
      <c r="J4780" t="s">
        <v>34</v>
      </c>
      <c r="K4780" t="s">
        <v>19</v>
      </c>
      <c r="L4780">
        <v>2</v>
      </c>
      <c r="M4780" t="s">
        <v>141</v>
      </c>
      <c r="N4780" t="s">
        <v>74</v>
      </c>
      <c r="O4780" t="s">
        <v>22</v>
      </c>
    </row>
    <row r="4781" spans="1:15">
      <c r="A4781" t="s">
        <v>8593</v>
      </c>
      <c r="B4781" s="1">
        <v>45849</v>
      </c>
      <c r="C4781" t="s">
        <v>4561</v>
      </c>
      <c r="D4781" t="s">
        <v>32</v>
      </c>
      <c r="E4781" t="s">
        <v>81</v>
      </c>
      <c r="F4781">
        <v>4</v>
      </c>
      <c r="G4781">
        <v>940.72</v>
      </c>
      <c r="H4781">
        <v>3762.88</v>
      </c>
      <c r="I4781">
        <f>salesdata[[#This Row],[Total_Sales_INR]]/10000000</f>
        <v>3.7628800000000001E-4</v>
      </c>
      <c r="J4781" t="s">
        <v>18</v>
      </c>
      <c r="K4781" t="s">
        <v>19</v>
      </c>
      <c r="L4781">
        <v>5</v>
      </c>
      <c r="M4781" t="s">
        <v>51</v>
      </c>
      <c r="N4781" t="s">
        <v>150</v>
      </c>
      <c r="O4781" t="s">
        <v>22</v>
      </c>
    </row>
    <row r="4782" spans="1:15">
      <c r="A4782" t="s">
        <v>8594</v>
      </c>
      <c r="B4782" s="1">
        <v>45910</v>
      </c>
      <c r="C4782" t="s">
        <v>8210</v>
      </c>
      <c r="D4782" t="s">
        <v>102</v>
      </c>
      <c r="E4782" t="s">
        <v>118</v>
      </c>
      <c r="F4782">
        <v>3</v>
      </c>
      <c r="G4782">
        <v>18085.68</v>
      </c>
      <c r="H4782">
        <v>54257.04</v>
      </c>
      <c r="I4782">
        <f>salesdata[[#This Row],[Total_Sales_INR]]/10000000</f>
        <v>5.4257039999999999E-3</v>
      </c>
      <c r="J4782" t="s">
        <v>18</v>
      </c>
      <c r="K4782" t="s">
        <v>35</v>
      </c>
      <c r="L4782">
        <v>5</v>
      </c>
      <c r="M4782" t="s">
        <v>41</v>
      </c>
      <c r="N4782" t="s">
        <v>74</v>
      </c>
      <c r="O4782" t="s">
        <v>22</v>
      </c>
    </row>
    <row r="4783" spans="1:15">
      <c r="A4783" t="s">
        <v>8595</v>
      </c>
      <c r="B4783" s="1">
        <v>45742</v>
      </c>
      <c r="C4783" t="s">
        <v>8596</v>
      </c>
      <c r="D4783" t="s">
        <v>32</v>
      </c>
      <c r="E4783" t="s">
        <v>40</v>
      </c>
      <c r="F4783">
        <v>3</v>
      </c>
      <c r="G4783">
        <v>8349.81</v>
      </c>
      <c r="H4783">
        <v>25049.43</v>
      </c>
      <c r="I4783">
        <f>salesdata[[#This Row],[Total_Sales_INR]]/10000000</f>
        <v>2.5049429999999999E-3</v>
      </c>
      <c r="J4783" t="s">
        <v>47</v>
      </c>
      <c r="K4783" t="s">
        <v>35</v>
      </c>
      <c r="L4783">
        <v>5</v>
      </c>
      <c r="M4783" t="s">
        <v>73</v>
      </c>
      <c r="N4783" t="s">
        <v>52</v>
      </c>
      <c r="O4783" t="s">
        <v>22</v>
      </c>
    </row>
    <row r="4784" spans="1:15">
      <c r="A4784" t="s">
        <v>8597</v>
      </c>
      <c r="B4784" s="1">
        <v>45979</v>
      </c>
      <c r="C4784" t="s">
        <v>8598</v>
      </c>
      <c r="D4784" t="s">
        <v>16</v>
      </c>
      <c r="E4784" t="s">
        <v>17</v>
      </c>
      <c r="F4784">
        <v>1</v>
      </c>
      <c r="G4784">
        <v>45532.42</v>
      </c>
      <c r="H4784">
        <v>45532.42</v>
      </c>
      <c r="I4784">
        <f>salesdata[[#This Row],[Total_Sales_INR]]/10000000</f>
        <v>4.5532419999999999E-3</v>
      </c>
      <c r="J4784" t="s">
        <v>34</v>
      </c>
      <c r="K4784" t="s">
        <v>72</v>
      </c>
      <c r="L4784">
        <v>2</v>
      </c>
      <c r="M4784" t="s">
        <v>141</v>
      </c>
      <c r="N4784" t="s">
        <v>29</v>
      </c>
      <c r="O4784" t="s">
        <v>22</v>
      </c>
    </row>
    <row r="4785" spans="1:15">
      <c r="A4785" t="s">
        <v>8599</v>
      </c>
      <c r="B4785" s="1">
        <v>45961</v>
      </c>
      <c r="C4785" t="s">
        <v>2184</v>
      </c>
      <c r="D4785" t="s">
        <v>16</v>
      </c>
      <c r="E4785" t="s">
        <v>130</v>
      </c>
      <c r="F4785">
        <v>2</v>
      </c>
      <c r="G4785">
        <v>11549.49</v>
      </c>
      <c r="H4785">
        <v>23098.98</v>
      </c>
      <c r="I4785">
        <f>salesdata[[#This Row],[Total_Sales_INR]]/10000000</f>
        <v>2.3098979999999999E-3</v>
      </c>
      <c r="J4785" t="s">
        <v>27</v>
      </c>
      <c r="K4785" t="s">
        <v>19</v>
      </c>
      <c r="L4785">
        <v>2</v>
      </c>
      <c r="M4785" t="s">
        <v>104</v>
      </c>
      <c r="N4785" t="s">
        <v>150</v>
      </c>
      <c r="O4785" t="s">
        <v>22</v>
      </c>
    </row>
    <row r="4786" spans="1:15">
      <c r="A4786" t="s">
        <v>8600</v>
      </c>
      <c r="B4786" s="1">
        <v>46020</v>
      </c>
      <c r="C4786" t="s">
        <v>948</v>
      </c>
      <c r="D4786" t="s">
        <v>102</v>
      </c>
      <c r="E4786" t="s">
        <v>118</v>
      </c>
      <c r="F4786">
        <v>4</v>
      </c>
      <c r="G4786">
        <v>34722.769999999997</v>
      </c>
      <c r="H4786">
        <v>138891.07999999999</v>
      </c>
      <c r="I4786">
        <f>salesdata[[#This Row],[Total_Sales_INR]]/10000000</f>
        <v>1.3889107999999999E-2</v>
      </c>
      <c r="J4786" t="s">
        <v>27</v>
      </c>
      <c r="K4786" t="s">
        <v>72</v>
      </c>
      <c r="L4786">
        <v>3</v>
      </c>
      <c r="M4786" t="s">
        <v>36</v>
      </c>
      <c r="N4786" t="s">
        <v>120</v>
      </c>
      <c r="O4786" t="s">
        <v>22</v>
      </c>
    </row>
    <row r="4787" spans="1:15">
      <c r="A4787" t="s">
        <v>8601</v>
      </c>
      <c r="B4787" s="1">
        <v>45904</v>
      </c>
      <c r="C4787" t="s">
        <v>2578</v>
      </c>
      <c r="D4787" t="s">
        <v>45</v>
      </c>
      <c r="E4787" t="s">
        <v>60</v>
      </c>
      <c r="F4787">
        <v>4</v>
      </c>
      <c r="G4787">
        <v>36024.720000000001</v>
      </c>
      <c r="H4787">
        <v>144098.88</v>
      </c>
      <c r="I4787">
        <f>salesdata[[#This Row],[Total_Sales_INR]]/10000000</f>
        <v>1.4409888000000001E-2</v>
      </c>
      <c r="J4787" t="s">
        <v>18</v>
      </c>
      <c r="K4787" t="s">
        <v>19</v>
      </c>
      <c r="L4787">
        <v>5</v>
      </c>
      <c r="M4787" t="s">
        <v>41</v>
      </c>
      <c r="N4787" t="s">
        <v>216</v>
      </c>
      <c r="O4787" t="s">
        <v>22</v>
      </c>
    </row>
    <row r="4788" spans="1:15">
      <c r="A4788" t="s">
        <v>8602</v>
      </c>
      <c r="B4788" s="1">
        <v>45669</v>
      </c>
      <c r="C4788" t="s">
        <v>8603</v>
      </c>
      <c r="D4788" t="s">
        <v>32</v>
      </c>
      <c r="E4788" t="s">
        <v>33</v>
      </c>
      <c r="F4788">
        <v>1</v>
      </c>
      <c r="G4788">
        <v>20621.580000000002</v>
      </c>
      <c r="H4788">
        <v>20621.580000000002</v>
      </c>
      <c r="I4788">
        <f>salesdata[[#This Row],[Total_Sales_INR]]/10000000</f>
        <v>2.0621580000000001E-3</v>
      </c>
      <c r="J4788" t="s">
        <v>34</v>
      </c>
      <c r="K4788" t="s">
        <v>19</v>
      </c>
      <c r="L4788">
        <v>1</v>
      </c>
      <c r="M4788" t="s">
        <v>181</v>
      </c>
      <c r="N4788" t="s">
        <v>42</v>
      </c>
      <c r="O4788" t="s">
        <v>22</v>
      </c>
    </row>
    <row r="4789" spans="1:15">
      <c r="A4789" t="s">
        <v>8604</v>
      </c>
      <c r="B4789" s="1">
        <v>45949</v>
      </c>
      <c r="C4789" t="s">
        <v>8605</v>
      </c>
      <c r="D4789" t="s">
        <v>16</v>
      </c>
      <c r="E4789" t="s">
        <v>17</v>
      </c>
      <c r="F4789">
        <v>5</v>
      </c>
      <c r="G4789">
        <v>25491.53</v>
      </c>
      <c r="H4789">
        <v>127457.65</v>
      </c>
      <c r="I4789">
        <f>salesdata[[#This Row],[Total_Sales_INR]]/10000000</f>
        <v>1.2745764999999999E-2</v>
      </c>
      <c r="J4789" t="s">
        <v>47</v>
      </c>
      <c r="K4789" t="s">
        <v>72</v>
      </c>
      <c r="L4789">
        <v>5</v>
      </c>
      <c r="M4789" t="s">
        <v>41</v>
      </c>
      <c r="N4789" t="s">
        <v>48</v>
      </c>
      <c r="O4789" t="s">
        <v>22</v>
      </c>
    </row>
    <row r="4790" spans="1:15">
      <c r="A4790" t="s">
        <v>8606</v>
      </c>
      <c r="B4790" s="1">
        <v>45840</v>
      </c>
      <c r="C4790" t="s">
        <v>8607</v>
      </c>
      <c r="D4790" t="s">
        <v>45</v>
      </c>
      <c r="E4790" t="s">
        <v>65</v>
      </c>
      <c r="F4790">
        <v>2</v>
      </c>
      <c r="G4790">
        <v>25237.599999999999</v>
      </c>
      <c r="H4790">
        <v>50475.199999999997</v>
      </c>
      <c r="I4790">
        <f>salesdata[[#This Row],[Total_Sales_INR]]/10000000</f>
        <v>5.0475199999999998E-3</v>
      </c>
      <c r="J4790" t="s">
        <v>27</v>
      </c>
      <c r="K4790" t="s">
        <v>19</v>
      </c>
      <c r="L4790">
        <v>4</v>
      </c>
      <c r="M4790" t="s">
        <v>185</v>
      </c>
      <c r="N4790" t="s">
        <v>178</v>
      </c>
      <c r="O4790" t="s">
        <v>22</v>
      </c>
    </row>
    <row r="4791" spans="1:15">
      <c r="A4791" t="s">
        <v>8608</v>
      </c>
      <c r="B4791" s="1">
        <v>45658</v>
      </c>
      <c r="C4791" t="s">
        <v>8609</v>
      </c>
      <c r="D4791" t="s">
        <v>32</v>
      </c>
      <c r="E4791" t="s">
        <v>250</v>
      </c>
      <c r="F4791">
        <v>3</v>
      </c>
      <c r="G4791">
        <v>25882.76</v>
      </c>
      <c r="H4791">
        <v>77648.28</v>
      </c>
      <c r="I4791">
        <f>salesdata[[#This Row],[Total_Sales_INR]]/10000000</f>
        <v>7.7648279999999997E-3</v>
      </c>
      <c r="J4791" t="s">
        <v>27</v>
      </c>
      <c r="K4791" t="s">
        <v>72</v>
      </c>
      <c r="L4791">
        <v>1</v>
      </c>
      <c r="M4791" t="s">
        <v>107</v>
      </c>
      <c r="N4791" t="s">
        <v>167</v>
      </c>
      <c r="O4791" t="s">
        <v>22</v>
      </c>
    </row>
    <row r="4792" spans="1:15">
      <c r="A4792" t="s">
        <v>8610</v>
      </c>
      <c r="B4792" s="1">
        <v>45791</v>
      </c>
      <c r="C4792" t="s">
        <v>8611</v>
      </c>
      <c r="D4792" t="s">
        <v>102</v>
      </c>
      <c r="E4792" t="s">
        <v>103</v>
      </c>
      <c r="F4792">
        <v>1</v>
      </c>
      <c r="G4792">
        <v>18210.7</v>
      </c>
      <c r="H4792">
        <v>18210.7</v>
      </c>
      <c r="I4792">
        <f>salesdata[[#This Row],[Total_Sales_INR]]/10000000</f>
        <v>1.8210700000000002E-3</v>
      </c>
      <c r="J4792" t="s">
        <v>27</v>
      </c>
      <c r="K4792" t="s">
        <v>19</v>
      </c>
      <c r="L4792">
        <v>5</v>
      </c>
      <c r="M4792" t="s">
        <v>41</v>
      </c>
      <c r="N4792" t="s">
        <v>78</v>
      </c>
      <c r="O4792" t="s">
        <v>22</v>
      </c>
    </row>
    <row r="4793" spans="1:15">
      <c r="A4793" t="s">
        <v>8612</v>
      </c>
      <c r="B4793" s="1">
        <v>45804</v>
      </c>
      <c r="C4793" t="s">
        <v>8613</v>
      </c>
      <c r="D4793" t="s">
        <v>25</v>
      </c>
      <c r="E4793" t="s">
        <v>140</v>
      </c>
      <c r="F4793">
        <v>1</v>
      </c>
      <c r="G4793">
        <v>32602.68</v>
      </c>
      <c r="H4793">
        <v>32602.68</v>
      </c>
      <c r="I4793">
        <f>salesdata[[#This Row],[Total_Sales_INR]]/10000000</f>
        <v>3.2602680000000002E-3</v>
      </c>
      <c r="J4793" t="s">
        <v>27</v>
      </c>
      <c r="K4793" t="s">
        <v>72</v>
      </c>
      <c r="L4793">
        <v>2</v>
      </c>
      <c r="M4793" t="s">
        <v>265</v>
      </c>
      <c r="N4793" t="s">
        <v>21</v>
      </c>
      <c r="O4793" t="s">
        <v>22</v>
      </c>
    </row>
    <row r="4794" spans="1:15">
      <c r="A4794" t="s">
        <v>8614</v>
      </c>
      <c r="B4794" s="1">
        <v>45991</v>
      </c>
      <c r="C4794" t="s">
        <v>4951</v>
      </c>
      <c r="D4794" t="s">
        <v>25</v>
      </c>
      <c r="E4794" t="s">
        <v>91</v>
      </c>
      <c r="F4794">
        <v>5</v>
      </c>
      <c r="G4794">
        <v>38654.19</v>
      </c>
      <c r="H4794">
        <v>193270.95</v>
      </c>
      <c r="I4794">
        <f>salesdata[[#This Row],[Total_Sales_INR]]/10000000</f>
        <v>1.9327095000000002E-2</v>
      </c>
      <c r="J4794" t="s">
        <v>47</v>
      </c>
      <c r="K4794" t="s">
        <v>19</v>
      </c>
      <c r="L4794">
        <v>4</v>
      </c>
      <c r="M4794" t="s">
        <v>88</v>
      </c>
      <c r="N4794" t="s">
        <v>57</v>
      </c>
      <c r="O4794" t="s">
        <v>22</v>
      </c>
    </row>
    <row r="4795" spans="1:15">
      <c r="A4795" t="s">
        <v>8615</v>
      </c>
      <c r="B4795" s="1">
        <v>45823</v>
      </c>
      <c r="C4795" t="s">
        <v>8616</v>
      </c>
      <c r="D4795" t="s">
        <v>102</v>
      </c>
      <c r="E4795" t="s">
        <v>155</v>
      </c>
      <c r="F4795">
        <v>5</v>
      </c>
      <c r="G4795">
        <v>32493.7</v>
      </c>
      <c r="H4795">
        <v>162468.5</v>
      </c>
      <c r="I4795">
        <f>salesdata[[#This Row],[Total_Sales_INR]]/10000000</f>
        <v>1.624685E-2</v>
      </c>
      <c r="J4795" t="s">
        <v>27</v>
      </c>
      <c r="K4795" t="s">
        <v>72</v>
      </c>
      <c r="L4795">
        <v>2</v>
      </c>
      <c r="M4795" t="s">
        <v>56</v>
      </c>
      <c r="N4795" t="s">
        <v>142</v>
      </c>
      <c r="O4795" t="s">
        <v>22</v>
      </c>
    </row>
    <row r="4796" spans="1:15">
      <c r="A4796" t="s">
        <v>8617</v>
      </c>
      <c r="B4796" s="1">
        <v>45737</v>
      </c>
      <c r="C4796" t="s">
        <v>8618</v>
      </c>
      <c r="D4796" t="s">
        <v>32</v>
      </c>
      <c r="E4796" t="s">
        <v>309</v>
      </c>
      <c r="F4796">
        <v>2</v>
      </c>
      <c r="G4796">
        <v>49841.39</v>
      </c>
      <c r="H4796">
        <v>99682.78</v>
      </c>
      <c r="I4796">
        <f>salesdata[[#This Row],[Total_Sales_INR]]/10000000</f>
        <v>9.9682780000000006E-3</v>
      </c>
      <c r="J4796" t="s">
        <v>18</v>
      </c>
      <c r="K4796" t="s">
        <v>35</v>
      </c>
      <c r="L4796">
        <v>1</v>
      </c>
      <c r="M4796" t="s">
        <v>119</v>
      </c>
      <c r="N4796" t="s">
        <v>74</v>
      </c>
      <c r="O4796" t="s">
        <v>22</v>
      </c>
    </row>
    <row r="4797" spans="1:15">
      <c r="A4797" t="s">
        <v>8619</v>
      </c>
      <c r="B4797" s="1">
        <v>45706</v>
      </c>
      <c r="C4797" t="s">
        <v>8620</v>
      </c>
      <c r="D4797" t="s">
        <v>32</v>
      </c>
      <c r="E4797" t="s">
        <v>250</v>
      </c>
      <c r="F4797">
        <v>4</v>
      </c>
      <c r="G4797">
        <v>15566.66</v>
      </c>
      <c r="H4797">
        <v>62266.64</v>
      </c>
      <c r="I4797">
        <f>salesdata[[#This Row],[Total_Sales_INR]]/10000000</f>
        <v>6.2266639999999998E-3</v>
      </c>
      <c r="J4797" t="s">
        <v>47</v>
      </c>
      <c r="K4797" t="s">
        <v>72</v>
      </c>
      <c r="L4797">
        <v>2</v>
      </c>
      <c r="M4797" t="s">
        <v>141</v>
      </c>
      <c r="N4797" t="s">
        <v>124</v>
      </c>
      <c r="O4797" t="s">
        <v>22</v>
      </c>
    </row>
    <row r="4798" spans="1:15">
      <c r="A4798" t="s">
        <v>8621</v>
      </c>
      <c r="B4798" s="1">
        <v>45895</v>
      </c>
      <c r="C4798" t="s">
        <v>8622</v>
      </c>
      <c r="D4798" t="s">
        <v>16</v>
      </c>
      <c r="E4798" t="s">
        <v>137</v>
      </c>
      <c r="F4798">
        <v>5</v>
      </c>
      <c r="G4798">
        <v>25359.97</v>
      </c>
      <c r="H4798">
        <v>126799.85</v>
      </c>
      <c r="I4798">
        <f>salesdata[[#This Row],[Total_Sales_INR]]/10000000</f>
        <v>1.2679985000000001E-2</v>
      </c>
      <c r="J4798" t="s">
        <v>47</v>
      </c>
      <c r="K4798" t="s">
        <v>72</v>
      </c>
      <c r="L4798">
        <v>2</v>
      </c>
      <c r="M4798" t="s">
        <v>265</v>
      </c>
      <c r="N4798" t="s">
        <v>78</v>
      </c>
      <c r="O4798" t="s">
        <v>22</v>
      </c>
    </row>
    <row r="4799" spans="1:15">
      <c r="A4799" t="s">
        <v>8623</v>
      </c>
      <c r="B4799" s="1">
        <v>45988</v>
      </c>
      <c r="C4799" t="s">
        <v>8624</v>
      </c>
      <c r="D4799" t="s">
        <v>16</v>
      </c>
      <c r="E4799" t="s">
        <v>145</v>
      </c>
      <c r="F4799">
        <v>4</v>
      </c>
      <c r="G4799">
        <v>1451.88</v>
      </c>
      <c r="H4799">
        <v>5807.52</v>
      </c>
      <c r="I4799">
        <f>salesdata[[#This Row],[Total_Sales_INR]]/10000000</f>
        <v>5.8075200000000003E-4</v>
      </c>
      <c r="J4799" t="s">
        <v>34</v>
      </c>
      <c r="K4799" t="s">
        <v>35</v>
      </c>
      <c r="L4799">
        <v>3</v>
      </c>
      <c r="M4799" t="s">
        <v>36</v>
      </c>
      <c r="N4799" t="s">
        <v>57</v>
      </c>
      <c r="O4799" t="s">
        <v>22</v>
      </c>
    </row>
    <row r="4800" spans="1:15">
      <c r="A4800" t="s">
        <v>8625</v>
      </c>
      <c r="B4800" s="1">
        <v>45994</v>
      </c>
      <c r="C4800" t="s">
        <v>2875</v>
      </c>
      <c r="D4800" t="s">
        <v>45</v>
      </c>
      <c r="E4800" t="s">
        <v>55</v>
      </c>
      <c r="F4800">
        <v>4</v>
      </c>
      <c r="G4800">
        <v>20352.28</v>
      </c>
      <c r="H4800">
        <v>81409.119999999995</v>
      </c>
      <c r="I4800">
        <f>salesdata[[#This Row],[Total_Sales_INR]]/10000000</f>
        <v>8.1409120000000001E-3</v>
      </c>
      <c r="J4800" t="s">
        <v>18</v>
      </c>
      <c r="K4800" t="s">
        <v>72</v>
      </c>
      <c r="L4800">
        <v>3</v>
      </c>
      <c r="M4800" t="s">
        <v>115</v>
      </c>
      <c r="N4800" t="s">
        <v>173</v>
      </c>
      <c r="O4800" t="s">
        <v>22</v>
      </c>
    </row>
    <row r="4801" spans="1:15">
      <c r="A4801" t="s">
        <v>8626</v>
      </c>
      <c r="B4801" s="1">
        <v>45968</v>
      </c>
      <c r="C4801" t="s">
        <v>8627</v>
      </c>
      <c r="D4801" t="s">
        <v>25</v>
      </c>
      <c r="E4801" t="s">
        <v>280</v>
      </c>
      <c r="F4801">
        <v>1</v>
      </c>
      <c r="G4801">
        <v>47897.53</v>
      </c>
      <c r="H4801">
        <v>47897.53</v>
      </c>
      <c r="I4801">
        <f>salesdata[[#This Row],[Total_Sales_INR]]/10000000</f>
        <v>4.7897529999999999E-3</v>
      </c>
      <c r="J4801" t="s">
        <v>47</v>
      </c>
      <c r="K4801" t="s">
        <v>72</v>
      </c>
      <c r="L4801">
        <v>4</v>
      </c>
      <c r="M4801" t="s">
        <v>185</v>
      </c>
      <c r="N4801" t="s">
        <v>42</v>
      </c>
      <c r="O4801" t="s">
        <v>22</v>
      </c>
    </row>
    <row r="4802" spans="1:15">
      <c r="A4802" t="s">
        <v>8628</v>
      </c>
      <c r="B4802" s="1">
        <v>45883</v>
      </c>
      <c r="C4802" t="s">
        <v>5995</v>
      </c>
      <c r="D4802" t="s">
        <v>32</v>
      </c>
      <c r="E4802" t="s">
        <v>309</v>
      </c>
      <c r="F4802">
        <v>5</v>
      </c>
      <c r="G4802">
        <v>31151.29</v>
      </c>
      <c r="H4802">
        <v>155756.45000000001</v>
      </c>
      <c r="I4802">
        <f>salesdata[[#This Row],[Total_Sales_INR]]/10000000</f>
        <v>1.5575645000000001E-2</v>
      </c>
      <c r="J4802" t="s">
        <v>34</v>
      </c>
      <c r="K4802" t="s">
        <v>72</v>
      </c>
      <c r="L4802">
        <v>2</v>
      </c>
      <c r="M4802" t="s">
        <v>141</v>
      </c>
      <c r="N4802" t="s">
        <v>112</v>
      </c>
      <c r="O4802" t="s">
        <v>22</v>
      </c>
    </row>
    <row r="4803" spans="1:15">
      <c r="A4803" t="s">
        <v>8629</v>
      </c>
      <c r="B4803" s="1">
        <v>45757</v>
      </c>
      <c r="C4803" t="s">
        <v>2932</v>
      </c>
      <c r="D4803" t="s">
        <v>45</v>
      </c>
      <c r="E4803" t="s">
        <v>55</v>
      </c>
      <c r="F4803">
        <v>5</v>
      </c>
      <c r="G4803">
        <v>29528.080000000002</v>
      </c>
      <c r="H4803">
        <v>147640.4</v>
      </c>
      <c r="I4803">
        <f>salesdata[[#This Row],[Total_Sales_INR]]/10000000</f>
        <v>1.4764039999999999E-2</v>
      </c>
      <c r="J4803" t="s">
        <v>47</v>
      </c>
      <c r="K4803" t="s">
        <v>19</v>
      </c>
      <c r="L4803">
        <v>4</v>
      </c>
      <c r="M4803" t="s">
        <v>198</v>
      </c>
      <c r="N4803" t="s">
        <v>127</v>
      </c>
      <c r="O4803" t="s">
        <v>22</v>
      </c>
    </row>
    <row r="4804" spans="1:15">
      <c r="A4804" t="s">
        <v>8630</v>
      </c>
      <c r="B4804" s="1">
        <v>45937</v>
      </c>
      <c r="C4804" t="s">
        <v>8631</v>
      </c>
      <c r="D4804" t="s">
        <v>16</v>
      </c>
      <c r="E4804" t="s">
        <v>130</v>
      </c>
      <c r="F4804">
        <v>3</v>
      </c>
      <c r="G4804">
        <v>5559.94</v>
      </c>
      <c r="H4804">
        <v>16679.82</v>
      </c>
      <c r="I4804">
        <f>salesdata[[#This Row],[Total_Sales_INR]]/10000000</f>
        <v>1.6679819999999999E-3</v>
      </c>
      <c r="J4804" t="s">
        <v>27</v>
      </c>
      <c r="K4804" t="s">
        <v>72</v>
      </c>
      <c r="L4804">
        <v>5</v>
      </c>
      <c r="M4804" t="s">
        <v>51</v>
      </c>
      <c r="N4804" t="s">
        <v>213</v>
      </c>
      <c r="O4804" t="s">
        <v>22</v>
      </c>
    </row>
    <row r="4805" spans="1:15">
      <c r="A4805" t="s">
        <v>8632</v>
      </c>
      <c r="B4805" s="1">
        <v>45967</v>
      </c>
      <c r="C4805" t="s">
        <v>2295</v>
      </c>
      <c r="D4805" t="s">
        <v>45</v>
      </c>
      <c r="E4805" t="s">
        <v>46</v>
      </c>
      <c r="F4805">
        <v>2</v>
      </c>
      <c r="G4805">
        <v>20108.57</v>
      </c>
      <c r="H4805">
        <v>40217.14</v>
      </c>
      <c r="I4805">
        <f>salesdata[[#This Row],[Total_Sales_INR]]/10000000</f>
        <v>4.021714E-3</v>
      </c>
      <c r="J4805" t="s">
        <v>47</v>
      </c>
      <c r="K4805" t="s">
        <v>72</v>
      </c>
      <c r="L4805">
        <v>2</v>
      </c>
      <c r="M4805" t="s">
        <v>141</v>
      </c>
      <c r="N4805" t="s">
        <v>134</v>
      </c>
      <c r="O4805" t="s">
        <v>22</v>
      </c>
    </row>
    <row r="4806" spans="1:15">
      <c r="A4806" t="s">
        <v>8633</v>
      </c>
      <c r="B4806" s="1">
        <v>45742</v>
      </c>
      <c r="C4806" t="s">
        <v>8634</v>
      </c>
      <c r="D4806" t="s">
        <v>32</v>
      </c>
      <c r="E4806" t="s">
        <v>40</v>
      </c>
      <c r="F4806">
        <v>5</v>
      </c>
      <c r="G4806">
        <v>36230.25</v>
      </c>
      <c r="H4806">
        <v>181151.25</v>
      </c>
      <c r="I4806">
        <f>salesdata[[#This Row],[Total_Sales_INR]]/10000000</f>
        <v>1.8115124999999999E-2</v>
      </c>
      <c r="J4806" t="s">
        <v>27</v>
      </c>
      <c r="K4806" t="s">
        <v>72</v>
      </c>
      <c r="L4806">
        <v>3</v>
      </c>
      <c r="M4806" t="s">
        <v>190</v>
      </c>
      <c r="N4806" t="s">
        <v>127</v>
      </c>
      <c r="O4806" t="s">
        <v>22</v>
      </c>
    </row>
    <row r="4807" spans="1:15">
      <c r="A4807" t="s">
        <v>8635</v>
      </c>
      <c r="B4807" s="1">
        <v>45756</v>
      </c>
      <c r="C4807" t="s">
        <v>8636</v>
      </c>
      <c r="D4807" t="s">
        <v>25</v>
      </c>
      <c r="E4807" t="s">
        <v>91</v>
      </c>
      <c r="F4807">
        <v>3</v>
      </c>
      <c r="G4807">
        <v>32210.47</v>
      </c>
      <c r="H4807">
        <v>96631.41</v>
      </c>
      <c r="I4807">
        <f>salesdata[[#This Row],[Total_Sales_INR]]/10000000</f>
        <v>9.6631410000000001E-3</v>
      </c>
      <c r="J4807" t="s">
        <v>47</v>
      </c>
      <c r="K4807" t="s">
        <v>19</v>
      </c>
      <c r="L4807">
        <v>2</v>
      </c>
      <c r="M4807" t="s">
        <v>104</v>
      </c>
      <c r="N4807" t="s">
        <v>213</v>
      </c>
      <c r="O4807" t="s">
        <v>22</v>
      </c>
    </row>
    <row r="4808" spans="1:15">
      <c r="A4808" t="s">
        <v>8637</v>
      </c>
      <c r="B4808" s="1">
        <v>45986</v>
      </c>
      <c r="C4808" t="s">
        <v>8638</v>
      </c>
      <c r="D4808" t="s">
        <v>102</v>
      </c>
      <c r="E4808" t="s">
        <v>193</v>
      </c>
      <c r="F4808">
        <v>1</v>
      </c>
      <c r="G4808">
        <v>39690.35</v>
      </c>
      <c r="H4808">
        <v>39690.35</v>
      </c>
      <c r="I4808">
        <f>salesdata[[#This Row],[Total_Sales_INR]]/10000000</f>
        <v>3.9690350000000001E-3</v>
      </c>
      <c r="J4808" t="s">
        <v>34</v>
      </c>
      <c r="K4808" t="s">
        <v>72</v>
      </c>
      <c r="L4808">
        <v>2</v>
      </c>
      <c r="M4808" t="s">
        <v>104</v>
      </c>
      <c r="N4808" t="s">
        <v>150</v>
      </c>
      <c r="O4808" t="s">
        <v>22</v>
      </c>
    </row>
    <row r="4809" spans="1:15">
      <c r="A4809" t="s">
        <v>8639</v>
      </c>
      <c r="B4809" s="1">
        <v>45852</v>
      </c>
      <c r="C4809" t="s">
        <v>1673</v>
      </c>
      <c r="D4809" t="s">
        <v>32</v>
      </c>
      <c r="E4809" t="s">
        <v>33</v>
      </c>
      <c r="F4809">
        <v>4</v>
      </c>
      <c r="G4809">
        <v>37522.120000000003</v>
      </c>
      <c r="H4809">
        <v>150088.48000000001</v>
      </c>
      <c r="I4809">
        <f>salesdata[[#This Row],[Total_Sales_INR]]/10000000</f>
        <v>1.5008848000000002E-2</v>
      </c>
      <c r="J4809" t="s">
        <v>47</v>
      </c>
      <c r="K4809" t="s">
        <v>35</v>
      </c>
      <c r="L4809">
        <v>4</v>
      </c>
      <c r="M4809" t="s">
        <v>123</v>
      </c>
      <c r="N4809" t="s">
        <v>42</v>
      </c>
      <c r="O4809" t="s">
        <v>22</v>
      </c>
    </row>
    <row r="4810" spans="1:15">
      <c r="A4810" t="s">
        <v>8640</v>
      </c>
      <c r="B4810" s="1">
        <v>45875</v>
      </c>
      <c r="C4810" t="s">
        <v>3478</v>
      </c>
      <c r="D4810" t="s">
        <v>32</v>
      </c>
      <c r="E4810" t="s">
        <v>81</v>
      </c>
      <c r="F4810">
        <v>1</v>
      </c>
      <c r="G4810">
        <v>8742.19</v>
      </c>
      <c r="H4810">
        <v>8742.19</v>
      </c>
      <c r="I4810">
        <f>salesdata[[#This Row],[Total_Sales_INR]]/10000000</f>
        <v>8.7421900000000008E-4</v>
      </c>
      <c r="J4810" t="s">
        <v>27</v>
      </c>
      <c r="K4810" t="s">
        <v>19</v>
      </c>
      <c r="L4810">
        <v>5</v>
      </c>
      <c r="M4810" t="s">
        <v>73</v>
      </c>
      <c r="N4810" t="s">
        <v>37</v>
      </c>
      <c r="O4810" t="s">
        <v>22</v>
      </c>
    </row>
    <row r="4811" spans="1:15">
      <c r="A4811" t="s">
        <v>8641</v>
      </c>
      <c r="B4811" s="1">
        <v>45824</v>
      </c>
      <c r="C4811" t="s">
        <v>8642</v>
      </c>
      <c r="D4811" t="s">
        <v>32</v>
      </c>
      <c r="E4811" t="s">
        <v>81</v>
      </c>
      <c r="F4811">
        <v>3</v>
      </c>
      <c r="G4811">
        <v>6207.1</v>
      </c>
      <c r="H4811">
        <v>18621.3</v>
      </c>
      <c r="I4811">
        <f>salesdata[[#This Row],[Total_Sales_INR]]/10000000</f>
        <v>1.86213E-3</v>
      </c>
      <c r="J4811" t="s">
        <v>47</v>
      </c>
      <c r="K4811" t="s">
        <v>19</v>
      </c>
      <c r="L4811">
        <v>2</v>
      </c>
      <c r="M4811" t="s">
        <v>104</v>
      </c>
      <c r="N4811" t="s">
        <v>112</v>
      </c>
      <c r="O4811" t="s">
        <v>22</v>
      </c>
    </row>
    <row r="4812" spans="1:15">
      <c r="A4812" t="s">
        <v>8643</v>
      </c>
      <c r="B4812" s="1">
        <v>45768</v>
      </c>
      <c r="C4812" t="s">
        <v>6850</v>
      </c>
      <c r="D4812" t="s">
        <v>45</v>
      </c>
      <c r="E4812" t="s">
        <v>65</v>
      </c>
      <c r="F4812">
        <v>5</v>
      </c>
      <c r="G4812">
        <v>35068.800000000003</v>
      </c>
      <c r="H4812">
        <v>175344</v>
      </c>
      <c r="I4812">
        <f>salesdata[[#This Row],[Total_Sales_INR]]/10000000</f>
        <v>1.7534399999999999E-2</v>
      </c>
      <c r="J4812" t="s">
        <v>34</v>
      </c>
      <c r="K4812" t="s">
        <v>19</v>
      </c>
      <c r="L4812">
        <v>3</v>
      </c>
      <c r="M4812" t="s">
        <v>61</v>
      </c>
      <c r="N4812" t="s">
        <v>62</v>
      </c>
      <c r="O4812" t="s">
        <v>22</v>
      </c>
    </row>
    <row r="4813" spans="1:15">
      <c r="A4813" t="s">
        <v>8644</v>
      </c>
      <c r="B4813" s="1">
        <v>46020</v>
      </c>
      <c r="C4813" t="s">
        <v>8645</v>
      </c>
      <c r="D4813" t="s">
        <v>45</v>
      </c>
      <c r="E4813" t="s">
        <v>46</v>
      </c>
      <c r="F4813">
        <v>4</v>
      </c>
      <c r="G4813">
        <v>31758.11</v>
      </c>
      <c r="H4813">
        <v>127032.44</v>
      </c>
      <c r="I4813">
        <f>salesdata[[#This Row],[Total_Sales_INR]]/10000000</f>
        <v>1.2703244000000001E-2</v>
      </c>
      <c r="J4813" t="s">
        <v>27</v>
      </c>
      <c r="K4813" t="s">
        <v>19</v>
      </c>
      <c r="L4813">
        <v>2</v>
      </c>
      <c r="M4813" t="s">
        <v>104</v>
      </c>
      <c r="N4813" t="s">
        <v>178</v>
      </c>
      <c r="O4813" t="s">
        <v>22</v>
      </c>
    </row>
    <row r="4814" spans="1:15">
      <c r="A4814" t="s">
        <v>8646</v>
      </c>
      <c r="B4814" s="1">
        <v>45901</v>
      </c>
      <c r="C4814" t="s">
        <v>8647</v>
      </c>
      <c r="D4814" t="s">
        <v>45</v>
      </c>
      <c r="E4814" t="s">
        <v>55</v>
      </c>
      <c r="F4814">
        <v>4</v>
      </c>
      <c r="G4814">
        <v>45559.23</v>
      </c>
      <c r="H4814">
        <v>182236.92</v>
      </c>
      <c r="I4814">
        <f>salesdata[[#This Row],[Total_Sales_INR]]/10000000</f>
        <v>1.8223692E-2</v>
      </c>
      <c r="J4814" t="s">
        <v>18</v>
      </c>
      <c r="K4814" t="s">
        <v>35</v>
      </c>
      <c r="L4814">
        <v>5</v>
      </c>
      <c r="M4814" t="s">
        <v>28</v>
      </c>
      <c r="N4814" t="s">
        <v>69</v>
      </c>
      <c r="O4814" t="s">
        <v>22</v>
      </c>
    </row>
    <row r="4815" spans="1:15">
      <c r="A4815" t="s">
        <v>8648</v>
      </c>
      <c r="B4815" s="1">
        <v>45933</v>
      </c>
      <c r="C4815" t="s">
        <v>8649</v>
      </c>
      <c r="D4815" t="s">
        <v>16</v>
      </c>
      <c r="E4815" t="s">
        <v>17</v>
      </c>
      <c r="F4815">
        <v>3</v>
      </c>
      <c r="G4815">
        <v>38030.71</v>
      </c>
      <c r="H4815">
        <v>114092.13</v>
      </c>
      <c r="I4815">
        <f>salesdata[[#This Row],[Total_Sales_INR]]/10000000</f>
        <v>1.1409213E-2</v>
      </c>
      <c r="J4815" t="s">
        <v>18</v>
      </c>
      <c r="K4815" t="s">
        <v>19</v>
      </c>
      <c r="L4815">
        <v>2</v>
      </c>
      <c r="M4815" t="s">
        <v>265</v>
      </c>
      <c r="N4815" t="s">
        <v>213</v>
      </c>
      <c r="O4815" t="s">
        <v>22</v>
      </c>
    </row>
    <row r="4816" spans="1:15">
      <c r="A4816" t="s">
        <v>8650</v>
      </c>
      <c r="B4816" s="1">
        <v>45816</v>
      </c>
      <c r="C4816" t="s">
        <v>8651</v>
      </c>
      <c r="D4816" t="s">
        <v>25</v>
      </c>
      <c r="E4816" t="s">
        <v>140</v>
      </c>
      <c r="F4816">
        <v>4</v>
      </c>
      <c r="G4816">
        <v>30209.08</v>
      </c>
      <c r="H4816">
        <v>120836.32</v>
      </c>
      <c r="I4816">
        <f>salesdata[[#This Row],[Total_Sales_INR]]/10000000</f>
        <v>1.2083632E-2</v>
      </c>
      <c r="J4816" t="s">
        <v>27</v>
      </c>
      <c r="K4816" t="s">
        <v>19</v>
      </c>
      <c r="L4816">
        <v>1</v>
      </c>
      <c r="M4816" t="s">
        <v>107</v>
      </c>
      <c r="N4816" t="s">
        <v>48</v>
      </c>
      <c r="O4816" t="s">
        <v>22</v>
      </c>
    </row>
    <row r="4817" spans="1:15">
      <c r="A4817" t="s">
        <v>8652</v>
      </c>
      <c r="B4817" s="1">
        <v>45995</v>
      </c>
      <c r="C4817" t="s">
        <v>8653</v>
      </c>
      <c r="D4817" t="s">
        <v>16</v>
      </c>
      <c r="E4817" t="s">
        <v>145</v>
      </c>
      <c r="F4817">
        <v>5</v>
      </c>
      <c r="G4817">
        <v>35382.74</v>
      </c>
      <c r="H4817">
        <v>176913.7</v>
      </c>
      <c r="I4817">
        <f>salesdata[[#This Row],[Total_Sales_INR]]/10000000</f>
        <v>1.7691370000000001E-2</v>
      </c>
      <c r="J4817" t="s">
        <v>27</v>
      </c>
      <c r="K4817" t="s">
        <v>19</v>
      </c>
      <c r="L4817">
        <v>4</v>
      </c>
      <c r="M4817" t="s">
        <v>160</v>
      </c>
      <c r="N4817" t="s">
        <v>124</v>
      </c>
      <c r="O4817" t="s">
        <v>22</v>
      </c>
    </row>
    <row r="4818" spans="1:15">
      <c r="A4818" t="s">
        <v>8654</v>
      </c>
      <c r="B4818" s="1">
        <v>45800</v>
      </c>
      <c r="C4818" t="s">
        <v>4439</v>
      </c>
      <c r="D4818" t="s">
        <v>25</v>
      </c>
      <c r="E4818" t="s">
        <v>280</v>
      </c>
      <c r="F4818">
        <v>3</v>
      </c>
      <c r="G4818">
        <v>33522.76</v>
      </c>
      <c r="H4818">
        <v>100568.28</v>
      </c>
      <c r="I4818">
        <f>salesdata[[#This Row],[Total_Sales_INR]]/10000000</f>
        <v>1.0056828E-2</v>
      </c>
      <c r="J4818" t="s">
        <v>18</v>
      </c>
      <c r="K4818" t="s">
        <v>72</v>
      </c>
      <c r="L4818">
        <v>5</v>
      </c>
      <c r="M4818" t="s">
        <v>73</v>
      </c>
      <c r="N4818" t="s">
        <v>213</v>
      </c>
      <c r="O4818" t="s">
        <v>22</v>
      </c>
    </row>
    <row r="4819" spans="1:15">
      <c r="A4819" t="s">
        <v>8655</v>
      </c>
      <c r="B4819" s="1">
        <v>45998</v>
      </c>
      <c r="C4819" t="s">
        <v>794</v>
      </c>
      <c r="D4819" t="s">
        <v>32</v>
      </c>
      <c r="E4819" t="s">
        <v>40</v>
      </c>
      <c r="F4819">
        <v>4</v>
      </c>
      <c r="G4819">
        <v>42715.4</v>
      </c>
      <c r="H4819">
        <v>170861.6</v>
      </c>
      <c r="I4819">
        <f>salesdata[[#This Row],[Total_Sales_INR]]/10000000</f>
        <v>1.708616E-2</v>
      </c>
      <c r="J4819" t="s">
        <v>27</v>
      </c>
      <c r="K4819" t="s">
        <v>35</v>
      </c>
      <c r="L4819">
        <v>2</v>
      </c>
      <c r="M4819" t="s">
        <v>104</v>
      </c>
      <c r="N4819" t="s">
        <v>29</v>
      </c>
      <c r="O4819" t="s">
        <v>22</v>
      </c>
    </row>
    <row r="4820" spans="1:15">
      <c r="A4820" t="s">
        <v>8656</v>
      </c>
      <c r="B4820" s="1">
        <v>45836</v>
      </c>
      <c r="C4820" t="s">
        <v>8657</v>
      </c>
      <c r="D4820" t="s">
        <v>32</v>
      </c>
      <c r="E4820" t="s">
        <v>40</v>
      </c>
      <c r="F4820">
        <v>1</v>
      </c>
      <c r="G4820">
        <v>44805.82</v>
      </c>
      <c r="H4820">
        <v>44805.82</v>
      </c>
      <c r="I4820">
        <f>salesdata[[#This Row],[Total_Sales_INR]]/10000000</f>
        <v>4.4805820000000003E-3</v>
      </c>
      <c r="J4820" t="s">
        <v>47</v>
      </c>
      <c r="K4820" t="s">
        <v>35</v>
      </c>
      <c r="L4820">
        <v>2</v>
      </c>
      <c r="M4820" t="s">
        <v>133</v>
      </c>
      <c r="N4820" t="s">
        <v>82</v>
      </c>
      <c r="O4820" t="s">
        <v>22</v>
      </c>
    </row>
    <row r="4821" spans="1:15">
      <c r="A4821" t="s">
        <v>8658</v>
      </c>
      <c r="B4821" s="1">
        <v>45902</v>
      </c>
      <c r="C4821" t="s">
        <v>8659</v>
      </c>
      <c r="D4821" t="s">
        <v>32</v>
      </c>
      <c r="E4821" t="s">
        <v>33</v>
      </c>
      <c r="F4821">
        <v>4</v>
      </c>
      <c r="G4821">
        <v>22755.97</v>
      </c>
      <c r="H4821">
        <v>91023.88</v>
      </c>
      <c r="I4821">
        <f>salesdata[[#This Row],[Total_Sales_INR]]/10000000</f>
        <v>9.1023880000000012E-3</v>
      </c>
      <c r="J4821" t="s">
        <v>47</v>
      </c>
      <c r="K4821" t="s">
        <v>72</v>
      </c>
      <c r="L4821">
        <v>1</v>
      </c>
      <c r="M4821" t="s">
        <v>181</v>
      </c>
      <c r="N4821" t="s">
        <v>74</v>
      </c>
      <c r="O4821" t="s">
        <v>22</v>
      </c>
    </row>
    <row r="4822" spans="1:15">
      <c r="A4822" t="s">
        <v>8660</v>
      </c>
      <c r="B4822" s="1">
        <v>45975</v>
      </c>
      <c r="C4822" t="s">
        <v>4802</v>
      </c>
      <c r="D4822" t="s">
        <v>16</v>
      </c>
      <c r="E4822" t="s">
        <v>137</v>
      </c>
      <c r="F4822">
        <v>4</v>
      </c>
      <c r="G4822">
        <v>47572.97</v>
      </c>
      <c r="H4822">
        <v>190291.88</v>
      </c>
      <c r="I4822">
        <f>salesdata[[#This Row],[Total_Sales_INR]]/10000000</f>
        <v>1.9029187999999999E-2</v>
      </c>
      <c r="J4822" t="s">
        <v>34</v>
      </c>
      <c r="K4822" t="s">
        <v>19</v>
      </c>
      <c r="L4822">
        <v>1</v>
      </c>
      <c r="M4822" t="s">
        <v>68</v>
      </c>
      <c r="N4822" t="s">
        <v>112</v>
      </c>
      <c r="O4822" t="s">
        <v>22</v>
      </c>
    </row>
    <row r="4823" spans="1:15">
      <c r="A4823" t="s">
        <v>8661</v>
      </c>
      <c r="B4823" s="1">
        <v>45796</v>
      </c>
      <c r="C4823" t="s">
        <v>7260</v>
      </c>
      <c r="D4823" t="s">
        <v>25</v>
      </c>
      <c r="E4823" t="s">
        <v>91</v>
      </c>
      <c r="F4823">
        <v>1</v>
      </c>
      <c r="G4823">
        <v>36052.04</v>
      </c>
      <c r="H4823">
        <v>36052.04</v>
      </c>
      <c r="I4823">
        <f>salesdata[[#This Row],[Total_Sales_INR]]/10000000</f>
        <v>3.6052039999999999E-3</v>
      </c>
      <c r="J4823" t="s">
        <v>27</v>
      </c>
      <c r="K4823" t="s">
        <v>35</v>
      </c>
      <c r="L4823">
        <v>1</v>
      </c>
      <c r="M4823" t="s">
        <v>119</v>
      </c>
      <c r="N4823" t="s">
        <v>178</v>
      </c>
      <c r="O4823" t="s">
        <v>22</v>
      </c>
    </row>
    <row r="4824" spans="1:15">
      <c r="A4824" t="s">
        <v>8662</v>
      </c>
      <c r="B4824" s="1">
        <v>45890</v>
      </c>
      <c r="C4824" t="s">
        <v>6810</v>
      </c>
      <c r="D4824" t="s">
        <v>32</v>
      </c>
      <c r="E4824" t="s">
        <v>250</v>
      </c>
      <c r="F4824">
        <v>4</v>
      </c>
      <c r="G4824">
        <v>32771.519999999997</v>
      </c>
      <c r="H4824">
        <v>131086.07999999999</v>
      </c>
      <c r="I4824">
        <f>salesdata[[#This Row],[Total_Sales_INR]]/10000000</f>
        <v>1.3108607999999999E-2</v>
      </c>
      <c r="J4824" t="s">
        <v>27</v>
      </c>
      <c r="K4824" t="s">
        <v>72</v>
      </c>
      <c r="L4824">
        <v>3</v>
      </c>
      <c r="M4824" t="s">
        <v>115</v>
      </c>
      <c r="N4824" t="s">
        <v>48</v>
      </c>
      <c r="O4824" t="s">
        <v>22</v>
      </c>
    </row>
    <row r="4825" spans="1:15">
      <c r="A4825" t="s">
        <v>8663</v>
      </c>
      <c r="B4825" s="1">
        <v>45729</v>
      </c>
      <c r="C4825" t="s">
        <v>8664</v>
      </c>
      <c r="D4825" t="s">
        <v>25</v>
      </c>
      <c r="E4825" t="s">
        <v>223</v>
      </c>
      <c r="F4825">
        <v>3</v>
      </c>
      <c r="G4825">
        <v>37353.269999999997</v>
      </c>
      <c r="H4825">
        <v>112059.81</v>
      </c>
      <c r="I4825">
        <f>salesdata[[#This Row],[Total_Sales_INR]]/10000000</f>
        <v>1.1205981E-2</v>
      </c>
      <c r="J4825" t="s">
        <v>34</v>
      </c>
      <c r="K4825" t="s">
        <v>72</v>
      </c>
      <c r="L4825">
        <v>2</v>
      </c>
      <c r="M4825" t="s">
        <v>265</v>
      </c>
      <c r="N4825" t="s">
        <v>360</v>
      </c>
      <c r="O4825" t="s">
        <v>22</v>
      </c>
    </row>
    <row r="4826" spans="1:15">
      <c r="A4826" t="s">
        <v>8665</v>
      </c>
      <c r="B4826" s="1">
        <v>45972</v>
      </c>
      <c r="C4826" t="s">
        <v>8666</v>
      </c>
      <c r="D4826" t="s">
        <v>32</v>
      </c>
      <c r="E4826" t="s">
        <v>40</v>
      </c>
      <c r="F4826">
        <v>1</v>
      </c>
      <c r="G4826">
        <v>21774.39</v>
      </c>
      <c r="H4826">
        <v>21774.39</v>
      </c>
      <c r="I4826">
        <f>salesdata[[#This Row],[Total_Sales_INR]]/10000000</f>
        <v>2.1774389999999998E-3</v>
      </c>
      <c r="J4826" t="s">
        <v>18</v>
      </c>
      <c r="K4826" t="s">
        <v>35</v>
      </c>
      <c r="L4826">
        <v>3</v>
      </c>
      <c r="M4826" t="s">
        <v>61</v>
      </c>
      <c r="N4826" t="s">
        <v>134</v>
      </c>
      <c r="O4826" t="s">
        <v>22</v>
      </c>
    </row>
    <row r="4827" spans="1:15">
      <c r="A4827" t="s">
        <v>8667</v>
      </c>
      <c r="B4827" s="1">
        <v>46017</v>
      </c>
      <c r="C4827" t="s">
        <v>96</v>
      </c>
      <c r="D4827" t="s">
        <v>32</v>
      </c>
      <c r="E4827" t="s">
        <v>33</v>
      </c>
      <c r="F4827">
        <v>3</v>
      </c>
      <c r="G4827">
        <v>44581.78</v>
      </c>
      <c r="H4827">
        <v>133745.34</v>
      </c>
      <c r="I4827">
        <f>salesdata[[#This Row],[Total_Sales_INR]]/10000000</f>
        <v>1.3374534E-2</v>
      </c>
      <c r="J4827" t="s">
        <v>47</v>
      </c>
      <c r="K4827" t="s">
        <v>72</v>
      </c>
      <c r="L4827">
        <v>4</v>
      </c>
      <c r="M4827" t="s">
        <v>185</v>
      </c>
      <c r="N4827" t="s">
        <v>134</v>
      </c>
      <c r="O4827" t="s">
        <v>22</v>
      </c>
    </row>
    <row r="4828" spans="1:15">
      <c r="A4828" t="s">
        <v>8668</v>
      </c>
      <c r="B4828" s="1">
        <v>45770</v>
      </c>
      <c r="C4828" t="s">
        <v>2576</v>
      </c>
      <c r="D4828" t="s">
        <v>32</v>
      </c>
      <c r="E4828" t="s">
        <v>309</v>
      </c>
      <c r="F4828">
        <v>1</v>
      </c>
      <c r="G4828">
        <v>41917.22</v>
      </c>
      <c r="H4828">
        <v>41917.22</v>
      </c>
      <c r="I4828">
        <f>salesdata[[#This Row],[Total_Sales_INR]]/10000000</f>
        <v>4.1917220000000002E-3</v>
      </c>
      <c r="J4828" t="s">
        <v>18</v>
      </c>
      <c r="K4828" t="s">
        <v>35</v>
      </c>
      <c r="L4828">
        <v>3</v>
      </c>
      <c r="M4828" t="s">
        <v>115</v>
      </c>
      <c r="N4828" t="s">
        <v>69</v>
      </c>
      <c r="O4828" t="s">
        <v>22</v>
      </c>
    </row>
    <row r="4829" spans="1:15">
      <c r="A4829" t="s">
        <v>8669</v>
      </c>
      <c r="B4829" s="1">
        <v>45909</v>
      </c>
      <c r="C4829" t="s">
        <v>8670</v>
      </c>
      <c r="D4829" t="s">
        <v>45</v>
      </c>
      <c r="E4829" t="s">
        <v>60</v>
      </c>
      <c r="F4829">
        <v>2</v>
      </c>
      <c r="G4829">
        <v>27249.98</v>
      </c>
      <c r="H4829">
        <v>54499.96</v>
      </c>
      <c r="I4829">
        <f>salesdata[[#This Row],[Total_Sales_INR]]/10000000</f>
        <v>5.4499959999999995E-3</v>
      </c>
      <c r="J4829" t="s">
        <v>47</v>
      </c>
      <c r="K4829" t="s">
        <v>19</v>
      </c>
      <c r="L4829">
        <v>1</v>
      </c>
      <c r="M4829" t="s">
        <v>68</v>
      </c>
      <c r="N4829" t="s">
        <v>29</v>
      </c>
      <c r="O4829" t="s">
        <v>22</v>
      </c>
    </row>
    <row r="4830" spans="1:15">
      <c r="A4830" t="s">
        <v>8671</v>
      </c>
      <c r="B4830" s="1">
        <v>45990</v>
      </c>
      <c r="C4830" t="s">
        <v>8672</v>
      </c>
      <c r="D4830" t="s">
        <v>45</v>
      </c>
      <c r="E4830" t="s">
        <v>46</v>
      </c>
      <c r="F4830">
        <v>2</v>
      </c>
      <c r="G4830">
        <v>3308.04</v>
      </c>
      <c r="H4830">
        <v>6616.08</v>
      </c>
      <c r="I4830">
        <f>salesdata[[#This Row],[Total_Sales_INR]]/10000000</f>
        <v>6.6160799999999994E-4</v>
      </c>
      <c r="J4830" t="s">
        <v>47</v>
      </c>
      <c r="K4830" t="s">
        <v>72</v>
      </c>
      <c r="L4830">
        <v>5</v>
      </c>
      <c r="M4830" t="s">
        <v>28</v>
      </c>
      <c r="N4830" t="s">
        <v>37</v>
      </c>
      <c r="O4830" t="s">
        <v>22</v>
      </c>
    </row>
    <row r="4831" spans="1:15">
      <c r="A4831" t="s">
        <v>8673</v>
      </c>
      <c r="B4831" s="1">
        <v>45861</v>
      </c>
      <c r="C4831" t="s">
        <v>8674</v>
      </c>
      <c r="D4831" t="s">
        <v>25</v>
      </c>
      <c r="E4831" t="s">
        <v>91</v>
      </c>
      <c r="F4831">
        <v>1</v>
      </c>
      <c r="G4831">
        <v>21705.17</v>
      </c>
      <c r="H4831">
        <v>21705.17</v>
      </c>
      <c r="I4831">
        <f>salesdata[[#This Row],[Total_Sales_INR]]/10000000</f>
        <v>2.1705169999999998E-3</v>
      </c>
      <c r="J4831" t="s">
        <v>18</v>
      </c>
      <c r="K4831" t="s">
        <v>72</v>
      </c>
      <c r="L4831">
        <v>1</v>
      </c>
      <c r="M4831" t="s">
        <v>68</v>
      </c>
      <c r="N4831" t="s">
        <v>134</v>
      </c>
      <c r="O4831" t="s">
        <v>22</v>
      </c>
    </row>
    <row r="4832" spans="1:15">
      <c r="A4832" t="s">
        <v>8675</v>
      </c>
      <c r="B4832" s="1">
        <v>45719</v>
      </c>
      <c r="C4832" t="s">
        <v>370</v>
      </c>
      <c r="D4832" t="s">
        <v>32</v>
      </c>
      <c r="E4832" t="s">
        <v>40</v>
      </c>
      <c r="F4832">
        <v>5</v>
      </c>
      <c r="G4832">
        <v>3118.48</v>
      </c>
      <c r="H4832">
        <v>15592.4</v>
      </c>
      <c r="I4832">
        <f>salesdata[[#This Row],[Total_Sales_INR]]/10000000</f>
        <v>1.5592399999999999E-3</v>
      </c>
      <c r="J4832" t="s">
        <v>34</v>
      </c>
      <c r="K4832" t="s">
        <v>72</v>
      </c>
      <c r="L4832">
        <v>1</v>
      </c>
      <c r="M4832" t="s">
        <v>107</v>
      </c>
      <c r="N4832" t="s">
        <v>124</v>
      </c>
      <c r="O4832" t="s">
        <v>22</v>
      </c>
    </row>
    <row r="4833" spans="1:15">
      <c r="A4833" t="s">
        <v>8676</v>
      </c>
      <c r="B4833" s="1">
        <v>45869</v>
      </c>
      <c r="C4833" t="s">
        <v>84</v>
      </c>
      <c r="D4833" t="s">
        <v>25</v>
      </c>
      <c r="E4833" t="s">
        <v>280</v>
      </c>
      <c r="F4833">
        <v>1</v>
      </c>
      <c r="G4833">
        <v>29802.23</v>
      </c>
      <c r="H4833">
        <v>29802.23</v>
      </c>
      <c r="I4833">
        <f>salesdata[[#This Row],[Total_Sales_INR]]/10000000</f>
        <v>2.9802230000000002E-3</v>
      </c>
      <c r="J4833" t="s">
        <v>47</v>
      </c>
      <c r="K4833" t="s">
        <v>19</v>
      </c>
      <c r="L4833">
        <v>3</v>
      </c>
      <c r="M4833" t="s">
        <v>190</v>
      </c>
      <c r="N4833" t="s">
        <v>74</v>
      </c>
      <c r="O4833" t="s">
        <v>22</v>
      </c>
    </row>
    <row r="4834" spans="1:15">
      <c r="A4834" t="s">
        <v>8677</v>
      </c>
      <c r="B4834" s="1">
        <v>45873</v>
      </c>
      <c r="C4834" t="s">
        <v>8678</v>
      </c>
      <c r="D4834" t="s">
        <v>25</v>
      </c>
      <c r="E4834" t="s">
        <v>91</v>
      </c>
      <c r="F4834">
        <v>5</v>
      </c>
      <c r="G4834">
        <v>23167.06</v>
      </c>
      <c r="H4834">
        <v>115835.3</v>
      </c>
      <c r="I4834">
        <f>salesdata[[#This Row],[Total_Sales_INR]]/10000000</f>
        <v>1.158353E-2</v>
      </c>
      <c r="J4834" t="s">
        <v>18</v>
      </c>
      <c r="K4834" t="s">
        <v>35</v>
      </c>
      <c r="L4834">
        <v>5</v>
      </c>
      <c r="M4834" t="s">
        <v>51</v>
      </c>
      <c r="N4834" t="s">
        <v>156</v>
      </c>
      <c r="O4834" t="s">
        <v>22</v>
      </c>
    </row>
    <row r="4835" spans="1:15">
      <c r="A4835" t="s">
        <v>8679</v>
      </c>
      <c r="B4835" s="1">
        <v>45935</v>
      </c>
      <c r="C4835" t="s">
        <v>2628</v>
      </c>
      <c r="D4835" t="s">
        <v>102</v>
      </c>
      <c r="E4835" t="s">
        <v>193</v>
      </c>
      <c r="F4835">
        <v>1</v>
      </c>
      <c r="G4835">
        <v>25753.15</v>
      </c>
      <c r="H4835">
        <v>25753.15</v>
      </c>
      <c r="I4835">
        <f>salesdata[[#This Row],[Total_Sales_INR]]/10000000</f>
        <v>2.5753150000000003E-3</v>
      </c>
      <c r="J4835" t="s">
        <v>27</v>
      </c>
      <c r="K4835" t="s">
        <v>19</v>
      </c>
      <c r="L4835">
        <v>4</v>
      </c>
      <c r="M4835" t="s">
        <v>185</v>
      </c>
      <c r="N4835" t="s">
        <v>62</v>
      </c>
      <c r="O4835" t="s">
        <v>22</v>
      </c>
    </row>
    <row r="4836" spans="1:15">
      <c r="A4836" t="s">
        <v>8680</v>
      </c>
      <c r="B4836" s="1">
        <v>45736</v>
      </c>
      <c r="C4836" t="s">
        <v>414</v>
      </c>
      <c r="D4836" t="s">
        <v>25</v>
      </c>
      <c r="E4836" t="s">
        <v>26</v>
      </c>
      <c r="F4836">
        <v>5</v>
      </c>
      <c r="G4836">
        <v>25520.34</v>
      </c>
      <c r="H4836">
        <v>127601.7</v>
      </c>
      <c r="I4836">
        <f>salesdata[[#This Row],[Total_Sales_INR]]/10000000</f>
        <v>1.2760169999999999E-2</v>
      </c>
      <c r="J4836" t="s">
        <v>18</v>
      </c>
      <c r="K4836" t="s">
        <v>72</v>
      </c>
      <c r="L4836">
        <v>5</v>
      </c>
      <c r="M4836" t="s">
        <v>41</v>
      </c>
      <c r="N4836" t="s">
        <v>52</v>
      </c>
      <c r="O4836" t="s">
        <v>22</v>
      </c>
    </row>
    <row r="4837" spans="1:15">
      <c r="A4837" t="s">
        <v>8681</v>
      </c>
      <c r="B4837" s="1">
        <v>46009</v>
      </c>
      <c r="C4837" t="s">
        <v>6634</v>
      </c>
      <c r="D4837" t="s">
        <v>102</v>
      </c>
      <c r="E4837" t="s">
        <v>118</v>
      </c>
      <c r="F4837">
        <v>5</v>
      </c>
      <c r="G4837">
        <v>37092.44</v>
      </c>
      <c r="H4837">
        <v>185462.2</v>
      </c>
      <c r="I4837">
        <f>salesdata[[#This Row],[Total_Sales_INR]]/10000000</f>
        <v>1.8546220000000002E-2</v>
      </c>
      <c r="J4837" t="s">
        <v>18</v>
      </c>
      <c r="K4837" t="s">
        <v>72</v>
      </c>
      <c r="L4837">
        <v>5</v>
      </c>
      <c r="M4837" t="s">
        <v>41</v>
      </c>
      <c r="N4837" t="s">
        <v>62</v>
      </c>
      <c r="O4837" t="s">
        <v>22</v>
      </c>
    </row>
    <row r="4838" spans="1:15">
      <c r="A4838" t="s">
        <v>8682</v>
      </c>
      <c r="B4838" s="1">
        <v>45949</v>
      </c>
      <c r="C4838" t="s">
        <v>8683</v>
      </c>
      <c r="D4838" t="s">
        <v>102</v>
      </c>
      <c r="E4838" t="s">
        <v>193</v>
      </c>
      <c r="F4838">
        <v>2</v>
      </c>
      <c r="G4838">
        <v>808.07</v>
      </c>
      <c r="H4838">
        <v>1616.14</v>
      </c>
      <c r="I4838">
        <f>salesdata[[#This Row],[Total_Sales_INR]]/10000000</f>
        <v>1.61614E-4</v>
      </c>
      <c r="J4838" t="s">
        <v>47</v>
      </c>
      <c r="K4838" t="s">
        <v>72</v>
      </c>
      <c r="L4838">
        <v>1</v>
      </c>
      <c r="M4838" t="s">
        <v>181</v>
      </c>
      <c r="N4838" t="s">
        <v>74</v>
      </c>
      <c r="O4838" t="s">
        <v>22</v>
      </c>
    </row>
    <row r="4839" spans="1:15">
      <c r="A4839" t="s">
        <v>8684</v>
      </c>
      <c r="B4839" s="1">
        <v>45717</v>
      </c>
      <c r="C4839" t="s">
        <v>3528</v>
      </c>
      <c r="D4839" t="s">
        <v>25</v>
      </c>
      <c r="E4839" t="s">
        <v>140</v>
      </c>
      <c r="F4839">
        <v>5</v>
      </c>
      <c r="G4839">
        <v>49401.91</v>
      </c>
      <c r="H4839">
        <v>247009.55</v>
      </c>
      <c r="I4839">
        <f>salesdata[[#This Row],[Total_Sales_INR]]/10000000</f>
        <v>2.4700955E-2</v>
      </c>
      <c r="J4839" t="s">
        <v>18</v>
      </c>
      <c r="K4839" t="s">
        <v>72</v>
      </c>
      <c r="L4839">
        <v>1</v>
      </c>
      <c r="M4839" t="s">
        <v>68</v>
      </c>
      <c r="N4839" t="s">
        <v>37</v>
      </c>
      <c r="O4839" t="s">
        <v>22</v>
      </c>
    </row>
    <row r="4840" spans="1:15">
      <c r="A4840" t="s">
        <v>8685</v>
      </c>
      <c r="B4840" s="1">
        <v>45886</v>
      </c>
      <c r="C4840" t="s">
        <v>8686</v>
      </c>
      <c r="D4840" t="s">
        <v>45</v>
      </c>
      <c r="E4840" t="s">
        <v>65</v>
      </c>
      <c r="F4840">
        <v>1</v>
      </c>
      <c r="G4840">
        <v>41797.440000000002</v>
      </c>
      <c r="H4840">
        <v>41797.440000000002</v>
      </c>
      <c r="I4840">
        <f>salesdata[[#This Row],[Total_Sales_INR]]/10000000</f>
        <v>4.179744E-3</v>
      </c>
      <c r="J4840" t="s">
        <v>47</v>
      </c>
      <c r="K4840" t="s">
        <v>72</v>
      </c>
      <c r="L4840">
        <v>4</v>
      </c>
      <c r="M4840" t="s">
        <v>123</v>
      </c>
      <c r="N4840" t="s">
        <v>178</v>
      </c>
      <c r="O4840" t="s">
        <v>22</v>
      </c>
    </row>
    <row r="4841" spans="1:15">
      <c r="A4841" t="s">
        <v>8687</v>
      </c>
      <c r="B4841" s="1">
        <v>45865</v>
      </c>
      <c r="C4841" t="s">
        <v>5045</v>
      </c>
      <c r="D4841" t="s">
        <v>102</v>
      </c>
      <c r="E4841" t="s">
        <v>193</v>
      </c>
      <c r="F4841">
        <v>5</v>
      </c>
      <c r="G4841">
        <v>9289.0400000000009</v>
      </c>
      <c r="H4841">
        <v>46445.2</v>
      </c>
      <c r="I4841">
        <f>salesdata[[#This Row],[Total_Sales_INR]]/10000000</f>
        <v>4.6445200000000001E-3</v>
      </c>
      <c r="J4841" t="s">
        <v>47</v>
      </c>
      <c r="K4841" t="s">
        <v>19</v>
      </c>
      <c r="L4841">
        <v>3</v>
      </c>
      <c r="M4841" t="s">
        <v>61</v>
      </c>
      <c r="N4841" t="s">
        <v>97</v>
      </c>
      <c r="O4841" t="s">
        <v>22</v>
      </c>
    </row>
    <row r="4842" spans="1:15">
      <c r="A4842" t="s">
        <v>8688</v>
      </c>
      <c r="B4842" s="1">
        <v>45948</v>
      </c>
      <c r="C4842" t="s">
        <v>1540</v>
      </c>
      <c r="D4842" t="s">
        <v>25</v>
      </c>
      <c r="E4842" t="s">
        <v>91</v>
      </c>
      <c r="F4842">
        <v>4</v>
      </c>
      <c r="G4842">
        <v>39647.910000000003</v>
      </c>
      <c r="H4842">
        <v>158591.64000000001</v>
      </c>
      <c r="I4842">
        <f>salesdata[[#This Row],[Total_Sales_INR]]/10000000</f>
        <v>1.5859164000000002E-2</v>
      </c>
      <c r="J4842" t="s">
        <v>18</v>
      </c>
      <c r="K4842" t="s">
        <v>19</v>
      </c>
      <c r="L4842">
        <v>1</v>
      </c>
      <c r="M4842" t="s">
        <v>20</v>
      </c>
      <c r="N4842" t="s">
        <v>216</v>
      </c>
      <c r="O4842" t="s">
        <v>22</v>
      </c>
    </row>
    <row r="4843" spans="1:15">
      <c r="A4843" t="s">
        <v>8689</v>
      </c>
      <c r="B4843" s="1">
        <v>45898</v>
      </c>
      <c r="C4843" t="s">
        <v>8690</v>
      </c>
      <c r="D4843" t="s">
        <v>32</v>
      </c>
      <c r="E4843" t="s">
        <v>40</v>
      </c>
      <c r="F4843">
        <v>5</v>
      </c>
      <c r="G4843">
        <v>20534</v>
      </c>
      <c r="H4843">
        <v>102670</v>
      </c>
      <c r="I4843">
        <f>salesdata[[#This Row],[Total_Sales_INR]]/10000000</f>
        <v>1.0267E-2</v>
      </c>
      <c r="J4843" t="s">
        <v>47</v>
      </c>
      <c r="K4843" t="s">
        <v>35</v>
      </c>
      <c r="L4843">
        <v>2</v>
      </c>
      <c r="M4843" t="s">
        <v>265</v>
      </c>
      <c r="N4843" t="s">
        <v>94</v>
      </c>
      <c r="O4843" t="s">
        <v>22</v>
      </c>
    </row>
    <row r="4844" spans="1:15">
      <c r="A4844" t="s">
        <v>8691</v>
      </c>
      <c r="B4844" s="1">
        <v>46021</v>
      </c>
      <c r="C4844" t="s">
        <v>8692</v>
      </c>
      <c r="D4844" t="s">
        <v>102</v>
      </c>
      <c r="E4844" t="s">
        <v>184</v>
      </c>
      <c r="F4844">
        <v>3</v>
      </c>
      <c r="G4844">
        <v>5489.16</v>
      </c>
      <c r="H4844">
        <v>16467.48</v>
      </c>
      <c r="I4844">
        <f>salesdata[[#This Row],[Total_Sales_INR]]/10000000</f>
        <v>1.646748E-3</v>
      </c>
      <c r="J4844" t="s">
        <v>34</v>
      </c>
      <c r="K4844" t="s">
        <v>19</v>
      </c>
      <c r="L4844">
        <v>1</v>
      </c>
      <c r="M4844" t="s">
        <v>119</v>
      </c>
      <c r="N4844" t="s">
        <v>62</v>
      </c>
      <c r="O4844" t="s">
        <v>22</v>
      </c>
    </row>
    <row r="4845" spans="1:15">
      <c r="A4845" t="s">
        <v>8693</v>
      </c>
      <c r="B4845" s="1">
        <v>45879</v>
      </c>
      <c r="C4845" t="s">
        <v>8694</v>
      </c>
      <c r="D4845" t="s">
        <v>32</v>
      </c>
      <c r="E4845" t="s">
        <v>40</v>
      </c>
      <c r="F4845">
        <v>4</v>
      </c>
      <c r="G4845">
        <v>29788.240000000002</v>
      </c>
      <c r="H4845">
        <v>119152.96000000001</v>
      </c>
      <c r="I4845">
        <f>salesdata[[#This Row],[Total_Sales_INR]]/10000000</f>
        <v>1.1915296000000001E-2</v>
      </c>
      <c r="J4845" t="s">
        <v>27</v>
      </c>
      <c r="K4845" t="s">
        <v>19</v>
      </c>
      <c r="L4845">
        <v>3</v>
      </c>
      <c r="M4845" t="s">
        <v>115</v>
      </c>
      <c r="N4845" t="s">
        <v>150</v>
      </c>
      <c r="O4845" t="s">
        <v>22</v>
      </c>
    </row>
    <row r="4846" spans="1:15">
      <c r="A4846" t="s">
        <v>8695</v>
      </c>
      <c r="B4846" s="1">
        <v>45967</v>
      </c>
      <c r="C4846" t="s">
        <v>8696</v>
      </c>
      <c r="D4846" t="s">
        <v>32</v>
      </c>
      <c r="E4846" t="s">
        <v>40</v>
      </c>
      <c r="F4846">
        <v>5</v>
      </c>
      <c r="G4846">
        <v>3432.53</v>
      </c>
      <c r="H4846">
        <v>17162.650000000001</v>
      </c>
      <c r="I4846">
        <f>salesdata[[#This Row],[Total_Sales_INR]]/10000000</f>
        <v>1.7162650000000002E-3</v>
      </c>
      <c r="J4846" t="s">
        <v>27</v>
      </c>
      <c r="K4846" t="s">
        <v>35</v>
      </c>
      <c r="L4846">
        <v>1</v>
      </c>
      <c r="M4846" t="s">
        <v>68</v>
      </c>
      <c r="N4846" t="s">
        <v>62</v>
      </c>
      <c r="O4846" t="s">
        <v>22</v>
      </c>
    </row>
    <row r="4847" spans="1:15">
      <c r="A4847" t="s">
        <v>8697</v>
      </c>
      <c r="B4847" s="1">
        <v>45976</v>
      </c>
      <c r="C4847" t="s">
        <v>8698</v>
      </c>
      <c r="D4847" t="s">
        <v>102</v>
      </c>
      <c r="E4847" t="s">
        <v>103</v>
      </c>
      <c r="F4847">
        <v>1</v>
      </c>
      <c r="G4847">
        <v>49982.97</v>
      </c>
      <c r="H4847">
        <v>49982.97</v>
      </c>
      <c r="I4847">
        <f>salesdata[[#This Row],[Total_Sales_INR]]/10000000</f>
        <v>4.9982970000000005E-3</v>
      </c>
      <c r="J4847" t="s">
        <v>34</v>
      </c>
      <c r="K4847" t="s">
        <v>19</v>
      </c>
      <c r="L4847">
        <v>1</v>
      </c>
      <c r="M4847" t="s">
        <v>107</v>
      </c>
      <c r="N4847" t="s">
        <v>134</v>
      </c>
      <c r="O4847" t="s">
        <v>22</v>
      </c>
    </row>
    <row r="4848" spans="1:15">
      <c r="A4848" t="s">
        <v>8699</v>
      </c>
      <c r="B4848" s="1">
        <v>46005</v>
      </c>
      <c r="C4848" t="s">
        <v>8700</v>
      </c>
      <c r="D4848" t="s">
        <v>32</v>
      </c>
      <c r="E4848" t="s">
        <v>81</v>
      </c>
      <c r="F4848">
        <v>5</v>
      </c>
      <c r="G4848">
        <v>25126.54</v>
      </c>
      <c r="H4848">
        <v>125632.7</v>
      </c>
      <c r="I4848">
        <f>salesdata[[#This Row],[Total_Sales_INR]]/10000000</f>
        <v>1.256327E-2</v>
      </c>
      <c r="J4848" t="s">
        <v>34</v>
      </c>
      <c r="K4848" t="s">
        <v>19</v>
      </c>
      <c r="L4848">
        <v>4</v>
      </c>
      <c r="M4848" t="s">
        <v>123</v>
      </c>
      <c r="N4848" t="s">
        <v>21</v>
      </c>
      <c r="O4848" t="s">
        <v>22</v>
      </c>
    </row>
    <row r="4849" spans="1:15">
      <c r="A4849" t="s">
        <v>8701</v>
      </c>
      <c r="B4849" s="1">
        <v>45857</v>
      </c>
      <c r="C4849" t="s">
        <v>8702</v>
      </c>
      <c r="D4849" t="s">
        <v>16</v>
      </c>
      <c r="E4849" t="s">
        <v>130</v>
      </c>
      <c r="F4849">
        <v>1</v>
      </c>
      <c r="G4849">
        <v>21559.19</v>
      </c>
      <c r="H4849">
        <v>21559.19</v>
      </c>
      <c r="I4849">
        <f>salesdata[[#This Row],[Total_Sales_INR]]/10000000</f>
        <v>2.1559190000000001E-3</v>
      </c>
      <c r="J4849" t="s">
        <v>47</v>
      </c>
      <c r="K4849" t="s">
        <v>72</v>
      </c>
      <c r="L4849">
        <v>4</v>
      </c>
      <c r="M4849" t="s">
        <v>185</v>
      </c>
      <c r="N4849" t="s">
        <v>173</v>
      </c>
      <c r="O4849" t="s">
        <v>22</v>
      </c>
    </row>
    <row r="4850" spans="1:15">
      <c r="A4850" t="s">
        <v>8703</v>
      </c>
      <c r="B4850" s="1">
        <v>45867</v>
      </c>
      <c r="C4850" t="s">
        <v>8704</v>
      </c>
      <c r="D4850" t="s">
        <v>45</v>
      </c>
      <c r="E4850" t="s">
        <v>46</v>
      </c>
      <c r="F4850">
        <v>3</v>
      </c>
      <c r="G4850">
        <v>8326.9699999999993</v>
      </c>
      <c r="H4850">
        <v>24980.91</v>
      </c>
      <c r="I4850">
        <f>salesdata[[#This Row],[Total_Sales_INR]]/10000000</f>
        <v>2.498091E-3</v>
      </c>
      <c r="J4850" t="s">
        <v>47</v>
      </c>
      <c r="K4850" t="s">
        <v>19</v>
      </c>
      <c r="L4850">
        <v>1</v>
      </c>
      <c r="M4850" t="s">
        <v>119</v>
      </c>
      <c r="N4850" t="s">
        <v>127</v>
      </c>
      <c r="O4850" t="s">
        <v>22</v>
      </c>
    </row>
    <row r="4851" spans="1:15">
      <c r="A4851" t="s">
        <v>8705</v>
      </c>
      <c r="B4851" s="1">
        <v>46005</v>
      </c>
      <c r="C4851" t="s">
        <v>8706</v>
      </c>
      <c r="D4851" t="s">
        <v>16</v>
      </c>
      <c r="E4851" t="s">
        <v>159</v>
      </c>
      <c r="F4851">
        <v>3</v>
      </c>
      <c r="G4851">
        <v>27807.69</v>
      </c>
      <c r="H4851">
        <v>83423.070000000007</v>
      </c>
      <c r="I4851">
        <f>salesdata[[#This Row],[Total_Sales_INR]]/10000000</f>
        <v>8.3423070000000002E-3</v>
      </c>
      <c r="J4851" t="s">
        <v>27</v>
      </c>
      <c r="K4851" t="s">
        <v>19</v>
      </c>
      <c r="L4851">
        <v>3</v>
      </c>
      <c r="M4851" t="s">
        <v>36</v>
      </c>
      <c r="N4851" t="s">
        <v>29</v>
      </c>
      <c r="O4851" t="s">
        <v>22</v>
      </c>
    </row>
    <row r="4852" spans="1:15">
      <c r="A4852" t="s">
        <v>8707</v>
      </c>
      <c r="B4852" s="1">
        <v>45803</v>
      </c>
      <c r="C4852" t="s">
        <v>8708</v>
      </c>
      <c r="D4852" t="s">
        <v>25</v>
      </c>
      <c r="E4852" t="s">
        <v>26</v>
      </c>
      <c r="F4852">
        <v>3</v>
      </c>
      <c r="G4852">
        <v>35142.910000000003</v>
      </c>
      <c r="H4852">
        <v>105428.73</v>
      </c>
      <c r="I4852">
        <f>salesdata[[#This Row],[Total_Sales_INR]]/10000000</f>
        <v>1.0542872999999999E-2</v>
      </c>
      <c r="J4852" t="s">
        <v>47</v>
      </c>
      <c r="K4852" t="s">
        <v>35</v>
      </c>
      <c r="L4852">
        <v>2</v>
      </c>
      <c r="M4852" t="s">
        <v>265</v>
      </c>
      <c r="N4852" t="s">
        <v>29</v>
      </c>
      <c r="O4852" t="s">
        <v>22</v>
      </c>
    </row>
    <row r="4853" spans="1:15">
      <c r="A4853" t="s">
        <v>8709</v>
      </c>
      <c r="B4853" s="1">
        <v>45869</v>
      </c>
      <c r="C4853" t="s">
        <v>8710</v>
      </c>
      <c r="D4853" t="s">
        <v>45</v>
      </c>
      <c r="E4853" t="s">
        <v>65</v>
      </c>
      <c r="F4853">
        <v>3</v>
      </c>
      <c r="G4853">
        <v>3412.1</v>
      </c>
      <c r="H4853">
        <v>10236.299999999999</v>
      </c>
      <c r="I4853">
        <f>salesdata[[#This Row],[Total_Sales_INR]]/10000000</f>
        <v>1.02363E-3</v>
      </c>
      <c r="J4853" t="s">
        <v>34</v>
      </c>
      <c r="K4853" t="s">
        <v>72</v>
      </c>
      <c r="L4853">
        <v>5</v>
      </c>
      <c r="M4853" t="s">
        <v>51</v>
      </c>
      <c r="N4853" t="s">
        <v>213</v>
      </c>
      <c r="O4853" t="s">
        <v>22</v>
      </c>
    </row>
    <row r="4854" spans="1:15">
      <c r="A4854" t="s">
        <v>8711</v>
      </c>
      <c r="B4854" s="1">
        <v>46009</v>
      </c>
      <c r="C4854" t="s">
        <v>5711</v>
      </c>
      <c r="D4854" t="s">
        <v>102</v>
      </c>
      <c r="E4854" t="s">
        <v>103</v>
      </c>
      <c r="F4854">
        <v>4</v>
      </c>
      <c r="G4854">
        <v>9068.0499999999993</v>
      </c>
      <c r="H4854">
        <v>36272.199999999997</v>
      </c>
      <c r="I4854">
        <f>salesdata[[#This Row],[Total_Sales_INR]]/10000000</f>
        <v>3.6272199999999996E-3</v>
      </c>
      <c r="J4854" t="s">
        <v>27</v>
      </c>
      <c r="K4854" t="s">
        <v>19</v>
      </c>
      <c r="L4854">
        <v>2</v>
      </c>
      <c r="M4854" t="s">
        <v>104</v>
      </c>
      <c r="N4854" t="s">
        <v>167</v>
      </c>
      <c r="O4854" t="s">
        <v>22</v>
      </c>
    </row>
    <row r="4855" spans="1:15">
      <c r="A4855" t="s">
        <v>8712</v>
      </c>
      <c r="B4855" s="1">
        <v>45835</v>
      </c>
      <c r="C4855" t="s">
        <v>1896</v>
      </c>
      <c r="D4855" t="s">
        <v>25</v>
      </c>
      <c r="E4855" t="s">
        <v>140</v>
      </c>
      <c r="F4855">
        <v>1</v>
      </c>
      <c r="G4855">
        <v>30579.07</v>
      </c>
      <c r="H4855">
        <v>30579.07</v>
      </c>
      <c r="I4855">
        <f>salesdata[[#This Row],[Total_Sales_INR]]/10000000</f>
        <v>3.0579069999999999E-3</v>
      </c>
      <c r="J4855" t="s">
        <v>18</v>
      </c>
      <c r="K4855" t="s">
        <v>35</v>
      </c>
      <c r="L4855">
        <v>5</v>
      </c>
      <c r="M4855" t="s">
        <v>41</v>
      </c>
      <c r="N4855" t="s">
        <v>69</v>
      </c>
      <c r="O4855" t="s">
        <v>22</v>
      </c>
    </row>
    <row r="4856" spans="1:15">
      <c r="A4856" t="s">
        <v>8713</v>
      </c>
      <c r="B4856" s="1">
        <v>45727</v>
      </c>
      <c r="C4856" t="s">
        <v>4121</v>
      </c>
      <c r="D4856" t="s">
        <v>32</v>
      </c>
      <c r="E4856" t="s">
        <v>33</v>
      </c>
      <c r="F4856">
        <v>5</v>
      </c>
      <c r="G4856">
        <v>2087.36</v>
      </c>
      <c r="H4856">
        <v>10436.799999999999</v>
      </c>
      <c r="I4856">
        <f>salesdata[[#This Row],[Total_Sales_INR]]/10000000</f>
        <v>1.04368E-3</v>
      </c>
      <c r="J4856" t="s">
        <v>18</v>
      </c>
      <c r="K4856" t="s">
        <v>35</v>
      </c>
      <c r="L4856">
        <v>1</v>
      </c>
      <c r="M4856" t="s">
        <v>181</v>
      </c>
      <c r="N4856" t="s">
        <v>78</v>
      </c>
      <c r="O4856" t="s">
        <v>22</v>
      </c>
    </row>
    <row r="4857" spans="1:15">
      <c r="A4857" t="s">
        <v>8714</v>
      </c>
      <c r="B4857" s="1">
        <v>46015</v>
      </c>
      <c r="C4857" t="s">
        <v>6732</v>
      </c>
      <c r="D4857" t="s">
        <v>102</v>
      </c>
      <c r="E4857" t="s">
        <v>193</v>
      </c>
      <c r="F4857">
        <v>2</v>
      </c>
      <c r="G4857">
        <v>22264.720000000001</v>
      </c>
      <c r="H4857">
        <v>44529.440000000002</v>
      </c>
      <c r="I4857">
        <f>salesdata[[#This Row],[Total_Sales_INR]]/10000000</f>
        <v>4.4529440000000003E-3</v>
      </c>
      <c r="J4857" t="s">
        <v>47</v>
      </c>
      <c r="K4857" t="s">
        <v>19</v>
      </c>
      <c r="L4857">
        <v>4</v>
      </c>
      <c r="M4857" t="s">
        <v>198</v>
      </c>
      <c r="N4857" t="s">
        <v>74</v>
      </c>
      <c r="O4857" t="s">
        <v>22</v>
      </c>
    </row>
    <row r="4858" spans="1:15">
      <c r="A4858" t="s">
        <v>8715</v>
      </c>
      <c r="B4858" s="1">
        <v>45778</v>
      </c>
      <c r="C4858" t="s">
        <v>8716</v>
      </c>
      <c r="D4858" t="s">
        <v>102</v>
      </c>
      <c r="E4858" t="s">
        <v>155</v>
      </c>
      <c r="F4858">
        <v>2</v>
      </c>
      <c r="G4858">
        <v>21247.69</v>
      </c>
      <c r="H4858">
        <v>42495.38</v>
      </c>
      <c r="I4858">
        <f>salesdata[[#This Row],[Total_Sales_INR]]/10000000</f>
        <v>4.2495379999999998E-3</v>
      </c>
      <c r="J4858" t="s">
        <v>27</v>
      </c>
      <c r="K4858" t="s">
        <v>72</v>
      </c>
      <c r="L4858">
        <v>2</v>
      </c>
      <c r="M4858" t="s">
        <v>133</v>
      </c>
      <c r="N4858" t="s">
        <v>52</v>
      </c>
      <c r="O4858" t="s">
        <v>22</v>
      </c>
    </row>
    <row r="4859" spans="1:15">
      <c r="A4859" t="s">
        <v>8717</v>
      </c>
      <c r="B4859" s="1">
        <v>45781</v>
      </c>
      <c r="C4859" t="s">
        <v>8718</v>
      </c>
      <c r="D4859" t="s">
        <v>16</v>
      </c>
      <c r="E4859" t="s">
        <v>130</v>
      </c>
      <c r="F4859">
        <v>5</v>
      </c>
      <c r="G4859">
        <v>39434.42</v>
      </c>
      <c r="H4859">
        <v>197172.1</v>
      </c>
      <c r="I4859">
        <f>salesdata[[#This Row],[Total_Sales_INR]]/10000000</f>
        <v>1.9717209999999999E-2</v>
      </c>
      <c r="J4859" t="s">
        <v>47</v>
      </c>
      <c r="K4859" t="s">
        <v>35</v>
      </c>
      <c r="L4859">
        <v>1</v>
      </c>
      <c r="M4859" t="s">
        <v>119</v>
      </c>
      <c r="N4859" t="s">
        <v>360</v>
      </c>
      <c r="O4859" t="s">
        <v>22</v>
      </c>
    </row>
    <row r="4860" spans="1:15">
      <c r="A4860" t="s">
        <v>8719</v>
      </c>
      <c r="B4860" s="1">
        <v>45709</v>
      </c>
      <c r="C4860" t="s">
        <v>8720</v>
      </c>
      <c r="D4860" t="s">
        <v>16</v>
      </c>
      <c r="E4860" t="s">
        <v>130</v>
      </c>
      <c r="F4860">
        <v>4</v>
      </c>
      <c r="G4860">
        <v>20388.91</v>
      </c>
      <c r="H4860">
        <v>81555.64</v>
      </c>
      <c r="I4860">
        <f>salesdata[[#This Row],[Total_Sales_INR]]/10000000</f>
        <v>8.1555640000000006E-3</v>
      </c>
      <c r="J4860" t="s">
        <v>47</v>
      </c>
      <c r="K4860" t="s">
        <v>35</v>
      </c>
      <c r="L4860">
        <v>3</v>
      </c>
      <c r="M4860" t="s">
        <v>190</v>
      </c>
      <c r="N4860" t="s">
        <v>57</v>
      </c>
      <c r="O4860" t="s">
        <v>22</v>
      </c>
    </row>
    <row r="4861" spans="1:15">
      <c r="A4861" t="s">
        <v>8721</v>
      </c>
      <c r="B4861" s="1">
        <v>45738</v>
      </c>
      <c r="C4861" t="s">
        <v>8636</v>
      </c>
      <c r="D4861" t="s">
        <v>102</v>
      </c>
      <c r="E4861" t="s">
        <v>155</v>
      </c>
      <c r="F4861">
        <v>3</v>
      </c>
      <c r="G4861">
        <v>40338.04</v>
      </c>
      <c r="H4861">
        <v>121014.12</v>
      </c>
      <c r="I4861">
        <f>salesdata[[#This Row],[Total_Sales_INR]]/10000000</f>
        <v>1.2101411999999999E-2</v>
      </c>
      <c r="J4861" t="s">
        <v>34</v>
      </c>
      <c r="K4861" t="s">
        <v>72</v>
      </c>
      <c r="L4861">
        <v>2</v>
      </c>
      <c r="M4861" t="s">
        <v>265</v>
      </c>
      <c r="N4861" t="s">
        <v>156</v>
      </c>
      <c r="O4861" t="s">
        <v>22</v>
      </c>
    </row>
    <row r="4862" spans="1:15">
      <c r="A4862" t="s">
        <v>8722</v>
      </c>
      <c r="B4862" s="1">
        <v>45894</v>
      </c>
      <c r="C4862" t="s">
        <v>8723</v>
      </c>
      <c r="D4862" t="s">
        <v>102</v>
      </c>
      <c r="E4862" t="s">
        <v>193</v>
      </c>
      <c r="F4862">
        <v>5</v>
      </c>
      <c r="G4862">
        <v>24849.58</v>
      </c>
      <c r="H4862">
        <v>124247.9</v>
      </c>
      <c r="I4862">
        <f>salesdata[[#This Row],[Total_Sales_INR]]/10000000</f>
        <v>1.242479E-2</v>
      </c>
      <c r="J4862" t="s">
        <v>18</v>
      </c>
      <c r="K4862" t="s">
        <v>72</v>
      </c>
      <c r="L4862">
        <v>1</v>
      </c>
      <c r="M4862" t="s">
        <v>20</v>
      </c>
      <c r="N4862" t="s">
        <v>94</v>
      </c>
      <c r="O4862" t="s">
        <v>22</v>
      </c>
    </row>
    <row r="4863" spans="1:15">
      <c r="A4863" t="s">
        <v>8724</v>
      </c>
      <c r="B4863" s="1">
        <v>45707</v>
      </c>
      <c r="C4863" t="s">
        <v>6630</v>
      </c>
      <c r="D4863" t="s">
        <v>45</v>
      </c>
      <c r="E4863" t="s">
        <v>55</v>
      </c>
      <c r="F4863">
        <v>3</v>
      </c>
      <c r="G4863">
        <v>11889.43</v>
      </c>
      <c r="H4863">
        <v>35668.29</v>
      </c>
      <c r="I4863">
        <f>salesdata[[#This Row],[Total_Sales_INR]]/10000000</f>
        <v>3.5668290000000001E-3</v>
      </c>
      <c r="J4863" t="s">
        <v>27</v>
      </c>
      <c r="K4863" t="s">
        <v>19</v>
      </c>
      <c r="L4863">
        <v>2</v>
      </c>
      <c r="M4863" t="s">
        <v>104</v>
      </c>
      <c r="N4863" t="s">
        <v>120</v>
      </c>
      <c r="O4863" t="s">
        <v>22</v>
      </c>
    </row>
    <row r="4864" spans="1:15">
      <c r="A4864" t="s">
        <v>8725</v>
      </c>
      <c r="B4864" s="1">
        <v>45940</v>
      </c>
      <c r="C4864" t="s">
        <v>8298</v>
      </c>
      <c r="D4864" t="s">
        <v>102</v>
      </c>
      <c r="E4864" t="s">
        <v>118</v>
      </c>
      <c r="F4864">
        <v>3</v>
      </c>
      <c r="G4864">
        <v>47168.39</v>
      </c>
      <c r="H4864">
        <v>141505.17000000001</v>
      </c>
      <c r="I4864">
        <f>salesdata[[#This Row],[Total_Sales_INR]]/10000000</f>
        <v>1.4150517000000001E-2</v>
      </c>
      <c r="J4864" t="s">
        <v>34</v>
      </c>
      <c r="K4864" t="s">
        <v>35</v>
      </c>
      <c r="L4864">
        <v>2</v>
      </c>
      <c r="M4864" t="s">
        <v>133</v>
      </c>
      <c r="N4864" t="s">
        <v>42</v>
      </c>
      <c r="O4864" t="s">
        <v>22</v>
      </c>
    </row>
    <row r="4865" spans="1:15">
      <c r="A4865" t="s">
        <v>8726</v>
      </c>
      <c r="B4865" s="1">
        <v>46011</v>
      </c>
      <c r="C4865" t="s">
        <v>1422</v>
      </c>
      <c r="D4865" t="s">
        <v>16</v>
      </c>
      <c r="E4865" t="s">
        <v>145</v>
      </c>
      <c r="F4865">
        <v>1</v>
      </c>
      <c r="G4865">
        <v>21131.78</v>
      </c>
      <c r="H4865">
        <v>21131.78</v>
      </c>
      <c r="I4865">
        <f>salesdata[[#This Row],[Total_Sales_INR]]/10000000</f>
        <v>2.1131779999999998E-3</v>
      </c>
      <c r="J4865" t="s">
        <v>27</v>
      </c>
      <c r="K4865" t="s">
        <v>19</v>
      </c>
      <c r="L4865">
        <v>3</v>
      </c>
      <c r="M4865" t="s">
        <v>190</v>
      </c>
      <c r="N4865" t="s">
        <v>57</v>
      </c>
      <c r="O4865" t="s">
        <v>22</v>
      </c>
    </row>
    <row r="4866" spans="1:15">
      <c r="A4866" t="s">
        <v>8727</v>
      </c>
      <c r="B4866" s="1">
        <v>45679</v>
      </c>
      <c r="C4866" t="s">
        <v>8728</v>
      </c>
      <c r="D4866" t="s">
        <v>32</v>
      </c>
      <c r="E4866" t="s">
        <v>40</v>
      </c>
      <c r="F4866">
        <v>5</v>
      </c>
      <c r="G4866">
        <v>8700.41</v>
      </c>
      <c r="H4866">
        <v>43502.05</v>
      </c>
      <c r="I4866">
        <f>salesdata[[#This Row],[Total_Sales_INR]]/10000000</f>
        <v>4.3502050000000002E-3</v>
      </c>
      <c r="J4866" t="s">
        <v>18</v>
      </c>
      <c r="K4866" t="s">
        <v>19</v>
      </c>
      <c r="L4866">
        <v>3</v>
      </c>
      <c r="M4866" t="s">
        <v>36</v>
      </c>
      <c r="N4866" t="s">
        <v>74</v>
      </c>
      <c r="O4866" t="s">
        <v>22</v>
      </c>
    </row>
    <row r="4867" spans="1:15">
      <c r="A4867" t="s">
        <v>8729</v>
      </c>
      <c r="B4867" s="1">
        <v>45953</v>
      </c>
      <c r="C4867" t="s">
        <v>8730</v>
      </c>
      <c r="D4867" t="s">
        <v>45</v>
      </c>
      <c r="E4867" t="s">
        <v>60</v>
      </c>
      <c r="F4867">
        <v>3</v>
      </c>
      <c r="G4867">
        <v>26174.05</v>
      </c>
      <c r="H4867">
        <v>78522.149999999994</v>
      </c>
      <c r="I4867">
        <f>salesdata[[#This Row],[Total_Sales_INR]]/10000000</f>
        <v>7.8522149999999992E-3</v>
      </c>
      <c r="J4867" t="s">
        <v>34</v>
      </c>
      <c r="K4867" t="s">
        <v>35</v>
      </c>
      <c r="L4867">
        <v>2</v>
      </c>
      <c r="M4867" t="s">
        <v>104</v>
      </c>
      <c r="N4867" t="s">
        <v>127</v>
      </c>
      <c r="O4867" t="s">
        <v>22</v>
      </c>
    </row>
    <row r="4868" spans="1:15">
      <c r="A4868" t="s">
        <v>8731</v>
      </c>
      <c r="B4868" s="1">
        <v>45852</v>
      </c>
      <c r="C4868" t="s">
        <v>8732</v>
      </c>
      <c r="D4868" t="s">
        <v>45</v>
      </c>
      <c r="E4868" t="s">
        <v>60</v>
      </c>
      <c r="F4868">
        <v>5</v>
      </c>
      <c r="G4868">
        <v>47596.95</v>
      </c>
      <c r="H4868">
        <v>237984.75</v>
      </c>
      <c r="I4868">
        <f>salesdata[[#This Row],[Total_Sales_INR]]/10000000</f>
        <v>2.3798474999999999E-2</v>
      </c>
      <c r="J4868" t="s">
        <v>47</v>
      </c>
      <c r="K4868" t="s">
        <v>72</v>
      </c>
      <c r="L4868">
        <v>2</v>
      </c>
      <c r="M4868" t="s">
        <v>141</v>
      </c>
      <c r="N4868" t="s">
        <v>78</v>
      </c>
      <c r="O4868" t="s">
        <v>22</v>
      </c>
    </row>
    <row r="4869" spans="1:15">
      <c r="A4869" t="s">
        <v>8733</v>
      </c>
      <c r="B4869" s="1">
        <v>46019</v>
      </c>
      <c r="C4869" t="s">
        <v>8734</v>
      </c>
      <c r="D4869" t="s">
        <v>102</v>
      </c>
      <c r="E4869" t="s">
        <v>193</v>
      </c>
      <c r="F4869">
        <v>2</v>
      </c>
      <c r="G4869">
        <v>21019.64</v>
      </c>
      <c r="H4869">
        <v>42039.28</v>
      </c>
      <c r="I4869">
        <f>salesdata[[#This Row],[Total_Sales_INR]]/10000000</f>
        <v>4.203928E-3</v>
      </c>
      <c r="J4869" t="s">
        <v>34</v>
      </c>
      <c r="K4869" t="s">
        <v>72</v>
      </c>
      <c r="L4869">
        <v>2</v>
      </c>
      <c r="M4869" t="s">
        <v>141</v>
      </c>
      <c r="N4869" t="s">
        <v>52</v>
      </c>
      <c r="O4869" t="s">
        <v>22</v>
      </c>
    </row>
    <row r="4870" spans="1:15">
      <c r="A4870" t="s">
        <v>8735</v>
      </c>
      <c r="B4870" s="1">
        <v>45983</v>
      </c>
      <c r="C4870" t="s">
        <v>8736</v>
      </c>
      <c r="D4870" t="s">
        <v>32</v>
      </c>
      <c r="E4870" t="s">
        <v>81</v>
      </c>
      <c r="F4870">
        <v>1</v>
      </c>
      <c r="G4870">
        <v>18630.599999999999</v>
      </c>
      <c r="H4870">
        <v>18630.599999999999</v>
      </c>
      <c r="I4870">
        <f>salesdata[[#This Row],[Total_Sales_INR]]/10000000</f>
        <v>1.8630599999999999E-3</v>
      </c>
      <c r="J4870" t="s">
        <v>47</v>
      </c>
      <c r="K4870" t="s">
        <v>35</v>
      </c>
      <c r="L4870">
        <v>2</v>
      </c>
      <c r="M4870" t="s">
        <v>141</v>
      </c>
      <c r="N4870" t="s">
        <v>94</v>
      </c>
      <c r="O4870" t="s">
        <v>22</v>
      </c>
    </row>
    <row r="4871" spans="1:15">
      <c r="A4871" t="s">
        <v>8737</v>
      </c>
      <c r="B4871" s="1">
        <v>45852</v>
      </c>
      <c r="C4871" t="s">
        <v>5898</v>
      </c>
      <c r="D4871" t="s">
        <v>32</v>
      </c>
      <c r="E4871" t="s">
        <v>40</v>
      </c>
      <c r="F4871">
        <v>4</v>
      </c>
      <c r="G4871">
        <v>23944.61</v>
      </c>
      <c r="H4871">
        <v>95778.44</v>
      </c>
      <c r="I4871">
        <f>salesdata[[#This Row],[Total_Sales_INR]]/10000000</f>
        <v>9.5778440000000003E-3</v>
      </c>
      <c r="J4871" t="s">
        <v>34</v>
      </c>
      <c r="K4871" t="s">
        <v>35</v>
      </c>
      <c r="L4871">
        <v>3</v>
      </c>
      <c r="M4871" t="s">
        <v>36</v>
      </c>
      <c r="N4871" t="s">
        <v>178</v>
      </c>
      <c r="O4871" t="s">
        <v>22</v>
      </c>
    </row>
    <row r="4872" spans="1:15">
      <c r="A4872" t="s">
        <v>8738</v>
      </c>
      <c r="B4872" s="1">
        <v>45933</v>
      </c>
      <c r="C4872" t="s">
        <v>4549</v>
      </c>
      <c r="D4872" t="s">
        <v>32</v>
      </c>
      <c r="E4872" t="s">
        <v>250</v>
      </c>
      <c r="F4872">
        <v>4</v>
      </c>
      <c r="G4872">
        <v>49382.47</v>
      </c>
      <c r="H4872">
        <v>197529.88</v>
      </c>
      <c r="I4872">
        <f>salesdata[[#This Row],[Total_Sales_INR]]/10000000</f>
        <v>1.9752987999999999E-2</v>
      </c>
      <c r="J4872" t="s">
        <v>47</v>
      </c>
      <c r="K4872" t="s">
        <v>19</v>
      </c>
      <c r="L4872">
        <v>5</v>
      </c>
      <c r="M4872" t="s">
        <v>28</v>
      </c>
      <c r="N4872" t="s">
        <v>112</v>
      </c>
      <c r="O4872" t="s">
        <v>22</v>
      </c>
    </row>
    <row r="4873" spans="1:15">
      <c r="A4873" t="s">
        <v>8739</v>
      </c>
      <c r="B4873" s="1">
        <v>45939</v>
      </c>
      <c r="C4873" t="s">
        <v>7348</v>
      </c>
      <c r="D4873" t="s">
        <v>16</v>
      </c>
      <c r="E4873" t="s">
        <v>17</v>
      </c>
      <c r="F4873">
        <v>5</v>
      </c>
      <c r="G4873">
        <v>9378.69</v>
      </c>
      <c r="H4873">
        <v>46893.45</v>
      </c>
      <c r="I4873">
        <f>salesdata[[#This Row],[Total_Sales_INR]]/10000000</f>
        <v>4.6893449999999993E-3</v>
      </c>
      <c r="J4873" t="s">
        <v>18</v>
      </c>
      <c r="K4873" t="s">
        <v>19</v>
      </c>
      <c r="L4873">
        <v>5</v>
      </c>
      <c r="M4873" t="s">
        <v>170</v>
      </c>
      <c r="N4873" t="s">
        <v>29</v>
      </c>
      <c r="O4873" t="s">
        <v>22</v>
      </c>
    </row>
    <row r="4874" spans="1:15">
      <c r="A4874" t="s">
        <v>8740</v>
      </c>
      <c r="B4874" s="1">
        <v>45889</v>
      </c>
      <c r="C4874" t="s">
        <v>1538</v>
      </c>
      <c r="D4874" t="s">
        <v>45</v>
      </c>
      <c r="E4874" t="s">
        <v>46</v>
      </c>
      <c r="F4874">
        <v>4</v>
      </c>
      <c r="G4874">
        <v>40092.39</v>
      </c>
      <c r="H4874">
        <v>160369.56</v>
      </c>
      <c r="I4874">
        <f>salesdata[[#This Row],[Total_Sales_INR]]/10000000</f>
        <v>1.6036955999999998E-2</v>
      </c>
      <c r="J4874" t="s">
        <v>18</v>
      </c>
      <c r="K4874" t="s">
        <v>19</v>
      </c>
      <c r="L4874">
        <v>3</v>
      </c>
      <c r="M4874" t="s">
        <v>36</v>
      </c>
      <c r="N4874" t="s">
        <v>42</v>
      </c>
      <c r="O4874" t="s">
        <v>22</v>
      </c>
    </row>
    <row r="4875" spans="1:15">
      <c r="A4875" t="s">
        <v>8741</v>
      </c>
      <c r="B4875" s="1">
        <v>45978</v>
      </c>
      <c r="C4875" t="s">
        <v>8742</v>
      </c>
      <c r="D4875" t="s">
        <v>25</v>
      </c>
      <c r="E4875" t="s">
        <v>140</v>
      </c>
      <c r="F4875">
        <v>3</v>
      </c>
      <c r="G4875">
        <v>16742.330000000002</v>
      </c>
      <c r="H4875">
        <v>50226.99</v>
      </c>
      <c r="I4875">
        <f>salesdata[[#This Row],[Total_Sales_INR]]/10000000</f>
        <v>5.0226989999999994E-3</v>
      </c>
      <c r="J4875" t="s">
        <v>34</v>
      </c>
      <c r="K4875" t="s">
        <v>35</v>
      </c>
      <c r="L4875">
        <v>2</v>
      </c>
      <c r="M4875" t="s">
        <v>133</v>
      </c>
      <c r="N4875" t="s">
        <v>48</v>
      </c>
      <c r="O4875" t="s">
        <v>22</v>
      </c>
    </row>
    <row r="4876" spans="1:15">
      <c r="A4876" t="s">
        <v>8743</v>
      </c>
      <c r="B4876" s="1">
        <v>45801</v>
      </c>
      <c r="C4876" t="s">
        <v>8744</v>
      </c>
      <c r="D4876" t="s">
        <v>45</v>
      </c>
      <c r="E4876" t="s">
        <v>65</v>
      </c>
      <c r="F4876">
        <v>5</v>
      </c>
      <c r="G4876">
        <v>48242.22</v>
      </c>
      <c r="H4876">
        <v>241211.1</v>
      </c>
      <c r="I4876">
        <f>salesdata[[#This Row],[Total_Sales_INR]]/10000000</f>
        <v>2.4121110000000001E-2</v>
      </c>
      <c r="J4876" t="s">
        <v>27</v>
      </c>
      <c r="K4876" t="s">
        <v>19</v>
      </c>
      <c r="L4876">
        <v>2</v>
      </c>
      <c r="M4876" t="s">
        <v>141</v>
      </c>
      <c r="N4876" t="s">
        <v>167</v>
      </c>
      <c r="O4876" t="s">
        <v>22</v>
      </c>
    </row>
    <row r="4877" spans="1:15">
      <c r="A4877" t="s">
        <v>8745</v>
      </c>
      <c r="B4877" s="1">
        <v>45720</v>
      </c>
      <c r="C4877" t="s">
        <v>8746</v>
      </c>
      <c r="D4877" t="s">
        <v>45</v>
      </c>
      <c r="E4877" t="s">
        <v>46</v>
      </c>
      <c r="F4877">
        <v>5</v>
      </c>
      <c r="G4877">
        <v>34423.47</v>
      </c>
      <c r="H4877">
        <v>172117.35</v>
      </c>
      <c r="I4877">
        <f>salesdata[[#This Row],[Total_Sales_INR]]/10000000</f>
        <v>1.7211735000000002E-2</v>
      </c>
      <c r="J4877" t="s">
        <v>47</v>
      </c>
      <c r="K4877" t="s">
        <v>72</v>
      </c>
      <c r="L4877">
        <v>4</v>
      </c>
      <c r="M4877" t="s">
        <v>123</v>
      </c>
      <c r="N4877" t="s">
        <v>78</v>
      </c>
      <c r="O4877" t="s">
        <v>22</v>
      </c>
    </row>
    <row r="4878" spans="1:15">
      <c r="A4878" t="s">
        <v>8747</v>
      </c>
      <c r="B4878" s="1">
        <v>45949</v>
      </c>
      <c r="C4878" t="s">
        <v>8748</v>
      </c>
      <c r="D4878" t="s">
        <v>102</v>
      </c>
      <c r="E4878" t="s">
        <v>118</v>
      </c>
      <c r="F4878">
        <v>1</v>
      </c>
      <c r="G4878">
        <v>45808.24</v>
      </c>
      <c r="H4878">
        <v>45808.24</v>
      </c>
      <c r="I4878">
        <f>salesdata[[#This Row],[Total_Sales_INR]]/10000000</f>
        <v>4.5808239999999998E-3</v>
      </c>
      <c r="J4878" t="s">
        <v>27</v>
      </c>
      <c r="K4878" t="s">
        <v>72</v>
      </c>
      <c r="L4878">
        <v>4</v>
      </c>
      <c r="M4878" t="s">
        <v>123</v>
      </c>
      <c r="N4878" t="s">
        <v>156</v>
      </c>
      <c r="O4878" t="s">
        <v>22</v>
      </c>
    </row>
    <row r="4879" spans="1:15">
      <c r="A4879" t="s">
        <v>8749</v>
      </c>
      <c r="B4879" s="1">
        <v>45973</v>
      </c>
      <c r="C4879" t="s">
        <v>8750</v>
      </c>
      <c r="D4879" t="s">
        <v>32</v>
      </c>
      <c r="E4879" t="s">
        <v>309</v>
      </c>
      <c r="F4879">
        <v>5</v>
      </c>
      <c r="G4879">
        <v>10144.120000000001</v>
      </c>
      <c r="H4879">
        <v>50720.6</v>
      </c>
      <c r="I4879">
        <f>salesdata[[#This Row],[Total_Sales_INR]]/10000000</f>
        <v>5.0720599999999998E-3</v>
      </c>
      <c r="J4879" t="s">
        <v>47</v>
      </c>
      <c r="K4879" t="s">
        <v>72</v>
      </c>
      <c r="L4879">
        <v>2</v>
      </c>
      <c r="M4879" t="s">
        <v>133</v>
      </c>
      <c r="N4879" t="s">
        <v>97</v>
      </c>
      <c r="O4879" t="s">
        <v>22</v>
      </c>
    </row>
    <row r="4880" spans="1:15">
      <c r="A4880" t="s">
        <v>8751</v>
      </c>
      <c r="B4880" s="1">
        <v>45906</v>
      </c>
      <c r="C4880" t="s">
        <v>8752</v>
      </c>
      <c r="D4880" t="s">
        <v>102</v>
      </c>
      <c r="E4880" t="s">
        <v>103</v>
      </c>
      <c r="F4880">
        <v>4</v>
      </c>
      <c r="G4880">
        <v>932.54</v>
      </c>
      <c r="H4880">
        <v>3730.16</v>
      </c>
      <c r="I4880">
        <f>salesdata[[#This Row],[Total_Sales_INR]]/10000000</f>
        <v>3.7301599999999999E-4</v>
      </c>
      <c r="J4880" t="s">
        <v>27</v>
      </c>
      <c r="K4880" t="s">
        <v>19</v>
      </c>
      <c r="L4880">
        <v>2</v>
      </c>
      <c r="M4880" t="s">
        <v>104</v>
      </c>
      <c r="N4880" t="s">
        <v>216</v>
      </c>
      <c r="O4880" t="s">
        <v>22</v>
      </c>
    </row>
    <row r="4881" spans="1:15">
      <c r="A4881" t="s">
        <v>8753</v>
      </c>
      <c r="B4881" s="1">
        <v>45982</v>
      </c>
      <c r="C4881" t="s">
        <v>8754</v>
      </c>
      <c r="D4881" t="s">
        <v>32</v>
      </c>
      <c r="E4881" t="s">
        <v>81</v>
      </c>
      <c r="F4881">
        <v>2</v>
      </c>
      <c r="G4881">
        <v>21191.16</v>
      </c>
      <c r="H4881">
        <v>42382.32</v>
      </c>
      <c r="I4881">
        <f>salesdata[[#This Row],[Total_Sales_INR]]/10000000</f>
        <v>4.2382319999999998E-3</v>
      </c>
      <c r="J4881" t="s">
        <v>27</v>
      </c>
      <c r="K4881" t="s">
        <v>72</v>
      </c>
      <c r="L4881">
        <v>2</v>
      </c>
      <c r="M4881" t="s">
        <v>56</v>
      </c>
      <c r="N4881" t="s">
        <v>173</v>
      </c>
      <c r="O4881" t="s">
        <v>22</v>
      </c>
    </row>
    <row r="4882" spans="1:15">
      <c r="A4882" t="s">
        <v>8755</v>
      </c>
      <c r="B4882" s="1">
        <v>46009</v>
      </c>
      <c r="C4882" t="s">
        <v>8756</v>
      </c>
      <c r="D4882" t="s">
        <v>16</v>
      </c>
      <c r="E4882" t="s">
        <v>137</v>
      </c>
      <c r="F4882">
        <v>2</v>
      </c>
      <c r="G4882">
        <v>15935.73</v>
      </c>
      <c r="H4882">
        <v>31871.46</v>
      </c>
      <c r="I4882">
        <f>salesdata[[#This Row],[Total_Sales_INR]]/10000000</f>
        <v>3.1871460000000001E-3</v>
      </c>
      <c r="J4882" t="s">
        <v>27</v>
      </c>
      <c r="K4882" t="s">
        <v>35</v>
      </c>
      <c r="L4882">
        <v>1</v>
      </c>
      <c r="M4882" t="s">
        <v>20</v>
      </c>
      <c r="N4882" t="s">
        <v>42</v>
      </c>
      <c r="O4882" t="s">
        <v>22</v>
      </c>
    </row>
    <row r="4883" spans="1:15">
      <c r="A4883" t="s">
        <v>8757</v>
      </c>
      <c r="B4883" s="1">
        <v>45972</v>
      </c>
      <c r="C4883" t="s">
        <v>8758</v>
      </c>
      <c r="D4883" t="s">
        <v>45</v>
      </c>
      <c r="E4883" t="s">
        <v>60</v>
      </c>
      <c r="F4883">
        <v>2</v>
      </c>
      <c r="G4883">
        <v>27446.400000000001</v>
      </c>
      <c r="H4883">
        <v>54892.800000000003</v>
      </c>
      <c r="I4883">
        <f>salesdata[[#This Row],[Total_Sales_INR]]/10000000</f>
        <v>5.48928E-3</v>
      </c>
      <c r="J4883" t="s">
        <v>34</v>
      </c>
      <c r="K4883" t="s">
        <v>35</v>
      </c>
      <c r="L4883">
        <v>5</v>
      </c>
      <c r="M4883" t="s">
        <v>51</v>
      </c>
      <c r="N4883" t="s">
        <v>48</v>
      </c>
      <c r="O4883" t="s">
        <v>22</v>
      </c>
    </row>
    <row r="4884" spans="1:15">
      <c r="A4884" t="s">
        <v>8759</v>
      </c>
      <c r="B4884" s="1">
        <v>45963</v>
      </c>
      <c r="C4884" t="s">
        <v>8760</v>
      </c>
      <c r="D4884" t="s">
        <v>32</v>
      </c>
      <c r="E4884" t="s">
        <v>81</v>
      </c>
      <c r="F4884">
        <v>1</v>
      </c>
      <c r="G4884">
        <v>23127.41</v>
      </c>
      <c r="H4884">
        <v>23127.41</v>
      </c>
      <c r="I4884">
        <f>salesdata[[#This Row],[Total_Sales_INR]]/10000000</f>
        <v>2.3127410000000001E-3</v>
      </c>
      <c r="J4884" t="s">
        <v>18</v>
      </c>
      <c r="K4884" t="s">
        <v>19</v>
      </c>
      <c r="L4884">
        <v>3</v>
      </c>
      <c r="M4884" t="s">
        <v>36</v>
      </c>
      <c r="N4884" t="s">
        <v>48</v>
      </c>
      <c r="O4884" t="s">
        <v>22</v>
      </c>
    </row>
    <row r="4885" spans="1:15">
      <c r="A4885" t="s">
        <v>8761</v>
      </c>
      <c r="B4885" s="1">
        <v>45990</v>
      </c>
      <c r="C4885" t="s">
        <v>2345</v>
      </c>
      <c r="D4885" t="s">
        <v>32</v>
      </c>
      <c r="E4885" t="s">
        <v>250</v>
      </c>
      <c r="F4885">
        <v>4</v>
      </c>
      <c r="G4885">
        <v>25664.67</v>
      </c>
      <c r="H4885">
        <v>102658.68</v>
      </c>
      <c r="I4885">
        <f>salesdata[[#This Row],[Total_Sales_INR]]/10000000</f>
        <v>1.0265867999999999E-2</v>
      </c>
      <c r="J4885" t="s">
        <v>27</v>
      </c>
      <c r="K4885" t="s">
        <v>72</v>
      </c>
      <c r="L4885">
        <v>5</v>
      </c>
      <c r="M4885" t="s">
        <v>41</v>
      </c>
      <c r="N4885" t="s">
        <v>57</v>
      </c>
      <c r="O4885" t="s">
        <v>22</v>
      </c>
    </row>
    <row r="4886" spans="1:15">
      <c r="A4886" t="s">
        <v>8762</v>
      </c>
      <c r="B4886" s="1">
        <v>45746</v>
      </c>
      <c r="C4886" t="s">
        <v>8763</v>
      </c>
      <c r="D4886" t="s">
        <v>45</v>
      </c>
      <c r="E4886" t="s">
        <v>85</v>
      </c>
      <c r="F4886">
        <v>2</v>
      </c>
      <c r="G4886">
        <v>39022.660000000003</v>
      </c>
      <c r="H4886">
        <v>78045.320000000007</v>
      </c>
      <c r="I4886">
        <f>salesdata[[#This Row],[Total_Sales_INR]]/10000000</f>
        <v>7.8045320000000003E-3</v>
      </c>
      <c r="J4886" t="s">
        <v>34</v>
      </c>
      <c r="K4886" t="s">
        <v>72</v>
      </c>
      <c r="L4886">
        <v>2</v>
      </c>
      <c r="M4886" t="s">
        <v>104</v>
      </c>
      <c r="N4886" t="s">
        <v>52</v>
      </c>
      <c r="O4886" t="s">
        <v>22</v>
      </c>
    </row>
    <row r="4887" spans="1:15">
      <c r="A4887" t="s">
        <v>8764</v>
      </c>
      <c r="B4887" s="1">
        <v>45958</v>
      </c>
      <c r="C4887" t="s">
        <v>8765</v>
      </c>
      <c r="D4887" t="s">
        <v>45</v>
      </c>
      <c r="E4887" t="s">
        <v>46</v>
      </c>
      <c r="F4887">
        <v>2</v>
      </c>
      <c r="G4887">
        <v>38833.68</v>
      </c>
      <c r="H4887">
        <v>77667.360000000001</v>
      </c>
      <c r="I4887">
        <f>salesdata[[#This Row],[Total_Sales_INR]]/10000000</f>
        <v>7.7667359999999998E-3</v>
      </c>
      <c r="J4887" t="s">
        <v>47</v>
      </c>
      <c r="K4887" t="s">
        <v>72</v>
      </c>
      <c r="L4887">
        <v>1</v>
      </c>
      <c r="M4887" t="s">
        <v>20</v>
      </c>
      <c r="N4887" t="s">
        <v>21</v>
      </c>
      <c r="O4887" t="s">
        <v>22</v>
      </c>
    </row>
    <row r="4888" spans="1:15">
      <c r="A4888" t="s">
        <v>8766</v>
      </c>
      <c r="B4888" s="1">
        <v>45898</v>
      </c>
      <c r="C4888" t="s">
        <v>7300</v>
      </c>
      <c r="D4888" t="s">
        <v>102</v>
      </c>
      <c r="E4888" t="s">
        <v>155</v>
      </c>
      <c r="F4888">
        <v>2</v>
      </c>
      <c r="G4888">
        <v>2523.5300000000002</v>
      </c>
      <c r="H4888">
        <v>5047.0600000000004</v>
      </c>
      <c r="I4888">
        <f>salesdata[[#This Row],[Total_Sales_INR]]/10000000</f>
        <v>5.0470600000000006E-4</v>
      </c>
      <c r="J4888" t="s">
        <v>27</v>
      </c>
      <c r="K4888" t="s">
        <v>72</v>
      </c>
      <c r="L4888">
        <v>5</v>
      </c>
      <c r="M4888" t="s">
        <v>51</v>
      </c>
      <c r="N4888" t="s">
        <v>156</v>
      </c>
      <c r="O4888" t="s">
        <v>22</v>
      </c>
    </row>
    <row r="4889" spans="1:15">
      <c r="A4889" t="s">
        <v>8767</v>
      </c>
      <c r="B4889" s="1">
        <v>45674</v>
      </c>
      <c r="C4889" t="s">
        <v>5886</v>
      </c>
      <c r="D4889" t="s">
        <v>16</v>
      </c>
      <c r="E4889" t="s">
        <v>17</v>
      </c>
      <c r="F4889">
        <v>1</v>
      </c>
      <c r="G4889">
        <v>27855.13</v>
      </c>
      <c r="H4889">
        <v>27855.13</v>
      </c>
      <c r="I4889">
        <f>salesdata[[#This Row],[Total_Sales_INR]]/10000000</f>
        <v>2.7855130000000003E-3</v>
      </c>
      <c r="J4889" t="s">
        <v>34</v>
      </c>
      <c r="K4889" t="s">
        <v>72</v>
      </c>
      <c r="L4889">
        <v>5</v>
      </c>
      <c r="M4889" t="s">
        <v>73</v>
      </c>
      <c r="N4889" t="s">
        <v>74</v>
      </c>
      <c r="O4889" t="s">
        <v>22</v>
      </c>
    </row>
    <row r="4890" spans="1:15">
      <c r="A4890" t="s">
        <v>8768</v>
      </c>
      <c r="B4890" s="1">
        <v>45711</v>
      </c>
      <c r="C4890" t="s">
        <v>8769</v>
      </c>
      <c r="D4890" t="s">
        <v>45</v>
      </c>
      <c r="E4890" t="s">
        <v>46</v>
      </c>
      <c r="F4890">
        <v>1</v>
      </c>
      <c r="G4890">
        <v>35727.360000000001</v>
      </c>
      <c r="H4890">
        <v>35727.360000000001</v>
      </c>
      <c r="I4890">
        <f>salesdata[[#This Row],[Total_Sales_INR]]/10000000</f>
        <v>3.572736E-3</v>
      </c>
      <c r="J4890" t="s">
        <v>18</v>
      </c>
      <c r="K4890" t="s">
        <v>72</v>
      </c>
      <c r="L4890">
        <v>2</v>
      </c>
      <c r="M4890" t="s">
        <v>141</v>
      </c>
      <c r="N4890" t="s">
        <v>213</v>
      </c>
      <c r="O4890" t="s">
        <v>22</v>
      </c>
    </row>
    <row r="4891" spans="1:15">
      <c r="A4891" t="s">
        <v>8770</v>
      </c>
      <c r="B4891" s="1">
        <v>45687</v>
      </c>
      <c r="C4891" t="s">
        <v>8771</v>
      </c>
      <c r="D4891" t="s">
        <v>102</v>
      </c>
      <c r="E4891" t="s">
        <v>118</v>
      </c>
      <c r="F4891">
        <v>3</v>
      </c>
      <c r="G4891">
        <v>19504.900000000001</v>
      </c>
      <c r="H4891">
        <v>58514.7</v>
      </c>
      <c r="I4891">
        <f>salesdata[[#This Row],[Total_Sales_INR]]/10000000</f>
        <v>5.8514700000000001E-3</v>
      </c>
      <c r="J4891" t="s">
        <v>18</v>
      </c>
      <c r="K4891" t="s">
        <v>35</v>
      </c>
      <c r="L4891">
        <v>2</v>
      </c>
      <c r="M4891" t="s">
        <v>133</v>
      </c>
      <c r="N4891" t="s">
        <v>120</v>
      </c>
      <c r="O4891" t="s">
        <v>22</v>
      </c>
    </row>
    <row r="4892" spans="1:15">
      <c r="A4892" t="s">
        <v>8772</v>
      </c>
      <c r="B4892" s="1">
        <v>45815</v>
      </c>
      <c r="C4892" t="s">
        <v>4507</v>
      </c>
      <c r="D4892" t="s">
        <v>32</v>
      </c>
      <c r="E4892" t="s">
        <v>309</v>
      </c>
      <c r="F4892">
        <v>5</v>
      </c>
      <c r="G4892">
        <v>5843.67</v>
      </c>
      <c r="H4892">
        <v>29218.35</v>
      </c>
      <c r="I4892">
        <f>salesdata[[#This Row],[Total_Sales_INR]]/10000000</f>
        <v>2.9218349999999998E-3</v>
      </c>
      <c r="J4892" t="s">
        <v>18</v>
      </c>
      <c r="K4892" t="s">
        <v>35</v>
      </c>
      <c r="L4892">
        <v>1</v>
      </c>
      <c r="M4892" t="s">
        <v>68</v>
      </c>
      <c r="N4892" t="s">
        <v>127</v>
      </c>
      <c r="O4892" t="s">
        <v>22</v>
      </c>
    </row>
    <row r="4893" spans="1:15">
      <c r="A4893" t="s">
        <v>8773</v>
      </c>
      <c r="B4893" s="1">
        <v>45930</v>
      </c>
      <c r="C4893" t="s">
        <v>5486</v>
      </c>
      <c r="D4893" t="s">
        <v>16</v>
      </c>
      <c r="E4893" t="s">
        <v>159</v>
      </c>
      <c r="F4893">
        <v>5</v>
      </c>
      <c r="G4893">
        <v>27660.04</v>
      </c>
      <c r="H4893">
        <v>138300.20000000001</v>
      </c>
      <c r="I4893">
        <f>salesdata[[#This Row],[Total_Sales_INR]]/10000000</f>
        <v>1.3830020000000002E-2</v>
      </c>
      <c r="J4893" t="s">
        <v>18</v>
      </c>
      <c r="K4893" t="s">
        <v>35</v>
      </c>
      <c r="L4893">
        <v>1</v>
      </c>
      <c r="M4893" t="s">
        <v>68</v>
      </c>
      <c r="N4893" t="s">
        <v>150</v>
      </c>
      <c r="O4893" t="s">
        <v>22</v>
      </c>
    </row>
    <row r="4894" spans="1:15">
      <c r="A4894" t="s">
        <v>8774</v>
      </c>
      <c r="B4894" s="1">
        <v>45724</v>
      </c>
      <c r="C4894" t="s">
        <v>8775</v>
      </c>
      <c r="D4894" t="s">
        <v>45</v>
      </c>
      <c r="E4894" t="s">
        <v>65</v>
      </c>
      <c r="F4894">
        <v>3</v>
      </c>
      <c r="G4894">
        <v>5994.16</v>
      </c>
      <c r="H4894">
        <v>17982.48</v>
      </c>
      <c r="I4894">
        <f>salesdata[[#This Row],[Total_Sales_INR]]/10000000</f>
        <v>1.7982479999999999E-3</v>
      </c>
      <c r="J4894" t="s">
        <v>18</v>
      </c>
      <c r="K4894" t="s">
        <v>72</v>
      </c>
      <c r="L4894">
        <v>3</v>
      </c>
      <c r="M4894" t="s">
        <v>77</v>
      </c>
      <c r="N4894" t="s">
        <v>124</v>
      </c>
      <c r="O4894" t="s">
        <v>22</v>
      </c>
    </row>
    <row r="4895" spans="1:15">
      <c r="A4895" t="s">
        <v>8776</v>
      </c>
      <c r="B4895" s="1">
        <v>45773</v>
      </c>
      <c r="C4895" t="s">
        <v>8777</v>
      </c>
      <c r="D4895" t="s">
        <v>102</v>
      </c>
      <c r="E4895" t="s">
        <v>103</v>
      </c>
      <c r="F4895">
        <v>1</v>
      </c>
      <c r="G4895">
        <v>682.26</v>
      </c>
      <c r="H4895">
        <v>682.26</v>
      </c>
      <c r="I4895">
        <f>salesdata[[#This Row],[Total_Sales_INR]]/10000000</f>
        <v>6.8225999999999994E-5</v>
      </c>
      <c r="J4895" t="s">
        <v>47</v>
      </c>
      <c r="K4895" t="s">
        <v>35</v>
      </c>
      <c r="L4895">
        <v>3</v>
      </c>
      <c r="M4895" t="s">
        <v>77</v>
      </c>
      <c r="N4895" t="s">
        <v>173</v>
      </c>
      <c r="O4895" t="s">
        <v>22</v>
      </c>
    </row>
    <row r="4896" spans="1:15">
      <c r="A4896" t="s">
        <v>8778</v>
      </c>
      <c r="B4896" s="1">
        <v>45773</v>
      </c>
      <c r="C4896" t="s">
        <v>2211</v>
      </c>
      <c r="D4896" t="s">
        <v>25</v>
      </c>
      <c r="E4896" t="s">
        <v>26</v>
      </c>
      <c r="F4896">
        <v>2</v>
      </c>
      <c r="G4896">
        <v>37935.33</v>
      </c>
      <c r="H4896">
        <v>75870.66</v>
      </c>
      <c r="I4896">
        <f>salesdata[[#This Row],[Total_Sales_INR]]/10000000</f>
        <v>7.5870659999999999E-3</v>
      </c>
      <c r="J4896" t="s">
        <v>18</v>
      </c>
      <c r="K4896" t="s">
        <v>35</v>
      </c>
      <c r="L4896">
        <v>1</v>
      </c>
      <c r="M4896" t="s">
        <v>20</v>
      </c>
      <c r="N4896" t="s">
        <v>94</v>
      </c>
      <c r="O4896" t="s">
        <v>22</v>
      </c>
    </row>
    <row r="4897" spans="1:15">
      <c r="A4897" t="s">
        <v>8779</v>
      </c>
      <c r="B4897" s="1">
        <v>45674</v>
      </c>
      <c r="C4897" t="s">
        <v>8780</v>
      </c>
      <c r="D4897" t="s">
        <v>102</v>
      </c>
      <c r="E4897" t="s">
        <v>184</v>
      </c>
      <c r="F4897">
        <v>1</v>
      </c>
      <c r="G4897">
        <v>10923.39</v>
      </c>
      <c r="H4897">
        <v>10923.39</v>
      </c>
      <c r="I4897">
        <f>salesdata[[#This Row],[Total_Sales_INR]]/10000000</f>
        <v>1.0923389999999999E-3</v>
      </c>
      <c r="J4897" t="s">
        <v>47</v>
      </c>
      <c r="K4897" t="s">
        <v>19</v>
      </c>
      <c r="L4897">
        <v>4</v>
      </c>
      <c r="M4897" t="s">
        <v>160</v>
      </c>
      <c r="N4897" t="s">
        <v>216</v>
      </c>
      <c r="O4897" t="s">
        <v>22</v>
      </c>
    </row>
    <row r="4898" spans="1:15">
      <c r="A4898" t="s">
        <v>8781</v>
      </c>
      <c r="B4898" s="1">
        <v>45856</v>
      </c>
      <c r="C4898" t="s">
        <v>6071</v>
      </c>
      <c r="D4898" t="s">
        <v>32</v>
      </c>
      <c r="E4898" t="s">
        <v>33</v>
      </c>
      <c r="F4898">
        <v>3</v>
      </c>
      <c r="G4898">
        <v>443.28</v>
      </c>
      <c r="H4898">
        <v>1329.84</v>
      </c>
      <c r="I4898">
        <f>salesdata[[#This Row],[Total_Sales_INR]]/10000000</f>
        <v>1.32984E-4</v>
      </c>
      <c r="J4898" t="s">
        <v>47</v>
      </c>
      <c r="K4898" t="s">
        <v>19</v>
      </c>
      <c r="L4898">
        <v>3</v>
      </c>
      <c r="M4898" t="s">
        <v>61</v>
      </c>
      <c r="N4898" t="s">
        <v>29</v>
      </c>
      <c r="O4898" t="s">
        <v>22</v>
      </c>
    </row>
    <row r="4899" spans="1:15">
      <c r="A4899" t="s">
        <v>8782</v>
      </c>
      <c r="B4899" s="1">
        <v>45738</v>
      </c>
      <c r="C4899" t="s">
        <v>8783</v>
      </c>
      <c r="D4899" t="s">
        <v>25</v>
      </c>
      <c r="E4899" t="s">
        <v>91</v>
      </c>
      <c r="F4899">
        <v>4</v>
      </c>
      <c r="G4899">
        <v>24867.49</v>
      </c>
      <c r="H4899">
        <v>99469.96</v>
      </c>
      <c r="I4899">
        <f>salesdata[[#This Row],[Total_Sales_INR]]/10000000</f>
        <v>9.9469960000000014E-3</v>
      </c>
      <c r="J4899" t="s">
        <v>27</v>
      </c>
      <c r="K4899" t="s">
        <v>72</v>
      </c>
      <c r="L4899">
        <v>4</v>
      </c>
      <c r="M4899" t="s">
        <v>123</v>
      </c>
      <c r="N4899" t="s">
        <v>150</v>
      </c>
      <c r="O4899" t="s">
        <v>22</v>
      </c>
    </row>
    <row r="4900" spans="1:15">
      <c r="A4900" t="s">
        <v>8784</v>
      </c>
      <c r="B4900" s="1">
        <v>46011</v>
      </c>
      <c r="C4900" t="s">
        <v>8785</v>
      </c>
      <c r="D4900" t="s">
        <v>102</v>
      </c>
      <c r="E4900" t="s">
        <v>103</v>
      </c>
      <c r="F4900">
        <v>1</v>
      </c>
      <c r="G4900">
        <v>21808.47</v>
      </c>
      <c r="H4900">
        <v>21808.47</v>
      </c>
      <c r="I4900">
        <f>salesdata[[#This Row],[Total_Sales_INR]]/10000000</f>
        <v>2.1808470000000001E-3</v>
      </c>
      <c r="J4900" t="s">
        <v>18</v>
      </c>
      <c r="K4900" t="s">
        <v>35</v>
      </c>
      <c r="L4900">
        <v>2</v>
      </c>
      <c r="M4900" t="s">
        <v>133</v>
      </c>
      <c r="N4900" t="s">
        <v>150</v>
      </c>
      <c r="O4900" t="s">
        <v>22</v>
      </c>
    </row>
    <row r="4901" spans="1:15">
      <c r="A4901" t="s">
        <v>8786</v>
      </c>
      <c r="B4901" s="1">
        <v>45873</v>
      </c>
      <c r="C4901" t="s">
        <v>8787</v>
      </c>
      <c r="D4901" t="s">
        <v>16</v>
      </c>
      <c r="E4901" t="s">
        <v>145</v>
      </c>
      <c r="F4901">
        <v>1</v>
      </c>
      <c r="G4901">
        <v>47744.97</v>
      </c>
      <c r="H4901">
        <v>47744.97</v>
      </c>
      <c r="I4901">
        <f>salesdata[[#This Row],[Total_Sales_INR]]/10000000</f>
        <v>4.7744969999999999E-3</v>
      </c>
      <c r="J4901" t="s">
        <v>27</v>
      </c>
      <c r="K4901" t="s">
        <v>35</v>
      </c>
      <c r="L4901">
        <v>2</v>
      </c>
      <c r="M4901" t="s">
        <v>265</v>
      </c>
      <c r="N4901" t="s">
        <v>112</v>
      </c>
      <c r="O4901" t="s">
        <v>22</v>
      </c>
    </row>
    <row r="4902" spans="1:15">
      <c r="A4902" t="s">
        <v>8788</v>
      </c>
      <c r="B4902" s="1">
        <v>45906</v>
      </c>
      <c r="C4902" t="s">
        <v>1557</v>
      </c>
      <c r="D4902" t="s">
        <v>16</v>
      </c>
      <c r="E4902" t="s">
        <v>159</v>
      </c>
      <c r="F4902">
        <v>3</v>
      </c>
      <c r="G4902">
        <v>19017.73</v>
      </c>
      <c r="H4902">
        <v>57053.19</v>
      </c>
      <c r="I4902">
        <f>salesdata[[#This Row],[Total_Sales_INR]]/10000000</f>
        <v>5.7053190000000004E-3</v>
      </c>
      <c r="J4902" t="s">
        <v>47</v>
      </c>
      <c r="K4902" t="s">
        <v>72</v>
      </c>
      <c r="L4902">
        <v>1</v>
      </c>
      <c r="M4902" t="s">
        <v>119</v>
      </c>
      <c r="N4902" t="s">
        <v>120</v>
      </c>
      <c r="O4902" t="s">
        <v>22</v>
      </c>
    </row>
    <row r="4903" spans="1:15">
      <c r="A4903" t="s">
        <v>8789</v>
      </c>
      <c r="B4903" s="1">
        <v>45673</v>
      </c>
      <c r="C4903" t="s">
        <v>372</v>
      </c>
      <c r="D4903" t="s">
        <v>16</v>
      </c>
      <c r="E4903" t="s">
        <v>145</v>
      </c>
      <c r="F4903">
        <v>2</v>
      </c>
      <c r="G4903">
        <v>11222.68</v>
      </c>
      <c r="H4903">
        <v>22445.360000000001</v>
      </c>
      <c r="I4903">
        <f>salesdata[[#This Row],[Total_Sales_INR]]/10000000</f>
        <v>2.2445360000000001E-3</v>
      </c>
      <c r="J4903" t="s">
        <v>34</v>
      </c>
      <c r="K4903" t="s">
        <v>35</v>
      </c>
      <c r="L4903">
        <v>2</v>
      </c>
      <c r="M4903" t="s">
        <v>265</v>
      </c>
      <c r="N4903" t="s">
        <v>74</v>
      </c>
      <c r="O4903" t="s">
        <v>22</v>
      </c>
    </row>
    <row r="4904" spans="1:15">
      <c r="A4904" t="s">
        <v>8790</v>
      </c>
      <c r="B4904" s="1">
        <v>45816</v>
      </c>
      <c r="C4904" t="s">
        <v>8791</v>
      </c>
      <c r="D4904" t="s">
        <v>102</v>
      </c>
      <c r="E4904" t="s">
        <v>193</v>
      </c>
      <c r="F4904">
        <v>3</v>
      </c>
      <c r="G4904">
        <v>48778.11</v>
      </c>
      <c r="H4904">
        <v>146334.32999999999</v>
      </c>
      <c r="I4904">
        <f>salesdata[[#This Row],[Total_Sales_INR]]/10000000</f>
        <v>1.4633433E-2</v>
      </c>
      <c r="J4904" t="s">
        <v>18</v>
      </c>
      <c r="K4904" t="s">
        <v>72</v>
      </c>
      <c r="L4904">
        <v>4</v>
      </c>
      <c r="M4904" t="s">
        <v>160</v>
      </c>
      <c r="N4904" t="s">
        <v>42</v>
      </c>
      <c r="O4904" t="s">
        <v>22</v>
      </c>
    </row>
    <row r="4905" spans="1:15">
      <c r="A4905" t="s">
        <v>8792</v>
      </c>
      <c r="B4905" s="1">
        <v>45683</v>
      </c>
      <c r="C4905" t="s">
        <v>8793</v>
      </c>
      <c r="D4905" t="s">
        <v>25</v>
      </c>
      <c r="E4905" t="s">
        <v>223</v>
      </c>
      <c r="F4905">
        <v>3</v>
      </c>
      <c r="G4905">
        <v>12095.21</v>
      </c>
      <c r="H4905">
        <v>36285.629999999997</v>
      </c>
      <c r="I4905">
        <f>salesdata[[#This Row],[Total_Sales_INR]]/10000000</f>
        <v>3.6285629999999996E-3</v>
      </c>
      <c r="J4905" t="s">
        <v>34</v>
      </c>
      <c r="K4905" t="s">
        <v>35</v>
      </c>
      <c r="L4905">
        <v>5</v>
      </c>
      <c r="M4905" t="s">
        <v>51</v>
      </c>
      <c r="N4905" t="s">
        <v>69</v>
      </c>
      <c r="O4905" t="s">
        <v>22</v>
      </c>
    </row>
    <row r="4906" spans="1:15">
      <c r="A4906" t="s">
        <v>8794</v>
      </c>
      <c r="B4906" s="1">
        <v>45709</v>
      </c>
      <c r="C4906" t="s">
        <v>2291</v>
      </c>
      <c r="D4906" t="s">
        <v>16</v>
      </c>
      <c r="E4906" t="s">
        <v>137</v>
      </c>
      <c r="F4906">
        <v>3</v>
      </c>
      <c r="G4906">
        <v>10190.51</v>
      </c>
      <c r="H4906">
        <v>30571.53</v>
      </c>
      <c r="I4906">
        <f>salesdata[[#This Row],[Total_Sales_INR]]/10000000</f>
        <v>3.057153E-3</v>
      </c>
      <c r="J4906" t="s">
        <v>47</v>
      </c>
      <c r="K4906" t="s">
        <v>19</v>
      </c>
      <c r="L4906">
        <v>5</v>
      </c>
      <c r="M4906" t="s">
        <v>28</v>
      </c>
      <c r="N4906" t="s">
        <v>156</v>
      </c>
      <c r="O4906" t="s">
        <v>22</v>
      </c>
    </row>
    <row r="4907" spans="1:15">
      <c r="A4907" t="s">
        <v>8795</v>
      </c>
      <c r="B4907" s="1">
        <v>46007</v>
      </c>
      <c r="C4907" t="s">
        <v>8796</v>
      </c>
      <c r="D4907" t="s">
        <v>32</v>
      </c>
      <c r="E4907" t="s">
        <v>33</v>
      </c>
      <c r="F4907">
        <v>3</v>
      </c>
      <c r="G4907">
        <v>5278.19</v>
      </c>
      <c r="H4907">
        <v>15834.57</v>
      </c>
      <c r="I4907">
        <f>salesdata[[#This Row],[Total_Sales_INR]]/10000000</f>
        <v>1.5834569999999999E-3</v>
      </c>
      <c r="J4907" t="s">
        <v>34</v>
      </c>
      <c r="K4907" t="s">
        <v>72</v>
      </c>
      <c r="L4907">
        <v>2</v>
      </c>
      <c r="M4907" t="s">
        <v>265</v>
      </c>
      <c r="N4907" t="s">
        <v>134</v>
      </c>
      <c r="O4907" t="s">
        <v>22</v>
      </c>
    </row>
    <row r="4908" spans="1:15">
      <c r="A4908" t="s">
        <v>8797</v>
      </c>
      <c r="B4908" s="1">
        <v>45795</v>
      </c>
      <c r="C4908" t="s">
        <v>8798</v>
      </c>
      <c r="D4908" t="s">
        <v>32</v>
      </c>
      <c r="E4908" t="s">
        <v>40</v>
      </c>
      <c r="F4908">
        <v>4</v>
      </c>
      <c r="G4908">
        <v>26071.85</v>
      </c>
      <c r="H4908">
        <v>104287.4</v>
      </c>
      <c r="I4908">
        <f>salesdata[[#This Row],[Total_Sales_INR]]/10000000</f>
        <v>1.0428739999999999E-2</v>
      </c>
      <c r="J4908" t="s">
        <v>27</v>
      </c>
      <c r="K4908" t="s">
        <v>35</v>
      </c>
      <c r="L4908">
        <v>1</v>
      </c>
      <c r="M4908" t="s">
        <v>119</v>
      </c>
      <c r="N4908" t="s">
        <v>134</v>
      </c>
      <c r="O4908" t="s">
        <v>22</v>
      </c>
    </row>
    <row r="4909" spans="1:15">
      <c r="A4909" t="s">
        <v>8799</v>
      </c>
      <c r="B4909" s="1">
        <v>45842</v>
      </c>
      <c r="C4909" t="s">
        <v>8620</v>
      </c>
      <c r="D4909" t="s">
        <v>45</v>
      </c>
      <c r="E4909" t="s">
        <v>46</v>
      </c>
      <c r="F4909">
        <v>3</v>
      </c>
      <c r="G4909">
        <v>38473.199999999997</v>
      </c>
      <c r="H4909">
        <v>115419.6</v>
      </c>
      <c r="I4909">
        <f>salesdata[[#This Row],[Total_Sales_INR]]/10000000</f>
        <v>1.154196E-2</v>
      </c>
      <c r="J4909" t="s">
        <v>27</v>
      </c>
      <c r="K4909" t="s">
        <v>72</v>
      </c>
      <c r="L4909">
        <v>3</v>
      </c>
      <c r="M4909" t="s">
        <v>115</v>
      </c>
      <c r="N4909" t="s">
        <v>48</v>
      </c>
      <c r="O4909" t="s">
        <v>22</v>
      </c>
    </row>
    <row r="4910" spans="1:15">
      <c r="A4910" t="s">
        <v>8800</v>
      </c>
      <c r="B4910" s="1">
        <v>45668</v>
      </c>
      <c r="C4910" t="s">
        <v>7076</v>
      </c>
      <c r="D4910" t="s">
        <v>45</v>
      </c>
      <c r="E4910" t="s">
        <v>65</v>
      </c>
      <c r="F4910">
        <v>1</v>
      </c>
      <c r="G4910">
        <v>25199.82</v>
      </c>
      <c r="H4910">
        <v>25199.82</v>
      </c>
      <c r="I4910">
        <f>salesdata[[#This Row],[Total_Sales_INR]]/10000000</f>
        <v>2.519982E-3</v>
      </c>
      <c r="J4910" t="s">
        <v>18</v>
      </c>
      <c r="K4910" t="s">
        <v>35</v>
      </c>
      <c r="L4910">
        <v>5</v>
      </c>
      <c r="M4910" t="s">
        <v>28</v>
      </c>
      <c r="N4910" t="s">
        <v>167</v>
      </c>
      <c r="O4910" t="s">
        <v>22</v>
      </c>
    </row>
    <row r="4911" spans="1:15">
      <c r="A4911" t="s">
        <v>8801</v>
      </c>
      <c r="B4911" s="1">
        <v>45938</v>
      </c>
      <c r="C4911" t="s">
        <v>4556</v>
      </c>
      <c r="D4911" t="s">
        <v>32</v>
      </c>
      <c r="E4911" t="s">
        <v>309</v>
      </c>
      <c r="F4911">
        <v>3</v>
      </c>
      <c r="G4911">
        <v>5437</v>
      </c>
      <c r="H4911">
        <v>16311</v>
      </c>
      <c r="I4911">
        <f>salesdata[[#This Row],[Total_Sales_INR]]/10000000</f>
        <v>1.6310999999999999E-3</v>
      </c>
      <c r="J4911" t="s">
        <v>34</v>
      </c>
      <c r="K4911" t="s">
        <v>19</v>
      </c>
      <c r="L4911">
        <v>5</v>
      </c>
      <c r="M4911" t="s">
        <v>28</v>
      </c>
      <c r="N4911" t="s">
        <v>156</v>
      </c>
      <c r="O4911" t="s">
        <v>22</v>
      </c>
    </row>
    <row r="4912" spans="1:15">
      <c r="A4912" t="s">
        <v>8802</v>
      </c>
      <c r="B4912" s="1">
        <v>45891</v>
      </c>
      <c r="C4912" t="s">
        <v>8803</v>
      </c>
      <c r="D4912" t="s">
        <v>102</v>
      </c>
      <c r="E4912" t="s">
        <v>184</v>
      </c>
      <c r="F4912">
        <v>4</v>
      </c>
      <c r="G4912">
        <v>38328.720000000001</v>
      </c>
      <c r="H4912">
        <v>153314.88</v>
      </c>
      <c r="I4912">
        <f>salesdata[[#This Row],[Total_Sales_INR]]/10000000</f>
        <v>1.5331488000000001E-2</v>
      </c>
      <c r="J4912" t="s">
        <v>47</v>
      </c>
      <c r="K4912" t="s">
        <v>19</v>
      </c>
      <c r="L4912">
        <v>1</v>
      </c>
      <c r="M4912" t="s">
        <v>107</v>
      </c>
      <c r="N4912" t="s">
        <v>167</v>
      </c>
      <c r="O4912" t="s">
        <v>22</v>
      </c>
    </row>
    <row r="4913" spans="1:15">
      <c r="A4913" t="s">
        <v>8804</v>
      </c>
      <c r="B4913" s="1">
        <v>45668</v>
      </c>
      <c r="C4913" t="s">
        <v>5017</v>
      </c>
      <c r="D4913" t="s">
        <v>45</v>
      </c>
      <c r="E4913" t="s">
        <v>85</v>
      </c>
      <c r="F4913">
        <v>4</v>
      </c>
      <c r="G4913">
        <v>23763.39</v>
      </c>
      <c r="H4913">
        <v>95053.56</v>
      </c>
      <c r="I4913">
        <f>salesdata[[#This Row],[Total_Sales_INR]]/10000000</f>
        <v>9.5053559999999995E-3</v>
      </c>
      <c r="J4913" t="s">
        <v>34</v>
      </c>
      <c r="K4913" t="s">
        <v>35</v>
      </c>
      <c r="L4913">
        <v>3</v>
      </c>
      <c r="M4913" t="s">
        <v>36</v>
      </c>
      <c r="N4913" t="s">
        <v>142</v>
      </c>
      <c r="O4913" t="s">
        <v>22</v>
      </c>
    </row>
    <row r="4914" spans="1:15">
      <c r="A4914" t="s">
        <v>8805</v>
      </c>
      <c r="B4914" s="1">
        <v>45758</v>
      </c>
      <c r="C4914" t="s">
        <v>152</v>
      </c>
      <c r="D4914" t="s">
        <v>45</v>
      </c>
      <c r="E4914" t="s">
        <v>55</v>
      </c>
      <c r="F4914">
        <v>5</v>
      </c>
      <c r="G4914">
        <v>31439.27</v>
      </c>
      <c r="H4914">
        <v>157196.35</v>
      </c>
      <c r="I4914">
        <f>salesdata[[#This Row],[Total_Sales_INR]]/10000000</f>
        <v>1.5719634999999999E-2</v>
      </c>
      <c r="J4914" t="s">
        <v>27</v>
      </c>
      <c r="K4914" t="s">
        <v>72</v>
      </c>
      <c r="L4914">
        <v>3</v>
      </c>
      <c r="M4914" t="s">
        <v>190</v>
      </c>
      <c r="N4914" t="s">
        <v>112</v>
      </c>
      <c r="O4914" t="s">
        <v>22</v>
      </c>
    </row>
    <row r="4915" spans="1:15">
      <c r="A4915" t="s">
        <v>8806</v>
      </c>
      <c r="B4915" s="1">
        <v>45789</v>
      </c>
      <c r="C4915" t="s">
        <v>4389</v>
      </c>
      <c r="D4915" t="s">
        <v>102</v>
      </c>
      <c r="E4915" t="s">
        <v>118</v>
      </c>
      <c r="F4915">
        <v>2</v>
      </c>
      <c r="G4915">
        <v>705.87</v>
      </c>
      <c r="H4915">
        <v>1411.74</v>
      </c>
      <c r="I4915">
        <f>salesdata[[#This Row],[Total_Sales_INR]]/10000000</f>
        <v>1.4117400000000001E-4</v>
      </c>
      <c r="J4915" t="s">
        <v>47</v>
      </c>
      <c r="K4915" t="s">
        <v>35</v>
      </c>
      <c r="L4915">
        <v>1</v>
      </c>
      <c r="M4915" t="s">
        <v>20</v>
      </c>
      <c r="N4915" t="s">
        <v>112</v>
      </c>
      <c r="O4915" t="s">
        <v>22</v>
      </c>
    </row>
    <row r="4916" spans="1:15">
      <c r="A4916" t="s">
        <v>8807</v>
      </c>
      <c r="B4916" s="1">
        <v>45809</v>
      </c>
      <c r="C4916" t="s">
        <v>5166</v>
      </c>
      <c r="D4916" t="s">
        <v>25</v>
      </c>
      <c r="E4916" t="s">
        <v>140</v>
      </c>
      <c r="F4916">
        <v>2</v>
      </c>
      <c r="G4916">
        <v>14358.41</v>
      </c>
      <c r="H4916">
        <v>28716.82</v>
      </c>
      <c r="I4916">
        <f>salesdata[[#This Row],[Total_Sales_INR]]/10000000</f>
        <v>2.871682E-3</v>
      </c>
      <c r="J4916" t="s">
        <v>27</v>
      </c>
      <c r="K4916" t="s">
        <v>72</v>
      </c>
      <c r="L4916">
        <v>4</v>
      </c>
      <c r="M4916" t="s">
        <v>88</v>
      </c>
      <c r="N4916" t="s">
        <v>150</v>
      </c>
      <c r="O4916" t="s">
        <v>22</v>
      </c>
    </row>
    <row r="4917" spans="1:15">
      <c r="A4917" t="s">
        <v>8808</v>
      </c>
      <c r="B4917" s="1">
        <v>45830</v>
      </c>
      <c r="C4917" t="s">
        <v>1509</v>
      </c>
      <c r="D4917" t="s">
        <v>25</v>
      </c>
      <c r="E4917" t="s">
        <v>91</v>
      </c>
      <c r="F4917">
        <v>5</v>
      </c>
      <c r="G4917">
        <v>46793.21</v>
      </c>
      <c r="H4917">
        <v>233966.05</v>
      </c>
      <c r="I4917">
        <f>salesdata[[#This Row],[Total_Sales_INR]]/10000000</f>
        <v>2.3396604999999997E-2</v>
      </c>
      <c r="J4917" t="s">
        <v>47</v>
      </c>
      <c r="K4917" t="s">
        <v>72</v>
      </c>
      <c r="L4917">
        <v>3</v>
      </c>
      <c r="M4917" t="s">
        <v>115</v>
      </c>
      <c r="N4917" t="s">
        <v>52</v>
      </c>
      <c r="O4917" t="s">
        <v>22</v>
      </c>
    </row>
    <row r="4918" spans="1:15">
      <c r="A4918" t="s">
        <v>8809</v>
      </c>
      <c r="B4918" s="1">
        <v>45684</v>
      </c>
      <c r="C4918" t="s">
        <v>8810</v>
      </c>
      <c r="D4918" t="s">
        <v>102</v>
      </c>
      <c r="E4918" t="s">
        <v>155</v>
      </c>
      <c r="F4918">
        <v>3</v>
      </c>
      <c r="G4918">
        <v>963.21</v>
      </c>
      <c r="H4918">
        <v>2889.63</v>
      </c>
      <c r="I4918">
        <f>salesdata[[#This Row],[Total_Sales_INR]]/10000000</f>
        <v>2.8896299999999999E-4</v>
      </c>
      <c r="J4918" t="s">
        <v>18</v>
      </c>
      <c r="K4918" t="s">
        <v>19</v>
      </c>
      <c r="L4918">
        <v>5</v>
      </c>
      <c r="M4918" t="s">
        <v>51</v>
      </c>
      <c r="N4918" t="s">
        <v>167</v>
      </c>
      <c r="O4918" t="s">
        <v>22</v>
      </c>
    </row>
    <row r="4919" spans="1:15">
      <c r="A4919" t="s">
        <v>8811</v>
      </c>
      <c r="B4919" s="1">
        <v>45758</v>
      </c>
      <c r="C4919" t="s">
        <v>8812</v>
      </c>
      <c r="D4919" t="s">
        <v>32</v>
      </c>
      <c r="E4919" t="s">
        <v>309</v>
      </c>
      <c r="F4919">
        <v>5</v>
      </c>
      <c r="G4919">
        <v>17634.580000000002</v>
      </c>
      <c r="H4919">
        <v>88172.9</v>
      </c>
      <c r="I4919">
        <f>salesdata[[#This Row],[Total_Sales_INR]]/10000000</f>
        <v>8.8172900000000002E-3</v>
      </c>
      <c r="J4919" t="s">
        <v>34</v>
      </c>
      <c r="K4919" t="s">
        <v>72</v>
      </c>
      <c r="L4919">
        <v>4</v>
      </c>
      <c r="M4919" t="s">
        <v>88</v>
      </c>
      <c r="N4919" t="s">
        <v>37</v>
      </c>
      <c r="O4919" t="s">
        <v>22</v>
      </c>
    </row>
    <row r="4920" spans="1:15">
      <c r="A4920" t="s">
        <v>8813</v>
      </c>
      <c r="B4920" s="1">
        <v>45980</v>
      </c>
      <c r="C4920" t="s">
        <v>2654</v>
      </c>
      <c r="D4920" t="s">
        <v>25</v>
      </c>
      <c r="E4920" t="s">
        <v>280</v>
      </c>
      <c r="F4920">
        <v>5</v>
      </c>
      <c r="G4920">
        <v>12859.47</v>
      </c>
      <c r="H4920">
        <v>64297.35</v>
      </c>
      <c r="I4920">
        <f>salesdata[[#This Row],[Total_Sales_INR]]/10000000</f>
        <v>6.4297349999999998E-3</v>
      </c>
      <c r="J4920" t="s">
        <v>47</v>
      </c>
      <c r="K4920" t="s">
        <v>19</v>
      </c>
      <c r="L4920">
        <v>4</v>
      </c>
      <c r="M4920" t="s">
        <v>123</v>
      </c>
      <c r="N4920" t="s">
        <v>178</v>
      </c>
      <c r="O4920" t="s">
        <v>22</v>
      </c>
    </row>
    <row r="4921" spans="1:15">
      <c r="A4921" t="s">
        <v>8814</v>
      </c>
      <c r="B4921" s="1">
        <v>45988</v>
      </c>
      <c r="C4921" t="s">
        <v>8815</v>
      </c>
      <c r="D4921" t="s">
        <v>102</v>
      </c>
      <c r="E4921" t="s">
        <v>103</v>
      </c>
      <c r="F4921">
        <v>2</v>
      </c>
      <c r="G4921">
        <v>13201.33</v>
      </c>
      <c r="H4921">
        <v>26402.66</v>
      </c>
      <c r="I4921">
        <f>salesdata[[#This Row],[Total_Sales_INR]]/10000000</f>
        <v>2.6402660000000001E-3</v>
      </c>
      <c r="J4921" t="s">
        <v>47</v>
      </c>
      <c r="K4921" t="s">
        <v>72</v>
      </c>
      <c r="L4921">
        <v>1</v>
      </c>
      <c r="M4921" t="s">
        <v>68</v>
      </c>
      <c r="N4921" t="s">
        <v>134</v>
      </c>
      <c r="O4921" t="s">
        <v>22</v>
      </c>
    </row>
    <row r="4922" spans="1:15">
      <c r="A4922" t="s">
        <v>8816</v>
      </c>
      <c r="B4922" s="1">
        <v>45872</v>
      </c>
      <c r="C4922" t="s">
        <v>4603</v>
      </c>
      <c r="D4922" t="s">
        <v>16</v>
      </c>
      <c r="E4922" t="s">
        <v>137</v>
      </c>
      <c r="F4922">
        <v>1</v>
      </c>
      <c r="G4922">
        <v>7713.25</v>
      </c>
      <c r="H4922">
        <v>7713.25</v>
      </c>
      <c r="I4922">
        <f>salesdata[[#This Row],[Total_Sales_INR]]/10000000</f>
        <v>7.7132500000000001E-4</v>
      </c>
      <c r="J4922" t="s">
        <v>34</v>
      </c>
      <c r="K4922" t="s">
        <v>72</v>
      </c>
      <c r="L4922">
        <v>2</v>
      </c>
      <c r="M4922" t="s">
        <v>265</v>
      </c>
      <c r="N4922" t="s">
        <v>69</v>
      </c>
      <c r="O4922" t="s">
        <v>22</v>
      </c>
    </row>
    <row r="4923" spans="1:15">
      <c r="A4923" t="s">
        <v>8817</v>
      </c>
      <c r="B4923" s="1">
        <v>45843</v>
      </c>
      <c r="C4923" t="s">
        <v>1559</v>
      </c>
      <c r="D4923" t="s">
        <v>25</v>
      </c>
      <c r="E4923" t="s">
        <v>91</v>
      </c>
      <c r="F4923">
        <v>4</v>
      </c>
      <c r="G4923">
        <v>835.16</v>
      </c>
      <c r="H4923">
        <v>3340.64</v>
      </c>
      <c r="I4923">
        <f>salesdata[[#This Row],[Total_Sales_INR]]/10000000</f>
        <v>3.3406399999999996E-4</v>
      </c>
      <c r="J4923" t="s">
        <v>27</v>
      </c>
      <c r="K4923" t="s">
        <v>72</v>
      </c>
      <c r="L4923">
        <v>2</v>
      </c>
      <c r="M4923" t="s">
        <v>133</v>
      </c>
      <c r="N4923" t="s">
        <v>112</v>
      </c>
      <c r="O4923" t="s">
        <v>22</v>
      </c>
    </row>
    <row r="4924" spans="1:15">
      <c r="A4924" t="s">
        <v>8818</v>
      </c>
      <c r="B4924" s="1">
        <v>45873</v>
      </c>
      <c r="C4924" t="s">
        <v>4085</v>
      </c>
      <c r="D4924" t="s">
        <v>32</v>
      </c>
      <c r="E4924" t="s">
        <v>250</v>
      </c>
      <c r="F4924">
        <v>3</v>
      </c>
      <c r="G4924">
        <v>37201.54</v>
      </c>
      <c r="H4924">
        <v>111604.62</v>
      </c>
      <c r="I4924">
        <f>salesdata[[#This Row],[Total_Sales_INR]]/10000000</f>
        <v>1.1160461999999999E-2</v>
      </c>
      <c r="J4924" t="s">
        <v>18</v>
      </c>
      <c r="K4924" t="s">
        <v>19</v>
      </c>
      <c r="L4924">
        <v>4</v>
      </c>
      <c r="M4924" t="s">
        <v>123</v>
      </c>
      <c r="N4924" t="s">
        <v>213</v>
      </c>
      <c r="O4924" t="s">
        <v>22</v>
      </c>
    </row>
    <row r="4925" spans="1:15">
      <c r="A4925" t="s">
        <v>8819</v>
      </c>
      <c r="B4925" s="1">
        <v>45847</v>
      </c>
      <c r="C4925" t="s">
        <v>8820</v>
      </c>
      <c r="D4925" t="s">
        <v>102</v>
      </c>
      <c r="E4925" t="s">
        <v>155</v>
      </c>
      <c r="F4925">
        <v>3</v>
      </c>
      <c r="G4925">
        <v>46320.04</v>
      </c>
      <c r="H4925">
        <v>138960.12</v>
      </c>
      <c r="I4925">
        <f>salesdata[[#This Row],[Total_Sales_INR]]/10000000</f>
        <v>1.3896011999999999E-2</v>
      </c>
      <c r="J4925" t="s">
        <v>47</v>
      </c>
      <c r="K4925" t="s">
        <v>35</v>
      </c>
      <c r="L4925">
        <v>4</v>
      </c>
      <c r="M4925" t="s">
        <v>185</v>
      </c>
      <c r="N4925" t="s">
        <v>112</v>
      </c>
      <c r="O4925" t="s">
        <v>22</v>
      </c>
    </row>
    <row r="4926" spans="1:15">
      <c r="A4926" t="s">
        <v>8821</v>
      </c>
      <c r="B4926" s="1">
        <v>45795</v>
      </c>
      <c r="C4926" t="s">
        <v>3174</v>
      </c>
      <c r="D4926" t="s">
        <v>45</v>
      </c>
      <c r="E4926" t="s">
        <v>85</v>
      </c>
      <c r="F4926">
        <v>5</v>
      </c>
      <c r="G4926">
        <v>2001.37</v>
      </c>
      <c r="H4926">
        <v>10006.85</v>
      </c>
      <c r="I4926">
        <f>salesdata[[#This Row],[Total_Sales_INR]]/10000000</f>
        <v>1.0006850000000001E-3</v>
      </c>
      <c r="J4926" t="s">
        <v>47</v>
      </c>
      <c r="K4926" t="s">
        <v>72</v>
      </c>
      <c r="L4926">
        <v>5</v>
      </c>
      <c r="M4926" t="s">
        <v>170</v>
      </c>
      <c r="N4926" t="s">
        <v>120</v>
      </c>
      <c r="O4926" t="s">
        <v>22</v>
      </c>
    </row>
    <row r="4927" spans="1:15">
      <c r="A4927" t="s">
        <v>8822</v>
      </c>
      <c r="B4927" s="1">
        <v>45865</v>
      </c>
      <c r="C4927" t="s">
        <v>615</v>
      </c>
      <c r="D4927" t="s">
        <v>102</v>
      </c>
      <c r="E4927" t="s">
        <v>193</v>
      </c>
      <c r="F4927">
        <v>2</v>
      </c>
      <c r="G4927">
        <v>37806.1</v>
      </c>
      <c r="H4927">
        <v>75612.2</v>
      </c>
      <c r="I4927">
        <f>salesdata[[#This Row],[Total_Sales_INR]]/10000000</f>
        <v>7.5612199999999996E-3</v>
      </c>
      <c r="J4927" t="s">
        <v>47</v>
      </c>
      <c r="K4927" t="s">
        <v>19</v>
      </c>
      <c r="L4927">
        <v>5</v>
      </c>
      <c r="M4927" t="s">
        <v>170</v>
      </c>
      <c r="N4927" t="s">
        <v>127</v>
      </c>
      <c r="O4927" t="s">
        <v>22</v>
      </c>
    </row>
    <row r="4928" spans="1:15">
      <c r="A4928" t="s">
        <v>8823</v>
      </c>
      <c r="B4928" s="1">
        <v>45727</v>
      </c>
      <c r="C4928" t="s">
        <v>3685</v>
      </c>
      <c r="D4928" t="s">
        <v>102</v>
      </c>
      <c r="E4928" t="s">
        <v>118</v>
      </c>
      <c r="F4928">
        <v>3</v>
      </c>
      <c r="G4928">
        <v>21816.54</v>
      </c>
      <c r="H4928">
        <v>65449.62</v>
      </c>
      <c r="I4928">
        <f>salesdata[[#This Row],[Total_Sales_INR]]/10000000</f>
        <v>6.5449620000000005E-3</v>
      </c>
      <c r="J4928" t="s">
        <v>34</v>
      </c>
      <c r="K4928" t="s">
        <v>72</v>
      </c>
      <c r="L4928">
        <v>1</v>
      </c>
      <c r="M4928" t="s">
        <v>68</v>
      </c>
      <c r="N4928" t="s">
        <v>167</v>
      </c>
      <c r="O4928" t="s">
        <v>22</v>
      </c>
    </row>
    <row r="4929" spans="1:15">
      <c r="A4929" t="s">
        <v>8824</v>
      </c>
      <c r="B4929" s="1">
        <v>45942</v>
      </c>
      <c r="C4929" t="s">
        <v>8825</v>
      </c>
      <c r="D4929" t="s">
        <v>16</v>
      </c>
      <c r="E4929" t="s">
        <v>137</v>
      </c>
      <c r="F4929">
        <v>4</v>
      </c>
      <c r="G4929">
        <v>18925.98</v>
      </c>
      <c r="H4929">
        <v>75703.92</v>
      </c>
      <c r="I4929">
        <f>salesdata[[#This Row],[Total_Sales_INR]]/10000000</f>
        <v>7.5703919999999996E-3</v>
      </c>
      <c r="J4929" t="s">
        <v>34</v>
      </c>
      <c r="K4929" t="s">
        <v>35</v>
      </c>
      <c r="L4929">
        <v>4</v>
      </c>
      <c r="M4929" t="s">
        <v>198</v>
      </c>
      <c r="N4929" t="s">
        <v>42</v>
      </c>
      <c r="O4929" t="s">
        <v>22</v>
      </c>
    </row>
    <row r="4930" spans="1:15">
      <c r="A4930" t="s">
        <v>8826</v>
      </c>
      <c r="B4930" s="1">
        <v>46006</v>
      </c>
      <c r="C4930" t="s">
        <v>4000</v>
      </c>
      <c r="D4930" t="s">
        <v>32</v>
      </c>
      <c r="E4930" t="s">
        <v>33</v>
      </c>
      <c r="F4930">
        <v>3</v>
      </c>
      <c r="G4930">
        <v>46100.39</v>
      </c>
      <c r="H4930">
        <v>138301.17000000001</v>
      </c>
      <c r="I4930">
        <f>salesdata[[#This Row],[Total_Sales_INR]]/10000000</f>
        <v>1.3830117000000001E-2</v>
      </c>
      <c r="J4930" t="s">
        <v>27</v>
      </c>
      <c r="K4930" t="s">
        <v>35</v>
      </c>
      <c r="L4930">
        <v>1</v>
      </c>
      <c r="M4930" t="s">
        <v>107</v>
      </c>
      <c r="N4930" t="s">
        <v>142</v>
      </c>
      <c r="O4930" t="s">
        <v>22</v>
      </c>
    </row>
    <row r="4931" spans="1:15">
      <c r="A4931" t="s">
        <v>8827</v>
      </c>
      <c r="B4931" s="1">
        <v>45955</v>
      </c>
      <c r="C4931" t="s">
        <v>8346</v>
      </c>
      <c r="D4931" t="s">
        <v>102</v>
      </c>
      <c r="E4931" t="s">
        <v>103</v>
      </c>
      <c r="F4931">
        <v>2</v>
      </c>
      <c r="G4931">
        <v>17937.87</v>
      </c>
      <c r="H4931">
        <v>35875.74</v>
      </c>
      <c r="I4931">
        <f>salesdata[[#This Row],[Total_Sales_INR]]/10000000</f>
        <v>3.5875739999999996E-3</v>
      </c>
      <c r="J4931" t="s">
        <v>34</v>
      </c>
      <c r="K4931" t="s">
        <v>35</v>
      </c>
      <c r="L4931">
        <v>1</v>
      </c>
      <c r="M4931" t="s">
        <v>119</v>
      </c>
      <c r="N4931" t="s">
        <v>124</v>
      </c>
      <c r="O4931" t="s">
        <v>22</v>
      </c>
    </row>
    <row r="4932" spans="1:15">
      <c r="A4932" t="s">
        <v>8828</v>
      </c>
      <c r="B4932" s="1">
        <v>45786</v>
      </c>
      <c r="C4932" t="s">
        <v>7444</v>
      </c>
      <c r="D4932" t="s">
        <v>45</v>
      </c>
      <c r="E4932" t="s">
        <v>46</v>
      </c>
      <c r="F4932">
        <v>3</v>
      </c>
      <c r="G4932">
        <v>31506.42</v>
      </c>
      <c r="H4932">
        <v>94519.26</v>
      </c>
      <c r="I4932">
        <f>salesdata[[#This Row],[Total_Sales_INR]]/10000000</f>
        <v>9.4519259999999994E-3</v>
      </c>
      <c r="J4932" t="s">
        <v>18</v>
      </c>
      <c r="K4932" t="s">
        <v>72</v>
      </c>
      <c r="L4932">
        <v>1</v>
      </c>
      <c r="M4932" t="s">
        <v>181</v>
      </c>
      <c r="N4932" t="s">
        <v>21</v>
      </c>
      <c r="O4932" t="s">
        <v>22</v>
      </c>
    </row>
    <row r="4933" spans="1:15">
      <c r="A4933" t="s">
        <v>8829</v>
      </c>
      <c r="B4933" s="1">
        <v>45867</v>
      </c>
      <c r="C4933" t="s">
        <v>2297</v>
      </c>
      <c r="D4933" t="s">
        <v>45</v>
      </c>
      <c r="E4933" t="s">
        <v>65</v>
      </c>
      <c r="F4933">
        <v>2</v>
      </c>
      <c r="G4933">
        <v>9445.76</v>
      </c>
      <c r="H4933">
        <v>18891.52</v>
      </c>
      <c r="I4933">
        <f>salesdata[[#This Row],[Total_Sales_INR]]/10000000</f>
        <v>1.8891520000000001E-3</v>
      </c>
      <c r="J4933" t="s">
        <v>47</v>
      </c>
      <c r="K4933" t="s">
        <v>19</v>
      </c>
      <c r="L4933">
        <v>5</v>
      </c>
      <c r="M4933" t="s">
        <v>28</v>
      </c>
      <c r="N4933" t="s">
        <v>213</v>
      </c>
      <c r="O4933" t="s">
        <v>22</v>
      </c>
    </row>
    <row r="4934" spans="1:15">
      <c r="A4934" t="s">
        <v>8830</v>
      </c>
      <c r="B4934" s="1">
        <v>45929</v>
      </c>
      <c r="C4934" t="s">
        <v>8831</v>
      </c>
      <c r="D4934" t="s">
        <v>102</v>
      </c>
      <c r="E4934" t="s">
        <v>103</v>
      </c>
      <c r="F4934">
        <v>1</v>
      </c>
      <c r="G4934">
        <v>38991.82</v>
      </c>
      <c r="H4934">
        <v>38991.82</v>
      </c>
      <c r="I4934">
        <f>salesdata[[#This Row],[Total_Sales_INR]]/10000000</f>
        <v>3.8991820000000002E-3</v>
      </c>
      <c r="J4934" t="s">
        <v>47</v>
      </c>
      <c r="K4934" t="s">
        <v>72</v>
      </c>
      <c r="L4934">
        <v>2</v>
      </c>
      <c r="M4934" t="s">
        <v>133</v>
      </c>
      <c r="N4934" t="s">
        <v>216</v>
      </c>
      <c r="O4934" t="s">
        <v>22</v>
      </c>
    </row>
    <row r="4935" spans="1:15">
      <c r="A4935" t="s">
        <v>8832</v>
      </c>
      <c r="B4935" s="1">
        <v>46001</v>
      </c>
      <c r="C4935" t="s">
        <v>8833</v>
      </c>
      <c r="D4935" t="s">
        <v>32</v>
      </c>
      <c r="E4935" t="s">
        <v>309</v>
      </c>
      <c r="F4935">
        <v>4</v>
      </c>
      <c r="G4935">
        <v>11121.83</v>
      </c>
      <c r="H4935">
        <v>44487.32</v>
      </c>
      <c r="I4935">
        <f>salesdata[[#This Row],[Total_Sales_INR]]/10000000</f>
        <v>4.4487320000000004E-3</v>
      </c>
      <c r="J4935" t="s">
        <v>18</v>
      </c>
      <c r="K4935" t="s">
        <v>35</v>
      </c>
      <c r="L4935">
        <v>1</v>
      </c>
      <c r="M4935" t="s">
        <v>20</v>
      </c>
      <c r="N4935" t="s">
        <v>94</v>
      </c>
      <c r="O4935" t="s">
        <v>22</v>
      </c>
    </row>
    <row r="4936" spans="1:15">
      <c r="A4936" t="s">
        <v>8834</v>
      </c>
      <c r="B4936" s="1">
        <v>45984</v>
      </c>
      <c r="C4936" t="s">
        <v>8835</v>
      </c>
      <c r="D4936" t="s">
        <v>102</v>
      </c>
      <c r="E4936" t="s">
        <v>103</v>
      </c>
      <c r="F4936">
        <v>3</v>
      </c>
      <c r="G4936">
        <v>1124.32</v>
      </c>
      <c r="H4936">
        <v>3372.96</v>
      </c>
      <c r="I4936">
        <f>salesdata[[#This Row],[Total_Sales_INR]]/10000000</f>
        <v>3.37296E-4</v>
      </c>
      <c r="J4936" t="s">
        <v>34</v>
      </c>
      <c r="K4936" t="s">
        <v>72</v>
      </c>
      <c r="L4936">
        <v>4</v>
      </c>
      <c r="M4936" t="s">
        <v>160</v>
      </c>
      <c r="N4936" t="s">
        <v>94</v>
      </c>
      <c r="O4936" t="s">
        <v>22</v>
      </c>
    </row>
    <row r="4937" spans="1:15">
      <c r="A4937" t="s">
        <v>8836</v>
      </c>
      <c r="B4937" s="1">
        <v>45666</v>
      </c>
      <c r="C4937" t="s">
        <v>8453</v>
      </c>
      <c r="D4937" t="s">
        <v>45</v>
      </c>
      <c r="E4937" t="s">
        <v>65</v>
      </c>
      <c r="F4937">
        <v>5</v>
      </c>
      <c r="G4937">
        <v>43280.28</v>
      </c>
      <c r="H4937">
        <v>216401.4</v>
      </c>
      <c r="I4937">
        <f>salesdata[[#This Row],[Total_Sales_INR]]/10000000</f>
        <v>2.1640139999999999E-2</v>
      </c>
      <c r="J4937" t="s">
        <v>47</v>
      </c>
      <c r="K4937" t="s">
        <v>72</v>
      </c>
      <c r="L4937">
        <v>1</v>
      </c>
      <c r="M4937" t="s">
        <v>119</v>
      </c>
      <c r="N4937" t="s">
        <v>82</v>
      </c>
      <c r="O4937" t="s">
        <v>22</v>
      </c>
    </row>
    <row r="4938" spans="1:15">
      <c r="A4938" t="s">
        <v>8837</v>
      </c>
      <c r="B4938" s="1">
        <v>45808</v>
      </c>
      <c r="C4938" t="s">
        <v>8838</v>
      </c>
      <c r="D4938" t="s">
        <v>102</v>
      </c>
      <c r="E4938" t="s">
        <v>118</v>
      </c>
      <c r="F4938">
        <v>1</v>
      </c>
      <c r="G4938">
        <v>30173.46</v>
      </c>
      <c r="H4938">
        <v>30173.46</v>
      </c>
      <c r="I4938">
        <f>salesdata[[#This Row],[Total_Sales_INR]]/10000000</f>
        <v>3.0173459999999997E-3</v>
      </c>
      <c r="J4938" t="s">
        <v>27</v>
      </c>
      <c r="K4938" t="s">
        <v>19</v>
      </c>
      <c r="L4938">
        <v>4</v>
      </c>
      <c r="M4938" t="s">
        <v>198</v>
      </c>
      <c r="N4938" t="s">
        <v>57</v>
      </c>
      <c r="O4938" t="s">
        <v>22</v>
      </c>
    </row>
    <row r="4939" spans="1:15">
      <c r="A4939" t="s">
        <v>8839</v>
      </c>
      <c r="B4939" s="1">
        <v>45816</v>
      </c>
      <c r="C4939" t="s">
        <v>8840</v>
      </c>
      <c r="D4939" t="s">
        <v>32</v>
      </c>
      <c r="E4939" t="s">
        <v>309</v>
      </c>
      <c r="F4939">
        <v>5</v>
      </c>
      <c r="G4939">
        <v>47196.25</v>
      </c>
      <c r="H4939">
        <v>235981.25</v>
      </c>
      <c r="I4939">
        <f>salesdata[[#This Row],[Total_Sales_INR]]/10000000</f>
        <v>2.3598125000000001E-2</v>
      </c>
      <c r="J4939" t="s">
        <v>34</v>
      </c>
      <c r="K4939" t="s">
        <v>72</v>
      </c>
      <c r="L4939">
        <v>1</v>
      </c>
      <c r="M4939" t="s">
        <v>68</v>
      </c>
      <c r="N4939" t="s">
        <v>69</v>
      </c>
      <c r="O4939" t="s">
        <v>22</v>
      </c>
    </row>
    <row r="4940" spans="1:15">
      <c r="A4940" t="s">
        <v>8841</v>
      </c>
      <c r="B4940" s="1">
        <v>45848</v>
      </c>
      <c r="C4940" t="s">
        <v>8842</v>
      </c>
      <c r="D4940" t="s">
        <v>45</v>
      </c>
      <c r="E4940" t="s">
        <v>46</v>
      </c>
      <c r="F4940">
        <v>3</v>
      </c>
      <c r="G4940">
        <v>12435.02</v>
      </c>
      <c r="H4940">
        <v>37305.06</v>
      </c>
      <c r="I4940">
        <f>salesdata[[#This Row],[Total_Sales_INR]]/10000000</f>
        <v>3.7305059999999998E-3</v>
      </c>
      <c r="J4940" t="s">
        <v>34</v>
      </c>
      <c r="K4940" t="s">
        <v>72</v>
      </c>
      <c r="L4940">
        <v>3</v>
      </c>
      <c r="M4940" t="s">
        <v>190</v>
      </c>
      <c r="N4940" t="s">
        <v>216</v>
      </c>
      <c r="O4940" t="s">
        <v>22</v>
      </c>
    </row>
    <row r="4941" spans="1:15">
      <c r="A4941" t="s">
        <v>8843</v>
      </c>
      <c r="B4941" s="1">
        <v>45851</v>
      </c>
      <c r="C4941" t="s">
        <v>290</v>
      </c>
      <c r="D4941" t="s">
        <v>16</v>
      </c>
      <c r="E4941" t="s">
        <v>159</v>
      </c>
      <c r="F4941">
        <v>4</v>
      </c>
      <c r="G4941">
        <v>31321.599999999999</v>
      </c>
      <c r="H4941">
        <v>125286.39999999999</v>
      </c>
      <c r="I4941">
        <f>salesdata[[#This Row],[Total_Sales_INR]]/10000000</f>
        <v>1.2528639999999999E-2</v>
      </c>
      <c r="J4941" t="s">
        <v>34</v>
      </c>
      <c r="K4941" t="s">
        <v>35</v>
      </c>
      <c r="L4941">
        <v>5</v>
      </c>
      <c r="M4941" t="s">
        <v>170</v>
      </c>
      <c r="N4941" t="s">
        <v>127</v>
      </c>
      <c r="O4941" t="s">
        <v>22</v>
      </c>
    </row>
    <row r="4942" spans="1:15">
      <c r="A4942" t="s">
        <v>8844</v>
      </c>
      <c r="B4942" s="1">
        <v>45908</v>
      </c>
      <c r="C4942" t="s">
        <v>6825</v>
      </c>
      <c r="D4942" t="s">
        <v>25</v>
      </c>
      <c r="E4942" t="s">
        <v>280</v>
      </c>
      <c r="F4942">
        <v>2</v>
      </c>
      <c r="G4942">
        <v>48171.83</v>
      </c>
      <c r="H4942">
        <v>96343.66</v>
      </c>
      <c r="I4942">
        <f>salesdata[[#This Row],[Total_Sales_INR]]/10000000</f>
        <v>9.6343660000000001E-3</v>
      </c>
      <c r="J4942" t="s">
        <v>18</v>
      </c>
      <c r="K4942" t="s">
        <v>19</v>
      </c>
      <c r="L4942">
        <v>2</v>
      </c>
      <c r="M4942" t="s">
        <v>56</v>
      </c>
      <c r="N4942" t="s">
        <v>150</v>
      </c>
      <c r="O4942" t="s">
        <v>22</v>
      </c>
    </row>
    <row r="4943" spans="1:15">
      <c r="A4943" t="s">
        <v>8845</v>
      </c>
      <c r="B4943" s="1">
        <v>45822</v>
      </c>
      <c r="C4943" t="s">
        <v>2454</v>
      </c>
      <c r="D4943" t="s">
        <v>32</v>
      </c>
      <c r="E4943" t="s">
        <v>33</v>
      </c>
      <c r="F4943">
        <v>1</v>
      </c>
      <c r="G4943">
        <v>16457.95</v>
      </c>
      <c r="H4943">
        <v>16457.95</v>
      </c>
      <c r="I4943">
        <f>salesdata[[#This Row],[Total_Sales_INR]]/10000000</f>
        <v>1.645795E-3</v>
      </c>
      <c r="J4943" t="s">
        <v>27</v>
      </c>
      <c r="K4943" t="s">
        <v>35</v>
      </c>
      <c r="L4943">
        <v>4</v>
      </c>
      <c r="M4943" t="s">
        <v>88</v>
      </c>
      <c r="N4943" t="s">
        <v>156</v>
      </c>
      <c r="O4943" t="s">
        <v>22</v>
      </c>
    </row>
    <row r="4944" spans="1:15">
      <c r="A4944" t="s">
        <v>8846</v>
      </c>
      <c r="B4944" s="1">
        <v>45923</v>
      </c>
      <c r="C4944" t="s">
        <v>7313</v>
      </c>
      <c r="D4944" t="s">
        <v>16</v>
      </c>
      <c r="E4944" t="s">
        <v>17</v>
      </c>
      <c r="F4944">
        <v>1</v>
      </c>
      <c r="G4944">
        <v>44660.6</v>
      </c>
      <c r="H4944">
        <v>44660.6</v>
      </c>
      <c r="I4944">
        <f>salesdata[[#This Row],[Total_Sales_INR]]/10000000</f>
        <v>4.46606E-3</v>
      </c>
      <c r="J4944" t="s">
        <v>18</v>
      </c>
      <c r="K4944" t="s">
        <v>19</v>
      </c>
      <c r="L4944">
        <v>4</v>
      </c>
      <c r="M4944" t="s">
        <v>160</v>
      </c>
      <c r="N4944" t="s">
        <v>42</v>
      </c>
      <c r="O4944" t="s">
        <v>22</v>
      </c>
    </row>
    <row r="4945" spans="1:15">
      <c r="A4945" t="s">
        <v>8847</v>
      </c>
      <c r="B4945" s="1">
        <v>45675</v>
      </c>
      <c r="C4945" t="s">
        <v>4094</v>
      </c>
      <c r="D4945" t="s">
        <v>25</v>
      </c>
      <c r="E4945" t="s">
        <v>223</v>
      </c>
      <c r="F4945">
        <v>5</v>
      </c>
      <c r="G4945">
        <v>4475.3100000000004</v>
      </c>
      <c r="H4945">
        <v>22376.55</v>
      </c>
      <c r="I4945">
        <f>salesdata[[#This Row],[Total_Sales_INR]]/10000000</f>
        <v>2.2376549999999999E-3</v>
      </c>
      <c r="J4945" t="s">
        <v>47</v>
      </c>
      <c r="K4945" t="s">
        <v>19</v>
      </c>
      <c r="L4945">
        <v>4</v>
      </c>
      <c r="M4945" t="s">
        <v>123</v>
      </c>
      <c r="N4945" t="s">
        <v>94</v>
      </c>
      <c r="O4945" t="s">
        <v>22</v>
      </c>
    </row>
    <row r="4946" spans="1:15">
      <c r="A4946" t="s">
        <v>8848</v>
      </c>
      <c r="B4946" s="1">
        <v>45779</v>
      </c>
      <c r="C4946" t="s">
        <v>8849</v>
      </c>
      <c r="D4946" t="s">
        <v>25</v>
      </c>
      <c r="E4946" t="s">
        <v>91</v>
      </c>
      <c r="F4946">
        <v>2</v>
      </c>
      <c r="G4946">
        <v>34099.269999999997</v>
      </c>
      <c r="H4946">
        <v>68198.539999999994</v>
      </c>
      <c r="I4946">
        <f>salesdata[[#This Row],[Total_Sales_INR]]/10000000</f>
        <v>6.8198539999999993E-3</v>
      </c>
      <c r="J4946" t="s">
        <v>18</v>
      </c>
      <c r="K4946" t="s">
        <v>72</v>
      </c>
      <c r="L4946">
        <v>2</v>
      </c>
      <c r="M4946" t="s">
        <v>141</v>
      </c>
      <c r="N4946" t="s">
        <v>74</v>
      </c>
      <c r="O4946" t="s">
        <v>22</v>
      </c>
    </row>
    <row r="4947" spans="1:15">
      <c r="A4947" t="s">
        <v>8850</v>
      </c>
      <c r="B4947" s="1">
        <v>45769</v>
      </c>
      <c r="C4947" t="s">
        <v>7348</v>
      </c>
      <c r="D4947" t="s">
        <v>45</v>
      </c>
      <c r="E4947" t="s">
        <v>85</v>
      </c>
      <c r="F4947">
        <v>2</v>
      </c>
      <c r="G4947">
        <v>26798.82</v>
      </c>
      <c r="H4947">
        <v>53597.64</v>
      </c>
      <c r="I4947">
        <f>salesdata[[#This Row],[Total_Sales_INR]]/10000000</f>
        <v>5.3597640000000004E-3</v>
      </c>
      <c r="J4947" t="s">
        <v>27</v>
      </c>
      <c r="K4947" t="s">
        <v>35</v>
      </c>
      <c r="L4947">
        <v>1</v>
      </c>
      <c r="M4947" t="s">
        <v>181</v>
      </c>
      <c r="N4947" t="s">
        <v>178</v>
      </c>
      <c r="O4947" t="s">
        <v>22</v>
      </c>
    </row>
    <row r="4948" spans="1:15">
      <c r="A4948" t="s">
        <v>8851</v>
      </c>
      <c r="B4948" s="1">
        <v>45719</v>
      </c>
      <c r="C4948" t="s">
        <v>718</v>
      </c>
      <c r="D4948" t="s">
        <v>32</v>
      </c>
      <c r="E4948" t="s">
        <v>250</v>
      </c>
      <c r="F4948">
        <v>3</v>
      </c>
      <c r="G4948">
        <v>43002.49</v>
      </c>
      <c r="H4948">
        <v>129007.47</v>
      </c>
      <c r="I4948">
        <f>salesdata[[#This Row],[Total_Sales_INR]]/10000000</f>
        <v>1.2900747000000001E-2</v>
      </c>
      <c r="J4948" t="s">
        <v>18</v>
      </c>
      <c r="K4948" t="s">
        <v>72</v>
      </c>
      <c r="L4948">
        <v>4</v>
      </c>
      <c r="M4948" t="s">
        <v>123</v>
      </c>
      <c r="N4948" t="s">
        <v>173</v>
      </c>
      <c r="O4948" t="s">
        <v>22</v>
      </c>
    </row>
    <row r="4949" spans="1:15">
      <c r="A4949" t="s">
        <v>8852</v>
      </c>
      <c r="B4949" s="1">
        <v>45670</v>
      </c>
      <c r="C4949" t="s">
        <v>8853</v>
      </c>
      <c r="D4949" t="s">
        <v>32</v>
      </c>
      <c r="E4949" t="s">
        <v>81</v>
      </c>
      <c r="F4949">
        <v>3</v>
      </c>
      <c r="G4949">
        <v>23171.06</v>
      </c>
      <c r="H4949">
        <v>69513.179999999993</v>
      </c>
      <c r="I4949">
        <f>salesdata[[#This Row],[Total_Sales_INR]]/10000000</f>
        <v>6.9513179999999997E-3</v>
      </c>
      <c r="J4949" t="s">
        <v>18</v>
      </c>
      <c r="K4949" t="s">
        <v>72</v>
      </c>
      <c r="L4949">
        <v>2</v>
      </c>
      <c r="M4949" t="s">
        <v>104</v>
      </c>
      <c r="N4949" t="s">
        <v>78</v>
      </c>
      <c r="O4949" t="s">
        <v>22</v>
      </c>
    </row>
    <row r="4950" spans="1:15">
      <c r="A4950" t="s">
        <v>8854</v>
      </c>
      <c r="B4950" s="1">
        <v>45719</v>
      </c>
      <c r="C4950" t="s">
        <v>5017</v>
      </c>
      <c r="D4950" t="s">
        <v>102</v>
      </c>
      <c r="E4950" t="s">
        <v>118</v>
      </c>
      <c r="F4950">
        <v>2</v>
      </c>
      <c r="G4950">
        <v>36702.69</v>
      </c>
      <c r="H4950">
        <v>73405.38</v>
      </c>
      <c r="I4950">
        <f>salesdata[[#This Row],[Total_Sales_INR]]/10000000</f>
        <v>7.3405380000000006E-3</v>
      </c>
      <c r="J4950" t="s">
        <v>27</v>
      </c>
      <c r="K4950" t="s">
        <v>72</v>
      </c>
      <c r="L4950">
        <v>3</v>
      </c>
      <c r="M4950" t="s">
        <v>36</v>
      </c>
      <c r="N4950" t="s">
        <v>57</v>
      </c>
      <c r="O4950" t="s">
        <v>22</v>
      </c>
    </row>
    <row r="4951" spans="1:15">
      <c r="A4951" t="s">
        <v>8855</v>
      </c>
      <c r="B4951" s="1">
        <v>45860</v>
      </c>
      <c r="C4951" t="s">
        <v>4342</v>
      </c>
      <c r="D4951" t="s">
        <v>16</v>
      </c>
      <c r="E4951" t="s">
        <v>137</v>
      </c>
      <c r="F4951">
        <v>2</v>
      </c>
      <c r="G4951">
        <v>3397.71</v>
      </c>
      <c r="H4951">
        <v>6795.42</v>
      </c>
      <c r="I4951">
        <f>salesdata[[#This Row],[Total_Sales_INR]]/10000000</f>
        <v>6.7954199999999999E-4</v>
      </c>
      <c r="J4951" t="s">
        <v>27</v>
      </c>
      <c r="K4951" t="s">
        <v>19</v>
      </c>
      <c r="L4951">
        <v>1</v>
      </c>
      <c r="M4951" t="s">
        <v>20</v>
      </c>
      <c r="N4951" t="s">
        <v>21</v>
      </c>
      <c r="O4951" t="s">
        <v>22</v>
      </c>
    </row>
    <row r="4952" spans="1:15">
      <c r="A4952" t="s">
        <v>8856</v>
      </c>
      <c r="B4952" s="1">
        <v>45665</v>
      </c>
      <c r="C4952" t="s">
        <v>8497</v>
      </c>
      <c r="D4952" t="s">
        <v>25</v>
      </c>
      <c r="E4952" t="s">
        <v>223</v>
      </c>
      <c r="F4952">
        <v>2</v>
      </c>
      <c r="G4952">
        <v>23776.25</v>
      </c>
      <c r="H4952">
        <v>47552.5</v>
      </c>
      <c r="I4952">
        <f>salesdata[[#This Row],[Total_Sales_INR]]/10000000</f>
        <v>4.7552499999999999E-3</v>
      </c>
      <c r="J4952" t="s">
        <v>27</v>
      </c>
      <c r="K4952" t="s">
        <v>35</v>
      </c>
      <c r="L4952">
        <v>1</v>
      </c>
      <c r="M4952" t="s">
        <v>107</v>
      </c>
      <c r="N4952" t="s">
        <v>213</v>
      </c>
      <c r="O4952" t="s">
        <v>22</v>
      </c>
    </row>
    <row r="4953" spans="1:15">
      <c r="A4953" t="s">
        <v>8857</v>
      </c>
      <c r="B4953" s="1">
        <v>45900</v>
      </c>
      <c r="C4953" t="s">
        <v>8858</v>
      </c>
      <c r="D4953" t="s">
        <v>45</v>
      </c>
      <c r="E4953" t="s">
        <v>65</v>
      </c>
      <c r="F4953">
        <v>1</v>
      </c>
      <c r="G4953">
        <v>15051.02</v>
      </c>
      <c r="H4953">
        <v>15051.02</v>
      </c>
      <c r="I4953">
        <f>salesdata[[#This Row],[Total_Sales_INR]]/10000000</f>
        <v>1.5051020000000001E-3</v>
      </c>
      <c r="J4953" t="s">
        <v>47</v>
      </c>
      <c r="K4953" t="s">
        <v>72</v>
      </c>
      <c r="L4953">
        <v>3</v>
      </c>
      <c r="M4953" t="s">
        <v>115</v>
      </c>
      <c r="N4953" t="s">
        <v>120</v>
      </c>
      <c r="O4953" t="s">
        <v>22</v>
      </c>
    </row>
    <row r="4954" spans="1:15">
      <c r="A4954" t="s">
        <v>8859</v>
      </c>
      <c r="B4954" s="1">
        <v>46005</v>
      </c>
      <c r="C4954" t="s">
        <v>6774</v>
      </c>
      <c r="D4954" t="s">
        <v>25</v>
      </c>
      <c r="E4954" t="s">
        <v>91</v>
      </c>
      <c r="F4954">
        <v>5</v>
      </c>
      <c r="G4954">
        <v>26569.85</v>
      </c>
      <c r="H4954">
        <v>132849.25</v>
      </c>
      <c r="I4954">
        <f>salesdata[[#This Row],[Total_Sales_INR]]/10000000</f>
        <v>1.3284925E-2</v>
      </c>
      <c r="J4954" t="s">
        <v>47</v>
      </c>
      <c r="K4954" t="s">
        <v>19</v>
      </c>
      <c r="L4954">
        <v>1</v>
      </c>
      <c r="M4954" t="s">
        <v>107</v>
      </c>
      <c r="N4954" t="s">
        <v>216</v>
      </c>
      <c r="O4954" t="s">
        <v>22</v>
      </c>
    </row>
    <row r="4955" spans="1:15">
      <c r="A4955" t="s">
        <v>8860</v>
      </c>
      <c r="B4955" s="1">
        <v>45752</v>
      </c>
      <c r="C4955" t="s">
        <v>8861</v>
      </c>
      <c r="D4955" t="s">
        <v>32</v>
      </c>
      <c r="E4955" t="s">
        <v>250</v>
      </c>
      <c r="F4955">
        <v>3</v>
      </c>
      <c r="G4955">
        <v>14359.77</v>
      </c>
      <c r="H4955">
        <v>43079.31</v>
      </c>
      <c r="I4955">
        <f>salesdata[[#This Row],[Total_Sales_INR]]/10000000</f>
        <v>4.3079310000000001E-3</v>
      </c>
      <c r="J4955" t="s">
        <v>18</v>
      </c>
      <c r="K4955" t="s">
        <v>72</v>
      </c>
      <c r="L4955">
        <v>4</v>
      </c>
      <c r="M4955" t="s">
        <v>123</v>
      </c>
      <c r="N4955" t="s">
        <v>142</v>
      </c>
      <c r="O4955" t="s">
        <v>22</v>
      </c>
    </row>
    <row r="4956" spans="1:15">
      <c r="A4956" t="s">
        <v>8862</v>
      </c>
      <c r="B4956" s="1">
        <v>45937</v>
      </c>
      <c r="C4956" t="s">
        <v>8863</v>
      </c>
      <c r="D4956" t="s">
        <v>25</v>
      </c>
      <c r="E4956" t="s">
        <v>280</v>
      </c>
      <c r="F4956">
        <v>3</v>
      </c>
      <c r="G4956">
        <v>34685.58</v>
      </c>
      <c r="H4956">
        <v>104056.74</v>
      </c>
      <c r="I4956">
        <f>salesdata[[#This Row],[Total_Sales_INR]]/10000000</f>
        <v>1.0405674E-2</v>
      </c>
      <c r="J4956" t="s">
        <v>18</v>
      </c>
      <c r="K4956" t="s">
        <v>72</v>
      </c>
      <c r="L4956">
        <v>1</v>
      </c>
      <c r="M4956" t="s">
        <v>20</v>
      </c>
      <c r="N4956" t="s">
        <v>62</v>
      </c>
      <c r="O4956" t="s">
        <v>22</v>
      </c>
    </row>
    <row r="4957" spans="1:15">
      <c r="A4957" t="s">
        <v>8864</v>
      </c>
      <c r="B4957" s="1">
        <v>45922</v>
      </c>
      <c r="C4957" t="s">
        <v>7989</v>
      </c>
      <c r="D4957" t="s">
        <v>32</v>
      </c>
      <c r="E4957" t="s">
        <v>40</v>
      </c>
      <c r="F4957">
        <v>5</v>
      </c>
      <c r="G4957">
        <v>9918.31</v>
      </c>
      <c r="H4957">
        <v>49591.55</v>
      </c>
      <c r="I4957">
        <f>salesdata[[#This Row],[Total_Sales_INR]]/10000000</f>
        <v>4.9591550000000007E-3</v>
      </c>
      <c r="J4957" t="s">
        <v>18</v>
      </c>
      <c r="K4957" t="s">
        <v>72</v>
      </c>
      <c r="L4957">
        <v>1</v>
      </c>
      <c r="M4957" t="s">
        <v>20</v>
      </c>
      <c r="N4957" t="s">
        <v>173</v>
      </c>
      <c r="O4957" t="s">
        <v>22</v>
      </c>
    </row>
    <row r="4958" spans="1:15">
      <c r="A4958" t="s">
        <v>8865</v>
      </c>
      <c r="B4958" s="1">
        <v>45814</v>
      </c>
      <c r="C4958" t="s">
        <v>8866</v>
      </c>
      <c r="D4958" t="s">
        <v>45</v>
      </c>
      <c r="E4958" t="s">
        <v>46</v>
      </c>
      <c r="F4958">
        <v>2</v>
      </c>
      <c r="G4958">
        <v>26100.880000000001</v>
      </c>
      <c r="H4958">
        <v>52201.760000000002</v>
      </c>
      <c r="I4958">
        <f>salesdata[[#This Row],[Total_Sales_INR]]/10000000</f>
        <v>5.220176E-3</v>
      </c>
      <c r="J4958" t="s">
        <v>47</v>
      </c>
      <c r="K4958" t="s">
        <v>19</v>
      </c>
      <c r="L4958">
        <v>1</v>
      </c>
      <c r="M4958" t="s">
        <v>20</v>
      </c>
      <c r="N4958" t="s">
        <v>127</v>
      </c>
      <c r="O4958" t="s">
        <v>22</v>
      </c>
    </row>
    <row r="4959" spans="1:15">
      <c r="A4959" t="s">
        <v>8867</v>
      </c>
      <c r="B4959" s="1">
        <v>45993</v>
      </c>
      <c r="C4959" t="s">
        <v>8868</v>
      </c>
      <c r="D4959" t="s">
        <v>32</v>
      </c>
      <c r="E4959" t="s">
        <v>33</v>
      </c>
      <c r="F4959">
        <v>2</v>
      </c>
      <c r="G4959">
        <v>14003.77</v>
      </c>
      <c r="H4959">
        <v>28007.54</v>
      </c>
      <c r="I4959">
        <f>salesdata[[#This Row],[Total_Sales_INR]]/10000000</f>
        <v>2.8007539999999999E-3</v>
      </c>
      <c r="J4959" t="s">
        <v>34</v>
      </c>
      <c r="K4959" t="s">
        <v>72</v>
      </c>
      <c r="L4959">
        <v>1</v>
      </c>
      <c r="M4959" t="s">
        <v>68</v>
      </c>
      <c r="N4959" t="s">
        <v>112</v>
      </c>
      <c r="O4959" t="s">
        <v>22</v>
      </c>
    </row>
    <row r="4960" spans="1:15">
      <c r="A4960" t="s">
        <v>8869</v>
      </c>
      <c r="B4960" s="1">
        <v>45759</v>
      </c>
      <c r="C4960" t="s">
        <v>4024</v>
      </c>
      <c r="D4960" t="s">
        <v>25</v>
      </c>
      <c r="E4960" t="s">
        <v>140</v>
      </c>
      <c r="F4960">
        <v>5</v>
      </c>
      <c r="G4960">
        <v>9409.09</v>
      </c>
      <c r="H4960">
        <v>47045.45</v>
      </c>
      <c r="I4960">
        <f>salesdata[[#This Row],[Total_Sales_INR]]/10000000</f>
        <v>4.7045450000000001E-3</v>
      </c>
      <c r="J4960" t="s">
        <v>47</v>
      </c>
      <c r="K4960" t="s">
        <v>35</v>
      </c>
      <c r="L4960">
        <v>4</v>
      </c>
      <c r="M4960" t="s">
        <v>88</v>
      </c>
      <c r="N4960" t="s">
        <v>37</v>
      </c>
      <c r="O4960" t="s">
        <v>22</v>
      </c>
    </row>
    <row r="4961" spans="1:15">
      <c r="A4961" t="s">
        <v>8870</v>
      </c>
      <c r="B4961" s="1">
        <v>45710</v>
      </c>
      <c r="C4961" t="s">
        <v>8871</v>
      </c>
      <c r="D4961" t="s">
        <v>25</v>
      </c>
      <c r="E4961" t="s">
        <v>280</v>
      </c>
      <c r="F4961">
        <v>2</v>
      </c>
      <c r="G4961">
        <v>31855.3</v>
      </c>
      <c r="H4961">
        <v>63710.6</v>
      </c>
      <c r="I4961">
        <f>salesdata[[#This Row],[Total_Sales_INR]]/10000000</f>
        <v>6.3710599999999996E-3</v>
      </c>
      <c r="J4961" t="s">
        <v>27</v>
      </c>
      <c r="K4961" t="s">
        <v>72</v>
      </c>
      <c r="L4961">
        <v>5</v>
      </c>
      <c r="M4961" t="s">
        <v>170</v>
      </c>
      <c r="N4961" t="s">
        <v>29</v>
      </c>
      <c r="O4961" t="s">
        <v>22</v>
      </c>
    </row>
    <row r="4962" spans="1:15">
      <c r="A4962" t="s">
        <v>8872</v>
      </c>
      <c r="B4962" s="1">
        <v>45785</v>
      </c>
      <c r="C4962" t="s">
        <v>8873</v>
      </c>
      <c r="D4962" t="s">
        <v>102</v>
      </c>
      <c r="E4962" t="s">
        <v>193</v>
      </c>
      <c r="F4962">
        <v>3</v>
      </c>
      <c r="G4962">
        <v>34481.08</v>
      </c>
      <c r="H4962">
        <v>103443.24</v>
      </c>
      <c r="I4962">
        <f>salesdata[[#This Row],[Total_Sales_INR]]/10000000</f>
        <v>1.0344324E-2</v>
      </c>
      <c r="J4962" t="s">
        <v>18</v>
      </c>
      <c r="K4962" t="s">
        <v>35</v>
      </c>
      <c r="L4962">
        <v>5</v>
      </c>
      <c r="M4962" t="s">
        <v>170</v>
      </c>
      <c r="N4962" t="s">
        <v>37</v>
      </c>
      <c r="O4962" t="s">
        <v>22</v>
      </c>
    </row>
    <row r="4963" spans="1:15">
      <c r="A4963" t="s">
        <v>8874</v>
      </c>
      <c r="B4963" s="1">
        <v>45783</v>
      </c>
      <c r="C4963" t="s">
        <v>8875</v>
      </c>
      <c r="D4963" t="s">
        <v>25</v>
      </c>
      <c r="E4963" t="s">
        <v>223</v>
      </c>
      <c r="F4963">
        <v>1</v>
      </c>
      <c r="G4963">
        <v>20522.830000000002</v>
      </c>
      <c r="H4963">
        <v>20522.830000000002</v>
      </c>
      <c r="I4963">
        <f>salesdata[[#This Row],[Total_Sales_INR]]/10000000</f>
        <v>2.0522830000000002E-3</v>
      </c>
      <c r="J4963" t="s">
        <v>27</v>
      </c>
      <c r="K4963" t="s">
        <v>35</v>
      </c>
      <c r="L4963">
        <v>2</v>
      </c>
      <c r="M4963" t="s">
        <v>104</v>
      </c>
      <c r="N4963" t="s">
        <v>74</v>
      </c>
      <c r="O4963" t="s">
        <v>22</v>
      </c>
    </row>
    <row r="4964" spans="1:15">
      <c r="A4964" t="s">
        <v>8876</v>
      </c>
      <c r="B4964" s="1">
        <v>45910</v>
      </c>
      <c r="C4964" t="s">
        <v>8877</v>
      </c>
      <c r="D4964" t="s">
        <v>102</v>
      </c>
      <c r="E4964" t="s">
        <v>118</v>
      </c>
      <c r="F4964">
        <v>4</v>
      </c>
      <c r="G4964">
        <v>864.3</v>
      </c>
      <c r="H4964">
        <v>3457.2</v>
      </c>
      <c r="I4964">
        <f>salesdata[[#This Row],[Total_Sales_INR]]/10000000</f>
        <v>3.4571999999999999E-4</v>
      </c>
      <c r="J4964" t="s">
        <v>47</v>
      </c>
      <c r="K4964" t="s">
        <v>72</v>
      </c>
      <c r="L4964">
        <v>5</v>
      </c>
      <c r="M4964" t="s">
        <v>170</v>
      </c>
      <c r="N4964" t="s">
        <v>167</v>
      </c>
      <c r="O4964" t="s">
        <v>22</v>
      </c>
    </row>
    <row r="4965" spans="1:15">
      <c r="A4965" t="s">
        <v>8878</v>
      </c>
      <c r="B4965" s="1">
        <v>45831</v>
      </c>
      <c r="C4965" t="s">
        <v>8879</v>
      </c>
      <c r="D4965" t="s">
        <v>25</v>
      </c>
      <c r="E4965" t="s">
        <v>140</v>
      </c>
      <c r="F4965">
        <v>5</v>
      </c>
      <c r="G4965">
        <v>25538.84</v>
      </c>
      <c r="H4965">
        <v>127694.2</v>
      </c>
      <c r="I4965">
        <f>salesdata[[#This Row],[Total_Sales_INR]]/10000000</f>
        <v>1.276942E-2</v>
      </c>
      <c r="J4965" t="s">
        <v>18</v>
      </c>
      <c r="K4965" t="s">
        <v>19</v>
      </c>
      <c r="L4965">
        <v>1</v>
      </c>
      <c r="M4965" t="s">
        <v>119</v>
      </c>
      <c r="N4965" t="s">
        <v>112</v>
      </c>
      <c r="O4965" t="s">
        <v>22</v>
      </c>
    </row>
    <row r="4966" spans="1:15">
      <c r="A4966" t="s">
        <v>8880</v>
      </c>
      <c r="B4966" s="1">
        <v>45919</v>
      </c>
      <c r="C4966" t="s">
        <v>8881</v>
      </c>
      <c r="D4966" t="s">
        <v>25</v>
      </c>
      <c r="E4966" t="s">
        <v>223</v>
      </c>
      <c r="F4966">
        <v>5</v>
      </c>
      <c r="G4966">
        <v>3911.96</v>
      </c>
      <c r="H4966">
        <v>19559.8</v>
      </c>
      <c r="I4966">
        <f>salesdata[[#This Row],[Total_Sales_INR]]/10000000</f>
        <v>1.95598E-3</v>
      </c>
      <c r="J4966" t="s">
        <v>34</v>
      </c>
      <c r="K4966" t="s">
        <v>19</v>
      </c>
      <c r="L4966">
        <v>5</v>
      </c>
      <c r="M4966" t="s">
        <v>170</v>
      </c>
      <c r="N4966" t="s">
        <v>167</v>
      </c>
      <c r="O4966" t="s">
        <v>22</v>
      </c>
    </row>
    <row r="4967" spans="1:15">
      <c r="A4967" t="s">
        <v>8882</v>
      </c>
      <c r="B4967" s="1">
        <v>45772</v>
      </c>
      <c r="C4967" t="s">
        <v>8354</v>
      </c>
      <c r="D4967" t="s">
        <v>102</v>
      </c>
      <c r="E4967" t="s">
        <v>103</v>
      </c>
      <c r="F4967">
        <v>3</v>
      </c>
      <c r="G4967">
        <v>45304.23</v>
      </c>
      <c r="H4967">
        <v>135912.69</v>
      </c>
      <c r="I4967">
        <f>salesdata[[#This Row],[Total_Sales_INR]]/10000000</f>
        <v>1.3591269E-2</v>
      </c>
      <c r="J4967" t="s">
        <v>18</v>
      </c>
      <c r="K4967" t="s">
        <v>35</v>
      </c>
      <c r="L4967">
        <v>5</v>
      </c>
      <c r="M4967" t="s">
        <v>73</v>
      </c>
      <c r="N4967" t="s">
        <v>124</v>
      </c>
      <c r="O4967" t="s">
        <v>22</v>
      </c>
    </row>
    <row r="4968" spans="1:15">
      <c r="A4968" t="s">
        <v>8883</v>
      </c>
      <c r="B4968" s="1">
        <v>45785</v>
      </c>
      <c r="C4968" t="s">
        <v>8884</v>
      </c>
      <c r="D4968" t="s">
        <v>102</v>
      </c>
      <c r="E4968" t="s">
        <v>184</v>
      </c>
      <c r="F4968">
        <v>3</v>
      </c>
      <c r="G4968">
        <v>21399.8</v>
      </c>
      <c r="H4968">
        <v>64199.4</v>
      </c>
      <c r="I4968">
        <f>salesdata[[#This Row],[Total_Sales_INR]]/10000000</f>
        <v>6.4199399999999998E-3</v>
      </c>
      <c r="J4968" t="s">
        <v>18</v>
      </c>
      <c r="K4968" t="s">
        <v>72</v>
      </c>
      <c r="L4968">
        <v>3</v>
      </c>
      <c r="M4968" t="s">
        <v>190</v>
      </c>
      <c r="N4968" t="s">
        <v>124</v>
      </c>
      <c r="O4968" t="s">
        <v>22</v>
      </c>
    </row>
    <row r="4969" spans="1:15">
      <c r="A4969" t="s">
        <v>8885</v>
      </c>
      <c r="B4969" s="1">
        <v>45679</v>
      </c>
      <c r="C4969" t="s">
        <v>8886</v>
      </c>
      <c r="D4969" t="s">
        <v>102</v>
      </c>
      <c r="E4969" t="s">
        <v>193</v>
      </c>
      <c r="F4969">
        <v>2</v>
      </c>
      <c r="G4969">
        <v>47331.82</v>
      </c>
      <c r="H4969">
        <v>94663.64</v>
      </c>
      <c r="I4969">
        <f>salesdata[[#This Row],[Total_Sales_INR]]/10000000</f>
        <v>9.4663639999999997E-3</v>
      </c>
      <c r="J4969" t="s">
        <v>18</v>
      </c>
      <c r="K4969" t="s">
        <v>19</v>
      </c>
      <c r="L4969">
        <v>2</v>
      </c>
      <c r="M4969" t="s">
        <v>141</v>
      </c>
      <c r="N4969" t="s">
        <v>156</v>
      </c>
      <c r="O4969" t="s">
        <v>22</v>
      </c>
    </row>
    <row r="4970" spans="1:15">
      <c r="A4970" t="s">
        <v>8887</v>
      </c>
      <c r="B4970" s="1">
        <v>45832</v>
      </c>
      <c r="C4970" t="s">
        <v>8888</v>
      </c>
      <c r="D4970" t="s">
        <v>102</v>
      </c>
      <c r="E4970" t="s">
        <v>118</v>
      </c>
      <c r="F4970">
        <v>1</v>
      </c>
      <c r="G4970">
        <v>43018.68</v>
      </c>
      <c r="H4970">
        <v>43018.68</v>
      </c>
      <c r="I4970">
        <f>salesdata[[#This Row],[Total_Sales_INR]]/10000000</f>
        <v>4.3018680000000004E-3</v>
      </c>
      <c r="J4970" t="s">
        <v>18</v>
      </c>
      <c r="K4970" t="s">
        <v>35</v>
      </c>
      <c r="L4970">
        <v>1</v>
      </c>
      <c r="M4970" t="s">
        <v>119</v>
      </c>
      <c r="N4970" t="s">
        <v>167</v>
      </c>
      <c r="O4970" t="s">
        <v>22</v>
      </c>
    </row>
    <row r="4971" spans="1:15">
      <c r="A4971" t="s">
        <v>8889</v>
      </c>
      <c r="B4971" s="1">
        <v>45801</v>
      </c>
      <c r="C4971" t="s">
        <v>8890</v>
      </c>
      <c r="D4971" t="s">
        <v>25</v>
      </c>
      <c r="E4971" t="s">
        <v>223</v>
      </c>
      <c r="F4971">
        <v>5</v>
      </c>
      <c r="G4971">
        <v>1662.06</v>
      </c>
      <c r="H4971">
        <v>8310.2999999999993</v>
      </c>
      <c r="I4971">
        <f>salesdata[[#This Row],[Total_Sales_INR]]/10000000</f>
        <v>8.3102999999999996E-4</v>
      </c>
      <c r="J4971" t="s">
        <v>34</v>
      </c>
      <c r="K4971" t="s">
        <v>35</v>
      </c>
      <c r="L4971">
        <v>5</v>
      </c>
      <c r="M4971" t="s">
        <v>28</v>
      </c>
      <c r="N4971" t="s">
        <v>62</v>
      </c>
      <c r="O4971" t="s">
        <v>22</v>
      </c>
    </row>
    <row r="4972" spans="1:15">
      <c r="A4972" t="s">
        <v>8891</v>
      </c>
      <c r="B4972" s="1">
        <v>45788</v>
      </c>
      <c r="C4972" t="s">
        <v>8457</v>
      </c>
      <c r="D4972" t="s">
        <v>16</v>
      </c>
      <c r="E4972" t="s">
        <v>145</v>
      </c>
      <c r="F4972">
        <v>2</v>
      </c>
      <c r="G4972">
        <v>28155.71</v>
      </c>
      <c r="H4972">
        <v>56311.42</v>
      </c>
      <c r="I4972">
        <f>salesdata[[#This Row],[Total_Sales_INR]]/10000000</f>
        <v>5.6311419999999996E-3</v>
      </c>
      <c r="J4972" t="s">
        <v>34</v>
      </c>
      <c r="K4972" t="s">
        <v>35</v>
      </c>
      <c r="L4972">
        <v>1</v>
      </c>
      <c r="M4972" t="s">
        <v>20</v>
      </c>
      <c r="N4972" t="s">
        <v>57</v>
      </c>
      <c r="O4972" t="s">
        <v>22</v>
      </c>
    </row>
    <row r="4973" spans="1:15">
      <c r="A4973" t="s">
        <v>8892</v>
      </c>
      <c r="B4973" s="1">
        <v>45803</v>
      </c>
      <c r="C4973" t="s">
        <v>7473</v>
      </c>
      <c r="D4973" t="s">
        <v>32</v>
      </c>
      <c r="E4973" t="s">
        <v>33</v>
      </c>
      <c r="F4973">
        <v>2</v>
      </c>
      <c r="G4973">
        <v>37912.61</v>
      </c>
      <c r="H4973">
        <v>75825.22</v>
      </c>
      <c r="I4973">
        <f>salesdata[[#This Row],[Total_Sales_INR]]/10000000</f>
        <v>7.5825220000000004E-3</v>
      </c>
      <c r="J4973" t="s">
        <v>34</v>
      </c>
      <c r="K4973" t="s">
        <v>72</v>
      </c>
      <c r="L4973">
        <v>2</v>
      </c>
      <c r="M4973" t="s">
        <v>56</v>
      </c>
      <c r="N4973" t="s">
        <v>216</v>
      </c>
      <c r="O4973" t="s">
        <v>22</v>
      </c>
    </row>
    <row r="4974" spans="1:15">
      <c r="A4974" t="s">
        <v>8893</v>
      </c>
      <c r="B4974" s="1">
        <v>45936</v>
      </c>
      <c r="C4974" t="s">
        <v>8894</v>
      </c>
      <c r="D4974" t="s">
        <v>16</v>
      </c>
      <c r="E4974" t="s">
        <v>137</v>
      </c>
      <c r="F4974">
        <v>2</v>
      </c>
      <c r="G4974">
        <v>10860.53</v>
      </c>
      <c r="H4974">
        <v>21721.06</v>
      </c>
      <c r="I4974">
        <f>salesdata[[#This Row],[Total_Sales_INR]]/10000000</f>
        <v>2.172106E-3</v>
      </c>
      <c r="J4974" t="s">
        <v>47</v>
      </c>
      <c r="K4974" t="s">
        <v>72</v>
      </c>
      <c r="L4974">
        <v>4</v>
      </c>
      <c r="M4974" t="s">
        <v>88</v>
      </c>
      <c r="N4974" t="s">
        <v>134</v>
      </c>
      <c r="O4974" t="s">
        <v>22</v>
      </c>
    </row>
    <row r="4975" spans="1:15">
      <c r="A4975" t="s">
        <v>8895</v>
      </c>
      <c r="B4975" s="1">
        <v>46018</v>
      </c>
      <c r="C4975" t="s">
        <v>6661</v>
      </c>
      <c r="D4975" t="s">
        <v>45</v>
      </c>
      <c r="E4975" t="s">
        <v>85</v>
      </c>
      <c r="F4975">
        <v>4</v>
      </c>
      <c r="G4975">
        <v>48449.32</v>
      </c>
      <c r="H4975">
        <v>193797.28</v>
      </c>
      <c r="I4975">
        <f>salesdata[[#This Row],[Total_Sales_INR]]/10000000</f>
        <v>1.9379727999999999E-2</v>
      </c>
      <c r="J4975" t="s">
        <v>18</v>
      </c>
      <c r="K4975" t="s">
        <v>19</v>
      </c>
      <c r="L4975">
        <v>1</v>
      </c>
      <c r="M4975" t="s">
        <v>181</v>
      </c>
      <c r="N4975" t="s">
        <v>74</v>
      </c>
      <c r="O4975" t="s">
        <v>22</v>
      </c>
    </row>
    <row r="4976" spans="1:15">
      <c r="A4976" t="s">
        <v>8896</v>
      </c>
      <c r="B4976" s="1">
        <v>45683</v>
      </c>
      <c r="C4976" t="s">
        <v>2506</v>
      </c>
      <c r="D4976" t="s">
        <v>32</v>
      </c>
      <c r="E4976" t="s">
        <v>250</v>
      </c>
      <c r="F4976">
        <v>4</v>
      </c>
      <c r="G4976">
        <v>27955.119999999999</v>
      </c>
      <c r="H4976">
        <v>111820.48</v>
      </c>
      <c r="I4976">
        <f>salesdata[[#This Row],[Total_Sales_INR]]/10000000</f>
        <v>1.1182048E-2</v>
      </c>
      <c r="J4976" t="s">
        <v>27</v>
      </c>
      <c r="K4976" t="s">
        <v>72</v>
      </c>
      <c r="L4976">
        <v>5</v>
      </c>
      <c r="M4976" t="s">
        <v>41</v>
      </c>
      <c r="N4976" t="s">
        <v>156</v>
      </c>
      <c r="O4976" t="s">
        <v>22</v>
      </c>
    </row>
    <row r="4977" spans="1:15">
      <c r="A4977" t="s">
        <v>8897</v>
      </c>
      <c r="B4977" s="1">
        <v>45870</v>
      </c>
      <c r="C4977" t="s">
        <v>3276</v>
      </c>
      <c r="D4977" t="s">
        <v>32</v>
      </c>
      <c r="E4977" t="s">
        <v>309</v>
      </c>
      <c r="F4977">
        <v>5</v>
      </c>
      <c r="G4977">
        <v>27529.26</v>
      </c>
      <c r="H4977">
        <v>137646.29999999999</v>
      </c>
      <c r="I4977">
        <f>salesdata[[#This Row],[Total_Sales_INR]]/10000000</f>
        <v>1.3764629999999998E-2</v>
      </c>
      <c r="J4977" t="s">
        <v>18</v>
      </c>
      <c r="K4977" t="s">
        <v>19</v>
      </c>
      <c r="L4977">
        <v>2</v>
      </c>
      <c r="M4977" t="s">
        <v>133</v>
      </c>
      <c r="N4977" t="s">
        <v>69</v>
      </c>
      <c r="O4977" t="s">
        <v>22</v>
      </c>
    </row>
    <row r="4978" spans="1:15">
      <c r="A4978" t="s">
        <v>8898</v>
      </c>
      <c r="B4978" s="1">
        <v>45797</v>
      </c>
      <c r="C4978" t="s">
        <v>3207</v>
      </c>
      <c r="D4978" t="s">
        <v>25</v>
      </c>
      <c r="E4978" t="s">
        <v>140</v>
      </c>
      <c r="F4978">
        <v>4</v>
      </c>
      <c r="G4978">
        <v>39096.6</v>
      </c>
      <c r="H4978">
        <v>156386.4</v>
      </c>
      <c r="I4978">
        <f>salesdata[[#This Row],[Total_Sales_INR]]/10000000</f>
        <v>1.5638639999999999E-2</v>
      </c>
      <c r="J4978" t="s">
        <v>18</v>
      </c>
      <c r="K4978" t="s">
        <v>72</v>
      </c>
      <c r="L4978">
        <v>5</v>
      </c>
      <c r="M4978" t="s">
        <v>73</v>
      </c>
      <c r="N4978" t="s">
        <v>216</v>
      </c>
      <c r="O4978" t="s">
        <v>22</v>
      </c>
    </row>
    <row r="4979" spans="1:15">
      <c r="A4979" t="s">
        <v>8899</v>
      </c>
      <c r="B4979" s="1">
        <v>45946</v>
      </c>
      <c r="C4979" t="s">
        <v>4012</v>
      </c>
      <c r="D4979" t="s">
        <v>25</v>
      </c>
      <c r="E4979" t="s">
        <v>223</v>
      </c>
      <c r="F4979">
        <v>4</v>
      </c>
      <c r="G4979">
        <v>44481.96</v>
      </c>
      <c r="H4979">
        <v>177927.84</v>
      </c>
      <c r="I4979">
        <f>salesdata[[#This Row],[Total_Sales_INR]]/10000000</f>
        <v>1.7792783999999999E-2</v>
      </c>
      <c r="J4979" t="s">
        <v>27</v>
      </c>
      <c r="K4979" t="s">
        <v>72</v>
      </c>
      <c r="L4979">
        <v>3</v>
      </c>
      <c r="M4979" t="s">
        <v>190</v>
      </c>
      <c r="N4979" t="s">
        <v>173</v>
      </c>
      <c r="O4979" t="s">
        <v>22</v>
      </c>
    </row>
    <row r="4980" spans="1:15">
      <c r="A4980" t="s">
        <v>8900</v>
      </c>
      <c r="B4980" s="1">
        <v>46015</v>
      </c>
      <c r="C4980" t="s">
        <v>1964</v>
      </c>
      <c r="D4980" t="s">
        <v>45</v>
      </c>
      <c r="E4980" t="s">
        <v>85</v>
      </c>
      <c r="F4980">
        <v>1</v>
      </c>
      <c r="G4980">
        <v>26879.01</v>
      </c>
      <c r="H4980">
        <v>26879.01</v>
      </c>
      <c r="I4980">
        <f>salesdata[[#This Row],[Total_Sales_INR]]/10000000</f>
        <v>2.6879009999999999E-3</v>
      </c>
      <c r="J4980" t="s">
        <v>34</v>
      </c>
      <c r="K4980" t="s">
        <v>72</v>
      </c>
      <c r="L4980">
        <v>5</v>
      </c>
      <c r="M4980" t="s">
        <v>41</v>
      </c>
      <c r="N4980" t="s">
        <v>178</v>
      </c>
      <c r="O4980" t="s">
        <v>22</v>
      </c>
    </row>
    <row r="4981" spans="1:15">
      <c r="A4981" t="s">
        <v>8901</v>
      </c>
      <c r="B4981" s="1">
        <v>45851</v>
      </c>
      <c r="C4981" t="s">
        <v>8902</v>
      </c>
      <c r="D4981" t="s">
        <v>102</v>
      </c>
      <c r="E4981" t="s">
        <v>103</v>
      </c>
      <c r="F4981">
        <v>2</v>
      </c>
      <c r="G4981">
        <v>9667.43</v>
      </c>
      <c r="H4981">
        <v>19334.86</v>
      </c>
      <c r="I4981">
        <f>salesdata[[#This Row],[Total_Sales_INR]]/10000000</f>
        <v>1.9334860000000001E-3</v>
      </c>
      <c r="J4981" t="s">
        <v>27</v>
      </c>
      <c r="K4981" t="s">
        <v>35</v>
      </c>
      <c r="L4981">
        <v>5</v>
      </c>
      <c r="M4981" t="s">
        <v>41</v>
      </c>
      <c r="N4981" t="s">
        <v>21</v>
      </c>
      <c r="O4981" t="s">
        <v>22</v>
      </c>
    </row>
    <row r="4982" spans="1:15">
      <c r="A4982" t="s">
        <v>8903</v>
      </c>
      <c r="B4982" s="1">
        <v>45912</v>
      </c>
      <c r="C4982" t="s">
        <v>8904</v>
      </c>
      <c r="D4982" t="s">
        <v>16</v>
      </c>
      <c r="E4982" t="s">
        <v>130</v>
      </c>
      <c r="F4982">
        <v>1</v>
      </c>
      <c r="G4982">
        <v>9284.27</v>
      </c>
      <c r="H4982">
        <v>9284.27</v>
      </c>
      <c r="I4982">
        <f>salesdata[[#This Row],[Total_Sales_INR]]/10000000</f>
        <v>9.2842700000000001E-4</v>
      </c>
      <c r="J4982" t="s">
        <v>18</v>
      </c>
      <c r="K4982" t="s">
        <v>35</v>
      </c>
      <c r="L4982">
        <v>4</v>
      </c>
      <c r="M4982" t="s">
        <v>185</v>
      </c>
      <c r="N4982" t="s">
        <v>97</v>
      </c>
      <c r="O4982" t="s">
        <v>22</v>
      </c>
    </row>
    <row r="4983" spans="1:15">
      <c r="A4983" t="s">
        <v>8905</v>
      </c>
      <c r="B4983" s="1">
        <v>45942</v>
      </c>
      <c r="C4983" t="s">
        <v>737</v>
      </c>
      <c r="D4983" t="s">
        <v>102</v>
      </c>
      <c r="E4983" t="s">
        <v>193</v>
      </c>
      <c r="F4983">
        <v>5</v>
      </c>
      <c r="G4983">
        <v>16776.75</v>
      </c>
      <c r="H4983">
        <v>83883.75</v>
      </c>
      <c r="I4983">
        <f>salesdata[[#This Row],[Total_Sales_INR]]/10000000</f>
        <v>8.388375E-3</v>
      </c>
      <c r="J4983" t="s">
        <v>47</v>
      </c>
      <c r="K4983" t="s">
        <v>72</v>
      </c>
      <c r="L4983">
        <v>5</v>
      </c>
      <c r="M4983" t="s">
        <v>28</v>
      </c>
      <c r="N4983" t="s">
        <v>97</v>
      </c>
      <c r="O4983" t="s">
        <v>22</v>
      </c>
    </row>
    <row r="4984" spans="1:15">
      <c r="A4984" t="s">
        <v>8906</v>
      </c>
      <c r="B4984" s="1">
        <v>45740</v>
      </c>
      <c r="C4984" t="s">
        <v>8907</v>
      </c>
      <c r="D4984" t="s">
        <v>32</v>
      </c>
      <c r="E4984" t="s">
        <v>250</v>
      </c>
      <c r="F4984">
        <v>4</v>
      </c>
      <c r="G4984">
        <v>36094.269999999997</v>
      </c>
      <c r="H4984">
        <v>144377.07999999999</v>
      </c>
      <c r="I4984">
        <f>salesdata[[#This Row],[Total_Sales_INR]]/10000000</f>
        <v>1.4437707999999999E-2</v>
      </c>
      <c r="J4984" t="s">
        <v>47</v>
      </c>
      <c r="K4984" t="s">
        <v>35</v>
      </c>
      <c r="L4984">
        <v>2</v>
      </c>
      <c r="M4984" t="s">
        <v>56</v>
      </c>
      <c r="N4984" t="s">
        <v>42</v>
      </c>
      <c r="O4984" t="s">
        <v>22</v>
      </c>
    </row>
    <row r="4985" spans="1:15">
      <c r="A4985" t="s">
        <v>8908</v>
      </c>
      <c r="B4985" s="1">
        <v>45978</v>
      </c>
      <c r="C4985" t="s">
        <v>5504</v>
      </c>
      <c r="D4985" t="s">
        <v>32</v>
      </c>
      <c r="E4985" t="s">
        <v>40</v>
      </c>
      <c r="F4985">
        <v>2</v>
      </c>
      <c r="G4985">
        <v>24644.17</v>
      </c>
      <c r="H4985">
        <v>49288.34</v>
      </c>
      <c r="I4985">
        <f>salesdata[[#This Row],[Total_Sales_INR]]/10000000</f>
        <v>4.928834E-3</v>
      </c>
      <c r="J4985" t="s">
        <v>34</v>
      </c>
      <c r="K4985" t="s">
        <v>19</v>
      </c>
      <c r="L4985">
        <v>1</v>
      </c>
      <c r="M4985" t="s">
        <v>107</v>
      </c>
      <c r="N4985" t="s">
        <v>48</v>
      </c>
      <c r="O4985" t="s">
        <v>22</v>
      </c>
    </row>
    <row r="4986" spans="1:15">
      <c r="A4986" t="s">
        <v>8909</v>
      </c>
      <c r="B4986" s="1">
        <v>45665</v>
      </c>
      <c r="C4986" t="s">
        <v>8552</v>
      </c>
      <c r="D4986" t="s">
        <v>32</v>
      </c>
      <c r="E4986" t="s">
        <v>33</v>
      </c>
      <c r="F4986">
        <v>4</v>
      </c>
      <c r="G4986">
        <v>16077.44</v>
      </c>
      <c r="H4986">
        <v>64309.760000000002</v>
      </c>
      <c r="I4986">
        <f>salesdata[[#This Row],[Total_Sales_INR]]/10000000</f>
        <v>6.4309760000000006E-3</v>
      </c>
      <c r="J4986" t="s">
        <v>34</v>
      </c>
      <c r="K4986" t="s">
        <v>35</v>
      </c>
      <c r="L4986">
        <v>1</v>
      </c>
      <c r="M4986" t="s">
        <v>107</v>
      </c>
      <c r="N4986" t="s">
        <v>48</v>
      </c>
      <c r="O4986" t="s">
        <v>22</v>
      </c>
    </row>
    <row r="4987" spans="1:15">
      <c r="A4987" t="s">
        <v>8910</v>
      </c>
      <c r="B4987" s="1">
        <v>45763</v>
      </c>
      <c r="C4987" t="s">
        <v>8911</v>
      </c>
      <c r="D4987" t="s">
        <v>102</v>
      </c>
      <c r="E4987" t="s">
        <v>118</v>
      </c>
      <c r="F4987">
        <v>1</v>
      </c>
      <c r="G4987">
        <v>43357.97</v>
      </c>
      <c r="H4987">
        <v>43357.97</v>
      </c>
      <c r="I4987">
        <f>salesdata[[#This Row],[Total_Sales_INR]]/10000000</f>
        <v>4.3357969999999997E-3</v>
      </c>
      <c r="J4987" t="s">
        <v>47</v>
      </c>
      <c r="K4987" t="s">
        <v>35</v>
      </c>
      <c r="L4987">
        <v>5</v>
      </c>
      <c r="M4987" t="s">
        <v>170</v>
      </c>
      <c r="N4987" t="s">
        <v>120</v>
      </c>
      <c r="O4987" t="s">
        <v>22</v>
      </c>
    </row>
    <row r="4988" spans="1:15">
      <c r="A4988" t="s">
        <v>8912</v>
      </c>
      <c r="B4988" s="1">
        <v>45845</v>
      </c>
      <c r="C4988" t="s">
        <v>8913</v>
      </c>
      <c r="D4988" t="s">
        <v>102</v>
      </c>
      <c r="E4988" t="s">
        <v>155</v>
      </c>
      <c r="F4988">
        <v>1</v>
      </c>
      <c r="G4988">
        <v>8490.11</v>
      </c>
      <c r="H4988">
        <v>8490.11</v>
      </c>
      <c r="I4988">
        <f>salesdata[[#This Row],[Total_Sales_INR]]/10000000</f>
        <v>8.490110000000001E-4</v>
      </c>
      <c r="J4988" t="s">
        <v>18</v>
      </c>
      <c r="K4988" t="s">
        <v>72</v>
      </c>
      <c r="L4988">
        <v>4</v>
      </c>
      <c r="M4988" t="s">
        <v>123</v>
      </c>
      <c r="N4988" t="s">
        <v>216</v>
      </c>
      <c r="O4988" t="s">
        <v>22</v>
      </c>
    </row>
    <row r="4989" spans="1:15">
      <c r="A4989" t="s">
        <v>8914</v>
      </c>
      <c r="B4989" s="1">
        <v>45821</v>
      </c>
      <c r="C4989" t="s">
        <v>8835</v>
      </c>
      <c r="D4989" t="s">
        <v>32</v>
      </c>
      <c r="E4989" t="s">
        <v>309</v>
      </c>
      <c r="F4989">
        <v>3</v>
      </c>
      <c r="G4989">
        <v>22525.81</v>
      </c>
      <c r="H4989">
        <v>67577.429999999993</v>
      </c>
      <c r="I4989">
        <f>salesdata[[#This Row],[Total_Sales_INR]]/10000000</f>
        <v>6.7577429999999992E-3</v>
      </c>
      <c r="J4989" t="s">
        <v>27</v>
      </c>
      <c r="K4989" t="s">
        <v>19</v>
      </c>
      <c r="L4989">
        <v>3</v>
      </c>
      <c r="M4989" t="s">
        <v>36</v>
      </c>
      <c r="N4989" t="s">
        <v>42</v>
      </c>
      <c r="O4989" t="s">
        <v>22</v>
      </c>
    </row>
    <row r="4990" spans="1:15">
      <c r="A4990" t="s">
        <v>8915</v>
      </c>
      <c r="B4990" s="1">
        <v>46008</v>
      </c>
      <c r="C4990" t="s">
        <v>8916</v>
      </c>
      <c r="D4990" t="s">
        <v>45</v>
      </c>
      <c r="E4990" t="s">
        <v>55</v>
      </c>
      <c r="F4990">
        <v>5</v>
      </c>
      <c r="G4990">
        <v>3747.84</v>
      </c>
      <c r="H4990">
        <v>18739.2</v>
      </c>
      <c r="I4990">
        <f>salesdata[[#This Row],[Total_Sales_INR]]/10000000</f>
        <v>1.8739200000000001E-3</v>
      </c>
      <c r="J4990" t="s">
        <v>47</v>
      </c>
      <c r="K4990" t="s">
        <v>72</v>
      </c>
      <c r="L4990">
        <v>1</v>
      </c>
      <c r="M4990" t="s">
        <v>68</v>
      </c>
      <c r="N4990" t="s">
        <v>62</v>
      </c>
      <c r="O4990" t="s">
        <v>22</v>
      </c>
    </row>
    <row r="4991" spans="1:15">
      <c r="A4991" t="s">
        <v>8917</v>
      </c>
      <c r="B4991" s="1">
        <v>45978</v>
      </c>
      <c r="C4991" t="s">
        <v>8918</v>
      </c>
      <c r="D4991" t="s">
        <v>32</v>
      </c>
      <c r="E4991" t="s">
        <v>40</v>
      </c>
      <c r="F4991">
        <v>3</v>
      </c>
      <c r="G4991">
        <v>24046.48</v>
      </c>
      <c r="H4991">
        <v>72139.44</v>
      </c>
      <c r="I4991">
        <f>salesdata[[#This Row],[Total_Sales_INR]]/10000000</f>
        <v>7.2139439999999999E-3</v>
      </c>
      <c r="J4991" t="s">
        <v>47</v>
      </c>
      <c r="K4991" t="s">
        <v>35</v>
      </c>
      <c r="L4991">
        <v>5</v>
      </c>
      <c r="M4991" t="s">
        <v>51</v>
      </c>
      <c r="N4991" t="s">
        <v>42</v>
      </c>
      <c r="O4991" t="s">
        <v>22</v>
      </c>
    </row>
    <row r="4992" spans="1:15">
      <c r="A4992" t="s">
        <v>8919</v>
      </c>
      <c r="B4992" s="1">
        <v>45717</v>
      </c>
      <c r="C4992" t="s">
        <v>8920</v>
      </c>
      <c r="D4992" t="s">
        <v>25</v>
      </c>
      <c r="E4992" t="s">
        <v>91</v>
      </c>
      <c r="F4992">
        <v>1</v>
      </c>
      <c r="G4992">
        <v>37369.129999999997</v>
      </c>
      <c r="H4992">
        <v>37369.129999999997</v>
      </c>
      <c r="I4992">
        <f>salesdata[[#This Row],[Total_Sales_INR]]/10000000</f>
        <v>3.7369129999999997E-3</v>
      </c>
      <c r="J4992" t="s">
        <v>47</v>
      </c>
      <c r="K4992" t="s">
        <v>19</v>
      </c>
      <c r="L4992">
        <v>4</v>
      </c>
      <c r="M4992" t="s">
        <v>198</v>
      </c>
      <c r="N4992" t="s">
        <v>69</v>
      </c>
      <c r="O4992" t="s">
        <v>22</v>
      </c>
    </row>
    <row r="4993" spans="1:15">
      <c r="A4993" t="s">
        <v>8921</v>
      </c>
      <c r="B4993" s="1">
        <v>46012</v>
      </c>
      <c r="C4993" t="s">
        <v>8922</v>
      </c>
      <c r="D4993" t="s">
        <v>45</v>
      </c>
      <c r="E4993" t="s">
        <v>65</v>
      </c>
      <c r="F4993">
        <v>4</v>
      </c>
      <c r="G4993">
        <v>19047.63</v>
      </c>
      <c r="H4993">
        <v>76190.52</v>
      </c>
      <c r="I4993">
        <f>salesdata[[#This Row],[Total_Sales_INR]]/10000000</f>
        <v>7.6190520000000003E-3</v>
      </c>
      <c r="J4993" t="s">
        <v>27</v>
      </c>
      <c r="K4993" t="s">
        <v>72</v>
      </c>
      <c r="L4993">
        <v>1</v>
      </c>
      <c r="M4993" t="s">
        <v>181</v>
      </c>
      <c r="N4993" t="s">
        <v>97</v>
      </c>
      <c r="O4993" t="s">
        <v>22</v>
      </c>
    </row>
    <row r="4994" spans="1:15">
      <c r="A4994" t="s">
        <v>8923</v>
      </c>
      <c r="B4994" s="1">
        <v>45919</v>
      </c>
      <c r="C4994" t="s">
        <v>7607</v>
      </c>
      <c r="D4994" t="s">
        <v>25</v>
      </c>
      <c r="E4994" t="s">
        <v>26</v>
      </c>
      <c r="F4994">
        <v>4</v>
      </c>
      <c r="G4994">
        <v>35178.54</v>
      </c>
      <c r="H4994">
        <v>140714.16</v>
      </c>
      <c r="I4994">
        <f>salesdata[[#This Row],[Total_Sales_INR]]/10000000</f>
        <v>1.4071416E-2</v>
      </c>
      <c r="J4994" t="s">
        <v>27</v>
      </c>
      <c r="K4994" t="s">
        <v>35</v>
      </c>
      <c r="L4994">
        <v>1</v>
      </c>
      <c r="M4994" t="s">
        <v>20</v>
      </c>
      <c r="N4994" t="s">
        <v>112</v>
      </c>
      <c r="O4994" t="s">
        <v>22</v>
      </c>
    </row>
    <row r="4995" spans="1:15">
      <c r="A4995" t="s">
        <v>8924</v>
      </c>
      <c r="B4995" s="1">
        <v>45843</v>
      </c>
      <c r="C4995" t="s">
        <v>3618</v>
      </c>
      <c r="D4995" t="s">
        <v>25</v>
      </c>
      <c r="E4995" t="s">
        <v>26</v>
      </c>
      <c r="F4995">
        <v>4</v>
      </c>
      <c r="G4995">
        <v>16541.41</v>
      </c>
      <c r="H4995">
        <v>66165.64</v>
      </c>
      <c r="I4995">
        <f>salesdata[[#This Row],[Total_Sales_INR]]/10000000</f>
        <v>6.6165640000000001E-3</v>
      </c>
      <c r="J4995" t="s">
        <v>34</v>
      </c>
      <c r="K4995" t="s">
        <v>35</v>
      </c>
      <c r="L4995">
        <v>3</v>
      </c>
      <c r="M4995" t="s">
        <v>36</v>
      </c>
      <c r="N4995" t="s">
        <v>124</v>
      </c>
      <c r="O4995" t="s">
        <v>22</v>
      </c>
    </row>
    <row r="4996" spans="1:15">
      <c r="A4996" t="s">
        <v>8925</v>
      </c>
      <c r="B4996" s="1">
        <v>45871</v>
      </c>
      <c r="C4996" t="s">
        <v>8926</v>
      </c>
      <c r="D4996" t="s">
        <v>102</v>
      </c>
      <c r="E4996" t="s">
        <v>193</v>
      </c>
      <c r="F4996">
        <v>3</v>
      </c>
      <c r="G4996">
        <v>38786.129999999997</v>
      </c>
      <c r="H4996">
        <v>116358.39</v>
      </c>
      <c r="I4996">
        <f>salesdata[[#This Row],[Total_Sales_INR]]/10000000</f>
        <v>1.1635839E-2</v>
      </c>
      <c r="J4996" t="s">
        <v>27</v>
      </c>
      <c r="K4996" t="s">
        <v>35</v>
      </c>
      <c r="L4996">
        <v>2</v>
      </c>
      <c r="M4996" t="s">
        <v>133</v>
      </c>
      <c r="N4996" t="s">
        <v>156</v>
      </c>
      <c r="O4996" t="s">
        <v>22</v>
      </c>
    </row>
    <row r="4997" spans="1:15">
      <c r="A4997" t="s">
        <v>8927</v>
      </c>
      <c r="B4997" s="1">
        <v>45969</v>
      </c>
      <c r="C4997" t="s">
        <v>968</v>
      </c>
      <c r="D4997" t="s">
        <v>102</v>
      </c>
      <c r="E4997" t="s">
        <v>103</v>
      </c>
      <c r="F4997">
        <v>2</v>
      </c>
      <c r="G4997">
        <v>40680.980000000003</v>
      </c>
      <c r="H4997">
        <v>81361.960000000006</v>
      </c>
      <c r="I4997">
        <f>salesdata[[#This Row],[Total_Sales_INR]]/10000000</f>
        <v>8.1361960000000001E-3</v>
      </c>
      <c r="J4997" t="s">
        <v>34</v>
      </c>
      <c r="K4997" t="s">
        <v>72</v>
      </c>
      <c r="L4997">
        <v>3</v>
      </c>
      <c r="M4997" t="s">
        <v>77</v>
      </c>
      <c r="N4997" t="s">
        <v>42</v>
      </c>
      <c r="O4997" t="s">
        <v>22</v>
      </c>
    </row>
    <row r="4998" spans="1:15">
      <c r="A4998" t="s">
        <v>8928</v>
      </c>
      <c r="B4998" s="1">
        <v>45922</v>
      </c>
      <c r="C4998" t="s">
        <v>8929</v>
      </c>
      <c r="D4998" t="s">
        <v>102</v>
      </c>
      <c r="E4998" t="s">
        <v>184</v>
      </c>
      <c r="F4998">
        <v>5</v>
      </c>
      <c r="G4998">
        <v>23419.39</v>
      </c>
      <c r="H4998">
        <v>117096.95</v>
      </c>
      <c r="I4998">
        <f>salesdata[[#This Row],[Total_Sales_INR]]/10000000</f>
        <v>1.1709694999999999E-2</v>
      </c>
      <c r="J4998" t="s">
        <v>27</v>
      </c>
      <c r="K4998" t="s">
        <v>35</v>
      </c>
      <c r="L4998">
        <v>3</v>
      </c>
      <c r="M4998" t="s">
        <v>115</v>
      </c>
      <c r="N4998" t="s">
        <v>127</v>
      </c>
      <c r="O4998" t="s">
        <v>22</v>
      </c>
    </row>
    <row r="4999" spans="1:15">
      <c r="A4999" t="s">
        <v>8930</v>
      </c>
      <c r="B4999" s="1">
        <v>45927</v>
      </c>
      <c r="C4999" t="s">
        <v>6251</v>
      </c>
      <c r="D4999" t="s">
        <v>32</v>
      </c>
      <c r="E4999" t="s">
        <v>250</v>
      </c>
      <c r="F4999">
        <v>4</v>
      </c>
      <c r="G4999">
        <v>49060.2</v>
      </c>
      <c r="H4999">
        <v>196240.8</v>
      </c>
      <c r="I4999">
        <f>salesdata[[#This Row],[Total_Sales_INR]]/10000000</f>
        <v>1.9624079999999999E-2</v>
      </c>
      <c r="J4999" t="s">
        <v>27</v>
      </c>
      <c r="K4999" t="s">
        <v>72</v>
      </c>
      <c r="L4999">
        <v>3</v>
      </c>
      <c r="M4999" t="s">
        <v>77</v>
      </c>
      <c r="N4999" t="s">
        <v>216</v>
      </c>
      <c r="O4999" t="s">
        <v>22</v>
      </c>
    </row>
    <row r="5000" spans="1:15">
      <c r="A5000" t="s">
        <v>8931</v>
      </c>
      <c r="B5000" s="1">
        <v>45888</v>
      </c>
      <c r="C5000" t="s">
        <v>8932</v>
      </c>
      <c r="D5000" t="s">
        <v>45</v>
      </c>
      <c r="E5000" t="s">
        <v>85</v>
      </c>
      <c r="F5000">
        <v>1</v>
      </c>
      <c r="G5000">
        <v>45409.65</v>
      </c>
      <c r="H5000">
        <v>45409.65</v>
      </c>
      <c r="I5000">
        <f>salesdata[[#This Row],[Total_Sales_INR]]/10000000</f>
        <v>4.5409650000000001E-3</v>
      </c>
      <c r="J5000" t="s">
        <v>18</v>
      </c>
      <c r="K5000" t="s">
        <v>35</v>
      </c>
      <c r="L5000">
        <v>2</v>
      </c>
      <c r="M5000" t="s">
        <v>56</v>
      </c>
      <c r="N5000" t="s">
        <v>124</v>
      </c>
      <c r="O5000" t="s">
        <v>22</v>
      </c>
    </row>
    <row r="5001" spans="1:15">
      <c r="A5001" t="s">
        <v>8933</v>
      </c>
      <c r="B5001" s="1">
        <v>45808</v>
      </c>
      <c r="C5001" t="s">
        <v>8934</v>
      </c>
      <c r="D5001" t="s">
        <v>45</v>
      </c>
      <c r="E5001" t="s">
        <v>65</v>
      </c>
      <c r="F5001">
        <v>5</v>
      </c>
      <c r="G5001">
        <v>32398.91</v>
      </c>
      <c r="H5001">
        <v>161994.54999999999</v>
      </c>
      <c r="I5001">
        <f>salesdata[[#This Row],[Total_Sales_INR]]/10000000</f>
        <v>1.6199454999999998E-2</v>
      </c>
      <c r="J5001" t="s">
        <v>47</v>
      </c>
      <c r="K5001" t="s">
        <v>19</v>
      </c>
      <c r="L5001">
        <v>3</v>
      </c>
      <c r="M5001" t="s">
        <v>61</v>
      </c>
      <c r="N5001" t="s">
        <v>150</v>
      </c>
      <c r="O5001" t="s">
        <v>22</v>
      </c>
    </row>
    <row r="5002" spans="1:15">
      <c r="A5002" t="s">
        <v>8935</v>
      </c>
      <c r="B5002" s="1">
        <v>45827</v>
      </c>
      <c r="C5002" t="s">
        <v>8936</v>
      </c>
      <c r="D5002" t="s">
        <v>32</v>
      </c>
      <c r="E5002" t="s">
        <v>250</v>
      </c>
      <c r="F5002">
        <v>3</v>
      </c>
      <c r="G5002">
        <v>49682.95</v>
      </c>
      <c r="H5002">
        <v>149048.85</v>
      </c>
      <c r="I5002">
        <f>salesdata[[#This Row],[Total_Sales_INR]]/10000000</f>
        <v>1.4904885000000001E-2</v>
      </c>
      <c r="J5002" t="s">
        <v>47</v>
      </c>
      <c r="K5002" t="s">
        <v>35</v>
      </c>
      <c r="L5002">
        <v>3</v>
      </c>
      <c r="M5002" t="s">
        <v>36</v>
      </c>
      <c r="N5002" t="s">
        <v>167</v>
      </c>
      <c r="O5002" t="s">
        <v>22</v>
      </c>
    </row>
    <row r="5003" spans="1:15">
      <c r="A5003" t="s">
        <v>8937</v>
      </c>
      <c r="B5003" s="1">
        <v>45906</v>
      </c>
      <c r="C5003" t="s">
        <v>8771</v>
      </c>
      <c r="D5003" t="s">
        <v>45</v>
      </c>
      <c r="E5003" t="s">
        <v>60</v>
      </c>
      <c r="F5003">
        <v>4</v>
      </c>
      <c r="G5003">
        <v>19490.61</v>
      </c>
      <c r="H5003">
        <v>77962.44</v>
      </c>
      <c r="I5003">
        <f>salesdata[[#This Row],[Total_Sales_INR]]/10000000</f>
        <v>7.7962439999999999E-3</v>
      </c>
      <c r="J5003" t="s">
        <v>18</v>
      </c>
      <c r="K5003" t="s">
        <v>35</v>
      </c>
      <c r="L5003">
        <v>5</v>
      </c>
      <c r="M5003" t="s">
        <v>73</v>
      </c>
      <c r="N5003" t="s">
        <v>57</v>
      </c>
      <c r="O5003" t="s">
        <v>22</v>
      </c>
    </row>
    <row r="5004" spans="1:15">
      <c r="A5004" t="s">
        <v>8938</v>
      </c>
      <c r="B5004" s="1">
        <v>45759</v>
      </c>
      <c r="C5004" t="s">
        <v>8939</v>
      </c>
      <c r="D5004" t="s">
        <v>45</v>
      </c>
      <c r="E5004" t="s">
        <v>85</v>
      </c>
      <c r="F5004">
        <v>3</v>
      </c>
      <c r="G5004">
        <v>22447.919999999998</v>
      </c>
      <c r="H5004">
        <v>67343.759999999995</v>
      </c>
      <c r="I5004">
        <f>salesdata[[#This Row],[Total_Sales_INR]]/10000000</f>
        <v>6.7343759999999994E-3</v>
      </c>
      <c r="J5004" t="s">
        <v>47</v>
      </c>
      <c r="K5004" t="s">
        <v>19</v>
      </c>
      <c r="L5004">
        <v>5</v>
      </c>
      <c r="M5004" t="s">
        <v>41</v>
      </c>
      <c r="N5004" t="s">
        <v>112</v>
      </c>
      <c r="O5004" t="s">
        <v>22</v>
      </c>
    </row>
    <row r="5005" spans="1:15">
      <c r="A5005" t="s">
        <v>8940</v>
      </c>
      <c r="B5005" s="1">
        <v>45906</v>
      </c>
      <c r="C5005" t="s">
        <v>2117</v>
      </c>
      <c r="D5005" t="s">
        <v>32</v>
      </c>
      <c r="E5005" t="s">
        <v>81</v>
      </c>
      <c r="F5005">
        <v>3</v>
      </c>
      <c r="G5005">
        <v>5132.37</v>
      </c>
      <c r="H5005">
        <v>15397.11</v>
      </c>
      <c r="I5005">
        <f>salesdata[[#This Row],[Total_Sales_INR]]/10000000</f>
        <v>1.539711E-3</v>
      </c>
      <c r="J5005" t="s">
        <v>34</v>
      </c>
      <c r="K5005" t="s">
        <v>72</v>
      </c>
      <c r="L5005">
        <v>4</v>
      </c>
      <c r="M5005" t="s">
        <v>185</v>
      </c>
      <c r="N5005" t="s">
        <v>57</v>
      </c>
      <c r="O5005" t="s">
        <v>22</v>
      </c>
    </row>
    <row r="5006" spans="1:15">
      <c r="A5006" t="s">
        <v>8941</v>
      </c>
      <c r="B5006" s="1">
        <v>45723</v>
      </c>
      <c r="C5006" t="s">
        <v>3420</v>
      </c>
      <c r="D5006" t="s">
        <v>102</v>
      </c>
      <c r="E5006" t="s">
        <v>155</v>
      </c>
      <c r="F5006">
        <v>5</v>
      </c>
      <c r="G5006">
        <v>32890.1</v>
      </c>
      <c r="H5006">
        <v>164450.5</v>
      </c>
      <c r="I5006">
        <f>salesdata[[#This Row],[Total_Sales_INR]]/10000000</f>
        <v>1.6445049999999999E-2</v>
      </c>
      <c r="J5006" t="s">
        <v>27</v>
      </c>
      <c r="K5006" t="s">
        <v>19</v>
      </c>
      <c r="L5006">
        <v>2</v>
      </c>
      <c r="M5006" t="s">
        <v>104</v>
      </c>
      <c r="N5006" t="s">
        <v>142</v>
      </c>
      <c r="O5006" t="s">
        <v>22</v>
      </c>
    </row>
    <row r="5007" spans="1:15">
      <c r="A5007" t="s">
        <v>8942</v>
      </c>
      <c r="B5007" s="1">
        <v>45899</v>
      </c>
      <c r="C5007" t="s">
        <v>93</v>
      </c>
      <c r="D5007" t="s">
        <v>25</v>
      </c>
      <c r="E5007" t="s">
        <v>280</v>
      </c>
      <c r="F5007">
        <v>4</v>
      </c>
      <c r="G5007">
        <v>4162.34</v>
      </c>
      <c r="H5007">
        <v>16649.36</v>
      </c>
      <c r="I5007">
        <f>salesdata[[#This Row],[Total_Sales_INR]]/10000000</f>
        <v>1.6649360000000001E-3</v>
      </c>
      <c r="J5007" t="s">
        <v>27</v>
      </c>
      <c r="K5007" t="s">
        <v>72</v>
      </c>
      <c r="L5007">
        <v>4</v>
      </c>
      <c r="M5007" t="s">
        <v>160</v>
      </c>
      <c r="N5007" t="s">
        <v>48</v>
      </c>
      <c r="O5007" t="s">
        <v>22</v>
      </c>
    </row>
    <row r="5008" spans="1:15">
      <c r="A5008" t="s">
        <v>8943</v>
      </c>
      <c r="B5008" s="1">
        <v>45829</v>
      </c>
      <c r="C5008" t="s">
        <v>6942</v>
      </c>
      <c r="D5008" t="s">
        <v>32</v>
      </c>
      <c r="E5008" t="s">
        <v>250</v>
      </c>
      <c r="F5008">
        <v>1</v>
      </c>
      <c r="G5008">
        <v>41906.769999999997</v>
      </c>
      <c r="H5008">
        <v>41906.769999999997</v>
      </c>
      <c r="I5008">
        <f>salesdata[[#This Row],[Total_Sales_INR]]/10000000</f>
        <v>4.1906769999999994E-3</v>
      </c>
      <c r="J5008" t="s">
        <v>47</v>
      </c>
      <c r="K5008" t="s">
        <v>35</v>
      </c>
      <c r="L5008">
        <v>3</v>
      </c>
      <c r="M5008" t="s">
        <v>190</v>
      </c>
      <c r="N5008" t="s">
        <v>52</v>
      </c>
      <c r="O5008" t="s">
        <v>22</v>
      </c>
    </row>
    <row r="5009" spans="1:15">
      <c r="A5009" t="s">
        <v>8944</v>
      </c>
      <c r="B5009" s="1">
        <v>45728</v>
      </c>
      <c r="C5009" t="s">
        <v>6311</v>
      </c>
      <c r="D5009" t="s">
        <v>102</v>
      </c>
      <c r="E5009" t="s">
        <v>155</v>
      </c>
      <c r="F5009">
        <v>3</v>
      </c>
      <c r="G5009">
        <v>10328.209999999999</v>
      </c>
      <c r="H5009">
        <v>30984.63</v>
      </c>
      <c r="I5009">
        <f>salesdata[[#This Row],[Total_Sales_INR]]/10000000</f>
        <v>3.0984630000000001E-3</v>
      </c>
      <c r="J5009" t="s">
        <v>34</v>
      </c>
      <c r="K5009" t="s">
        <v>72</v>
      </c>
      <c r="L5009">
        <v>5</v>
      </c>
      <c r="M5009" t="s">
        <v>51</v>
      </c>
      <c r="N5009" t="s">
        <v>216</v>
      </c>
      <c r="O5009" t="s">
        <v>22</v>
      </c>
    </row>
    <row r="5010" spans="1:15">
      <c r="A5010" t="s">
        <v>8945</v>
      </c>
      <c r="B5010" s="1">
        <v>45907</v>
      </c>
      <c r="C5010" t="s">
        <v>8946</v>
      </c>
      <c r="D5010" t="s">
        <v>16</v>
      </c>
      <c r="E5010" t="s">
        <v>145</v>
      </c>
      <c r="F5010">
        <v>2</v>
      </c>
      <c r="G5010">
        <v>33819.53</v>
      </c>
      <c r="H5010">
        <v>67639.06</v>
      </c>
      <c r="I5010">
        <f>salesdata[[#This Row],[Total_Sales_INR]]/10000000</f>
        <v>6.7639060000000001E-3</v>
      </c>
      <c r="J5010" t="s">
        <v>34</v>
      </c>
      <c r="K5010" t="s">
        <v>19</v>
      </c>
      <c r="L5010">
        <v>4</v>
      </c>
      <c r="M5010" t="s">
        <v>160</v>
      </c>
      <c r="N5010" t="s">
        <v>29</v>
      </c>
      <c r="O5010" t="s">
        <v>22</v>
      </c>
    </row>
    <row r="5011" spans="1:15">
      <c r="A5011" t="s">
        <v>8947</v>
      </c>
      <c r="B5011" s="1">
        <v>45903</v>
      </c>
      <c r="C5011" t="s">
        <v>8948</v>
      </c>
      <c r="D5011" t="s">
        <v>102</v>
      </c>
      <c r="E5011" t="s">
        <v>118</v>
      </c>
      <c r="F5011">
        <v>5</v>
      </c>
      <c r="G5011">
        <v>43606.34</v>
      </c>
      <c r="H5011">
        <v>218031.7</v>
      </c>
      <c r="I5011">
        <f>salesdata[[#This Row],[Total_Sales_INR]]/10000000</f>
        <v>2.180317E-2</v>
      </c>
      <c r="J5011" t="s">
        <v>34</v>
      </c>
      <c r="K5011" t="s">
        <v>35</v>
      </c>
      <c r="L5011">
        <v>5</v>
      </c>
      <c r="M5011" t="s">
        <v>51</v>
      </c>
      <c r="N5011" t="s">
        <v>173</v>
      </c>
      <c r="O5011" t="s">
        <v>22</v>
      </c>
    </row>
    <row r="5012" spans="1:15">
      <c r="A5012" t="s">
        <v>8949</v>
      </c>
      <c r="B5012" s="1">
        <v>45823</v>
      </c>
      <c r="C5012" t="s">
        <v>6447</v>
      </c>
      <c r="D5012" t="s">
        <v>32</v>
      </c>
      <c r="E5012" t="s">
        <v>40</v>
      </c>
      <c r="F5012">
        <v>1</v>
      </c>
      <c r="G5012">
        <v>27053.7</v>
      </c>
      <c r="H5012">
        <v>27053.7</v>
      </c>
      <c r="I5012">
        <f>salesdata[[#This Row],[Total_Sales_INR]]/10000000</f>
        <v>2.7053699999999999E-3</v>
      </c>
      <c r="J5012" t="s">
        <v>27</v>
      </c>
      <c r="K5012" t="s">
        <v>19</v>
      </c>
      <c r="L5012">
        <v>2</v>
      </c>
      <c r="M5012" t="s">
        <v>265</v>
      </c>
      <c r="N5012" t="s">
        <v>360</v>
      </c>
      <c r="O5012" t="s">
        <v>22</v>
      </c>
    </row>
    <row r="5013" spans="1:15">
      <c r="A5013" t="s">
        <v>8950</v>
      </c>
      <c r="B5013" s="1">
        <v>45892</v>
      </c>
      <c r="C5013" t="s">
        <v>8951</v>
      </c>
      <c r="D5013" t="s">
        <v>16</v>
      </c>
      <c r="E5013" t="s">
        <v>130</v>
      </c>
      <c r="F5013">
        <v>3</v>
      </c>
      <c r="G5013">
        <v>23429.95</v>
      </c>
      <c r="H5013">
        <v>70289.850000000006</v>
      </c>
      <c r="I5013">
        <f>salesdata[[#This Row],[Total_Sales_INR]]/10000000</f>
        <v>7.0289850000000006E-3</v>
      </c>
      <c r="J5013" t="s">
        <v>34</v>
      </c>
      <c r="K5013" t="s">
        <v>35</v>
      </c>
      <c r="L5013">
        <v>2</v>
      </c>
      <c r="M5013" t="s">
        <v>141</v>
      </c>
      <c r="N5013" t="s">
        <v>62</v>
      </c>
      <c r="O5013" t="s">
        <v>22</v>
      </c>
    </row>
    <row r="5014" spans="1:15">
      <c r="A5014" t="s">
        <v>8952</v>
      </c>
      <c r="B5014" s="1">
        <v>45945</v>
      </c>
      <c r="C5014" t="s">
        <v>3668</v>
      </c>
      <c r="D5014" t="s">
        <v>16</v>
      </c>
      <c r="E5014" t="s">
        <v>130</v>
      </c>
      <c r="F5014">
        <v>3</v>
      </c>
      <c r="G5014">
        <v>36371.85</v>
      </c>
      <c r="H5014">
        <v>109115.55</v>
      </c>
      <c r="I5014">
        <f>salesdata[[#This Row],[Total_Sales_INR]]/10000000</f>
        <v>1.0911555E-2</v>
      </c>
      <c r="J5014" t="s">
        <v>47</v>
      </c>
      <c r="K5014" t="s">
        <v>35</v>
      </c>
      <c r="L5014">
        <v>4</v>
      </c>
      <c r="M5014" t="s">
        <v>160</v>
      </c>
      <c r="N5014" t="s">
        <v>173</v>
      </c>
      <c r="O5014" t="s">
        <v>22</v>
      </c>
    </row>
    <row r="5015" spans="1:15">
      <c r="A5015" t="s">
        <v>8953</v>
      </c>
      <c r="B5015" s="1">
        <v>45939</v>
      </c>
      <c r="C5015" t="s">
        <v>1138</v>
      </c>
      <c r="D5015" t="s">
        <v>16</v>
      </c>
      <c r="E5015" t="s">
        <v>130</v>
      </c>
      <c r="F5015">
        <v>4</v>
      </c>
      <c r="G5015">
        <v>41395.29</v>
      </c>
      <c r="H5015">
        <v>165581.16</v>
      </c>
      <c r="I5015">
        <f>salesdata[[#This Row],[Total_Sales_INR]]/10000000</f>
        <v>1.6558116000000001E-2</v>
      </c>
      <c r="J5015" t="s">
        <v>27</v>
      </c>
      <c r="K5015" t="s">
        <v>35</v>
      </c>
      <c r="L5015">
        <v>2</v>
      </c>
      <c r="M5015" t="s">
        <v>104</v>
      </c>
      <c r="N5015" t="s">
        <v>21</v>
      </c>
      <c r="O5015" t="s">
        <v>22</v>
      </c>
    </row>
    <row r="5016" spans="1:15">
      <c r="A5016" t="s">
        <v>8954</v>
      </c>
      <c r="B5016" s="1">
        <v>45787</v>
      </c>
      <c r="C5016" t="s">
        <v>8955</v>
      </c>
      <c r="D5016" t="s">
        <v>16</v>
      </c>
      <c r="E5016" t="s">
        <v>145</v>
      </c>
      <c r="F5016">
        <v>5</v>
      </c>
      <c r="G5016">
        <v>12435.27</v>
      </c>
      <c r="H5016">
        <v>62176.35</v>
      </c>
      <c r="I5016">
        <f>salesdata[[#This Row],[Total_Sales_INR]]/10000000</f>
        <v>6.217635E-3</v>
      </c>
      <c r="J5016" t="s">
        <v>47</v>
      </c>
      <c r="K5016" t="s">
        <v>35</v>
      </c>
      <c r="L5016">
        <v>1</v>
      </c>
      <c r="M5016" t="s">
        <v>68</v>
      </c>
      <c r="N5016" t="s">
        <v>52</v>
      </c>
      <c r="O5016" t="s">
        <v>22</v>
      </c>
    </row>
    <row r="5017" spans="1:15">
      <c r="A5017" t="s">
        <v>8956</v>
      </c>
      <c r="B5017" s="1">
        <v>45774</v>
      </c>
      <c r="C5017" t="s">
        <v>8957</v>
      </c>
      <c r="D5017" t="s">
        <v>102</v>
      </c>
      <c r="E5017" t="s">
        <v>193</v>
      </c>
      <c r="F5017">
        <v>5</v>
      </c>
      <c r="G5017">
        <v>47043.28</v>
      </c>
      <c r="H5017">
        <v>235216.4</v>
      </c>
      <c r="I5017">
        <f>salesdata[[#This Row],[Total_Sales_INR]]/10000000</f>
        <v>2.352164E-2</v>
      </c>
      <c r="J5017" t="s">
        <v>34</v>
      </c>
      <c r="K5017" t="s">
        <v>19</v>
      </c>
      <c r="L5017">
        <v>1</v>
      </c>
      <c r="M5017" t="s">
        <v>107</v>
      </c>
      <c r="N5017" t="s">
        <v>142</v>
      </c>
      <c r="O5017" t="s">
        <v>22</v>
      </c>
    </row>
    <row r="5018" spans="1:15">
      <c r="A5018" t="s">
        <v>8958</v>
      </c>
      <c r="B5018" s="1">
        <v>45931</v>
      </c>
      <c r="C5018" t="s">
        <v>8959</v>
      </c>
      <c r="D5018" t="s">
        <v>102</v>
      </c>
      <c r="E5018" t="s">
        <v>184</v>
      </c>
      <c r="F5018">
        <v>1</v>
      </c>
      <c r="G5018">
        <v>28079.48</v>
      </c>
      <c r="H5018">
        <v>28079.48</v>
      </c>
      <c r="I5018">
        <f>salesdata[[#This Row],[Total_Sales_INR]]/10000000</f>
        <v>2.8079479999999998E-3</v>
      </c>
      <c r="J5018" t="s">
        <v>34</v>
      </c>
      <c r="K5018" t="s">
        <v>72</v>
      </c>
      <c r="L5018">
        <v>3</v>
      </c>
      <c r="M5018" t="s">
        <v>77</v>
      </c>
      <c r="N5018" t="s">
        <v>178</v>
      </c>
      <c r="O5018" t="s">
        <v>22</v>
      </c>
    </row>
    <row r="5019" spans="1:15">
      <c r="A5019" t="s">
        <v>8960</v>
      </c>
      <c r="B5019" s="1">
        <v>45992</v>
      </c>
      <c r="C5019" t="s">
        <v>1086</v>
      </c>
      <c r="D5019" t="s">
        <v>25</v>
      </c>
      <c r="E5019" t="s">
        <v>140</v>
      </c>
      <c r="F5019">
        <v>1</v>
      </c>
      <c r="G5019">
        <v>5494.34</v>
      </c>
      <c r="H5019">
        <v>5494.34</v>
      </c>
      <c r="I5019">
        <f>salesdata[[#This Row],[Total_Sales_INR]]/10000000</f>
        <v>5.4943400000000001E-4</v>
      </c>
      <c r="J5019" t="s">
        <v>18</v>
      </c>
      <c r="K5019" t="s">
        <v>72</v>
      </c>
      <c r="L5019">
        <v>5</v>
      </c>
      <c r="M5019" t="s">
        <v>73</v>
      </c>
      <c r="N5019" t="s">
        <v>69</v>
      </c>
      <c r="O5019" t="s">
        <v>22</v>
      </c>
    </row>
    <row r="5020" spans="1:15">
      <c r="A5020" t="s">
        <v>8961</v>
      </c>
      <c r="B5020" s="1">
        <v>46004</v>
      </c>
      <c r="C5020" t="s">
        <v>8002</v>
      </c>
      <c r="D5020" t="s">
        <v>25</v>
      </c>
      <c r="E5020" t="s">
        <v>26</v>
      </c>
      <c r="F5020">
        <v>4</v>
      </c>
      <c r="G5020">
        <v>34642.33</v>
      </c>
      <c r="H5020">
        <v>138569.32</v>
      </c>
      <c r="I5020">
        <f>salesdata[[#This Row],[Total_Sales_INR]]/10000000</f>
        <v>1.3856932000000001E-2</v>
      </c>
      <c r="J5020" t="s">
        <v>18</v>
      </c>
      <c r="K5020" t="s">
        <v>35</v>
      </c>
      <c r="L5020">
        <v>3</v>
      </c>
      <c r="M5020" t="s">
        <v>36</v>
      </c>
      <c r="N5020" t="s">
        <v>142</v>
      </c>
      <c r="O5020" t="s">
        <v>22</v>
      </c>
    </row>
    <row r="5021" spans="1:15">
      <c r="A5021" t="s">
        <v>8962</v>
      </c>
      <c r="B5021" s="1">
        <v>45866</v>
      </c>
      <c r="C5021" t="s">
        <v>8963</v>
      </c>
      <c r="D5021" t="s">
        <v>25</v>
      </c>
      <c r="E5021" t="s">
        <v>91</v>
      </c>
      <c r="F5021">
        <v>5</v>
      </c>
      <c r="G5021">
        <v>20282.11</v>
      </c>
      <c r="H5021">
        <v>101410.55</v>
      </c>
      <c r="I5021">
        <f>salesdata[[#This Row],[Total_Sales_INR]]/10000000</f>
        <v>1.0141055E-2</v>
      </c>
      <c r="J5021" t="s">
        <v>34</v>
      </c>
      <c r="K5021" t="s">
        <v>35</v>
      </c>
      <c r="L5021">
        <v>4</v>
      </c>
      <c r="M5021" t="s">
        <v>185</v>
      </c>
      <c r="N5021" t="s">
        <v>120</v>
      </c>
      <c r="O5021" t="s">
        <v>22</v>
      </c>
    </row>
    <row r="5022" spans="1:15">
      <c r="A5022" t="s">
        <v>8964</v>
      </c>
      <c r="B5022" s="1">
        <v>45719</v>
      </c>
      <c r="C5022" t="s">
        <v>8965</v>
      </c>
      <c r="D5022" t="s">
        <v>45</v>
      </c>
      <c r="E5022" t="s">
        <v>55</v>
      </c>
      <c r="F5022">
        <v>5</v>
      </c>
      <c r="G5022">
        <v>19737.96</v>
      </c>
      <c r="H5022">
        <v>98689.8</v>
      </c>
      <c r="I5022">
        <f>salesdata[[#This Row],[Total_Sales_INR]]/10000000</f>
        <v>9.8689800000000012E-3</v>
      </c>
      <c r="J5022" t="s">
        <v>47</v>
      </c>
      <c r="K5022" t="s">
        <v>35</v>
      </c>
      <c r="L5022">
        <v>5</v>
      </c>
      <c r="M5022" t="s">
        <v>170</v>
      </c>
      <c r="N5022" t="s">
        <v>120</v>
      </c>
      <c r="O5022" t="s">
        <v>22</v>
      </c>
    </row>
    <row r="5023" spans="1:15">
      <c r="A5023" t="s">
        <v>8966</v>
      </c>
      <c r="B5023" s="1">
        <v>45922</v>
      </c>
      <c r="C5023" t="s">
        <v>6435</v>
      </c>
      <c r="D5023" t="s">
        <v>25</v>
      </c>
      <c r="E5023" t="s">
        <v>280</v>
      </c>
      <c r="F5023">
        <v>3</v>
      </c>
      <c r="G5023">
        <v>34305.01</v>
      </c>
      <c r="H5023">
        <v>102915.03</v>
      </c>
      <c r="I5023">
        <f>salesdata[[#This Row],[Total_Sales_INR]]/10000000</f>
        <v>1.0291503E-2</v>
      </c>
      <c r="J5023" t="s">
        <v>27</v>
      </c>
      <c r="K5023" t="s">
        <v>35</v>
      </c>
      <c r="L5023">
        <v>5</v>
      </c>
      <c r="M5023" t="s">
        <v>51</v>
      </c>
      <c r="N5023" t="s">
        <v>112</v>
      </c>
      <c r="O5023" t="s">
        <v>22</v>
      </c>
    </row>
    <row r="5024" spans="1:15">
      <c r="A5024" t="s">
        <v>8967</v>
      </c>
      <c r="B5024" s="1">
        <v>45948</v>
      </c>
      <c r="C5024" t="s">
        <v>1962</v>
      </c>
      <c r="D5024" t="s">
        <v>16</v>
      </c>
      <c r="E5024" t="s">
        <v>137</v>
      </c>
      <c r="F5024">
        <v>4</v>
      </c>
      <c r="G5024">
        <v>18440.12</v>
      </c>
      <c r="H5024">
        <v>73760.479999999996</v>
      </c>
      <c r="I5024">
        <f>salesdata[[#This Row],[Total_Sales_INR]]/10000000</f>
        <v>7.3760479999999996E-3</v>
      </c>
      <c r="J5024" t="s">
        <v>34</v>
      </c>
      <c r="K5024" t="s">
        <v>35</v>
      </c>
      <c r="L5024">
        <v>3</v>
      </c>
      <c r="M5024" t="s">
        <v>115</v>
      </c>
      <c r="N5024" t="s">
        <v>156</v>
      </c>
      <c r="O5024" t="s">
        <v>22</v>
      </c>
    </row>
    <row r="5025" spans="1:15">
      <c r="A5025" t="s">
        <v>8968</v>
      </c>
      <c r="B5025" s="1">
        <v>45789</v>
      </c>
      <c r="C5025" t="s">
        <v>8969</v>
      </c>
      <c r="D5025" t="s">
        <v>45</v>
      </c>
      <c r="E5025" t="s">
        <v>85</v>
      </c>
      <c r="F5025">
        <v>3</v>
      </c>
      <c r="G5025">
        <v>13597.41</v>
      </c>
      <c r="H5025">
        <v>40792.230000000003</v>
      </c>
      <c r="I5025">
        <f>salesdata[[#This Row],[Total_Sales_INR]]/10000000</f>
        <v>4.0792230000000007E-3</v>
      </c>
      <c r="J5025" t="s">
        <v>27</v>
      </c>
      <c r="K5025" t="s">
        <v>35</v>
      </c>
      <c r="L5025">
        <v>2</v>
      </c>
      <c r="M5025" t="s">
        <v>133</v>
      </c>
      <c r="N5025" t="s">
        <v>57</v>
      </c>
      <c r="O5025" t="s">
        <v>22</v>
      </c>
    </row>
    <row r="5026" spans="1:15">
      <c r="A5026" t="s">
        <v>8970</v>
      </c>
      <c r="B5026" s="1">
        <v>45991</v>
      </c>
      <c r="C5026" t="s">
        <v>3306</v>
      </c>
      <c r="D5026" t="s">
        <v>32</v>
      </c>
      <c r="E5026" t="s">
        <v>309</v>
      </c>
      <c r="F5026">
        <v>4</v>
      </c>
      <c r="G5026">
        <v>8685.2800000000007</v>
      </c>
      <c r="H5026">
        <v>34741.120000000003</v>
      </c>
      <c r="I5026">
        <f>salesdata[[#This Row],[Total_Sales_INR]]/10000000</f>
        <v>3.4741120000000001E-3</v>
      </c>
      <c r="J5026" t="s">
        <v>47</v>
      </c>
      <c r="K5026" t="s">
        <v>19</v>
      </c>
      <c r="L5026">
        <v>5</v>
      </c>
      <c r="M5026" t="s">
        <v>170</v>
      </c>
      <c r="N5026" t="s">
        <v>82</v>
      </c>
      <c r="O5026" t="s">
        <v>22</v>
      </c>
    </row>
    <row r="5027" spans="1:15">
      <c r="A5027" t="s">
        <v>8971</v>
      </c>
      <c r="B5027" s="1">
        <v>45741</v>
      </c>
      <c r="C5027" t="s">
        <v>8972</v>
      </c>
      <c r="D5027" t="s">
        <v>102</v>
      </c>
      <c r="E5027" t="s">
        <v>103</v>
      </c>
      <c r="F5027">
        <v>2</v>
      </c>
      <c r="G5027">
        <v>44857.32</v>
      </c>
      <c r="H5027">
        <v>89714.64</v>
      </c>
      <c r="I5027">
        <f>salesdata[[#This Row],[Total_Sales_INR]]/10000000</f>
        <v>8.9714640000000002E-3</v>
      </c>
      <c r="J5027" t="s">
        <v>47</v>
      </c>
      <c r="K5027" t="s">
        <v>35</v>
      </c>
      <c r="L5027">
        <v>5</v>
      </c>
      <c r="M5027" t="s">
        <v>51</v>
      </c>
      <c r="N5027" t="s">
        <v>82</v>
      </c>
      <c r="O5027" t="s">
        <v>22</v>
      </c>
    </row>
    <row r="5028" spans="1:15">
      <c r="A5028" t="s">
        <v>8973</v>
      </c>
      <c r="B5028" s="1">
        <v>45822</v>
      </c>
      <c r="C5028" t="s">
        <v>8974</v>
      </c>
      <c r="D5028" t="s">
        <v>45</v>
      </c>
      <c r="E5028" t="s">
        <v>65</v>
      </c>
      <c r="F5028">
        <v>3</v>
      </c>
      <c r="G5028">
        <v>12455.54</v>
      </c>
      <c r="H5028">
        <v>37366.620000000003</v>
      </c>
      <c r="I5028">
        <f>salesdata[[#This Row],[Total_Sales_INR]]/10000000</f>
        <v>3.7366620000000004E-3</v>
      </c>
      <c r="J5028" t="s">
        <v>27</v>
      </c>
      <c r="K5028" t="s">
        <v>19</v>
      </c>
      <c r="L5028">
        <v>4</v>
      </c>
      <c r="M5028" t="s">
        <v>198</v>
      </c>
      <c r="N5028" t="s">
        <v>82</v>
      </c>
      <c r="O5028" t="s">
        <v>22</v>
      </c>
    </row>
    <row r="5029" spans="1:15">
      <c r="A5029" t="s">
        <v>8975</v>
      </c>
      <c r="B5029" s="1">
        <v>45678</v>
      </c>
      <c r="C5029" t="s">
        <v>8976</v>
      </c>
      <c r="D5029" t="s">
        <v>25</v>
      </c>
      <c r="E5029" t="s">
        <v>26</v>
      </c>
      <c r="F5029">
        <v>4</v>
      </c>
      <c r="G5029">
        <v>31025.77</v>
      </c>
      <c r="H5029">
        <v>124103.08</v>
      </c>
      <c r="I5029">
        <f>salesdata[[#This Row],[Total_Sales_INR]]/10000000</f>
        <v>1.2410308E-2</v>
      </c>
      <c r="J5029" t="s">
        <v>47</v>
      </c>
      <c r="K5029" t="s">
        <v>19</v>
      </c>
      <c r="L5029">
        <v>5</v>
      </c>
      <c r="M5029" t="s">
        <v>170</v>
      </c>
      <c r="N5029" t="s">
        <v>74</v>
      </c>
      <c r="O5029" t="s">
        <v>22</v>
      </c>
    </row>
    <row r="5030" spans="1:15">
      <c r="A5030" t="s">
        <v>8977</v>
      </c>
      <c r="B5030" s="1">
        <v>45726</v>
      </c>
      <c r="C5030" t="s">
        <v>8978</v>
      </c>
      <c r="D5030" t="s">
        <v>45</v>
      </c>
      <c r="E5030" t="s">
        <v>55</v>
      </c>
      <c r="F5030">
        <v>1</v>
      </c>
      <c r="G5030">
        <v>39324.589999999997</v>
      </c>
      <c r="H5030">
        <v>39324.589999999997</v>
      </c>
      <c r="I5030">
        <f>salesdata[[#This Row],[Total_Sales_INR]]/10000000</f>
        <v>3.9324589999999993E-3</v>
      </c>
      <c r="J5030" t="s">
        <v>47</v>
      </c>
      <c r="K5030" t="s">
        <v>72</v>
      </c>
      <c r="L5030">
        <v>3</v>
      </c>
      <c r="M5030" t="s">
        <v>77</v>
      </c>
      <c r="N5030" t="s">
        <v>97</v>
      </c>
      <c r="O5030" t="s">
        <v>22</v>
      </c>
    </row>
    <row r="5031" spans="1:15">
      <c r="A5031" t="s">
        <v>8979</v>
      </c>
      <c r="B5031" s="1">
        <v>46013</v>
      </c>
      <c r="C5031" t="s">
        <v>8980</v>
      </c>
      <c r="D5031" t="s">
        <v>16</v>
      </c>
      <c r="E5031" t="s">
        <v>137</v>
      </c>
      <c r="F5031">
        <v>3</v>
      </c>
      <c r="G5031">
        <v>25798.66</v>
      </c>
      <c r="H5031">
        <v>77395.98</v>
      </c>
      <c r="I5031">
        <f>salesdata[[#This Row],[Total_Sales_INR]]/10000000</f>
        <v>7.7395979999999994E-3</v>
      </c>
      <c r="J5031" t="s">
        <v>34</v>
      </c>
      <c r="K5031" t="s">
        <v>72</v>
      </c>
      <c r="L5031">
        <v>3</v>
      </c>
      <c r="M5031" t="s">
        <v>190</v>
      </c>
      <c r="N5031" t="s">
        <v>213</v>
      </c>
      <c r="O5031" t="s">
        <v>22</v>
      </c>
    </row>
    <row r="5032" spans="1:15">
      <c r="A5032" t="s">
        <v>8981</v>
      </c>
      <c r="B5032" s="1">
        <v>45759</v>
      </c>
      <c r="C5032" t="s">
        <v>8982</v>
      </c>
      <c r="D5032" t="s">
        <v>25</v>
      </c>
      <c r="E5032" t="s">
        <v>91</v>
      </c>
      <c r="F5032">
        <v>2</v>
      </c>
      <c r="G5032">
        <v>24122.67</v>
      </c>
      <c r="H5032">
        <v>48245.34</v>
      </c>
      <c r="I5032">
        <f>salesdata[[#This Row],[Total_Sales_INR]]/10000000</f>
        <v>4.8245339999999992E-3</v>
      </c>
      <c r="J5032" t="s">
        <v>18</v>
      </c>
      <c r="K5032" t="s">
        <v>35</v>
      </c>
      <c r="L5032">
        <v>5</v>
      </c>
      <c r="M5032" t="s">
        <v>41</v>
      </c>
      <c r="N5032" t="s">
        <v>360</v>
      </c>
      <c r="O5032" t="s">
        <v>22</v>
      </c>
    </row>
    <row r="5033" spans="1:15">
      <c r="A5033" t="s">
        <v>8983</v>
      </c>
      <c r="B5033" s="1">
        <v>45705</v>
      </c>
      <c r="C5033" t="s">
        <v>8984</v>
      </c>
      <c r="D5033" t="s">
        <v>25</v>
      </c>
      <c r="E5033" t="s">
        <v>26</v>
      </c>
      <c r="F5033">
        <v>3</v>
      </c>
      <c r="G5033">
        <v>45244.42</v>
      </c>
      <c r="H5033">
        <v>135733.26</v>
      </c>
      <c r="I5033">
        <f>salesdata[[#This Row],[Total_Sales_INR]]/10000000</f>
        <v>1.3573326E-2</v>
      </c>
      <c r="J5033" t="s">
        <v>27</v>
      </c>
      <c r="K5033" t="s">
        <v>72</v>
      </c>
      <c r="L5033">
        <v>1</v>
      </c>
      <c r="M5033" t="s">
        <v>68</v>
      </c>
      <c r="N5033" t="s">
        <v>52</v>
      </c>
      <c r="O5033" t="s">
        <v>22</v>
      </c>
    </row>
    <row r="5034" spans="1:15">
      <c r="A5034" t="s">
        <v>8985</v>
      </c>
      <c r="B5034" s="1">
        <v>45952</v>
      </c>
      <c r="C5034" t="s">
        <v>2890</v>
      </c>
      <c r="D5034" t="s">
        <v>25</v>
      </c>
      <c r="E5034" t="s">
        <v>223</v>
      </c>
      <c r="F5034">
        <v>1</v>
      </c>
      <c r="G5034">
        <v>20825.62</v>
      </c>
      <c r="H5034">
        <v>20825.62</v>
      </c>
      <c r="I5034">
        <f>salesdata[[#This Row],[Total_Sales_INR]]/10000000</f>
        <v>2.082562E-3</v>
      </c>
      <c r="J5034" t="s">
        <v>47</v>
      </c>
      <c r="K5034" t="s">
        <v>19</v>
      </c>
      <c r="L5034">
        <v>2</v>
      </c>
      <c r="M5034" t="s">
        <v>104</v>
      </c>
      <c r="N5034" t="s">
        <v>37</v>
      </c>
      <c r="O5034" t="s">
        <v>22</v>
      </c>
    </row>
    <row r="5035" spans="1:15">
      <c r="A5035" t="s">
        <v>8986</v>
      </c>
      <c r="B5035" s="1">
        <v>45815</v>
      </c>
      <c r="C5035" t="s">
        <v>8987</v>
      </c>
      <c r="D5035" t="s">
        <v>16</v>
      </c>
      <c r="E5035" t="s">
        <v>145</v>
      </c>
      <c r="F5035">
        <v>1</v>
      </c>
      <c r="G5035">
        <v>10847.52</v>
      </c>
      <c r="H5035">
        <v>10847.52</v>
      </c>
      <c r="I5035">
        <f>salesdata[[#This Row],[Total_Sales_INR]]/10000000</f>
        <v>1.084752E-3</v>
      </c>
      <c r="J5035" t="s">
        <v>34</v>
      </c>
      <c r="K5035" t="s">
        <v>35</v>
      </c>
      <c r="L5035">
        <v>5</v>
      </c>
      <c r="M5035" t="s">
        <v>170</v>
      </c>
      <c r="N5035" t="s">
        <v>360</v>
      </c>
      <c r="O5035" t="s">
        <v>22</v>
      </c>
    </row>
    <row r="5036" spans="1:15">
      <c r="A5036" t="s">
        <v>8988</v>
      </c>
      <c r="B5036" s="1">
        <v>45847</v>
      </c>
      <c r="C5036" t="s">
        <v>4036</v>
      </c>
      <c r="D5036" t="s">
        <v>25</v>
      </c>
      <c r="E5036" t="s">
        <v>140</v>
      </c>
      <c r="F5036">
        <v>2</v>
      </c>
      <c r="G5036">
        <v>10755.13</v>
      </c>
      <c r="H5036">
        <v>21510.26</v>
      </c>
      <c r="I5036">
        <f>salesdata[[#This Row],[Total_Sales_INR]]/10000000</f>
        <v>2.1510259999999999E-3</v>
      </c>
      <c r="J5036" t="s">
        <v>27</v>
      </c>
      <c r="K5036" t="s">
        <v>72</v>
      </c>
      <c r="L5036">
        <v>4</v>
      </c>
      <c r="M5036" t="s">
        <v>123</v>
      </c>
      <c r="N5036" t="s">
        <v>57</v>
      </c>
      <c r="O5036" t="s">
        <v>22</v>
      </c>
    </row>
    <row r="5037" spans="1:15">
      <c r="A5037" t="s">
        <v>8989</v>
      </c>
      <c r="B5037" s="1">
        <v>45801</v>
      </c>
      <c r="C5037" t="s">
        <v>8990</v>
      </c>
      <c r="D5037" t="s">
        <v>45</v>
      </c>
      <c r="E5037" t="s">
        <v>65</v>
      </c>
      <c r="F5037">
        <v>2</v>
      </c>
      <c r="G5037">
        <v>38090.019999999997</v>
      </c>
      <c r="H5037">
        <v>76180.039999999994</v>
      </c>
      <c r="I5037">
        <f>salesdata[[#This Row],[Total_Sales_INR]]/10000000</f>
        <v>7.6180039999999994E-3</v>
      </c>
      <c r="J5037" t="s">
        <v>34</v>
      </c>
      <c r="K5037" t="s">
        <v>19</v>
      </c>
      <c r="L5037">
        <v>5</v>
      </c>
      <c r="M5037" t="s">
        <v>170</v>
      </c>
      <c r="N5037" t="s">
        <v>42</v>
      </c>
      <c r="O5037" t="s">
        <v>22</v>
      </c>
    </row>
    <row r="5038" spans="1:15">
      <c r="A5038" t="s">
        <v>8991</v>
      </c>
      <c r="B5038" s="1">
        <v>45966</v>
      </c>
      <c r="C5038" t="s">
        <v>8992</v>
      </c>
      <c r="D5038" t="s">
        <v>25</v>
      </c>
      <c r="E5038" t="s">
        <v>140</v>
      </c>
      <c r="F5038">
        <v>3</v>
      </c>
      <c r="G5038">
        <v>33808.33</v>
      </c>
      <c r="H5038">
        <v>101424.99</v>
      </c>
      <c r="I5038">
        <f>salesdata[[#This Row],[Total_Sales_INR]]/10000000</f>
        <v>1.0142499000000001E-2</v>
      </c>
      <c r="J5038" t="s">
        <v>18</v>
      </c>
      <c r="K5038" t="s">
        <v>19</v>
      </c>
      <c r="L5038">
        <v>1</v>
      </c>
      <c r="M5038" t="s">
        <v>107</v>
      </c>
      <c r="N5038" t="s">
        <v>120</v>
      </c>
      <c r="O5038" t="s">
        <v>22</v>
      </c>
    </row>
    <row r="5039" spans="1:15">
      <c r="A5039" t="s">
        <v>8993</v>
      </c>
      <c r="B5039" s="1">
        <v>45766</v>
      </c>
      <c r="C5039" t="s">
        <v>4236</v>
      </c>
      <c r="D5039" t="s">
        <v>102</v>
      </c>
      <c r="E5039" t="s">
        <v>184</v>
      </c>
      <c r="F5039">
        <v>3</v>
      </c>
      <c r="G5039">
        <v>34046.46</v>
      </c>
      <c r="H5039">
        <v>102139.38</v>
      </c>
      <c r="I5039">
        <f>salesdata[[#This Row],[Total_Sales_INR]]/10000000</f>
        <v>1.0213938000000001E-2</v>
      </c>
      <c r="J5039" t="s">
        <v>27</v>
      </c>
      <c r="K5039" t="s">
        <v>35</v>
      </c>
      <c r="L5039">
        <v>3</v>
      </c>
      <c r="M5039" t="s">
        <v>115</v>
      </c>
      <c r="N5039" t="s">
        <v>173</v>
      </c>
      <c r="O5039" t="s">
        <v>22</v>
      </c>
    </row>
    <row r="5040" spans="1:15">
      <c r="A5040" t="s">
        <v>8994</v>
      </c>
      <c r="B5040" s="1">
        <v>45989</v>
      </c>
      <c r="C5040" t="s">
        <v>8995</v>
      </c>
      <c r="D5040" t="s">
        <v>25</v>
      </c>
      <c r="E5040" t="s">
        <v>280</v>
      </c>
      <c r="F5040">
        <v>5</v>
      </c>
      <c r="G5040">
        <v>33483.9</v>
      </c>
      <c r="H5040">
        <v>167419.5</v>
      </c>
      <c r="I5040">
        <f>salesdata[[#This Row],[Total_Sales_INR]]/10000000</f>
        <v>1.6741949999999998E-2</v>
      </c>
      <c r="J5040" t="s">
        <v>34</v>
      </c>
      <c r="K5040" t="s">
        <v>19</v>
      </c>
      <c r="L5040">
        <v>4</v>
      </c>
      <c r="M5040" t="s">
        <v>160</v>
      </c>
      <c r="N5040" t="s">
        <v>156</v>
      </c>
      <c r="O5040" t="s">
        <v>22</v>
      </c>
    </row>
    <row r="5041" spans="1:15">
      <c r="A5041" t="s">
        <v>8996</v>
      </c>
      <c r="B5041" s="1">
        <v>45828</v>
      </c>
      <c r="C5041" t="s">
        <v>8997</v>
      </c>
      <c r="D5041" t="s">
        <v>32</v>
      </c>
      <c r="E5041" t="s">
        <v>250</v>
      </c>
      <c r="F5041">
        <v>5</v>
      </c>
      <c r="G5041">
        <v>14329.53</v>
      </c>
      <c r="H5041">
        <v>71647.649999999994</v>
      </c>
      <c r="I5041">
        <f>salesdata[[#This Row],[Total_Sales_INR]]/10000000</f>
        <v>7.1647649999999992E-3</v>
      </c>
      <c r="J5041" t="s">
        <v>18</v>
      </c>
      <c r="K5041" t="s">
        <v>19</v>
      </c>
      <c r="L5041">
        <v>4</v>
      </c>
      <c r="M5041" t="s">
        <v>198</v>
      </c>
      <c r="N5041" t="s">
        <v>52</v>
      </c>
      <c r="O5041" t="s">
        <v>22</v>
      </c>
    </row>
    <row r="5042" spans="1:15">
      <c r="A5042" t="s">
        <v>8998</v>
      </c>
      <c r="B5042" s="1">
        <v>45820</v>
      </c>
      <c r="C5042" t="s">
        <v>8999</v>
      </c>
      <c r="D5042" t="s">
        <v>32</v>
      </c>
      <c r="E5042" t="s">
        <v>309</v>
      </c>
      <c r="F5042">
        <v>3</v>
      </c>
      <c r="G5042">
        <v>30998.2</v>
      </c>
      <c r="H5042">
        <v>92994.6</v>
      </c>
      <c r="I5042">
        <f>salesdata[[#This Row],[Total_Sales_INR]]/10000000</f>
        <v>9.2994600000000007E-3</v>
      </c>
      <c r="J5042" t="s">
        <v>27</v>
      </c>
      <c r="K5042" t="s">
        <v>19</v>
      </c>
      <c r="L5042">
        <v>5</v>
      </c>
      <c r="M5042" t="s">
        <v>51</v>
      </c>
      <c r="N5042" t="s">
        <v>69</v>
      </c>
      <c r="O5042" t="s">
        <v>22</v>
      </c>
    </row>
    <row r="5043" spans="1:15">
      <c r="A5043" t="s">
        <v>9000</v>
      </c>
      <c r="B5043" s="1">
        <v>45795</v>
      </c>
      <c r="C5043" t="s">
        <v>3532</v>
      </c>
      <c r="D5043" t="s">
        <v>45</v>
      </c>
      <c r="E5043" t="s">
        <v>60</v>
      </c>
      <c r="F5043">
        <v>1</v>
      </c>
      <c r="G5043">
        <v>37958.97</v>
      </c>
      <c r="H5043">
        <v>37958.97</v>
      </c>
      <c r="I5043">
        <f>salesdata[[#This Row],[Total_Sales_INR]]/10000000</f>
        <v>3.7958969999999999E-3</v>
      </c>
      <c r="J5043" t="s">
        <v>27</v>
      </c>
      <c r="K5043" t="s">
        <v>35</v>
      </c>
      <c r="L5043">
        <v>3</v>
      </c>
      <c r="M5043" t="s">
        <v>61</v>
      </c>
      <c r="N5043" t="s">
        <v>97</v>
      </c>
      <c r="O5043" t="s">
        <v>22</v>
      </c>
    </row>
    <row r="5044" spans="1:15">
      <c r="A5044" t="s">
        <v>9001</v>
      </c>
      <c r="B5044" s="1">
        <v>45713</v>
      </c>
      <c r="C5044" t="s">
        <v>9002</v>
      </c>
      <c r="D5044" t="s">
        <v>32</v>
      </c>
      <c r="E5044" t="s">
        <v>309</v>
      </c>
      <c r="F5044">
        <v>5</v>
      </c>
      <c r="G5044">
        <v>1349.56</v>
      </c>
      <c r="H5044">
        <v>6747.8</v>
      </c>
      <c r="I5044">
        <f>salesdata[[#This Row],[Total_Sales_INR]]/10000000</f>
        <v>6.7478000000000004E-4</v>
      </c>
      <c r="J5044" t="s">
        <v>27</v>
      </c>
      <c r="K5044" t="s">
        <v>19</v>
      </c>
      <c r="L5044">
        <v>4</v>
      </c>
      <c r="M5044" t="s">
        <v>185</v>
      </c>
      <c r="N5044" t="s">
        <v>124</v>
      </c>
      <c r="O5044" t="s">
        <v>22</v>
      </c>
    </row>
    <row r="5045" spans="1:15">
      <c r="A5045" t="s">
        <v>9003</v>
      </c>
      <c r="B5045" s="1">
        <v>45776</v>
      </c>
      <c r="C5045" t="s">
        <v>488</v>
      </c>
      <c r="D5045" t="s">
        <v>45</v>
      </c>
      <c r="E5045" t="s">
        <v>85</v>
      </c>
      <c r="F5045">
        <v>2</v>
      </c>
      <c r="G5045">
        <v>16544.16</v>
      </c>
      <c r="H5045">
        <v>33088.32</v>
      </c>
      <c r="I5045">
        <f>salesdata[[#This Row],[Total_Sales_INR]]/10000000</f>
        <v>3.3088319999999998E-3</v>
      </c>
      <c r="J5045" t="s">
        <v>27</v>
      </c>
      <c r="K5045" t="s">
        <v>19</v>
      </c>
      <c r="L5045">
        <v>1</v>
      </c>
      <c r="M5045" t="s">
        <v>181</v>
      </c>
      <c r="N5045" t="s">
        <v>78</v>
      </c>
      <c r="O5045" t="s">
        <v>22</v>
      </c>
    </row>
    <row r="5046" spans="1:15">
      <c r="A5046" t="s">
        <v>9004</v>
      </c>
      <c r="B5046" s="1">
        <v>45786</v>
      </c>
      <c r="C5046" t="s">
        <v>9005</v>
      </c>
      <c r="D5046" t="s">
        <v>25</v>
      </c>
      <c r="E5046" t="s">
        <v>140</v>
      </c>
      <c r="F5046">
        <v>2</v>
      </c>
      <c r="G5046">
        <v>48302.84</v>
      </c>
      <c r="H5046">
        <v>96605.68</v>
      </c>
      <c r="I5046">
        <f>salesdata[[#This Row],[Total_Sales_INR]]/10000000</f>
        <v>9.6605679999999996E-3</v>
      </c>
      <c r="J5046" t="s">
        <v>18</v>
      </c>
      <c r="K5046" t="s">
        <v>19</v>
      </c>
      <c r="L5046">
        <v>5</v>
      </c>
      <c r="M5046" t="s">
        <v>28</v>
      </c>
      <c r="N5046" t="s">
        <v>74</v>
      </c>
      <c r="O5046" t="s">
        <v>22</v>
      </c>
    </row>
    <row r="5047" spans="1:15">
      <c r="A5047" t="s">
        <v>9006</v>
      </c>
      <c r="B5047" s="1">
        <v>45765</v>
      </c>
      <c r="C5047" t="s">
        <v>9007</v>
      </c>
      <c r="D5047" t="s">
        <v>16</v>
      </c>
      <c r="E5047" t="s">
        <v>130</v>
      </c>
      <c r="F5047">
        <v>1</v>
      </c>
      <c r="G5047">
        <v>3246.83</v>
      </c>
      <c r="H5047">
        <v>3246.83</v>
      </c>
      <c r="I5047">
        <f>salesdata[[#This Row],[Total_Sales_INR]]/10000000</f>
        <v>3.2468299999999998E-4</v>
      </c>
      <c r="J5047" t="s">
        <v>27</v>
      </c>
      <c r="K5047" t="s">
        <v>35</v>
      </c>
      <c r="L5047">
        <v>2</v>
      </c>
      <c r="M5047" t="s">
        <v>104</v>
      </c>
      <c r="N5047" t="s">
        <v>97</v>
      </c>
      <c r="O5047" t="s">
        <v>22</v>
      </c>
    </row>
    <row r="5048" spans="1:15">
      <c r="A5048" t="s">
        <v>9008</v>
      </c>
      <c r="B5048" s="1">
        <v>46008</v>
      </c>
      <c r="C5048" t="s">
        <v>4396</v>
      </c>
      <c r="D5048" t="s">
        <v>102</v>
      </c>
      <c r="E5048" t="s">
        <v>118</v>
      </c>
      <c r="F5048">
        <v>2</v>
      </c>
      <c r="G5048">
        <v>951.61</v>
      </c>
      <c r="H5048">
        <v>1903.22</v>
      </c>
      <c r="I5048">
        <f>salesdata[[#This Row],[Total_Sales_INR]]/10000000</f>
        <v>1.9032200000000001E-4</v>
      </c>
      <c r="J5048" t="s">
        <v>47</v>
      </c>
      <c r="K5048" t="s">
        <v>35</v>
      </c>
      <c r="L5048">
        <v>3</v>
      </c>
      <c r="M5048" t="s">
        <v>61</v>
      </c>
      <c r="N5048" t="s">
        <v>124</v>
      </c>
      <c r="O5048" t="s">
        <v>22</v>
      </c>
    </row>
    <row r="5049" spans="1:15">
      <c r="A5049" t="s">
        <v>9009</v>
      </c>
      <c r="B5049" s="1">
        <v>45856</v>
      </c>
      <c r="C5049" t="s">
        <v>680</v>
      </c>
      <c r="D5049" t="s">
        <v>16</v>
      </c>
      <c r="E5049" t="s">
        <v>17</v>
      </c>
      <c r="F5049">
        <v>2</v>
      </c>
      <c r="G5049">
        <v>37351.26</v>
      </c>
      <c r="H5049">
        <v>74702.52</v>
      </c>
      <c r="I5049">
        <f>salesdata[[#This Row],[Total_Sales_INR]]/10000000</f>
        <v>7.4702520000000001E-3</v>
      </c>
      <c r="J5049" t="s">
        <v>47</v>
      </c>
      <c r="K5049" t="s">
        <v>72</v>
      </c>
      <c r="L5049">
        <v>2</v>
      </c>
      <c r="M5049" t="s">
        <v>141</v>
      </c>
      <c r="N5049" t="s">
        <v>37</v>
      </c>
      <c r="O5049" t="s">
        <v>22</v>
      </c>
    </row>
    <row r="5050" spans="1:15">
      <c r="A5050" t="s">
        <v>9010</v>
      </c>
      <c r="B5050" s="1">
        <v>45812</v>
      </c>
      <c r="C5050" t="s">
        <v>7705</v>
      </c>
      <c r="D5050" t="s">
        <v>16</v>
      </c>
      <c r="E5050" t="s">
        <v>130</v>
      </c>
      <c r="F5050">
        <v>4</v>
      </c>
      <c r="G5050">
        <v>40984.050000000003</v>
      </c>
      <c r="H5050">
        <v>163936.20000000001</v>
      </c>
      <c r="I5050">
        <f>salesdata[[#This Row],[Total_Sales_INR]]/10000000</f>
        <v>1.6393620000000001E-2</v>
      </c>
      <c r="J5050" t="s">
        <v>27</v>
      </c>
      <c r="K5050" t="s">
        <v>72</v>
      </c>
      <c r="L5050">
        <v>5</v>
      </c>
      <c r="M5050" t="s">
        <v>41</v>
      </c>
      <c r="N5050" t="s">
        <v>124</v>
      </c>
      <c r="O5050" t="s">
        <v>22</v>
      </c>
    </row>
    <row r="5051" spans="1:15">
      <c r="A5051" t="s">
        <v>9011</v>
      </c>
      <c r="B5051" s="1">
        <v>45962</v>
      </c>
      <c r="C5051" t="s">
        <v>9012</v>
      </c>
      <c r="D5051" t="s">
        <v>25</v>
      </c>
      <c r="E5051" t="s">
        <v>26</v>
      </c>
      <c r="F5051">
        <v>2</v>
      </c>
      <c r="G5051">
        <v>41748.199999999997</v>
      </c>
      <c r="H5051">
        <v>83496.399999999994</v>
      </c>
      <c r="I5051">
        <f>salesdata[[#This Row],[Total_Sales_INR]]/10000000</f>
        <v>8.3496400000000002E-3</v>
      </c>
      <c r="J5051" t="s">
        <v>27</v>
      </c>
      <c r="K5051" t="s">
        <v>35</v>
      </c>
      <c r="L5051">
        <v>2</v>
      </c>
      <c r="M5051" t="s">
        <v>265</v>
      </c>
      <c r="N5051" t="s">
        <v>62</v>
      </c>
      <c r="O5051" t="s">
        <v>22</v>
      </c>
    </row>
    <row r="5052" spans="1:15">
      <c r="A5052" t="s">
        <v>9013</v>
      </c>
      <c r="B5052" s="1">
        <v>45916</v>
      </c>
      <c r="C5052" t="s">
        <v>9014</v>
      </c>
      <c r="D5052" t="s">
        <v>32</v>
      </c>
      <c r="E5052" t="s">
        <v>33</v>
      </c>
      <c r="F5052">
        <v>3</v>
      </c>
      <c r="G5052">
        <v>4156.4799999999996</v>
      </c>
      <c r="H5052">
        <v>12469.44</v>
      </c>
      <c r="I5052">
        <f>salesdata[[#This Row],[Total_Sales_INR]]/10000000</f>
        <v>1.246944E-3</v>
      </c>
      <c r="J5052" t="s">
        <v>27</v>
      </c>
      <c r="K5052" t="s">
        <v>72</v>
      </c>
      <c r="L5052">
        <v>5</v>
      </c>
      <c r="M5052" t="s">
        <v>51</v>
      </c>
      <c r="N5052" t="s">
        <v>173</v>
      </c>
      <c r="O5052" t="s">
        <v>22</v>
      </c>
    </row>
    <row r="5053" spans="1:15">
      <c r="A5053" t="s">
        <v>9015</v>
      </c>
      <c r="B5053" s="1">
        <v>45665</v>
      </c>
      <c r="C5053" t="s">
        <v>9016</v>
      </c>
      <c r="D5053" t="s">
        <v>25</v>
      </c>
      <c r="E5053" t="s">
        <v>26</v>
      </c>
      <c r="F5053">
        <v>2</v>
      </c>
      <c r="G5053">
        <v>39303.58</v>
      </c>
      <c r="H5053">
        <v>78607.16</v>
      </c>
      <c r="I5053">
        <f>salesdata[[#This Row],[Total_Sales_INR]]/10000000</f>
        <v>7.8607160000000002E-3</v>
      </c>
      <c r="J5053" t="s">
        <v>34</v>
      </c>
      <c r="K5053" t="s">
        <v>35</v>
      </c>
      <c r="L5053">
        <v>5</v>
      </c>
      <c r="M5053" t="s">
        <v>51</v>
      </c>
      <c r="N5053" t="s">
        <v>124</v>
      </c>
      <c r="O5053" t="s">
        <v>22</v>
      </c>
    </row>
    <row r="5054" spans="1:15">
      <c r="A5054" t="s">
        <v>9017</v>
      </c>
      <c r="B5054" s="1">
        <v>46007</v>
      </c>
      <c r="C5054" t="s">
        <v>9018</v>
      </c>
      <c r="D5054" t="s">
        <v>45</v>
      </c>
      <c r="E5054" t="s">
        <v>46</v>
      </c>
      <c r="F5054">
        <v>4</v>
      </c>
      <c r="G5054">
        <v>26017.93</v>
      </c>
      <c r="H5054">
        <v>104071.72</v>
      </c>
      <c r="I5054">
        <f>salesdata[[#This Row],[Total_Sales_INR]]/10000000</f>
        <v>1.0407171999999999E-2</v>
      </c>
      <c r="J5054" t="s">
        <v>34</v>
      </c>
      <c r="K5054" t="s">
        <v>72</v>
      </c>
      <c r="L5054">
        <v>1</v>
      </c>
      <c r="M5054" t="s">
        <v>107</v>
      </c>
      <c r="N5054" t="s">
        <v>94</v>
      </c>
      <c r="O5054" t="s">
        <v>22</v>
      </c>
    </row>
    <row r="5055" spans="1:15">
      <c r="A5055" t="s">
        <v>9019</v>
      </c>
      <c r="B5055" s="1">
        <v>45888</v>
      </c>
      <c r="C5055" t="s">
        <v>3333</v>
      </c>
      <c r="D5055" t="s">
        <v>102</v>
      </c>
      <c r="E5055" t="s">
        <v>155</v>
      </c>
      <c r="F5055">
        <v>4</v>
      </c>
      <c r="G5055">
        <v>37842.44</v>
      </c>
      <c r="H5055">
        <v>151369.76</v>
      </c>
      <c r="I5055">
        <f>salesdata[[#This Row],[Total_Sales_INR]]/10000000</f>
        <v>1.5136976000000002E-2</v>
      </c>
      <c r="J5055" t="s">
        <v>27</v>
      </c>
      <c r="K5055" t="s">
        <v>72</v>
      </c>
      <c r="L5055">
        <v>1</v>
      </c>
      <c r="M5055" t="s">
        <v>20</v>
      </c>
      <c r="N5055" t="s">
        <v>178</v>
      </c>
      <c r="O5055" t="s">
        <v>22</v>
      </c>
    </row>
    <row r="5056" spans="1:15">
      <c r="A5056" t="s">
        <v>9020</v>
      </c>
      <c r="B5056" s="1">
        <v>45738</v>
      </c>
      <c r="C5056" t="s">
        <v>9021</v>
      </c>
      <c r="D5056" t="s">
        <v>16</v>
      </c>
      <c r="E5056" t="s">
        <v>137</v>
      </c>
      <c r="F5056">
        <v>4</v>
      </c>
      <c r="G5056">
        <v>376.5</v>
      </c>
      <c r="H5056">
        <v>1506</v>
      </c>
      <c r="I5056">
        <f>salesdata[[#This Row],[Total_Sales_INR]]/10000000</f>
        <v>1.506E-4</v>
      </c>
      <c r="J5056" t="s">
        <v>47</v>
      </c>
      <c r="K5056" t="s">
        <v>19</v>
      </c>
      <c r="L5056">
        <v>2</v>
      </c>
      <c r="M5056" t="s">
        <v>56</v>
      </c>
      <c r="N5056" t="s">
        <v>360</v>
      </c>
      <c r="O5056" t="s">
        <v>22</v>
      </c>
    </row>
    <row r="5057" spans="1:15">
      <c r="A5057" t="s">
        <v>9022</v>
      </c>
      <c r="B5057" s="1">
        <v>45685</v>
      </c>
      <c r="C5057" t="s">
        <v>9023</v>
      </c>
      <c r="D5057" t="s">
        <v>25</v>
      </c>
      <c r="E5057" t="s">
        <v>140</v>
      </c>
      <c r="F5057">
        <v>5</v>
      </c>
      <c r="G5057">
        <v>22709.54</v>
      </c>
      <c r="H5057">
        <v>113547.7</v>
      </c>
      <c r="I5057">
        <f>salesdata[[#This Row],[Total_Sales_INR]]/10000000</f>
        <v>1.135477E-2</v>
      </c>
      <c r="J5057" t="s">
        <v>18</v>
      </c>
      <c r="K5057" t="s">
        <v>35</v>
      </c>
      <c r="L5057">
        <v>3</v>
      </c>
      <c r="M5057" t="s">
        <v>36</v>
      </c>
      <c r="N5057" t="s">
        <v>37</v>
      </c>
      <c r="O5057" t="s">
        <v>22</v>
      </c>
    </row>
    <row r="5058" spans="1:15">
      <c r="A5058" t="s">
        <v>9024</v>
      </c>
      <c r="B5058" s="1">
        <v>45682</v>
      </c>
      <c r="C5058" t="s">
        <v>9025</v>
      </c>
      <c r="D5058" t="s">
        <v>16</v>
      </c>
      <c r="E5058" t="s">
        <v>17</v>
      </c>
      <c r="F5058">
        <v>1</v>
      </c>
      <c r="G5058">
        <v>12753.74</v>
      </c>
      <c r="H5058">
        <v>12753.74</v>
      </c>
      <c r="I5058">
        <f>salesdata[[#This Row],[Total_Sales_INR]]/10000000</f>
        <v>1.2753739999999999E-3</v>
      </c>
      <c r="J5058" t="s">
        <v>27</v>
      </c>
      <c r="K5058" t="s">
        <v>35</v>
      </c>
      <c r="L5058">
        <v>5</v>
      </c>
      <c r="M5058" t="s">
        <v>51</v>
      </c>
      <c r="N5058" t="s">
        <v>124</v>
      </c>
      <c r="O5058" t="s">
        <v>22</v>
      </c>
    </row>
    <row r="5059" spans="1:15">
      <c r="A5059" t="s">
        <v>9026</v>
      </c>
      <c r="B5059" s="1">
        <v>45903</v>
      </c>
      <c r="C5059" t="s">
        <v>708</v>
      </c>
      <c r="D5059" t="s">
        <v>32</v>
      </c>
      <c r="E5059" t="s">
        <v>309</v>
      </c>
      <c r="F5059">
        <v>3</v>
      </c>
      <c r="G5059">
        <v>45995.8</v>
      </c>
      <c r="H5059">
        <v>137987.4</v>
      </c>
      <c r="I5059">
        <f>salesdata[[#This Row],[Total_Sales_INR]]/10000000</f>
        <v>1.3798739999999999E-2</v>
      </c>
      <c r="J5059" t="s">
        <v>18</v>
      </c>
      <c r="K5059" t="s">
        <v>19</v>
      </c>
      <c r="L5059">
        <v>3</v>
      </c>
      <c r="M5059" t="s">
        <v>61</v>
      </c>
      <c r="N5059" t="s">
        <v>360</v>
      </c>
      <c r="O5059" t="s">
        <v>22</v>
      </c>
    </row>
    <row r="5060" spans="1:15">
      <c r="A5060" t="s">
        <v>9027</v>
      </c>
      <c r="B5060" s="1">
        <v>45795</v>
      </c>
      <c r="C5060" t="s">
        <v>9028</v>
      </c>
      <c r="D5060" t="s">
        <v>32</v>
      </c>
      <c r="E5060" t="s">
        <v>250</v>
      </c>
      <c r="F5060">
        <v>3</v>
      </c>
      <c r="G5060">
        <v>31530.21</v>
      </c>
      <c r="H5060">
        <v>94590.63</v>
      </c>
      <c r="I5060">
        <f>salesdata[[#This Row],[Total_Sales_INR]]/10000000</f>
        <v>9.4590630000000002E-3</v>
      </c>
      <c r="J5060" t="s">
        <v>34</v>
      </c>
      <c r="K5060" t="s">
        <v>35</v>
      </c>
      <c r="L5060">
        <v>3</v>
      </c>
      <c r="M5060" t="s">
        <v>77</v>
      </c>
      <c r="N5060" t="s">
        <v>178</v>
      </c>
      <c r="O5060" t="s">
        <v>22</v>
      </c>
    </row>
    <row r="5061" spans="1:15">
      <c r="A5061" t="s">
        <v>9029</v>
      </c>
      <c r="B5061" s="1">
        <v>46002</v>
      </c>
      <c r="C5061" t="s">
        <v>9030</v>
      </c>
      <c r="D5061" t="s">
        <v>102</v>
      </c>
      <c r="E5061" t="s">
        <v>118</v>
      </c>
      <c r="F5061">
        <v>1</v>
      </c>
      <c r="G5061">
        <v>45464.5</v>
      </c>
      <c r="H5061">
        <v>45464.5</v>
      </c>
      <c r="I5061">
        <f>salesdata[[#This Row],[Total_Sales_INR]]/10000000</f>
        <v>4.5464499999999996E-3</v>
      </c>
      <c r="J5061" t="s">
        <v>47</v>
      </c>
      <c r="K5061" t="s">
        <v>35</v>
      </c>
      <c r="L5061">
        <v>5</v>
      </c>
      <c r="M5061" t="s">
        <v>170</v>
      </c>
      <c r="N5061" t="s">
        <v>48</v>
      </c>
      <c r="O5061" t="s">
        <v>22</v>
      </c>
    </row>
    <row r="5062" spans="1:15">
      <c r="A5062" t="s">
        <v>9031</v>
      </c>
      <c r="B5062" s="1">
        <v>45970</v>
      </c>
      <c r="C5062" t="s">
        <v>9032</v>
      </c>
      <c r="D5062" t="s">
        <v>32</v>
      </c>
      <c r="E5062" t="s">
        <v>250</v>
      </c>
      <c r="F5062">
        <v>4</v>
      </c>
      <c r="G5062">
        <v>24517.200000000001</v>
      </c>
      <c r="H5062">
        <v>98068.800000000003</v>
      </c>
      <c r="I5062">
        <f>salesdata[[#This Row],[Total_Sales_INR]]/10000000</f>
        <v>9.8068800000000005E-3</v>
      </c>
      <c r="J5062" t="s">
        <v>34</v>
      </c>
      <c r="K5062" t="s">
        <v>19</v>
      </c>
      <c r="L5062">
        <v>2</v>
      </c>
      <c r="M5062" t="s">
        <v>141</v>
      </c>
      <c r="N5062" t="s">
        <v>78</v>
      </c>
      <c r="O5062" t="s">
        <v>22</v>
      </c>
    </row>
    <row r="5063" spans="1:15">
      <c r="A5063" t="s">
        <v>9033</v>
      </c>
      <c r="B5063" s="1">
        <v>45870</v>
      </c>
      <c r="C5063" t="s">
        <v>9034</v>
      </c>
      <c r="D5063" t="s">
        <v>45</v>
      </c>
      <c r="E5063" t="s">
        <v>85</v>
      </c>
      <c r="F5063">
        <v>1</v>
      </c>
      <c r="G5063">
        <v>48944.160000000003</v>
      </c>
      <c r="H5063">
        <v>48944.160000000003</v>
      </c>
      <c r="I5063">
        <f>salesdata[[#This Row],[Total_Sales_INR]]/10000000</f>
        <v>4.8944160000000004E-3</v>
      </c>
      <c r="J5063" t="s">
        <v>27</v>
      </c>
      <c r="K5063" t="s">
        <v>72</v>
      </c>
      <c r="L5063">
        <v>4</v>
      </c>
      <c r="M5063" t="s">
        <v>123</v>
      </c>
      <c r="N5063" t="s">
        <v>150</v>
      </c>
      <c r="O5063" t="s">
        <v>22</v>
      </c>
    </row>
    <row r="5064" spans="1:15">
      <c r="A5064" t="s">
        <v>9035</v>
      </c>
      <c r="B5064" s="1">
        <v>45884</v>
      </c>
      <c r="C5064" t="s">
        <v>3126</v>
      </c>
      <c r="D5064" t="s">
        <v>32</v>
      </c>
      <c r="E5064" t="s">
        <v>309</v>
      </c>
      <c r="F5064">
        <v>5</v>
      </c>
      <c r="G5064">
        <v>11149.78</v>
      </c>
      <c r="H5064">
        <v>55748.9</v>
      </c>
      <c r="I5064">
        <f>salesdata[[#This Row],[Total_Sales_INR]]/10000000</f>
        <v>5.5748899999999999E-3</v>
      </c>
      <c r="J5064" t="s">
        <v>34</v>
      </c>
      <c r="K5064" t="s">
        <v>72</v>
      </c>
      <c r="L5064">
        <v>2</v>
      </c>
      <c r="M5064" t="s">
        <v>133</v>
      </c>
      <c r="N5064" t="s">
        <v>173</v>
      </c>
      <c r="O5064" t="s">
        <v>22</v>
      </c>
    </row>
    <row r="5065" spans="1:15">
      <c r="A5065" t="s">
        <v>9036</v>
      </c>
      <c r="B5065" s="1">
        <v>45663</v>
      </c>
      <c r="C5065" t="s">
        <v>9037</v>
      </c>
      <c r="D5065" t="s">
        <v>32</v>
      </c>
      <c r="E5065" t="s">
        <v>33</v>
      </c>
      <c r="F5065">
        <v>2</v>
      </c>
      <c r="G5065">
        <v>5498.56</v>
      </c>
      <c r="H5065">
        <v>10997.12</v>
      </c>
      <c r="I5065">
        <f>salesdata[[#This Row],[Total_Sales_INR]]/10000000</f>
        <v>1.0997120000000001E-3</v>
      </c>
      <c r="J5065" t="s">
        <v>47</v>
      </c>
      <c r="K5065" t="s">
        <v>19</v>
      </c>
      <c r="L5065">
        <v>2</v>
      </c>
      <c r="M5065" t="s">
        <v>104</v>
      </c>
      <c r="N5065" t="s">
        <v>120</v>
      </c>
      <c r="O5065" t="s">
        <v>22</v>
      </c>
    </row>
    <row r="5066" spans="1:15">
      <c r="A5066" t="s">
        <v>9038</v>
      </c>
      <c r="B5066" s="1">
        <v>45739</v>
      </c>
      <c r="C5066" t="s">
        <v>9039</v>
      </c>
      <c r="D5066" t="s">
        <v>32</v>
      </c>
      <c r="E5066" t="s">
        <v>33</v>
      </c>
      <c r="F5066">
        <v>2</v>
      </c>
      <c r="G5066">
        <v>9087.98</v>
      </c>
      <c r="H5066">
        <v>18175.96</v>
      </c>
      <c r="I5066">
        <f>salesdata[[#This Row],[Total_Sales_INR]]/10000000</f>
        <v>1.8175959999999999E-3</v>
      </c>
      <c r="J5066" t="s">
        <v>47</v>
      </c>
      <c r="K5066" t="s">
        <v>72</v>
      </c>
      <c r="L5066">
        <v>3</v>
      </c>
      <c r="M5066" t="s">
        <v>115</v>
      </c>
      <c r="N5066" t="s">
        <v>142</v>
      </c>
      <c r="O5066" t="s">
        <v>22</v>
      </c>
    </row>
    <row r="5067" spans="1:15">
      <c r="A5067" t="s">
        <v>9040</v>
      </c>
      <c r="B5067" s="1">
        <v>45765</v>
      </c>
      <c r="C5067" t="s">
        <v>9041</v>
      </c>
      <c r="D5067" t="s">
        <v>32</v>
      </c>
      <c r="E5067" t="s">
        <v>309</v>
      </c>
      <c r="F5067">
        <v>4</v>
      </c>
      <c r="G5067">
        <v>35624.83</v>
      </c>
      <c r="H5067">
        <v>142499.32</v>
      </c>
      <c r="I5067">
        <f>salesdata[[#This Row],[Total_Sales_INR]]/10000000</f>
        <v>1.4249932E-2</v>
      </c>
      <c r="J5067" t="s">
        <v>34</v>
      </c>
      <c r="K5067" t="s">
        <v>35</v>
      </c>
      <c r="L5067">
        <v>3</v>
      </c>
      <c r="M5067" t="s">
        <v>115</v>
      </c>
      <c r="N5067" t="s">
        <v>62</v>
      </c>
      <c r="O5067" t="s">
        <v>22</v>
      </c>
    </row>
    <row r="5068" spans="1:15">
      <c r="A5068" t="s">
        <v>9042</v>
      </c>
      <c r="B5068" s="1">
        <v>45729</v>
      </c>
      <c r="C5068" t="s">
        <v>9043</v>
      </c>
      <c r="D5068" t="s">
        <v>45</v>
      </c>
      <c r="E5068" t="s">
        <v>46</v>
      </c>
      <c r="F5068">
        <v>2</v>
      </c>
      <c r="G5068">
        <v>5001.8500000000004</v>
      </c>
      <c r="H5068">
        <v>10003.700000000001</v>
      </c>
      <c r="I5068">
        <f>salesdata[[#This Row],[Total_Sales_INR]]/10000000</f>
        <v>1.00037E-3</v>
      </c>
      <c r="J5068" t="s">
        <v>18</v>
      </c>
      <c r="K5068" t="s">
        <v>72</v>
      </c>
      <c r="L5068">
        <v>4</v>
      </c>
      <c r="M5068" t="s">
        <v>185</v>
      </c>
      <c r="N5068" t="s">
        <v>150</v>
      </c>
      <c r="O5068" t="s">
        <v>22</v>
      </c>
    </row>
    <row r="5069" spans="1:15">
      <c r="A5069" t="s">
        <v>9044</v>
      </c>
      <c r="B5069" s="1">
        <v>45682</v>
      </c>
      <c r="C5069" t="s">
        <v>9045</v>
      </c>
      <c r="D5069" t="s">
        <v>16</v>
      </c>
      <c r="E5069" t="s">
        <v>130</v>
      </c>
      <c r="F5069">
        <v>4</v>
      </c>
      <c r="G5069">
        <v>5960.93</v>
      </c>
      <c r="H5069">
        <v>23843.72</v>
      </c>
      <c r="I5069">
        <f>salesdata[[#This Row],[Total_Sales_INR]]/10000000</f>
        <v>2.3843720000000001E-3</v>
      </c>
      <c r="J5069" t="s">
        <v>47</v>
      </c>
      <c r="K5069" t="s">
        <v>72</v>
      </c>
      <c r="L5069">
        <v>4</v>
      </c>
      <c r="M5069" t="s">
        <v>185</v>
      </c>
      <c r="N5069" t="s">
        <v>82</v>
      </c>
      <c r="O5069" t="s">
        <v>22</v>
      </c>
    </row>
    <row r="5070" spans="1:15">
      <c r="A5070" t="s">
        <v>9046</v>
      </c>
      <c r="B5070" s="1">
        <v>45742</v>
      </c>
      <c r="C5070" t="s">
        <v>9047</v>
      </c>
      <c r="D5070" t="s">
        <v>45</v>
      </c>
      <c r="E5070" t="s">
        <v>85</v>
      </c>
      <c r="F5070">
        <v>4</v>
      </c>
      <c r="G5070">
        <v>26512.5</v>
      </c>
      <c r="H5070">
        <v>106050</v>
      </c>
      <c r="I5070">
        <f>salesdata[[#This Row],[Total_Sales_INR]]/10000000</f>
        <v>1.0605E-2</v>
      </c>
      <c r="J5070" t="s">
        <v>27</v>
      </c>
      <c r="K5070" t="s">
        <v>35</v>
      </c>
      <c r="L5070">
        <v>5</v>
      </c>
      <c r="M5070" t="s">
        <v>51</v>
      </c>
      <c r="N5070" t="s">
        <v>74</v>
      </c>
      <c r="O5070" t="s">
        <v>22</v>
      </c>
    </row>
    <row r="5071" spans="1:15">
      <c r="A5071" t="s">
        <v>9048</v>
      </c>
      <c r="B5071" s="1">
        <v>45671</v>
      </c>
      <c r="C5071" t="s">
        <v>6076</v>
      </c>
      <c r="D5071" t="s">
        <v>32</v>
      </c>
      <c r="E5071" t="s">
        <v>81</v>
      </c>
      <c r="F5071">
        <v>1</v>
      </c>
      <c r="G5071">
        <v>23064.76</v>
      </c>
      <c r="H5071">
        <v>23064.76</v>
      </c>
      <c r="I5071">
        <f>salesdata[[#This Row],[Total_Sales_INR]]/10000000</f>
        <v>2.306476E-3</v>
      </c>
      <c r="J5071" t="s">
        <v>27</v>
      </c>
      <c r="K5071" t="s">
        <v>72</v>
      </c>
      <c r="L5071">
        <v>5</v>
      </c>
      <c r="M5071" t="s">
        <v>51</v>
      </c>
      <c r="N5071" t="s">
        <v>62</v>
      </c>
      <c r="O5071" t="s">
        <v>22</v>
      </c>
    </row>
    <row r="5072" spans="1:15">
      <c r="A5072" t="s">
        <v>9049</v>
      </c>
      <c r="B5072" s="1">
        <v>45689</v>
      </c>
      <c r="C5072" t="s">
        <v>9050</v>
      </c>
      <c r="D5072" t="s">
        <v>102</v>
      </c>
      <c r="E5072" t="s">
        <v>184</v>
      </c>
      <c r="F5072">
        <v>1</v>
      </c>
      <c r="G5072">
        <v>32834.06</v>
      </c>
      <c r="H5072">
        <v>32834.06</v>
      </c>
      <c r="I5072">
        <f>salesdata[[#This Row],[Total_Sales_INR]]/10000000</f>
        <v>3.2834059999999996E-3</v>
      </c>
      <c r="J5072" t="s">
        <v>34</v>
      </c>
      <c r="K5072" t="s">
        <v>72</v>
      </c>
      <c r="L5072">
        <v>4</v>
      </c>
      <c r="M5072" t="s">
        <v>185</v>
      </c>
      <c r="N5072" t="s">
        <v>124</v>
      </c>
      <c r="O5072" t="s">
        <v>22</v>
      </c>
    </row>
    <row r="5073" spans="1:15">
      <c r="A5073" t="s">
        <v>9051</v>
      </c>
      <c r="B5073" s="1">
        <v>45844</v>
      </c>
      <c r="C5073" t="s">
        <v>7490</v>
      </c>
      <c r="D5073" t="s">
        <v>25</v>
      </c>
      <c r="E5073" t="s">
        <v>140</v>
      </c>
      <c r="F5073">
        <v>5</v>
      </c>
      <c r="G5073">
        <v>31563.77</v>
      </c>
      <c r="H5073">
        <v>157818.85</v>
      </c>
      <c r="I5073">
        <f>salesdata[[#This Row],[Total_Sales_INR]]/10000000</f>
        <v>1.5781884999999999E-2</v>
      </c>
      <c r="J5073" t="s">
        <v>47</v>
      </c>
      <c r="K5073" t="s">
        <v>35</v>
      </c>
      <c r="L5073">
        <v>4</v>
      </c>
      <c r="M5073" t="s">
        <v>88</v>
      </c>
      <c r="N5073" t="s">
        <v>134</v>
      </c>
      <c r="O5073" t="s">
        <v>22</v>
      </c>
    </row>
    <row r="5074" spans="1:15">
      <c r="A5074" t="s">
        <v>9052</v>
      </c>
      <c r="B5074" s="1">
        <v>45908</v>
      </c>
      <c r="C5074" t="s">
        <v>9053</v>
      </c>
      <c r="D5074" t="s">
        <v>25</v>
      </c>
      <c r="E5074" t="s">
        <v>223</v>
      </c>
      <c r="F5074">
        <v>3</v>
      </c>
      <c r="G5074">
        <v>31734.880000000001</v>
      </c>
      <c r="H5074">
        <v>95204.64</v>
      </c>
      <c r="I5074">
        <f>salesdata[[#This Row],[Total_Sales_INR]]/10000000</f>
        <v>9.5204639999999993E-3</v>
      </c>
      <c r="J5074" t="s">
        <v>47</v>
      </c>
      <c r="K5074" t="s">
        <v>19</v>
      </c>
      <c r="L5074">
        <v>3</v>
      </c>
      <c r="M5074" t="s">
        <v>190</v>
      </c>
      <c r="N5074" t="s">
        <v>120</v>
      </c>
      <c r="O5074" t="s">
        <v>22</v>
      </c>
    </row>
    <row r="5075" spans="1:15">
      <c r="A5075" t="s">
        <v>9054</v>
      </c>
      <c r="B5075" s="1">
        <v>45928</v>
      </c>
      <c r="C5075" t="s">
        <v>9055</v>
      </c>
      <c r="D5075" t="s">
        <v>102</v>
      </c>
      <c r="E5075" t="s">
        <v>103</v>
      </c>
      <c r="F5075">
        <v>2</v>
      </c>
      <c r="G5075">
        <v>37165.769999999997</v>
      </c>
      <c r="H5075">
        <v>74331.539999999994</v>
      </c>
      <c r="I5075">
        <f>salesdata[[#This Row],[Total_Sales_INR]]/10000000</f>
        <v>7.4331539999999991E-3</v>
      </c>
      <c r="J5075" t="s">
        <v>34</v>
      </c>
      <c r="K5075" t="s">
        <v>72</v>
      </c>
      <c r="L5075">
        <v>4</v>
      </c>
      <c r="M5075" t="s">
        <v>88</v>
      </c>
      <c r="N5075" t="s">
        <v>57</v>
      </c>
      <c r="O5075" t="s">
        <v>22</v>
      </c>
    </row>
    <row r="5076" spans="1:15">
      <c r="A5076" t="s">
        <v>9056</v>
      </c>
      <c r="B5076" s="1">
        <v>45767</v>
      </c>
      <c r="C5076" t="s">
        <v>9057</v>
      </c>
      <c r="D5076" t="s">
        <v>45</v>
      </c>
      <c r="E5076" t="s">
        <v>65</v>
      </c>
      <c r="F5076">
        <v>5</v>
      </c>
      <c r="G5076">
        <v>422.05</v>
      </c>
      <c r="H5076">
        <v>2110.25</v>
      </c>
      <c r="I5076">
        <f>salesdata[[#This Row],[Total_Sales_INR]]/10000000</f>
        <v>2.1102499999999999E-4</v>
      </c>
      <c r="J5076" t="s">
        <v>27</v>
      </c>
      <c r="K5076" t="s">
        <v>35</v>
      </c>
      <c r="L5076">
        <v>3</v>
      </c>
      <c r="M5076" t="s">
        <v>77</v>
      </c>
      <c r="N5076" t="s">
        <v>124</v>
      </c>
      <c r="O5076" t="s">
        <v>22</v>
      </c>
    </row>
    <row r="5077" spans="1:15">
      <c r="A5077" t="s">
        <v>9058</v>
      </c>
      <c r="B5077" s="1">
        <v>45674</v>
      </c>
      <c r="C5077" t="s">
        <v>9059</v>
      </c>
      <c r="D5077" t="s">
        <v>16</v>
      </c>
      <c r="E5077" t="s">
        <v>159</v>
      </c>
      <c r="F5077">
        <v>5</v>
      </c>
      <c r="G5077">
        <v>8870.0400000000009</v>
      </c>
      <c r="H5077">
        <v>44350.2</v>
      </c>
      <c r="I5077">
        <f>salesdata[[#This Row],[Total_Sales_INR]]/10000000</f>
        <v>4.4350199999999996E-3</v>
      </c>
      <c r="J5077" t="s">
        <v>47</v>
      </c>
      <c r="K5077" t="s">
        <v>35</v>
      </c>
      <c r="L5077">
        <v>4</v>
      </c>
      <c r="M5077" t="s">
        <v>185</v>
      </c>
      <c r="N5077" t="s">
        <v>360</v>
      </c>
      <c r="O5077" t="s">
        <v>22</v>
      </c>
    </row>
    <row r="5078" spans="1:15">
      <c r="A5078" t="s">
        <v>9060</v>
      </c>
      <c r="B5078" s="1">
        <v>45761</v>
      </c>
      <c r="C5078" t="s">
        <v>9061</v>
      </c>
      <c r="D5078" t="s">
        <v>25</v>
      </c>
      <c r="E5078" t="s">
        <v>140</v>
      </c>
      <c r="F5078">
        <v>3</v>
      </c>
      <c r="G5078">
        <v>13242.18</v>
      </c>
      <c r="H5078">
        <v>39726.54</v>
      </c>
      <c r="I5078">
        <f>salesdata[[#This Row],[Total_Sales_INR]]/10000000</f>
        <v>3.9726539999999999E-3</v>
      </c>
      <c r="J5078" t="s">
        <v>27</v>
      </c>
      <c r="K5078" t="s">
        <v>19</v>
      </c>
      <c r="L5078">
        <v>3</v>
      </c>
      <c r="M5078" t="s">
        <v>77</v>
      </c>
      <c r="N5078" t="s">
        <v>78</v>
      </c>
      <c r="O5078" t="s">
        <v>22</v>
      </c>
    </row>
    <row r="5079" spans="1:15">
      <c r="A5079" t="s">
        <v>9062</v>
      </c>
      <c r="B5079" s="1">
        <v>45711</v>
      </c>
      <c r="C5079" t="s">
        <v>9063</v>
      </c>
      <c r="D5079" t="s">
        <v>25</v>
      </c>
      <c r="E5079" t="s">
        <v>280</v>
      </c>
      <c r="F5079">
        <v>5</v>
      </c>
      <c r="G5079">
        <v>7147.19</v>
      </c>
      <c r="H5079">
        <v>35735.949999999997</v>
      </c>
      <c r="I5079">
        <f>salesdata[[#This Row],[Total_Sales_INR]]/10000000</f>
        <v>3.5735949999999997E-3</v>
      </c>
      <c r="J5079" t="s">
        <v>18</v>
      </c>
      <c r="K5079" t="s">
        <v>19</v>
      </c>
      <c r="L5079">
        <v>1</v>
      </c>
      <c r="M5079" t="s">
        <v>20</v>
      </c>
      <c r="N5079" t="s">
        <v>178</v>
      </c>
      <c r="O5079" t="s">
        <v>22</v>
      </c>
    </row>
    <row r="5080" spans="1:15">
      <c r="A5080" t="s">
        <v>9064</v>
      </c>
      <c r="B5080" s="1">
        <v>45901</v>
      </c>
      <c r="C5080" t="s">
        <v>9065</v>
      </c>
      <c r="D5080" t="s">
        <v>32</v>
      </c>
      <c r="E5080" t="s">
        <v>250</v>
      </c>
      <c r="F5080">
        <v>3</v>
      </c>
      <c r="G5080">
        <v>25446.47</v>
      </c>
      <c r="H5080">
        <v>76339.41</v>
      </c>
      <c r="I5080">
        <f>salesdata[[#This Row],[Total_Sales_INR]]/10000000</f>
        <v>7.633941E-3</v>
      </c>
      <c r="J5080" t="s">
        <v>34</v>
      </c>
      <c r="K5080" t="s">
        <v>35</v>
      </c>
      <c r="L5080">
        <v>1</v>
      </c>
      <c r="M5080" t="s">
        <v>20</v>
      </c>
      <c r="N5080" t="s">
        <v>134</v>
      </c>
      <c r="O5080" t="s">
        <v>22</v>
      </c>
    </row>
    <row r="5081" spans="1:15">
      <c r="A5081" t="s">
        <v>9066</v>
      </c>
      <c r="B5081" s="1">
        <v>45941</v>
      </c>
      <c r="C5081" t="s">
        <v>9028</v>
      </c>
      <c r="D5081" t="s">
        <v>32</v>
      </c>
      <c r="E5081" t="s">
        <v>33</v>
      </c>
      <c r="F5081">
        <v>1</v>
      </c>
      <c r="G5081">
        <v>39181.93</v>
      </c>
      <c r="H5081">
        <v>39181.93</v>
      </c>
      <c r="I5081">
        <f>salesdata[[#This Row],[Total_Sales_INR]]/10000000</f>
        <v>3.9181930000000004E-3</v>
      </c>
      <c r="J5081" t="s">
        <v>34</v>
      </c>
      <c r="K5081" t="s">
        <v>19</v>
      </c>
      <c r="L5081">
        <v>3</v>
      </c>
      <c r="M5081" t="s">
        <v>77</v>
      </c>
      <c r="N5081" t="s">
        <v>48</v>
      </c>
      <c r="O5081" t="s">
        <v>22</v>
      </c>
    </row>
    <row r="5082" spans="1:15">
      <c r="A5082" t="s">
        <v>9067</v>
      </c>
      <c r="B5082" s="1">
        <v>45813</v>
      </c>
      <c r="C5082" t="s">
        <v>6409</v>
      </c>
      <c r="D5082" t="s">
        <v>32</v>
      </c>
      <c r="E5082" t="s">
        <v>250</v>
      </c>
      <c r="F5082">
        <v>3</v>
      </c>
      <c r="G5082">
        <v>25205.45</v>
      </c>
      <c r="H5082">
        <v>75616.350000000006</v>
      </c>
      <c r="I5082">
        <f>salesdata[[#This Row],[Total_Sales_INR]]/10000000</f>
        <v>7.5616350000000006E-3</v>
      </c>
      <c r="J5082" t="s">
        <v>47</v>
      </c>
      <c r="K5082" t="s">
        <v>72</v>
      </c>
      <c r="L5082">
        <v>3</v>
      </c>
      <c r="M5082" t="s">
        <v>115</v>
      </c>
      <c r="N5082" t="s">
        <v>74</v>
      </c>
      <c r="O5082" t="s">
        <v>22</v>
      </c>
    </row>
    <row r="5083" spans="1:15">
      <c r="A5083" t="s">
        <v>9068</v>
      </c>
      <c r="B5083" s="1">
        <v>45885</v>
      </c>
      <c r="C5083" t="s">
        <v>3782</v>
      </c>
      <c r="D5083" t="s">
        <v>25</v>
      </c>
      <c r="E5083" t="s">
        <v>223</v>
      </c>
      <c r="F5083">
        <v>2</v>
      </c>
      <c r="G5083">
        <v>4819.24</v>
      </c>
      <c r="H5083">
        <v>9638.48</v>
      </c>
      <c r="I5083">
        <f>salesdata[[#This Row],[Total_Sales_INR]]/10000000</f>
        <v>9.6384800000000001E-4</v>
      </c>
      <c r="J5083" t="s">
        <v>34</v>
      </c>
      <c r="K5083" t="s">
        <v>19</v>
      </c>
      <c r="L5083">
        <v>2</v>
      </c>
      <c r="M5083" t="s">
        <v>265</v>
      </c>
      <c r="N5083" t="s">
        <v>142</v>
      </c>
      <c r="O5083" t="s">
        <v>22</v>
      </c>
    </row>
    <row r="5084" spans="1:15">
      <c r="A5084" t="s">
        <v>9069</v>
      </c>
      <c r="B5084" s="1">
        <v>45870</v>
      </c>
      <c r="C5084" t="s">
        <v>3800</v>
      </c>
      <c r="D5084" t="s">
        <v>32</v>
      </c>
      <c r="E5084" t="s">
        <v>33</v>
      </c>
      <c r="F5084">
        <v>5</v>
      </c>
      <c r="G5084">
        <v>45019.19</v>
      </c>
      <c r="H5084">
        <v>225095.95</v>
      </c>
      <c r="I5084">
        <f>salesdata[[#This Row],[Total_Sales_INR]]/10000000</f>
        <v>2.2509595E-2</v>
      </c>
      <c r="J5084" t="s">
        <v>18</v>
      </c>
      <c r="K5084" t="s">
        <v>72</v>
      </c>
      <c r="L5084">
        <v>4</v>
      </c>
      <c r="M5084" t="s">
        <v>88</v>
      </c>
      <c r="N5084" t="s">
        <v>167</v>
      </c>
      <c r="O5084" t="s">
        <v>22</v>
      </c>
    </row>
    <row r="5085" spans="1:15">
      <c r="A5085" t="s">
        <v>9070</v>
      </c>
      <c r="B5085" s="1">
        <v>45761</v>
      </c>
      <c r="C5085" t="s">
        <v>7663</v>
      </c>
      <c r="D5085" t="s">
        <v>32</v>
      </c>
      <c r="E5085" t="s">
        <v>40</v>
      </c>
      <c r="F5085">
        <v>2</v>
      </c>
      <c r="G5085">
        <v>46619.12</v>
      </c>
      <c r="H5085">
        <v>93238.24</v>
      </c>
      <c r="I5085">
        <f>salesdata[[#This Row],[Total_Sales_INR]]/10000000</f>
        <v>9.3238240000000014E-3</v>
      </c>
      <c r="J5085" t="s">
        <v>47</v>
      </c>
      <c r="K5085" t="s">
        <v>35</v>
      </c>
      <c r="L5085">
        <v>4</v>
      </c>
      <c r="M5085" t="s">
        <v>123</v>
      </c>
      <c r="N5085" t="s">
        <v>74</v>
      </c>
      <c r="O5085" t="s">
        <v>22</v>
      </c>
    </row>
    <row r="5086" spans="1:15">
      <c r="A5086" t="s">
        <v>9071</v>
      </c>
      <c r="B5086" s="1">
        <v>45988</v>
      </c>
      <c r="C5086" t="s">
        <v>8248</v>
      </c>
      <c r="D5086" t="s">
        <v>25</v>
      </c>
      <c r="E5086" t="s">
        <v>91</v>
      </c>
      <c r="F5086">
        <v>4</v>
      </c>
      <c r="G5086">
        <v>26799.75</v>
      </c>
      <c r="H5086">
        <v>107199</v>
      </c>
      <c r="I5086">
        <f>salesdata[[#This Row],[Total_Sales_INR]]/10000000</f>
        <v>1.0719899999999999E-2</v>
      </c>
      <c r="J5086" t="s">
        <v>27</v>
      </c>
      <c r="K5086" t="s">
        <v>72</v>
      </c>
      <c r="L5086">
        <v>5</v>
      </c>
      <c r="M5086" t="s">
        <v>41</v>
      </c>
      <c r="N5086" t="s">
        <v>21</v>
      </c>
      <c r="O5086" t="s">
        <v>22</v>
      </c>
    </row>
    <row r="5087" spans="1:15">
      <c r="A5087" t="s">
        <v>9072</v>
      </c>
      <c r="B5087" s="1">
        <v>45968</v>
      </c>
      <c r="C5087" t="s">
        <v>9073</v>
      </c>
      <c r="D5087" t="s">
        <v>32</v>
      </c>
      <c r="E5087" t="s">
        <v>40</v>
      </c>
      <c r="F5087">
        <v>4</v>
      </c>
      <c r="G5087">
        <v>44341.34</v>
      </c>
      <c r="H5087">
        <v>177365.36</v>
      </c>
      <c r="I5087">
        <f>salesdata[[#This Row],[Total_Sales_INR]]/10000000</f>
        <v>1.7736535999999997E-2</v>
      </c>
      <c r="J5087" t="s">
        <v>34</v>
      </c>
      <c r="K5087" t="s">
        <v>19</v>
      </c>
      <c r="L5087">
        <v>3</v>
      </c>
      <c r="M5087" t="s">
        <v>190</v>
      </c>
      <c r="N5087" t="s">
        <v>74</v>
      </c>
      <c r="O5087" t="s">
        <v>22</v>
      </c>
    </row>
    <row r="5088" spans="1:15">
      <c r="A5088" t="s">
        <v>9074</v>
      </c>
      <c r="B5088" s="1">
        <v>45833</v>
      </c>
      <c r="C5088" t="s">
        <v>2812</v>
      </c>
      <c r="D5088" t="s">
        <v>16</v>
      </c>
      <c r="E5088" t="s">
        <v>17</v>
      </c>
      <c r="F5088">
        <v>4</v>
      </c>
      <c r="G5088">
        <v>14732.64</v>
      </c>
      <c r="H5088">
        <v>58930.559999999998</v>
      </c>
      <c r="I5088">
        <f>salesdata[[#This Row],[Total_Sales_INR]]/10000000</f>
        <v>5.8930559999999998E-3</v>
      </c>
      <c r="J5088" t="s">
        <v>27</v>
      </c>
      <c r="K5088" t="s">
        <v>72</v>
      </c>
      <c r="L5088">
        <v>2</v>
      </c>
      <c r="M5088" t="s">
        <v>104</v>
      </c>
      <c r="N5088" t="s">
        <v>120</v>
      </c>
      <c r="O5088" t="s">
        <v>22</v>
      </c>
    </row>
    <row r="5089" spans="1:15">
      <c r="A5089" t="s">
        <v>9075</v>
      </c>
      <c r="B5089" s="1">
        <v>45904</v>
      </c>
      <c r="C5089" t="s">
        <v>9076</v>
      </c>
      <c r="D5089" t="s">
        <v>25</v>
      </c>
      <c r="E5089" t="s">
        <v>26</v>
      </c>
      <c r="F5089">
        <v>5</v>
      </c>
      <c r="G5089">
        <v>41762.99</v>
      </c>
      <c r="H5089">
        <v>208814.95</v>
      </c>
      <c r="I5089">
        <f>salesdata[[#This Row],[Total_Sales_INR]]/10000000</f>
        <v>2.0881495E-2</v>
      </c>
      <c r="J5089" t="s">
        <v>27</v>
      </c>
      <c r="K5089" t="s">
        <v>35</v>
      </c>
      <c r="L5089">
        <v>4</v>
      </c>
      <c r="M5089" t="s">
        <v>185</v>
      </c>
      <c r="N5089" t="s">
        <v>37</v>
      </c>
      <c r="O5089" t="s">
        <v>22</v>
      </c>
    </row>
    <row r="5090" spans="1:15">
      <c r="A5090" t="s">
        <v>9077</v>
      </c>
      <c r="B5090" s="1">
        <v>45994</v>
      </c>
      <c r="C5090" t="s">
        <v>9078</v>
      </c>
      <c r="D5090" t="s">
        <v>25</v>
      </c>
      <c r="E5090" t="s">
        <v>91</v>
      </c>
      <c r="F5090">
        <v>2</v>
      </c>
      <c r="G5090">
        <v>36312.17</v>
      </c>
      <c r="H5090">
        <v>72624.34</v>
      </c>
      <c r="I5090">
        <f>salesdata[[#This Row],[Total_Sales_INR]]/10000000</f>
        <v>7.2624339999999999E-3</v>
      </c>
      <c r="J5090" t="s">
        <v>47</v>
      </c>
      <c r="K5090" t="s">
        <v>35</v>
      </c>
      <c r="L5090">
        <v>2</v>
      </c>
      <c r="M5090" t="s">
        <v>141</v>
      </c>
      <c r="N5090" t="s">
        <v>216</v>
      </c>
      <c r="O5090" t="s">
        <v>22</v>
      </c>
    </row>
    <row r="5091" spans="1:15">
      <c r="A5091" t="s">
        <v>9079</v>
      </c>
      <c r="B5091" s="1">
        <v>46005</v>
      </c>
      <c r="C5091" t="s">
        <v>9080</v>
      </c>
      <c r="D5091" t="s">
        <v>32</v>
      </c>
      <c r="E5091" t="s">
        <v>33</v>
      </c>
      <c r="F5091">
        <v>3</v>
      </c>
      <c r="G5091">
        <v>35681.65</v>
      </c>
      <c r="H5091">
        <v>107044.95</v>
      </c>
      <c r="I5091">
        <f>salesdata[[#This Row],[Total_Sales_INR]]/10000000</f>
        <v>1.0704495E-2</v>
      </c>
      <c r="J5091" t="s">
        <v>47</v>
      </c>
      <c r="K5091" t="s">
        <v>72</v>
      </c>
      <c r="L5091">
        <v>1</v>
      </c>
      <c r="M5091" t="s">
        <v>119</v>
      </c>
      <c r="N5091" t="s">
        <v>124</v>
      </c>
      <c r="O5091" t="s">
        <v>22</v>
      </c>
    </row>
    <row r="5092" spans="1:15">
      <c r="A5092" t="s">
        <v>9081</v>
      </c>
      <c r="B5092" s="1">
        <v>45730</v>
      </c>
      <c r="C5092" t="s">
        <v>9082</v>
      </c>
      <c r="D5092" t="s">
        <v>102</v>
      </c>
      <c r="E5092" t="s">
        <v>103</v>
      </c>
      <c r="F5092">
        <v>4</v>
      </c>
      <c r="G5092">
        <v>36474.07</v>
      </c>
      <c r="H5092">
        <v>145896.28</v>
      </c>
      <c r="I5092">
        <f>salesdata[[#This Row],[Total_Sales_INR]]/10000000</f>
        <v>1.4589628E-2</v>
      </c>
      <c r="J5092" t="s">
        <v>47</v>
      </c>
      <c r="K5092" t="s">
        <v>19</v>
      </c>
      <c r="L5092">
        <v>2</v>
      </c>
      <c r="M5092" t="s">
        <v>141</v>
      </c>
      <c r="N5092" t="s">
        <v>29</v>
      </c>
      <c r="O5092" t="s">
        <v>22</v>
      </c>
    </row>
    <row r="5093" spans="1:15">
      <c r="A5093" t="s">
        <v>9083</v>
      </c>
      <c r="B5093" s="1">
        <v>45872</v>
      </c>
      <c r="C5093" t="s">
        <v>9084</v>
      </c>
      <c r="D5093" t="s">
        <v>25</v>
      </c>
      <c r="E5093" t="s">
        <v>223</v>
      </c>
      <c r="F5093">
        <v>2</v>
      </c>
      <c r="G5093">
        <v>16972.09</v>
      </c>
      <c r="H5093">
        <v>33944.18</v>
      </c>
      <c r="I5093">
        <f>salesdata[[#This Row],[Total_Sales_INR]]/10000000</f>
        <v>3.3944180000000002E-3</v>
      </c>
      <c r="J5093" t="s">
        <v>47</v>
      </c>
      <c r="K5093" t="s">
        <v>72</v>
      </c>
      <c r="L5093">
        <v>5</v>
      </c>
      <c r="M5093" t="s">
        <v>51</v>
      </c>
      <c r="N5093" t="s">
        <v>57</v>
      </c>
      <c r="O5093" t="s">
        <v>22</v>
      </c>
    </row>
    <row r="5094" spans="1:15">
      <c r="A5094" t="s">
        <v>9085</v>
      </c>
      <c r="B5094" s="1">
        <v>45807</v>
      </c>
      <c r="C5094" t="s">
        <v>9086</v>
      </c>
      <c r="D5094" t="s">
        <v>16</v>
      </c>
      <c r="E5094" t="s">
        <v>17</v>
      </c>
      <c r="F5094">
        <v>2</v>
      </c>
      <c r="G5094">
        <v>40256.71</v>
      </c>
      <c r="H5094">
        <v>80513.42</v>
      </c>
      <c r="I5094">
        <f>salesdata[[#This Row],[Total_Sales_INR]]/10000000</f>
        <v>8.0513419999999995E-3</v>
      </c>
      <c r="J5094" t="s">
        <v>34</v>
      </c>
      <c r="K5094" t="s">
        <v>35</v>
      </c>
      <c r="L5094">
        <v>5</v>
      </c>
      <c r="M5094" t="s">
        <v>51</v>
      </c>
      <c r="N5094" t="s">
        <v>134</v>
      </c>
      <c r="O5094" t="s">
        <v>22</v>
      </c>
    </row>
    <row r="5095" spans="1:15">
      <c r="A5095" t="s">
        <v>9087</v>
      </c>
      <c r="B5095" s="1">
        <v>45702</v>
      </c>
      <c r="C5095" t="s">
        <v>6192</v>
      </c>
      <c r="D5095" t="s">
        <v>32</v>
      </c>
      <c r="E5095" t="s">
        <v>309</v>
      </c>
      <c r="F5095">
        <v>2</v>
      </c>
      <c r="G5095">
        <v>27467.58</v>
      </c>
      <c r="H5095">
        <v>54935.16</v>
      </c>
      <c r="I5095">
        <f>salesdata[[#This Row],[Total_Sales_INR]]/10000000</f>
        <v>5.4935160000000004E-3</v>
      </c>
      <c r="J5095" t="s">
        <v>34</v>
      </c>
      <c r="K5095" t="s">
        <v>72</v>
      </c>
      <c r="L5095">
        <v>5</v>
      </c>
      <c r="M5095" t="s">
        <v>28</v>
      </c>
      <c r="N5095" t="s">
        <v>74</v>
      </c>
      <c r="O5095" t="s">
        <v>22</v>
      </c>
    </row>
    <row r="5096" spans="1:15">
      <c r="A5096" t="s">
        <v>9088</v>
      </c>
      <c r="B5096" s="1">
        <v>45700</v>
      </c>
      <c r="C5096" t="s">
        <v>924</v>
      </c>
      <c r="D5096" t="s">
        <v>45</v>
      </c>
      <c r="E5096" t="s">
        <v>65</v>
      </c>
      <c r="F5096">
        <v>5</v>
      </c>
      <c r="G5096">
        <v>26850.3</v>
      </c>
      <c r="H5096">
        <v>134251.5</v>
      </c>
      <c r="I5096">
        <f>salesdata[[#This Row],[Total_Sales_INR]]/10000000</f>
        <v>1.342515E-2</v>
      </c>
      <c r="J5096" t="s">
        <v>18</v>
      </c>
      <c r="K5096" t="s">
        <v>72</v>
      </c>
      <c r="L5096">
        <v>3</v>
      </c>
      <c r="M5096" t="s">
        <v>61</v>
      </c>
      <c r="N5096" t="s">
        <v>48</v>
      </c>
      <c r="O5096" t="s">
        <v>22</v>
      </c>
    </row>
    <row r="5097" spans="1:15">
      <c r="A5097" t="s">
        <v>9089</v>
      </c>
      <c r="B5097" s="1">
        <v>45880</v>
      </c>
      <c r="C5097" t="s">
        <v>9090</v>
      </c>
      <c r="D5097" t="s">
        <v>16</v>
      </c>
      <c r="E5097" t="s">
        <v>159</v>
      </c>
      <c r="F5097">
        <v>2</v>
      </c>
      <c r="G5097">
        <v>20489.13</v>
      </c>
      <c r="H5097">
        <v>40978.26</v>
      </c>
      <c r="I5097">
        <f>salesdata[[#This Row],[Total_Sales_INR]]/10000000</f>
        <v>4.0978260000000006E-3</v>
      </c>
      <c r="J5097" t="s">
        <v>47</v>
      </c>
      <c r="K5097" t="s">
        <v>19</v>
      </c>
      <c r="L5097">
        <v>3</v>
      </c>
      <c r="M5097" t="s">
        <v>190</v>
      </c>
      <c r="N5097" t="s">
        <v>127</v>
      </c>
      <c r="O5097" t="s">
        <v>22</v>
      </c>
    </row>
    <row r="5098" spans="1:15">
      <c r="A5098" t="s">
        <v>9091</v>
      </c>
      <c r="B5098" s="1">
        <v>45803</v>
      </c>
      <c r="C5098" t="s">
        <v>784</v>
      </c>
      <c r="D5098" t="s">
        <v>25</v>
      </c>
      <c r="E5098" t="s">
        <v>223</v>
      </c>
      <c r="F5098">
        <v>5</v>
      </c>
      <c r="G5098">
        <v>31523.99</v>
      </c>
      <c r="H5098">
        <v>157619.95000000001</v>
      </c>
      <c r="I5098">
        <f>salesdata[[#This Row],[Total_Sales_INR]]/10000000</f>
        <v>1.5761995000000001E-2</v>
      </c>
      <c r="J5098" t="s">
        <v>18</v>
      </c>
      <c r="K5098" t="s">
        <v>72</v>
      </c>
      <c r="L5098">
        <v>2</v>
      </c>
      <c r="M5098" t="s">
        <v>141</v>
      </c>
      <c r="N5098" t="s">
        <v>124</v>
      </c>
      <c r="O5098" t="s">
        <v>22</v>
      </c>
    </row>
    <row r="5099" spans="1:15">
      <c r="A5099" t="s">
        <v>9092</v>
      </c>
      <c r="B5099" s="1">
        <v>45932</v>
      </c>
      <c r="C5099" t="s">
        <v>9093</v>
      </c>
      <c r="D5099" t="s">
        <v>32</v>
      </c>
      <c r="E5099" t="s">
        <v>309</v>
      </c>
      <c r="F5099">
        <v>4</v>
      </c>
      <c r="G5099">
        <v>19504.490000000002</v>
      </c>
      <c r="H5099">
        <v>78017.960000000006</v>
      </c>
      <c r="I5099">
        <f>salesdata[[#This Row],[Total_Sales_INR]]/10000000</f>
        <v>7.8017960000000006E-3</v>
      </c>
      <c r="J5099" t="s">
        <v>27</v>
      </c>
      <c r="K5099" t="s">
        <v>35</v>
      </c>
      <c r="L5099">
        <v>1</v>
      </c>
      <c r="M5099" t="s">
        <v>119</v>
      </c>
      <c r="N5099" t="s">
        <v>173</v>
      </c>
      <c r="O5099" t="s">
        <v>22</v>
      </c>
    </row>
    <row r="5100" spans="1:15">
      <c r="A5100" t="s">
        <v>9094</v>
      </c>
      <c r="B5100" s="1">
        <v>45966</v>
      </c>
      <c r="C5100" t="s">
        <v>9095</v>
      </c>
      <c r="D5100" t="s">
        <v>102</v>
      </c>
      <c r="E5100" t="s">
        <v>118</v>
      </c>
      <c r="F5100">
        <v>3</v>
      </c>
      <c r="G5100">
        <v>25088.85</v>
      </c>
      <c r="H5100">
        <v>75266.55</v>
      </c>
      <c r="I5100">
        <f>salesdata[[#This Row],[Total_Sales_INR]]/10000000</f>
        <v>7.5266550000000002E-3</v>
      </c>
      <c r="J5100" t="s">
        <v>18</v>
      </c>
      <c r="K5100" t="s">
        <v>72</v>
      </c>
      <c r="L5100">
        <v>2</v>
      </c>
      <c r="M5100" t="s">
        <v>56</v>
      </c>
      <c r="N5100" t="s">
        <v>178</v>
      </c>
      <c r="O5100" t="s">
        <v>22</v>
      </c>
    </row>
    <row r="5101" spans="1:15">
      <c r="A5101" t="s">
        <v>9096</v>
      </c>
      <c r="B5101" s="1">
        <v>45984</v>
      </c>
      <c r="C5101" t="s">
        <v>9097</v>
      </c>
      <c r="D5101" t="s">
        <v>45</v>
      </c>
      <c r="E5101" t="s">
        <v>60</v>
      </c>
      <c r="F5101">
        <v>5</v>
      </c>
      <c r="G5101">
        <v>24254.33</v>
      </c>
      <c r="H5101">
        <v>121271.65</v>
      </c>
      <c r="I5101">
        <f>salesdata[[#This Row],[Total_Sales_INR]]/10000000</f>
        <v>1.2127164999999999E-2</v>
      </c>
      <c r="J5101" t="s">
        <v>27</v>
      </c>
      <c r="K5101" t="s">
        <v>35</v>
      </c>
      <c r="L5101">
        <v>5</v>
      </c>
      <c r="M5101" t="s">
        <v>73</v>
      </c>
      <c r="N5101" t="s">
        <v>216</v>
      </c>
      <c r="O5101" t="s">
        <v>22</v>
      </c>
    </row>
    <row r="5102" spans="1:15">
      <c r="A5102" t="s">
        <v>9098</v>
      </c>
      <c r="B5102" s="1">
        <v>45836</v>
      </c>
      <c r="C5102" t="s">
        <v>4065</v>
      </c>
      <c r="D5102" t="s">
        <v>45</v>
      </c>
      <c r="E5102" t="s">
        <v>46</v>
      </c>
      <c r="F5102">
        <v>5</v>
      </c>
      <c r="G5102">
        <v>2217.63</v>
      </c>
      <c r="H5102">
        <v>11088.15</v>
      </c>
      <c r="I5102">
        <f>salesdata[[#This Row],[Total_Sales_INR]]/10000000</f>
        <v>1.108815E-3</v>
      </c>
      <c r="J5102" t="s">
        <v>18</v>
      </c>
      <c r="K5102" t="s">
        <v>72</v>
      </c>
      <c r="L5102">
        <v>3</v>
      </c>
      <c r="M5102" t="s">
        <v>61</v>
      </c>
      <c r="N5102" t="s">
        <v>127</v>
      </c>
      <c r="O5102" t="s">
        <v>22</v>
      </c>
    </row>
    <row r="5103" spans="1:15">
      <c r="A5103" t="s">
        <v>9099</v>
      </c>
      <c r="B5103" s="1">
        <v>45830</v>
      </c>
      <c r="C5103" t="s">
        <v>9100</v>
      </c>
      <c r="D5103" t="s">
        <v>25</v>
      </c>
      <c r="E5103" t="s">
        <v>223</v>
      </c>
      <c r="F5103">
        <v>2</v>
      </c>
      <c r="G5103">
        <v>11317.6</v>
      </c>
      <c r="H5103">
        <v>22635.200000000001</v>
      </c>
      <c r="I5103">
        <f>salesdata[[#This Row],[Total_Sales_INR]]/10000000</f>
        <v>2.2635200000000002E-3</v>
      </c>
      <c r="J5103" t="s">
        <v>47</v>
      </c>
      <c r="K5103" t="s">
        <v>35</v>
      </c>
      <c r="L5103">
        <v>2</v>
      </c>
      <c r="M5103" t="s">
        <v>56</v>
      </c>
      <c r="N5103" t="s">
        <v>142</v>
      </c>
      <c r="O5103" t="s">
        <v>22</v>
      </c>
    </row>
    <row r="5104" spans="1:15">
      <c r="A5104" t="s">
        <v>9101</v>
      </c>
      <c r="B5104" s="1">
        <v>45789</v>
      </c>
      <c r="C5104" t="s">
        <v>9102</v>
      </c>
      <c r="D5104" t="s">
        <v>25</v>
      </c>
      <c r="E5104" t="s">
        <v>223</v>
      </c>
      <c r="F5104">
        <v>4</v>
      </c>
      <c r="G5104">
        <v>11302.46</v>
      </c>
      <c r="H5104">
        <v>45209.84</v>
      </c>
      <c r="I5104">
        <f>salesdata[[#This Row],[Total_Sales_INR]]/10000000</f>
        <v>4.5209839999999996E-3</v>
      </c>
      <c r="J5104" t="s">
        <v>34</v>
      </c>
      <c r="K5104" t="s">
        <v>19</v>
      </c>
      <c r="L5104">
        <v>1</v>
      </c>
      <c r="M5104" t="s">
        <v>181</v>
      </c>
      <c r="N5104" t="s">
        <v>142</v>
      </c>
      <c r="O5104" t="s">
        <v>22</v>
      </c>
    </row>
    <row r="5105" spans="1:15">
      <c r="A5105" t="s">
        <v>9103</v>
      </c>
      <c r="B5105" s="1">
        <v>45724</v>
      </c>
      <c r="C5105" t="s">
        <v>9104</v>
      </c>
      <c r="D5105" t="s">
        <v>16</v>
      </c>
      <c r="E5105" t="s">
        <v>137</v>
      </c>
      <c r="F5105">
        <v>4</v>
      </c>
      <c r="G5105">
        <v>17185.580000000002</v>
      </c>
      <c r="H5105">
        <v>68742.320000000007</v>
      </c>
      <c r="I5105">
        <f>salesdata[[#This Row],[Total_Sales_INR]]/10000000</f>
        <v>6.874232000000001E-3</v>
      </c>
      <c r="J5105" t="s">
        <v>34</v>
      </c>
      <c r="K5105" t="s">
        <v>19</v>
      </c>
      <c r="L5105">
        <v>2</v>
      </c>
      <c r="M5105" t="s">
        <v>104</v>
      </c>
      <c r="N5105" t="s">
        <v>74</v>
      </c>
      <c r="O5105" t="s">
        <v>22</v>
      </c>
    </row>
    <row r="5106" spans="1:15">
      <c r="A5106" t="s">
        <v>9105</v>
      </c>
      <c r="B5106" s="1">
        <v>45692</v>
      </c>
      <c r="C5106" t="s">
        <v>9106</v>
      </c>
      <c r="D5106" t="s">
        <v>102</v>
      </c>
      <c r="E5106" t="s">
        <v>155</v>
      </c>
      <c r="F5106">
        <v>1</v>
      </c>
      <c r="G5106">
        <v>20728.72</v>
      </c>
      <c r="H5106">
        <v>20728.72</v>
      </c>
      <c r="I5106">
        <f>salesdata[[#This Row],[Total_Sales_INR]]/10000000</f>
        <v>2.0728719999999999E-3</v>
      </c>
      <c r="J5106" t="s">
        <v>27</v>
      </c>
      <c r="K5106" t="s">
        <v>35</v>
      </c>
      <c r="L5106">
        <v>2</v>
      </c>
      <c r="M5106" t="s">
        <v>104</v>
      </c>
      <c r="N5106" t="s">
        <v>48</v>
      </c>
      <c r="O5106" t="s">
        <v>22</v>
      </c>
    </row>
    <row r="5107" spans="1:15">
      <c r="A5107" t="s">
        <v>9107</v>
      </c>
      <c r="B5107" s="1">
        <v>45980</v>
      </c>
      <c r="C5107" t="s">
        <v>9108</v>
      </c>
      <c r="D5107" t="s">
        <v>32</v>
      </c>
      <c r="E5107" t="s">
        <v>250</v>
      </c>
      <c r="F5107">
        <v>3</v>
      </c>
      <c r="G5107">
        <v>34446.17</v>
      </c>
      <c r="H5107">
        <v>103338.51</v>
      </c>
      <c r="I5107">
        <f>salesdata[[#This Row],[Total_Sales_INR]]/10000000</f>
        <v>1.0333851E-2</v>
      </c>
      <c r="J5107" t="s">
        <v>27</v>
      </c>
      <c r="K5107" t="s">
        <v>72</v>
      </c>
      <c r="L5107">
        <v>2</v>
      </c>
      <c r="M5107" t="s">
        <v>104</v>
      </c>
      <c r="N5107" t="s">
        <v>150</v>
      </c>
      <c r="O5107" t="s">
        <v>22</v>
      </c>
    </row>
    <row r="5108" spans="1:15">
      <c r="A5108" t="s">
        <v>9109</v>
      </c>
      <c r="B5108" s="1">
        <v>45883</v>
      </c>
      <c r="C5108" t="s">
        <v>4484</v>
      </c>
      <c r="D5108" t="s">
        <v>32</v>
      </c>
      <c r="E5108" t="s">
        <v>40</v>
      </c>
      <c r="F5108">
        <v>1</v>
      </c>
      <c r="G5108">
        <v>31355.68</v>
      </c>
      <c r="H5108">
        <v>31355.68</v>
      </c>
      <c r="I5108">
        <f>salesdata[[#This Row],[Total_Sales_INR]]/10000000</f>
        <v>3.135568E-3</v>
      </c>
      <c r="J5108" t="s">
        <v>27</v>
      </c>
      <c r="K5108" t="s">
        <v>19</v>
      </c>
      <c r="L5108">
        <v>3</v>
      </c>
      <c r="M5108" t="s">
        <v>190</v>
      </c>
      <c r="N5108" t="s">
        <v>124</v>
      </c>
      <c r="O5108" t="s">
        <v>22</v>
      </c>
    </row>
    <row r="5109" spans="1:15">
      <c r="A5109" t="s">
        <v>9110</v>
      </c>
      <c r="B5109" s="1">
        <v>45893</v>
      </c>
      <c r="C5109" t="s">
        <v>9111</v>
      </c>
      <c r="D5109" t="s">
        <v>32</v>
      </c>
      <c r="E5109" t="s">
        <v>309</v>
      </c>
      <c r="F5109">
        <v>4</v>
      </c>
      <c r="G5109">
        <v>21091.439999999999</v>
      </c>
      <c r="H5109">
        <v>84365.759999999995</v>
      </c>
      <c r="I5109">
        <f>salesdata[[#This Row],[Total_Sales_INR]]/10000000</f>
        <v>8.4365759999999995E-3</v>
      </c>
      <c r="J5109" t="s">
        <v>27</v>
      </c>
      <c r="K5109" t="s">
        <v>35</v>
      </c>
      <c r="L5109">
        <v>5</v>
      </c>
      <c r="M5109" t="s">
        <v>170</v>
      </c>
      <c r="N5109" t="s">
        <v>29</v>
      </c>
      <c r="O5109" t="s">
        <v>22</v>
      </c>
    </row>
    <row r="5110" spans="1:15">
      <c r="A5110" t="s">
        <v>9112</v>
      </c>
      <c r="B5110" s="1">
        <v>45681</v>
      </c>
      <c r="C5110" t="s">
        <v>8916</v>
      </c>
      <c r="D5110" t="s">
        <v>102</v>
      </c>
      <c r="E5110" t="s">
        <v>193</v>
      </c>
      <c r="F5110">
        <v>1</v>
      </c>
      <c r="G5110">
        <v>9104.26</v>
      </c>
      <c r="H5110">
        <v>9104.26</v>
      </c>
      <c r="I5110">
        <f>salesdata[[#This Row],[Total_Sales_INR]]/10000000</f>
        <v>9.1042599999999999E-4</v>
      </c>
      <c r="J5110" t="s">
        <v>18</v>
      </c>
      <c r="K5110" t="s">
        <v>35</v>
      </c>
      <c r="L5110">
        <v>4</v>
      </c>
      <c r="M5110" t="s">
        <v>198</v>
      </c>
      <c r="N5110" t="s">
        <v>94</v>
      </c>
      <c r="O5110" t="s">
        <v>22</v>
      </c>
    </row>
    <row r="5111" spans="1:15">
      <c r="A5111" t="s">
        <v>9113</v>
      </c>
      <c r="B5111" s="1">
        <v>45789</v>
      </c>
      <c r="C5111" t="s">
        <v>9114</v>
      </c>
      <c r="D5111" t="s">
        <v>102</v>
      </c>
      <c r="E5111" t="s">
        <v>155</v>
      </c>
      <c r="F5111">
        <v>5</v>
      </c>
      <c r="G5111">
        <v>8987.73</v>
      </c>
      <c r="H5111">
        <v>44938.65</v>
      </c>
      <c r="I5111">
        <f>salesdata[[#This Row],[Total_Sales_INR]]/10000000</f>
        <v>4.4938650000000005E-3</v>
      </c>
      <c r="J5111" t="s">
        <v>18</v>
      </c>
      <c r="K5111" t="s">
        <v>72</v>
      </c>
      <c r="L5111">
        <v>2</v>
      </c>
      <c r="M5111" t="s">
        <v>56</v>
      </c>
      <c r="N5111" t="s">
        <v>178</v>
      </c>
      <c r="O5111" t="s">
        <v>22</v>
      </c>
    </row>
    <row r="5112" spans="1:15">
      <c r="A5112" t="s">
        <v>9115</v>
      </c>
      <c r="B5112" s="1">
        <v>45844</v>
      </c>
      <c r="C5112" t="s">
        <v>9116</v>
      </c>
      <c r="D5112" t="s">
        <v>102</v>
      </c>
      <c r="E5112" t="s">
        <v>184</v>
      </c>
      <c r="F5112">
        <v>4</v>
      </c>
      <c r="G5112">
        <v>43658.04</v>
      </c>
      <c r="H5112">
        <v>174632.16</v>
      </c>
      <c r="I5112">
        <f>salesdata[[#This Row],[Total_Sales_INR]]/10000000</f>
        <v>1.7463216E-2</v>
      </c>
      <c r="J5112" t="s">
        <v>27</v>
      </c>
      <c r="K5112" t="s">
        <v>35</v>
      </c>
      <c r="L5112">
        <v>2</v>
      </c>
      <c r="M5112" t="s">
        <v>104</v>
      </c>
      <c r="N5112" t="s">
        <v>48</v>
      </c>
      <c r="O5112" t="s">
        <v>22</v>
      </c>
    </row>
    <row r="5113" spans="1:15">
      <c r="A5113" t="s">
        <v>9117</v>
      </c>
      <c r="B5113" s="1">
        <v>45708</v>
      </c>
      <c r="C5113" t="s">
        <v>9118</v>
      </c>
      <c r="D5113" t="s">
        <v>25</v>
      </c>
      <c r="E5113" t="s">
        <v>140</v>
      </c>
      <c r="F5113">
        <v>3</v>
      </c>
      <c r="G5113">
        <v>20487.72</v>
      </c>
      <c r="H5113">
        <v>61463.16</v>
      </c>
      <c r="I5113">
        <f>salesdata[[#This Row],[Total_Sales_INR]]/10000000</f>
        <v>6.1463160000000006E-3</v>
      </c>
      <c r="J5113" t="s">
        <v>47</v>
      </c>
      <c r="K5113" t="s">
        <v>35</v>
      </c>
      <c r="L5113">
        <v>3</v>
      </c>
      <c r="M5113" t="s">
        <v>77</v>
      </c>
      <c r="N5113" t="s">
        <v>62</v>
      </c>
      <c r="O5113" t="s">
        <v>22</v>
      </c>
    </row>
    <row r="5114" spans="1:15">
      <c r="A5114" t="s">
        <v>9119</v>
      </c>
      <c r="B5114" s="1">
        <v>45980</v>
      </c>
      <c r="C5114" t="s">
        <v>9120</v>
      </c>
      <c r="D5114" t="s">
        <v>16</v>
      </c>
      <c r="E5114" t="s">
        <v>137</v>
      </c>
      <c r="F5114">
        <v>2</v>
      </c>
      <c r="G5114">
        <v>28494.99</v>
      </c>
      <c r="H5114">
        <v>56989.98</v>
      </c>
      <c r="I5114">
        <f>salesdata[[#This Row],[Total_Sales_INR]]/10000000</f>
        <v>5.6989980000000003E-3</v>
      </c>
      <c r="J5114" t="s">
        <v>18</v>
      </c>
      <c r="K5114" t="s">
        <v>72</v>
      </c>
      <c r="L5114">
        <v>1</v>
      </c>
      <c r="M5114" t="s">
        <v>107</v>
      </c>
      <c r="N5114" t="s">
        <v>94</v>
      </c>
      <c r="O5114" t="s">
        <v>22</v>
      </c>
    </row>
    <row r="5115" spans="1:15">
      <c r="A5115" t="s">
        <v>9121</v>
      </c>
      <c r="B5115" s="1">
        <v>46003</v>
      </c>
      <c r="C5115" t="s">
        <v>9122</v>
      </c>
      <c r="D5115" t="s">
        <v>16</v>
      </c>
      <c r="E5115" t="s">
        <v>130</v>
      </c>
      <c r="F5115">
        <v>5</v>
      </c>
      <c r="G5115">
        <v>49165.68</v>
      </c>
      <c r="H5115">
        <v>245828.4</v>
      </c>
      <c r="I5115">
        <f>salesdata[[#This Row],[Total_Sales_INR]]/10000000</f>
        <v>2.4582839999999998E-2</v>
      </c>
      <c r="J5115" t="s">
        <v>18</v>
      </c>
      <c r="K5115" t="s">
        <v>72</v>
      </c>
      <c r="L5115">
        <v>1</v>
      </c>
      <c r="M5115" t="s">
        <v>68</v>
      </c>
      <c r="N5115" t="s">
        <v>94</v>
      </c>
      <c r="O5115" t="s">
        <v>22</v>
      </c>
    </row>
    <row r="5116" spans="1:15">
      <c r="A5116" t="s">
        <v>9123</v>
      </c>
      <c r="B5116" s="1">
        <v>45822</v>
      </c>
      <c r="C5116" t="s">
        <v>9124</v>
      </c>
      <c r="D5116" t="s">
        <v>32</v>
      </c>
      <c r="E5116" t="s">
        <v>250</v>
      </c>
      <c r="F5116">
        <v>4</v>
      </c>
      <c r="G5116">
        <v>48986.39</v>
      </c>
      <c r="H5116">
        <v>195945.56</v>
      </c>
      <c r="I5116">
        <f>salesdata[[#This Row],[Total_Sales_INR]]/10000000</f>
        <v>1.9594555999999999E-2</v>
      </c>
      <c r="J5116" t="s">
        <v>27</v>
      </c>
      <c r="K5116" t="s">
        <v>35</v>
      </c>
      <c r="L5116">
        <v>1</v>
      </c>
      <c r="M5116" t="s">
        <v>107</v>
      </c>
      <c r="N5116" t="s">
        <v>178</v>
      </c>
      <c r="O5116" t="s">
        <v>22</v>
      </c>
    </row>
    <row r="5117" spans="1:15">
      <c r="A5117" t="s">
        <v>9125</v>
      </c>
      <c r="B5117" s="1">
        <v>45796</v>
      </c>
      <c r="C5117" t="s">
        <v>3144</v>
      </c>
      <c r="D5117" t="s">
        <v>32</v>
      </c>
      <c r="E5117" t="s">
        <v>33</v>
      </c>
      <c r="F5117">
        <v>1</v>
      </c>
      <c r="G5117">
        <v>34121.199999999997</v>
      </c>
      <c r="H5117">
        <v>34121.199999999997</v>
      </c>
      <c r="I5117">
        <f>salesdata[[#This Row],[Total_Sales_INR]]/10000000</f>
        <v>3.4121199999999998E-3</v>
      </c>
      <c r="J5117" t="s">
        <v>27</v>
      </c>
      <c r="K5117" t="s">
        <v>35</v>
      </c>
      <c r="L5117">
        <v>3</v>
      </c>
      <c r="M5117" t="s">
        <v>190</v>
      </c>
      <c r="N5117" t="s">
        <v>48</v>
      </c>
      <c r="O5117" t="s">
        <v>22</v>
      </c>
    </row>
    <row r="5118" spans="1:15">
      <c r="A5118" t="s">
        <v>9126</v>
      </c>
      <c r="B5118" s="1">
        <v>45962</v>
      </c>
      <c r="C5118" t="s">
        <v>9127</v>
      </c>
      <c r="D5118" t="s">
        <v>32</v>
      </c>
      <c r="E5118" t="s">
        <v>250</v>
      </c>
      <c r="F5118">
        <v>1</v>
      </c>
      <c r="G5118">
        <v>39707.94</v>
      </c>
      <c r="H5118">
        <v>39707.94</v>
      </c>
      <c r="I5118">
        <f>salesdata[[#This Row],[Total_Sales_INR]]/10000000</f>
        <v>3.9707940000000006E-3</v>
      </c>
      <c r="J5118" t="s">
        <v>18</v>
      </c>
      <c r="K5118" t="s">
        <v>19</v>
      </c>
      <c r="L5118">
        <v>5</v>
      </c>
      <c r="M5118" t="s">
        <v>28</v>
      </c>
      <c r="N5118" t="s">
        <v>48</v>
      </c>
      <c r="O5118" t="s">
        <v>22</v>
      </c>
    </row>
    <row r="5119" spans="1:15">
      <c r="A5119" t="s">
        <v>9128</v>
      </c>
      <c r="B5119" s="1">
        <v>45824</v>
      </c>
      <c r="C5119" t="s">
        <v>9129</v>
      </c>
      <c r="D5119" t="s">
        <v>25</v>
      </c>
      <c r="E5119" t="s">
        <v>140</v>
      </c>
      <c r="F5119">
        <v>1</v>
      </c>
      <c r="G5119">
        <v>30330.09</v>
      </c>
      <c r="H5119">
        <v>30330.09</v>
      </c>
      <c r="I5119">
        <f>salesdata[[#This Row],[Total_Sales_INR]]/10000000</f>
        <v>3.0330090000000001E-3</v>
      </c>
      <c r="J5119" t="s">
        <v>47</v>
      </c>
      <c r="K5119" t="s">
        <v>35</v>
      </c>
      <c r="L5119">
        <v>4</v>
      </c>
      <c r="M5119" t="s">
        <v>160</v>
      </c>
      <c r="N5119" t="s">
        <v>156</v>
      </c>
      <c r="O5119" t="s">
        <v>22</v>
      </c>
    </row>
    <row r="5120" spans="1:15">
      <c r="A5120" t="s">
        <v>9130</v>
      </c>
      <c r="B5120" s="1">
        <v>45870</v>
      </c>
      <c r="C5120" t="s">
        <v>9131</v>
      </c>
      <c r="D5120" t="s">
        <v>45</v>
      </c>
      <c r="E5120" t="s">
        <v>85</v>
      </c>
      <c r="F5120">
        <v>4</v>
      </c>
      <c r="G5120">
        <v>12741.14</v>
      </c>
      <c r="H5120">
        <v>50964.56</v>
      </c>
      <c r="I5120">
        <f>salesdata[[#This Row],[Total_Sales_INR]]/10000000</f>
        <v>5.0964560000000001E-3</v>
      </c>
      <c r="J5120" t="s">
        <v>34</v>
      </c>
      <c r="K5120" t="s">
        <v>35</v>
      </c>
      <c r="L5120">
        <v>2</v>
      </c>
      <c r="M5120" t="s">
        <v>56</v>
      </c>
      <c r="N5120" t="s">
        <v>48</v>
      </c>
      <c r="O5120" t="s">
        <v>22</v>
      </c>
    </row>
    <row r="5121" spans="1:15">
      <c r="A5121" t="s">
        <v>9132</v>
      </c>
      <c r="B5121" s="1">
        <v>45821</v>
      </c>
      <c r="C5121" t="s">
        <v>1024</v>
      </c>
      <c r="D5121" t="s">
        <v>32</v>
      </c>
      <c r="E5121" t="s">
        <v>250</v>
      </c>
      <c r="F5121">
        <v>2</v>
      </c>
      <c r="G5121">
        <v>27596.79</v>
      </c>
      <c r="H5121">
        <v>55193.58</v>
      </c>
      <c r="I5121">
        <f>salesdata[[#This Row],[Total_Sales_INR]]/10000000</f>
        <v>5.5193580000000003E-3</v>
      </c>
      <c r="J5121" t="s">
        <v>18</v>
      </c>
      <c r="K5121" t="s">
        <v>72</v>
      </c>
      <c r="L5121">
        <v>4</v>
      </c>
      <c r="M5121" t="s">
        <v>123</v>
      </c>
      <c r="N5121" t="s">
        <v>69</v>
      </c>
      <c r="O5121" t="s">
        <v>22</v>
      </c>
    </row>
    <row r="5122" spans="1:15">
      <c r="A5122" t="s">
        <v>9133</v>
      </c>
      <c r="B5122" s="1">
        <v>45671</v>
      </c>
      <c r="C5122" t="s">
        <v>6767</v>
      </c>
      <c r="D5122" t="s">
        <v>32</v>
      </c>
      <c r="E5122" t="s">
        <v>33</v>
      </c>
      <c r="F5122">
        <v>1</v>
      </c>
      <c r="G5122">
        <v>18379.78</v>
      </c>
      <c r="H5122">
        <v>18379.78</v>
      </c>
      <c r="I5122">
        <f>salesdata[[#This Row],[Total_Sales_INR]]/10000000</f>
        <v>1.8379779999999999E-3</v>
      </c>
      <c r="J5122" t="s">
        <v>47</v>
      </c>
      <c r="K5122" t="s">
        <v>35</v>
      </c>
      <c r="L5122">
        <v>5</v>
      </c>
      <c r="M5122" t="s">
        <v>170</v>
      </c>
      <c r="N5122" t="s">
        <v>216</v>
      </c>
      <c r="O5122" t="s">
        <v>22</v>
      </c>
    </row>
    <row r="5123" spans="1:15">
      <c r="A5123" t="s">
        <v>9134</v>
      </c>
      <c r="B5123" s="1">
        <v>45933</v>
      </c>
      <c r="C5123" t="s">
        <v>9135</v>
      </c>
      <c r="D5123" t="s">
        <v>32</v>
      </c>
      <c r="E5123" t="s">
        <v>81</v>
      </c>
      <c r="F5123">
        <v>3</v>
      </c>
      <c r="G5123">
        <v>46401.56</v>
      </c>
      <c r="H5123">
        <v>139204.68</v>
      </c>
      <c r="I5123">
        <f>salesdata[[#This Row],[Total_Sales_INR]]/10000000</f>
        <v>1.3920468E-2</v>
      </c>
      <c r="J5123" t="s">
        <v>34</v>
      </c>
      <c r="K5123" t="s">
        <v>19</v>
      </c>
      <c r="L5123">
        <v>4</v>
      </c>
      <c r="M5123" t="s">
        <v>185</v>
      </c>
      <c r="N5123" t="s">
        <v>124</v>
      </c>
      <c r="O5123" t="s">
        <v>22</v>
      </c>
    </row>
    <row r="5124" spans="1:15">
      <c r="A5124" t="s">
        <v>9136</v>
      </c>
      <c r="B5124" s="1">
        <v>45663</v>
      </c>
      <c r="C5124" t="s">
        <v>1827</v>
      </c>
      <c r="D5124" t="s">
        <v>45</v>
      </c>
      <c r="E5124" t="s">
        <v>55</v>
      </c>
      <c r="F5124">
        <v>1</v>
      </c>
      <c r="G5124">
        <v>45435.86</v>
      </c>
      <c r="H5124">
        <v>45435.86</v>
      </c>
      <c r="I5124">
        <f>salesdata[[#This Row],[Total_Sales_INR]]/10000000</f>
        <v>4.5435859999999996E-3</v>
      </c>
      <c r="J5124" t="s">
        <v>47</v>
      </c>
      <c r="K5124" t="s">
        <v>35</v>
      </c>
      <c r="L5124">
        <v>2</v>
      </c>
      <c r="M5124" t="s">
        <v>56</v>
      </c>
      <c r="N5124" t="s">
        <v>360</v>
      </c>
      <c r="O5124" t="s">
        <v>22</v>
      </c>
    </row>
    <row r="5125" spans="1:15">
      <c r="A5125" t="s">
        <v>9137</v>
      </c>
      <c r="B5125" s="1">
        <v>45762</v>
      </c>
      <c r="C5125" t="s">
        <v>1825</v>
      </c>
      <c r="D5125" t="s">
        <v>32</v>
      </c>
      <c r="E5125" t="s">
        <v>309</v>
      </c>
      <c r="F5125">
        <v>5</v>
      </c>
      <c r="G5125">
        <v>36949.4</v>
      </c>
      <c r="H5125">
        <v>184747</v>
      </c>
      <c r="I5125">
        <f>salesdata[[#This Row],[Total_Sales_INR]]/10000000</f>
        <v>1.84747E-2</v>
      </c>
      <c r="J5125" t="s">
        <v>34</v>
      </c>
      <c r="K5125" t="s">
        <v>19</v>
      </c>
      <c r="L5125">
        <v>2</v>
      </c>
      <c r="M5125" t="s">
        <v>104</v>
      </c>
      <c r="N5125" t="s">
        <v>37</v>
      </c>
      <c r="O5125" t="s">
        <v>22</v>
      </c>
    </row>
    <row r="5126" spans="1:15">
      <c r="A5126" t="s">
        <v>9138</v>
      </c>
      <c r="B5126" s="1">
        <v>46014</v>
      </c>
      <c r="C5126" t="s">
        <v>792</v>
      </c>
      <c r="D5126" t="s">
        <v>45</v>
      </c>
      <c r="E5126" t="s">
        <v>65</v>
      </c>
      <c r="F5126">
        <v>3</v>
      </c>
      <c r="G5126">
        <v>13601.88</v>
      </c>
      <c r="H5126">
        <v>40805.64</v>
      </c>
      <c r="I5126">
        <f>salesdata[[#This Row],[Total_Sales_INR]]/10000000</f>
        <v>4.0805640000000001E-3</v>
      </c>
      <c r="J5126" t="s">
        <v>47</v>
      </c>
      <c r="K5126" t="s">
        <v>72</v>
      </c>
      <c r="L5126">
        <v>3</v>
      </c>
      <c r="M5126" t="s">
        <v>77</v>
      </c>
      <c r="N5126" t="s">
        <v>213</v>
      </c>
      <c r="O5126" t="s">
        <v>22</v>
      </c>
    </row>
    <row r="5127" spans="1:15">
      <c r="A5127" t="s">
        <v>9139</v>
      </c>
      <c r="B5127" s="1">
        <v>46013</v>
      </c>
      <c r="C5127" t="s">
        <v>1283</v>
      </c>
      <c r="D5127" t="s">
        <v>45</v>
      </c>
      <c r="E5127" t="s">
        <v>85</v>
      </c>
      <c r="F5127">
        <v>2</v>
      </c>
      <c r="G5127">
        <v>31058.6</v>
      </c>
      <c r="H5127">
        <v>62117.2</v>
      </c>
      <c r="I5127">
        <f>salesdata[[#This Row],[Total_Sales_INR]]/10000000</f>
        <v>6.2117199999999996E-3</v>
      </c>
      <c r="J5127" t="s">
        <v>18</v>
      </c>
      <c r="K5127" t="s">
        <v>19</v>
      </c>
      <c r="L5127">
        <v>2</v>
      </c>
      <c r="M5127" t="s">
        <v>56</v>
      </c>
      <c r="N5127" t="s">
        <v>142</v>
      </c>
      <c r="O5127" t="s">
        <v>22</v>
      </c>
    </row>
    <row r="5128" spans="1:15">
      <c r="A5128" t="s">
        <v>9140</v>
      </c>
      <c r="B5128" s="1">
        <v>45814</v>
      </c>
      <c r="C5128" t="s">
        <v>3345</v>
      </c>
      <c r="D5128" t="s">
        <v>25</v>
      </c>
      <c r="E5128" t="s">
        <v>280</v>
      </c>
      <c r="F5128">
        <v>3</v>
      </c>
      <c r="G5128">
        <v>26989.3</v>
      </c>
      <c r="H5128">
        <v>80967.899999999994</v>
      </c>
      <c r="I5128">
        <f>salesdata[[#This Row],[Total_Sales_INR]]/10000000</f>
        <v>8.0967899999999995E-3</v>
      </c>
      <c r="J5128" t="s">
        <v>34</v>
      </c>
      <c r="K5128" t="s">
        <v>35</v>
      </c>
      <c r="L5128">
        <v>2</v>
      </c>
      <c r="M5128" t="s">
        <v>56</v>
      </c>
      <c r="N5128" t="s">
        <v>360</v>
      </c>
      <c r="O5128" t="s">
        <v>22</v>
      </c>
    </row>
    <row r="5129" spans="1:15">
      <c r="A5129" t="s">
        <v>9141</v>
      </c>
      <c r="B5129" s="1">
        <v>45973</v>
      </c>
      <c r="C5129" t="s">
        <v>9142</v>
      </c>
      <c r="D5129" t="s">
        <v>102</v>
      </c>
      <c r="E5129" t="s">
        <v>103</v>
      </c>
      <c r="F5129">
        <v>4</v>
      </c>
      <c r="G5129">
        <v>32314.29</v>
      </c>
      <c r="H5129">
        <v>129257.16</v>
      </c>
      <c r="I5129">
        <f>salesdata[[#This Row],[Total_Sales_INR]]/10000000</f>
        <v>1.2925716E-2</v>
      </c>
      <c r="J5129" t="s">
        <v>27</v>
      </c>
      <c r="K5129" t="s">
        <v>19</v>
      </c>
      <c r="L5129">
        <v>3</v>
      </c>
      <c r="M5129" t="s">
        <v>77</v>
      </c>
      <c r="N5129" t="s">
        <v>57</v>
      </c>
      <c r="O5129" t="s">
        <v>22</v>
      </c>
    </row>
    <row r="5130" spans="1:15">
      <c r="A5130" t="s">
        <v>9143</v>
      </c>
      <c r="B5130" s="1">
        <v>45780</v>
      </c>
      <c r="C5130" t="s">
        <v>3862</v>
      </c>
      <c r="D5130" t="s">
        <v>32</v>
      </c>
      <c r="E5130" t="s">
        <v>33</v>
      </c>
      <c r="F5130">
        <v>2</v>
      </c>
      <c r="G5130">
        <v>38608.17</v>
      </c>
      <c r="H5130">
        <v>77216.34</v>
      </c>
      <c r="I5130">
        <f>salesdata[[#This Row],[Total_Sales_INR]]/10000000</f>
        <v>7.7216339999999998E-3</v>
      </c>
      <c r="J5130" t="s">
        <v>27</v>
      </c>
      <c r="K5130" t="s">
        <v>19</v>
      </c>
      <c r="L5130">
        <v>2</v>
      </c>
      <c r="M5130" t="s">
        <v>56</v>
      </c>
      <c r="N5130" t="s">
        <v>42</v>
      </c>
      <c r="O5130" t="s">
        <v>22</v>
      </c>
    </row>
    <row r="5131" spans="1:15">
      <c r="A5131" t="s">
        <v>9144</v>
      </c>
      <c r="B5131" s="1">
        <v>45792</v>
      </c>
      <c r="C5131" t="s">
        <v>9145</v>
      </c>
      <c r="D5131" t="s">
        <v>16</v>
      </c>
      <c r="E5131" t="s">
        <v>137</v>
      </c>
      <c r="F5131">
        <v>2</v>
      </c>
      <c r="G5131">
        <v>44632.959999999999</v>
      </c>
      <c r="H5131">
        <v>89265.919999999998</v>
      </c>
      <c r="I5131">
        <f>salesdata[[#This Row],[Total_Sales_INR]]/10000000</f>
        <v>8.9265920000000006E-3</v>
      </c>
      <c r="J5131" t="s">
        <v>18</v>
      </c>
      <c r="K5131" t="s">
        <v>19</v>
      </c>
      <c r="L5131">
        <v>2</v>
      </c>
      <c r="M5131" t="s">
        <v>56</v>
      </c>
      <c r="N5131" t="s">
        <v>57</v>
      </c>
      <c r="O5131" t="s">
        <v>22</v>
      </c>
    </row>
    <row r="5132" spans="1:15">
      <c r="A5132" t="s">
        <v>9146</v>
      </c>
      <c r="B5132" s="1">
        <v>45671</v>
      </c>
      <c r="C5132" t="s">
        <v>2958</v>
      </c>
      <c r="D5132" t="s">
        <v>102</v>
      </c>
      <c r="E5132" t="s">
        <v>184</v>
      </c>
      <c r="F5132">
        <v>4</v>
      </c>
      <c r="G5132">
        <v>4265.8999999999996</v>
      </c>
      <c r="H5132">
        <v>17063.599999999999</v>
      </c>
      <c r="I5132">
        <f>salesdata[[#This Row],[Total_Sales_INR]]/10000000</f>
        <v>1.7063599999999999E-3</v>
      </c>
      <c r="J5132" t="s">
        <v>27</v>
      </c>
      <c r="K5132" t="s">
        <v>19</v>
      </c>
      <c r="L5132">
        <v>5</v>
      </c>
      <c r="M5132" t="s">
        <v>73</v>
      </c>
      <c r="N5132" t="s">
        <v>74</v>
      </c>
      <c r="O5132" t="s">
        <v>22</v>
      </c>
    </row>
    <row r="5133" spans="1:15">
      <c r="A5133" t="s">
        <v>9147</v>
      </c>
      <c r="B5133" s="1">
        <v>45958</v>
      </c>
      <c r="C5133" t="s">
        <v>9148</v>
      </c>
      <c r="D5133" t="s">
        <v>16</v>
      </c>
      <c r="E5133" t="s">
        <v>17</v>
      </c>
      <c r="F5133">
        <v>1</v>
      </c>
      <c r="G5133">
        <v>34970.379999999997</v>
      </c>
      <c r="H5133">
        <v>34970.379999999997</v>
      </c>
      <c r="I5133">
        <f>salesdata[[#This Row],[Total_Sales_INR]]/10000000</f>
        <v>3.4970379999999996E-3</v>
      </c>
      <c r="J5133" t="s">
        <v>47</v>
      </c>
      <c r="K5133" t="s">
        <v>72</v>
      </c>
      <c r="L5133">
        <v>2</v>
      </c>
      <c r="M5133" t="s">
        <v>56</v>
      </c>
      <c r="N5133" t="s">
        <v>82</v>
      </c>
      <c r="O5133" t="s">
        <v>22</v>
      </c>
    </row>
    <row r="5134" spans="1:15">
      <c r="A5134" t="s">
        <v>9149</v>
      </c>
      <c r="B5134" s="1">
        <v>45897</v>
      </c>
      <c r="C5134" t="s">
        <v>9150</v>
      </c>
      <c r="D5134" t="s">
        <v>102</v>
      </c>
      <c r="E5134" t="s">
        <v>184</v>
      </c>
      <c r="F5134">
        <v>5</v>
      </c>
      <c r="G5134">
        <v>15023.27</v>
      </c>
      <c r="H5134">
        <v>75116.350000000006</v>
      </c>
      <c r="I5134">
        <f>salesdata[[#This Row],[Total_Sales_INR]]/10000000</f>
        <v>7.5116350000000009E-3</v>
      </c>
      <c r="J5134" t="s">
        <v>18</v>
      </c>
      <c r="K5134" t="s">
        <v>19</v>
      </c>
      <c r="L5134">
        <v>4</v>
      </c>
      <c r="M5134" t="s">
        <v>123</v>
      </c>
      <c r="N5134" t="s">
        <v>74</v>
      </c>
      <c r="O5134" t="s">
        <v>22</v>
      </c>
    </row>
    <row r="5135" spans="1:15">
      <c r="A5135" t="s">
        <v>9151</v>
      </c>
      <c r="B5135" s="1">
        <v>45972</v>
      </c>
      <c r="C5135" t="s">
        <v>8165</v>
      </c>
      <c r="D5135" t="s">
        <v>45</v>
      </c>
      <c r="E5135" t="s">
        <v>85</v>
      </c>
      <c r="F5135">
        <v>5</v>
      </c>
      <c r="G5135">
        <v>39081.300000000003</v>
      </c>
      <c r="H5135">
        <v>195406.5</v>
      </c>
      <c r="I5135">
        <f>salesdata[[#This Row],[Total_Sales_INR]]/10000000</f>
        <v>1.954065E-2</v>
      </c>
      <c r="J5135" t="s">
        <v>27</v>
      </c>
      <c r="K5135" t="s">
        <v>72</v>
      </c>
      <c r="L5135">
        <v>5</v>
      </c>
      <c r="M5135" t="s">
        <v>41</v>
      </c>
      <c r="N5135" t="s">
        <v>62</v>
      </c>
      <c r="O5135" t="s">
        <v>22</v>
      </c>
    </row>
    <row r="5136" spans="1:15">
      <c r="A5136" t="s">
        <v>9152</v>
      </c>
      <c r="B5136" s="1">
        <v>45719</v>
      </c>
      <c r="C5136" t="s">
        <v>2201</v>
      </c>
      <c r="D5136" t="s">
        <v>102</v>
      </c>
      <c r="E5136" t="s">
        <v>184</v>
      </c>
      <c r="F5136">
        <v>1</v>
      </c>
      <c r="G5136">
        <v>28208.73</v>
      </c>
      <c r="H5136">
        <v>28208.73</v>
      </c>
      <c r="I5136">
        <f>salesdata[[#This Row],[Total_Sales_INR]]/10000000</f>
        <v>2.8208729999999998E-3</v>
      </c>
      <c r="J5136" t="s">
        <v>18</v>
      </c>
      <c r="K5136" t="s">
        <v>19</v>
      </c>
      <c r="L5136">
        <v>5</v>
      </c>
      <c r="M5136" t="s">
        <v>41</v>
      </c>
      <c r="N5136" t="s">
        <v>78</v>
      </c>
      <c r="O5136" t="s">
        <v>22</v>
      </c>
    </row>
    <row r="5137" spans="1:15">
      <c r="A5137" t="s">
        <v>9153</v>
      </c>
      <c r="B5137" s="1">
        <v>45796</v>
      </c>
      <c r="C5137" t="s">
        <v>9154</v>
      </c>
      <c r="D5137" t="s">
        <v>16</v>
      </c>
      <c r="E5137" t="s">
        <v>159</v>
      </c>
      <c r="F5137">
        <v>3</v>
      </c>
      <c r="G5137">
        <v>26894.5</v>
      </c>
      <c r="H5137">
        <v>80683.5</v>
      </c>
      <c r="I5137">
        <f>salesdata[[#This Row],[Total_Sales_INR]]/10000000</f>
        <v>8.0683500000000002E-3</v>
      </c>
      <c r="J5137" t="s">
        <v>47</v>
      </c>
      <c r="K5137" t="s">
        <v>35</v>
      </c>
      <c r="L5137">
        <v>4</v>
      </c>
      <c r="M5137" t="s">
        <v>160</v>
      </c>
      <c r="N5137" t="s">
        <v>360</v>
      </c>
      <c r="O5137" t="s">
        <v>22</v>
      </c>
    </row>
    <row r="5138" spans="1:15">
      <c r="A5138" t="s">
        <v>9155</v>
      </c>
      <c r="B5138" s="1">
        <v>45861</v>
      </c>
      <c r="C5138" t="s">
        <v>9156</v>
      </c>
      <c r="D5138" t="s">
        <v>45</v>
      </c>
      <c r="E5138" t="s">
        <v>85</v>
      </c>
      <c r="F5138">
        <v>2</v>
      </c>
      <c r="G5138">
        <v>27720.83</v>
      </c>
      <c r="H5138">
        <v>55441.66</v>
      </c>
      <c r="I5138">
        <f>salesdata[[#This Row],[Total_Sales_INR]]/10000000</f>
        <v>5.5441660000000005E-3</v>
      </c>
      <c r="J5138" t="s">
        <v>47</v>
      </c>
      <c r="K5138" t="s">
        <v>72</v>
      </c>
      <c r="L5138">
        <v>5</v>
      </c>
      <c r="M5138" t="s">
        <v>170</v>
      </c>
      <c r="N5138" t="s">
        <v>62</v>
      </c>
      <c r="O5138" t="s">
        <v>22</v>
      </c>
    </row>
    <row r="5139" spans="1:15">
      <c r="A5139" t="s">
        <v>9157</v>
      </c>
      <c r="B5139" s="1">
        <v>45840</v>
      </c>
      <c r="C5139" t="s">
        <v>6905</v>
      </c>
      <c r="D5139" t="s">
        <v>32</v>
      </c>
      <c r="E5139" t="s">
        <v>81</v>
      </c>
      <c r="F5139">
        <v>5</v>
      </c>
      <c r="G5139">
        <v>31959.18</v>
      </c>
      <c r="H5139">
        <v>159795.9</v>
      </c>
      <c r="I5139">
        <f>salesdata[[#This Row],[Total_Sales_INR]]/10000000</f>
        <v>1.5979589999999998E-2</v>
      </c>
      <c r="J5139" t="s">
        <v>47</v>
      </c>
      <c r="K5139" t="s">
        <v>35</v>
      </c>
      <c r="L5139">
        <v>1</v>
      </c>
      <c r="M5139" t="s">
        <v>107</v>
      </c>
      <c r="N5139" t="s">
        <v>150</v>
      </c>
      <c r="O5139" t="s">
        <v>22</v>
      </c>
    </row>
    <row r="5140" spans="1:15">
      <c r="A5140" t="s">
        <v>9158</v>
      </c>
      <c r="B5140" s="1">
        <v>45886</v>
      </c>
      <c r="C5140" t="s">
        <v>9159</v>
      </c>
      <c r="D5140" t="s">
        <v>25</v>
      </c>
      <c r="E5140" t="s">
        <v>140</v>
      </c>
      <c r="F5140">
        <v>2</v>
      </c>
      <c r="G5140">
        <v>48228.22</v>
      </c>
      <c r="H5140">
        <v>96456.44</v>
      </c>
      <c r="I5140">
        <f>salesdata[[#This Row],[Total_Sales_INR]]/10000000</f>
        <v>9.6456440000000001E-3</v>
      </c>
      <c r="J5140" t="s">
        <v>18</v>
      </c>
      <c r="K5140" t="s">
        <v>19</v>
      </c>
      <c r="L5140">
        <v>3</v>
      </c>
      <c r="M5140" t="s">
        <v>190</v>
      </c>
      <c r="N5140" t="s">
        <v>82</v>
      </c>
      <c r="O5140" t="s">
        <v>22</v>
      </c>
    </row>
    <row r="5141" spans="1:15">
      <c r="A5141" t="s">
        <v>9160</v>
      </c>
      <c r="B5141" s="1">
        <v>45983</v>
      </c>
      <c r="C5141" t="s">
        <v>5671</v>
      </c>
      <c r="D5141" t="s">
        <v>45</v>
      </c>
      <c r="E5141" t="s">
        <v>60</v>
      </c>
      <c r="F5141">
        <v>3</v>
      </c>
      <c r="G5141">
        <v>49724.01</v>
      </c>
      <c r="H5141">
        <v>149172.03</v>
      </c>
      <c r="I5141">
        <f>salesdata[[#This Row],[Total_Sales_INR]]/10000000</f>
        <v>1.4917203E-2</v>
      </c>
      <c r="J5141" t="s">
        <v>47</v>
      </c>
      <c r="K5141" t="s">
        <v>19</v>
      </c>
      <c r="L5141">
        <v>3</v>
      </c>
      <c r="M5141" t="s">
        <v>190</v>
      </c>
      <c r="N5141" t="s">
        <v>69</v>
      </c>
      <c r="O5141" t="s">
        <v>22</v>
      </c>
    </row>
    <row r="5142" spans="1:15">
      <c r="A5142" t="s">
        <v>9161</v>
      </c>
      <c r="B5142" s="1">
        <v>45711</v>
      </c>
      <c r="C5142" t="s">
        <v>9162</v>
      </c>
      <c r="D5142" t="s">
        <v>16</v>
      </c>
      <c r="E5142" t="s">
        <v>137</v>
      </c>
      <c r="F5142">
        <v>5</v>
      </c>
      <c r="G5142">
        <v>36500.17</v>
      </c>
      <c r="H5142">
        <v>182500.85</v>
      </c>
      <c r="I5142">
        <f>salesdata[[#This Row],[Total_Sales_INR]]/10000000</f>
        <v>1.8250084999999999E-2</v>
      </c>
      <c r="J5142" t="s">
        <v>47</v>
      </c>
      <c r="K5142" t="s">
        <v>35</v>
      </c>
      <c r="L5142">
        <v>1</v>
      </c>
      <c r="M5142" t="s">
        <v>20</v>
      </c>
      <c r="N5142" t="s">
        <v>124</v>
      </c>
      <c r="O5142" t="s">
        <v>22</v>
      </c>
    </row>
    <row r="5143" spans="1:15">
      <c r="A5143" t="s">
        <v>9163</v>
      </c>
      <c r="B5143" s="1">
        <v>45975</v>
      </c>
      <c r="C5143" t="s">
        <v>8187</v>
      </c>
      <c r="D5143" t="s">
        <v>25</v>
      </c>
      <c r="E5143" t="s">
        <v>280</v>
      </c>
      <c r="F5143">
        <v>3</v>
      </c>
      <c r="G5143">
        <v>35245.19</v>
      </c>
      <c r="H5143">
        <v>105735.57</v>
      </c>
      <c r="I5143">
        <f>salesdata[[#This Row],[Total_Sales_INR]]/10000000</f>
        <v>1.0573557000000001E-2</v>
      </c>
      <c r="J5143" t="s">
        <v>34</v>
      </c>
      <c r="K5143" t="s">
        <v>19</v>
      </c>
      <c r="L5143">
        <v>3</v>
      </c>
      <c r="M5143" t="s">
        <v>77</v>
      </c>
      <c r="N5143" t="s">
        <v>156</v>
      </c>
      <c r="O5143" t="s">
        <v>22</v>
      </c>
    </row>
    <row r="5144" spans="1:15">
      <c r="A5144" t="s">
        <v>9164</v>
      </c>
      <c r="B5144" s="1">
        <v>45859</v>
      </c>
      <c r="C5144" t="s">
        <v>2898</v>
      </c>
      <c r="D5144" t="s">
        <v>32</v>
      </c>
      <c r="E5144" t="s">
        <v>250</v>
      </c>
      <c r="F5144">
        <v>3</v>
      </c>
      <c r="G5144">
        <v>5981.24</v>
      </c>
      <c r="H5144">
        <v>17943.72</v>
      </c>
      <c r="I5144">
        <f>salesdata[[#This Row],[Total_Sales_INR]]/10000000</f>
        <v>1.794372E-3</v>
      </c>
      <c r="J5144" t="s">
        <v>18</v>
      </c>
      <c r="K5144" t="s">
        <v>72</v>
      </c>
      <c r="L5144">
        <v>1</v>
      </c>
      <c r="M5144" t="s">
        <v>181</v>
      </c>
      <c r="N5144" t="s">
        <v>150</v>
      </c>
      <c r="O5144" t="s">
        <v>22</v>
      </c>
    </row>
    <row r="5145" spans="1:15">
      <c r="A5145" t="s">
        <v>9165</v>
      </c>
      <c r="B5145" s="1">
        <v>46010</v>
      </c>
      <c r="C5145" t="s">
        <v>9166</v>
      </c>
      <c r="D5145" t="s">
        <v>25</v>
      </c>
      <c r="E5145" t="s">
        <v>91</v>
      </c>
      <c r="F5145">
        <v>5</v>
      </c>
      <c r="G5145">
        <v>46949.87</v>
      </c>
      <c r="H5145">
        <v>234749.35</v>
      </c>
      <c r="I5145">
        <f>salesdata[[#This Row],[Total_Sales_INR]]/10000000</f>
        <v>2.3474934999999999E-2</v>
      </c>
      <c r="J5145" t="s">
        <v>18</v>
      </c>
      <c r="K5145" t="s">
        <v>72</v>
      </c>
      <c r="L5145">
        <v>4</v>
      </c>
      <c r="M5145" t="s">
        <v>160</v>
      </c>
      <c r="N5145" t="s">
        <v>94</v>
      </c>
      <c r="O5145" t="s">
        <v>22</v>
      </c>
    </row>
    <row r="5146" spans="1:15">
      <c r="A5146" t="s">
        <v>9167</v>
      </c>
      <c r="B5146" s="1">
        <v>45685</v>
      </c>
      <c r="C5146" t="s">
        <v>9168</v>
      </c>
      <c r="D5146" t="s">
        <v>25</v>
      </c>
      <c r="E5146" t="s">
        <v>223</v>
      </c>
      <c r="F5146">
        <v>3</v>
      </c>
      <c r="G5146">
        <v>23012.32</v>
      </c>
      <c r="H5146">
        <v>69036.960000000006</v>
      </c>
      <c r="I5146">
        <f>salesdata[[#This Row],[Total_Sales_INR]]/10000000</f>
        <v>6.9036960000000008E-3</v>
      </c>
      <c r="J5146" t="s">
        <v>18</v>
      </c>
      <c r="K5146" t="s">
        <v>72</v>
      </c>
      <c r="L5146">
        <v>2</v>
      </c>
      <c r="M5146" t="s">
        <v>104</v>
      </c>
      <c r="N5146" t="s">
        <v>142</v>
      </c>
      <c r="O5146" t="s">
        <v>22</v>
      </c>
    </row>
    <row r="5147" spans="1:15">
      <c r="A5147" t="s">
        <v>9169</v>
      </c>
      <c r="B5147" s="1">
        <v>45706</v>
      </c>
      <c r="C5147" t="s">
        <v>854</v>
      </c>
      <c r="D5147" t="s">
        <v>45</v>
      </c>
      <c r="E5147" t="s">
        <v>46</v>
      </c>
      <c r="F5147">
        <v>5</v>
      </c>
      <c r="G5147">
        <v>1674.84</v>
      </c>
      <c r="H5147">
        <v>8374.2000000000007</v>
      </c>
      <c r="I5147">
        <f>salesdata[[#This Row],[Total_Sales_INR]]/10000000</f>
        <v>8.3742000000000007E-4</v>
      </c>
      <c r="J5147" t="s">
        <v>47</v>
      </c>
      <c r="K5147" t="s">
        <v>19</v>
      </c>
      <c r="L5147">
        <v>5</v>
      </c>
      <c r="M5147" t="s">
        <v>73</v>
      </c>
      <c r="N5147" t="s">
        <v>124</v>
      </c>
      <c r="O5147" t="s">
        <v>22</v>
      </c>
    </row>
    <row r="5148" spans="1:15">
      <c r="A5148" t="s">
        <v>9170</v>
      </c>
      <c r="B5148" s="1">
        <v>45916</v>
      </c>
      <c r="C5148" t="s">
        <v>3822</v>
      </c>
      <c r="D5148" t="s">
        <v>45</v>
      </c>
      <c r="E5148" t="s">
        <v>60</v>
      </c>
      <c r="F5148">
        <v>4</v>
      </c>
      <c r="G5148">
        <v>15508.25</v>
      </c>
      <c r="H5148">
        <v>62033</v>
      </c>
      <c r="I5148">
        <f>salesdata[[#This Row],[Total_Sales_INR]]/10000000</f>
        <v>6.2033000000000001E-3</v>
      </c>
      <c r="J5148" t="s">
        <v>27</v>
      </c>
      <c r="K5148" t="s">
        <v>35</v>
      </c>
      <c r="L5148">
        <v>1</v>
      </c>
      <c r="M5148" t="s">
        <v>119</v>
      </c>
      <c r="N5148" t="s">
        <v>127</v>
      </c>
      <c r="O5148" t="s">
        <v>22</v>
      </c>
    </row>
    <row r="5149" spans="1:15">
      <c r="A5149" t="s">
        <v>9171</v>
      </c>
      <c r="B5149" s="1">
        <v>45902</v>
      </c>
      <c r="C5149" t="s">
        <v>9172</v>
      </c>
      <c r="D5149" t="s">
        <v>45</v>
      </c>
      <c r="E5149" t="s">
        <v>55</v>
      </c>
      <c r="F5149">
        <v>2</v>
      </c>
      <c r="G5149">
        <v>967.42</v>
      </c>
      <c r="H5149">
        <v>1934.84</v>
      </c>
      <c r="I5149">
        <f>salesdata[[#This Row],[Total_Sales_INR]]/10000000</f>
        <v>1.9348399999999998E-4</v>
      </c>
      <c r="J5149" t="s">
        <v>34</v>
      </c>
      <c r="K5149" t="s">
        <v>35</v>
      </c>
      <c r="L5149">
        <v>5</v>
      </c>
      <c r="M5149" t="s">
        <v>170</v>
      </c>
      <c r="N5149" t="s">
        <v>127</v>
      </c>
      <c r="O5149" t="s">
        <v>22</v>
      </c>
    </row>
    <row r="5150" spans="1:15">
      <c r="A5150" t="s">
        <v>9173</v>
      </c>
      <c r="B5150" s="1">
        <v>45851</v>
      </c>
      <c r="C5150" t="s">
        <v>9174</v>
      </c>
      <c r="D5150" t="s">
        <v>25</v>
      </c>
      <c r="E5150" t="s">
        <v>26</v>
      </c>
      <c r="F5150">
        <v>2</v>
      </c>
      <c r="G5150">
        <v>46551.93</v>
      </c>
      <c r="H5150">
        <v>93103.86</v>
      </c>
      <c r="I5150">
        <f>salesdata[[#This Row],[Total_Sales_INR]]/10000000</f>
        <v>9.3103860000000004E-3</v>
      </c>
      <c r="J5150" t="s">
        <v>34</v>
      </c>
      <c r="K5150" t="s">
        <v>72</v>
      </c>
      <c r="L5150">
        <v>4</v>
      </c>
      <c r="M5150" t="s">
        <v>198</v>
      </c>
      <c r="N5150" t="s">
        <v>150</v>
      </c>
      <c r="O5150" t="s">
        <v>22</v>
      </c>
    </row>
    <row r="5151" spans="1:15">
      <c r="A5151" t="s">
        <v>9175</v>
      </c>
      <c r="B5151" s="1">
        <v>45823</v>
      </c>
      <c r="C5151" t="s">
        <v>4967</v>
      </c>
      <c r="D5151" t="s">
        <v>16</v>
      </c>
      <c r="E5151" t="s">
        <v>17</v>
      </c>
      <c r="F5151">
        <v>3</v>
      </c>
      <c r="G5151">
        <v>25544.37</v>
      </c>
      <c r="H5151">
        <v>76633.11</v>
      </c>
      <c r="I5151">
        <f>salesdata[[#This Row],[Total_Sales_INR]]/10000000</f>
        <v>7.6633109999999999E-3</v>
      </c>
      <c r="J5151" t="s">
        <v>27</v>
      </c>
      <c r="K5151" t="s">
        <v>35</v>
      </c>
      <c r="L5151">
        <v>5</v>
      </c>
      <c r="M5151" t="s">
        <v>73</v>
      </c>
      <c r="N5151" t="s">
        <v>57</v>
      </c>
      <c r="O5151" t="s">
        <v>22</v>
      </c>
    </row>
    <row r="5152" spans="1:15">
      <c r="A5152" t="s">
        <v>9176</v>
      </c>
      <c r="B5152" s="1">
        <v>45994</v>
      </c>
      <c r="C5152" t="s">
        <v>2845</v>
      </c>
      <c r="D5152" t="s">
        <v>25</v>
      </c>
      <c r="E5152" t="s">
        <v>140</v>
      </c>
      <c r="F5152">
        <v>5</v>
      </c>
      <c r="G5152">
        <v>23952.28</v>
      </c>
      <c r="H5152">
        <v>119761.4</v>
      </c>
      <c r="I5152">
        <f>salesdata[[#This Row],[Total_Sales_INR]]/10000000</f>
        <v>1.197614E-2</v>
      </c>
      <c r="J5152" t="s">
        <v>27</v>
      </c>
      <c r="K5152" t="s">
        <v>19</v>
      </c>
      <c r="L5152">
        <v>2</v>
      </c>
      <c r="M5152" t="s">
        <v>104</v>
      </c>
      <c r="N5152" t="s">
        <v>62</v>
      </c>
      <c r="O5152" t="s">
        <v>22</v>
      </c>
    </row>
    <row r="5153" spans="1:15">
      <c r="A5153" t="s">
        <v>9177</v>
      </c>
      <c r="B5153" s="1">
        <v>45833</v>
      </c>
      <c r="C5153" t="s">
        <v>1168</v>
      </c>
      <c r="D5153" t="s">
        <v>32</v>
      </c>
      <c r="E5153" t="s">
        <v>250</v>
      </c>
      <c r="F5153">
        <v>1</v>
      </c>
      <c r="G5153">
        <v>2753.34</v>
      </c>
      <c r="H5153">
        <v>2753.34</v>
      </c>
      <c r="I5153">
        <f>salesdata[[#This Row],[Total_Sales_INR]]/10000000</f>
        <v>2.7533400000000002E-4</v>
      </c>
      <c r="J5153" t="s">
        <v>27</v>
      </c>
      <c r="K5153" t="s">
        <v>72</v>
      </c>
      <c r="L5153">
        <v>2</v>
      </c>
      <c r="M5153" t="s">
        <v>141</v>
      </c>
      <c r="N5153" t="s">
        <v>156</v>
      </c>
      <c r="O5153" t="s">
        <v>22</v>
      </c>
    </row>
    <row r="5154" spans="1:15">
      <c r="A5154" t="s">
        <v>9178</v>
      </c>
      <c r="B5154" s="1">
        <v>45918</v>
      </c>
      <c r="C5154" t="s">
        <v>9179</v>
      </c>
      <c r="D5154" t="s">
        <v>16</v>
      </c>
      <c r="E5154" t="s">
        <v>17</v>
      </c>
      <c r="F5154">
        <v>2</v>
      </c>
      <c r="G5154">
        <v>14428.57</v>
      </c>
      <c r="H5154">
        <v>28857.14</v>
      </c>
      <c r="I5154">
        <f>salesdata[[#This Row],[Total_Sales_INR]]/10000000</f>
        <v>2.8857139999999997E-3</v>
      </c>
      <c r="J5154" t="s">
        <v>18</v>
      </c>
      <c r="K5154" t="s">
        <v>19</v>
      </c>
      <c r="L5154">
        <v>5</v>
      </c>
      <c r="M5154" t="s">
        <v>41</v>
      </c>
      <c r="N5154" t="s">
        <v>48</v>
      </c>
      <c r="O5154" t="s">
        <v>22</v>
      </c>
    </row>
    <row r="5155" spans="1:15">
      <c r="A5155" t="s">
        <v>9180</v>
      </c>
      <c r="B5155" s="1">
        <v>45718</v>
      </c>
      <c r="C5155" t="s">
        <v>9181</v>
      </c>
      <c r="D5155" t="s">
        <v>102</v>
      </c>
      <c r="E5155" t="s">
        <v>155</v>
      </c>
      <c r="F5155">
        <v>3</v>
      </c>
      <c r="G5155">
        <v>22865.040000000001</v>
      </c>
      <c r="H5155">
        <v>68595.12</v>
      </c>
      <c r="I5155">
        <f>salesdata[[#This Row],[Total_Sales_INR]]/10000000</f>
        <v>6.8595119999999999E-3</v>
      </c>
      <c r="J5155" t="s">
        <v>27</v>
      </c>
      <c r="K5155" t="s">
        <v>35</v>
      </c>
      <c r="L5155">
        <v>3</v>
      </c>
      <c r="M5155" t="s">
        <v>115</v>
      </c>
      <c r="N5155" t="s">
        <v>94</v>
      </c>
      <c r="O5155" t="s">
        <v>22</v>
      </c>
    </row>
    <row r="5156" spans="1:15">
      <c r="A5156" t="s">
        <v>9182</v>
      </c>
      <c r="B5156" s="1">
        <v>45966</v>
      </c>
      <c r="C5156" t="s">
        <v>2149</v>
      </c>
      <c r="D5156" t="s">
        <v>25</v>
      </c>
      <c r="E5156" t="s">
        <v>280</v>
      </c>
      <c r="F5156">
        <v>2</v>
      </c>
      <c r="G5156">
        <v>24222.65</v>
      </c>
      <c r="H5156">
        <v>48445.3</v>
      </c>
      <c r="I5156">
        <f>salesdata[[#This Row],[Total_Sales_INR]]/10000000</f>
        <v>4.8445300000000005E-3</v>
      </c>
      <c r="J5156" t="s">
        <v>47</v>
      </c>
      <c r="K5156" t="s">
        <v>35</v>
      </c>
      <c r="L5156">
        <v>4</v>
      </c>
      <c r="M5156" t="s">
        <v>160</v>
      </c>
      <c r="N5156" t="s">
        <v>156</v>
      </c>
      <c r="O5156" t="s">
        <v>22</v>
      </c>
    </row>
    <row r="5157" spans="1:15">
      <c r="A5157" t="s">
        <v>9183</v>
      </c>
      <c r="B5157" s="1">
        <v>45931</v>
      </c>
      <c r="C5157" t="s">
        <v>9184</v>
      </c>
      <c r="D5157" t="s">
        <v>32</v>
      </c>
      <c r="E5157" t="s">
        <v>33</v>
      </c>
      <c r="F5157">
        <v>4</v>
      </c>
      <c r="G5157">
        <v>32486.95</v>
      </c>
      <c r="H5157">
        <v>129947.8</v>
      </c>
      <c r="I5157">
        <f>salesdata[[#This Row],[Total_Sales_INR]]/10000000</f>
        <v>1.2994780000000001E-2</v>
      </c>
      <c r="J5157" t="s">
        <v>27</v>
      </c>
      <c r="K5157" t="s">
        <v>19</v>
      </c>
      <c r="L5157">
        <v>2</v>
      </c>
      <c r="M5157" t="s">
        <v>56</v>
      </c>
      <c r="N5157" t="s">
        <v>134</v>
      </c>
      <c r="O5157" t="s">
        <v>22</v>
      </c>
    </row>
    <row r="5158" spans="1:15">
      <c r="A5158" t="s">
        <v>9185</v>
      </c>
      <c r="B5158" s="1">
        <v>45952</v>
      </c>
      <c r="C5158" t="s">
        <v>3628</v>
      </c>
      <c r="D5158" t="s">
        <v>16</v>
      </c>
      <c r="E5158" t="s">
        <v>130</v>
      </c>
      <c r="F5158">
        <v>5</v>
      </c>
      <c r="G5158">
        <v>14114.57</v>
      </c>
      <c r="H5158">
        <v>70572.850000000006</v>
      </c>
      <c r="I5158">
        <f>salesdata[[#This Row],[Total_Sales_INR]]/10000000</f>
        <v>7.0572850000000008E-3</v>
      </c>
      <c r="J5158" t="s">
        <v>47</v>
      </c>
      <c r="K5158" t="s">
        <v>19</v>
      </c>
      <c r="L5158">
        <v>2</v>
      </c>
      <c r="M5158" t="s">
        <v>133</v>
      </c>
      <c r="N5158" t="s">
        <v>167</v>
      </c>
      <c r="O5158" t="s">
        <v>22</v>
      </c>
    </row>
    <row r="5159" spans="1:15">
      <c r="A5159" t="s">
        <v>9186</v>
      </c>
      <c r="B5159" s="1">
        <v>45893</v>
      </c>
      <c r="C5159" t="s">
        <v>6110</v>
      </c>
      <c r="D5159" t="s">
        <v>45</v>
      </c>
      <c r="E5159" t="s">
        <v>55</v>
      </c>
      <c r="F5159">
        <v>3</v>
      </c>
      <c r="G5159">
        <v>4012.54</v>
      </c>
      <c r="H5159">
        <v>12037.62</v>
      </c>
      <c r="I5159">
        <f>salesdata[[#This Row],[Total_Sales_INR]]/10000000</f>
        <v>1.2037620000000001E-3</v>
      </c>
      <c r="J5159" t="s">
        <v>47</v>
      </c>
      <c r="K5159" t="s">
        <v>35</v>
      </c>
      <c r="L5159">
        <v>5</v>
      </c>
      <c r="M5159" t="s">
        <v>51</v>
      </c>
      <c r="N5159" t="s">
        <v>127</v>
      </c>
      <c r="O5159" t="s">
        <v>22</v>
      </c>
    </row>
    <row r="5160" spans="1:15">
      <c r="A5160" t="s">
        <v>9187</v>
      </c>
      <c r="B5160" s="1">
        <v>45808</v>
      </c>
      <c r="C5160" t="s">
        <v>7245</v>
      </c>
      <c r="D5160" t="s">
        <v>32</v>
      </c>
      <c r="E5160" t="s">
        <v>81</v>
      </c>
      <c r="F5160">
        <v>4</v>
      </c>
      <c r="G5160">
        <v>22186.03</v>
      </c>
      <c r="H5160">
        <v>88744.12</v>
      </c>
      <c r="I5160">
        <f>salesdata[[#This Row],[Total_Sales_INR]]/10000000</f>
        <v>8.8744119999999999E-3</v>
      </c>
      <c r="J5160" t="s">
        <v>34</v>
      </c>
      <c r="K5160" t="s">
        <v>35</v>
      </c>
      <c r="L5160">
        <v>4</v>
      </c>
      <c r="M5160" t="s">
        <v>198</v>
      </c>
      <c r="N5160" t="s">
        <v>78</v>
      </c>
      <c r="O5160" t="s">
        <v>22</v>
      </c>
    </row>
    <row r="5161" spans="1:15">
      <c r="A5161" t="s">
        <v>9188</v>
      </c>
      <c r="B5161" s="1">
        <v>45827</v>
      </c>
      <c r="C5161" t="s">
        <v>2923</v>
      </c>
      <c r="D5161" t="s">
        <v>102</v>
      </c>
      <c r="E5161" t="s">
        <v>103</v>
      </c>
      <c r="F5161">
        <v>1</v>
      </c>
      <c r="G5161">
        <v>43330.2</v>
      </c>
      <c r="H5161">
        <v>43330.2</v>
      </c>
      <c r="I5161">
        <f>salesdata[[#This Row],[Total_Sales_INR]]/10000000</f>
        <v>4.3330199999999999E-3</v>
      </c>
      <c r="J5161" t="s">
        <v>34</v>
      </c>
      <c r="K5161" t="s">
        <v>35</v>
      </c>
      <c r="L5161">
        <v>5</v>
      </c>
      <c r="M5161" t="s">
        <v>41</v>
      </c>
      <c r="N5161" t="s">
        <v>127</v>
      </c>
      <c r="O5161" t="s">
        <v>22</v>
      </c>
    </row>
    <row r="5162" spans="1:15">
      <c r="A5162" t="s">
        <v>9189</v>
      </c>
      <c r="B5162" s="1">
        <v>45787</v>
      </c>
      <c r="C5162" t="s">
        <v>8266</v>
      </c>
      <c r="D5162" t="s">
        <v>45</v>
      </c>
      <c r="E5162" t="s">
        <v>85</v>
      </c>
      <c r="F5162">
        <v>5</v>
      </c>
      <c r="G5162">
        <v>38528.800000000003</v>
      </c>
      <c r="H5162">
        <v>192644</v>
      </c>
      <c r="I5162">
        <f>salesdata[[#This Row],[Total_Sales_INR]]/10000000</f>
        <v>1.9264400000000001E-2</v>
      </c>
      <c r="J5162" t="s">
        <v>27</v>
      </c>
      <c r="K5162" t="s">
        <v>72</v>
      </c>
      <c r="L5162">
        <v>4</v>
      </c>
      <c r="M5162" t="s">
        <v>185</v>
      </c>
      <c r="N5162" t="s">
        <v>178</v>
      </c>
      <c r="O5162" t="s">
        <v>22</v>
      </c>
    </row>
    <row r="5163" spans="1:15">
      <c r="A5163" t="s">
        <v>9190</v>
      </c>
      <c r="B5163" s="1">
        <v>45871</v>
      </c>
      <c r="C5163" t="s">
        <v>9191</v>
      </c>
      <c r="D5163" t="s">
        <v>102</v>
      </c>
      <c r="E5163" t="s">
        <v>103</v>
      </c>
      <c r="F5163">
        <v>5</v>
      </c>
      <c r="G5163">
        <v>10769.28</v>
      </c>
      <c r="H5163">
        <v>53846.400000000001</v>
      </c>
      <c r="I5163">
        <f>salesdata[[#This Row],[Total_Sales_INR]]/10000000</f>
        <v>5.3846400000000004E-3</v>
      </c>
      <c r="J5163" t="s">
        <v>34</v>
      </c>
      <c r="K5163" t="s">
        <v>19</v>
      </c>
      <c r="L5163">
        <v>5</v>
      </c>
      <c r="M5163" t="s">
        <v>28</v>
      </c>
      <c r="N5163" t="s">
        <v>42</v>
      </c>
      <c r="O5163" t="s">
        <v>22</v>
      </c>
    </row>
    <row r="5164" spans="1:15">
      <c r="A5164" t="s">
        <v>9192</v>
      </c>
      <c r="B5164" s="1">
        <v>45926</v>
      </c>
      <c r="C5164" t="s">
        <v>9193</v>
      </c>
      <c r="D5164" t="s">
        <v>102</v>
      </c>
      <c r="E5164" t="s">
        <v>118</v>
      </c>
      <c r="F5164">
        <v>4</v>
      </c>
      <c r="G5164">
        <v>19278.349999999999</v>
      </c>
      <c r="H5164">
        <v>77113.399999999994</v>
      </c>
      <c r="I5164">
        <f>salesdata[[#This Row],[Total_Sales_INR]]/10000000</f>
        <v>7.7113399999999997E-3</v>
      </c>
      <c r="J5164" t="s">
        <v>27</v>
      </c>
      <c r="K5164" t="s">
        <v>35</v>
      </c>
      <c r="L5164">
        <v>3</v>
      </c>
      <c r="M5164" t="s">
        <v>77</v>
      </c>
      <c r="N5164" t="s">
        <v>178</v>
      </c>
      <c r="O5164" t="s">
        <v>22</v>
      </c>
    </row>
    <row r="5165" spans="1:15">
      <c r="A5165" t="s">
        <v>9194</v>
      </c>
      <c r="B5165" s="1">
        <v>46013</v>
      </c>
      <c r="C5165" t="s">
        <v>3055</v>
      </c>
      <c r="D5165" t="s">
        <v>102</v>
      </c>
      <c r="E5165" t="s">
        <v>118</v>
      </c>
      <c r="F5165">
        <v>3</v>
      </c>
      <c r="G5165">
        <v>8295.68</v>
      </c>
      <c r="H5165">
        <v>24887.040000000001</v>
      </c>
      <c r="I5165">
        <f>salesdata[[#This Row],[Total_Sales_INR]]/10000000</f>
        <v>2.488704E-3</v>
      </c>
      <c r="J5165" t="s">
        <v>47</v>
      </c>
      <c r="K5165" t="s">
        <v>19</v>
      </c>
      <c r="L5165">
        <v>1</v>
      </c>
      <c r="M5165" t="s">
        <v>119</v>
      </c>
      <c r="N5165" t="s">
        <v>94</v>
      </c>
      <c r="O5165" t="s">
        <v>22</v>
      </c>
    </row>
    <row r="5166" spans="1:15">
      <c r="A5166" t="s">
        <v>9195</v>
      </c>
      <c r="B5166" s="1">
        <v>45668</v>
      </c>
      <c r="C5166" t="s">
        <v>319</v>
      </c>
      <c r="D5166" t="s">
        <v>16</v>
      </c>
      <c r="E5166" t="s">
        <v>17</v>
      </c>
      <c r="F5166">
        <v>1</v>
      </c>
      <c r="G5166">
        <v>6881.4</v>
      </c>
      <c r="H5166">
        <v>6881.4</v>
      </c>
      <c r="I5166">
        <f>salesdata[[#This Row],[Total_Sales_INR]]/10000000</f>
        <v>6.8813999999999995E-4</v>
      </c>
      <c r="J5166" t="s">
        <v>27</v>
      </c>
      <c r="K5166" t="s">
        <v>19</v>
      </c>
      <c r="L5166">
        <v>4</v>
      </c>
      <c r="M5166" t="s">
        <v>185</v>
      </c>
      <c r="N5166" t="s">
        <v>21</v>
      </c>
      <c r="O5166" t="s">
        <v>22</v>
      </c>
    </row>
    <row r="5167" spans="1:15">
      <c r="A5167" t="s">
        <v>9196</v>
      </c>
      <c r="B5167" s="1">
        <v>45812</v>
      </c>
      <c r="C5167" t="s">
        <v>5492</v>
      </c>
      <c r="D5167" t="s">
        <v>16</v>
      </c>
      <c r="E5167" t="s">
        <v>145</v>
      </c>
      <c r="F5167">
        <v>2</v>
      </c>
      <c r="G5167">
        <v>45352.74</v>
      </c>
      <c r="H5167">
        <v>90705.48</v>
      </c>
      <c r="I5167">
        <f>salesdata[[#This Row],[Total_Sales_INR]]/10000000</f>
        <v>9.0705479999999995E-3</v>
      </c>
      <c r="J5167" t="s">
        <v>27</v>
      </c>
      <c r="K5167" t="s">
        <v>19</v>
      </c>
      <c r="L5167">
        <v>5</v>
      </c>
      <c r="M5167" t="s">
        <v>73</v>
      </c>
      <c r="N5167" t="s">
        <v>173</v>
      </c>
      <c r="O5167" t="s">
        <v>22</v>
      </c>
    </row>
    <row r="5168" spans="1:15">
      <c r="A5168" t="s">
        <v>9197</v>
      </c>
      <c r="B5168" s="1">
        <v>45985</v>
      </c>
      <c r="C5168" t="s">
        <v>1901</v>
      </c>
      <c r="D5168" t="s">
        <v>25</v>
      </c>
      <c r="E5168" t="s">
        <v>26</v>
      </c>
      <c r="F5168">
        <v>3</v>
      </c>
      <c r="G5168">
        <v>18841.62</v>
      </c>
      <c r="H5168">
        <v>56524.86</v>
      </c>
      <c r="I5168">
        <f>salesdata[[#This Row],[Total_Sales_INR]]/10000000</f>
        <v>5.652486E-3</v>
      </c>
      <c r="J5168" t="s">
        <v>34</v>
      </c>
      <c r="K5168" t="s">
        <v>19</v>
      </c>
      <c r="L5168">
        <v>1</v>
      </c>
      <c r="M5168" t="s">
        <v>119</v>
      </c>
      <c r="N5168" t="s">
        <v>48</v>
      </c>
      <c r="O5168" t="s">
        <v>22</v>
      </c>
    </row>
    <row r="5169" spans="1:15">
      <c r="A5169" t="s">
        <v>9198</v>
      </c>
      <c r="B5169" s="1">
        <v>45765</v>
      </c>
      <c r="C5169" t="s">
        <v>2454</v>
      </c>
      <c r="D5169" t="s">
        <v>45</v>
      </c>
      <c r="E5169" t="s">
        <v>65</v>
      </c>
      <c r="F5169">
        <v>4</v>
      </c>
      <c r="G5169">
        <v>26017.77</v>
      </c>
      <c r="H5169">
        <v>104071.08</v>
      </c>
      <c r="I5169">
        <f>salesdata[[#This Row],[Total_Sales_INR]]/10000000</f>
        <v>1.0407108E-2</v>
      </c>
      <c r="J5169" t="s">
        <v>18</v>
      </c>
      <c r="K5169" t="s">
        <v>72</v>
      </c>
      <c r="L5169">
        <v>4</v>
      </c>
      <c r="M5169" t="s">
        <v>160</v>
      </c>
      <c r="N5169" t="s">
        <v>167</v>
      </c>
      <c r="O5169" t="s">
        <v>22</v>
      </c>
    </row>
    <row r="5170" spans="1:15">
      <c r="A5170" t="s">
        <v>9199</v>
      </c>
      <c r="B5170" s="1">
        <v>45825</v>
      </c>
      <c r="C5170" t="s">
        <v>5661</v>
      </c>
      <c r="D5170" t="s">
        <v>16</v>
      </c>
      <c r="E5170" t="s">
        <v>145</v>
      </c>
      <c r="F5170">
        <v>2</v>
      </c>
      <c r="G5170">
        <v>36881.54</v>
      </c>
      <c r="H5170">
        <v>73763.08</v>
      </c>
      <c r="I5170">
        <f>salesdata[[#This Row],[Total_Sales_INR]]/10000000</f>
        <v>7.3763079999999998E-3</v>
      </c>
      <c r="J5170" t="s">
        <v>18</v>
      </c>
      <c r="K5170" t="s">
        <v>35</v>
      </c>
      <c r="L5170">
        <v>3</v>
      </c>
      <c r="M5170" t="s">
        <v>115</v>
      </c>
      <c r="N5170" t="s">
        <v>150</v>
      </c>
      <c r="O5170" t="s">
        <v>22</v>
      </c>
    </row>
    <row r="5171" spans="1:15">
      <c r="A5171" t="s">
        <v>9200</v>
      </c>
      <c r="B5171" s="1">
        <v>45913</v>
      </c>
      <c r="C5171" t="s">
        <v>9201</v>
      </c>
      <c r="D5171" t="s">
        <v>102</v>
      </c>
      <c r="E5171" t="s">
        <v>184</v>
      </c>
      <c r="F5171">
        <v>2</v>
      </c>
      <c r="G5171">
        <v>14590.96</v>
      </c>
      <c r="H5171">
        <v>29181.919999999998</v>
      </c>
      <c r="I5171">
        <f>salesdata[[#This Row],[Total_Sales_INR]]/10000000</f>
        <v>2.918192E-3</v>
      </c>
      <c r="J5171" t="s">
        <v>47</v>
      </c>
      <c r="K5171" t="s">
        <v>72</v>
      </c>
      <c r="L5171">
        <v>3</v>
      </c>
      <c r="M5171" t="s">
        <v>61</v>
      </c>
      <c r="N5171" t="s">
        <v>213</v>
      </c>
      <c r="O5171" t="s">
        <v>22</v>
      </c>
    </row>
    <row r="5172" spans="1:15">
      <c r="A5172" t="s">
        <v>9202</v>
      </c>
      <c r="B5172" s="1">
        <v>45963</v>
      </c>
      <c r="C5172" t="s">
        <v>1768</v>
      </c>
      <c r="D5172" t="s">
        <v>25</v>
      </c>
      <c r="E5172" t="s">
        <v>140</v>
      </c>
      <c r="F5172">
        <v>2</v>
      </c>
      <c r="G5172">
        <v>16780.55</v>
      </c>
      <c r="H5172">
        <v>33561.1</v>
      </c>
      <c r="I5172">
        <f>salesdata[[#This Row],[Total_Sales_INR]]/10000000</f>
        <v>3.3561099999999998E-3</v>
      </c>
      <c r="J5172" t="s">
        <v>34</v>
      </c>
      <c r="K5172" t="s">
        <v>35</v>
      </c>
      <c r="L5172">
        <v>3</v>
      </c>
      <c r="M5172" t="s">
        <v>61</v>
      </c>
      <c r="N5172" t="s">
        <v>150</v>
      </c>
      <c r="O5172" t="s">
        <v>22</v>
      </c>
    </row>
    <row r="5173" spans="1:15">
      <c r="A5173" t="s">
        <v>9203</v>
      </c>
      <c r="B5173" s="1">
        <v>45789</v>
      </c>
      <c r="C5173" t="s">
        <v>9204</v>
      </c>
      <c r="D5173" t="s">
        <v>25</v>
      </c>
      <c r="E5173" t="s">
        <v>91</v>
      </c>
      <c r="F5173">
        <v>2</v>
      </c>
      <c r="G5173">
        <v>10435.61</v>
      </c>
      <c r="H5173">
        <v>20871.22</v>
      </c>
      <c r="I5173">
        <f>salesdata[[#This Row],[Total_Sales_INR]]/10000000</f>
        <v>2.0871220000000003E-3</v>
      </c>
      <c r="J5173" t="s">
        <v>18</v>
      </c>
      <c r="K5173" t="s">
        <v>19</v>
      </c>
      <c r="L5173">
        <v>4</v>
      </c>
      <c r="M5173" t="s">
        <v>123</v>
      </c>
      <c r="N5173" t="s">
        <v>156</v>
      </c>
      <c r="O5173" t="s">
        <v>22</v>
      </c>
    </row>
    <row r="5174" spans="1:15">
      <c r="A5174" t="s">
        <v>9205</v>
      </c>
      <c r="B5174" s="1">
        <v>45856</v>
      </c>
      <c r="C5174" t="s">
        <v>9206</v>
      </c>
      <c r="D5174" t="s">
        <v>32</v>
      </c>
      <c r="E5174" t="s">
        <v>309</v>
      </c>
      <c r="F5174">
        <v>1</v>
      </c>
      <c r="G5174">
        <v>39102.53</v>
      </c>
      <c r="H5174">
        <v>39102.53</v>
      </c>
      <c r="I5174">
        <f>salesdata[[#This Row],[Total_Sales_INR]]/10000000</f>
        <v>3.9102529999999998E-3</v>
      </c>
      <c r="J5174" t="s">
        <v>27</v>
      </c>
      <c r="K5174" t="s">
        <v>72</v>
      </c>
      <c r="L5174">
        <v>4</v>
      </c>
      <c r="M5174" t="s">
        <v>88</v>
      </c>
      <c r="N5174" t="s">
        <v>142</v>
      </c>
      <c r="O5174" t="s">
        <v>22</v>
      </c>
    </row>
    <row r="5175" spans="1:15">
      <c r="A5175" t="s">
        <v>9207</v>
      </c>
      <c r="B5175" s="1">
        <v>45764</v>
      </c>
      <c r="C5175" t="s">
        <v>9208</v>
      </c>
      <c r="D5175" t="s">
        <v>45</v>
      </c>
      <c r="E5175" t="s">
        <v>60</v>
      </c>
      <c r="F5175">
        <v>4</v>
      </c>
      <c r="G5175">
        <v>302.58</v>
      </c>
      <c r="H5175">
        <v>1210.32</v>
      </c>
      <c r="I5175">
        <f>salesdata[[#This Row],[Total_Sales_INR]]/10000000</f>
        <v>1.2103199999999999E-4</v>
      </c>
      <c r="J5175" t="s">
        <v>27</v>
      </c>
      <c r="K5175" t="s">
        <v>72</v>
      </c>
      <c r="L5175">
        <v>4</v>
      </c>
      <c r="M5175" t="s">
        <v>198</v>
      </c>
      <c r="N5175" t="s">
        <v>29</v>
      </c>
      <c r="O5175" t="s">
        <v>22</v>
      </c>
    </row>
    <row r="5176" spans="1:15">
      <c r="A5176" t="s">
        <v>9209</v>
      </c>
      <c r="B5176" s="1">
        <v>45997</v>
      </c>
      <c r="C5176" t="s">
        <v>668</v>
      </c>
      <c r="D5176" t="s">
        <v>32</v>
      </c>
      <c r="E5176" t="s">
        <v>309</v>
      </c>
      <c r="F5176">
        <v>2</v>
      </c>
      <c r="G5176">
        <v>29702.43</v>
      </c>
      <c r="H5176">
        <v>59404.86</v>
      </c>
      <c r="I5176">
        <f>salesdata[[#This Row],[Total_Sales_INR]]/10000000</f>
        <v>5.940486E-3</v>
      </c>
      <c r="J5176" t="s">
        <v>47</v>
      </c>
      <c r="K5176" t="s">
        <v>35</v>
      </c>
      <c r="L5176">
        <v>5</v>
      </c>
      <c r="M5176" t="s">
        <v>41</v>
      </c>
      <c r="N5176" t="s">
        <v>52</v>
      </c>
      <c r="O5176" t="s">
        <v>22</v>
      </c>
    </row>
    <row r="5177" spans="1:15">
      <c r="A5177" t="s">
        <v>9210</v>
      </c>
      <c r="B5177" s="1">
        <v>45795</v>
      </c>
      <c r="C5177" t="s">
        <v>9211</v>
      </c>
      <c r="D5177" t="s">
        <v>45</v>
      </c>
      <c r="E5177" t="s">
        <v>65</v>
      </c>
      <c r="F5177">
        <v>3</v>
      </c>
      <c r="G5177">
        <v>36110.46</v>
      </c>
      <c r="H5177">
        <v>108331.38</v>
      </c>
      <c r="I5177">
        <f>salesdata[[#This Row],[Total_Sales_INR]]/10000000</f>
        <v>1.0833138000000001E-2</v>
      </c>
      <c r="J5177" t="s">
        <v>27</v>
      </c>
      <c r="K5177" t="s">
        <v>35</v>
      </c>
      <c r="L5177">
        <v>1</v>
      </c>
      <c r="M5177" t="s">
        <v>68</v>
      </c>
      <c r="N5177" t="s">
        <v>124</v>
      </c>
      <c r="O5177" t="s">
        <v>22</v>
      </c>
    </row>
    <row r="5178" spans="1:15">
      <c r="A5178" t="s">
        <v>9212</v>
      </c>
      <c r="B5178" s="1">
        <v>45680</v>
      </c>
      <c r="C5178" t="s">
        <v>1632</v>
      </c>
      <c r="D5178" t="s">
        <v>45</v>
      </c>
      <c r="E5178" t="s">
        <v>55</v>
      </c>
      <c r="F5178">
        <v>4</v>
      </c>
      <c r="G5178">
        <v>46164.83</v>
      </c>
      <c r="H5178">
        <v>184659.32</v>
      </c>
      <c r="I5178">
        <f>salesdata[[#This Row],[Total_Sales_INR]]/10000000</f>
        <v>1.8465932000000001E-2</v>
      </c>
      <c r="J5178" t="s">
        <v>27</v>
      </c>
      <c r="K5178" t="s">
        <v>19</v>
      </c>
      <c r="L5178">
        <v>3</v>
      </c>
      <c r="M5178" t="s">
        <v>115</v>
      </c>
      <c r="N5178" t="s">
        <v>97</v>
      </c>
      <c r="O5178" t="s">
        <v>22</v>
      </c>
    </row>
    <row r="5179" spans="1:15">
      <c r="A5179" t="s">
        <v>9213</v>
      </c>
      <c r="B5179" s="1">
        <v>45783</v>
      </c>
      <c r="C5179" t="s">
        <v>9214</v>
      </c>
      <c r="D5179" t="s">
        <v>45</v>
      </c>
      <c r="E5179" t="s">
        <v>85</v>
      </c>
      <c r="F5179">
        <v>1</v>
      </c>
      <c r="G5179">
        <v>31748.33</v>
      </c>
      <c r="H5179">
        <v>31748.33</v>
      </c>
      <c r="I5179">
        <f>salesdata[[#This Row],[Total_Sales_INR]]/10000000</f>
        <v>3.1748330000000002E-3</v>
      </c>
      <c r="J5179" t="s">
        <v>27</v>
      </c>
      <c r="K5179" t="s">
        <v>19</v>
      </c>
      <c r="L5179">
        <v>2</v>
      </c>
      <c r="M5179" t="s">
        <v>104</v>
      </c>
      <c r="N5179" t="s">
        <v>360</v>
      </c>
      <c r="O5179" t="s">
        <v>22</v>
      </c>
    </row>
    <row r="5180" spans="1:15">
      <c r="A5180" t="s">
        <v>9215</v>
      </c>
      <c r="B5180" s="1">
        <v>45842</v>
      </c>
      <c r="C5180" t="s">
        <v>9216</v>
      </c>
      <c r="D5180" t="s">
        <v>45</v>
      </c>
      <c r="E5180" t="s">
        <v>55</v>
      </c>
      <c r="F5180">
        <v>3</v>
      </c>
      <c r="G5180">
        <v>1969.47</v>
      </c>
      <c r="H5180">
        <v>5908.41</v>
      </c>
      <c r="I5180">
        <f>salesdata[[#This Row],[Total_Sales_INR]]/10000000</f>
        <v>5.9084099999999994E-4</v>
      </c>
      <c r="J5180" t="s">
        <v>47</v>
      </c>
      <c r="K5180" t="s">
        <v>72</v>
      </c>
      <c r="L5180">
        <v>3</v>
      </c>
      <c r="M5180" t="s">
        <v>77</v>
      </c>
      <c r="N5180" t="s">
        <v>97</v>
      </c>
      <c r="O5180" t="s">
        <v>22</v>
      </c>
    </row>
    <row r="5181" spans="1:15">
      <c r="A5181" t="s">
        <v>9217</v>
      </c>
      <c r="B5181" s="1">
        <v>45845</v>
      </c>
      <c r="C5181" t="s">
        <v>3428</v>
      </c>
      <c r="D5181" t="s">
        <v>32</v>
      </c>
      <c r="E5181" t="s">
        <v>250</v>
      </c>
      <c r="F5181">
        <v>5</v>
      </c>
      <c r="G5181">
        <v>1046.81</v>
      </c>
      <c r="H5181">
        <v>5234.05</v>
      </c>
      <c r="I5181">
        <f>salesdata[[#This Row],[Total_Sales_INR]]/10000000</f>
        <v>5.2340500000000001E-4</v>
      </c>
      <c r="J5181" t="s">
        <v>18</v>
      </c>
      <c r="K5181" t="s">
        <v>72</v>
      </c>
      <c r="L5181">
        <v>3</v>
      </c>
      <c r="M5181" t="s">
        <v>115</v>
      </c>
      <c r="N5181" t="s">
        <v>150</v>
      </c>
      <c r="O5181" t="s">
        <v>22</v>
      </c>
    </row>
    <row r="5182" spans="1:15">
      <c r="A5182" t="s">
        <v>9218</v>
      </c>
      <c r="B5182" s="1">
        <v>45676</v>
      </c>
      <c r="C5182" t="s">
        <v>9219</v>
      </c>
      <c r="D5182" t="s">
        <v>45</v>
      </c>
      <c r="E5182" t="s">
        <v>55</v>
      </c>
      <c r="F5182">
        <v>3</v>
      </c>
      <c r="G5182">
        <v>2764.88</v>
      </c>
      <c r="H5182">
        <v>8294.64</v>
      </c>
      <c r="I5182">
        <f>salesdata[[#This Row],[Total_Sales_INR]]/10000000</f>
        <v>8.2946399999999992E-4</v>
      </c>
      <c r="J5182" t="s">
        <v>34</v>
      </c>
      <c r="K5182" t="s">
        <v>19</v>
      </c>
      <c r="L5182">
        <v>4</v>
      </c>
      <c r="M5182" t="s">
        <v>88</v>
      </c>
      <c r="N5182" t="s">
        <v>142</v>
      </c>
      <c r="O5182" t="s">
        <v>22</v>
      </c>
    </row>
    <row r="5183" spans="1:15">
      <c r="A5183" t="s">
        <v>9220</v>
      </c>
      <c r="B5183" s="1">
        <v>45780</v>
      </c>
      <c r="C5183" t="s">
        <v>490</v>
      </c>
      <c r="D5183" t="s">
        <v>45</v>
      </c>
      <c r="E5183" t="s">
        <v>60</v>
      </c>
      <c r="F5183">
        <v>3</v>
      </c>
      <c r="G5183">
        <v>47511.13</v>
      </c>
      <c r="H5183">
        <v>142533.39000000001</v>
      </c>
      <c r="I5183">
        <f>salesdata[[#This Row],[Total_Sales_INR]]/10000000</f>
        <v>1.4253339000000002E-2</v>
      </c>
      <c r="J5183" t="s">
        <v>27</v>
      </c>
      <c r="K5183" t="s">
        <v>19</v>
      </c>
      <c r="L5183">
        <v>4</v>
      </c>
      <c r="M5183" t="s">
        <v>160</v>
      </c>
      <c r="N5183" t="s">
        <v>94</v>
      </c>
      <c r="O5183" t="s">
        <v>22</v>
      </c>
    </row>
    <row r="5184" spans="1:15">
      <c r="A5184" t="s">
        <v>9221</v>
      </c>
      <c r="B5184" s="1">
        <v>45971</v>
      </c>
      <c r="C5184" t="s">
        <v>9222</v>
      </c>
      <c r="D5184" t="s">
        <v>32</v>
      </c>
      <c r="E5184" t="s">
        <v>33</v>
      </c>
      <c r="F5184">
        <v>2</v>
      </c>
      <c r="G5184">
        <v>27915.89</v>
      </c>
      <c r="H5184">
        <v>55831.78</v>
      </c>
      <c r="I5184">
        <f>salesdata[[#This Row],[Total_Sales_INR]]/10000000</f>
        <v>5.5831780000000003E-3</v>
      </c>
      <c r="J5184" t="s">
        <v>27</v>
      </c>
      <c r="K5184" t="s">
        <v>19</v>
      </c>
      <c r="L5184">
        <v>2</v>
      </c>
      <c r="M5184" t="s">
        <v>104</v>
      </c>
      <c r="N5184" t="s">
        <v>37</v>
      </c>
      <c r="O5184" t="s">
        <v>22</v>
      </c>
    </row>
    <row r="5185" spans="1:15">
      <c r="A5185" t="s">
        <v>9223</v>
      </c>
      <c r="B5185" s="1">
        <v>45842</v>
      </c>
      <c r="C5185" t="s">
        <v>9224</v>
      </c>
      <c r="D5185" t="s">
        <v>102</v>
      </c>
      <c r="E5185" t="s">
        <v>103</v>
      </c>
      <c r="F5185">
        <v>1</v>
      </c>
      <c r="G5185">
        <v>2381.02</v>
      </c>
      <c r="H5185">
        <v>2381.02</v>
      </c>
      <c r="I5185">
        <f>salesdata[[#This Row],[Total_Sales_INR]]/10000000</f>
        <v>2.3810199999999999E-4</v>
      </c>
      <c r="J5185" t="s">
        <v>18</v>
      </c>
      <c r="K5185" t="s">
        <v>35</v>
      </c>
      <c r="L5185">
        <v>3</v>
      </c>
      <c r="M5185" t="s">
        <v>190</v>
      </c>
      <c r="N5185" t="s">
        <v>94</v>
      </c>
      <c r="O5185" t="s">
        <v>22</v>
      </c>
    </row>
    <row r="5186" spans="1:15">
      <c r="A5186" t="s">
        <v>9225</v>
      </c>
      <c r="B5186" s="1">
        <v>45865</v>
      </c>
      <c r="C5186" t="s">
        <v>7290</v>
      </c>
      <c r="D5186" t="s">
        <v>32</v>
      </c>
      <c r="E5186" t="s">
        <v>309</v>
      </c>
      <c r="F5186">
        <v>5</v>
      </c>
      <c r="G5186">
        <v>48684.93</v>
      </c>
      <c r="H5186">
        <v>243424.65</v>
      </c>
      <c r="I5186">
        <f>salesdata[[#This Row],[Total_Sales_INR]]/10000000</f>
        <v>2.4342465000000001E-2</v>
      </c>
      <c r="J5186" t="s">
        <v>47</v>
      </c>
      <c r="K5186" t="s">
        <v>19</v>
      </c>
      <c r="L5186">
        <v>2</v>
      </c>
      <c r="M5186" t="s">
        <v>141</v>
      </c>
      <c r="N5186" t="s">
        <v>82</v>
      </c>
      <c r="O5186" t="s">
        <v>22</v>
      </c>
    </row>
    <row r="5187" spans="1:15">
      <c r="A5187" t="s">
        <v>9226</v>
      </c>
      <c r="B5187" s="1">
        <v>45671</v>
      </c>
      <c r="C5187" t="s">
        <v>406</v>
      </c>
      <c r="D5187" t="s">
        <v>32</v>
      </c>
      <c r="E5187" t="s">
        <v>40</v>
      </c>
      <c r="F5187">
        <v>3</v>
      </c>
      <c r="G5187">
        <v>22906.37</v>
      </c>
      <c r="H5187">
        <v>68719.11</v>
      </c>
      <c r="I5187">
        <f>salesdata[[#This Row],[Total_Sales_INR]]/10000000</f>
        <v>6.8719109999999996E-3</v>
      </c>
      <c r="J5187" t="s">
        <v>34</v>
      </c>
      <c r="K5187" t="s">
        <v>72</v>
      </c>
      <c r="L5187">
        <v>3</v>
      </c>
      <c r="M5187" t="s">
        <v>77</v>
      </c>
      <c r="N5187" t="s">
        <v>124</v>
      </c>
      <c r="O5187" t="s">
        <v>22</v>
      </c>
    </row>
    <row r="5188" spans="1:15">
      <c r="A5188" t="s">
        <v>9227</v>
      </c>
      <c r="B5188" s="1">
        <v>45922</v>
      </c>
      <c r="C5188" t="s">
        <v>3353</v>
      </c>
      <c r="D5188" t="s">
        <v>16</v>
      </c>
      <c r="E5188" t="s">
        <v>137</v>
      </c>
      <c r="F5188">
        <v>4</v>
      </c>
      <c r="G5188">
        <v>17481.099999999999</v>
      </c>
      <c r="H5188">
        <v>69924.399999999994</v>
      </c>
      <c r="I5188">
        <f>salesdata[[#This Row],[Total_Sales_INR]]/10000000</f>
        <v>6.9924399999999991E-3</v>
      </c>
      <c r="J5188" t="s">
        <v>34</v>
      </c>
      <c r="K5188" t="s">
        <v>72</v>
      </c>
      <c r="L5188">
        <v>3</v>
      </c>
      <c r="M5188" t="s">
        <v>190</v>
      </c>
      <c r="N5188" t="s">
        <v>178</v>
      </c>
      <c r="O5188" t="s">
        <v>22</v>
      </c>
    </row>
    <row r="5189" spans="1:15">
      <c r="A5189" t="s">
        <v>9228</v>
      </c>
      <c r="B5189" s="1">
        <v>45741</v>
      </c>
      <c r="C5189" t="s">
        <v>1244</v>
      </c>
      <c r="D5189" t="s">
        <v>25</v>
      </c>
      <c r="E5189" t="s">
        <v>26</v>
      </c>
      <c r="F5189">
        <v>4</v>
      </c>
      <c r="G5189">
        <v>43294.239999999998</v>
      </c>
      <c r="H5189">
        <v>173176.95999999999</v>
      </c>
      <c r="I5189">
        <f>salesdata[[#This Row],[Total_Sales_INR]]/10000000</f>
        <v>1.7317696E-2</v>
      </c>
      <c r="J5189" t="s">
        <v>18</v>
      </c>
      <c r="K5189" t="s">
        <v>72</v>
      </c>
      <c r="L5189">
        <v>2</v>
      </c>
      <c r="M5189" t="s">
        <v>133</v>
      </c>
      <c r="N5189" t="s">
        <v>74</v>
      </c>
      <c r="O5189" t="s">
        <v>22</v>
      </c>
    </row>
    <row r="5190" spans="1:15">
      <c r="A5190" t="s">
        <v>9229</v>
      </c>
      <c r="B5190" s="1">
        <v>45780</v>
      </c>
      <c r="C5190" t="s">
        <v>3743</v>
      </c>
      <c r="D5190" t="s">
        <v>32</v>
      </c>
      <c r="E5190" t="s">
        <v>40</v>
      </c>
      <c r="F5190">
        <v>2</v>
      </c>
      <c r="G5190">
        <v>1103.53</v>
      </c>
      <c r="H5190">
        <v>2207.06</v>
      </c>
      <c r="I5190">
        <f>salesdata[[#This Row],[Total_Sales_INR]]/10000000</f>
        <v>2.2070599999999998E-4</v>
      </c>
      <c r="J5190" t="s">
        <v>47</v>
      </c>
      <c r="K5190" t="s">
        <v>35</v>
      </c>
      <c r="L5190">
        <v>4</v>
      </c>
      <c r="M5190" t="s">
        <v>185</v>
      </c>
      <c r="N5190" t="s">
        <v>21</v>
      </c>
      <c r="O5190" t="s">
        <v>22</v>
      </c>
    </row>
    <row r="5191" spans="1:15">
      <c r="A5191" t="s">
        <v>9230</v>
      </c>
      <c r="B5191" s="1">
        <v>45853</v>
      </c>
      <c r="C5191" t="s">
        <v>5687</v>
      </c>
      <c r="D5191" t="s">
        <v>102</v>
      </c>
      <c r="E5191" t="s">
        <v>118</v>
      </c>
      <c r="F5191">
        <v>1</v>
      </c>
      <c r="G5191">
        <v>37001.61</v>
      </c>
      <c r="H5191">
        <v>37001.61</v>
      </c>
      <c r="I5191">
        <f>salesdata[[#This Row],[Total_Sales_INR]]/10000000</f>
        <v>3.700161E-3</v>
      </c>
      <c r="J5191" t="s">
        <v>27</v>
      </c>
      <c r="K5191" t="s">
        <v>19</v>
      </c>
      <c r="L5191">
        <v>2</v>
      </c>
      <c r="M5191" t="s">
        <v>265</v>
      </c>
      <c r="N5191" t="s">
        <v>48</v>
      </c>
      <c r="O5191" t="s">
        <v>22</v>
      </c>
    </row>
    <row r="5192" spans="1:15">
      <c r="A5192" t="s">
        <v>9231</v>
      </c>
      <c r="B5192" s="1">
        <v>45938</v>
      </c>
      <c r="C5192" t="s">
        <v>9232</v>
      </c>
      <c r="D5192" t="s">
        <v>32</v>
      </c>
      <c r="E5192" t="s">
        <v>40</v>
      </c>
      <c r="F5192">
        <v>2</v>
      </c>
      <c r="G5192">
        <v>41701.279999999999</v>
      </c>
      <c r="H5192">
        <v>83402.559999999998</v>
      </c>
      <c r="I5192">
        <f>salesdata[[#This Row],[Total_Sales_INR]]/10000000</f>
        <v>8.340255999999999E-3</v>
      </c>
      <c r="J5192" t="s">
        <v>47</v>
      </c>
      <c r="K5192" t="s">
        <v>35</v>
      </c>
      <c r="L5192">
        <v>2</v>
      </c>
      <c r="M5192" t="s">
        <v>133</v>
      </c>
      <c r="N5192" t="s">
        <v>216</v>
      </c>
      <c r="O5192" t="s">
        <v>22</v>
      </c>
    </row>
    <row r="5193" spans="1:15">
      <c r="A5193" t="s">
        <v>9233</v>
      </c>
      <c r="B5193" s="1">
        <v>45796</v>
      </c>
      <c r="C5193" t="s">
        <v>9234</v>
      </c>
      <c r="D5193" t="s">
        <v>45</v>
      </c>
      <c r="E5193" t="s">
        <v>55</v>
      </c>
      <c r="F5193">
        <v>5</v>
      </c>
      <c r="G5193">
        <v>20675.650000000001</v>
      </c>
      <c r="H5193">
        <v>103378.25</v>
      </c>
      <c r="I5193">
        <f>salesdata[[#This Row],[Total_Sales_INR]]/10000000</f>
        <v>1.0337825E-2</v>
      </c>
      <c r="J5193" t="s">
        <v>18</v>
      </c>
      <c r="K5193" t="s">
        <v>19</v>
      </c>
      <c r="L5193">
        <v>1</v>
      </c>
      <c r="M5193" t="s">
        <v>181</v>
      </c>
      <c r="N5193" t="s">
        <v>142</v>
      </c>
      <c r="O5193" t="s">
        <v>22</v>
      </c>
    </row>
    <row r="5194" spans="1:15">
      <c r="A5194" t="s">
        <v>9235</v>
      </c>
      <c r="B5194" s="1">
        <v>45737</v>
      </c>
      <c r="C5194" t="s">
        <v>9236</v>
      </c>
      <c r="D5194" t="s">
        <v>16</v>
      </c>
      <c r="E5194" t="s">
        <v>130</v>
      </c>
      <c r="F5194">
        <v>2</v>
      </c>
      <c r="G5194">
        <v>7453</v>
      </c>
      <c r="H5194">
        <v>14906</v>
      </c>
      <c r="I5194">
        <f>salesdata[[#This Row],[Total_Sales_INR]]/10000000</f>
        <v>1.4905999999999999E-3</v>
      </c>
      <c r="J5194" t="s">
        <v>27</v>
      </c>
      <c r="K5194" t="s">
        <v>35</v>
      </c>
      <c r="L5194">
        <v>5</v>
      </c>
      <c r="M5194" t="s">
        <v>28</v>
      </c>
      <c r="N5194" t="s">
        <v>173</v>
      </c>
      <c r="O5194" t="s">
        <v>22</v>
      </c>
    </row>
    <row r="5195" spans="1:15">
      <c r="A5195" t="s">
        <v>9237</v>
      </c>
      <c r="B5195" s="1">
        <v>45665</v>
      </c>
      <c r="C5195" t="s">
        <v>3512</v>
      </c>
      <c r="D5195" t="s">
        <v>45</v>
      </c>
      <c r="E5195" t="s">
        <v>55</v>
      </c>
      <c r="F5195">
        <v>2</v>
      </c>
      <c r="G5195">
        <v>38745.08</v>
      </c>
      <c r="H5195">
        <v>77490.16</v>
      </c>
      <c r="I5195">
        <f>salesdata[[#This Row],[Total_Sales_INR]]/10000000</f>
        <v>7.7490160000000001E-3</v>
      </c>
      <c r="J5195" t="s">
        <v>47</v>
      </c>
      <c r="K5195" t="s">
        <v>35</v>
      </c>
      <c r="L5195">
        <v>1</v>
      </c>
      <c r="M5195" t="s">
        <v>20</v>
      </c>
      <c r="N5195" t="s">
        <v>213</v>
      </c>
      <c r="O5195" t="s">
        <v>22</v>
      </c>
    </row>
    <row r="5196" spans="1:15">
      <c r="A5196" t="s">
        <v>9238</v>
      </c>
      <c r="B5196" s="1">
        <v>45793</v>
      </c>
      <c r="C5196" t="s">
        <v>3457</v>
      </c>
      <c r="D5196" t="s">
        <v>25</v>
      </c>
      <c r="E5196" t="s">
        <v>26</v>
      </c>
      <c r="F5196">
        <v>5</v>
      </c>
      <c r="G5196">
        <v>8730.7199999999993</v>
      </c>
      <c r="H5196">
        <v>43653.599999999999</v>
      </c>
      <c r="I5196">
        <f>salesdata[[#This Row],[Total_Sales_INR]]/10000000</f>
        <v>4.3653599999999996E-3</v>
      </c>
      <c r="J5196" t="s">
        <v>27</v>
      </c>
      <c r="K5196" t="s">
        <v>35</v>
      </c>
      <c r="L5196">
        <v>2</v>
      </c>
      <c r="M5196" t="s">
        <v>56</v>
      </c>
      <c r="N5196" t="s">
        <v>29</v>
      </c>
      <c r="O5196" t="s">
        <v>22</v>
      </c>
    </row>
    <row r="5197" spans="1:15">
      <c r="A5197" t="s">
        <v>9239</v>
      </c>
      <c r="B5197" s="1">
        <v>45829</v>
      </c>
      <c r="C5197" t="s">
        <v>9240</v>
      </c>
      <c r="D5197" t="s">
        <v>25</v>
      </c>
      <c r="E5197" t="s">
        <v>26</v>
      </c>
      <c r="F5197">
        <v>1</v>
      </c>
      <c r="G5197">
        <v>35764.49</v>
      </c>
      <c r="H5197">
        <v>35764.49</v>
      </c>
      <c r="I5197">
        <f>salesdata[[#This Row],[Total_Sales_INR]]/10000000</f>
        <v>3.5764489999999998E-3</v>
      </c>
      <c r="J5197" t="s">
        <v>18</v>
      </c>
      <c r="K5197" t="s">
        <v>19</v>
      </c>
      <c r="L5197">
        <v>2</v>
      </c>
      <c r="M5197" t="s">
        <v>141</v>
      </c>
      <c r="N5197" t="s">
        <v>94</v>
      </c>
      <c r="O5197" t="s">
        <v>22</v>
      </c>
    </row>
    <row r="5198" spans="1:15">
      <c r="A5198" t="s">
        <v>9241</v>
      </c>
      <c r="B5198" s="1">
        <v>45959</v>
      </c>
      <c r="C5198" t="s">
        <v>9242</v>
      </c>
      <c r="D5198" t="s">
        <v>25</v>
      </c>
      <c r="E5198" t="s">
        <v>91</v>
      </c>
      <c r="F5198">
        <v>4</v>
      </c>
      <c r="G5198">
        <v>49871.59</v>
      </c>
      <c r="H5198">
        <v>199486.36</v>
      </c>
      <c r="I5198">
        <f>salesdata[[#This Row],[Total_Sales_INR]]/10000000</f>
        <v>1.9948635999999999E-2</v>
      </c>
      <c r="J5198" t="s">
        <v>27</v>
      </c>
      <c r="K5198" t="s">
        <v>72</v>
      </c>
      <c r="L5198">
        <v>2</v>
      </c>
      <c r="M5198" t="s">
        <v>104</v>
      </c>
      <c r="N5198" t="s">
        <v>213</v>
      </c>
      <c r="O5198" t="s">
        <v>22</v>
      </c>
    </row>
    <row r="5199" spans="1:15">
      <c r="A5199" t="s">
        <v>9243</v>
      </c>
      <c r="B5199" s="1">
        <v>45963</v>
      </c>
      <c r="C5199" t="s">
        <v>1827</v>
      </c>
      <c r="D5199" t="s">
        <v>25</v>
      </c>
      <c r="E5199" t="s">
        <v>140</v>
      </c>
      <c r="F5199">
        <v>1</v>
      </c>
      <c r="G5199">
        <v>45000.69</v>
      </c>
      <c r="H5199">
        <v>45000.69</v>
      </c>
      <c r="I5199">
        <f>salesdata[[#This Row],[Total_Sales_INR]]/10000000</f>
        <v>4.5000690000000006E-3</v>
      </c>
      <c r="J5199" t="s">
        <v>34</v>
      </c>
      <c r="K5199" t="s">
        <v>19</v>
      </c>
      <c r="L5199">
        <v>5</v>
      </c>
      <c r="M5199" t="s">
        <v>41</v>
      </c>
      <c r="N5199" t="s">
        <v>156</v>
      </c>
      <c r="O5199" t="s">
        <v>22</v>
      </c>
    </row>
    <row r="5200" spans="1:15">
      <c r="A5200" t="s">
        <v>9244</v>
      </c>
      <c r="B5200" s="1">
        <v>45940</v>
      </c>
      <c r="C5200" t="s">
        <v>9245</v>
      </c>
      <c r="D5200" t="s">
        <v>45</v>
      </c>
      <c r="E5200" t="s">
        <v>85</v>
      </c>
      <c r="F5200">
        <v>1</v>
      </c>
      <c r="G5200">
        <v>45274.23</v>
      </c>
      <c r="H5200">
        <v>45274.23</v>
      </c>
      <c r="I5200">
        <f>salesdata[[#This Row],[Total_Sales_INR]]/10000000</f>
        <v>4.527423E-3</v>
      </c>
      <c r="J5200" t="s">
        <v>47</v>
      </c>
      <c r="K5200" t="s">
        <v>19</v>
      </c>
      <c r="L5200">
        <v>1</v>
      </c>
      <c r="M5200" t="s">
        <v>68</v>
      </c>
      <c r="N5200" t="s">
        <v>142</v>
      </c>
      <c r="O5200" t="s">
        <v>22</v>
      </c>
    </row>
    <row r="5201" spans="1:15">
      <c r="A5201" t="s">
        <v>9246</v>
      </c>
      <c r="B5201" s="1">
        <v>45850</v>
      </c>
      <c r="C5201" t="s">
        <v>3530</v>
      </c>
      <c r="D5201" t="s">
        <v>32</v>
      </c>
      <c r="E5201" t="s">
        <v>33</v>
      </c>
      <c r="F5201">
        <v>1</v>
      </c>
      <c r="G5201">
        <v>19727.14</v>
      </c>
      <c r="H5201">
        <v>19727.14</v>
      </c>
      <c r="I5201">
        <f>salesdata[[#This Row],[Total_Sales_INR]]/10000000</f>
        <v>1.972714E-3</v>
      </c>
      <c r="J5201" t="s">
        <v>18</v>
      </c>
      <c r="K5201" t="s">
        <v>72</v>
      </c>
      <c r="L5201">
        <v>2</v>
      </c>
      <c r="M5201" t="s">
        <v>133</v>
      </c>
      <c r="N5201" t="s">
        <v>29</v>
      </c>
      <c r="O5201" t="s">
        <v>22</v>
      </c>
    </row>
    <row r="5202" spans="1:15">
      <c r="A5202" t="s">
        <v>9247</v>
      </c>
      <c r="B5202" s="1">
        <v>45873</v>
      </c>
      <c r="C5202" t="s">
        <v>9248</v>
      </c>
      <c r="D5202" t="s">
        <v>32</v>
      </c>
      <c r="E5202" t="s">
        <v>40</v>
      </c>
      <c r="F5202">
        <v>4</v>
      </c>
      <c r="G5202">
        <v>23600.17</v>
      </c>
      <c r="H5202">
        <v>94400.68</v>
      </c>
      <c r="I5202">
        <f>salesdata[[#This Row],[Total_Sales_INR]]/10000000</f>
        <v>9.4400679999999994E-3</v>
      </c>
      <c r="J5202" t="s">
        <v>34</v>
      </c>
      <c r="K5202" t="s">
        <v>19</v>
      </c>
      <c r="L5202">
        <v>2</v>
      </c>
      <c r="M5202" t="s">
        <v>133</v>
      </c>
      <c r="N5202" t="s">
        <v>62</v>
      </c>
      <c r="O5202" t="s">
        <v>22</v>
      </c>
    </row>
    <row r="5203" spans="1:15">
      <c r="A5203" t="s">
        <v>9249</v>
      </c>
      <c r="B5203" s="1">
        <v>45964</v>
      </c>
      <c r="C5203" t="s">
        <v>9250</v>
      </c>
      <c r="D5203" t="s">
        <v>25</v>
      </c>
      <c r="E5203" t="s">
        <v>280</v>
      </c>
      <c r="F5203">
        <v>5</v>
      </c>
      <c r="G5203">
        <v>7449.89</v>
      </c>
      <c r="H5203">
        <v>37249.449999999997</v>
      </c>
      <c r="I5203">
        <f>salesdata[[#This Row],[Total_Sales_INR]]/10000000</f>
        <v>3.7249449999999999E-3</v>
      </c>
      <c r="J5203" t="s">
        <v>34</v>
      </c>
      <c r="K5203" t="s">
        <v>19</v>
      </c>
      <c r="L5203">
        <v>3</v>
      </c>
      <c r="M5203" t="s">
        <v>36</v>
      </c>
      <c r="N5203" t="s">
        <v>94</v>
      </c>
      <c r="O5203" t="s">
        <v>22</v>
      </c>
    </row>
    <row r="5204" spans="1:15">
      <c r="A5204" t="s">
        <v>9251</v>
      </c>
      <c r="B5204" s="1">
        <v>46011</v>
      </c>
      <c r="C5204" t="s">
        <v>9252</v>
      </c>
      <c r="D5204" t="s">
        <v>25</v>
      </c>
      <c r="E5204" t="s">
        <v>280</v>
      </c>
      <c r="F5204">
        <v>5</v>
      </c>
      <c r="G5204">
        <v>36368.85</v>
      </c>
      <c r="H5204">
        <v>181844.25</v>
      </c>
      <c r="I5204">
        <f>salesdata[[#This Row],[Total_Sales_INR]]/10000000</f>
        <v>1.8184425000000001E-2</v>
      </c>
      <c r="J5204" t="s">
        <v>18</v>
      </c>
      <c r="K5204" t="s">
        <v>19</v>
      </c>
      <c r="L5204">
        <v>2</v>
      </c>
      <c r="M5204" t="s">
        <v>133</v>
      </c>
      <c r="N5204" t="s">
        <v>48</v>
      </c>
      <c r="O5204" t="s">
        <v>22</v>
      </c>
    </row>
    <row r="5205" spans="1:15">
      <c r="A5205" t="s">
        <v>9253</v>
      </c>
      <c r="B5205" s="1">
        <v>45742</v>
      </c>
      <c r="C5205" t="s">
        <v>5316</v>
      </c>
      <c r="D5205" t="s">
        <v>32</v>
      </c>
      <c r="E5205" t="s">
        <v>40</v>
      </c>
      <c r="F5205">
        <v>4</v>
      </c>
      <c r="G5205">
        <v>8475.59</v>
      </c>
      <c r="H5205">
        <v>33902.36</v>
      </c>
      <c r="I5205">
        <f>salesdata[[#This Row],[Total_Sales_INR]]/10000000</f>
        <v>3.390236E-3</v>
      </c>
      <c r="J5205" t="s">
        <v>18</v>
      </c>
      <c r="K5205" t="s">
        <v>19</v>
      </c>
      <c r="L5205">
        <v>2</v>
      </c>
      <c r="M5205" t="s">
        <v>133</v>
      </c>
      <c r="N5205" t="s">
        <v>173</v>
      </c>
      <c r="O5205" t="s">
        <v>22</v>
      </c>
    </row>
    <row r="5206" spans="1:15">
      <c r="A5206" t="s">
        <v>9254</v>
      </c>
      <c r="B5206" s="1">
        <v>45748</v>
      </c>
      <c r="C5206" t="s">
        <v>9255</v>
      </c>
      <c r="D5206" t="s">
        <v>45</v>
      </c>
      <c r="E5206" t="s">
        <v>46</v>
      </c>
      <c r="F5206">
        <v>1</v>
      </c>
      <c r="G5206">
        <v>10003.049999999999</v>
      </c>
      <c r="H5206">
        <v>10003.049999999999</v>
      </c>
      <c r="I5206">
        <f>salesdata[[#This Row],[Total_Sales_INR]]/10000000</f>
        <v>1.0003049999999999E-3</v>
      </c>
      <c r="J5206" t="s">
        <v>18</v>
      </c>
      <c r="K5206" t="s">
        <v>72</v>
      </c>
      <c r="L5206">
        <v>3</v>
      </c>
      <c r="M5206" t="s">
        <v>190</v>
      </c>
      <c r="N5206" t="s">
        <v>127</v>
      </c>
      <c r="O5206" t="s">
        <v>22</v>
      </c>
    </row>
    <row r="5207" spans="1:15">
      <c r="A5207" t="s">
        <v>9256</v>
      </c>
      <c r="B5207" s="1">
        <v>45955</v>
      </c>
      <c r="C5207" t="s">
        <v>7269</v>
      </c>
      <c r="D5207" t="s">
        <v>32</v>
      </c>
      <c r="E5207" t="s">
        <v>309</v>
      </c>
      <c r="F5207">
        <v>2</v>
      </c>
      <c r="G5207">
        <v>24370.2</v>
      </c>
      <c r="H5207">
        <v>48740.4</v>
      </c>
      <c r="I5207">
        <f>salesdata[[#This Row],[Total_Sales_INR]]/10000000</f>
        <v>4.8740400000000005E-3</v>
      </c>
      <c r="J5207" t="s">
        <v>47</v>
      </c>
      <c r="K5207" t="s">
        <v>19</v>
      </c>
      <c r="L5207">
        <v>1</v>
      </c>
      <c r="M5207" t="s">
        <v>119</v>
      </c>
      <c r="N5207" t="s">
        <v>134</v>
      </c>
      <c r="O5207" t="s">
        <v>22</v>
      </c>
    </row>
    <row r="5208" spans="1:15">
      <c r="A5208" t="s">
        <v>9257</v>
      </c>
      <c r="B5208" s="1">
        <v>45740</v>
      </c>
      <c r="C5208" t="s">
        <v>5198</v>
      </c>
      <c r="D5208" t="s">
        <v>16</v>
      </c>
      <c r="E5208" t="s">
        <v>130</v>
      </c>
      <c r="F5208">
        <v>1</v>
      </c>
      <c r="G5208">
        <v>8754.15</v>
      </c>
      <c r="H5208">
        <v>8754.15</v>
      </c>
      <c r="I5208">
        <f>salesdata[[#This Row],[Total_Sales_INR]]/10000000</f>
        <v>8.7541499999999994E-4</v>
      </c>
      <c r="J5208" t="s">
        <v>18</v>
      </c>
      <c r="K5208" t="s">
        <v>72</v>
      </c>
      <c r="L5208">
        <v>3</v>
      </c>
      <c r="M5208" t="s">
        <v>115</v>
      </c>
      <c r="N5208" t="s">
        <v>48</v>
      </c>
      <c r="O5208" t="s">
        <v>22</v>
      </c>
    </row>
    <row r="5209" spans="1:15">
      <c r="A5209" t="s">
        <v>9258</v>
      </c>
      <c r="B5209" s="1">
        <v>45770</v>
      </c>
      <c r="C5209" t="s">
        <v>9259</v>
      </c>
      <c r="D5209" t="s">
        <v>25</v>
      </c>
      <c r="E5209" t="s">
        <v>223</v>
      </c>
      <c r="F5209">
        <v>1</v>
      </c>
      <c r="G5209">
        <v>26215.62</v>
      </c>
      <c r="H5209">
        <v>26215.62</v>
      </c>
      <c r="I5209">
        <f>salesdata[[#This Row],[Total_Sales_INR]]/10000000</f>
        <v>2.621562E-3</v>
      </c>
      <c r="J5209" t="s">
        <v>27</v>
      </c>
      <c r="K5209" t="s">
        <v>35</v>
      </c>
      <c r="L5209">
        <v>5</v>
      </c>
      <c r="M5209" t="s">
        <v>41</v>
      </c>
      <c r="N5209" t="s">
        <v>57</v>
      </c>
      <c r="O5209" t="s">
        <v>22</v>
      </c>
    </row>
    <row r="5210" spans="1:15">
      <c r="A5210" t="s">
        <v>9260</v>
      </c>
      <c r="B5210" s="1">
        <v>45987</v>
      </c>
      <c r="C5210" t="s">
        <v>9261</v>
      </c>
      <c r="D5210" t="s">
        <v>25</v>
      </c>
      <c r="E5210" t="s">
        <v>280</v>
      </c>
      <c r="F5210">
        <v>5</v>
      </c>
      <c r="G5210">
        <v>34640.050000000003</v>
      </c>
      <c r="H5210">
        <v>173200.25</v>
      </c>
      <c r="I5210">
        <f>salesdata[[#This Row],[Total_Sales_INR]]/10000000</f>
        <v>1.7320024999999999E-2</v>
      </c>
      <c r="J5210" t="s">
        <v>27</v>
      </c>
      <c r="K5210" t="s">
        <v>35</v>
      </c>
      <c r="L5210">
        <v>2</v>
      </c>
      <c r="M5210" t="s">
        <v>141</v>
      </c>
      <c r="N5210" t="s">
        <v>142</v>
      </c>
      <c r="O5210" t="s">
        <v>22</v>
      </c>
    </row>
    <row r="5211" spans="1:15">
      <c r="A5211" t="s">
        <v>9262</v>
      </c>
      <c r="B5211" s="1">
        <v>45764</v>
      </c>
      <c r="C5211" t="s">
        <v>9263</v>
      </c>
      <c r="D5211" t="s">
        <v>45</v>
      </c>
      <c r="E5211" t="s">
        <v>60</v>
      </c>
      <c r="F5211">
        <v>5</v>
      </c>
      <c r="G5211">
        <v>40986.160000000003</v>
      </c>
      <c r="H5211">
        <v>204930.8</v>
      </c>
      <c r="I5211">
        <f>salesdata[[#This Row],[Total_Sales_INR]]/10000000</f>
        <v>2.049308E-2</v>
      </c>
      <c r="J5211" t="s">
        <v>34</v>
      </c>
      <c r="K5211" t="s">
        <v>19</v>
      </c>
      <c r="L5211">
        <v>2</v>
      </c>
      <c r="M5211" t="s">
        <v>56</v>
      </c>
      <c r="N5211" t="s">
        <v>82</v>
      </c>
      <c r="O5211" t="s">
        <v>22</v>
      </c>
    </row>
    <row r="5212" spans="1:15">
      <c r="A5212" t="s">
        <v>9264</v>
      </c>
      <c r="B5212" s="1">
        <v>45669</v>
      </c>
      <c r="C5212" t="s">
        <v>9265</v>
      </c>
      <c r="D5212" t="s">
        <v>16</v>
      </c>
      <c r="E5212" t="s">
        <v>159</v>
      </c>
      <c r="F5212">
        <v>1</v>
      </c>
      <c r="G5212">
        <v>36621.980000000003</v>
      </c>
      <c r="H5212">
        <v>36621.980000000003</v>
      </c>
      <c r="I5212">
        <f>salesdata[[#This Row],[Total_Sales_INR]]/10000000</f>
        <v>3.6621980000000002E-3</v>
      </c>
      <c r="J5212" t="s">
        <v>18</v>
      </c>
      <c r="K5212" t="s">
        <v>35</v>
      </c>
      <c r="L5212">
        <v>5</v>
      </c>
      <c r="M5212" t="s">
        <v>51</v>
      </c>
      <c r="N5212" t="s">
        <v>150</v>
      </c>
      <c r="O5212" t="s">
        <v>22</v>
      </c>
    </row>
    <row r="5213" spans="1:15">
      <c r="A5213" t="s">
        <v>9266</v>
      </c>
      <c r="B5213" s="1">
        <v>45834</v>
      </c>
      <c r="C5213" t="s">
        <v>2915</v>
      </c>
      <c r="D5213" t="s">
        <v>16</v>
      </c>
      <c r="E5213" t="s">
        <v>130</v>
      </c>
      <c r="F5213">
        <v>5</v>
      </c>
      <c r="G5213">
        <v>24214.47</v>
      </c>
      <c r="H5213">
        <v>121072.35</v>
      </c>
      <c r="I5213">
        <f>salesdata[[#This Row],[Total_Sales_INR]]/10000000</f>
        <v>1.2107235000000001E-2</v>
      </c>
      <c r="J5213" t="s">
        <v>18</v>
      </c>
      <c r="K5213" t="s">
        <v>72</v>
      </c>
      <c r="L5213">
        <v>5</v>
      </c>
      <c r="M5213" t="s">
        <v>73</v>
      </c>
      <c r="N5213" t="s">
        <v>124</v>
      </c>
      <c r="O5213" t="s">
        <v>22</v>
      </c>
    </row>
    <row r="5214" spans="1:15">
      <c r="A5214" t="s">
        <v>9267</v>
      </c>
      <c r="B5214" s="1">
        <v>45665</v>
      </c>
      <c r="C5214" t="s">
        <v>9268</v>
      </c>
      <c r="D5214" t="s">
        <v>45</v>
      </c>
      <c r="E5214" t="s">
        <v>55</v>
      </c>
      <c r="F5214">
        <v>2</v>
      </c>
      <c r="G5214">
        <v>37104.67</v>
      </c>
      <c r="H5214">
        <v>74209.34</v>
      </c>
      <c r="I5214">
        <f>salesdata[[#This Row],[Total_Sales_INR]]/10000000</f>
        <v>7.4209339999999997E-3</v>
      </c>
      <c r="J5214" t="s">
        <v>34</v>
      </c>
      <c r="K5214" t="s">
        <v>35</v>
      </c>
      <c r="L5214">
        <v>2</v>
      </c>
      <c r="M5214" t="s">
        <v>56</v>
      </c>
      <c r="N5214" t="s">
        <v>82</v>
      </c>
      <c r="O5214" t="s">
        <v>22</v>
      </c>
    </row>
    <row r="5215" spans="1:15">
      <c r="A5215" t="s">
        <v>9269</v>
      </c>
      <c r="B5215" s="1">
        <v>45915</v>
      </c>
      <c r="C5215" t="s">
        <v>9270</v>
      </c>
      <c r="D5215" t="s">
        <v>25</v>
      </c>
      <c r="E5215" t="s">
        <v>91</v>
      </c>
      <c r="F5215">
        <v>5</v>
      </c>
      <c r="G5215">
        <v>21899.439999999999</v>
      </c>
      <c r="H5215">
        <v>109497.2</v>
      </c>
      <c r="I5215">
        <f>salesdata[[#This Row],[Total_Sales_INR]]/10000000</f>
        <v>1.094972E-2</v>
      </c>
      <c r="J5215" t="s">
        <v>34</v>
      </c>
      <c r="K5215" t="s">
        <v>19</v>
      </c>
      <c r="L5215">
        <v>3</v>
      </c>
      <c r="M5215" t="s">
        <v>36</v>
      </c>
      <c r="N5215" t="s">
        <v>74</v>
      </c>
      <c r="O5215" t="s">
        <v>22</v>
      </c>
    </row>
    <row r="5216" spans="1:15">
      <c r="A5216" t="s">
        <v>9271</v>
      </c>
      <c r="B5216" s="1">
        <v>45708</v>
      </c>
      <c r="C5216" t="s">
        <v>9272</v>
      </c>
      <c r="D5216" t="s">
        <v>16</v>
      </c>
      <c r="E5216" t="s">
        <v>137</v>
      </c>
      <c r="F5216">
        <v>3</v>
      </c>
      <c r="G5216">
        <v>8575.74</v>
      </c>
      <c r="H5216">
        <v>25727.22</v>
      </c>
      <c r="I5216">
        <f>salesdata[[#This Row],[Total_Sales_INR]]/10000000</f>
        <v>2.5727219999999999E-3</v>
      </c>
      <c r="J5216" t="s">
        <v>18</v>
      </c>
      <c r="K5216" t="s">
        <v>19</v>
      </c>
      <c r="L5216">
        <v>5</v>
      </c>
      <c r="M5216" t="s">
        <v>41</v>
      </c>
      <c r="N5216" t="s">
        <v>97</v>
      </c>
      <c r="O5216" t="s">
        <v>22</v>
      </c>
    </row>
    <row r="5217" spans="1:15">
      <c r="A5217" t="s">
        <v>9273</v>
      </c>
      <c r="B5217" s="1">
        <v>45950</v>
      </c>
      <c r="C5217" t="s">
        <v>9274</v>
      </c>
      <c r="D5217" t="s">
        <v>25</v>
      </c>
      <c r="E5217" t="s">
        <v>140</v>
      </c>
      <c r="F5217">
        <v>1</v>
      </c>
      <c r="G5217">
        <v>27888.74</v>
      </c>
      <c r="H5217">
        <v>27888.74</v>
      </c>
      <c r="I5217">
        <f>salesdata[[#This Row],[Total_Sales_INR]]/10000000</f>
        <v>2.7888740000000002E-3</v>
      </c>
      <c r="J5217" t="s">
        <v>18</v>
      </c>
      <c r="K5217" t="s">
        <v>72</v>
      </c>
      <c r="L5217">
        <v>4</v>
      </c>
      <c r="M5217" t="s">
        <v>123</v>
      </c>
      <c r="N5217" t="s">
        <v>48</v>
      </c>
      <c r="O5217" t="s">
        <v>22</v>
      </c>
    </row>
    <row r="5218" spans="1:15">
      <c r="A5218" t="s">
        <v>9275</v>
      </c>
      <c r="B5218" s="1">
        <v>45983</v>
      </c>
      <c r="C5218" t="s">
        <v>9276</v>
      </c>
      <c r="D5218" t="s">
        <v>45</v>
      </c>
      <c r="E5218" t="s">
        <v>60</v>
      </c>
      <c r="F5218">
        <v>2</v>
      </c>
      <c r="G5218">
        <v>33938.879999999997</v>
      </c>
      <c r="H5218">
        <v>67877.759999999995</v>
      </c>
      <c r="I5218">
        <f>salesdata[[#This Row],[Total_Sales_INR]]/10000000</f>
        <v>6.7877759999999997E-3</v>
      </c>
      <c r="J5218" t="s">
        <v>47</v>
      </c>
      <c r="K5218" t="s">
        <v>35</v>
      </c>
      <c r="L5218">
        <v>3</v>
      </c>
      <c r="M5218" t="s">
        <v>77</v>
      </c>
      <c r="N5218" t="s">
        <v>167</v>
      </c>
      <c r="O5218" t="s">
        <v>22</v>
      </c>
    </row>
    <row r="5219" spans="1:15">
      <c r="A5219" t="s">
        <v>9277</v>
      </c>
      <c r="B5219" s="1">
        <v>45694</v>
      </c>
      <c r="C5219" t="s">
        <v>9278</v>
      </c>
      <c r="D5219" t="s">
        <v>16</v>
      </c>
      <c r="E5219" t="s">
        <v>130</v>
      </c>
      <c r="F5219">
        <v>4</v>
      </c>
      <c r="G5219">
        <v>9061.3799999999992</v>
      </c>
      <c r="H5219">
        <v>36245.519999999997</v>
      </c>
      <c r="I5219">
        <f>salesdata[[#This Row],[Total_Sales_INR]]/10000000</f>
        <v>3.6245519999999996E-3</v>
      </c>
      <c r="J5219" t="s">
        <v>34</v>
      </c>
      <c r="K5219" t="s">
        <v>19</v>
      </c>
      <c r="L5219">
        <v>3</v>
      </c>
      <c r="M5219" t="s">
        <v>36</v>
      </c>
      <c r="N5219" t="s">
        <v>360</v>
      </c>
      <c r="O5219" t="s">
        <v>22</v>
      </c>
    </row>
    <row r="5220" spans="1:15">
      <c r="A5220" t="s">
        <v>9279</v>
      </c>
      <c r="B5220" s="1">
        <v>45793</v>
      </c>
      <c r="C5220" t="s">
        <v>4669</v>
      </c>
      <c r="D5220" t="s">
        <v>25</v>
      </c>
      <c r="E5220" t="s">
        <v>223</v>
      </c>
      <c r="F5220">
        <v>5</v>
      </c>
      <c r="G5220">
        <v>1503.28</v>
      </c>
      <c r="H5220">
        <v>7516.4</v>
      </c>
      <c r="I5220">
        <f>salesdata[[#This Row],[Total_Sales_INR]]/10000000</f>
        <v>7.5163999999999993E-4</v>
      </c>
      <c r="J5220" t="s">
        <v>27</v>
      </c>
      <c r="K5220" t="s">
        <v>19</v>
      </c>
      <c r="L5220">
        <v>5</v>
      </c>
      <c r="M5220" t="s">
        <v>73</v>
      </c>
      <c r="N5220" t="s">
        <v>156</v>
      </c>
      <c r="O5220" t="s">
        <v>22</v>
      </c>
    </row>
    <row r="5221" spans="1:15">
      <c r="A5221" t="s">
        <v>9280</v>
      </c>
      <c r="B5221" s="1">
        <v>45794</v>
      </c>
      <c r="C5221" t="s">
        <v>9281</v>
      </c>
      <c r="D5221" t="s">
        <v>16</v>
      </c>
      <c r="E5221" t="s">
        <v>137</v>
      </c>
      <c r="F5221">
        <v>1</v>
      </c>
      <c r="G5221">
        <v>12568.09</v>
      </c>
      <c r="H5221">
        <v>12568.09</v>
      </c>
      <c r="I5221">
        <f>salesdata[[#This Row],[Total_Sales_INR]]/10000000</f>
        <v>1.256809E-3</v>
      </c>
      <c r="J5221" t="s">
        <v>27</v>
      </c>
      <c r="K5221" t="s">
        <v>72</v>
      </c>
      <c r="L5221">
        <v>4</v>
      </c>
      <c r="M5221" t="s">
        <v>88</v>
      </c>
      <c r="N5221" t="s">
        <v>150</v>
      </c>
      <c r="O5221" t="s">
        <v>22</v>
      </c>
    </row>
    <row r="5222" spans="1:15">
      <c r="A5222" t="s">
        <v>9282</v>
      </c>
      <c r="B5222" s="1">
        <v>45729</v>
      </c>
      <c r="C5222" t="s">
        <v>267</v>
      </c>
      <c r="D5222" t="s">
        <v>45</v>
      </c>
      <c r="E5222" t="s">
        <v>65</v>
      </c>
      <c r="F5222">
        <v>4</v>
      </c>
      <c r="G5222">
        <v>16144.34</v>
      </c>
      <c r="H5222">
        <v>64577.36</v>
      </c>
      <c r="I5222">
        <f>salesdata[[#This Row],[Total_Sales_INR]]/10000000</f>
        <v>6.4577360000000004E-3</v>
      </c>
      <c r="J5222" t="s">
        <v>47</v>
      </c>
      <c r="K5222" t="s">
        <v>72</v>
      </c>
      <c r="L5222">
        <v>2</v>
      </c>
      <c r="M5222" t="s">
        <v>133</v>
      </c>
      <c r="N5222" t="s">
        <v>29</v>
      </c>
      <c r="O5222" t="s">
        <v>22</v>
      </c>
    </row>
    <row r="5223" spans="1:15">
      <c r="A5223" t="s">
        <v>9283</v>
      </c>
      <c r="B5223" s="1">
        <v>45734</v>
      </c>
      <c r="C5223" t="s">
        <v>9284</v>
      </c>
      <c r="D5223" t="s">
        <v>16</v>
      </c>
      <c r="E5223" t="s">
        <v>145</v>
      </c>
      <c r="F5223">
        <v>2</v>
      </c>
      <c r="G5223">
        <v>24027.09</v>
      </c>
      <c r="H5223">
        <v>48054.18</v>
      </c>
      <c r="I5223">
        <f>salesdata[[#This Row],[Total_Sales_INR]]/10000000</f>
        <v>4.8054179999999997E-3</v>
      </c>
      <c r="J5223" t="s">
        <v>18</v>
      </c>
      <c r="K5223" t="s">
        <v>35</v>
      </c>
      <c r="L5223">
        <v>3</v>
      </c>
      <c r="M5223" t="s">
        <v>77</v>
      </c>
      <c r="N5223" t="s">
        <v>42</v>
      </c>
      <c r="O5223" t="s">
        <v>22</v>
      </c>
    </row>
    <row r="5224" spans="1:15">
      <c r="A5224" t="s">
        <v>9285</v>
      </c>
      <c r="B5224" s="1">
        <v>45931</v>
      </c>
      <c r="C5224" t="s">
        <v>9286</v>
      </c>
      <c r="D5224" t="s">
        <v>102</v>
      </c>
      <c r="E5224" t="s">
        <v>184</v>
      </c>
      <c r="F5224">
        <v>3</v>
      </c>
      <c r="G5224">
        <v>33855.949999999997</v>
      </c>
      <c r="H5224">
        <v>101567.85</v>
      </c>
      <c r="I5224">
        <f>salesdata[[#This Row],[Total_Sales_INR]]/10000000</f>
        <v>1.0156785E-2</v>
      </c>
      <c r="J5224" t="s">
        <v>47</v>
      </c>
      <c r="K5224" t="s">
        <v>19</v>
      </c>
      <c r="L5224">
        <v>4</v>
      </c>
      <c r="M5224" t="s">
        <v>198</v>
      </c>
      <c r="N5224" t="s">
        <v>74</v>
      </c>
      <c r="O5224" t="s">
        <v>22</v>
      </c>
    </row>
    <row r="5225" spans="1:15">
      <c r="A5225" t="s">
        <v>9287</v>
      </c>
      <c r="B5225" s="1">
        <v>45741</v>
      </c>
      <c r="C5225" t="s">
        <v>9288</v>
      </c>
      <c r="D5225" t="s">
        <v>45</v>
      </c>
      <c r="E5225" t="s">
        <v>65</v>
      </c>
      <c r="F5225">
        <v>2</v>
      </c>
      <c r="G5225">
        <v>8343.93</v>
      </c>
      <c r="H5225">
        <v>16687.86</v>
      </c>
      <c r="I5225">
        <f>salesdata[[#This Row],[Total_Sales_INR]]/10000000</f>
        <v>1.668786E-3</v>
      </c>
      <c r="J5225" t="s">
        <v>27</v>
      </c>
      <c r="K5225" t="s">
        <v>19</v>
      </c>
      <c r="L5225">
        <v>3</v>
      </c>
      <c r="M5225" t="s">
        <v>36</v>
      </c>
      <c r="N5225" t="s">
        <v>178</v>
      </c>
      <c r="O5225" t="s">
        <v>22</v>
      </c>
    </row>
    <row r="5226" spans="1:15">
      <c r="A5226" t="s">
        <v>9289</v>
      </c>
      <c r="B5226" s="1">
        <v>45882</v>
      </c>
      <c r="C5226" t="s">
        <v>4062</v>
      </c>
      <c r="D5226" t="s">
        <v>16</v>
      </c>
      <c r="E5226" t="s">
        <v>137</v>
      </c>
      <c r="F5226">
        <v>5</v>
      </c>
      <c r="G5226">
        <v>23284.41</v>
      </c>
      <c r="H5226">
        <v>116422.05</v>
      </c>
      <c r="I5226">
        <f>salesdata[[#This Row],[Total_Sales_INR]]/10000000</f>
        <v>1.1642205000000001E-2</v>
      </c>
      <c r="J5226" t="s">
        <v>27</v>
      </c>
      <c r="K5226" t="s">
        <v>72</v>
      </c>
      <c r="L5226">
        <v>4</v>
      </c>
      <c r="M5226" t="s">
        <v>88</v>
      </c>
      <c r="N5226" t="s">
        <v>150</v>
      </c>
      <c r="O5226" t="s">
        <v>22</v>
      </c>
    </row>
    <row r="5227" spans="1:15">
      <c r="A5227" t="s">
        <v>9290</v>
      </c>
      <c r="B5227" s="1">
        <v>45893</v>
      </c>
      <c r="C5227" t="s">
        <v>9291</v>
      </c>
      <c r="D5227" t="s">
        <v>102</v>
      </c>
      <c r="E5227" t="s">
        <v>118</v>
      </c>
      <c r="F5227">
        <v>2</v>
      </c>
      <c r="G5227">
        <v>2043.29</v>
      </c>
      <c r="H5227">
        <v>4086.58</v>
      </c>
      <c r="I5227">
        <f>salesdata[[#This Row],[Total_Sales_INR]]/10000000</f>
        <v>4.08658E-4</v>
      </c>
      <c r="J5227" t="s">
        <v>47</v>
      </c>
      <c r="K5227" t="s">
        <v>19</v>
      </c>
      <c r="L5227">
        <v>1</v>
      </c>
      <c r="M5227" t="s">
        <v>119</v>
      </c>
      <c r="N5227" t="s">
        <v>142</v>
      </c>
      <c r="O5227" t="s">
        <v>22</v>
      </c>
    </row>
    <row r="5228" spans="1:15">
      <c r="A5228" t="s">
        <v>9292</v>
      </c>
      <c r="B5228" s="1">
        <v>45926</v>
      </c>
      <c r="C5228" t="s">
        <v>9293</v>
      </c>
      <c r="D5228" t="s">
        <v>32</v>
      </c>
      <c r="E5228" t="s">
        <v>81</v>
      </c>
      <c r="F5228">
        <v>1</v>
      </c>
      <c r="G5228">
        <v>6933.31</v>
      </c>
      <c r="H5228">
        <v>6933.31</v>
      </c>
      <c r="I5228">
        <f>salesdata[[#This Row],[Total_Sales_INR]]/10000000</f>
        <v>6.9333100000000005E-4</v>
      </c>
      <c r="J5228" t="s">
        <v>27</v>
      </c>
      <c r="K5228" t="s">
        <v>72</v>
      </c>
      <c r="L5228">
        <v>3</v>
      </c>
      <c r="M5228" t="s">
        <v>190</v>
      </c>
      <c r="N5228" t="s">
        <v>97</v>
      </c>
      <c r="O5228" t="s">
        <v>22</v>
      </c>
    </row>
    <row r="5229" spans="1:15">
      <c r="A5229" t="s">
        <v>9294</v>
      </c>
      <c r="B5229" s="1">
        <v>45904</v>
      </c>
      <c r="C5229" t="s">
        <v>9295</v>
      </c>
      <c r="D5229" t="s">
        <v>16</v>
      </c>
      <c r="E5229" t="s">
        <v>17</v>
      </c>
      <c r="F5229">
        <v>1</v>
      </c>
      <c r="G5229">
        <v>5801.03</v>
      </c>
      <c r="H5229">
        <v>5801.03</v>
      </c>
      <c r="I5229">
        <f>salesdata[[#This Row],[Total_Sales_INR]]/10000000</f>
        <v>5.80103E-4</v>
      </c>
      <c r="J5229" t="s">
        <v>47</v>
      </c>
      <c r="K5229" t="s">
        <v>35</v>
      </c>
      <c r="L5229">
        <v>5</v>
      </c>
      <c r="M5229" t="s">
        <v>41</v>
      </c>
      <c r="N5229" t="s">
        <v>42</v>
      </c>
      <c r="O5229" t="s">
        <v>22</v>
      </c>
    </row>
    <row r="5230" spans="1:15">
      <c r="A5230" t="s">
        <v>9296</v>
      </c>
      <c r="B5230" s="1">
        <v>45882</v>
      </c>
      <c r="C5230" t="s">
        <v>9297</v>
      </c>
      <c r="D5230" t="s">
        <v>16</v>
      </c>
      <c r="E5230" t="s">
        <v>159</v>
      </c>
      <c r="F5230">
        <v>1</v>
      </c>
      <c r="G5230">
        <v>41365.980000000003</v>
      </c>
      <c r="H5230">
        <v>41365.980000000003</v>
      </c>
      <c r="I5230">
        <f>salesdata[[#This Row],[Total_Sales_INR]]/10000000</f>
        <v>4.136598E-3</v>
      </c>
      <c r="J5230" t="s">
        <v>18</v>
      </c>
      <c r="K5230" t="s">
        <v>19</v>
      </c>
      <c r="L5230">
        <v>1</v>
      </c>
      <c r="M5230" t="s">
        <v>119</v>
      </c>
      <c r="N5230" t="s">
        <v>216</v>
      </c>
      <c r="O5230" t="s">
        <v>22</v>
      </c>
    </row>
    <row r="5231" spans="1:15">
      <c r="A5231" t="s">
        <v>9298</v>
      </c>
      <c r="B5231" s="1">
        <v>45949</v>
      </c>
      <c r="C5231" t="s">
        <v>9299</v>
      </c>
      <c r="D5231" t="s">
        <v>16</v>
      </c>
      <c r="E5231" t="s">
        <v>159</v>
      </c>
      <c r="F5231">
        <v>2</v>
      </c>
      <c r="G5231">
        <v>49959.78</v>
      </c>
      <c r="H5231">
        <v>99919.56</v>
      </c>
      <c r="I5231">
        <f>salesdata[[#This Row],[Total_Sales_INR]]/10000000</f>
        <v>9.9919559999999998E-3</v>
      </c>
      <c r="J5231" t="s">
        <v>47</v>
      </c>
      <c r="K5231" t="s">
        <v>19</v>
      </c>
      <c r="L5231">
        <v>3</v>
      </c>
      <c r="M5231" t="s">
        <v>36</v>
      </c>
      <c r="N5231" t="s">
        <v>94</v>
      </c>
      <c r="O5231" t="s">
        <v>22</v>
      </c>
    </row>
    <row r="5232" spans="1:15">
      <c r="A5232" t="s">
        <v>9300</v>
      </c>
      <c r="B5232" s="1">
        <v>45688</v>
      </c>
      <c r="C5232" t="s">
        <v>9301</v>
      </c>
      <c r="D5232" t="s">
        <v>16</v>
      </c>
      <c r="E5232" t="s">
        <v>145</v>
      </c>
      <c r="F5232">
        <v>3</v>
      </c>
      <c r="G5232">
        <v>4462.8100000000004</v>
      </c>
      <c r="H5232">
        <v>13388.43</v>
      </c>
      <c r="I5232">
        <f>salesdata[[#This Row],[Total_Sales_INR]]/10000000</f>
        <v>1.3388429999999999E-3</v>
      </c>
      <c r="J5232" t="s">
        <v>47</v>
      </c>
      <c r="K5232" t="s">
        <v>19</v>
      </c>
      <c r="L5232">
        <v>1</v>
      </c>
      <c r="M5232" t="s">
        <v>181</v>
      </c>
      <c r="N5232" t="s">
        <v>21</v>
      </c>
      <c r="O5232" t="s">
        <v>22</v>
      </c>
    </row>
    <row r="5233" spans="1:15">
      <c r="A5233" t="s">
        <v>9302</v>
      </c>
      <c r="B5233" s="1">
        <v>45662</v>
      </c>
      <c r="C5233" t="s">
        <v>574</v>
      </c>
      <c r="D5233" t="s">
        <v>45</v>
      </c>
      <c r="E5233" t="s">
        <v>65</v>
      </c>
      <c r="F5233">
        <v>1</v>
      </c>
      <c r="G5233">
        <v>40075.599999999999</v>
      </c>
      <c r="H5233">
        <v>40075.599999999999</v>
      </c>
      <c r="I5233">
        <f>salesdata[[#This Row],[Total_Sales_INR]]/10000000</f>
        <v>4.0075599999999994E-3</v>
      </c>
      <c r="J5233" t="s">
        <v>47</v>
      </c>
      <c r="K5233" t="s">
        <v>72</v>
      </c>
      <c r="L5233">
        <v>3</v>
      </c>
      <c r="M5233" t="s">
        <v>190</v>
      </c>
      <c r="N5233" t="s">
        <v>97</v>
      </c>
      <c r="O5233" t="s">
        <v>22</v>
      </c>
    </row>
    <row r="5234" spans="1:15">
      <c r="A5234" t="s">
        <v>9303</v>
      </c>
      <c r="B5234" s="1">
        <v>45870</v>
      </c>
      <c r="C5234" t="s">
        <v>9304</v>
      </c>
      <c r="D5234" t="s">
        <v>102</v>
      </c>
      <c r="E5234" t="s">
        <v>118</v>
      </c>
      <c r="F5234">
        <v>5</v>
      </c>
      <c r="G5234">
        <v>15961.57</v>
      </c>
      <c r="H5234">
        <v>79807.850000000006</v>
      </c>
      <c r="I5234">
        <f>salesdata[[#This Row],[Total_Sales_INR]]/10000000</f>
        <v>7.9807850000000007E-3</v>
      </c>
      <c r="J5234" t="s">
        <v>34</v>
      </c>
      <c r="K5234" t="s">
        <v>72</v>
      </c>
      <c r="L5234">
        <v>4</v>
      </c>
      <c r="M5234" t="s">
        <v>198</v>
      </c>
      <c r="N5234" t="s">
        <v>29</v>
      </c>
      <c r="O5234" t="s">
        <v>22</v>
      </c>
    </row>
    <row r="5235" spans="1:15">
      <c r="A5235" t="s">
        <v>9305</v>
      </c>
      <c r="B5235" s="1">
        <v>45834</v>
      </c>
      <c r="C5235" t="s">
        <v>9032</v>
      </c>
      <c r="D5235" t="s">
        <v>32</v>
      </c>
      <c r="E5235" t="s">
        <v>40</v>
      </c>
      <c r="F5235">
        <v>1</v>
      </c>
      <c r="G5235">
        <v>13390.97</v>
      </c>
      <c r="H5235">
        <v>13390.97</v>
      </c>
      <c r="I5235">
        <f>salesdata[[#This Row],[Total_Sales_INR]]/10000000</f>
        <v>1.339097E-3</v>
      </c>
      <c r="J5235" t="s">
        <v>27</v>
      </c>
      <c r="K5235" t="s">
        <v>72</v>
      </c>
      <c r="L5235">
        <v>2</v>
      </c>
      <c r="M5235" t="s">
        <v>265</v>
      </c>
      <c r="N5235" t="s">
        <v>150</v>
      </c>
      <c r="O5235" t="s">
        <v>22</v>
      </c>
    </row>
    <row r="5236" spans="1:15">
      <c r="A5236" t="s">
        <v>9306</v>
      </c>
      <c r="B5236" s="1">
        <v>45892</v>
      </c>
      <c r="C5236" t="s">
        <v>3860</v>
      </c>
      <c r="D5236" t="s">
        <v>102</v>
      </c>
      <c r="E5236" t="s">
        <v>155</v>
      </c>
      <c r="F5236">
        <v>1</v>
      </c>
      <c r="G5236">
        <v>13438.58</v>
      </c>
      <c r="H5236">
        <v>13438.58</v>
      </c>
      <c r="I5236">
        <f>salesdata[[#This Row],[Total_Sales_INR]]/10000000</f>
        <v>1.3438580000000001E-3</v>
      </c>
      <c r="J5236" t="s">
        <v>47</v>
      </c>
      <c r="K5236" t="s">
        <v>19</v>
      </c>
      <c r="L5236">
        <v>2</v>
      </c>
      <c r="M5236" t="s">
        <v>133</v>
      </c>
      <c r="N5236" t="s">
        <v>112</v>
      </c>
      <c r="O5236" t="s">
        <v>22</v>
      </c>
    </row>
    <row r="5237" spans="1:15">
      <c r="A5237" t="s">
        <v>9307</v>
      </c>
      <c r="B5237" s="1">
        <v>45711</v>
      </c>
      <c r="C5237" t="s">
        <v>9308</v>
      </c>
      <c r="D5237" t="s">
        <v>32</v>
      </c>
      <c r="E5237" t="s">
        <v>40</v>
      </c>
      <c r="F5237">
        <v>2</v>
      </c>
      <c r="G5237">
        <v>27086.18</v>
      </c>
      <c r="H5237">
        <v>54172.36</v>
      </c>
      <c r="I5237">
        <f>salesdata[[#This Row],[Total_Sales_INR]]/10000000</f>
        <v>5.4172359999999998E-3</v>
      </c>
      <c r="J5237" t="s">
        <v>47</v>
      </c>
      <c r="K5237" t="s">
        <v>35</v>
      </c>
      <c r="L5237">
        <v>1</v>
      </c>
      <c r="M5237" t="s">
        <v>119</v>
      </c>
      <c r="N5237" t="s">
        <v>62</v>
      </c>
      <c r="O5237" t="s">
        <v>22</v>
      </c>
    </row>
    <row r="5238" spans="1:15">
      <c r="A5238" t="s">
        <v>9309</v>
      </c>
      <c r="B5238" s="1">
        <v>45764</v>
      </c>
      <c r="C5238" t="s">
        <v>4052</v>
      </c>
      <c r="D5238" t="s">
        <v>25</v>
      </c>
      <c r="E5238" t="s">
        <v>280</v>
      </c>
      <c r="F5238">
        <v>4</v>
      </c>
      <c r="G5238">
        <v>42334.25</v>
      </c>
      <c r="H5238">
        <v>169337</v>
      </c>
      <c r="I5238">
        <f>salesdata[[#This Row],[Total_Sales_INR]]/10000000</f>
        <v>1.6933699999999999E-2</v>
      </c>
      <c r="J5238" t="s">
        <v>18</v>
      </c>
      <c r="K5238" t="s">
        <v>72</v>
      </c>
      <c r="L5238">
        <v>3</v>
      </c>
      <c r="M5238" t="s">
        <v>77</v>
      </c>
      <c r="N5238" t="s">
        <v>120</v>
      </c>
      <c r="O5238" t="s">
        <v>22</v>
      </c>
    </row>
    <row r="5239" spans="1:15">
      <c r="A5239" t="s">
        <v>9310</v>
      </c>
      <c r="B5239" s="1">
        <v>45824</v>
      </c>
      <c r="C5239" t="s">
        <v>2124</v>
      </c>
      <c r="D5239" t="s">
        <v>32</v>
      </c>
      <c r="E5239" t="s">
        <v>309</v>
      </c>
      <c r="F5239">
        <v>1</v>
      </c>
      <c r="G5239">
        <v>32428.42</v>
      </c>
      <c r="H5239">
        <v>32428.42</v>
      </c>
      <c r="I5239">
        <f>salesdata[[#This Row],[Total_Sales_INR]]/10000000</f>
        <v>3.2428419999999997E-3</v>
      </c>
      <c r="J5239" t="s">
        <v>27</v>
      </c>
      <c r="K5239" t="s">
        <v>19</v>
      </c>
      <c r="L5239">
        <v>4</v>
      </c>
      <c r="M5239" t="s">
        <v>185</v>
      </c>
      <c r="N5239" t="s">
        <v>69</v>
      </c>
      <c r="O5239" t="s">
        <v>22</v>
      </c>
    </row>
    <row r="5240" spans="1:15">
      <c r="A5240" t="s">
        <v>9311</v>
      </c>
      <c r="B5240" s="1">
        <v>45912</v>
      </c>
      <c r="C5240" t="s">
        <v>9312</v>
      </c>
      <c r="D5240" t="s">
        <v>45</v>
      </c>
      <c r="E5240" t="s">
        <v>60</v>
      </c>
      <c r="F5240">
        <v>3</v>
      </c>
      <c r="G5240">
        <v>10929.46</v>
      </c>
      <c r="H5240">
        <v>32788.379999999997</v>
      </c>
      <c r="I5240">
        <f>salesdata[[#This Row],[Total_Sales_INR]]/10000000</f>
        <v>3.2788379999999996E-3</v>
      </c>
      <c r="J5240" t="s">
        <v>34</v>
      </c>
      <c r="K5240" t="s">
        <v>35</v>
      </c>
      <c r="L5240">
        <v>1</v>
      </c>
      <c r="M5240" t="s">
        <v>20</v>
      </c>
      <c r="N5240" t="s">
        <v>74</v>
      </c>
      <c r="O5240" t="s">
        <v>22</v>
      </c>
    </row>
    <row r="5241" spans="1:15">
      <c r="A5241" t="s">
        <v>9313</v>
      </c>
      <c r="B5241" s="1">
        <v>45937</v>
      </c>
      <c r="C5241" t="s">
        <v>9314</v>
      </c>
      <c r="D5241" t="s">
        <v>45</v>
      </c>
      <c r="E5241" t="s">
        <v>65</v>
      </c>
      <c r="F5241">
        <v>4</v>
      </c>
      <c r="G5241">
        <v>7422.57</v>
      </c>
      <c r="H5241">
        <v>29690.28</v>
      </c>
      <c r="I5241">
        <f>salesdata[[#This Row],[Total_Sales_INR]]/10000000</f>
        <v>2.9690279999999999E-3</v>
      </c>
      <c r="J5241" t="s">
        <v>27</v>
      </c>
      <c r="K5241" t="s">
        <v>19</v>
      </c>
      <c r="L5241">
        <v>1</v>
      </c>
      <c r="M5241" t="s">
        <v>20</v>
      </c>
      <c r="N5241" t="s">
        <v>94</v>
      </c>
      <c r="O5241" t="s">
        <v>22</v>
      </c>
    </row>
    <row r="5242" spans="1:15">
      <c r="A5242" t="s">
        <v>9315</v>
      </c>
      <c r="B5242" s="1">
        <v>45970</v>
      </c>
      <c r="C5242" t="s">
        <v>3981</v>
      </c>
      <c r="D5242" t="s">
        <v>16</v>
      </c>
      <c r="E5242" t="s">
        <v>145</v>
      </c>
      <c r="F5242">
        <v>5</v>
      </c>
      <c r="G5242">
        <v>25974.51</v>
      </c>
      <c r="H5242">
        <v>129872.55</v>
      </c>
      <c r="I5242">
        <f>salesdata[[#This Row],[Total_Sales_INR]]/10000000</f>
        <v>1.2987255E-2</v>
      </c>
      <c r="J5242" t="s">
        <v>18</v>
      </c>
      <c r="K5242" t="s">
        <v>72</v>
      </c>
      <c r="L5242">
        <v>1</v>
      </c>
      <c r="M5242" t="s">
        <v>20</v>
      </c>
      <c r="N5242" t="s">
        <v>42</v>
      </c>
      <c r="O5242" t="s">
        <v>22</v>
      </c>
    </row>
    <row r="5243" spans="1:15">
      <c r="A5243" t="s">
        <v>9316</v>
      </c>
      <c r="B5243" s="1">
        <v>45956</v>
      </c>
      <c r="C5243" t="s">
        <v>9317</v>
      </c>
      <c r="D5243" t="s">
        <v>45</v>
      </c>
      <c r="E5243" t="s">
        <v>85</v>
      </c>
      <c r="F5243">
        <v>1</v>
      </c>
      <c r="G5243">
        <v>5136.8999999999996</v>
      </c>
      <c r="H5243">
        <v>5136.8999999999996</v>
      </c>
      <c r="I5243">
        <f>salesdata[[#This Row],[Total_Sales_INR]]/10000000</f>
        <v>5.1368999999999991E-4</v>
      </c>
      <c r="J5243" t="s">
        <v>47</v>
      </c>
      <c r="K5243" t="s">
        <v>19</v>
      </c>
      <c r="L5243">
        <v>1</v>
      </c>
      <c r="M5243" t="s">
        <v>119</v>
      </c>
      <c r="N5243" t="s">
        <v>178</v>
      </c>
      <c r="O5243" t="s">
        <v>22</v>
      </c>
    </row>
    <row r="5244" spans="1:15">
      <c r="A5244" t="s">
        <v>9318</v>
      </c>
      <c r="B5244" s="1">
        <v>46007</v>
      </c>
      <c r="C5244" t="s">
        <v>9319</v>
      </c>
      <c r="D5244" t="s">
        <v>16</v>
      </c>
      <c r="E5244" t="s">
        <v>145</v>
      </c>
      <c r="F5244">
        <v>1</v>
      </c>
      <c r="G5244">
        <v>40604.6</v>
      </c>
      <c r="H5244">
        <v>40604.6</v>
      </c>
      <c r="I5244">
        <f>salesdata[[#This Row],[Total_Sales_INR]]/10000000</f>
        <v>4.0604600000000001E-3</v>
      </c>
      <c r="J5244" t="s">
        <v>47</v>
      </c>
      <c r="K5244" t="s">
        <v>35</v>
      </c>
      <c r="L5244">
        <v>5</v>
      </c>
      <c r="M5244" t="s">
        <v>51</v>
      </c>
      <c r="N5244" t="s">
        <v>120</v>
      </c>
      <c r="O5244" t="s">
        <v>22</v>
      </c>
    </row>
    <row r="5245" spans="1:15">
      <c r="A5245" t="s">
        <v>9320</v>
      </c>
      <c r="B5245" s="1">
        <v>45922</v>
      </c>
      <c r="C5245" t="s">
        <v>9321</v>
      </c>
      <c r="D5245" t="s">
        <v>25</v>
      </c>
      <c r="E5245" t="s">
        <v>91</v>
      </c>
      <c r="F5245">
        <v>5</v>
      </c>
      <c r="G5245">
        <v>6958.72</v>
      </c>
      <c r="H5245">
        <v>34793.599999999999</v>
      </c>
      <c r="I5245">
        <f>salesdata[[#This Row],[Total_Sales_INR]]/10000000</f>
        <v>3.4793599999999999E-3</v>
      </c>
      <c r="J5245" t="s">
        <v>34</v>
      </c>
      <c r="K5245" t="s">
        <v>72</v>
      </c>
      <c r="L5245">
        <v>2</v>
      </c>
      <c r="M5245" t="s">
        <v>265</v>
      </c>
      <c r="N5245" t="s">
        <v>124</v>
      </c>
      <c r="O5245" t="s">
        <v>22</v>
      </c>
    </row>
    <row r="5246" spans="1:15">
      <c r="A5246" t="s">
        <v>9322</v>
      </c>
      <c r="B5246" s="1">
        <v>45793</v>
      </c>
      <c r="C5246" t="s">
        <v>9323</v>
      </c>
      <c r="D5246" t="s">
        <v>16</v>
      </c>
      <c r="E5246" t="s">
        <v>159</v>
      </c>
      <c r="F5246">
        <v>3</v>
      </c>
      <c r="G5246">
        <v>31206.6</v>
      </c>
      <c r="H5246">
        <v>93619.8</v>
      </c>
      <c r="I5246">
        <f>salesdata[[#This Row],[Total_Sales_INR]]/10000000</f>
        <v>9.3619800000000006E-3</v>
      </c>
      <c r="J5246" t="s">
        <v>27</v>
      </c>
      <c r="K5246" t="s">
        <v>19</v>
      </c>
      <c r="L5246">
        <v>3</v>
      </c>
      <c r="M5246" t="s">
        <v>115</v>
      </c>
      <c r="N5246" t="s">
        <v>167</v>
      </c>
      <c r="O5246" t="s">
        <v>22</v>
      </c>
    </row>
    <row r="5247" spans="1:15">
      <c r="A5247" t="s">
        <v>9324</v>
      </c>
      <c r="B5247" s="1">
        <v>45903</v>
      </c>
      <c r="C5247" t="s">
        <v>9325</v>
      </c>
      <c r="D5247" t="s">
        <v>32</v>
      </c>
      <c r="E5247" t="s">
        <v>250</v>
      </c>
      <c r="F5247">
        <v>4</v>
      </c>
      <c r="G5247">
        <v>21433.360000000001</v>
      </c>
      <c r="H5247">
        <v>85733.440000000002</v>
      </c>
      <c r="I5247">
        <f>salesdata[[#This Row],[Total_Sales_INR]]/10000000</f>
        <v>8.5733440000000001E-3</v>
      </c>
      <c r="J5247" t="s">
        <v>34</v>
      </c>
      <c r="K5247" t="s">
        <v>19</v>
      </c>
      <c r="L5247">
        <v>2</v>
      </c>
      <c r="M5247" t="s">
        <v>56</v>
      </c>
      <c r="N5247" t="s">
        <v>29</v>
      </c>
      <c r="O5247" t="s">
        <v>22</v>
      </c>
    </row>
    <row r="5248" spans="1:15">
      <c r="A5248" t="s">
        <v>9326</v>
      </c>
      <c r="B5248" s="1">
        <v>45677</v>
      </c>
      <c r="C5248" t="s">
        <v>5679</v>
      </c>
      <c r="D5248" t="s">
        <v>25</v>
      </c>
      <c r="E5248" t="s">
        <v>223</v>
      </c>
      <c r="F5248">
        <v>3</v>
      </c>
      <c r="G5248">
        <v>27525.5</v>
      </c>
      <c r="H5248">
        <v>82576.5</v>
      </c>
      <c r="I5248">
        <f>salesdata[[#This Row],[Total_Sales_INR]]/10000000</f>
        <v>8.2576500000000001E-3</v>
      </c>
      <c r="J5248" t="s">
        <v>47</v>
      </c>
      <c r="K5248" t="s">
        <v>35</v>
      </c>
      <c r="L5248">
        <v>1</v>
      </c>
      <c r="M5248" t="s">
        <v>107</v>
      </c>
      <c r="N5248" t="s">
        <v>62</v>
      </c>
      <c r="O5248" t="s">
        <v>22</v>
      </c>
    </row>
    <row r="5249" spans="1:15">
      <c r="A5249" t="s">
        <v>9327</v>
      </c>
      <c r="B5249" s="1">
        <v>45667</v>
      </c>
      <c r="C5249" t="s">
        <v>9328</v>
      </c>
      <c r="D5249" t="s">
        <v>45</v>
      </c>
      <c r="E5249" t="s">
        <v>85</v>
      </c>
      <c r="F5249">
        <v>2</v>
      </c>
      <c r="G5249">
        <v>40995.83</v>
      </c>
      <c r="H5249">
        <v>81991.66</v>
      </c>
      <c r="I5249">
        <f>salesdata[[#This Row],[Total_Sales_INR]]/10000000</f>
        <v>8.1991660000000008E-3</v>
      </c>
      <c r="J5249" t="s">
        <v>34</v>
      </c>
      <c r="K5249" t="s">
        <v>72</v>
      </c>
      <c r="L5249">
        <v>2</v>
      </c>
      <c r="M5249" t="s">
        <v>104</v>
      </c>
      <c r="N5249" t="s">
        <v>57</v>
      </c>
      <c r="O5249" t="s">
        <v>22</v>
      </c>
    </row>
    <row r="5250" spans="1:15">
      <c r="A5250" t="s">
        <v>9329</v>
      </c>
      <c r="B5250" s="1">
        <v>45892</v>
      </c>
      <c r="C5250" t="s">
        <v>6260</v>
      </c>
      <c r="D5250" t="s">
        <v>102</v>
      </c>
      <c r="E5250" t="s">
        <v>103</v>
      </c>
      <c r="F5250">
        <v>2</v>
      </c>
      <c r="G5250">
        <v>33228.44</v>
      </c>
      <c r="H5250">
        <v>66456.88</v>
      </c>
      <c r="I5250">
        <f>salesdata[[#This Row],[Total_Sales_INR]]/10000000</f>
        <v>6.6456880000000003E-3</v>
      </c>
      <c r="J5250" t="s">
        <v>47</v>
      </c>
      <c r="K5250" t="s">
        <v>35</v>
      </c>
      <c r="L5250">
        <v>4</v>
      </c>
      <c r="M5250" t="s">
        <v>185</v>
      </c>
      <c r="N5250" t="s">
        <v>173</v>
      </c>
      <c r="O5250" t="s">
        <v>22</v>
      </c>
    </row>
    <row r="5251" spans="1:15">
      <c r="A5251" t="s">
        <v>9330</v>
      </c>
      <c r="B5251" s="1">
        <v>45915</v>
      </c>
      <c r="C5251" t="s">
        <v>9331</v>
      </c>
      <c r="D5251" t="s">
        <v>32</v>
      </c>
      <c r="E5251" t="s">
        <v>33</v>
      </c>
      <c r="F5251">
        <v>2</v>
      </c>
      <c r="G5251">
        <v>12721.91</v>
      </c>
      <c r="H5251">
        <v>25443.82</v>
      </c>
      <c r="I5251">
        <f>salesdata[[#This Row],[Total_Sales_INR]]/10000000</f>
        <v>2.544382E-3</v>
      </c>
      <c r="J5251" t="s">
        <v>27</v>
      </c>
      <c r="K5251" t="s">
        <v>35</v>
      </c>
      <c r="L5251">
        <v>1</v>
      </c>
      <c r="M5251" t="s">
        <v>20</v>
      </c>
      <c r="N5251" t="s">
        <v>112</v>
      </c>
      <c r="O5251" t="s">
        <v>22</v>
      </c>
    </row>
    <row r="5252" spans="1:15">
      <c r="A5252" t="s">
        <v>9332</v>
      </c>
      <c r="B5252" s="1">
        <v>45686</v>
      </c>
      <c r="C5252" t="s">
        <v>396</v>
      </c>
      <c r="D5252" t="s">
        <v>45</v>
      </c>
      <c r="E5252" t="s">
        <v>65</v>
      </c>
      <c r="F5252">
        <v>3</v>
      </c>
      <c r="G5252">
        <v>22829.38</v>
      </c>
      <c r="H5252">
        <v>68488.14</v>
      </c>
      <c r="I5252">
        <f>salesdata[[#This Row],[Total_Sales_INR]]/10000000</f>
        <v>6.8488139999999999E-3</v>
      </c>
      <c r="J5252" t="s">
        <v>18</v>
      </c>
      <c r="K5252" t="s">
        <v>72</v>
      </c>
      <c r="L5252">
        <v>2</v>
      </c>
      <c r="M5252" t="s">
        <v>104</v>
      </c>
      <c r="N5252" t="s">
        <v>29</v>
      </c>
      <c r="O5252" t="s">
        <v>22</v>
      </c>
    </row>
    <row r="5253" spans="1:15">
      <c r="A5253" t="s">
        <v>9333</v>
      </c>
      <c r="B5253" s="1">
        <v>45735</v>
      </c>
      <c r="C5253" t="s">
        <v>9334</v>
      </c>
      <c r="D5253" t="s">
        <v>32</v>
      </c>
      <c r="E5253" t="s">
        <v>309</v>
      </c>
      <c r="F5253">
        <v>2</v>
      </c>
      <c r="G5253">
        <v>1004.35</v>
      </c>
      <c r="H5253">
        <v>2008.7</v>
      </c>
      <c r="I5253">
        <f>salesdata[[#This Row],[Total_Sales_INR]]/10000000</f>
        <v>2.0086999999999999E-4</v>
      </c>
      <c r="J5253" t="s">
        <v>47</v>
      </c>
      <c r="K5253" t="s">
        <v>19</v>
      </c>
      <c r="L5253">
        <v>4</v>
      </c>
      <c r="M5253" t="s">
        <v>88</v>
      </c>
      <c r="N5253" t="s">
        <v>52</v>
      </c>
      <c r="O5253" t="s">
        <v>22</v>
      </c>
    </row>
    <row r="5254" spans="1:15">
      <c r="A5254" t="s">
        <v>9335</v>
      </c>
      <c r="B5254" s="1">
        <v>45872</v>
      </c>
      <c r="C5254" t="s">
        <v>7150</v>
      </c>
      <c r="D5254" t="s">
        <v>25</v>
      </c>
      <c r="E5254" t="s">
        <v>223</v>
      </c>
      <c r="F5254">
        <v>1</v>
      </c>
      <c r="G5254">
        <v>44104.37</v>
      </c>
      <c r="H5254">
        <v>44104.37</v>
      </c>
      <c r="I5254">
        <f>salesdata[[#This Row],[Total_Sales_INR]]/10000000</f>
        <v>4.4104370000000006E-3</v>
      </c>
      <c r="J5254" t="s">
        <v>47</v>
      </c>
      <c r="K5254" t="s">
        <v>35</v>
      </c>
      <c r="L5254">
        <v>5</v>
      </c>
      <c r="M5254" t="s">
        <v>28</v>
      </c>
      <c r="N5254" t="s">
        <v>142</v>
      </c>
      <c r="O5254" t="s">
        <v>22</v>
      </c>
    </row>
    <row r="5255" spans="1:15">
      <c r="A5255" t="s">
        <v>9336</v>
      </c>
      <c r="B5255" s="1">
        <v>45671</v>
      </c>
      <c r="C5255" t="s">
        <v>9337</v>
      </c>
      <c r="D5255" t="s">
        <v>102</v>
      </c>
      <c r="E5255" t="s">
        <v>155</v>
      </c>
      <c r="F5255">
        <v>1</v>
      </c>
      <c r="G5255">
        <v>33735.72</v>
      </c>
      <c r="H5255">
        <v>33735.72</v>
      </c>
      <c r="I5255">
        <f>salesdata[[#This Row],[Total_Sales_INR]]/10000000</f>
        <v>3.373572E-3</v>
      </c>
      <c r="J5255" t="s">
        <v>34</v>
      </c>
      <c r="K5255" t="s">
        <v>72</v>
      </c>
      <c r="L5255">
        <v>5</v>
      </c>
      <c r="M5255" t="s">
        <v>73</v>
      </c>
      <c r="N5255" t="s">
        <v>52</v>
      </c>
      <c r="O5255" t="s">
        <v>22</v>
      </c>
    </row>
    <row r="5256" spans="1:15">
      <c r="A5256" t="s">
        <v>9338</v>
      </c>
      <c r="B5256" s="1">
        <v>45775</v>
      </c>
      <c r="C5256" t="s">
        <v>2939</v>
      </c>
      <c r="D5256" t="s">
        <v>45</v>
      </c>
      <c r="E5256" t="s">
        <v>85</v>
      </c>
      <c r="F5256">
        <v>1</v>
      </c>
      <c r="G5256">
        <v>38771.39</v>
      </c>
      <c r="H5256">
        <v>38771.39</v>
      </c>
      <c r="I5256">
        <f>salesdata[[#This Row],[Total_Sales_INR]]/10000000</f>
        <v>3.8771389999999999E-3</v>
      </c>
      <c r="J5256" t="s">
        <v>18</v>
      </c>
      <c r="K5256" t="s">
        <v>19</v>
      </c>
      <c r="L5256">
        <v>4</v>
      </c>
      <c r="M5256" t="s">
        <v>160</v>
      </c>
      <c r="N5256" t="s">
        <v>360</v>
      </c>
      <c r="O5256" t="s">
        <v>22</v>
      </c>
    </row>
    <row r="5257" spans="1:15">
      <c r="A5257" t="s">
        <v>9339</v>
      </c>
      <c r="B5257" s="1">
        <v>45987</v>
      </c>
      <c r="C5257" t="s">
        <v>9340</v>
      </c>
      <c r="D5257" t="s">
        <v>16</v>
      </c>
      <c r="E5257" t="s">
        <v>145</v>
      </c>
      <c r="F5257">
        <v>4</v>
      </c>
      <c r="G5257">
        <v>19673.97</v>
      </c>
      <c r="H5257">
        <v>78695.88</v>
      </c>
      <c r="I5257">
        <f>salesdata[[#This Row],[Total_Sales_INR]]/10000000</f>
        <v>7.8695880000000003E-3</v>
      </c>
      <c r="J5257" t="s">
        <v>34</v>
      </c>
      <c r="K5257" t="s">
        <v>35</v>
      </c>
      <c r="L5257">
        <v>4</v>
      </c>
      <c r="M5257" t="s">
        <v>198</v>
      </c>
      <c r="N5257" t="s">
        <v>173</v>
      </c>
      <c r="O5257" t="s">
        <v>22</v>
      </c>
    </row>
    <row r="5258" spans="1:15">
      <c r="A5258" t="s">
        <v>9341</v>
      </c>
      <c r="B5258" s="1">
        <v>45831</v>
      </c>
      <c r="C5258" t="s">
        <v>9342</v>
      </c>
      <c r="D5258" t="s">
        <v>16</v>
      </c>
      <c r="E5258" t="s">
        <v>145</v>
      </c>
      <c r="F5258">
        <v>5</v>
      </c>
      <c r="G5258">
        <v>32350.46</v>
      </c>
      <c r="H5258">
        <v>161752.29999999999</v>
      </c>
      <c r="I5258">
        <f>salesdata[[#This Row],[Total_Sales_INR]]/10000000</f>
        <v>1.6175229999999999E-2</v>
      </c>
      <c r="J5258" t="s">
        <v>47</v>
      </c>
      <c r="K5258" t="s">
        <v>19</v>
      </c>
      <c r="L5258">
        <v>1</v>
      </c>
      <c r="M5258" t="s">
        <v>20</v>
      </c>
      <c r="N5258" t="s">
        <v>178</v>
      </c>
      <c r="O5258" t="s">
        <v>22</v>
      </c>
    </row>
    <row r="5259" spans="1:15">
      <c r="A5259" t="s">
        <v>9343</v>
      </c>
      <c r="B5259" s="1">
        <v>46012</v>
      </c>
      <c r="C5259" t="s">
        <v>9344</v>
      </c>
      <c r="D5259" t="s">
        <v>32</v>
      </c>
      <c r="E5259" t="s">
        <v>309</v>
      </c>
      <c r="F5259">
        <v>5</v>
      </c>
      <c r="G5259">
        <v>9503.58</v>
      </c>
      <c r="H5259">
        <v>47517.9</v>
      </c>
      <c r="I5259">
        <f>salesdata[[#This Row],[Total_Sales_INR]]/10000000</f>
        <v>4.7517900000000005E-3</v>
      </c>
      <c r="J5259" t="s">
        <v>47</v>
      </c>
      <c r="K5259" t="s">
        <v>72</v>
      </c>
      <c r="L5259">
        <v>1</v>
      </c>
      <c r="M5259" t="s">
        <v>181</v>
      </c>
      <c r="N5259" t="s">
        <v>37</v>
      </c>
      <c r="O5259" t="s">
        <v>22</v>
      </c>
    </row>
    <row r="5260" spans="1:15">
      <c r="A5260" t="s">
        <v>9345</v>
      </c>
      <c r="B5260" s="1">
        <v>45951</v>
      </c>
      <c r="C5260" t="s">
        <v>3651</v>
      </c>
      <c r="D5260" t="s">
        <v>25</v>
      </c>
      <c r="E5260" t="s">
        <v>140</v>
      </c>
      <c r="F5260">
        <v>3</v>
      </c>
      <c r="G5260">
        <v>40039.26</v>
      </c>
      <c r="H5260">
        <v>120117.78</v>
      </c>
      <c r="I5260">
        <f>salesdata[[#This Row],[Total_Sales_INR]]/10000000</f>
        <v>1.2011778000000001E-2</v>
      </c>
      <c r="J5260" t="s">
        <v>47</v>
      </c>
      <c r="K5260" t="s">
        <v>35</v>
      </c>
      <c r="L5260">
        <v>5</v>
      </c>
      <c r="M5260" t="s">
        <v>41</v>
      </c>
      <c r="N5260" t="s">
        <v>173</v>
      </c>
      <c r="O5260" t="s">
        <v>22</v>
      </c>
    </row>
    <row r="5261" spans="1:15">
      <c r="A5261" t="s">
        <v>9346</v>
      </c>
      <c r="B5261" s="1">
        <v>45664</v>
      </c>
      <c r="C5261" t="s">
        <v>290</v>
      </c>
      <c r="D5261" t="s">
        <v>45</v>
      </c>
      <c r="E5261" t="s">
        <v>85</v>
      </c>
      <c r="F5261">
        <v>1</v>
      </c>
      <c r="G5261">
        <v>19743.419999999998</v>
      </c>
      <c r="H5261">
        <v>19743.419999999998</v>
      </c>
      <c r="I5261">
        <f>salesdata[[#This Row],[Total_Sales_INR]]/10000000</f>
        <v>1.974342E-3</v>
      </c>
      <c r="J5261" t="s">
        <v>47</v>
      </c>
      <c r="K5261" t="s">
        <v>72</v>
      </c>
      <c r="L5261">
        <v>3</v>
      </c>
      <c r="M5261" t="s">
        <v>36</v>
      </c>
      <c r="N5261" t="s">
        <v>167</v>
      </c>
      <c r="O5261" t="s">
        <v>22</v>
      </c>
    </row>
    <row r="5262" spans="1:15">
      <c r="A5262" t="s">
        <v>9347</v>
      </c>
      <c r="B5262" s="1">
        <v>45714</v>
      </c>
      <c r="C5262" t="s">
        <v>9348</v>
      </c>
      <c r="D5262" t="s">
        <v>32</v>
      </c>
      <c r="E5262" t="s">
        <v>33</v>
      </c>
      <c r="F5262">
        <v>1</v>
      </c>
      <c r="G5262">
        <v>38163.64</v>
      </c>
      <c r="H5262">
        <v>38163.64</v>
      </c>
      <c r="I5262">
        <f>salesdata[[#This Row],[Total_Sales_INR]]/10000000</f>
        <v>3.816364E-3</v>
      </c>
      <c r="J5262" t="s">
        <v>18</v>
      </c>
      <c r="K5262" t="s">
        <v>72</v>
      </c>
      <c r="L5262">
        <v>5</v>
      </c>
      <c r="M5262" t="s">
        <v>73</v>
      </c>
      <c r="N5262" t="s">
        <v>216</v>
      </c>
      <c r="O5262" t="s">
        <v>22</v>
      </c>
    </row>
    <row r="5263" spans="1:15">
      <c r="A5263" t="s">
        <v>9349</v>
      </c>
      <c r="B5263" s="1">
        <v>45705</v>
      </c>
      <c r="C5263" t="s">
        <v>444</v>
      </c>
      <c r="D5263" t="s">
        <v>102</v>
      </c>
      <c r="E5263" t="s">
        <v>155</v>
      </c>
      <c r="F5263">
        <v>5</v>
      </c>
      <c r="G5263">
        <v>914.5</v>
      </c>
      <c r="H5263">
        <v>4572.5</v>
      </c>
      <c r="I5263">
        <f>salesdata[[#This Row],[Total_Sales_INR]]/10000000</f>
        <v>4.5724999999999997E-4</v>
      </c>
      <c r="J5263" t="s">
        <v>34</v>
      </c>
      <c r="K5263" t="s">
        <v>72</v>
      </c>
      <c r="L5263">
        <v>2</v>
      </c>
      <c r="M5263" t="s">
        <v>56</v>
      </c>
      <c r="N5263" t="s">
        <v>360</v>
      </c>
      <c r="O5263" t="s">
        <v>22</v>
      </c>
    </row>
    <row r="5264" spans="1:15">
      <c r="A5264" t="s">
        <v>9350</v>
      </c>
      <c r="B5264" s="1">
        <v>45848</v>
      </c>
      <c r="C5264" t="s">
        <v>9351</v>
      </c>
      <c r="D5264" t="s">
        <v>32</v>
      </c>
      <c r="E5264" t="s">
        <v>81</v>
      </c>
      <c r="F5264">
        <v>4</v>
      </c>
      <c r="G5264">
        <v>21885.58</v>
      </c>
      <c r="H5264">
        <v>87542.32</v>
      </c>
      <c r="I5264">
        <f>salesdata[[#This Row],[Total_Sales_INR]]/10000000</f>
        <v>8.7542320000000007E-3</v>
      </c>
      <c r="J5264" t="s">
        <v>47</v>
      </c>
      <c r="K5264" t="s">
        <v>72</v>
      </c>
      <c r="L5264">
        <v>3</v>
      </c>
      <c r="M5264" t="s">
        <v>61</v>
      </c>
      <c r="N5264" t="s">
        <v>124</v>
      </c>
      <c r="O5264" t="s">
        <v>22</v>
      </c>
    </row>
    <row r="5265" spans="1:15">
      <c r="A5265" t="s">
        <v>9352</v>
      </c>
      <c r="B5265" s="1">
        <v>45828</v>
      </c>
      <c r="C5265" t="s">
        <v>9353</v>
      </c>
      <c r="D5265" t="s">
        <v>25</v>
      </c>
      <c r="E5265" t="s">
        <v>140</v>
      </c>
      <c r="F5265">
        <v>2</v>
      </c>
      <c r="G5265">
        <v>36942.959999999999</v>
      </c>
      <c r="H5265">
        <v>73885.919999999998</v>
      </c>
      <c r="I5265">
        <f>salesdata[[#This Row],[Total_Sales_INR]]/10000000</f>
        <v>7.3885920000000002E-3</v>
      </c>
      <c r="J5265" t="s">
        <v>27</v>
      </c>
      <c r="K5265" t="s">
        <v>19</v>
      </c>
      <c r="L5265">
        <v>1</v>
      </c>
      <c r="M5265" t="s">
        <v>20</v>
      </c>
      <c r="N5265" t="s">
        <v>127</v>
      </c>
      <c r="O5265" t="s">
        <v>22</v>
      </c>
    </row>
    <row r="5266" spans="1:15">
      <c r="A5266" t="s">
        <v>9354</v>
      </c>
      <c r="B5266" s="1">
        <v>45784</v>
      </c>
      <c r="C5266" t="s">
        <v>9355</v>
      </c>
      <c r="D5266" t="s">
        <v>45</v>
      </c>
      <c r="E5266" t="s">
        <v>46</v>
      </c>
      <c r="F5266">
        <v>3</v>
      </c>
      <c r="G5266">
        <v>2811.37</v>
      </c>
      <c r="H5266">
        <v>8434.11</v>
      </c>
      <c r="I5266">
        <f>salesdata[[#This Row],[Total_Sales_INR]]/10000000</f>
        <v>8.4341100000000007E-4</v>
      </c>
      <c r="J5266" t="s">
        <v>47</v>
      </c>
      <c r="K5266" t="s">
        <v>35</v>
      </c>
      <c r="L5266">
        <v>5</v>
      </c>
      <c r="M5266" t="s">
        <v>51</v>
      </c>
      <c r="N5266" t="s">
        <v>48</v>
      </c>
      <c r="O5266" t="s">
        <v>22</v>
      </c>
    </row>
    <row r="5267" spans="1:15">
      <c r="A5267" t="s">
        <v>9356</v>
      </c>
      <c r="B5267" s="1">
        <v>45877</v>
      </c>
      <c r="C5267" t="s">
        <v>9357</v>
      </c>
      <c r="D5267" t="s">
        <v>32</v>
      </c>
      <c r="E5267" t="s">
        <v>250</v>
      </c>
      <c r="F5267">
        <v>4</v>
      </c>
      <c r="G5267">
        <v>24885.97</v>
      </c>
      <c r="H5267">
        <v>99543.88</v>
      </c>
      <c r="I5267">
        <f>salesdata[[#This Row],[Total_Sales_INR]]/10000000</f>
        <v>9.9543879999999998E-3</v>
      </c>
      <c r="J5267" t="s">
        <v>27</v>
      </c>
      <c r="K5267" t="s">
        <v>72</v>
      </c>
      <c r="L5267">
        <v>5</v>
      </c>
      <c r="M5267" t="s">
        <v>73</v>
      </c>
      <c r="N5267" t="s">
        <v>97</v>
      </c>
      <c r="O5267" t="s">
        <v>22</v>
      </c>
    </row>
    <row r="5268" spans="1:15">
      <c r="A5268" t="s">
        <v>9358</v>
      </c>
      <c r="B5268" s="1">
        <v>45785</v>
      </c>
      <c r="C5268" t="s">
        <v>9359</v>
      </c>
      <c r="D5268" t="s">
        <v>16</v>
      </c>
      <c r="E5268" t="s">
        <v>17</v>
      </c>
      <c r="F5268">
        <v>3</v>
      </c>
      <c r="G5268">
        <v>47136.46</v>
      </c>
      <c r="H5268">
        <v>141409.38</v>
      </c>
      <c r="I5268">
        <f>salesdata[[#This Row],[Total_Sales_INR]]/10000000</f>
        <v>1.4140938E-2</v>
      </c>
      <c r="J5268" t="s">
        <v>34</v>
      </c>
      <c r="K5268" t="s">
        <v>72</v>
      </c>
      <c r="L5268">
        <v>3</v>
      </c>
      <c r="M5268" t="s">
        <v>61</v>
      </c>
      <c r="N5268" t="s">
        <v>134</v>
      </c>
      <c r="O5268" t="s">
        <v>22</v>
      </c>
    </row>
    <row r="5269" spans="1:15">
      <c r="A5269" t="s">
        <v>9360</v>
      </c>
      <c r="B5269" s="1">
        <v>45745</v>
      </c>
      <c r="C5269" t="s">
        <v>9361</v>
      </c>
      <c r="D5269" t="s">
        <v>102</v>
      </c>
      <c r="E5269" t="s">
        <v>193</v>
      </c>
      <c r="F5269">
        <v>4</v>
      </c>
      <c r="G5269">
        <v>251.75</v>
      </c>
      <c r="H5269">
        <v>1007</v>
      </c>
      <c r="I5269">
        <f>salesdata[[#This Row],[Total_Sales_INR]]/10000000</f>
        <v>1.0069999999999999E-4</v>
      </c>
      <c r="J5269" t="s">
        <v>34</v>
      </c>
      <c r="K5269" t="s">
        <v>19</v>
      </c>
      <c r="L5269">
        <v>1</v>
      </c>
      <c r="M5269" t="s">
        <v>119</v>
      </c>
      <c r="N5269" t="s">
        <v>21</v>
      </c>
      <c r="O5269" t="s">
        <v>22</v>
      </c>
    </row>
    <row r="5270" spans="1:15">
      <c r="A5270" t="s">
        <v>9362</v>
      </c>
      <c r="B5270" s="1">
        <v>45717</v>
      </c>
      <c r="C5270" t="s">
        <v>1974</v>
      </c>
      <c r="D5270" t="s">
        <v>32</v>
      </c>
      <c r="E5270" t="s">
        <v>250</v>
      </c>
      <c r="F5270">
        <v>4</v>
      </c>
      <c r="G5270">
        <v>27080.71</v>
      </c>
      <c r="H5270">
        <v>108322.84</v>
      </c>
      <c r="I5270">
        <f>salesdata[[#This Row],[Total_Sales_INR]]/10000000</f>
        <v>1.0832283999999999E-2</v>
      </c>
      <c r="J5270" t="s">
        <v>18</v>
      </c>
      <c r="K5270" t="s">
        <v>19</v>
      </c>
      <c r="L5270">
        <v>1</v>
      </c>
      <c r="M5270" t="s">
        <v>20</v>
      </c>
      <c r="N5270" t="s">
        <v>74</v>
      </c>
      <c r="O5270" t="s">
        <v>22</v>
      </c>
    </row>
    <row r="5271" spans="1:15">
      <c r="A5271" t="s">
        <v>9363</v>
      </c>
      <c r="B5271" s="1">
        <v>45707</v>
      </c>
      <c r="C5271" t="s">
        <v>5024</v>
      </c>
      <c r="D5271" t="s">
        <v>32</v>
      </c>
      <c r="E5271" t="s">
        <v>33</v>
      </c>
      <c r="F5271">
        <v>2</v>
      </c>
      <c r="G5271">
        <v>42384.36</v>
      </c>
      <c r="H5271">
        <v>84768.72</v>
      </c>
      <c r="I5271">
        <f>salesdata[[#This Row],[Total_Sales_INR]]/10000000</f>
        <v>8.4768719999999999E-3</v>
      </c>
      <c r="J5271" t="s">
        <v>47</v>
      </c>
      <c r="K5271" t="s">
        <v>19</v>
      </c>
      <c r="L5271">
        <v>3</v>
      </c>
      <c r="M5271" t="s">
        <v>190</v>
      </c>
      <c r="N5271" t="s">
        <v>142</v>
      </c>
      <c r="O5271" t="s">
        <v>22</v>
      </c>
    </row>
    <row r="5272" spans="1:15">
      <c r="A5272" t="s">
        <v>9364</v>
      </c>
      <c r="B5272" s="1">
        <v>45931</v>
      </c>
      <c r="C5272" t="s">
        <v>3207</v>
      </c>
      <c r="D5272" t="s">
        <v>32</v>
      </c>
      <c r="E5272" t="s">
        <v>33</v>
      </c>
      <c r="F5272">
        <v>4</v>
      </c>
      <c r="G5272">
        <v>17505.310000000001</v>
      </c>
      <c r="H5272">
        <v>70021.240000000005</v>
      </c>
      <c r="I5272">
        <f>salesdata[[#This Row],[Total_Sales_INR]]/10000000</f>
        <v>7.0021240000000002E-3</v>
      </c>
      <c r="J5272" t="s">
        <v>47</v>
      </c>
      <c r="K5272" t="s">
        <v>72</v>
      </c>
      <c r="L5272">
        <v>5</v>
      </c>
      <c r="M5272" t="s">
        <v>73</v>
      </c>
      <c r="N5272" t="s">
        <v>112</v>
      </c>
      <c r="O5272" t="s">
        <v>22</v>
      </c>
    </row>
    <row r="5273" spans="1:15">
      <c r="A5273" t="s">
        <v>9365</v>
      </c>
      <c r="B5273" s="1">
        <v>45791</v>
      </c>
      <c r="C5273" t="s">
        <v>9366</v>
      </c>
      <c r="D5273" t="s">
        <v>32</v>
      </c>
      <c r="E5273" t="s">
        <v>33</v>
      </c>
      <c r="F5273">
        <v>1</v>
      </c>
      <c r="G5273">
        <v>25034.400000000001</v>
      </c>
      <c r="H5273">
        <v>25034.400000000001</v>
      </c>
      <c r="I5273">
        <f>salesdata[[#This Row],[Total_Sales_INR]]/10000000</f>
        <v>2.50344E-3</v>
      </c>
      <c r="J5273" t="s">
        <v>27</v>
      </c>
      <c r="K5273" t="s">
        <v>19</v>
      </c>
      <c r="L5273">
        <v>4</v>
      </c>
      <c r="M5273" t="s">
        <v>123</v>
      </c>
      <c r="N5273" t="s">
        <v>42</v>
      </c>
      <c r="O5273" t="s">
        <v>22</v>
      </c>
    </row>
    <row r="5274" spans="1:15">
      <c r="A5274" t="s">
        <v>9367</v>
      </c>
      <c r="B5274" s="1">
        <v>45696</v>
      </c>
      <c r="C5274" t="s">
        <v>9061</v>
      </c>
      <c r="D5274" t="s">
        <v>16</v>
      </c>
      <c r="E5274" t="s">
        <v>17</v>
      </c>
      <c r="F5274">
        <v>5</v>
      </c>
      <c r="G5274">
        <v>14588.69</v>
      </c>
      <c r="H5274">
        <v>72943.45</v>
      </c>
      <c r="I5274">
        <f>salesdata[[#This Row],[Total_Sales_INR]]/10000000</f>
        <v>7.2943449999999998E-3</v>
      </c>
      <c r="J5274" t="s">
        <v>18</v>
      </c>
      <c r="K5274" t="s">
        <v>35</v>
      </c>
      <c r="L5274">
        <v>4</v>
      </c>
      <c r="M5274" t="s">
        <v>88</v>
      </c>
      <c r="N5274" t="s">
        <v>124</v>
      </c>
      <c r="O5274" t="s">
        <v>22</v>
      </c>
    </row>
    <row r="5275" spans="1:15">
      <c r="A5275" t="s">
        <v>9368</v>
      </c>
      <c r="B5275" s="1">
        <v>45832</v>
      </c>
      <c r="C5275" t="s">
        <v>9369</v>
      </c>
      <c r="D5275" t="s">
        <v>25</v>
      </c>
      <c r="E5275" t="s">
        <v>223</v>
      </c>
      <c r="F5275">
        <v>2</v>
      </c>
      <c r="G5275">
        <v>21690.07</v>
      </c>
      <c r="H5275">
        <v>43380.14</v>
      </c>
      <c r="I5275">
        <f>salesdata[[#This Row],[Total_Sales_INR]]/10000000</f>
        <v>4.3380140000000003E-3</v>
      </c>
      <c r="J5275" t="s">
        <v>47</v>
      </c>
      <c r="K5275" t="s">
        <v>35</v>
      </c>
      <c r="L5275">
        <v>1</v>
      </c>
      <c r="M5275" t="s">
        <v>68</v>
      </c>
      <c r="N5275" t="s">
        <v>127</v>
      </c>
      <c r="O5275" t="s">
        <v>22</v>
      </c>
    </row>
    <row r="5276" spans="1:15">
      <c r="A5276" t="s">
        <v>9370</v>
      </c>
      <c r="B5276" s="1">
        <v>45840</v>
      </c>
      <c r="C5276" t="s">
        <v>9371</v>
      </c>
      <c r="D5276" t="s">
        <v>32</v>
      </c>
      <c r="E5276" t="s">
        <v>250</v>
      </c>
      <c r="F5276">
        <v>5</v>
      </c>
      <c r="G5276">
        <v>32554.560000000001</v>
      </c>
      <c r="H5276">
        <v>162772.79999999999</v>
      </c>
      <c r="I5276">
        <f>salesdata[[#This Row],[Total_Sales_INR]]/10000000</f>
        <v>1.6277279999999998E-2</v>
      </c>
      <c r="J5276" t="s">
        <v>18</v>
      </c>
      <c r="K5276" t="s">
        <v>35</v>
      </c>
      <c r="L5276">
        <v>4</v>
      </c>
      <c r="M5276" t="s">
        <v>160</v>
      </c>
      <c r="N5276" t="s">
        <v>57</v>
      </c>
      <c r="O5276" t="s">
        <v>22</v>
      </c>
    </row>
    <row r="5277" spans="1:15">
      <c r="A5277" t="s">
        <v>9372</v>
      </c>
      <c r="B5277" s="1">
        <v>45786</v>
      </c>
      <c r="C5277" t="s">
        <v>9373</v>
      </c>
      <c r="D5277" t="s">
        <v>102</v>
      </c>
      <c r="E5277" t="s">
        <v>155</v>
      </c>
      <c r="F5277">
        <v>4</v>
      </c>
      <c r="G5277">
        <v>27138.29</v>
      </c>
      <c r="H5277">
        <v>108553.16</v>
      </c>
      <c r="I5277">
        <f>salesdata[[#This Row],[Total_Sales_INR]]/10000000</f>
        <v>1.0855316E-2</v>
      </c>
      <c r="J5277" t="s">
        <v>18</v>
      </c>
      <c r="K5277" t="s">
        <v>19</v>
      </c>
      <c r="L5277">
        <v>4</v>
      </c>
      <c r="M5277" t="s">
        <v>160</v>
      </c>
      <c r="N5277" t="s">
        <v>213</v>
      </c>
      <c r="O5277" t="s">
        <v>22</v>
      </c>
    </row>
    <row r="5278" spans="1:15">
      <c r="A5278" t="s">
        <v>9374</v>
      </c>
      <c r="B5278" s="1">
        <v>45690</v>
      </c>
      <c r="C5278" t="s">
        <v>1294</v>
      </c>
      <c r="D5278" t="s">
        <v>25</v>
      </c>
      <c r="E5278" t="s">
        <v>140</v>
      </c>
      <c r="F5278">
        <v>3</v>
      </c>
      <c r="G5278">
        <v>9671.61</v>
      </c>
      <c r="H5278">
        <v>29014.83</v>
      </c>
      <c r="I5278">
        <f>salesdata[[#This Row],[Total_Sales_INR]]/10000000</f>
        <v>2.9014830000000003E-3</v>
      </c>
      <c r="J5278" t="s">
        <v>47</v>
      </c>
      <c r="K5278" t="s">
        <v>35</v>
      </c>
      <c r="L5278">
        <v>5</v>
      </c>
      <c r="M5278" t="s">
        <v>170</v>
      </c>
      <c r="N5278" t="s">
        <v>62</v>
      </c>
      <c r="O5278" t="s">
        <v>22</v>
      </c>
    </row>
    <row r="5279" spans="1:15">
      <c r="A5279" t="s">
        <v>9375</v>
      </c>
      <c r="B5279" s="1">
        <v>45985</v>
      </c>
      <c r="C5279" t="s">
        <v>4636</v>
      </c>
      <c r="D5279" t="s">
        <v>102</v>
      </c>
      <c r="E5279" t="s">
        <v>155</v>
      </c>
      <c r="F5279">
        <v>5</v>
      </c>
      <c r="G5279">
        <v>22156.55</v>
      </c>
      <c r="H5279">
        <v>110782.75</v>
      </c>
      <c r="I5279">
        <f>salesdata[[#This Row],[Total_Sales_INR]]/10000000</f>
        <v>1.1078275E-2</v>
      </c>
      <c r="J5279" t="s">
        <v>27</v>
      </c>
      <c r="K5279" t="s">
        <v>72</v>
      </c>
      <c r="L5279">
        <v>1</v>
      </c>
      <c r="M5279" t="s">
        <v>20</v>
      </c>
      <c r="N5279" t="s">
        <v>150</v>
      </c>
      <c r="O5279" t="s">
        <v>22</v>
      </c>
    </row>
    <row r="5280" spans="1:15">
      <c r="A5280" t="s">
        <v>9376</v>
      </c>
      <c r="B5280" s="1">
        <v>45975</v>
      </c>
      <c r="C5280" t="s">
        <v>9377</v>
      </c>
      <c r="D5280" t="s">
        <v>45</v>
      </c>
      <c r="E5280" t="s">
        <v>85</v>
      </c>
      <c r="F5280">
        <v>2</v>
      </c>
      <c r="G5280">
        <v>19011.580000000002</v>
      </c>
      <c r="H5280">
        <v>38023.160000000003</v>
      </c>
      <c r="I5280">
        <f>salesdata[[#This Row],[Total_Sales_INR]]/10000000</f>
        <v>3.8023160000000005E-3</v>
      </c>
      <c r="J5280" t="s">
        <v>27</v>
      </c>
      <c r="K5280" t="s">
        <v>72</v>
      </c>
      <c r="L5280">
        <v>1</v>
      </c>
      <c r="M5280" t="s">
        <v>181</v>
      </c>
      <c r="N5280" t="s">
        <v>120</v>
      </c>
      <c r="O5280" t="s">
        <v>22</v>
      </c>
    </row>
    <row r="5281" spans="1:15">
      <c r="A5281" t="s">
        <v>9378</v>
      </c>
      <c r="B5281" s="1">
        <v>45768</v>
      </c>
      <c r="C5281" t="s">
        <v>9379</v>
      </c>
      <c r="D5281" t="s">
        <v>45</v>
      </c>
      <c r="E5281" t="s">
        <v>85</v>
      </c>
      <c r="F5281">
        <v>5</v>
      </c>
      <c r="G5281">
        <v>15436.82</v>
      </c>
      <c r="H5281">
        <v>77184.100000000006</v>
      </c>
      <c r="I5281">
        <f>salesdata[[#This Row],[Total_Sales_INR]]/10000000</f>
        <v>7.7184100000000002E-3</v>
      </c>
      <c r="J5281" t="s">
        <v>18</v>
      </c>
      <c r="K5281" t="s">
        <v>19</v>
      </c>
      <c r="L5281">
        <v>4</v>
      </c>
      <c r="M5281" t="s">
        <v>198</v>
      </c>
      <c r="N5281" t="s">
        <v>167</v>
      </c>
      <c r="O5281" t="s">
        <v>22</v>
      </c>
    </row>
    <row r="5282" spans="1:15">
      <c r="A5282" t="s">
        <v>9380</v>
      </c>
      <c r="B5282" s="1">
        <v>45961</v>
      </c>
      <c r="C5282" t="s">
        <v>2574</v>
      </c>
      <c r="D5282" t="s">
        <v>45</v>
      </c>
      <c r="E5282" t="s">
        <v>46</v>
      </c>
      <c r="F5282">
        <v>1</v>
      </c>
      <c r="G5282">
        <v>848.82</v>
      </c>
      <c r="H5282">
        <v>848.82</v>
      </c>
      <c r="I5282">
        <f>salesdata[[#This Row],[Total_Sales_INR]]/10000000</f>
        <v>8.4882000000000005E-5</v>
      </c>
      <c r="J5282" t="s">
        <v>34</v>
      </c>
      <c r="K5282" t="s">
        <v>19</v>
      </c>
      <c r="L5282">
        <v>3</v>
      </c>
      <c r="M5282" t="s">
        <v>115</v>
      </c>
      <c r="N5282" t="s">
        <v>42</v>
      </c>
      <c r="O5282" t="s">
        <v>22</v>
      </c>
    </row>
    <row r="5283" spans="1:15">
      <c r="A5283" t="s">
        <v>9381</v>
      </c>
      <c r="B5283" s="1">
        <v>45820</v>
      </c>
      <c r="C5283" t="s">
        <v>9382</v>
      </c>
      <c r="D5283" t="s">
        <v>45</v>
      </c>
      <c r="E5283" t="s">
        <v>55</v>
      </c>
      <c r="F5283">
        <v>3</v>
      </c>
      <c r="G5283">
        <v>20094.84</v>
      </c>
      <c r="H5283">
        <v>60284.52</v>
      </c>
      <c r="I5283">
        <f>salesdata[[#This Row],[Total_Sales_INR]]/10000000</f>
        <v>6.0284519999999992E-3</v>
      </c>
      <c r="J5283" t="s">
        <v>18</v>
      </c>
      <c r="K5283" t="s">
        <v>35</v>
      </c>
      <c r="L5283">
        <v>1</v>
      </c>
      <c r="M5283" t="s">
        <v>68</v>
      </c>
      <c r="N5283" t="s">
        <v>150</v>
      </c>
      <c r="O5283" t="s">
        <v>22</v>
      </c>
    </row>
    <row r="5284" spans="1:15">
      <c r="A5284" t="s">
        <v>9383</v>
      </c>
      <c r="B5284" s="1">
        <v>45867</v>
      </c>
      <c r="C5284" t="s">
        <v>9384</v>
      </c>
      <c r="D5284" t="s">
        <v>25</v>
      </c>
      <c r="E5284" t="s">
        <v>223</v>
      </c>
      <c r="F5284">
        <v>1</v>
      </c>
      <c r="G5284">
        <v>41066.18</v>
      </c>
      <c r="H5284">
        <v>41066.18</v>
      </c>
      <c r="I5284">
        <f>salesdata[[#This Row],[Total_Sales_INR]]/10000000</f>
        <v>4.1066180000000002E-3</v>
      </c>
      <c r="J5284" t="s">
        <v>47</v>
      </c>
      <c r="K5284" t="s">
        <v>35</v>
      </c>
      <c r="L5284">
        <v>5</v>
      </c>
      <c r="M5284" t="s">
        <v>73</v>
      </c>
      <c r="N5284" t="s">
        <v>142</v>
      </c>
      <c r="O5284" t="s">
        <v>22</v>
      </c>
    </row>
    <row r="5285" spans="1:15">
      <c r="A5285" t="s">
        <v>9385</v>
      </c>
      <c r="B5285" s="1">
        <v>45915</v>
      </c>
      <c r="C5285" t="s">
        <v>9386</v>
      </c>
      <c r="D5285" t="s">
        <v>25</v>
      </c>
      <c r="E5285" t="s">
        <v>140</v>
      </c>
      <c r="F5285">
        <v>5</v>
      </c>
      <c r="G5285">
        <v>44303.46</v>
      </c>
      <c r="H5285">
        <v>221517.3</v>
      </c>
      <c r="I5285">
        <f>salesdata[[#This Row],[Total_Sales_INR]]/10000000</f>
        <v>2.2151729999999998E-2</v>
      </c>
      <c r="J5285" t="s">
        <v>27</v>
      </c>
      <c r="K5285" t="s">
        <v>35</v>
      </c>
      <c r="L5285">
        <v>4</v>
      </c>
      <c r="M5285" t="s">
        <v>198</v>
      </c>
      <c r="N5285" t="s">
        <v>173</v>
      </c>
      <c r="O5285" t="s">
        <v>22</v>
      </c>
    </row>
    <row r="5286" spans="1:15">
      <c r="A5286" t="s">
        <v>9387</v>
      </c>
      <c r="B5286" s="1">
        <v>45769</v>
      </c>
      <c r="C5286" t="s">
        <v>345</v>
      </c>
      <c r="D5286" t="s">
        <v>25</v>
      </c>
      <c r="E5286" t="s">
        <v>140</v>
      </c>
      <c r="F5286">
        <v>5</v>
      </c>
      <c r="G5286">
        <v>6713.63</v>
      </c>
      <c r="H5286">
        <v>33568.15</v>
      </c>
      <c r="I5286">
        <f>salesdata[[#This Row],[Total_Sales_INR]]/10000000</f>
        <v>3.356815E-3</v>
      </c>
      <c r="J5286" t="s">
        <v>27</v>
      </c>
      <c r="K5286" t="s">
        <v>19</v>
      </c>
      <c r="L5286">
        <v>5</v>
      </c>
      <c r="M5286" t="s">
        <v>28</v>
      </c>
      <c r="N5286" t="s">
        <v>142</v>
      </c>
      <c r="O5286" t="s">
        <v>22</v>
      </c>
    </row>
    <row r="5287" spans="1:15">
      <c r="A5287" t="s">
        <v>9388</v>
      </c>
      <c r="B5287" s="1">
        <v>45952</v>
      </c>
      <c r="C5287" t="s">
        <v>2572</v>
      </c>
      <c r="D5287" t="s">
        <v>16</v>
      </c>
      <c r="E5287" t="s">
        <v>130</v>
      </c>
      <c r="F5287">
        <v>3</v>
      </c>
      <c r="G5287">
        <v>1084.58</v>
      </c>
      <c r="H5287">
        <v>3253.74</v>
      </c>
      <c r="I5287">
        <f>salesdata[[#This Row],[Total_Sales_INR]]/10000000</f>
        <v>3.2537399999999996E-4</v>
      </c>
      <c r="J5287" t="s">
        <v>18</v>
      </c>
      <c r="K5287" t="s">
        <v>19</v>
      </c>
      <c r="L5287">
        <v>2</v>
      </c>
      <c r="M5287" t="s">
        <v>133</v>
      </c>
      <c r="N5287" t="s">
        <v>29</v>
      </c>
      <c r="O5287" t="s">
        <v>22</v>
      </c>
    </row>
    <row r="5288" spans="1:15">
      <c r="A5288" t="s">
        <v>9389</v>
      </c>
      <c r="B5288" s="1">
        <v>45925</v>
      </c>
      <c r="C5288" t="s">
        <v>9390</v>
      </c>
      <c r="D5288" t="s">
        <v>16</v>
      </c>
      <c r="E5288" t="s">
        <v>137</v>
      </c>
      <c r="F5288">
        <v>4</v>
      </c>
      <c r="G5288">
        <v>30213.13</v>
      </c>
      <c r="H5288">
        <v>120852.52</v>
      </c>
      <c r="I5288">
        <f>salesdata[[#This Row],[Total_Sales_INR]]/10000000</f>
        <v>1.2085252000000001E-2</v>
      </c>
      <c r="J5288" t="s">
        <v>27</v>
      </c>
      <c r="K5288" t="s">
        <v>72</v>
      </c>
      <c r="L5288">
        <v>1</v>
      </c>
      <c r="M5288" t="s">
        <v>107</v>
      </c>
      <c r="N5288" t="s">
        <v>42</v>
      </c>
      <c r="O5288" t="s">
        <v>22</v>
      </c>
    </row>
    <row r="5289" spans="1:15">
      <c r="A5289" t="s">
        <v>9391</v>
      </c>
      <c r="B5289" s="1">
        <v>45827</v>
      </c>
      <c r="C5289" t="s">
        <v>844</v>
      </c>
      <c r="D5289" t="s">
        <v>102</v>
      </c>
      <c r="E5289" t="s">
        <v>118</v>
      </c>
      <c r="F5289">
        <v>1</v>
      </c>
      <c r="G5289">
        <v>7044.81</v>
      </c>
      <c r="H5289">
        <v>7044.81</v>
      </c>
      <c r="I5289">
        <f>salesdata[[#This Row],[Total_Sales_INR]]/10000000</f>
        <v>7.0448100000000007E-4</v>
      </c>
      <c r="J5289" t="s">
        <v>18</v>
      </c>
      <c r="K5289" t="s">
        <v>19</v>
      </c>
      <c r="L5289">
        <v>4</v>
      </c>
      <c r="M5289" t="s">
        <v>160</v>
      </c>
      <c r="N5289" t="s">
        <v>37</v>
      </c>
      <c r="O5289" t="s">
        <v>22</v>
      </c>
    </row>
    <row r="5290" spans="1:15">
      <c r="A5290" t="s">
        <v>9392</v>
      </c>
      <c r="B5290" s="1">
        <v>45669</v>
      </c>
      <c r="C5290" t="s">
        <v>9393</v>
      </c>
      <c r="D5290" t="s">
        <v>45</v>
      </c>
      <c r="E5290" t="s">
        <v>65</v>
      </c>
      <c r="F5290">
        <v>3</v>
      </c>
      <c r="G5290">
        <v>33207.269999999997</v>
      </c>
      <c r="H5290">
        <v>99621.81</v>
      </c>
      <c r="I5290">
        <f>salesdata[[#This Row],[Total_Sales_INR]]/10000000</f>
        <v>9.9621810000000005E-3</v>
      </c>
      <c r="J5290" t="s">
        <v>47</v>
      </c>
      <c r="K5290" t="s">
        <v>72</v>
      </c>
      <c r="L5290">
        <v>2</v>
      </c>
      <c r="M5290" t="s">
        <v>56</v>
      </c>
      <c r="N5290" t="s">
        <v>42</v>
      </c>
      <c r="O5290" t="s">
        <v>22</v>
      </c>
    </row>
    <row r="5291" spans="1:15">
      <c r="A5291" t="s">
        <v>9394</v>
      </c>
      <c r="B5291" s="1">
        <v>46014</v>
      </c>
      <c r="C5291" t="s">
        <v>6044</v>
      </c>
      <c r="D5291" t="s">
        <v>32</v>
      </c>
      <c r="E5291" t="s">
        <v>33</v>
      </c>
      <c r="F5291">
        <v>1</v>
      </c>
      <c r="G5291">
        <v>39837.25</v>
      </c>
      <c r="H5291">
        <v>39837.25</v>
      </c>
      <c r="I5291">
        <f>salesdata[[#This Row],[Total_Sales_INR]]/10000000</f>
        <v>3.9837249999999996E-3</v>
      </c>
      <c r="J5291" t="s">
        <v>34</v>
      </c>
      <c r="K5291" t="s">
        <v>35</v>
      </c>
      <c r="L5291">
        <v>5</v>
      </c>
      <c r="M5291" t="s">
        <v>28</v>
      </c>
      <c r="N5291" t="s">
        <v>150</v>
      </c>
      <c r="O5291" t="s">
        <v>22</v>
      </c>
    </row>
    <row r="5292" spans="1:15">
      <c r="A5292" t="s">
        <v>9395</v>
      </c>
      <c r="B5292" s="1">
        <v>45780</v>
      </c>
      <c r="C5292" t="s">
        <v>9396</v>
      </c>
      <c r="D5292" t="s">
        <v>16</v>
      </c>
      <c r="E5292" t="s">
        <v>145</v>
      </c>
      <c r="F5292">
        <v>5</v>
      </c>
      <c r="G5292">
        <v>35597.19</v>
      </c>
      <c r="H5292">
        <v>177985.95</v>
      </c>
      <c r="I5292">
        <f>salesdata[[#This Row],[Total_Sales_INR]]/10000000</f>
        <v>1.7798595E-2</v>
      </c>
      <c r="J5292" t="s">
        <v>27</v>
      </c>
      <c r="K5292" t="s">
        <v>35</v>
      </c>
      <c r="L5292">
        <v>2</v>
      </c>
      <c r="M5292" t="s">
        <v>133</v>
      </c>
      <c r="N5292" t="s">
        <v>82</v>
      </c>
      <c r="O5292" t="s">
        <v>22</v>
      </c>
    </row>
    <row r="5293" spans="1:15">
      <c r="A5293" t="s">
        <v>9397</v>
      </c>
      <c r="B5293" s="1">
        <v>45835</v>
      </c>
      <c r="C5293" t="s">
        <v>1491</v>
      </c>
      <c r="D5293" t="s">
        <v>102</v>
      </c>
      <c r="E5293" t="s">
        <v>103</v>
      </c>
      <c r="F5293">
        <v>2</v>
      </c>
      <c r="G5293">
        <v>30224.31</v>
      </c>
      <c r="H5293">
        <v>60448.62</v>
      </c>
      <c r="I5293">
        <f>salesdata[[#This Row],[Total_Sales_INR]]/10000000</f>
        <v>6.0448620000000007E-3</v>
      </c>
      <c r="J5293" t="s">
        <v>47</v>
      </c>
      <c r="K5293" t="s">
        <v>19</v>
      </c>
      <c r="L5293">
        <v>3</v>
      </c>
      <c r="M5293" t="s">
        <v>61</v>
      </c>
      <c r="N5293" t="s">
        <v>82</v>
      </c>
      <c r="O5293" t="s">
        <v>22</v>
      </c>
    </row>
    <row r="5294" spans="1:15">
      <c r="A5294" t="s">
        <v>9398</v>
      </c>
      <c r="B5294" s="1">
        <v>45991</v>
      </c>
      <c r="C5294" t="s">
        <v>1944</v>
      </c>
      <c r="D5294" t="s">
        <v>45</v>
      </c>
      <c r="E5294" t="s">
        <v>85</v>
      </c>
      <c r="F5294">
        <v>5</v>
      </c>
      <c r="G5294">
        <v>26139.63</v>
      </c>
      <c r="H5294">
        <v>130698.15</v>
      </c>
      <c r="I5294">
        <f>salesdata[[#This Row],[Total_Sales_INR]]/10000000</f>
        <v>1.3069815E-2</v>
      </c>
      <c r="J5294" t="s">
        <v>27</v>
      </c>
      <c r="K5294" t="s">
        <v>35</v>
      </c>
      <c r="L5294">
        <v>3</v>
      </c>
      <c r="M5294" t="s">
        <v>115</v>
      </c>
      <c r="N5294" t="s">
        <v>360</v>
      </c>
      <c r="O5294" t="s">
        <v>22</v>
      </c>
    </row>
    <row r="5295" spans="1:15">
      <c r="A5295" t="s">
        <v>9399</v>
      </c>
      <c r="B5295" s="1">
        <v>45681</v>
      </c>
      <c r="C5295" t="s">
        <v>2776</v>
      </c>
      <c r="D5295" t="s">
        <v>32</v>
      </c>
      <c r="E5295" t="s">
        <v>309</v>
      </c>
      <c r="F5295">
        <v>3</v>
      </c>
      <c r="G5295">
        <v>11274.2</v>
      </c>
      <c r="H5295">
        <v>33822.6</v>
      </c>
      <c r="I5295">
        <f>salesdata[[#This Row],[Total_Sales_INR]]/10000000</f>
        <v>3.3822599999999998E-3</v>
      </c>
      <c r="J5295" t="s">
        <v>27</v>
      </c>
      <c r="K5295" t="s">
        <v>19</v>
      </c>
      <c r="L5295">
        <v>2</v>
      </c>
      <c r="M5295" t="s">
        <v>265</v>
      </c>
      <c r="N5295" t="s">
        <v>94</v>
      </c>
      <c r="O5295" t="s">
        <v>22</v>
      </c>
    </row>
    <row r="5296" spans="1:15">
      <c r="A5296" t="s">
        <v>9400</v>
      </c>
      <c r="B5296" s="1">
        <v>45828</v>
      </c>
      <c r="C5296" t="s">
        <v>9401</v>
      </c>
      <c r="D5296" t="s">
        <v>32</v>
      </c>
      <c r="E5296" t="s">
        <v>309</v>
      </c>
      <c r="F5296">
        <v>5</v>
      </c>
      <c r="G5296">
        <v>21504.59</v>
      </c>
      <c r="H5296">
        <v>107522.95</v>
      </c>
      <c r="I5296">
        <f>salesdata[[#This Row],[Total_Sales_INR]]/10000000</f>
        <v>1.0752295E-2</v>
      </c>
      <c r="J5296" t="s">
        <v>47</v>
      </c>
      <c r="K5296" t="s">
        <v>35</v>
      </c>
      <c r="L5296">
        <v>4</v>
      </c>
      <c r="M5296" t="s">
        <v>198</v>
      </c>
      <c r="N5296" t="s">
        <v>62</v>
      </c>
      <c r="O5296" t="s">
        <v>22</v>
      </c>
    </row>
    <row r="5297" spans="1:15">
      <c r="A5297" t="s">
        <v>9402</v>
      </c>
      <c r="B5297" s="1">
        <v>45688</v>
      </c>
      <c r="C5297" t="s">
        <v>5482</v>
      </c>
      <c r="D5297" t="s">
        <v>45</v>
      </c>
      <c r="E5297" t="s">
        <v>60</v>
      </c>
      <c r="F5297">
        <v>4</v>
      </c>
      <c r="G5297">
        <v>39812.269999999997</v>
      </c>
      <c r="H5297">
        <v>159249.07999999999</v>
      </c>
      <c r="I5297">
        <f>salesdata[[#This Row],[Total_Sales_INR]]/10000000</f>
        <v>1.5924907999999998E-2</v>
      </c>
      <c r="J5297" t="s">
        <v>34</v>
      </c>
      <c r="K5297" t="s">
        <v>72</v>
      </c>
      <c r="L5297">
        <v>4</v>
      </c>
      <c r="M5297" t="s">
        <v>88</v>
      </c>
      <c r="N5297" t="s">
        <v>52</v>
      </c>
      <c r="O5297" t="s">
        <v>22</v>
      </c>
    </row>
    <row r="5298" spans="1:15">
      <c r="A5298" t="s">
        <v>9403</v>
      </c>
      <c r="B5298" s="1">
        <v>45899</v>
      </c>
      <c r="C5298" t="s">
        <v>9404</v>
      </c>
      <c r="D5298" t="s">
        <v>45</v>
      </c>
      <c r="E5298" t="s">
        <v>85</v>
      </c>
      <c r="F5298">
        <v>1</v>
      </c>
      <c r="G5298">
        <v>13602.35</v>
      </c>
      <c r="H5298">
        <v>13602.35</v>
      </c>
      <c r="I5298">
        <f>salesdata[[#This Row],[Total_Sales_INR]]/10000000</f>
        <v>1.360235E-3</v>
      </c>
      <c r="J5298" t="s">
        <v>47</v>
      </c>
      <c r="K5298" t="s">
        <v>72</v>
      </c>
      <c r="L5298">
        <v>3</v>
      </c>
      <c r="M5298" t="s">
        <v>77</v>
      </c>
      <c r="N5298" t="s">
        <v>97</v>
      </c>
      <c r="O5298" t="s">
        <v>22</v>
      </c>
    </row>
    <row r="5299" spans="1:15">
      <c r="A5299" t="s">
        <v>9405</v>
      </c>
      <c r="B5299" s="1">
        <v>45870</v>
      </c>
      <c r="C5299" t="s">
        <v>9406</v>
      </c>
      <c r="D5299" t="s">
        <v>25</v>
      </c>
      <c r="E5299" t="s">
        <v>280</v>
      </c>
      <c r="F5299">
        <v>2</v>
      </c>
      <c r="G5299">
        <v>30867.81</v>
      </c>
      <c r="H5299">
        <v>61735.62</v>
      </c>
      <c r="I5299">
        <f>salesdata[[#This Row],[Total_Sales_INR]]/10000000</f>
        <v>6.1735620000000005E-3</v>
      </c>
      <c r="J5299" t="s">
        <v>27</v>
      </c>
      <c r="K5299" t="s">
        <v>19</v>
      </c>
      <c r="L5299">
        <v>4</v>
      </c>
      <c r="M5299" t="s">
        <v>88</v>
      </c>
      <c r="N5299" t="s">
        <v>142</v>
      </c>
      <c r="O5299" t="s">
        <v>22</v>
      </c>
    </row>
    <row r="5300" spans="1:15">
      <c r="A5300" t="s">
        <v>9407</v>
      </c>
      <c r="B5300" s="1">
        <v>45696</v>
      </c>
      <c r="C5300" t="s">
        <v>6923</v>
      </c>
      <c r="D5300" t="s">
        <v>16</v>
      </c>
      <c r="E5300" t="s">
        <v>17</v>
      </c>
      <c r="F5300">
        <v>4</v>
      </c>
      <c r="G5300">
        <v>15226.35</v>
      </c>
      <c r="H5300">
        <v>60905.4</v>
      </c>
      <c r="I5300">
        <f>salesdata[[#This Row],[Total_Sales_INR]]/10000000</f>
        <v>6.0905400000000002E-3</v>
      </c>
      <c r="J5300" t="s">
        <v>18</v>
      </c>
      <c r="K5300" t="s">
        <v>19</v>
      </c>
      <c r="L5300">
        <v>3</v>
      </c>
      <c r="M5300" t="s">
        <v>36</v>
      </c>
      <c r="N5300" t="s">
        <v>82</v>
      </c>
      <c r="O5300" t="s">
        <v>22</v>
      </c>
    </row>
    <row r="5301" spans="1:15">
      <c r="A5301" t="s">
        <v>9408</v>
      </c>
      <c r="B5301" s="1">
        <v>45692</v>
      </c>
      <c r="C5301" t="s">
        <v>1630</v>
      </c>
      <c r="D5301" t="s">
        <v>16</v>
      </c>
      <c r="E5301" t="s">
        <v>137</v>
      </c>
      <c r="F5301">
        <v>4</v>
      </c>
      <c r="G5301">
        <v>10307.709999999999</v>
      </c>
      <c r="H5301">
        <v>41230.839999999997</v>
      </c>
      <c r="I5301">
        <f>salesdata[[#This Row],[Total_Sales_INR]]/10000000</f>
        <v>4.123084E-3</v>
      </c>
      <c r="J5301" t="s">
        <v>34</v>
      </c>
      <c r="K5301" t="s">
        <v>35</v>
      </c>
      <c r="L5301">
        <v>4</v>
      </c>
      <c r="M5301" t="s">
        <v>123</v>
      </c>
      <c r="N5301" t="s">
        <v>52</v>
      </c>
      <c r="O5301" t="s">
        <v>22</v>
      </c>
    </row>
    <row r="5302" spans="1:15">
      <c r="A5302" t="s">
        <v>9409</v>
      </c>
      <c r="B5302" s="1">
        <v>45671</v>
      </c>
      <c r="C5302" t="s">
        <v>9410</v>
      </c>
      <c r="D5302" t="s">
        <v>25</v>
      </c>
      <c r="E5302" t="s">
        <v>140</v>
      </c>
      <c r="F5302">
        <v>1</v>
      </c>
      <c r="G5302">
        <v>29854.22</v>
      </c>
      <c r="H5302">
        <v>29854.22</v>
      </c>
      <c r="I5302">
        <f>salesdata[[#This Row],[Total_Sales_INR]]/10000000</f>
        <v>2.9854220000000002E-3</v>
      </c>
      <c r="J5302" t="s">
        <v>47</v>
      </c>
      <c r="K5302" t="s">
        <v>19</v>
      </c>
      <c r="L5302">
        <v>3</v>
      </c>
      <c r="M5302" t="s">
        <v>190</v>
      </c>
      <c r="N5302" t="s">
        <v>142</v>
      </c>
      <c r="O5302" t="s">
        <v>22</v>
      </c>
    </row>
    <row r="5303" spans="1:15">
      <c r="A5303" t="s">
        <v>9411</v>
      </c>
      <c r="B5303" s="1">
        <v>46004</v>
      </c>
      <c r="C5303" t="s">
        <v>9412</v>
      </c>
      <c r="D5303" t="s">
        <v>45</v>
      </c>
      <c r="E5303" t="s">
        <v>60</v>
      </c>
      <c r="F5303">
        <v>4</v>
      </c>
      <c r="G5303">
        <v>33894.82</v>
      </c>
      <c r="H5303">
        <v>135579.28</v>
      </c>
      <c r="I5303">
        <f>salesdata[[#This Row],[Total_Sales_INR]]/10000000</f>
        <v>1.3557928E-2</v>
      </c>
      <c r="J5303" t="s">
        <v>34</v>
      </c>
      <c r="K5303" t="s">
        <v>35</v>
      </c>
      <c r="L5303">
        <v>2</v>
      </c>
      <c r="M5303" t="s">
        <v>104</v>
      </c>
      <c r="N5303" t="s">
        <v>57</v>
      </c>
      <c r="O5303" t="s">
        <v>22</v>
      </c>
    </row>
    <row r="5304" spans="1:15">
      <c r="A5304" t="s">
        <v>9413</v>
      </c>
      <c r="B5304" s="1">
        <v>45853</v>
      </c>
      <c r="C5304" t="s">
        <v>394</v>
      </c>
      <c r="D5304" t="s">
        <v>102</v>
      </c>
      <c r="E5304" t="s">
        <v>193</v>
      </c>
      <c r="F5304">
        <v>5</v>
      </c>
      <c r="G5304">
        <v>23798.63</v>
      </c>
      <c r="H5304">
        <v>118993.15</v>
      </c>
      <c r="I5304">
        <f>salesdata[[#This Row],[Total_Sales_INR]]/10000000</f>
        <v>1.1899314999999999E-2</v>
      </c>
      <c r="J5304" t="s">
        <v>27</v>
      </c>
      <c r="K5304" t="s">
        <v>35</v>
      </c>
      <c r="L5304">
        <v>4</v>
      </c>
      <c r="M5304" t="s">
        <v>88</v>
      </c>
      <c r="N5304" t="s">
        <v>167</v>
      </c>
      <c r="O5304" t="s">
        <v>22</v>
      </c>
    </row>
    <row r="5305" spans="1:15">
      <c r="A5305" t="s">
        <v>9414</v>
      </c>
      <c r="B5305" s="1">
        <v>45834</v>
      </c>
      <c r="C5305" t="s">
        <v>9415</v>
      </c>
      <c r="D5305" t="s">
        <v>45</v>
      </c>
      <c r="E5305" t="s">
        <v>60</v>
      </c>
      <c r="F5305">
        <v>4</v>
      </c>
      <c r="G5305">
        <v>38142.949999999997</v>
      </c>
      <c r="H5305">
        <v>152571.79999999999</v>
      </c>
      <c r="I5305">
        <f>salesdata[[#This Row],[Total_Sales_INR]]/10000000</f>
        <v>1.5257179999999999E-2</v>
      </c>
      <c r="J5305" t="s">
        <v>18</v>
      </c>
      <c r="K5305" t="s">
        <v>72</v>
      </c>
      <c r="L5305">
        <v>3</v>
      </c>
      <c r="M5305" t="s">
        <v>115</v>
      </c>
      <c r="N5305" t="s">
        <v>150</v>
      </c>
      <c r="O5305" t="s">
        <v>22</v>
      </c>
    </row>
    <row r="5306" spans="1:15">
      <c r="A5306" t="s">
        <v>9416</v>
      </c>
      <c r="B5306" s="1">
        <v>45872</v>
      </c>
      <c r="C5306" t="s">
        <v>9417</v>
      </c>
      <c r="D5306" t="s">
        <v>32</v>
      </c>
      <c r="E5306" t="s">
        <v>250</v>
      </c>
      <c r="F5306">
        <v>5</v>
      </c>
      <c r="G5306">
        <v>32445.11</v>
      </c>
      <c r="H5306">
        <v>162225.54999999999</v>
      </c>
      <c r="I5306">
        <f>salesdata[[#This Row],[Total_Sales_INR]]/10000000</f>
        <v>1.6222555E-2</v>
      </c>
      <c r="J5306" t="s">
        <v>34</v>
      </c>
      <c r="K5306" t="s">
        <v>72</v>
      </c>
      <c r="L5306">
        <v>2</v>
      </c>
      <c r="M5306" t="s">
        <v>133</v>
      </c>
      <c r="N5306" t="s">
        <v>69</v>
      </c>
      <c r="O5306" t="s">
        <v>22</v>
      </c>
    </row>
    <row r="5307" spans="1:15">
      <c r="A5307" t="s">
        <v>9418</v>
      </c>
      <c r="B5307" s="1">
        <v>45749</v>
      </c>
      <c r="C5307" t="s">
        <v>9419</v>
      </c>
      <c r="D5307" t="s">
        <v>102</v>
      </c>
      <c r="E5307" t="s">
        <v>193</v>
      </c>
      <c r="F5307">
        <v>4</v>
      </c>
      <c r="G5307">
        <v>24038.17</v>
      </c>
      <c r="H5307">
        <v>96152.68</v>
      </c>
      <c r="I5307">
        <f>salesdata[[#This Row],[Total_Sales_INR]]/10000000</f>
        <v>9.6152679999999997E-3</v>
      </c>
      <c r="J5307" t="s">
        <v>27</v>
      </c>
      <c r="K5307" t="s">
        <v>72</v>
      </c>
      <c r="L5307">
        <v>4</v>
      </c>
      <c r="M5307" t="s">
        <v>198</v>
      </c>
      <c r="N5307" t="s">
        <v>69</v>
      </c>
      <c r="O5307" t="s">
        <v>22</v>
      </c>
    </row>
    <row r="5308" spans="1:15">
      <c r="A5308" t="s">
        <v>9420</v>
      </c>
      <c r="B5308" s="1">
        <v>45982</v>
      </c>
      <c r="C5308" t="s">
        <v>9421</v>
      </c>
      <c r="D5308" t="s">
        <v>16</v>
      </c>
      <c r="E5308" t="s">
        <v>145</v>
      </c>
      <c r="F5308">
        <v>2</v>
      </c>
      <c r="G5308">
        <v>38998.25</v>
      </c>
      <c r="H5308">
        <v>77996.5</v>
      </c>
      <c r="I5308">
        <f>salesdata[[#This Row],[Total_Sales_INR]]/10000000</f>
        <v>7.79965E-3</v>
      </c>
      <c r="J5308" t="s">
        <v>18</v>
      </c>
      <c r="K5308" t="s">
        <v>19</v>
      </c>
      <c r="L5308">
        <v>5</v>
      </c>
      <c r="M5308" t="s">
        <v>73</v>
      </c>
      <c r="N5308" t="s">
        <v>52</v>
      </c>
      <c r="O5308" t="s">
        <v>22</v>
      </c>
    </row>
    <row r="5309" spans="1:15">
      <c r="A5309" t="s">
        <v>9422</v>
      </c>
      <c r="B5309" s="1">
        <v>45994</v>
      </c>
      <c r="C5309" t="s">
        <v>9423</v>
      </c>
      <c r="D5309" t="s">
        <v>16</v>
      </c>
      <c r="E5309" t="s">
        <v>159</v>
      </c>
      <c r="F5309">
        <v>3</v>
      </c>
      <c r="G5309">
        <v>16595.91</v>
      </c>
      <c r="H5309">
        <v>49787.73</v>
      </c>
      <c r="I5309">
        <f>salesdata[[#This Row],[Total_Sales_INR]]/10000000</f>
        <v>4.9787730000000006E-3</v>
      </c>
      <c r="J5309" t="s">
        <v>18</v>
      </c>
      <c r="K5309" t="s">
        <v>35</v>
      </c>
      <c r="L5309">
        <v>4</v>
      </c>
      <c r="M5309" t="s">
        <v>123</v>
      </c>
      <c r="N5309" t="s">
        <v>94</v>
      </c>
      <c r="O5309" t="s">
        <v>22</v>
      </c>
    </row>
    <row r="5310" spans="1:15">
      <c r="A5310" t="s">
        <v>9424</v>
      </c>
      <c r="B5310" s="1">
        <v>45791</v>
      </c>
      <c r="C5310" t="s">
        <v>708</v>
      </c>
      <c r="D5310" t="s">
        <v>102</v>
      </c>
      <c r="E5310" t="s">
        <v>155</v>
      </c>
      <c r="F5310">
        <v>4</v>
      </c>
      <c r="G5310">
        <v>1874.6</v>
      </c>
      <c r="H5310">
        <v>7498.4</v>
      </c>
      <c r="I5310">
        <f>salesdata[[#This Row],[Total_Sales_INR]]/10000000</f>
        <v>7.4983999999999999E-4</v>
      </c>
      <c r="J5310" t="s">
        <v>34</v>
      </c>
      <c r="K5310" t="s">
        <v>72</v>
      </c>
      <c r="L5310">
        <v>3</v>
      </c>
      <c r="M5310" t="s">
        <v>190</v>
      </c>
      <c r="N5310" t="s">
        <v>37</v>
      </c>
      <c r="O5310" t="s">
        <v>22</v>
      </c>
    </row>
    <row r="5311" spans="1:15">
      <c r="A5311" t="s">
        <v>9425</v>
      </c>
      <c r="B5311" s="1">
        <v>45993</v>
      </c>
      <c r="C5311" t="s">
        <v>9426</v>
      </c>
      <c r="D5311" t="s">
        <v>45</v>
      </c>
      <c r="E5311" t="s">
        <v>46</v>
      </c>
      <c r="F5311">
        <v>1</v>
      </c>
      <c r="G5311">
        <v>3589.5</v>
      </c>
      <c r="H5311">
        <v>3589.5</v>
      </c>
      <c r="I5311">
        <f>salesdata[[#This Row],[Total_Sales_INR]]/10000000</f>
        <v>3.5895000000000002E-4</v>
      </c>
      <c r="J5311" t="s">
        <v>34</v>
      </c>
      <c r="K5311" t="s">
        <v>19</v>
      </c>
      <c r="L5311">
        <v>5</v>
      </c>
      <c r="M5311" t="s">
        <v>51</v>
      </c>
      <c r="N5311" t="s">
        <v>29</v>
      </c>
      <c r="O5311" t="s">
        <v>22</v>
      </c>
    </row>
    <row r="5312" spans="1:15">
      <c r="A5312" t="s">
        <v>9427</v>
      </c>
      <c r="B5312" s="1">
        <v>45919</v>
      </c>
      <c r="C5312" t="s">
        <v>327</v>
      </c>
      <c r="D5312" t="s">
        <v>45</v>
      </c>
      <c r="E5312" t="s">
        <v>85</v>
      </c>
      <c r="F5312">
        <v>1</v>
      </c>
      <c r="G5312">
        <v>13773.47</v>
      </c>
      <c r="H5312">
        <v>13773.47</v>
      </c>
      <c r="I5312">
        <f>salesdata[[#This Row],[Total_Sales_INR]]/10000000</f>
        <v>1.3773469999999999E-3</v>
      </c>
      <c r="J5312" t="s">
        <v>27</v>
      </c>
      <c r="K5312" t="s">
        <v>19</v>
      </c>
      <c r="L5312">
        <v>2</v>
      </c>
      <c r="M5312" t="s">
        <v>133</v>
      </c>
      <c r="N5312" t="s">
        <v>29</v>
      </c>
      <c r="O5312" t="s">
        <v>22</v>
      </c>
    </row>
    <row r="5313" spans="1:15">
      <c r="A5313" t="s">
        <v>9428</v>
      </c>
      <c r="B5313" s="1">
        <v>46011</v>
      </c>
      <c r="C5313" t="s">
        <v>2419</v>
      </c>
      <c r="D5313" t="s">
        <v>102</v>
      </c>
      <c r="E5313" t="s">
        <v>118</v>
      </c>
      <c r="F5313">
        <v>1</v>
      </c>
      <c r="G5313">
        <v>42594.19</v>
      </c>
      <c r="H5313">
        <v>42594.19</v>
      </c>
      <c r="I5313">
        <f>salesdata[[#This Row],[Total_Sales_INR]]/10000000</f>
        <v>4.2594190000000004E-3</v>
      </c>
      <c r="J5313" t="s">
        <v>18</v>
      </c>
      <c r="K5313" t="s">
        <v>72</v>
      </c>
      <c r="L5313">
        <v>3</v>
      </c>
      <c r="M5313" t="s">
        <v>115</v>
      </c>
      <c r="N5313" t="s">
        <v>37</v>
      </c>
      <c r="O5313" t="s">
        <v>22</v>
      </c>
    </row>
    <row r="5314" spans="1:15">
      <c r="A5314" t="s">
        <v>9429</v>
      </c>
      <c r="B5314" s="1">
        <v>46010</v>
      </c>
      <c r="C5314" t="s">
        <v>9430</v>
      </c>
      <c r="D5314" t="s">
        <v>45</v>
      </c>
      <c r="E5314" t="s">
        <v>65</v>
      </c>
      <c r="F5314">
        <v>2</v>
      </c>
      <c r="G5314">
        <v>41183.879999999997</v>
      </c>
      <c r="H5314">
        <v>82367.759999999995</v>
      </c>
      <c r="I5314">
        <f>salesdata[[#This Row],[Total_Sales_INR]]/10000000</f>
        <v>8.2367759999999995E-3</v>
      </c>
      <c r="J5314" t="s">
        <v>18</v>
      </c>
      <c r="K5314" t="s">
        <v>19</v>
      </c>
      <c r="L5314">
        <v>5</v>
      </c>
      <c r="M5314" t="s">
        <v>41</v>
      </c>
      <c r="N5314" t="s">
        <v>120</v>
      </c>
      <c r="O5314" t="s">
        <v>22</v>
      </c>
    </row>
    <row r="5315" spans="1:15">
      <c r="A5315" t="s">
        <v>9431</v>
      </c>
      <c r="B5315" s="1">
        <v>45737</v>
      </c>
      <c r="C5315" t="s">
        <v>5543</v>
      </c>
      <c r="D5315" t="s">
        <v>16</v>
      </c>
      <c r="E5315" t="s">
        <v>130</v>
      </c>
      <c r="F5315">
        <v>2</v>
      </c>
      <c r="G5315">
        <v>40195.629999999997</v>
      </c>
      <c r="H5315">
        <v>80391.259999999995</v>
      </c>
      <c r="I5315">
        <f>salesdata[[#This Row],[Total_Sales_INR]]/10000000</f>
        <v>8.0391259999999989E-3</v>
      </c>
      <c r="J5315" t="s">
        <v>47</v>
      </c>
      <c r="K5315" t="s">
        <v>72</v>
      </c>
      <c r="L5315">
        <v>1</v>
      </c>
      <c r="M5315" t="s">
        <v>68</v>
      </c>
      <c r="N5315" t="s">
        <v>21</v>
      </c>
      <c r="O5315" t="s">
        <v>22</v>
      </c>
    </row>
    <row r="5316" spans="1:15">
      <c r="A5316" t="s">
        <v>9432</v>
      </c>
      <c r="B5316" s="1">
        <v>46022</v>
      </c>
      <c r="C5316" t="s">
        <v>9433</v>
      </c>
      <c r="D5316" t="s">
        <v>102</v>
      </c>
      <c r="E5316" t="s">
        <v>103</v>
      </c>
      <c r="F5316">
        <v>4</v>
      </c>
      <c r="G5316">
        <v>35189.85</v>
      </c>
      <c r="H5316">
        <v>140759.4</v>
      </c>
      <c r="I5316">
        <f>salesdata[[#This Row],[Total_Sales_INR]]/10000000</f>
        <v>1.4075939999999999E-2</v>
      </c>
      <c r="J5316" t="s">
        <v>34</v>
      </c>
      <c r="K5316" t="s">
        <v>72</v>
      </c>
      <c r="L5316">
        <v>5</v>
      </c>
      <c r="M5316" t="s">
        <v>170</v>
      </c>
      <c r="N5316" t="s">
        <v>213</v>
      </c>
      <c r="O5316" t="s">
        <v>22</v>
      </c>
    </row>
    <row r="5317" spans="1:15">
      <c r="A5317" t="s">
        <v>9434</v>
      </c>
      <c r="B5317" s="1">
        <v>45896</v>
      </c>
      <c r="C5317" t="s">
        <v>2382</v>
      </c>
      <c r="D5317" t="s">
        <v>16</v>
      </c>
      <c r="E5317" t="s">
        <v>17</v>
      </c>
      <c r="F5317">
        <v>4</v>
      </c>
      <c r="G5317">
        <v>8444.7800000000007</v>
      </c>
      <c r="H5317">
        <v>33779.120000000003</v>
      </c>
      <c r="I5317">
        <f>salesdata[[#This Row],[Total_Sales_INR]]/10000000</f>
        <v>3.3779120000000003E-3</v>
      </c>
      <c r="J5317" t="s">
        <v>47</v>
      </c>
      <c r="K5317" t="s">
        <v>72</v>
      </c>
      <c r="L5317">
        <v>4</v>
      </c>
      <c r="M5317" t="s">
        <v>185</v>
      </c>
      <c r="N5317" t="s">
        <v>213</v>
      </c>
      <c r="O5317" t="s">
        <v>22</v>
      </c>
    </row>
    <row r="5318" spans="1:15">
      <c r="A5318" t="s">
        <v>9435</v>
      </c>
      <c r="B5318" s="1">
        <v>45701</v>
      </c>
      <c r="C5318" t="s">
        <v>9436</v>
      </c>
      <c r="D5318" t="s">
        <v>102</v>
      </c>
      <c r="E5318" t="s">
        <v>118</v>
      </c>
      <c r="F5318">
        <v>2</v>
      </c>
      <c r="G5318">
        <v>24125.18</v>
      </c>
      <c r="H5318">
        <v>48250.36</v>
      </c>
      <c r="I5318">
        <f>salesdata[[#This Row],[Total_Sales_INR]]/10000000</f>
        <v>4.8250360000000004E-3</v>
      </c>
      <c r="J5318" t="s">
        <v>34</v>
      </c>
      <c r="K5318" t="s">
        <v>35</v>
      </c>
      <c r="L5318">
        <v>5</v>
      </c>
      <c r="M5318" t="s">
        <v>73</v>
      </c>
      <c r="N5318" t="s">
        <v>74</v>
      </c>
      <c r="O5318" t="s">
        <v>22</v>
      </c>
    </row>
    <row r="5319" spans="1:15">
      <c r="A5319" t="s">
        <v>9437</v>
      </c>
      <c r="B5319" s="1">
        <v>45701</v>
      </c>
      <c r="C5319" t="s">
        <v>893</v>
      </c>
      <c r="D5319" t="s">
        <v>45</v>
      </c>
      <c r="E5319" t="s">
        <v>65</v>
      </c>
      <c r="F5319">
        <v>4</v>
      </c>
      <c r="G5319">
        <v>10739.06</v>
      </c>
      <c r="H5319">
        <v>42956.24</v>
      </c>
      <c r="I5319">
        <f>salesdata[[#This Row],[Total_Sales_INR]]/10000000</f>
        <v>4.2956239999999996E-3</v>
      </c>
      <c r="J5319" t="s">
        <v>34</v>
      </c>
      <c r="K5319" t="s">
        <v>35</v>
      </c>
      <c r="L5319">
        <v>4</v>
      </c>
      <c r="M5319" t="s">
        <v>123</v>
      </c>
      <c r="N5319" t="s">
        <v>167</v>
      </c>
      <c r="O5319" t="s">
        <v>22</v>
      </c>
    </row>
    <row r="5320" spans="1:15">
      <c r="A5320" t="s">
        <v>9438</v>
      </c>
      <c r="B5320" s="1">
        <v>46011</v>
      </c>
      <c r="C5320" t="s">
        <v>8468</v>
      </c>
      <c r="D5320" t="s">
        <v>16</v>
      </c>
      <c r="E5320" t="s">
        <v>145</v>
      </c>
      <c r="F5320">
        <v>2</v>
      </c>
      <c r="G5320">
        <v>45309.04</v>
      </c>
      <c r="H5320">
        <v>90618.08</v>
      </c>
      <c r="I5320">
        <f>salesdata[[#This Row],[Total_Sales_INR]]/10000000</f>
        <v>9.0618079999999993E-3</v>
      </c>
      <c r="J5320" t="s">
        <v>34</v>
      </c>
      <c r="K5320" t="s">
        <v>72</v>
      </c>
      <c r="L5320">
        <v>5</v>
      </c>
      <c r="M5320" t="s">
        <v>73</v>
      </c>
      <c r="N5320" t="s">
        <v>57</v>
      </c>
      <c r="O5320" t="s">
        <v>22</v>
      </c>
    </row>
    <row r="5321" spans="1:15">
      <c r="A5321" t="s">
        <v>9439</v>
      </c>
      <c r="B5321" s="1">
        <v>45974</v>
      </c>
      <c r="C5321" t="s">
        <v>470</v>
      </c>
      <c r="D5321" t="s">
        <v>32</v>
      </c>
      <c r="E5321" t="s">
        <v>309</v>
      </c>
      <c r="F5321">
        <v>2</v>
      </c>
      <c r="G5321">
        <v>15673.6</v>
      </c>
      <c r="H5321">
        <v>31347.200000000001</v>
      </c>
      <c r="I5321">
        <f>salesdata[[#This Row],[Total_Sales_INR]]/10000000</f>
        <v>3.1347200000000001E-3</v>
      </c>
      <c r="J5321" t="s">
        <v>34</v>
      </c>
      <c r="K5321" t="s">
        <v>72</v>
      </c>
      <c r="L5321">
        <v>4</v>
      </c>
      <c r="M5321" t="s">
        <v>185</v>
      </c>
      <c r="N5321" t="s">
        <v>173</v>
      </c>
      <c r="O5321" t="s">
        <v>22</v>
      </c>
    </row>
    <row r="5322" spans="1:15">
      <c r="A5322" t="s">
        <v>9440</v>
      </c>
      <c r="B5322" s="1">
        <v>45895</v>
      </c>
      <c r="C5322" t="s">
        <v>9441</v>
      </c>
      <c r="D5322" t="s">
        <v>45</v>
      </c>
      <c r="E5322" t="s">
        <v>65</v>
      </c>
      <c r="F5322">
        <v>5</v>
      </c>
      <c r="G5322">
        <v>7103.08</v>
      </c>
      <c r="H5322">
        <v>35515.4</v>
      </c>
      <c r="I5322">
        <f>salesdata[[#This Row],[Total_Sales_INR]]/10000000</f>
        <v>3.5515400000000002E-3</v>
      </c>
      <c r="J5322" t="s">
        <v>18</v>
      </c>
      <c r="K5322" t="s">
        <v>72</v>
      </c>
      <c r="L5322">
        <v>3</v>
      </c>
      <c r="M5322" t="s">
        <v>36</v>
      </c>
      <c r="N5322" t="s">
        <v>48</v>
      </c>
      <c r="O5322" t="s">
        <v>22</v>
      </c>
    </row>
    <row r="5323" spans="1:15">
      <c r="A5323" t="s">
        <v>9442</v>
      </c>
      <c r="B5323" s="1">
        <v>45710</v>
      </c>
      <c r="C5323" t="s">
        <v>9443</v>
      </c>
      <c r="D5323" t="s">
        <v>25</v>
      </c>
      <c r="E5323" t="s">
        <v>26</v>
      </c>
      <c r="F5323">
        <v>4</v>
      </c>
      <c r="G5323">
        <v>22110.02</v>
      </c>
      <c r="H5323">
        <v>88440.08</v>
      </c>
      <c r="I5323">
        <f>salesdata[[#This Row],[Total_Sales_INR]]/10000000</f>
        <v>8.8440080000000004E-3</v>
      </c>
      <c r="J5323" t="s">
        <v>34</v>
      </c>
      <c r="K5323" t="s">
        <v>35</v>
      </c>
      <c r="L5323">
        <v>4</v>
      </c>
      <c r="M5323" t="s">
        <v>198</v>
      </c>
      <c r="N5323" t="s">
        <v>37</v>
      </c>
      <c r="O5323" t="s">
        <v>22</v>
      </c>
    </row>
    <row r="5324" spans="1:15">
      <c r="A5324" t="s">
        <v>9444</v>
      </c>
      <c r="B5324" s="1">
        <v>45828</v>
      </c>
      <c r="C5324" t="s">
        <v>9445</v>
      </c>
      <c r="D5324" t="s">
        <v>102</v>
      </c>
      <c r="E5324" t="s">
        <v>103</v>
      </c>
      <c r="F5324">
        <v>3</v>
      </c>
      <c r="G5324">
        <v>23120.65</v>
      </c>
      <c r="H5324">
        <v>69361.95</v>
      </c>
      <c r="I5324">
        <f>salesdata[[#This Row],[Total_Sales_INR]]/10000000</f>
        <v>6.936195E-3</v>
      </c>
      <c r="J5324" t="s">
        <v>27</v>
      </c>
      <c r="K5324" t="s">
        <v>19</v>
      </c>
      <c r="L5324">
        <v>2</v>
      </c>
      <c r="M5324" t="s">
        <v>133</v>
      </c>
      <c r="N5324" t="s">
        <v>216</v>
      </c>
      <c r="O5324" t="s">
        <v>22</v>
      </c>
    </row>
    <row r="5325" spans="1:15">
      <c r="A5325" t="s">
        <v>9446</v>
      </c>
      <c r="B5325" s="1">
        <v>45671</v>
      </c>
      <c r="C5325" t="s">
        <v>9447</v>
      </c>
      <c r="D5325" t="s">
        <v>45</v>
      </c>
      <c r="E5325" t="s">
        <v>60</v>
      </c>
      <c r="F5325">
        <v>2</v>
      </c>
      <c r="G5325">
        <v>29963.24</v>
      </c>
      <c r="H5325">
        <v>59926.48</v>
      </c>
      <c r="I5325">
        <f>salesdata[[#This Row],[Total_Sales_INR]]/10000000</f>
        <v>5.9926480000000006E-3</v>
      </c>
      <c r="J5325" t="s">
        <v>27</v>
      </c>
      <c r="K5325" t="s">
        <v>35</v>
      </c>
      <c r="L5325">
        <v>1</v>
      </c>
      <c r="M5325" t="s">
        <v>20</v>
      </c>
      <c r="N5325" t="s">
        <v>360</v>
      </c>
      <c r="O5325" t="s">
        <v>22</v>
      </c>
    </row>
    <row r="5326" spans="1:15">
      <c r="A5326" t="s">
        <v>9448</v>
      </c>
      <c r="B5326" s="1">
        <v>45804</v>
      </c>
      <c r="C5326" t="s">
        <v>1072</v>
      </c>
      <c r="D5326" t="s">
        <v>25</v>
      </c>
      <c r="E5326" t="s">
        <v>280</v>
      </c>
      <c r="F5326">
        <v>3</v>
      </c>
      <c r="G5326">
        <v>17187.689999999999</v>
      </c>
      <c r="H5326">
        <v>51563.07</v>
      </c>
      <c r="I5326">
        <f>salesdata[[#This Row],[Total_Sales_INR]]/10000000</f>
        <v>5.1563069999999997E-3</v>
      </c>
      <c r="J5326" t="s">
        <v>47</v>
      </c>
      <c r="K5326" t="s">
        <v>35</v>
      </c>
      <c r="L5326">
        <v>2</v>
      </c>
      <c r="M5326" t="s">
        <v>141</v>
      </c>
      <c r="N5326" t="s">
        <v>156</v>
      </c>
      <c r="O5326" t="s">
        <v>22</v>
      </c>
    </row>
    <row r="5327" spans="1:15">
      <c r="A5327" t="s">
        <v>9449</v>
      </c>
      <c r="B5327" s="1">
        <v>45943</v>
      </c>
      <c r="C5327" t="s">
        <v>8371</v>
      </c>
      <c r="D5327" t="s">
        <v>16</v>
      </c>
      <c r="E5327" t="s">
        <v>159</v>
      </c>
      <c r="F5327">
        <v>2</v>
      </c>
      <c r="G5327">
        <v>42903.23</v>
      </c>
      <c r="H5327">
        <v>85806.46</v>
      </c>
      <c r="I5327">
        <f>salesdata[[#This Row],[Total_Sales_INR]]/10000000</f>
        <v>8.5806460000000008E-3</v>
      </c>
      <c r="J5327" t="s">
        <v>27</v>
      </c>
      <c r="K5327" t="s">
        <v>35</v>
      </c>
      <c r="L5327">
        <v>1</v>
      </c>
      <c r="M5327" t="s">
        <v>68</v>
      </c>
      <c r="N5327" t="s">
        <v>57</v>
      </c>
      <c r="O5327" t="s">
        <v>22</v>
      </c>
    </row>
    <row r="5328" spans="1:15">
      <c r="A5328" t="s">
        <v>9450</v>
      </c>
      <c r="B5328" s="1">
        <v>45880</v>
      </c>
      <c r="C5328" t="s">
        <v>5938</v>
      </c>
      <c r="D5328" t="s">
        <v>32</v>
      </c>
      <c r="E5328" t="s">
        <v>33</v>
      </c>
      <c r="F5328">
        <v>1</v>
      </c>
      <c r="G5328">
        <v>22657.15</v>
      </c>
      <c r="H5328">
        <v>22657.15</v>
      </c>
      <c r="I5328">
        <f>salesdata[[#This Row],[Total_Sales_INR]]/10000000</f>
        <v>2.2657150000000002E-3</v>
      </c>
      <c r="J5328" t="s">
        <v>34</v>
      </c>
      <c r="K5328" t="s">
        <v>19</v>
      </c>
      <c r="L5328">
        <v>1</v>
      </c>
      <c r="M5328" t="s">
        <v>68</v>
      </c>
      <c r="N5328" t="s">
        <v>178</v>
      </c>
      <c r="O5328" t="s">
        <v>22</v>
      </c>
    </row>
    <row r="5329" spans="1:15">
      <c r="A5329" t="s">
        <v>9451</v>
      </c>
      <c r="B5329" s="1">
        <v>45810</v>
      </c>
      <c r="C5329" t="s">
        <v>9452</v>
      </c>
      <c r="D5329" t="s">
        <v>102</v>
      </c>
      <c r="E5329" t="s">
        <v>193</v>
      </c>
      <c r="F5329">
        <v>1</v>
      </c>
      <c r="G5329">
        <v>10634.72</v>
      </c>
      <c r="H5329">
        <v>10634.72</v>
      </c>
      <c r="I5329">
        <f>salesdata[[#This Row],[Total_Sales_INR]]/10000000</f>
        <v>1.063472E-3</v>
      </c>
      <c r="J5329" t="s">
        <v>18</v>
      </c>
      <c r="K5329" t="s">
        <v>19</v>
      </c>
      <c r="L5329">
        <v>4</v>
      </c>
      <c r="M5329" t="s">
        <v>88</v>
      </c>
      <c r="N5329" t="s">
        <v>62</v>
      </c>
      <c r="O5329" t="s">
        <v>22</v>
      </c>
    </row>
    <row r="5330" spans="1:15">
      <c r="A5330" t="s">
        <v>9453</v>
      </c>
      <c r="B5330" s="1">
        <v>45662</v>
      </c>
      <c r="C5330" t="s">
        <v>9454</v>
      </c>
      <c r="D5330" t="s">
        <v>45</v>
      </c>
      <c r="E5330" t="s">
        <v>85</v>
      </c>
      <c r="F5330">
        <v>3</v>
      </c>
      <c r="G5330">
        <v>8235.34</v>
      </c>
      <c r="H5330">
        <v>24706.02</v>
      </c>
      <c r="I5330">
        <f>salesdata[[#This Row],[Total_Sales_INR]]/10000000</f>
        <v>2.4706020000000001E-3</v>
      </c>
      <c r="J5330" t="s">
        <v>27</v>
      </c>
      <c r="K5330" t="s">
        <v>35</v>
      </c>
      <c r="L5330">
        <v>3</v>
      </c>
      <c r="M5330" t="s">
        <v>61</v>
      </c>
      <c r="N5330" t="s">
        <v>52</v>
      </c>
      <c r="O5330" t="s">
        <v>22</v>
      </c>
    </row>
    <row r="5331" spans="1:15">
      <c r="A5331" t="s">
        <v>9455</v>
      </c>
      <c r="B5331" s="1">
        <v>45811</v>
      </c>
      <c r="C5331" t="s">
        <v>6840</v>
      </c>
      <c r="D5331" t="s">
        <v>45</v>
      </c>
      <c r="E5331" t="s">
        <v>65</v>
      </c>
      <c r="F5331">
        <v>1</v>
      </c>
      <c r="G5331">
        <v>5191.58</v>
      </c>
      <c r="H5331">
        <v>5191.58</v>
      </c>
      <c r="I5331">
        <f>salesdata[[#This Row],[Total_Sales_INR]]/10000000</f>
        <v>5.1915800000000003E-4</v>
      </c>
      <c r="J5331" t="s">
        <v>34</v>
      </c>
      <c r="K5331" t="s">
        <v>72</v>
      </c>
      <c r="L5331">
        <v>3</v>
      </c>
      <c r="M5331" t="s">
        <v>190</v>
      </c>
      <c r="N5331" t="s">
        <v>42</v>
      </c>
      <c r="O5331" t="s">
        <v>22</v>
      </c>
    </row>
    <row r="5332" spans="1:15">
      <c r="A5332" t="s">
        <v>9456</v>
      </c>
      <c r="B5332" s="1">
        <v>45841</v>
      </c>
      <c r="C5332" t="s">
        <v>9457</v>
      </c>
      <c r="D5332" t="s">
        <v>32</v>
      </c>
      <c r="E5332" t="s">
        <v>40</v>
      </c>
      <c r="F5332">
        <v>5</v>
      </c>
      <c r="G5332">
        <v>29520.39</v>
      </c>
      <c r="H5332">
        <v>147601.95000000001</v>
      </c>
      <c r="I5332">
        <f>salesdata[[#This Row],[Total_Sales_INR]]/10000000</f>
        <v>1.4760195000000002E-2</v>
      </c>
      <c r="J5332" t="s">
        <v>34</v>
      </c>
      <c r="K5332" t="s">
        <v>35</v>
      </c>
      <c r="L5332">
        <v>5</v>
      </c>
      <c r="M5332" t="s">
        <v>170</v>
      </c>
      <c r="N5332" t="s">
        <v>213</v>
      </c>
      <c r="O5332" t="s">
        <v>22</v>
      </c>
    </row>
    <row r="5333" spans="1:15">
      <c r="A5333" t="s">
        <v>9458</v>
      </c>
      <c r="B5333" s="1">
        <v>45994</v>
      </c>
      <c r="C5333" t="s">
        <v>5743</v>
      </c>
      <c r="D5333" t="s">
        <v>32</v>
      </c>
      <c r="E5333" t="s">
        <v>309</v>
      </c>
      <c r="F5333">
        <v>1</v>
      </c>
      <c r="G5333">
        <v>18146.7</v>
      </c>
      <c r="H5333">
        <v>18146.7</v>
      </c>
      <c r="I5333">
        <f>salesdata[[#This Row],[Total_Sales_INR]]/10000000</f>
        <v>1.81467E-3</v>
      </c>
      <c r="J5333" t="s">
        <v>27</v>
      </c>
      <c r="K5333" t="s">
        <v>19</v>
      </c>
      <c r="L5333">
        <v>5</v>
      </c>
      <c r="M5333" t="s">
        <v>170</v>
      </c>
      <c r="N5333" t="s">
        <v>216</v>
      </c>
      <c r="O5333" t="s">
        <v>22</v>
      </c>
    </row>
    <row r="5334" spans="1:15">
      <c r="A5334" t="s">
        <v>9459</v>
      </c>
      <c r="B5334" s="1">
        <v>45826</v>
      </c>
      <c r="C5334" t="s">
        <v>227</v>
      </c>
      <c r="D5334" t="s">
        <v>45</v>
      </c>
      <c r="E5334" t="s">
        <v>65</v>
      </c>
      <c r="F5334">
        <v>1</v>
      </c>
      <c r="G5334">
        <v>44968.75</v>
      </c>
      <c r="H5334">
        <v>44968.75</v>
      </c>
      <c r="I5334">
        <f>salesdata[[#This Row],[Total_Sales_INR]]/10000000</f>
        <v>4.496875E-3</v>
      </c>
      <c r="J5334" t="s">
        <v>27</v>
      </c>
      <c r="K5334" t="s">
        <v>72</v>
      </c>
      <c r="L5334">
        <v>2</v>
      </c>
      <c r="M5334" t="s">
        <v>133</v>
      </c>
      <c r="N5334" t="s">
        <v>21</v>
      </c>
      <c r="O5334" t="s">
        <v>22</v>
      </c>
    </row>
    <row r="5335" spans="1:15">
      <c r="A5335" t="s">
        <v>9460</v>
      </c>
      <c r="B5335" s="1">
        <v>45881</v>
      </c>
      <c r="C5335" t="s">
        <v>9461</v>
      </c>
      <c r="D5335" t="s">
        <v>25</v>
      </c>
      <c r="E5335" t="s">
        <v>223</v>
      </c>
      <c r="F5335">
        <v>5</v>
      </c>
      <c r="G5335">
        <v>25612.560000000001</v>
      </c>
      <c r="H5335">
        <v>128062.8</v>
      </c>
      <c r="I5335">
        <f>salesdata[[#This Row],[Total_Sales_INR]]/10000000</f>
        <v>1.280628E-2</v>
      </c>
      <c r="J5335" t="s">
        <v>34</v>
      </c>
      <c r="K5335" t="s">
        <v>35</v>
      </c>
      <c r="L5335">
        <v>2</v>
      </c>
      <c r="M5335" t="s">
        <v>104</v>
      </c>
      <c r="N5335" t="s">
        <v>97</v>
      </c>
      <c r="O5335" t="s">
        <v>22</v>
      </c>
    </row>
    <row r="5336" spans="1:15">
      <c r="A5336" t="s">
        <v>9462</v>
      </c>
      <c r="B5336" s="1">
        <v>45717</v>
      </c>
      <c r="C5336" t="s">
        <v>9463</v>
      </c>
      <c r="D5336" t="s">
        <v>16</v>
      </c>
      <c r="E5336" t="s">
        <v>130</v>
      </c>
      <c r="F5336">
        <v>3</v>
      </c>
      <c r="G5336">
        <v>44908.3</v>
      </c>
      <c r="H5336">
        <v>134724.9</v>
      </c>
      <c r="I5336">
        <f>salesdata[[#This Row],[Total_Sales_INR]]/10000000</f>
        <v>1.347249E-2</v>
      </c>
      <c r="J5336" t="s">
        <v>34</v>
      </c>
      <c r="K5336" t="s">
        <v>35</v>
      </c>
      <c r="L5336">
        <v>5</v>
      </c>
      <c r="M5336" t="s">
        <v>170</v>
      </c>
      <c r="N5336" t="s">
        <v>82</v>
      </c>
      <c r="O5336" t="s">
        <v>22</v>
      </c>
    </row>
    <row r="5337" spans="1:15">
      <c r="A5337" t="s">
        <v>9464</v>
      </c>
      <c r="B5337" s="1">
        <v>45851</v>
      </c>
      <c r="C5337" t="s">
        <v>5752</v>
      </c>
      <c r="D5337" t="s">
        <v>25</v>
      </c>
      <c r="E5337" t="s">
        <v>223</v>
      </c>
      <c r="F5337">
        <v>2</v>
      </c>
      <c r="G5337">
        <v>28313.95</v>
      </c>
      <c r="H5337">
        <v>56627.9</v>
      </c>
      <c r="I5337">
        <f>salesdata[[#This Row],[Total_Sales_INR]]/10000000</f>
        <v>5.66279E-3</v>
      </c>
      <c r="J5337" t="s">
        <v>27</v>
      </c>
      <c r="K5337" t="s">
        <v>35</v>
      </c>
      <c r="L5337">
        <v>1</v>
      </c>
      <c r="M5337" t="s">
        <v>107</v>
      </c>
      <c r="N5337" t="s">
        <v>360</v>
      </c>
      <c r="O5337" t="s">
        <v>22</v>
      </c>
    </row>
    <row r="5338" spans="1:15">
      <c r="A5338" t="s">
        <v>9465</v>
      </c>
      <c r="B5338" s="1">
        <v>45697</v>
      </c>
      <c r="C5338" t="s">
        <v>6797</v>
      </c>
      <c r="D5338" t="s">
        <v>16</v>
      </c>
      <c r="E5338" t="s">
        <v>17</v>
      </c>
      <c r="F5338">
        <v>5</v>
      </c>
      <c r="G5338">
        <v>30569.38</v>
      </c>
      <c r="H5338">
        <v>152846.9</v>
      </c>
      <c r="I5338">
        <f>salesdata[[#This Row],[Total_Sales_INR]]/10000000</f>
        <v>1.528469E-2</v>
      </c>
      <c r="J5338" t="s">
        <v>18</v>
      </c>
      <c r="K5338" t="s">
        <v>72</v>
      </c>
      <c r="L5338">
        <v>2</v>
      </c>
      <c r="M5338" t="s">
        <v>104</v>
      </c>
      <c r="N5338" t="s">
        <v>69</v>
      </c>
      <c r="O5338" t="s">
        <v>22</v>
      </c>
    </row>
    <row r="5339" spans="1:15">
      <c r="A5339" t="s">
        <v>9466</v>
      </c>
      <c r="B5339" s="1">
        <v>45997</v>
      </c>
      <c r="C5339" t="s">
        <v>1849</v>
      </c>
      <c r="D5339" t="s">
        <v>16</v>
      </c>
      <c r="E5339" t="s">
        <v>17</v>
      </c>
      <c r="F5339">
        <v>3</v>
      </c>
      <c r="G5339">
        <v>2696.69</v>
      </c>
      <c r="H5339">
        <v>8090.07</v>
      </c>
      <c r="I5339">
        <f>salesdata[[#This Row],[Total_Sales_INR]]/10000000</f>
        <v>8.0900699999999993E-4</v>
      </c>
      <c r="J5339" t="s">
        <v>18</v>
      </c>
      <c r="K5339" t="s">
        <v>35</v>
      </c>
      <c r="L5339">
        <v>5</v>
      </c>
      <c r="M5339" t="s">
        <v>51</v>
      </c>
      <c r="N5339" t="s">
        <v>167</v>
      </c>
      <c r="O5339" t="s">
        <v>22</v>
      </c>
    </row>
    <row r="5340" spans="1:15">
      <c r="A5340" t="s">
        <v>9467</v>
      </c>
      <c r="B5340" s="1">
        <v>45706</v>
      </c>
      <c r="C5340" t="s">
        <v>899</v>
      </c>
      <c r="D5340" t="s">
        <v>102</v>
      </c>
      <c r="E5340" t="s">
        <v>193</v>
      </c>
      <c r="F5340">
        <v>5</v>
      </c>
      <c r="G5340">
        <v>24110.52</v>
      </c>
      <c r="H5340">
        <v>120552.6</v>
      </c>
      <c r="I5340">
        <f>salesdata[[#This Row],[Total_Sales_INR]]/10000000</f>
        <v>1.205526E-2</v>
      </c>
      <c r="J5340" t="s">
        <v>47</v>
      </c>
      <c r="K5340" t="s">
        <v>35</v>
      </c>
      <c r="L5340">
        <v>1</v>
      </c>
      <c r="M5340" t="s">
        <v>107</v>
      </c>
      <c r="N5340" t="s">
        <v>62</v>
      </c>
      <c r="O5340" t="s">
        <v>22</v>
      </c>
    </row>
    <row r="5341" spans="1:15">
      <c r="A5341" t="s">
        <v>9468</v>
      </c>
      <c r="B5341" s="1">
        <v>45963</v>
      </c>
      <c r="C5341" t="s">
        <v>6295</v>
      </c>
      <c r="D5341" t="s">
        <v>45</v>
      </c>
      <c r="E5341" t="s">
        <v>46</v>
      </c>
      <c r="F5341">
        <v>5</v>
      </c>
      <c r="G5341">
        <v>25362.93</v>
      </c>
      <c r="H5341">
        <v>126814.65</v>
      </c>
      <c r="I5341">
        <f>salesdata[[#This Row],[Total_Sales_INR]]/10000000</f>
        <v>1.2681464999999999E-2</v>
      </c>
      <c r="J5341" t="s">
        <v>47</v>
      </c>
      <c r="K5341" t="s">
        <v>72</v>
      </c>
      <c r="L5341">
        <v>5</v>
      </c>
      <c r="M5341" t="s">
        <v>28</v>
      </c>
      <c r="N5341" t="s">
        <v>69</v>
      </c>
      <c r="O5341" t="s">
        <v>22</v>
      </c>
    </row>
    <row r="5342" spans="1:15">
      <c r="A5342" t="s">
        <v>9469</v>
      </c>
      <c r="B5342" s="1">
        <v>45876</v>
      </c>
      <c r="C5342" t="s">
        <v>9470</v>
      </c>
      <c r="D5342" t="s">
        <v>16</v>
      </c>
      <c r="E5342" t="s">
        <v>159</v>
      </c>
      <c r="F5342">
        <v>3</v>
      </c>
      <c r="G5342">
        <v>47023.6</v>
      </c>
      <c r="H5342">
        <v>141070.79999999999</v>
      </c>
      <c r="I5342">
        <f>salesdata[[#This Row],[Total_Sales_INR]]/10000000</f>
        <v>1.4107079999999999E-2</v>
      </c>
      <c r="J5342" t="s">
        <v>34</v>
      </c>
      <c r="K5342" t="s">
        <v>19</v>
      </c>
      <c r="L5342">
        <v>4</v>
      </c>
      <c r="M5342" t="s">
        <v>123</v>
      </c>
      <c r="N5342" t="s">
        <v>142</v>
      </c>
      <c r="O5342" t="s">
        <v>22</v>
      </c>
    </row>
    <row r="5343" spans="1:15">
      <c r="A5343" t="s">
        <v>9471</v>
      </c>
      <c r="B5343" s="1">
        <v>45816</v>
      </c>
      <c r="C5343" t="s">
        <v>9472</v>
      </c>
      <c r="D5343" t="s">
        <v>25</v>
      </c>
      <c r="E5343" t="s">
        <v>26</v>
      </c>
      <c r="F5343">
        <v>1</v>
      </c>
      <c r="G5343">
        <v>47511.03</v>
      </c>
      <c r="H5343">
        <v>47511.03</v>
      </c>
      <c r="I5343">
        <f>salesdata[[#This Row],[Total_Sales_INR]]/10000000</f>
        <v>4.7511029999999996E-3</v>
      </c>
      <c r="J5343" t="s">
        <v>47</v>
      </c>
      <c r="K5343" t="s">
        <v>72</v>
      </c>
      <c r="L5343">
        <v>1</v>
      </c>
      <c r="M5343" t="s">
        <v>181</v>
      </c>
      <c r="N5343" t="s">
        <v>97</v>
      </c>
      <c r="O5343" t="s">
        <v>22</v>
      </c>
    </row>
    <row r="5344" spans="1:15">
      <c r="A5344" t="s">
        <v>9473</v>
      </c>
      <c r="B5344" s="1">
        <v>45718</v>
      </c>
      <c r="C5344" t="s">
        <v>9474</v>
      </c>
      <c r="D5344" t="s">
        <v>25</v>
      </c>
      <c r="E5344" t="s">
        <v>26</v>
      </c>
      <c r="F5344">
        <v>1</v>
      </c>
      <c r="G5344">
        <v>4146.38</v>
      </c>
      <c r="H5344">
        <v>4146.38</v>
      </c>
      <c r="I5344">
        <f>salesdata[[#This Row],[Total_Sales_INR]]/10000000</f>
        <v>4.14638E-4</v>
      </c>
      <c r="J5344" t="s">
        <v>18</v>
      </c>
      <c r="K5344" t="s">
        <v>35</v>
      </c>
      <c r="L5344">
        <v>2</v>
      </c>
      <c r="M5344" t="s">
        <v>104</v>
      </c>
      <c r="N5344" t="s">
        <v>213</v>
      </c>
      <c r="O5344" t="s">
        <v>22</v>
      </c>
    </row>
    <row r="5345" spans="1:15">
      <c r="A5345" t="s">
        <v>9475</v>
      </c>
      <c r="B5345" s="1">
        <v>45710</v>
      </c>
      <c r="C5345" t="s">
        <v>7975</v>
      </c>
      <c r="D5345" t="s">
        <v>32</v>
      </c>
      <c r="E5345" t="s">
        <v>40</v>
      </c>
      <c r="F5345">
        <v>4</v>
      </c>
      <c r="G5345">
        <v>13247.1</v>
      </c>
      <c r="H5345">
        <v>52988.4</v>
      </c>
      <c r="I5345">
        <f>salesdata[[#This Row],[Total_Sales_INR]]/10000000</f>
        <v>5.29884E-3</v>
      </c>
      <c r="J5345" t="s">
        <v>47</v>
      </c>
      <c r="K5345" t="s">
        <v>72</v>
      </c>
      <c r="L5345">
        <v>2</v>
      </c>
      <c r="M5345" t="s">
        <v>141</v>
      </c>
      <c r="N5345" t="s">
        <v>42</v>
      </c>
      <c r="O5345" t="s">
        <v>22</v>
      </c>
    </row>
    <row r="5346" spans="1:15">
      <c r="A5346" t="s">
        <v>9476</v>
      </c>
      <c r="B5346" s="1">
        <v>45724</v>
      </c>
      <c r="C5346" t="s">
        <v>993</v>
      </c>
      <c r="D5346" t="s">
        <v>102</v>
      </c>
      <c r="E5346" t="s">
        <v>155</v>
      </c>
      <c r="F5346">
        <v>5</v>
      </c>
      <c r="G5346">
        <v>31641.63</v>
      </c>
      <c r="H5346">
        <v>158208.15</v>
      </c>
      <c r="I5346">
        <f>salesdata[[#This Row],[Total_Sales_INR]]/10000000</f>
        <v>1.5820814999999998E-2</v>
      </c>
      <c r="J5346" t="s">
        <v>34</v>
      </c>
      <c r="K5346" t="s">
        <v>19</v>
      </c>
      <c r="L5346">
        <v>5</v>
      </c>
      <c r="M5346" t="s">
        <v>28</v>
      </c>
      <c r="N5346" t="s">
        <v>360</v>
      </c>
      <c r="O5346" t="s">
        <v>22</v>
      </c>
    </row>
    <row r="5347" spans="1:15">
      <c r="A5347" t="s">
        <v>9477</v>
      </c>
      <c r="B5347" s="1">
        <v>45966</v>
      </c>
      <c r="C5347" t="s">
        <v>9478</v>
      </c>
      <c r="D5347" t="s">
        <v>102</v>
      </c>
      <c r="E5347" t="s">
        <v>118</v>
      </c>
      <c r="F5347">
        <v>5</v>
      </c>
      <c r="G5347">
        <v>40006.39</v>
      </c>
      <c r="H5347">
        <v>200031.95</v>
      </c>
      <c r="I5347">
        <f>salesdata[[#This Row],[Total_Sales_INR]]/10000000</f>
        <v>2.0003195000000001E-2</v>
      </c>
      <c r="J5347" t="s">
        <v>18</v>
      </c>
      <c r="K5347" t="s">
        <v>72</v>
      </c>
      <c r="L5347">
        <v>1</v>
      </c>
      <c r="M5347" t="s">
        <v>181</v>
      </c>
      <c r="N5347" t="s">
        <v>127</v>
      </c>
      <c r="O5347" t="s">
        <v>22</v>
      </c>
    </row>
    <row r="5348" spans="1:15">
      <c r="A5348" t="s">
        <v>9479</v>
      </c>
      <c r="B5348" s="1">
        <v>45723</v>
      </c>
      <c r="C5348" t="s">
        <v>2431</v>
      </c>
      <c r="D5348" t="s">
        <v>32</v>
      </c>
      <c r="E5348" t="s">
        <v>309</v>
      </c>
      <c r="F5348">
        <v>4</v>
      </c>
      <c r="G5348">
        <v>15986.32</v>
      </c>
      <c r="H5348">
        <v>63945.279999999999</v>
      </c>
      <c r="I5348">
        <f>salesdata[[#This Row],[Total_Sales_INR]]/10000000</f>
        <v>6.394528E-3</v>
      </c>
      <c r="J5348" t="s">
        <v>27</v>
      </c>
      <c r="K5348" t="s">
        <v>19</v>
      </c>
      <c r="L5348">
        <v>5</v>
      </c>
      <c r="M5348" t="s">
        <v>41</v>
      </c>
      <c r="N5348" t="s">
        <v>167</v>
      </c>
      <c r="O5348" t="s">
        <v>22</v>
      </c>
    </row>
    <row r="5349" spans="1:15">
      <c r="A5349" t="s">
        <v>9480</v>
      </c>
      <c r="B5349" s="1">
        <v>45671</v>
      </c>
      <c r="C5349" t="s">
        <v>7070</v>
      </c>
      <c r="D5349" t="s">
        <v>102</v>
      </c>
      <c r="E5349" t="s">
        <v>193</v>
      </c>
      <c r="F5349">
        <v>4</v>
      </c>
      <c r="G5349">
        <v>1447.92</v>
      </c>
      <c r="H5349">
        <v>5791.68</v>
      </c>
      <c r="I5349">
        <f>salesdata[[#This Row],[Total_Sales_INR]]/10000000</f>
        <v>5.7916800000000002E-4</v>
      </c>
      <c r="J5349" t="s">
        <v>34</v>
      </c>
      <c r="K5349" t="s">
        <v>19</v>
      </c>
      <c r="L5349">
        <v>5</v>
      </c>
      <c r="M5349" t="s">
        <v>28</v>
      </c>
      <c r="N5349" t="s">
        <v>213</v>
      </c>
      <c r="O5349" t="s">
        <v>22</v>
      </c>
    </row>
    <row r="5350" spans="1:15">
      <c r="A5350" t="s">
        <v>9481</v>
      </c>
      <c r="B5350" s="1">
        <v>45871</v>
      </c>
      <c r="C5350" t="s">
        <v>9482</v>
      </c>
      <c r="D5350" t="s">
        <v>32</v>
      </c>
      <c r="E5350" t="s">
        <v>81</v>
      </c>
      <c r="F5350">
        <v>3</v>
      </c>
      <c r="G5350">
        <v>44713.56</v>
      </c>
      <c r="H5350">
        <v>134140.68</v>
      </c>
      <c r="I5350">
        <f>salesdata[[#This Row],[Total_Sales_INR]]/10000000</f>
        <v>1.3414067999999999E-2</v>
      </c>
      <c r="J5350" t="s">
        <v>34</v>
      </c>
      <c r="K5350" t="s">
        <v>72</v>
      </c>
      <c r="L5350">
        <v>2</v>
      </c>
      <c r="M5350" t="s">
        <v>133</v>
      </c>
      <c r="N5350" t="s">
        <v>124</v>
      </c>
      <c r="O5350" t="s">
        <v>22</v>
      </c>
    </row>
    <row r="5351" spans="1:15">
      <c r="A5351" t="s">
        <v>9483</v>
      </c>
      <c r="B5351" s="1">
        <v>45993</v>
      </c>
      <c r="C5351" t="s">
        <v>9484</v>
      </c>
      <c r="D5351" t="s">
        <v>102</v>
      </c>
      <c r="E5351" t="s">
        <v>155</v>
      </c>
      <c r="F5351">
        <v>3</v>
      </c>
      <c r="G5351">
        <v>31657.01</v>
      </c>
      <c r="H5351">
        <v>94971.03</v>
      </c>
      <c r="I5351">
        <f>salesdata[[#This Row],[Total_Sales_INR]]/10000000</f>
        <v>9.4971029999999998E-3</v>
      </c>
      <c r="J5351" t="s">
        <v>34</v>
      </c>
      <c r="K5351" t="s">
        <v>35</v>
      </c>
      <c r="L5351">
        <v>2</v>
      </c>
      <c r="M5351" t="s">
        <v>133</v>
      </c>
      <c r="N5351" t="s">
        <v>173</v>
      </c>
      <c r="O5351" t="s">
        <v>22</v>
      </c>
    </row>
    <row r="5352" spans="1:15">
      <c r="A5352" t="s">
        <v>9485</v>
      </c>
      <c r="B5352" s="1">
        <v>45848</v>
      </c>
      <c r="C5352" t="s">
        <v>9486</v>
      </c>
      <c r="D5352" t="s">
        <v>32</v>
      </c>
      <c r="E5352" t="s">
        <v>81</v>
      </c>
      <c r="F5352">
        <v>5</v>
      </c>
      <c r="G5352">
        <v>20819.849999999999</v>
      </c>
      <c r="H5352">
        <v>104099.25</v>
      </c>
      <c r="I5352">
        <f>salesdata[[#This Row],[Total_Sales_INR]]/10000000</f>
        <v>1.0409925E-2</v>
      </c>
      <c r="J5352" t="s">
        <v>27</v>
      </c>
      <c r="K5352" t="s">
        <v>35</v>
      </c>
      <c r="L5352">
        <v>1</v>
      </c>
      <c r="M5352" t="s">
        <v>119</v>
      </c>
      <c r="N5352" t="s">
        <v>360</v>
      </c>
      <c r="O5352" t="s">
        <v>22</v>
      </c>
    </row>
    <row r="5353" spans="1:15">
      <c r="A5353" t="s">
        <v>9487</v>
      </c>
      <c r="B5353" s="1">
        <v>45879</v>
      </c>
      <c r="C5353" t="s">
        <v>9488</v>
      </c>
      <c r="D5353" t="s">
        <v>16</v>
      </c>
      <c r="E5353" t="s">
        <v>17</v>
      </c>
      <c r="F5353">
        <v>2</v>
      </c>
      <c r="G5353">
        <v>39760.480000000003</v>
      </c>
      <c r="H5353">
        <v>79520.960000000006</v>
      </c>
      <c r="I5353">
        <f>salesdata[[#This Row],[Total_Sales_INR]]/10000000</f>
        <v>7.9520960000000005E-3</v>
      </c>
      <c r="J5353" t="s">
        <v>27</v>
      </c>
      <c r="K5353" t="s">
        <v>19</v>
      </c>
      <c r="L5353">
        <v>3</v>
      </c>
      <c r="M5353" t="s">
        <v>190</v>
      </c>
      <c r="N5353" t="s">
        <v>360</v>
      </c>
      <c r="O5353" t="s">
        <v>22</v>
      </c>
    </row>
    <row r="5354" spans="1:15">
      <c r="A5354" t="s">
        <v>9489</v>
      </c>
      <c r="B5354" s="1">
        <v>45963</v>
      </c>
      <c r="C5354" t="s">
        <v>4806</v>
      </c>
      <c r="D5354" t="s">
        <v>102</v>
      </c>
      <c r="E5354" t="s">
        <v>103</v>
      </c>
      <c r="F5354">
        <v>5</v>
      </c>
      <c r="G5354">
        <v>1068.49</v>
      </c>
      <c r="H5354">
        <v>5342.45</v>
      </c>
      <c r="I5354">
        <f>salesdata[[#This Row],[Total_Sales_INR]]/10000000</f>
        <v>5.3424500000000003E-4</v>
      </c>
      <c r="J5354" t="s">
        <v>47</v>
      </c>
      <c r="K5354" t="s">
        <v>72</v>
      </c>
      <c r="L5354">
        <v>3</v>
      </c>
      <c r="M5354" t="s">
        <v>36</v>
      </c>
      <c r="N5354" t="s">
        <v>21</v>
      </c>
      <c r="O5354" t="s">
        <v>22</v>
      </c>
    </row>
    <row r="5355" spans="1:15">
      <c r="A5355" t="s">
        <v>9490</v>
      </c>
      <c r="B5355" s="1">
        <v>46007</v>
      </c>
      <c r="C5355" t="s">
        <v>4682</v>
      </c>
      <c r="D5355" t="s">
        <v>16</v>
      </c>
      <c r="E5355" t="s">
        <v>159</v>
      </c>
      <c r="F5355">
        <v>3</v>
      </c>
      <c r="G5355">
        <v>16270.63</v>
      </c>
      <c r="H5355">
        <v>48811.89</v>
      </c>
      <c r="I5355">
        <f>salesdata[[#This Row],[Total_Sales_INR]]/10000000</f>
        <v>4.8811890000000002E-3</v>
      </c>
      <c r="J5355" t="s">
        <v>18</v>
      </c>
      <c r="K5355" t="s">
        <v>35</v>
      </c>
      <c r="L5355">
        <v>1</v>
      </c>
      <c r="M5355" t="s">
        <v>181</v>
      </c>
      <c r="N5355" t="s">
        <v>120</v>
      </c>
      <c r="O5355" t="s">
        <v>22</v>
      </c>
    </row>
    <row r="5356" spans="1:15">
      <c r="A5356" t="s">
        <v>9491</v>
      </c>
      <c r="B5356" s="1">
        <v>45709</v>
      </c>
      <c r="C5356" t="s">
        <v>2706</v>
      </c>
      <c r="D5356" t="s">
        <v>32</v>
      </c>
      <c r="E5356" t="s">
        <v>40</v>
      </c>
      <c r="F5356">
        <v>4</v>
      </c>
      <c r="G5356">
        <v>37884.61</v>
      </c>
      <c r="H5356">
        <v>151538.44</v>
      </c>
      <c r="I5356">
        <f>salesdata[[#This Row],[Total_Sales_INR]]/10000000</f>
        <v>1.5153844E-2</v>
      </c>
      <c r="J5356" t="s">
        <v>18</v>
      </c>
      <c r="K5356" t="s">
        <v>72</v>
      </c>
      <c r="L5356">
        <v>3</v>
      </c>
      <c r="M5356" t="s">
        <v>61</v>
      </c>
      <c r="N5356" t="s">
        <v>42</v>
      </c>
      <c r="O5356" t="s">
        <v>22</v>
      </c>
    </row>
    <row r="5357" spans="1:15">
      <c r="A5357" t="s">
        <v>9492</v>
      </c>
      <c r="B5357" s="1">
        <v>45695</v>
      </c>
      <c r="C5357" t="s">
        <v>9493</v>
      </c>
      <c r="D5357" t="s">
        <v>102</v>
      </c>
      <c r="E5357" t="s">
        <v>184</v>
      </c>
      <c r="F5357">
        <v>1</v>
      </c>
      <c r="G5357">
        <v>11875.4</v>
      </c>
      <c r="H5357">
        <v>11875.4</v>
      </c>
      <c r="I5357">
        <f>salesdata[[#This Row],[Total_Sales_INR]]/10000000</f>
        <v>1.1875399999999999E-3</v>
      </c>
      <c r="J5357" t="s">
        <v>34</v>
      </c>
      <c r="K5357" t="s">
        <v>72</v>
      </c>
      <c r="L5357">
        <v>5</v>
      </c>
      <c r="M5357" t="s">
        <v>73</v>
      </c>
      <c r="N5357" t="s">
        <v>97</v>
      </c>
      <c r="O5357" t="s">
        <v>22</v>
      </c>
    </row>
    <row r="5358" spans="1:15">
      <c r="A5358" t="s">
        <v>9494</v>
      </c>
      <c r="B5358" s="1">
        <v>45828</v>
      </c>
      <c r="C5358" t="s">
        <v>9495</v>
      </c>
      <c r="D5358" t="s">
        <v>32</v>
      </c>
      <c r="E5358" t="s">
        <v>33</v>
      </c>
      <c r="F5358">
        <v>3</v>
      </c>
      <c r="G5358">
        <v>7927.64</v>
      </c>
      <c r="H5358">
        <v>23782.92</v>
      </c>
      <c r="I5358">
        <f>salesdata[[#This Row],[Total_Sales_INR]]/10000000</f>
        <v>2.3782919999999997E-3</v>
      </c>
      <c r="J5358" t="s">
        <v>34</v>
      </c>
      <c r="K5358" t="s">
        <v>19</v>
      </c>
      <c r="L5358">
        <v>5</v>
      </c>
      <c r="M5358" t="s">
        <v>28</v>
      </c>
      <c r="N5358" t="s">
        <v>37</v>
      </c>
      <c r="O5358" t="s">
        <v>22</v>
      </c>
    </row>
    <row r="5359" spans="1:15">
      <c r="A5359" t="s">
        <v>9496</v>
      </c>
      <c r="B5359" s="1">
        <v>45665</v>
      </c>
      <c r="C5359" t="s">
        <v>9497</v>
      </c>
      <c r="D5359" t="s">
        <v>16</v>
      </c>
      <c r="E5359" t="s">
        <v>17</v>
      </c>
      <c r="F5359">
        <v>5</v>
      </c>
      <c r="G5359">
        <v>13169.36</v>
      </c>
      <c r="H5359">
        <v>65846.8</v>
      </c>
      <c r="I5359">
        <f>salesdata[[#This Row],[Total_Sales_INR]]/10000000</f>
        <v>6.5846799999999999E-3</v>
      </c>
      <c r="J5359" t="s">
        <v>18</v>
      </c>
      <c r="K5359" t="s">
        <v>72</v>
      </c>
      <c r="L5359">
        <v>5</v>
      </c>
      <c r="M5359" t="s">
        <v>51</v>
      </c>
      <c r="N5359" t="s">
        <v>173</v>
      </c>
      <c r="O5359" t="s">
        <v>22</v>
      </c>
    </row>
    <row r="5360" spans="1:15">
      <c r="A5360" t="s">
        <v>9498</v>
      </c>
      <c r="B5360" s="1">
        <v>45936</v>
      </c>
      <c r="C5360" t="s">
        <v>9499</v>
      </c>
      <c r="D5360" t="s">
        <v>16</v>
      </c>
      <c r="E5360" t="s">
        <v>137</v>
      </c>
      <c r="F5360">
        <v>5</v>
      </c>
      <c r="G5360">
        <v>39580.230000000003</v>
      </c>
      <c r="H5360">
        <v>197901.15</v>
      </c>
      <c r="I5360">
        <f>salesdata[[#This Row],[Total_Sales_INR]]/10000000</f>
        <v>1.9790115E-2</v>
      </c>
      <c r="J5360" t="s">
        <v>18</v>
      </c>
      <c r="K5360" t="s">
        <v>72</v>
      </c>
      <c r="L5360">
        <v>5</v>
      </c>
      <c r="M5360" t="s">
        <v>28</v>
      </c>
      <c r="N5360" t="s">
        <v>142</v>
      </c>
      <c r="O5360" t="s">
        <v>22</v>
      </c>
    </row>
    <row r="5361" spans="1:15">
      <c r="A5361" t="s">
        <v>9500</v>
      </c>
      <c r="B5361" s="1">
        <v>45736</v>
      </c>
      <c r="C5361" t="s">
        <v>7250</v>
      </c>
      <c r="D5361" t="s">
        <v>45</v>
      </c>
      <c r="E5361" t="s">
        <v>85</v>
      </c>
      <c r="F5361">
        <v>4</v>
      </c>
      <c r="G5361">
        <v>10466.280000000001</v>
      </c>
      <c r="H5361">
        <v>41865.120000000003</v>
      </c>
      <c r="I5361">
        <f>salesdata[[#This Row],[Total_Sales_INR]]/10000000</f>
        <v>4.1865119999999999E-3</v>
      </c>
      <c r="J5361" t="s">
        <v>27</v>
      </c>
      <c r="K5361" t="s">
        <v>19</v>
      </c>
      <c r="L5361">
        <v>1</v>
      </c>
      <c r="M5361" t="s">
        <v>107</v>
      </c>
      <c r="N5361" t="s">
        <v>178</v>
      </c>
      <c r="O5361" t="s">
        <v>22</v>
      </c>
    </row>
    <row r="5362" spans="1:15">
      <c r="A5362" t="s">
        <v>9501</v>
      </c>
      <c r="B5362" s="1">
        <v>46012</v>
      </c>
      <c r="C5362" t="s">
        <v>9502</v>
      </c>
      <c r="D5362" t="s">
        <v>25</v>
      </c>
      <c r="E5362" t="s">
        <v>26</v>
      </c>
      <c r="F5362">
        <v>3</v>
      </c>
      <c r="G5362">
        <v>26064.22</v>
      </c>
      <c r="H5362">
        <v>78192.66</v>
      </c>
      <c r="I5362">
        <f>salesdata[[#This Row],[Total_Sales_INR]]/10000000</f>
        <v>7.8192660000000001E-3</v>
      </c>
      <c r="J5362" t="s">
        <v>34</v>
      </c>
      <c r="K5362" t="s">
        <v>72</v>
      </c>
      <c r="L5362">
        <v>2</v>
      </c>
      <c r="M5362" t="s">
        <v>56</v>
      </c>
      <c r="N5362" t="s">
        <v>173</v>
      </c>
      <c r="O5362" t="s">
        <v>22</v>
      </c>
    </row>
    <row r="5363" spans="1:15">
      <c r="A5363" t="s">
        <v>9503</v>
      </c>
      <c r="B5363" s="1">
        <v>45669</v>
      </c>
      <c r="C5363" t="s">
        <v>9504</v>
      </c>
      <c r="D5363" t="s">
        <v>25</v>
      </c>
      <c r="E5363" t="s">
        <v>26</v>
      </c>
      <c r="F5363">
        <v>1</v>
      </c>
      <c r="G5363">
        <v>40228.31</v>
      </c>
      <c r="H5363">
        <v>40228.31</v>
      </c>
      <c r="I5363">
        <f>salesdata[[#This Row],[Total_Sales_INR]]/10000000</f>
        <v>4.0228310000000001E-3</v>
      </c>
      <c r="J5363" t="s">
        <v>47</v>
      </c>
      <c r="K5363" t="s">
        <v>72</v>
      </c>
      <c r="L5363">
        <v>3</v>
      </c>
      <c r="M5363" t="s">
        <v>77</v>
      </c>
      <c r="N5363" t="s">
        <v>178</v>
      </c>
      <c r="O5363" t="s">
        <v>22</v>
      </c>
    </row>
    <row r="5364" spans="1:15">
      <c r="A5364" t="s">
        <v>9505</v>
      </c>
      <c r="B5364" s="1">
        <v>46021</v>
      </c>
      <c r="C5364" t="s">
        <v>7457</v>
      </c>
      <c r="D5364" t="s">
        <v>16</v>
      </c>
      <c r="E5364" t="s">
        <v>145</v>
      </c>
      <c r="F5364">
        <v>1</v>
      </c>
      <c r="G5364">
        <v>27766.91</v>
      </c>
      <c r="H5364">
        <v>27766.91</v>
      </c>
      <c r="I5364">
        <f>salesdata[[#This Row],[Total_Sales_INR]]/10000000</f>
        <v>2.776691E-3</v>
      </c>
      <c r="J5364" t="s">
        <v>47</v>
      </c>
      <c r="K5364" t="s">
        <v>72</v>
      </c>
      <c r="L5364">
        <v>2</v>
      </c>
      <c r="M5364" t="s">
        <v>265</v>
      </c>
      <c r="N5364" t="s">
        <v>142</v>
      </c>
      <c r="O5364" t="s">
        <v>22</v>
      </c>
    </row>
    <row r="5365" spans="1:15">
      <c r="A5365" t="s">
        <v>9506</v>
      </c>
      <c r="B5365" s="1">
        <v>45813</v>
      </c>
      <c r="C5365" t="s">
        <v>5892</v>
      </c>
      <c r="D5365" t="s">
        <v>32</v>
      </c>
      <c r="E5365" t="s">
        <v>81</v>
      </c>
      <c r="F5365">
        <v>3</v>
      </c>
      <c r="G5365">
        <v>25832.33</v>
      </c>
      <c r="H5365">
        <v>77496.990000000005</v>
      </c>
      <c r="I5365">
        <f>salesdata[[#This Row],[Total_Sales_INR]]/10000000</f>
        <v>7.7496990000000005E-3</v>
      </c>
      <c r="J5365" t="s">
        <v>18</v>
      </c>
      <c r="K5365" t="s">
        <v>19</v>
      </c>
      <c r="L5365">
        <v>3</v>
      </c>
      <c r="M5365" t="s">
        <v>61</v>
      </c>
      <c r="N5365" t="s">
        <v>112</v>
      </c>
      <c r="O5365" t="s">
        <v>22</v>
      </c>
    </row>
    <row r="5366" spans="1:15">
      <c r="A5366" t="s">
        <v>9507</v>
      </c>
      <c r="B5366" s="1">
        <v>45803</v>
      </c>
      <c r="C5366" t="s">
        <v>8098</v>
      </c>
      <c r="D5366" t="s">
        <v>16</v>
      </c>
      <c r="E5366" t="s">
        <v>159</v>
      </c>
      <c r="F5366">
        <v>1</v>
      </c>
      <c r="G5366">
        <v>617.98</v>
      </c>
      <c r="H5366">
        <v>617.98</v>
      </c>
      <c r="I5366">
        <f>salesdata[[#This Row],[Total_Sales_INR]]/10000000</f>
        <v>6.1798000000000007E-5</v>
      </c>
      <c r="J5366" t="s">
        <v>18</v>
      </c>
      <c r="K5366" t="s">
        <v>72</v>
      </c>
      <c r="L5366">
        <v>5</v>
      </c>
      <c r="M5366" t="s">
        <v>41</v>
      </c>
      <c r="N5366" t="s">
        <v>57</v>
      </c>
      <c r="O5366" t="s">
        <v>22</v>
      </c>
    </row>
    <row r="5367" spans="1:15">
      <c r="A5367" t="s">
        <v>9508</v>
      </c>
      <c r="B5367" s="1">
        <v>45878</v>
      </c>
      <c r="C5367" t="s">
        <v>9509</v>
      </c>
      <c r="D5367" t="s">
        <v>45</v>
      </c>
      <c r="E5367" t="s">
        <v>46</v>
      </c>
      <c r="F5367">
        <v>4</v>
      </c>
      <c r="G5367">
        <v>7476.17</v>
      </c>
      <c r="H5367">
        <v>29904.68</v>
      </c>
      <c r="I5367">
        <f>salesdata[[#This Row],[Total_Sales_INR]]/10000000</f>
        <v>2.990468E-3</v>
      </c>
      <c r="J5367" t="s">
        <v>27</v>
      </c>
      <c r="K5367" t="s">
        <v>72</v>
      </c>
      <c r="L5367">
        <v>3</v>
      </c>
      <c r="M5367" t="s">
        <v>77</v>
      </c>
      <c r="N5367" t="s">
        <v>120</v>
      </c>
      <c r="O5367" t="s">
        <v>22</v>
      </c>
    </row>
    <row r="5368" spans="1:15">
      <c r="A5368" t="s">
        <v>9510</v>
      </c>
      <c r="B5368" s="1">
        <v>45687</v>
      </c>
      <c r="C5368" t="s">
        <v>9511</v>
      </c>
      <c r="D5368" t="s">
        <v>45</v>
      </c>
      <c r="E5368" t="s">
        <v>46</v>
      </c>
      <c r="F5368">
        <v>5</v>
      </c>
      <c r="G5368">
        <v>22383.4</v>
      </c>
      <c r="H5368">
        <v>111917</v>
      </c>
      <c r="I5368">
        <f>salesdata[[#This Row],[Total_Sales_INR]]/10000000</f>
        <v>1.1191700000000001E-2</v>
      </c>
      <c r="J5368" t="s">
        <v>18</v>
      </c>
      <c r="K5368" t="s">
        <v>35</v>
      </c>
      <c r="L5368">
        <v>1</v>
      </c>
      <c r="M5368" t="s">
        <v>181</v>
      </c>
      <c r="N5368" t="s">
        <v>112</v>
      </c>
      <c r="O5368" t="s">
        <v>22</v>
      </c>
    </row>
    <row r="5369" spans="1:15">
      <c r="A5369" t="s">
        <v>9512</v>
      </c>
      <c r="B5369" s="1">
        <v>45714</v>
      </c>
      <c r="C5369" t="s">
        <v>7799</v>
      </c>
      <c r="D5369" t="s">
        <v>45</v>
      </c>
      <c r="E5369" t="s">
        <v>46</v>
      </c>
      <c r="F5369">
        <v>3</v>
      </c>
      <c r="G5369">
        <v>5572.02</v>
      </c>
      <c r="H5369">
        <v>16716.060000000001</v>
      </c>
      <c r="I5369">
        <f>salesdata[[#This Row],[Total_Sales_INR]]/10000000</f>
        <v>1.6716060000000002E-3</v>
      </c>
      <c r="J5369" t="s">
        <v>47</v>
      </c>
      <c r="K5369" t="s">
        <v>72</v>
      </c>
      <c r="L5369">
        <v>4</v>
      </c>
      <c r="M5369" t="s">
        <v>160</v>
      </c>
      <c r="N5369" t="s">
        <v>112</v>
      </c>
      <c r="O5369" t="s">
        <v>22</v>
      </c>
    </row>
    <row r="5370" spans="1:15">
      <c r="A5370" t="s">
        <v>9513</v>
      </c>
      <c r="B5370" s="1">
        <v>45964</v>
      </c>
      <c r="C5370" t="s">
        <v>440</v>
      </c>
      <c r="D5370" t="s">
        <v>45</v>
      </c>
      <c r="E5370" t="s">
        <v>55</v>
      </c>
      <c r="F5370">
        <v>3</v>
      </c>
      <c r="G5370">
        <v>37556.71</v>
      </c>
      <c r="H5370">
        <v>112670.13</v>
      </c>
      <c r="I5370">
        <f>salesdata[[#This Row],[Total_Sales_INR]]/10000000</f>
        <v>1.1267013000000001E-2</v>
      </c>
      <c r="J5370" t="s">
        <v>27</v>
      </c>
      <c r="K5370" t="s">
        <v>35</v>
      </c>
      <c r="L5370">
        <v>1</v>
      </c>
      <c r="M5370" t="s">
        <v>68</v>
      </c>
      <c r="N5370" t="s">
        <v>120</v>
      </c>
      <c r="O5370" t="s">
        <v>22</v>
      </c>
    </row>
    <row r="5371" spans="1:15">
      <c r="A5371" t="s">
        <v>9514</v>
      </c>
      <c r="B5371" s="1">
        <v>45946</v>
      </c>
      <c r="C5371" t="s">
        <v>273</v>
      </c>
      <c r="D5371" t="s">
        <v>32</v>
      </c>
      <c r="E5371" t="s">
        <v>250</v>
      </c>
      <c r="F5371">
        <v>1</v>
      </c>
      <c r="G5371">
        <v>19522.84</v>
      </c>
      <c r="H5371">
        <v>19522.84</v>
      </c>
      <c r="I5371">
        <f>salesdata[[#This Row],[Total_Sales_INR]]/10000000</f>
        <v>1.9522840000000001E-3</v>
      </c>
      <c r="J5371" t="s">
        <v>47</v>
      </c>
      <c r="K5371" t="s">
        <v>19</v>
      </c>
      <c r="L5371">
        <v>4</v>
      </c>
      <c r="M5371" t="s">
        <v>123</v>
      </c>
      <c r="N5371" t="s">
        <v>74</v>
      </c>
      <c r="O5371" t="s">
        <v>22</v>
      </c>
    </row>
    <row r="5372" spans="1:15">
      <c r="A5372" t="s">
        <v>9515</v>
      </c>
      <c r="B5372" s="1">
        <v>45770</v>
      </c>
      <c r="C5372" t="s">
        <v>9516</v>
      </c>
      <c r="D5372" t="s">
        <v>32</v>
      </c>
      <c r="E5372" t="s">
        <v>81</v>
      </c>
      <c r="F5372">
        <v>1</v>
      </c>
      <c r="G5372">
        <v>8401.91</v>
      </c>
      <c r="H5372">
        <v>8401.91</v>
      </c>
      <c r="I5372">
        <f>salesdata[[#This Row],[Total_Sales_INR]]/10000000</f>
        <v>8.4019100000000001E-4</v>
      </c>
      <c r="J5372" t="s">
        <v>47</v>
      </c>
      <c r="K5372" t="s">
        <v>72</v>
      </c>
      <c r="L5372">
        <v>2</v>
      </c>
      <c r="M5372" t="s">
        <v>104</v>
      </c>
      <c r="N5372" t="s">
        <v>216</v>
      </c>
      <c r="O5372" t="s">
        <v>22</v>
      </c>
    </row>
    <row r="5373" spans="1:15">
      <c r="A5373" t="s">
        <v>9517</v>
      </c>
      <c r="B5373" s="1">
        <v>45991</v>
      </c>
      <c r="C5373" t="s">
        <v>9518</v>
      </c>
      <c r="D5373" t="s">
        <v>102</v>
      </c>
      <c r="E5373" t="s">
        <v>118</v>
      </c>
      <c r="F5373">
        <v>3</v>
      </c>
      <c r="G5373">
        <v>49090.68</v>
      </c>
      <c r="H5373">
        <v>147272.04</v>
      </c>
      <c r="I5373">
        <f>salesdata[[#This Row],[Total_Sales_INR]]/10000000</f>
        <v>1.4727204000000001E-2</v>
      </c>
      <c r="J5373" t="s">
        <v>18</v>
      </c>
      <c r="K5373" t="s">
        <v>35</v>
      </c>
      <c r="L5373">
        <v>4</v>
      </c>
      <c r="M5373" t="s">
        <v>88</v>
      </c>
      <c r="N5373" t="s">
        <v>120</v>
      </c>
      <c r="O5373" t="s">
        <v>22</v>
      </c>
    </row>
    <row r="5374" spans="1:15">
      <c r="A5374" t="s">
        <v>9519</v>
      </c>
      <c r="B5374" s="1">
        <v>45808</v>
      </c>
      <c r="C5374" t="s">
        <v>9520</v>
      </c>
      <c r="D5374" t="s">
        <v>102</v>
      </c>
      <c r="E5374" t="s">
        <v>193</v>
      </c>
      <c r="F5374">
        <v>4</v>
      </c>
      <c r="G5374">
        <v>25346.07</v>
      </c>
      <c r="H5374">
        <v>101384.28</v>
      </c>
      <c r="I5374">
        <f>salesdata[[#This Row],[Total_Sales_INR]]/10000000</f>
        <v>1.0138428E-2</v>
      </c>
      <c r="J5374" t="s">
        <v>27</v>
      </c>
      <c r="K5374" t="s">
        <v>72</v>
      </c>
      <c r="L5374">
        <v>1</v>
      </c>
      <c r="M5374" t="s">
        <v>68</v>
      </c>
      <c r="N5374" t="s">
        <v>48</v>
      </c>
      <c r="O5374" t="s">
        <v>22</v>
      </c>
    </row>
    <row r="5375" spans="1:15">
      <c r="A5375" t="s">
        <v>9521</v>
      </c>
      <c r="B5375" s="1">
        <v>45793</v>
      </c>
      <c r="C5375" t="s">
        <v>9193</v>
      </c>
      <c r="D5375" t="s">
        <v>45</v>
      </c>
      <c r="E5375" t="s">
        <v>55</v>
      </c>
      <c r="F5375">
        <v>5</v>
      </c>
      <c r="G5375">
        <v>1326.77</v>
      </c>
      <c r="H5375">
        <v>6633.85</v>
      </c>
      <c r="I5375">
        <f>salesdata[[#This Row],[Total_Sales_INR]]/10000000</f>
        <v>6.6338500000000006E-4</v>
      </c>
      <c r="J5375" t="s">
        <v>27</v>
      </c>
      <c r="K5375" t="s">
        <v>35</v>
      </c>
      <c r="L5375">
        <v>4</v>
      </c>
      <c r="M5375" t="s">
        <v>160</v>
      </c>
      <c r="N5375" t="s">
        <v>57</v>
      </c>
      <c r="O5375" t="s">
        <v>22</v>
      </c>
    </row>
    <row r="5376" spans="1:15">
      <c r="A5376" t="s">
        <v>9522</v>
      </c>
      <c r="B5376" s="1">
        <v>45661</v>
      </c>
      <c r="C5376" t="s">
        <v>5832</v>
      </c>
      <c r="D5376" t="s">
        <v>102</v>
      </c>
      <c r="E5376" t="s">
        <v>184</v>
      </c>
      <c r="F5376">
        <v>3</v>
      </c>
      <c r="G5376">
        <v>36559.97</v>
      </c>
      <c r="H5376">
        <v>109679.91</v>
      </c>
      <c r="I5376">
        <f>salesdata[[#This Row],[Total_Sales_INR]]/10000000</f>
        <v>1.0967991E-2</v>
      </c>
      <c r="J5376" t="s">
        <v>18</v>
      </c>
      <c r="K5376" t="s">
        <v>19</v>
      </c>
      <c r="L5376">
        <v>3</v>
      </c>
      <c r="M5376" t="s">
        <v>77</v>
      </c>
      <c r="N5376" t="s">
        <v>156</v>
      </c>
      <c r="O5376" t="s">
        <v>22</v>
      </c>
    </row>
    <row r="5377" spans="1:15">
      <c r="A5377" t="s">
        <v>9523</v>
      </c>
      <c r="B5377" s="1">
        <v>45886</v>
      </c>
      <c r="C5377" t="s">
        <v>9524</v>
      </c>
      <c r="D5377" t="s">
        <v>25</v>
      </c>
      <c r="E5377" t="s">
        <v>26</v>
      </c>
      <c r="F5377">
        <v>2</v>
      </c>
      <c r="G5377">
        <v>19983.189999999999</v>
      </c>
      <c r="H5377">
        <v>39966.379999999997</v>
      </c>
      <c r="I5377">
        <f>salesdata[[#This Row],[Total_Sales_INR]]/10000000</f>
        <v>3.9966379999999994E-3</v>
      </c>
      <c r="J5377" t="s">
        <v>18</v>
      </c>
      <c r="K5377" t="s">
        <v>35</v>
      </c>
      <c r="L5377">
        <v>3</v>
      </c>
      <c r="M5377" t="s">
        <v>77</v>
      </c>
      <c r="N5377" t="s">
        <v>134</v>
      </c>
      <c r="O5377" t="s">
        <v>22</v>
      </c>
    </row>
    <row r="5378" spans="1:15">
      <c r="A5378" t="s">
        <v>9525</v>
      </c>
      <c r="B5378" s="1">
        <v>45683</v>
      </c>
      <c r="C5378" t="s">
        <v>9526</v>
      </c>
      <c r="D5378" t="s">
        <v>102</v>
      </c>
      <c r="E5378" t="s">
        <v>118</v>
      </c>
      <c r="F5378">
        <v>2</v>
      </c>
      <c r="G5378">
        <v>23449.85</v>
      </c>
      <c r="H5378">
        <v>46899.7</v>
      </c>
      <c r="I5378">
        <f>salesdata[[#This Row],[Total_Sales_INR]]/10000000</f>
        <v>4.6899699999999999E-3</v>
      </c>
      <c r="J5378" t="s">
        <v>47</v>
      </c>
      <c r="K5378" t="s">
        <v>72</v>
      </c>
      <c r="L5378">
        <v>1</v>
      </c>
      <c r="M5378" t="s">
        <v>68</v>
      </c>
      <c r="N5378" t="s">
        <v>94</v>
      </c>
      <c r="O5378" t="s">
        <v>22</v>
      </c>
    </row>
    <row r="5379" spans="1:15">
      <c r="A5379" t="s">
        <v>9527</v>
      </c>
      <c r="B5379" s="1">
        <v>45704</v>
      </c>
      <c r="C5379" t="s">
        <v>9528</v>
      </c>
      <c r="D5379" t="s">
        <v>102</v>
      </c>
      <c r="E5379" t="s">
        <v>103</v>
      </c>
      <c r="F5379">
        <v>1</v>
      </c>
      <c r="G5379">
        <v>18781.669999999998</v>
      </c>
      <c r="H5379">
        <v>18781.669999999998</v>
      </c>
      <c r="I5379">
        <f>salesdata[[#This Row],[Total_Sales_INR]]/10000000</f>
        <v>1.8781669999999998E-3</v>
      </c>
      <c r="J5379" t="s">
        <v>27</v>
      </c>
      <c r="K5379" t="s">
        <v>19</v>
      </c>
      <c r="L5379">
        <v>3</v>
      </c>
      <c r="M5379" t="s">
        <v>115</v>
      </c>
      <c r="N5379" t="s">
        <v>21</v>
      </c>
      <c r="O5379" t="s">
        <v>22</v>
      </c>
    </row>
    <row r="5380" spans="1:15">
      <c r="A5380" t="s">
        <v>9529</v>
      </c>
      <c r="B5380" s="1">
        <v>45729</v>
      </c>
      <c r="C5380" t="s">
        <v>9530</v>
      </c>
      <c r="D5380" t="s">
        <v>45</v>
      </c>
      <c r="E5380" t="s">
        <v>46</v>
      </c>
      <c r="F5380">
        <v>4</v>
      </c>
      <c r="G5380">
        <v>12948.07</v>
      </c>
      <c r="H5380">
        <v>51792.28</v>
      </c>
      <c r="I5380">
        <f>salesdata[[#This Row],[Total_Sales_INR]]/10000000</f>
        <v>5.1792280000000001E-3</v>
      </c>
      <c r="J5380" t="s">
        <v>47</v>
      </c>
      <c r="K5380" t="s">
        <v>72</v>
      </c>
      <c r="L5380">
        <v>3</v>
      </c>
      <c r="M5380" t="s">
        <v>61</v>
      </c>
      <c r="N5380" t="s">
        <v>167</v>
      </c>
      <c r="O5380" t="s">
        <v>22</v>
      </c>
    </row>
    <row r="5381" spans="1:15">
      <c r="A5381" t="s">
        <v>9531</v>
      </c>
      <c r="B5381" s="1">
        <v>45903</v>
      </c>
      <c r="C5381" t="s">
        <v>2029</v>
      </c>
      <c r="D5381" t="s">
        <v>45</v>
      </c>
      <c r="E5381" t="s">
        <v>46</v>
      </c>
      <c r="F5381">
        <v>3</v>
      </c>
      <c r="G5381">
        <v>7249.23</v>
      </c>
      <c r="H5381">
        <v>21747.69</v>
      </c>
      <c r="I5381">
        <f>salesdata[[#This Row],[Total_Sales_INR]]/10000000</f>
        <v>2.174769E-3</v>
      </c>
      <c r="J5381" t="s">
        <v>47</v>
      </c>
      <c r="K5381" t="s">
        <v>19</v>
      </c>
      <c r="L5381">
        <v>5</v>
      </c>
      <c r="M5381" t="s">
        <v>170</v>
      </c>
      <c r="N5381" t="s">
        <v>42</v>
      </c>
      <c r="O5381" t="s">
        <v>22</v>
      </c>
    </row>
    <row r="5382" spans="1:15">
      <c r="A5382" t="s">
        <v>9532</v>
      </c>
      <c r="B5382" s="1">
        <v>45746</v>
      </c>
      <c r="C5382" t="s">
        <v>9533</v>
      </c>
      <c r="D5382" t="s">
        <v>32</v>
      </c>
      <c r="E5382" t="s">
        <v>250</v>
      </c>
      <c r="F5382">
        <v>5</v>
      </c>
      <c r="G5382">
        <v>3988.3</v>
      </c>
      <c r="H5382">
        <v>19941.5</v>
      </c>
      <c r="I5382">
        <f>salesdata[[#This Row],[Total_Sales_INR]]/10000000</f>
        <v>1.9941500000000001E-3</v>
      </c>
      <c r="J5382" t="s">
        <v>27</v>
      </c>
      <c r="K5382" t="s">
        <v>35</v>
      </c>
      <c r="L5382">
        <v>4</v>
      </c>
      <c r="M5382" t="s">
        <v>88</v>
      </c>
      <c r="N5382" t="s">
        <v>21</v>
      </c>
      <c r="O5382" t="s">
        <v>22</v>
      </c>
    </row>
    <row r="5383" spans="1:15">
      <c r="A5383" t="s">
        <v>9534</v>
      </c>
      <c r="B5383" s="1">
        <v>45909</v>
      </c>
      <c r="C5383" t="s">
        <v>9535</v>
      </c>
      <c r="D5383" t="s">
        <v>16</v>
      </c>
      <c r="E5383" t="s">
        <v>17</v>
      </c>
      <c r="F5383">
        <v>1</v>
      </c>
      <c r="G5383">
        <v>15755.94</v>
      </c>
      <c r="H5383">
        <v>15755.94</v>
      </c>
      <c r="I5383">
        <f>salesdata[[#This Row],[Total_Sales_INR]]/10000000</f>
        <v>1.575594E-3</v>
      </c>
      <c r="J5383" t="s">
        <v>47</v>
      </c>
      <c r="K5383" t="s">
        <v>35</v>
      </c>
      <c r="L5383">
        <v>3</v>
      </c>
      <c r="M5383" t="s">
        <v>77</v>
      </c>
      <c r="N5383" t="s">
        <v>178</v>
      </c>
      <c r="O5383" t="s">
        <v>22</v>
      </c>
    </row>
    <row r="5384" spans="1:15">
      <c r="A5384" t="s">
        <v>9536</v>
      </c>
      <c r="B5384" s="1">
        <v>45774</v>
      </c>
      <c r="C5384" t="s">
        <v>9537</v>
      </c>
      <c r="D5384" t="s">
        <v>16</v>
      </c>
      <c r="E5384" t="s">
        <v>130</v>
      </c>
      <c r="F5384">
        <v>4</v>
      </c>
      <c r="G5384">
        <v>7031.87</v>
      </c>
      <c r="H5384">
        <v>28127.48</v>
      </c>
      <c r="I5384">
        <f>salesdata[[#This Row],[Total_Sales_INR]]/10000000</f>
        <v>2.8127479999999999E-3</v>
      </c>
      <c r="J5384" t="s">
        <v>18</v>
      </c>
      <c r="K5384" t="s">
        <v>35</v>
      </c>
      <c r="L5384">
        <v>3</v>
      </c>
      <c r="M5384" t="s">
        <v>61</v>
      </c>
      <c r="N5384" t="s">
        <v>124</v>
      </c>
      <c r="O5384" t="s">
        <v>22</v>
      </c>
    </row>
    <row r="5385" spans="1:15">
      <c r="A5385" t="s">
        <v>9538</v>
      </c>
      <c r="B5385" s="1">
        <v>45715</v>
      </c>
      <c r="C5385" t="s">
        <v>9539</v>
      </c>
      <c r="D5385" t="s">
        <v>16</v>
      </c>
      <c r="E5385" t="s">
        <v>145</v>
      </c>
      <c r="F5385">
        <v>2</v>
      </c>
      <c r="G5385">
        <v>980.01</v>
      </c>
      <c r="H5385">
        <v>1960.02</v>
      </c>
      <c r="I5385">
        <f>salesdata[[#This Row],[Total_Sales_INR]]/10000000</f>
        <v>1.96002E-4</v>
      </c>
      <c r="J5385" t="s">
        <v>47</v>
      </c>
      <c r="K5385" t="s">
        <v>72</v>
      </c>
      <c r="L5385">
        <v>1</v>
      </c>
      <c r="M5385" t="s">
        <v>68</v>
      </c>
      <c r="N5385" t="s">
        <v>37</v>
      </c>
      <c r="O5385" t="s">
        <v>22</v>
      </c>
    </row>
    <row r="5386" spans="1:15">
      <c r="A5386" t="s">
        <v>9540</v>
      </c>
      <c r="B5386" s="1">
        <v>45896</v>
      </c>
      <c r="C5386" t="s">
        <v>9541</v>
      </c>
      <c r="D5386" t="s">
        <v>16</v>
      </c>
      <c r="E5386" t="s">
        <v>130</v>
      </c>
      <c r="F5386">
        <v>2</v>
      </c>
      <c r="G5386">
        <v>4365.75</v>
      </c>
      <c r="H5386">
        <v>8731.5</v>
      </c>
      <c r="I5386">
        <f>salesdata[[#This Row],[Total_Sales_INR]]/10000000</f>
        <v>8.7314999999999995E-4</v>
      </c>
      <c r="J5386" t="s">
        <v>47</v>
      </c>
      <c r="K5386" t="s">
        <v>72</v>
      </c>
      <c r="L5386">
        <v>2</v>
      </c>
      <c r="M5386" t="s">
        <v>141</v>
      </c>
      <c r="N5386" t="s">
        <v>52</v>
      </c>
      <c r="O5386" t="s">
        <v>22</v>
      </c>
    </row>
    <row r="5387" spans="1:15">
      <c r="A5387" t="s">
        <v>9542</v>
      </c>
      <c r="B5387" s="1">
        <v>45670</v>
      </c>
      <c r="C5387" t="s">
        <v>9543</v>
      </c>
      <c r="D5387" t="s">
        <v>102</v>
      </c>
      <c r="E5387" t="s">
        <v>193</v>
      </c>
      <c r="F5387">
        <v>2</v>
      </c>
      <c r="G5387">
        <v>44599.91</v>
      </c>
      <c r="H5387">
        <v>89199.82</v>
      </c>
      <c r="I5387">
        <f>salesdata[[#This Row],[Total_Sales_INR]]/10000000</f>
        <v>8.9199819999999999E-3</v>
      </c>
      <c r="J5387" t="s">
        <v>34</v>
      </c>
      <c r="K5387" t="s">
        <v>35</v>
      </c>
      <c r="L5387">
        <v>4</v>
      </c>
      <c r="M5387" t="s">
        <v>198</v>
      </c>
      <c r="N5387" t="s">
        <v>134</v>
      </c>
      <c r="O5387" t="s">
        <v>22</v>
      </c>
    </row>
    <row r="5388" spans="1:15">
      <c r="A5388" t="s">
        <v>9544</v>
      </c>
      <c r="B5388" s="1">
        <v>45971</v>
      </c>
      <c r="C5388" t="s">
        <v>1048</v>
      </c>
      <c r="D5388" t="s">
        <v>102</v>
      </c>
      <c r="E5388" t="s">
        <v>118</v>
      </c>
      <c r="F5388">
        <v>4</v>
      </c>
      <c r="G5388">
        <v>31222.91</v>
      </c>
      <c r="H5388">
        <v>124891.64</v>
      </c>
      <c r="I5388">
        <f>salesdata[[#This Row],[Total_Sales_INR]]/10000000</f>
        <v>1.2489164000000001E-2</v>
      </c>
      <c r="J5388" t="s">
        <v>34</v>
      </c>
      <c r="K5388" t="s">
        <v>19</v>
      </c>
      <c r="L5388">
        <v>4</v>
      </c>
      <c r="M5388" t="s">
        <v>88</v>
      </c>
      <c r="N5388" t="s">
        <v>48</v>
      </c>
      <c r="O5388" t="s">
        <v>22</v>
      </c>
    </row>
    <row r="5389" spans="1:15">
      <c r="A5389" t="s">
        <v>9545</v>
      </c>
      <c r="B5389" s="1">
        <v>45697</v>
      </c>
      <c r="C5389" t="s">
        <v>2906</v>
      </c>
      <c r="D5389" t="s">
        <v>16</v>
      </c>
      <c r="E5389" t="s">
        <v>137</v>
      </c>
      <c r="F5389">
        <v>5</v>
      </c>
      <c r="G5389">
        <v>21914.560000000001</v>
      </c>
      <c r="H5389">
        <v>109572.8</v>
      </c>
      <c r="I5389">
        <f>salesdata[[#This Row],[Total_Sales_INR]]/10000000</f>
        <v>1.095728E-2</v>
      </c>
      <c r="J5389" t="s">
        <v>18</v>
      </c>
      <c r="K5389" t="s">
        <v>72</v>
      </c>
      <c r="L5389">
        <v>3</v>
      </c>
      <c r="M5389" t="s">
        <v>77</v>
      </c>
      <c r="N5389" t="s">
        <v>74</v>
      </c>
      <c r="O5389" t="s">
        <v>22</v>
      </c>
    </row>
    <row r="5390" spans="1:15">
      <c r="A5390" t="s">
        <v>9546</v>
      </c>
      <c r="B5390" s="1">
        <v>45889</v>
      </c>
      <c r="C5390" t="s">
        <v>4894</v>
      </c>
      <c r="D5390" t="s">
        <v>25</v>
      </c>
      <c r="E5390" t="s">
        <v>223</v>
      </c>
      <c r="F5390">
        <v>3</v>
      </c>
      <c r="G5390">
        <v>30982.75</v>
      </c>
      <c r="H5390">
        <v>92948.25</v>
      </c>
      <c r="I5390">
        <f>salesdata[[#This Row],[Total_Sales_INR]]/10000000</f>
        <v>9.2948249999999996E-3</v>
      </c>
      <c r="J5390" t="s">
        <v>34</v>
      </c>
      <c r="K5390" t="s">
        <v>19</v>
      </c>
      <c r="L5390">
        <v>4</v>
      </c>
      <c r="M5390" t="s">
        <v>185</v>
      </c>
      <c r="N5390" t="s">
        <v>37</v>
      </c>
      <c r="O5390" t="s">
        <v>22</v>
      </c>
    </row>
    <row r="5391" spans="1:15">
      <c r="A5391" t="s">
        <v>9547</v>
      </c>
      <c r="B5391" s="1">
        <v>45678</v>
      </c>
      <c r="C5391" t="s">
        <v>6024</v>
      </c>
      <c r="D5391" t="s">
        <v>45</v>
      </c>
      <c r="E5391" t="s">
        <v>55</v>
      </c>
      <c r="F5391">
        <v>5</v>
      </c>
      <c r="G5391">
        <v>20661.7</v>
      </c>
      <c r="H5391">
        <v>103308.5</v>
      </c>
      <c r="I5391">
        <f>salesdata[[#This Row],[Total_Sales_INR]]/10000000</f>
        <v>1.0330850000000001E-2</v>
      </c>
      <c r="J5391" t="s">
        <v>47</v>
      </c>
      <c r="K5391" t="s">
        <v>35</v>
      </c>
      <c r="L5391">
        <v>1</v>
      </c>
      <c r="M5391" t="s">
        <v>107</v>
      </c>
      <c r="N5391" t="s">
        <v>57</v>
      </c>
      <c r="O5391" t="s">
        <v>22</v>
      </c>
    </row>
    <row r="5392" spans="1:15">
      <c r="A5392" t="s">
        <v>9548</v>
      </c>
      <c r="B5392" s="1">
        <v>45983</v>
      </c>
      <c r="C5392" t="s">
        <v>7399</v>
      </c>
      <c r="D5392" t="s">
        <v>16</v>
      </c>
      <c r="E5392" t="s">
        <v>137</v>
      </c>
      <c r="F5392">
        <v>3</v>
      </c>
      <c r="G5392">
        <v>2576.63</v>
      </c>
      <c r="H5392">
        <v>7729.89</v>
      </c>
      <c r="I5392">
        <f>salesdata[[#This Row],[Total_Sales_INR]]/10000000</f>
        <v>7.7298900000000008E-4</v>
      </c>
      <c r="J5392" t="s">
        <v>18</v>
      </c>
      <c r="K5392" t="s">
        <v>35</v>
      </c>
      <c r="L5392">
        <v>3</v>
      </c>
      <c r="M5392" t="s">
        <v>77</v>
      </c>
      <c r="N5392" t="s">
        <v>216</v>
      </c>
      <c r="O5392" t="s">
        <v>22</v>
      </c>
    </row>
    <row r="5393" spans="1:15">
      <c r="A5393" t="s">
        <v>9549</v>
      </c>
      <c r="B5393" s="1">
        <v>45802</v>
      </c>
      <c r="C5393" t="s">
        <v>3788</v>
      </c>
      <c r="D5393" t="s">
        <v>32</v>
      </c>
      <c r="E5393" t="s">
        <v>250</v>
      </c>
      <c r="F5393">
        <v>4</v>
      </c>
      <c r="G5393">
        <v>40765.07</v>
      </c>
      <c r="H5393">
        <v>163060.28</v>
      </c>
      <c r="I5393">
        <f>salesdata[[#This Row],[Total_Sales_INR]]/10000000</f>
        <v>1.6306028E-2</v>
      </c>
      <c r="J5393" t="s">
        <v>18</v>
      </c>
      <c r="K5393" t="s">
        <v>19</v>
      </c>
      <c r="L5393">
        <v>1</v>
      </c>
      <c r="M5393" t="s">
        <v>181</v>
      </c>
      <c r="N5393" t="s">
        <v>173</v>
      </c>
      <c r="O5393" t="s">
        <v>22</v>
      </c>
    </row>
    <row r="5394" spans="1:15">
      <c r="A5394" t="s">
        <v>9550</v>
      </c>
      <c r="B5394" s="1">
        <v>45765</v>
      </c>
      <c r="C5394" t="s">
        <v>9551</v>
      </c>
      <c r="D5394" t="s">
        <v>102</v>
      </c>
      <c r="E5394" t="s">
        <v>193</v>
      </c>
      <c r="F5394">
        <v>2</v>
      </c>
      <c r="G5394">
        <v>32517.52</v>
      </c>
      <c r="H5394">
        <v>65035.040000000001</v>
      </c>
      <c r="I5394">
        <f>salesdata[[#This Row],[Total_Sales_INR]]/10000000</f>
        <v>6.5035040000000002E-3</v>
      </c>
      <c r="J5394" t="s">
        <v>27</v>
      </c>
      <c r="K5394" t="s">
        <v>35</v>
      </c>
      <c r="L5394">
        <v>2</v>
      </c>
      <c r="M5394" t="s">
        <v>133</v>
      </c>
      <c r="N5394" t="s">
        <v>216</v>
      </c>
      <c r="O5394" t="s">
        <v>22</v>
      </c>
    </row>
    <row r="5395" spans="1:15">
      <c r="A5395" t="s">
        <v>9552</v>
      </c>
      <c r="B5395" s="1">
        <v>45976</v>
      </c>
      <c r="C5395" t="s">
        <v>9553</v>
      </c>
      <c r="D5395" t="s">
        <v>32</v>
      </c>
      <c r="E5395" t="s">
        <v>309</v>
      </c>
      <c r="F5395">
        <v>1</v>
      </c>
      <c r="G5395">
        <v>21682.76</v>
      </c>
      <c r="H5395">
        <v>21682.76</v>
      </c>
      <c r="I5395">
        <f>salesdata[[#This Row],[Total_Sales_INR]]/10000000</f>
        <v>2.1682759999999998E-3</v>
      </c>
      <c r="J5395" t="s">
        <v>27</v>
      </c>
      <c r="K5395" t="s">
        <v>19</v>
      </c>
      <c r="L5395">
        <v>4</v>
      </c>
      <c r="M5395" t="s">
        <v>198</v>
      </c>
      <c r="N5395" t="s">
        <v>78</v>
      </c>
      <c r="O5395" t="s">
        <v>22</v>
      </c>
    </row>
    <row r="5396" spans="1:15">
      <c r="A5396" t="s">
        <v>9554</v>
      </c>
      <c r="B5396" s="1">
        <v>45715</v>
      </c>
      <c r="C5396" t="s">
        <v>1263</v>
      </c>
      <c r="D5396" t="s">
        <v>25</v>
      </c>
      <c r="E5396" t="s">
        <v>26</v>
      </c>
      <c r="F5396">
        <v>4</v>
      </c>
      <c r="G5396">
        <v>2175.48</v>
      </c>
      <c r="H5396">
        <v>8701.92</v>
      </c>
      <c r="I5396">
        <f>salesdata[[#This Row],[Total_Sales_INR]]/10000000</f>
        <v>8.7019199999999999E-4</v>
      </c>
      <c r="J5396" t="s">
        <v>27</v>
      </c>
      <c r="K5396" t="s">
        <v>35</v>
      </c>
      <c r="L5396">
        <v>1</v>
      </c>
      <c r="M5396" t="s">
        <v>119</v>
      </c>
      <c r="N5396" t="s">
        <v>52</v>
      </c>
      <c r="O5396" t="s">
        <v>22</v>
      </c>
    </row>
    <row r="5397" spans="1:15">
      <c r="A5397" t="s">
        <v>9555</v>
      </c>
      <c r="B5397" s="1">
        <v>45723</v>
      </c>
      <c r="C5397" t="s">
        <v>9556</v>
      </c>
      <c r="D5397" t="s">
        <v>32</v>
      </c>
      <c r="E5397" t="s">
        <v>40</v>
      </c>
      <c r="F5397">
        <v>4</v>
      </c>
      <c r="G5397">
        <v>27348.6</v>
      </c>
      <c r="H5397">
        <v>109394.4</v>
      </c>
      <c r="I5397">
        <f>salesdata[[#This Row],[Total_Sales_INR]]/10000000</f>
        <v>1.093944E-2</v>
      </c>
      <c r="J5397" t="s">
        <v>47</v>
      </c>
      <c r="K5397" t="s">
        <v>35</v>
      </c>
      <c r="L5397">
        <v>4</v>
      </c>
      <c r="M5397" t="s">
        <v>185</v>
      </c>
      <c r="N5397" t="s">
        <v>37</v>
      </c>
      <c r="O5397" t="s">
        <v>22</v>
      </c>
    </row>
    <row r="5398" spans="1:15">
      <c r="A5398" t="s">
        <v>9557</v>
      </c>
      <c r="B5398" s="1">
        <v>45863</v>
      </c>
      <c r="C5398" t="s">
        <v>4898</v>
      </c>
      <c r="D5398" t="s">
        <v>32</v>
      </c>
      <c r="E5398" t="s">
        <v>40</v>
      </c>
      <c r="F5398">
        <v>3</v>
      </c>
      <c r="G5398">
        <v>46801.91</v>
      </c>
      <c r="H5398">
        <v>140405.73000000001</v>
      </c>
      <c r="I5398">
        <f>salesdata[[#This Row],[Total_Sales_INR]]/10000000</f>
        <v>1.4040573000000001E-2</v>
      </c>
      <c r="J5398" t="s">
        <v>18</v>
      </c>
      <c r="K5398" t="s">
        <v>72</v>
      </c>
      <c r="L5398">
        <v>5</v>
      </c>
      <c r="M5398" t="s">
        <v>41</v>
      </c>
      <c r="N5398" t="s">
        <v>21</v>
      </c>
      <c r="O5398" t="s">
        <v>22</v>
      </c>
    </row>
    <row r="5399" spans="1:15">
      <c r="A5399" t="s">
        <v>9558</v>
      </c>
      <c r="B5399" s="1">
        <v>45831</v>
      </c>
      <c r="C5399" t="s">
        <v>9559</v>
      </c>
      <c r="D5399" t="s">
        <v>45</v>
      </c>
      <c r="E5399" t="s">
        <v>55</v>
      </c>
      <c r="F5399">
        <v>4</v>
      </c>
      <c r="G5399">
        <v>43529.74</v>
      </c>
      <c r="H5399">
        <v>174118.96</v>
      </c>
      <c r="I5399">
        <f>salesdata[[#This Row],[Total_Sales_INR]]/10000000</f>
        <v>1.7411896E-2</v>
      </c>
      <c r="J5399" t="s">
        <v>27</v>
      </c>
      <c r="K5399" t="s">
        <v>19</v>
      </c>
      <c r="L5399">
        <v>3</v>
      </c>
      <c r="M5399" t="s">
        <v>36</v>
      </c>
      <c r="N5399" t="s">
        <v>127</v>
      </c>
      <c r="O5399" t="s">
        <v>22</v>
      </c>
    </row>
    <row r="5400" spans="1:15">
      <c r="A5400" t="s">
        <v>9560</v>
      </c>
      <c r="B5400" s="1">
        <v>45894</v>
      </c>
      <c r="C5400" t="s">
        <v>5200</v>
      </c>
      <c r="D5400" t="s">
        <v>102</v>
      </c>
      <c r="E5400" t="s">
        <v>193</v>
      </c>
      <c r="F5400">
        <v>4</v>
      </c>
      <c r="G5400">
        <v>3645.62</v>
      </c>
      <c r="H5400">
        <v>14582.48</v>
      </c>
      <c r="I5400">
        <f>salesdata[[#This Row],[Total_Sales_INR]]/10000000</f>
        <v>1.4582479999999999E-3</v>
      </c>
      <c r="J5400" t="s">
        <v>27</v>
      </c>
      <c r="K5400" t="s">
        <v>35</v>
      </c>
      <c r="L5400">
        <v>3</v>
      </c>
      <c r="M5400" t="s">
        <v>190</v>
      </c>
      <c r="N5400" t="s">
        <v>360</v>
      </c>
      <c r="O5400" t="s">
        <v>22</v>
      </c>
    </row>
    <row r="5401" spans="1:15">
      <c r="A5401" t="s">
        <v>9561</v>
      </c>
      <c r="B5401" s="1">
        <v>45912</v>
      </c>
      <c r="C5401" t="s">
        <v>3465</v>
      </c>
      <c r="D5401" t="s">
        <v>32</v>
      </c>
      <c r="E5401" t="s">
        <v>40</v>
      </c>
      <c r="F5401">
        <v>4</v>
      </c>
      <c r="G5401">
        <v>31428.2</v>
      </c>
      <c r="H5401">
        <v>125712.8</v>
      </c>
      <c r="I5401">
        <f>salesdata[[#This Row],[Total_Sales_INR]]/10000000</f>
        <v>1.2571280000000001E-2</v>
      </c>
      <c r="J5401" t="s">
        <v>27</v>
      </c>
      <c r="K5401" t="s">
        <v>19</v>
      </c>
      <c r="L5401">
        <v>1</v>
      </c>
      <c r="M5401" t="s">
        <v>181</v>
      </c>
      <c r="N5401" t="s">
        <v>48</v>
      </c>
      <c r="O5401" t="s">
        <v>22</v>
      </c>
    </row>
    <row r="5402" spans="1:15">
      <c r="A5402" t="s">
        <v>9562</v>
      </c>
      <c r="B5402" s="1">
        <v>45791</v>
      </c>
      <c r="C5402" t="s">
        <v>5340</v>
      </c>
      <c r="D5402" t="s">
        <v>16</v>
      </c>
      <c r="E5402" t="s">
        <v>145</v>
      </c>
      <c r="F5402">
        <v>1</v>
      </c>
      <c r="G5402">
        <v>7976.2</v>
      </c>
      <c r="H5402">
        <v>7976.2</v>
      </c>
      <c r="I5402">
        <f>salesdata[[#This Row],[Total_Sales_INR]]/10000000</f>
        <v>7.9761999999999997E-4</v>
      </c>
      <c r="J5402" t="s">
        <v>27</v>
      </c>
      <c r="K5402" t="s">
        <v>35</v>
      </c>
      <c r="L5402">
        <v>4</v>
      </c>
      <c r="M5402" t="s">
        <v>198</v>
      </c>
      <c r="N5402" t="s">
        <v>74</v>
      </c>
      <c r="O5402" t="s">
        <v>22</v>
      </c>
    </row>
    <row r="5403" spans="1:15">
      <c r="A5403" t="s">
        <v>9563</v>
      </c>
      <c r="B5403" s="1">
        <v>45865</v>
      </c>
      <c r="C5403" t="s">
        <v>9564</v>
      </c>
      <c r="D5403" t="s">
        <v>16</v>
      </c>
      <c r="E5403" t="s">
        <v>17</v>
      </c>
      <c r="F5403">
        <v>4</v>
      </c>
      <c r="G5403">
        <v>30450.12</v>
      </c>
      <c r="H5403">
        <v>121800.48</v>
      </c>
      <c r="I5403">
        <f>salesdata[[#This Row],[Total_Sales_INR]]/10000000</f>
        <v>1.2180047999999999E-2</v>
      </c>
      <c r="J5403" t="s">
        <v>34</v>
      </c>
      <c r="K5403" t="s">
        <v>35</v>
      </c>
      <c r="L5403">
        <v>2</v>
      </c>
      <c r="M5403" t="s">
        <v>141</v>
      </c>
      <c r="N5403" t="s">
        <v>360</v>
      </c>
      <c r="O5403" t="s">
        <v>22</v>
      </c>
    </row>
    <row r="5404" spans="1:15">
      <c r="A5404" t="s">
        <v>9565</v>
      </c>
      <c r="B5404" s="1">
        <v>45717</v>
      </c>
      <c r="C5404" t="s">
        <v>9566</v>
      </c>
      <c r="D5404" t="s">
        <v>16</v>
      </c>
      <c r="E5404" t="s">
        <v>159</v>
      </c>
      <c r="F5404">
        <v>4</v>
      </c>
      <c r="G5404">
        <v>39333.660000000003</v>
      </c>
      <c r="H5404">
        <v>157334.64000000001</v>
      </c>
      <c r="I5404">
        <f>salesdata[[#This Row],[Total_Sales_INR]]/10000000</f>
        <v>1.5733464000000003E-2</v>
      </c>
      <c r="J5404" t="s">
        <v>47</v>
      </c>
      <c r="K5404" t="s">
        <v>72</v>
      </c>
      <c r="L5404">
        <v>4</v>
      </c>
      <c r="M5404" t="s">
        <v>123</v>
      </c>
      <c r="N5404" t="s">
        <v>213</v>
      </c>
      <c r="O5404" t="s">
        <v>22</v>
      </c>
    </row>
    <row r="5405" spans="1:15">
      <c r="A5405" t="s">
        <v>9567</v>
      </c>
      <c r="B5405" s="1">
        <v>45809</v>
      </c>
      <c r="C5405" t="s">
        <v>9568</v>
      </c>
      <c r="D5405" t="s">
        <v>102</v>
      </c>
      <c r="E5405" t="s">
        <v>193</v>
      </c>
      <c r="F5405">
        <v>4</v>
      </c>
      <c r="G5405">
        <v>35899.01</v>
      </c>
      <c r="H5405">
        <v>143596.04</v>
      </c>
      <c r="I5405">
        <f>salesdata[[#This Row],[Total_Sales_INR]]/10000000</f>
        <v>1.4359604000000002E-2</v>
      </c>
      <c r="J5405" t="s">
        <v>34</v>
      </c>
      <c r="K5405" t="s">
        <v>72</v>
      </c>
      <c r="L5405">
        <v>2</v>
      </c>
      <c r="M5405" t="s">
        <v>56</v>
      </c>
      <c r="N5405" t="s">
        <v>42</v>
      </c>
      <c r="O5405" t="s">
        <v>22</v>
      </c>
    </row>
    <row r="5406" spans="1:15">
      <c r="A5406" t="s">
        <v>9569</v>
      </c>
      <c r="B5406" s="1">
        <v>46016</v>
      </c>
      <c r="C5406" t="s">
        <v>4600</v>
      </c>
      <c r="D5406" t="s">
        <v>25</v>
      </c>
      <c r="E5406" t="s">
        <v>223</v>
      </c>
      <c r="F5406">
        <v>5</v>
      </c>
      <c r="G5406">
        <v>37094.559999999998</v>
      </c>
      <c r="H5406">
        <v>185472.8</v>
      </c>
      <c r="I5406">
        <f>salesdata[[#This Row],[Total_Sales_INR]]/10000000</f>
        <v>1.8547279999999999E-2</v>
      </c>
      <c r="J5406" t="s">
        <v>34</v>
      </c>
      <c r="K5406" t="s">
        <v>35</v>
      </c>
      <c r="L5406">
        <v>3</v>
      </c>
      <c r="M5406" t="s">
        <v>61</v>
      </c>
      <c r="N5406" t="s">
        <v>173</v>
      </c>
      <c r="O5406" t="s">
        <v>22</v>
      </c>
    </row>
    <row r="5407" spans="1:15">
      <c r="A5407" t="s">
        <v>9570</v>
      </c>
      <c r="B5407" s="1">
        <v>45911</v>
      </c>
      <c r="C5407" t="s">
        <v>2650</v>
      </c>
      <c r="D5407" t="s">
        <v>32</v>
      </c>
      <c r="E5407" t="s">
        <v>33</v>
      </c>
      <c r="F5407">
        <v>5</v>
      </c>
      <c r="G5407">
        <v>5406.81</v>
      </c>
      <c r="H5407">
        <v>27034.05</v>
      </c>
      <c r="I5407">
        <f>salesdata[[#This Row],[Total_Sales_INR]]/10000000</f>
        <v>2.7034049999999999E-3</v>
      </c>
      <c r="J5407" t="s">
        <v>27</v>
      </c>
      <c r="K5407" t="s">
        <v>35</v>
      </c>
      <c r="L5407">
        <v>4</v>
      </c>
      <c r="M5407" t="s">
        <v>88</v>
      </c>
      <c r="N5407" t="s">
        <v>127</v>
      </c>
      <c r="O5407" t="s">
        <v>22</v>
      </c>
    </row>
    <row r="5408" spans="1:15">
      <c r="A5408" t="s">
        <v>9571</v>
      </c>
      <c r="B5408" s="1">
        <v>45963</v>
      </c>
      <c r="C5408" t="s">
        <v>6697</v>
      </c>
      <c r="D5408" t="s">
        <v>16</v>
      </c>
      <c r="E5408" t="s">
        <v>130</v>
      </c>
      <c r="F5408">
        <v>3</v>
      </c>
      <c r="G5408">
        <v>17307.310000000001</v>
      </c>
      <c r="H5408">
        <v>51921.93</v>
      </c>
      <c r="I5408">
        <f>salesdata[[#This Row],[Total_Sales_INR]]/10000000</f>
        <v>5.1921930000000003E-3</v>
      </c>
      <c r="J5408" t="s">
        <v>47</v>
      </c>
      <c r="K5408" t="s">
        <v>19</v>
      </c>
      <c r="L5408">
        <v>4</v>
      </c>
      <c r="M5408" t="s">
        <v>185</v>
      </c>
      <c r="N5408" t="s">
        <v>94</v>
      </c>
      <c r="O5408" t="s">
        <v>22</v>
      </c>
    </row>
    <row r="5409" spans="1:15">
      <c r="A5409" t="s">
        <v>9572</v>
      </c>
      <c r="B5409" s="1">
        <v>45816</v>
      </c>
      <c r="C5409" t="s">
        <v>3118</v>
      </c>
      <c r="D5409" t="s">
        <v>102</v>
      </c>
      <c r="E5409" t="s">
        <v>184</v>
      </c>
      <c r="F5409">
        <v>4</v>
      </c>
      <c r="G5409">
        <v>44693.14</v>
      </c>
      <c r="H5409">
        <v>178772.56</v>
      </c>
      <c r="I5409">
        <f>salesdata[[#This Row],[Total_Sales_INR]]/10000000</f>
        <v>1.7877256000000001E-2</v>
      </c>
      <c r="J5409" t="s">
        <v>27</v>
      </c>
      <c r="K5409" t="s">
        <v>35</v>
      </c>
      <c r="L5409">
        <v>1</v>
      </c>
      <c r="M5409" t="s">
        <v>119</v>
      </c>
      <c r="N5409" t="s">
        <v>57</v>
      </c>
      <c r="O5409" t="s">
        <v>22</v>
      </c>
    </row>
    <row r="5410" spans="1:15">
      <c r="A5410" t="s">
        <v>9573</v>
      </c>
      <c r="B5410" s="1">
        <v>45711</v>
      </c>
      <c r="C5410" t="s">
        <v>6359</v>
      </c>
      <c r="D5410" t="s">
        <v>32</v>
      </c>
      <c r="E5410" t="s">
        <v>81</v>
      </c>
      <c r="F5410">
        <v>4</v>
      </c>
      <c r="G5410">
        <v>9952.82</v>
      </c>
      <c r="H5410">
        <v>39811.279999999999</v>
      </c>
      <c r="I5410">
        <f>salesdata[[#This Row],[Total_Sales_INR]]/10000000</f>
        <v>3.9811279999999996E-3</v>
      </c>
      <c r="J5410" t="s">
        <v>34</v>
      </c>
      <c r="K5410" t="s">
        <v>35</v>
      </c>
      <c r="L5410">
        <v>3</v>
      </c>
      <c r="M5410" t="s">
        <v>115</v>
      </c>
      <c r="N5410" t="s">
        <v>78</v>
      </c>
      <c r="O5410" t="s">
        <v>22</v>
      </c>
    </row>
    <row r="5411" spans="1:15">
      <c r="A5411" t="s">
        <v>9574</v>
      </c>
      <c r="B5411" s="1">
        <v>45978</v>
      </c>
      <c r="C5411" t="s">
        <v>1479</v>
      </c>
      <c r="D5411" t="s">
        <v>102</v>
      </c>
      <c r="E5411" t="s">
        <v>193</v>
      </c>
      <c r="F5411">
        <v>1</v>
      </c>
      <c r="G5411">
        <v>31988.06</v>
      </c>
      <c r="H5411">
        <v>31988.06</v>
      </c>
      <c r="I5411">
        <f>salesdata[[#This Row],[Total_Sales_INR]]/10000000</f>
        <v>3.1988060000000002E-3</v>
      </c>
      <c r="J5411" t="s">
        <v>34</v>
      </c>
      <c r="K5411" t="s">
        <v>72</v>
      </c>
      <c r="L5411">
        <v>5</v>
      </c>
      <c r="M5411" t="s">
        <v>170</v>
      </c>
      <c r="N5411" t="s">
        <v>48</v>
      </c>
      <c r="O5411" t="s">
        <v>22</v>
      </c>
    </row>
    <row r="5412" spans="1:15">
      <c r="A5412" t="s">
        <v>9575</v>
      </c>
      <c r="B5412" s="1">
        <v>45825</v>
      </c>
      <c r="C5412" t="s">
        <v>9576</v>
      </c>
      <c r="D5412" t="s">
        <v>16</v>
      </c>
      <c r="E5412" t="s">
        <v>145</v>
      </c>
      <c r="F5412">
        <v>3</v>
      </c>
      <c r="G5412">
        <v>18428.16</v>
      </c>
      <c r="H5412">
        <v>55284.480000000003</v>
      </c>
      <c r="I5412">
        <f>salesdata[[#This Row],[Total_Sales_INR]]/10000000</f>
        <v>5.528448E-3</v>
      </c>
      <c r="J5412" t="s">
        <v>34</v>
      </c>
      <c r="K5412" t="s">
        <v>72</v>
      </c>
      <c r="L5412">
        <v>2</v>
      </c>
      <c r="M5412" t="s">
        <v>141</v>
      </c>
      <c r="N5412" t="s">
        <v>78</v>
      </c>
      <c r="O5412" t="s">
        <v>22</v>
      </c>
    </row>
    <row r="5413" spans="1:15">
      <c r="A5413" t="s">
        <v>9577</v>
      </c>
      <c r="B5413" s="1">
        <v>45815</v>
      </c>
      <c r="C5413" t="s">
        <v>9578</v>
      </c>
      <c r="D5413" t="s">
        <v>102</v>
      </c>
      <c r="E5413" t="s">
        <v>155</v>
      </c>
      <c r="F5413">
        <v>4</v>
      </c>
      <c r="G5413">
        <v>16171.71</v>
      </c>
      <c r="H5413">
        <v>64686.84</v>
      </c>
      <c r="I5413">
        <f>salesdata[[#This Row],[Total_Sales_INR]]/10000000</f>
        <v>6.4686839999999997E-3</v>
      </c>
      <c r="J5413" t="s">
        <v>27</v>
      </c>
      <c r="K5413" t="s">
        <v>35</v>
      </c>
      <c r="L5413">
        <v>4</v>
      </c>
      <c r="M5413" t="s">
        <v>185</v>
      </c>
      <c r="N5413" t="s">
        <v>124</v>
      </c>
      <c r="O5413" t="s">
        <v>22</v>
      </c>
    </row>
    <row r="5414" spans="1:15">
      <c r="A5414" t="s">
        <v>9579</v>
      </c>
      <c r="B5414" s="1">
        <v>45670</v>
      </c>
      <c r="C5414" t="s">
        <v>9580</v>
      </c>
      <c r="D5414" t="s">
        <v>16</v>
      </c>
      <c r="E5414" t="s">
        <v>17</v>
      </c>
      <c r="F5414">
        <v>5</v>
      </c>
      <c r="G5414">
        <v>37271.660000000003</v>
      </c>
      <c r="H5414">
        <v>186358.3</v>
      </c>
      <c r="I5414">
        <f>salesdata[[#This Row],[Total_Sales_INR]]/10000000</f>
        <v>1.8635829999999999E-2</v>
      </c>
      <c r="J5414" t="s">
        <v>18</v>
      </c>
      <c r="K5414" t="s">
        <v>35</v>
      </c>
      <c r="L5414">
        <v>2</v>
      </c>
      <c r="M5414" t="s">
        <v>141</v>
      </c>
      <c r="N5414" t="s">
        <v>48</v>
      </c>
      <c r="O5414" t="s">
        <v>22</v>
      </c>
    </row>
    <row r="5415" spans="1:15">
      <c r="A5415" t="s">
        <v>9581</v>
      </c>
      <c r="B5415" s="1">
        <v>45865</v>
      </c>
      <c r="C5415" t="s">
        <v>9582</v>
      </c>
      <c r="D5415" t="s">
        <v>32</v>
      </c>
      <c r="E5415" t="s">
        <v>81</v>
      </c>
      <c r="F5415">
        <v>4</v>
      </c>
      <c r="G5415">
        <v>14770.01</v>
      </c>
      <c r="H5415">
        <v>59080.04</v>
      </c>
      <c r="I5415">
        <f>salesdata[[#This Row],[Total_Sales_INR]]/10000000</f>
        <v>5.9080039999999997E-3</v>
      </c>
      <c r="J5415" t="s">
        <v>34</v>
      </c>
      <c r="K5415" t="s">
        <v>35</v>
      </c>
      <c r="L5415">
        <v>5</v>
      </c>
      <c r="M5415" t="s">
        <v>73</v>
      </c>
      <c r="N5415" t="s">
        <v>21</v>
      </c>
      <c r="O5415" t="s">
        <v>22</v>
      </c>
    </row>
    <row r="5416" spans="1:15">
      <c r="A5416" t="s">
        <v>9583</v>
      </c>
      <c r="B5416" s="1">
        <v>45800</v>
      </c>
      <c r="C5416" t="s">
        <v>9584</v>
      </c>
      <c r="D5416" t="s">
        <v>16</v>
      </c>
      <c r="E5416" t="s">
        <v>17</v>
      </c>
      <c r="F5416">
        <v>1</v>
      </c>
      <c r="G5416">
        <v>47707.45</v>
      </c>
      <c r="H5416">
        <v>47707.45</v>
      </c>
      <c r="I5416">
        <f>salesdata[[#This Row],[Total_Sales_INR]]/10000000</f>
        <v>4.7707449999999998E-3</v>
      </c>
      <c r="J5416" t="s">
        <v>34</v>
      </c>
      <c r="K5416" t="s">
        <v>72</v>
      </c>
      <c r="L5416">
        <v>1</v>
      </c>
      <c r="M5416" t="s">
        <v>119</v>
      </c>
      <c r="N5416" t="s">
        <v>82</v>
      </c>
      <c r="O5416" t="s">
        <v>22</v>
      </c>
    </row>
    <row r="5417" spans="1:15">
      <c r="A5417" t="s">
        <v>9585</v>
      </c>
      <c r="B5417" s="1">
        <v>45745</v>
      </c>
      <c r="C5417" t="s">
        <v>1228</v>
      </c>
      <c r="D5417" t="s">
        <v>102</v>
      </c>
      <c r="E5417" t="s">
        <v>118</v>
      </c>
      <c r="F5417">
        <v>4</v>
      </c>
      <c r="G5417">
        <v>47539.7</v>
      </c>
      <c r="H5417">
        <v>190158.8</v>
      </c>
      <c r="I5417">
        <f>salesdata[[#This Row],[Total_Sales_INR]]/10000000</f>
        <v>1.9015879999999999E-2</v>
      </c>
      <c r="J5417" t="s">
        <v>47</v>
      </c>
      <c r="K5417" t="s">
        <v>35</v>
      </c>
      <c r="L5417">
        <v>4</v>
      </c>
      <c r="M5417" t="s">
        <v>160</v>
      </c>
      <c r="N5417" t="s">
        <v>156</v>
      </c>
      <c r="O5417" t="s">
        <v>22</v>
      </c>
    </row>
    <row r="5418" spans="1:15">
      <c r="A5418" t="s">
        <v>9586</v>
      </c>
      <c r="B5418" s="1">
        <v>45857</v>
      </c>
      <c r="C5418" t="s">
        <v>9587</v>
      </c>
      <c r="D5418" t="s">
        <v>45</v>
      </c>
      <c r="E5418" t="s">
        <v>55</v>
      </c>
      <c r="F5418">
        <v>1</v>
      </c>
      <c r="G5418">
        <v>36791.14</v>
      </c>
      <c r="H5418">
        <v>36791.14</v>
      </c>
      <c r="I5418">
        <f>salesdata[[#This Row],[Total_Sales_INR]]/10000000</f>
        <v>3.6791139999999998E-3</v>
      </c>
      <c r="J5418" t="s">
        <v>18</v>
      </c>
      <c r="K5418" t="s">
        <v>35</v>
      </c>
      <c r="L5418">
        <v>3</v>
      </c>
      <c r="M5418" t="s">
        <v>115</v>
      </c>
      <c r="N5418" t="s">
        <v>167</v>
      </c>
      <c r="O5418" t="s">
        <v>22</v>
      </c>
    </row>
    <row r="5419" spans="1:15">
      <c r="A5419" t="s">
        <v>9588</v>
      </c>
      <c r="B5419" s="1">
        <v>45856</v>
      </c>
      <c r="C5419" t="s">
        <v>3018</v>
      </c>
      <c r="D5419" t="s">
        <v>32</v>
      </c>
      <c r="E5419" t="s">
        <v>309</v>
      </c>
      <c r="F5419">
        <v>3</v>
      </c>
      <c r="G5419">
        <v>2275.48</v>
      </c>
      <c r="H5419">
        <v>6826.44</v>
      </c>
      <c r="I5419">
        <f>salesdata[[#This Row],[Total_Sales_INR]]/10000000</f>
        <v>6.8264399999999994E-4</v>
      </c>
      <c r="J5419" t="s">
        <v>27</v>
      </c>
      <c r="K5419" t="s">
        <v>19</v>
      </c>
      <c r="L5419">
        <v>5</v>
      </c>
      <c r="M5419" t="s">
        <v>51</v>
      </c>
      <c r="N5419" t="s">
        <v>134</v>
      </c>
      <c r="O5419" t="s">
        <v>22</v>
      </c>
    </row>
    <row r="5420" spans="1:15">
      <c r="A5420" t="s">
        <v>9589</v>
      </c>
      <c r="B5420" s="1">
        <v>45786</v>
      </c>
      <c r="C5420" t="s">
        <v>9590</v>
      </c>
      <c r="D5420" t="s">
        <v>16</v>
      </c>
      <c r="E5420" t="s">
        <v>130</v>
      </c>
      <c r="F5420">
        <v>3</v>
      </c>
      <c r="G5420">
        <v>6504.97</v>
      </c>
      <c r="H5420">
        <v>19514.91</v>
      </c>
      <c r="I5420">
        <f>salesdata[[#This Row],[Total_Sales_INR]]/10000000</f>
        <v>1.9514910000000001E-3</v>
      </c>
      <c r="J5420" t="s">
        <v>47</v>
      </c>
      <c r="K5420" t="s">
        <v>35</v>
      </c>
      <c r="L5420">
        <v>4</v>
      </c>
      <c r="M5420" t="s">
        <v>123</v>
      </c>
      <c r="N5420" t="s">
        <v>112</v>
      </c>
      <c r="O5420" t="s">
        <v>22</v>
      </c>
    </row>
    <row r="5421" spans="1:15">
      <c r="A5421" t="s">
        <v>9591</v>
      </c>
      <c r="B5421" s="1">
        <v>45909</v>
      </c>
      <c r="C5421" t="s">
        <v>9592</v>
      </c>
      <c r="D5421" t="s">
        <v>32</v>
      </c>
      <c r="E5421" t="s">
        <v>250</v>
      </c>
      <c r="F5421">
        <v>1</v>
      </c>
      <c r="G5421">
        <v>26980.89</v>
      </c>
      <c r="H5421">
        <v>26980.89</v>
      </c>
      <c r="I5421">
        <f>salesdata[[#This Row],[Total_Sales_INR]]/10000000</f>
        <v>2.6980889999999999E-3</v>
      </c>
      <c r="J5421" t="s">
        <v>47</v>
      </c>
      <c r="K5421" t="s">
        <v>72</v>
      </c>
      <c r="L5421">
        <v>4</v>
      </c>
      <c r="M5421" t="s">
        <v>123</v>
      </c>
      <c r="N5421" t="s">
        <v>142</v>
      </c>
      <c r="O5421" t="s">
        <v>22</v>
      </c>
    </row>
    <row r="5422" spans="1:15">
      <c r="A5422" t="s">
        <v>9593</v>
      </c>
      <c r="B5422" s="1">
        <v>45843</v>
      </c>
      <c r="C5422" t="s">
        <v>865</v>
      </c>
      <c r="D5422" t="s">
        <v>25</v>
      </c>
      <c r="E5422" t="s">
        <v>280</v>
      </c>
      <c r="F5422">
        <v>2</v>
      </c>
      <c r="G5422">
        <v>47290.02</v>
      </c>
      <c r="H5422">
        <v>94580.04</v>
      </c>
      <c r="I5422">
        <f>salesdata[[#This Row],[Total_Sales_INR]]/10000000</f>
        <v>9.458003999999999E-3</v>
      </c>
      <c r="J5422" t="s">
        <v>34</v>
      </c>
      <c r="K5422" t="s">
        <v>72</v>
      </c>
      <c r="L5422">
        <v>1</v>
      </c>
      <c r="M5422" t="s">
        <v>119</v>
      </c>
      <c r="N5422" t="s">
        <v>142</v>
      </c>
      <c r="O5422" t="s">
        <v>22</v>
      </c>
    </row>
    <row r="5423" spans="1:15">
      <c r="A5423" t="s">
        <v>9594</v>
      </c>
      <c r="B5423" s="1">
        <v>45953</v>
      </c>
      <c r="C5423" t="s">
        <v>9595</v>
      </c>
      <c r="D5423" t="s">
        <v>102</v>
      </c>
      <c r="E5423" t="s">
        <v>118</v>
      </c>
      <c r="F5423">
        <v>4</v>
      </c>
      <c r="G5423">
        <v>29593.99</v>
      </c>
      <c r="H5423">
        <v>118375.96</v>
      </c>
      <c r="I5423">
        <f>salesdata[[#This Row],[Total_Sales_INR]]/10000000</f>
        <v>1.1837596000000001E-2</v>
      </c>
      <c r="J5423" t="s">
        <v>47</v>
      </c>
      <c r="K5423" t="s">
        <v>72</v>
      </c>
      <c r="L5423">
        <v>2</v>
      </c>
      <c r="M5423" t="s">
        <v>56</v>
      </c>
      <c r="N5423" t="s">
        <v>69</v>
      </c>
      <c r="O5423" t="s">
        <v>22</v>
      </c>
    </row>
    <row r="5424" spans="1:15">
      <c r="A5424" t="s">
        <v>9596</v>
      </c>
      <c r="B5424" s="1">
        <v>46005</v>
      </c>
      <c r="C5424" t="s">
        <v>9597</v>
      </c>
      <c r="D5424" t="s">
        <v>25</v>
      </c>
      <c r="E5424" t="s">
        <v>140</v>
      </c>
      <c r="F5424">
        <v>2</v>
      </c>
      <c r="G5424">
        <v>4214.63</v>
      </c>
      <c r="H5424">
        <v>8429.26</v>
      </c>
      <c r="I5424">
        <f>salesdata[[#This Row],[Total_Sales_INR]]/10000000</f>
        <v>8.4292600000000003E-4</v>
      </c>
      <c r="J5424" t="s">
        <v>27</v>
      </c>
      <c r="K5424" t="s">
        <v>35</v>
      </c>
      <c r="L5424">
        <v>3</v>
      </c>
      <c r="M5424" t="s">
        <v>61</v>
      </c>
      <c r="N5424" t="s">
        <v>124</v>
      </c>
      <c r="O5424" t="s">
        <v>22</v>
      </c>
    </row>
    <row r="5425" spans="1:15">
      <c r="A5425" t="s">
        <v>9598</v>
      </c>
      <c r="B5425" s="1">
        <v>45698</v>
      </c>
      <c r="C5425" t="s">
        <v>9599</v>
      </c>
      <c r="D5425" t="s">
        <v>32</v>
      </c>
      <c r="E5425" t="s">
        <v>309</v>
      </c>
      <c r="F5425">
        <v>1</v>
      </c>
      <c r="G5425">
        <v>45123.72</v>
      </c>
      <c r="H5425">
        <v>45123.72</v>
      </c>
      <c r="I5425">
        <f>salesdata[[#This Row],[Total_Sales_INR]]/10000000</f>
        <v>4.5123719999999997E-3</v>
      </c>
      <c r="J5425" t="s">
        <v>34</v>
      </c>
      <c r="K5425" t="s">
        <v>72</v>
      </c>
      <c r="L5425">
        <v>2</v>
      </c>
      <c r="M5425" t="s">
        <v>133</v>
      </c>
      <c r="N5425" t="s">
        <v>69</v>
      </c>
      <c r="O5425" t="s">
        <v>22</v>
      </c>
    </row>
    <row r="5426" spans="1:15">
      <c r="A5426" t="s">
        <v>9600</v>
      </c>
      <c r="B5426" s="1">
        <v>45963</v>
      </c>
      <c r="C5426" t="s">
        <v>9601</v>
      </c>
      <c r="D5426" t="s">
        <v>45</v>
      </c>
      <c r="E5426" t="s">
        <v>55</v>
      </c>
      <c r="F5426">
        <v>5</v>
      </c>
      <c r="G5426">
        <v>23445.78</v>
      </c>
      <c r="H5426">
        <v>117228.9</v>
      </c>
      <c r="I5426">
        <f>salesdata[[#This Row],[Total_Sales_INR]]/10000000</f>
        <v>1.172289E-2</v>
      </c>
      <c r="J5426" t="s">
        <v>18</v>
      </c>
      <c r="K5426" t="s">
        <v>19</v>
      </c>
      <c r="L5426">
        <v>5</v>
      </c>
      <c r="M5426" t="s">
        <v>73</v>
      </c>
      <c r="N5426" t="s">
        <v>156</v>
      </c>
      <c r="O5426" t="s">
        <v>22</v>
      </c>
    </row>
    <row r="5427" spans="1:15">
      <c r="A5427" t="s">
        <v>9602</v>
      </c>
      <c r="B5427" s="1">
        <v>45674</v>
      </c>
      <c r="C5427" t="s">
        <v>9603</v>
      </c>
      <c r="D5427" t="s">
        <v>25</v>
      </c>
      <c r="E5427" t="s">
        <v>140</v>
      </c>
      <c r="F5427">
        <v>2</v>
      </c>
      <c r="G5427">
        <v>27128.71</v>
      </c>
      <c r="H5427">
        <v>54257.42</v>
      </c>
      <c r="I5427">
        <f>salesdata[[#This Row],[Total_Sales_INR]]/10000000</f>
        <v>5.4257419999999999E-3</v>
      </c>
      <c r="J5427" t="s">
        <v>34</v>
      </c>
      <c r="K5427" t="s">
        <v>72</v>
      </c>
      <c r="L5427">
        <v>4</v>
      </c>
      <c r="M5427" t="s">
        <v>185</v>
      </c>
      <c r="N5427" t="s">
        <v>57</v>
      </c>
      <c r="O5427" t="s">
        <v>22</v>
      </c>
    </row>
    <row r="5428" spans="1:15">
      <c r="A5428" t="s">
        <v>9604</v>
      </c>
      <c r="B5428" s="1">
        <v>45687</v>
      </c>
      <c r="C5428" t="s">
        <v>9605</v>
      </c>
      <c r="D5428" t="s">
        <v>102</v>
      </c>
      <c r="E5428" t="s">
        <v>118</v>
      </c>
      <c r="F5428">
        <v>2</v>
      </c>
      <c r="G5428">
        <v>45296.83</v>
      </c>
      <c r="H5428">
        <v>90593.66</v>
      </c>
      <c r="I5428">
        <f>salesdata[[#This Row],[Total_Sales_INR]]/10000000</f>
        <v>9.059366000000001E-3</v>
      </c>
      <c r="J5428" t="s">
        <v>47</v>
      </c>
      <c r="K5428" t="s">
        <v>35</v>
      </c>
      <c r="L5428">
        <v>5</v>
      </c>
      <c r="M5428" t="s">
        <v>170</v>
      </c>
      <c r="N5428" t="s">
        <v>52</v>
      </c>
      <c r="O5428" t="s">
        <v>22</v>
      </c>
    </row>
    <row r="5429" spans="1:15">
      <c r="A5429" t="s">
        <v>9606</v>
      </c>
      <c r="B5429" s="1">
        <v>45735</v>
      </c>
      <c r="C5429" t="s">
        <v>9607</v>
      </c>
      <c r="D5429" t="s">
        <v>32</v>
      </c>
      <c r="E5429" t="s">
        <v>40</v>
      </c>
      <c r="F5429">
        <v>2</v>
      </c>
      <c r="G5429">
        <v>34414.58</v>
      </c>
      <c r="H5429">
        <v>68829.16</v>
      </c>
      <c r="I5429">
        <f>salesdata[[#This Row],[Total_Sales_INR]]/10000000</f>
        <v>6.8829160000000002E-3</v>
      </c>
      <c r="J5429" t="s">
        <v>18</v>
      </c>
      <c r="K5429" t="s">
        <v>72</v>
      </c>
      <c r="L5429">
        <v>5</v>
      </c>
      <c r="M5429" t="s">
        <v>170</v>
      </c>
      <c r="N5429" t="s">
        <v>42</v>
      </c>
      <c r="O5429" t="s">
        <v>22</v>
      </c>
    </row>
    <row r="5430" spans="1:15">
      <c r="A5430" t="s">
        <v>9608</v>
      </c>
      <c r="B5430" s="1">
        <v>45796</v>
      </c>
      <c r="C5430" t="s">
        <v>9609</v>
      </c>
      <c r="D5430" t="s">
        <v>45</v>
      </c>
      <c r="E5430" t="s">
        <v>55</v>
      </c>
      <c r="F5430">
        <v>4</v>
      </c>
      <c r="G5430">
        <v>24791.08</v>
      </c>
      <c r="H5430">
        <v>99164.32</v>
      </c>
      <c r="I5430">
        <f>salesdata[[#This Row],[Total_Sales_INR]]/10000000</f>
        <v>9.9164320000000011E-3</v>
      </c>
      <c r="J5430" t="s">
        <v>47</v>
      </c>
      <c r="K5430" t="s">
        <v>72</v>
      </c>
      <c r="L5430">
        <v>1</v>
      </c>
      <c r="M5430" t="s">
        <v>20</v>
      </c>
      <c r="N5430" t="s">
        <v>21</v>
      </c>
      <c r="O5430" t="s">
        <v>22</v>
      </c>
    </row>
    <row r="5431" spans="1:15">
      <c r="A5431" t="s">
        <v>9610</v>
      </c>
      <c r="B5431" s="1">
        <v>45862</v>
      </c>
      <c r="C5431" t="s">
        <v>984</v>
      </c>
      <c r="D5431" t="s">
        <v>45</v>
      </c>
      <c r="E5431" t="s">
        <v>60</v>
      </c>
      <c r="F5431">
        <v>3</v>
      </c>
      <c r="G5431">
        <v>27602.92</v>
      </c>
      <c r="H5431">
        <v>82808.759999999995</v>
      </c>
      <c r="I5431">
        <f>salesdata[[#This Row],[Total_Sales_INR]]/10000000</f>
        <v>8.2808759999999995E-3</v>
      </c>
      <c r="J5431" t="s">
        <v>27</v>
      </c>
      <c r="K5431" t="s">
        <v>72</v>
      </c>
      <c r="L5431">
        <v>5</v>
      </c>
      <c r="M5431" t="s">
        <v>28</v>
      </c>
      <c r="N5431" t="s">
        <v>52</v>
      </c>
      <c r="O5431" t="s">
        <v>22</v>
      </c>
    </row>
    <row r="5432" spans="1:15">
      <c r="A5432" t="s">
        <v>9611</v>
      </c>
      <c r="B5432" s="1">
        <v>45845</v>
      </c>
      <c r="C5432" t="s">
        <v>9612</v>
      </c>
      <c r="D5432" t="s">
        <v>16</v>
      </c>
      <c r="E5432" t="s">
        <v>145</v>
      </c>
      <c r="F5432">
        <v>2</v>
      </c>
      <c r="G5432">
        <v>21022.41</v>
      </c>
      <c r="H5432">
        <v>42044.82</v>
      </c>
      <c r="I5432">
        <f>salesdata[[#This Row],[Total_Sales_INR]]/10000000</f>
        <v>4.2044819999999998E-3</v>
      </c>
      <c r="J5432" t="s">
        <v>27</v>
      </c>
      <c r="K5432" t="s">
        <v>35</v>
      </c>
      <c r="L5432">
        <v>4</v>
      </c>
      <c r="M5432" t="s">
        <v>185</v>
      </c>
      <c r="N5432" t="s">
        <v>69</v>
      </c>
      <c r="O5432" t="s">
        <v>22</v>
      </c>
    </row>
    <row r="5433" spans="1:15">
      <c r="A5433" t="s">
        <v>9613</v>
      </c>
      <c r="B5433" s="1">
        <v>45898</v>
      </c>
      <c r="C5433" t="s">
        <v>7552</v>
      </c>
      <c r="D5433" t="s">
        <v>102</v>
      </c>
      <c r="E5433" t="s">
        <v>193</v>
      </c>
      <c r="F5433">
        <v>2</v>
      </c>
      <c r="G5433">
        <v>33002.699999999997</v>
      </c>
      <c r="H5433">
        <v>66005.399999999994</v>
      </c>
      <c r="I5433">
        <f>salesdata[[#This Row],[Total_Sales_INR]]/10000000</f>
        <v>6.6005399999999994E-3</v>
      </c>
      <c r="J5433" t="s">
        <v>18</v>
      </c>
      <c r="K5433" t="s">
        <v>35</v>
      </c>
      <c r="L5433">
        <v>5</v>
      </c>
      <c r="M5433" t="s">
        <v>41</v>
      </c>
      <c r="N5433" t="s">
        <v>216</v>
      </c>
      <c r="O5433" t="s">
        <v>22</v>
      </c>
    </row>
    <row r="5434" spans="1:15">
      <c r="A5434" t="s">
        <v>9614</v>
      </c>
      <c r="B5434" s="1">
        <v>45817</v>
      </c>
      <c r="C5434" t="s">
        <v>1804</v>
      </c>
      <c r="D5434" t="s">
        <v>25</v>
      </c>
      <c r="E5434" t="s">
        <v>91</v>
      </c>
      <c r="F5434">
        <v>4</v>
      </c>
      <c r="G5434">
        <v>30710.32</v>
      </c>
      <c r="H5434">
        <v>122841.28</v>
      </c>
      <c r="I5434">
        <f>salesdata[[#This Row],[Total_Sales_INR]]/10000000</f>
        <v>1.2284128E-2</v>
      </c>
      <c r="J5434" t="s">
        <v>34</v>
      </c>
      <c r="K5434" t="s">
        <v>35</v>
      </c>
      <c r="L5434">
        <v>1</v>
      </c>
      <c r="M5434" t="s">
        <v>119</v>
      </c>
      <c r="N5434" t="s">
        <v>97</v>
      </c>
      <c r="O5434" t="s">
        <v>22</v>
      </c>
    </row>
    <row r="5435" spans="1:15">
      <c r="A5435" t="s">
        <v>9615</v>
      </c>
      <c r="B5435" s="1">
        <v>45792</v>
      </c>
      <c r="C5435" t="s">
        <v>9616</v>
      </c>
      <c r="D5435" t="s">
        <v>45</v>
      </c>
      <c r="E5435" t="s">
        <v>46</v>
      </c>
      <c r="F5435">
        <v>4</v>
      </c>
      <c r="G5435">
        <v>33167.4</v>
      </c>
      <c r="H5435">
        <v>132669.6</v>
      </c>
      <c r="I5435">
        <f>salesdata[[#This Row],[Total_Sales_INR]]/10000000</f>
        <v>1.3266960000000001E-2</v>
      </c>
      <c r="J5435" t="s">
        <v>47</v>
      </c>
      <c r="K5435" t="s">
        <v>19</v>
      </c>
      <c r="L5435">
        <v>3</v>
      </c>
      <c r="M5435" t="s">
        <v>77</v>
      </c>
      <c r="N5435" t="s">
        <v>156</v>
      </c>
      <c r="O5435" t="s">
        <v>22</v>
      </c>
    </row>
    <row r="5436" spans="1:15">
      <c r="A5436" t="s">
        <v>9617</v>
      </c>
      <c r="B5436" s="1">
        <v>45743</v>
      </c>
      <c r="C5436" t="s">
        <v>9618</v>
      </c>
      <c r="D5436" t="s">
        <v>16</v>
      </c>
      <c r="E5436" t="s">
        <v>17</v>
      </c>
      <c r="F5436">
        <v>4</v>
      </c>
      <c r="G5436">
        <v>23352.94</v>
      </c>
      <c r="H5436">
        <v>93411.76</v>
      </c>
      <c r="I5436">
        <f>salesdata[[#This Row],[Total_Sales_INR]]/10000000</f>
        <v>9.3411759999999996E-3</v>
      </c>
      <c r="J5436" t="s">
        <v>34</v>
      </c>
      <c r="K5436" t="s">
        <v>35</v>
      </c>
      <c r="L5436">
        <v>1</v>
      </c>
      <c r="M5436" t="s">
        <v>181</v>
      </c>
      <c r="N5436" t="s">
        <v>216</v>
      </c>
      <c r="O5436" t="s">
        <v>22</v>
      </c>
    </row>
    <row r="5437" spans="1:15">
      <c r="A5437" t="s">
        <v>9619</v>
      </c>
      <c r="B5437" s="1">
        <v>45779</v>
      </c>
      <c r="C5437" t="s">
        <v>9620</v>
      </c>
      <c r="D5437" t="s">
        <v>32</v>
      </c>
      <c r="E5437" t="s">
        <v>250</v>
      </c>
      <c r="F5437">
        <v>3</v>
      </c>
      <c r="G5437">
        <v>20794.96</v>
      </c>
      <c r="H5437">
        <v>62384.88</v>
      </c>
      <c r="I5437">
        <f>salesdata[[#This Row],[Total_Sales_INR]]/10000000</f>
        <v>6.2384879999999995E-3</v>
      </c>
      <c r="J5437" t="s">
        <v>18</v>
      </c>
      <c r="K5437" t="s">
        <v>72</v>
      </c>
      <c r="L5437">
        <v>2</v>
      </c>
      <c r="M5437" t="s">
        <v>104</v>
      </c>
      <c r="N5437" t="s">
        <v>82</v>
      </c>
      <c r="O5437" t="s">
        <v>22</v>
      </c>
    </row>
    <row r="5438" spans="1:15">
      <c r="A5438" t="s">
        <v>9621</v>
      </c>
      <c r="B5438" s="1">
        <v>45840</v>
      </c>
      <c r="C5438" t="s">
        <v>5186</v>
      </c>
      <c r="D5438" t="s">
        <v>16</v>
      </c>
      <c r="E5438" t="s">
        <v>130</v>
      </c>
      <c r="F5438">
        <v>4</v>
      </c>
      <c r="G5438">
        <v>678.55</v>
      </c>
      <c r="H5438">
        <v>2714.2</v>
      </c>
      <c r="I5438">
        <f>salesdata[[#This Row],[Total_Sales_INR]]/10000000</f>
        <v>2.7141999999999997E-4</v>
      </c>
      <c r="J5438" t="s">
        <v>47</v>
      </c>
      <c r="K5438" t="s">
        <v>19</v>
      </c>
      <c r="L5438">
        <v>5</v>
      </c>
      <c r="M5438" t="s">
        <v>51</v>
      </c>
      <c r="N5438" t="s">
        <v>120</v>
      </c>
      <c r="O5438" t="s">
        <v>22</v>
      </c>
    </row>
    <row r="5439" spans="1:15">
      <c r="A5439" t="s">
        <v>9622</v>
      </c>
      <c r="B5439" s="1">
        <v>45748</v>
      </c>
      <c r="C5439" t="s">
        <v>3666</v>
      </c>
      <c r="D5439" t="s">
        <v>32</v>
      </c>
      <c r="E5439" t="s">
        <v>309</v>
      </c>
      <c r="F5439">
        <v>3</v>
      </c>
      <c r="G5439">
        <v>37686.050000000003</v>
      </c>
      <c r="H5439">
        <v>113058.15</v>
      </c>
      <c r="I5439">
        <f>salesdata[[#This Row],[Total_Sales_INR]]/10000000</f>
        <v>1.1305814999999999E-2</v>
      </c>
      <c r="J5439" t="s">
        <v>34</v>
      </c>
      <c r="K5439" t="s">
        <v>72</v>
      </c>
      <c r="L5439">
        <v>2</v>
      </c>
      <c r="M5439" t="s">
        <v>56</v>
      </c>
      <c r="N5439" t="s">
        <v>150</v>
      </c>
      <c r="O5439" t="s">
        <v>22</v>
      </c>
    </row>
    <row r="5440" spans="1:15">
      <c r="A5440" t="s">
        <v>9623</v>
      </c>
      <c r="B5440" s="1">
        <v>45830</v>
      </c>
      <c r="C5440" t="s">
        <v>922</v>
      </c>
      <c r="D5440" t="s">
        <v>32</v>
      </c>
      <c r="E5440" t="s">
        <v>81</v>
      </c>
      <c r="F5440">
        <v>1</v>
      </c>
      <c r="G5440">
        <v>40748.51</v>
      </c>
      <c r="H5440">
        <v>40748.51</v>
      </c>
      <c r="I5440">
        <f>salesdata[[#This Row],[Total_Sales_INR]]/10000000</f>
        <v>4.074851E-3</v>
      </c>
      <c r="J5440" t="s">
        <v>18</v>
      </c>
      <c r="K5440" t="s">
        <v>72</v>
      </c>
      <c r="L5440">
        <v>5</v>
      </c>
      <c r="M5440" t="s">
        <v>51</v>
      </c>
      <c r="N5440" t="s">
        <v>29</v>
      </c>
      <c r="O5440" t="s">
        <v>22</v>
      </c>
    </row>
    <row r="5441" spans="1:15">
      <c r="A5441" t="s">
        <v>9624</v>
      </c>
      <c r="B5441" s="1">
        <v>45697</v>
      </c>
      <c r="C5441" t="s">
        <v>9625</v>
      </c>
      <c r="D5441" t="s">
        <v>45</v>
      </c>
      <c r="E5441" t="s">
        <v>85</v>
      </c>
      <c r="F5441">
        <v>2</v>
      </c>
      <c r="G5441">
        <v>39866.5</v>
      </c>
      <c r="H5441">
        <v>79733</v>
      </c>
      <c r="I5441">
        <f>salesdata[[#This Row],[Total_Sales_INR]]/10000000</f>
        <v>7.9732999999999991E-3</v>
      </c>
      <c r="J5441" t="s">
        <v>27</v>
      </c>
      <c r="K5441" t="s">
        <v>35</v>
      </c>
      <c r="L5441">
        <v>5</v>
      </c>
      <c r="M5441" t="s">
        <v>170</v>
      </c>
      <c r="N5441" t="s">
        <v>124</v>
      </c>
      <c r="O5441" t="s">
        <v>22</v>
      </c>
    </row>
    <row r="5442" spans="1:15">
      <c r="A5442" t="s">
        <v>9626</v>
      </c>
      <c r="B5442" s="1">
        <v>45937</v>
      </c>
      <c r="C5442" t="s">
        <v>9627</v>
      </c>
      <c r="D5442" t="s">
        <v>45</v>
      </c>
      <c r="E5442" t="s">
        <v>46</v>
      </c>
      <c r="F5442">
        <v>2</v>
      </c>
      <c r="G5442">
        <v>46217.83</v>
      </c>
      <c r="H5442">
        <v>92435.66</v>
      </c>
      <c r="I5442">
        <f>salesdata[[#This Row],[Total_Sales_INR]]/10000000</f>
        <v>9.2435659999999999E-3</v>
      </c>
      <c r="J5442" t="s">
        <v>47</v>
      </c>
      <c r="K5442" t="s">
        <v>19</v>
      </c>
      <c r="L5442">
        <v>2</v>
      </c>
      <c r="M5442" t="s">
        <v>104</v>
      </c>
      <c r="N5442" t="s">
        <v>42</v>
      </c>
      <c r="O5442" t="s">
        <v>22</v>
      </c>
    </row>
    <row r="5443" spans="1:15">
      <c r="A5443" t="s">
        <v>9628</v>
      </c>
      <c r="B5443" s="1">
        <v>45849</v>
      </c>
      <c r="C5443" t="s">
        <v>9166</v>
      </c>
      <c r="D5443" t="s">
        <v>16</v>
      </c>
      <c r="E5443" t="s">
        <v>137</v>
      </c>
      <c r="F5443">
        <v>4</v>
      </c>
      <c r="G5443">
        <v>4514.6099999999997</v>
      </c>
      <c r="H5443">
        <v>18058.439999999999</v>
      </c>
      <c r="I5443">
        <f>salesdata[[#This Row],[Total_Sales_INR]]/10000000</f>
        <v>1.8058439999999998E-3</v>
      </c>
      <c r="J5443" t="s">
        <v>18</v>
      </c>
      <c r="K5443" t="s">
        <v>35</v>
      </c>
      <c r="L5443">
        <v>4</v>
      </c>
      <c r="M5443" t="s">
        <v>198</v>
      </c>
      <c r="N5443" t="s">
        <v>42</v>
      </c>
      <c r="O5443" t="s">
        <v>22</v>
      </c>
    </row>
    <row r="5444" spans="1:15">
      <c r="A5444" t="s">
        <v>9629</v>
      </c>
      <c r="B5444" s="1">
        <v>45881</v>
      </c>
      <c r="C5444" t="s">
        <v>9630</v>
      </c>
      <c r="D5444" t="s">
        <v>16</v>
      </c>
      <c r="E5444" t="s">
        <v>159</v>
      </c>
      <c r="F5444">
        <v>5</v>
      </c>
      <c r="G5444">
        <v>48847.65</v>
      </c>
      <c r="H5444">
        <v>244238.25</v>
      </c>
      <c r="I5444">
        <f>salesdata[[#This Row],[Total_Sales_INR]]/10000000</f>
        <v>2.4423825E-2</v>
      </c>
      <c r="J5444" t="s">
        <v>47</v>
      </c>
      <c r="K5444" t="s">
        <v>72</v>
      </c>
      <c r="L5444">
        <v>2</v>
      </c>
      <c r="M5444" t="s">
        <v>56</v>
      </c>
      <c r="N5444" t="s">
        <v>173</v>
      </c>
      <c r="O5444" t="s">
        <v>22</v>
      </c>
    </row>
    <row r="5445" spans="1:15">
      <c r="A5445" t="s">
        <v>9631</v>
      </c>
      <c r="B5445" s="1">
        <v>45682</v>
      </c>
      <c r="C5445" t="s">
        <v>9632</v>
      </c>
      <c r="D5445" t="s">
        <v>102</v>
      </c>
      <c r="E5445" t="s">
        <v>193</v>
      </c>
      <c r="F5445">
        <v>2</v>
      </c>
      <c r="G5445">
        <v>49854.61</v>
      </c>
      <c r="H5445">
        <v>99709.22</v>
      </c>
      <c r="I5445">
        <f>salesdata[[#This Row],[Total_Sales_INR]]/10000000</f>
        <v>9.9709220000000001E-3</v>
      </c>
      <c r="J5445" t="s">
        <v>18</v>
      </c>
      <c r="K5445" t="s">
        <v>19</v>
      </c>
      <c r="L5445">
        <v>3</v>
      </c>
      <c r="M5445" t="s">
        <v>61</v>
      </c>
      <c r="N5445" t="s">
        <v>37</v>
      </c>
      <c r="O5445" t="s">
        <v>22</v>
      </c>
    </row>
    <row r="5446" spans="1:15">
      <c r="A5446" t="s">
        <v>9633</v>
      </c>
      <c r="B5446" s="1">
        <v>45838</v>
      </c>
      <c r="C5446" t="s">
        <v>8321</v>
      </c>
      <c r="D5446" t="s">
        <v>25</v>
      </c>
      <c r="E5446" t="s">
        <v>26</v>
      </c>
      <c r="F5446">
        <v>2</v>
      </c>
      <c r="G5446">
        <v>19739.79</v>
      </c>
      <c r="H5446">
        <v>39479.58</v>
      </c>
      <c r="I5446">
        <f>salesdata[[#This Row],[Total_Sales_INR]]/10000000</f>
        <v>3.9479580000000005E-3</v>
      </c>
      <c r="J5446" t="s">
        <v>34</v>
      </c>
      <c r="K5446" t="s">
        <v>72</v>
      </c>
      <c r="L5446">
        <v>1</v>
      </c>
      <c r="M5446" t="s">
        <v>107</v>
      </c>
      <c r="N5446" t="s">
        <v>173</v>
      </c>
      <c r="O5446" t="s">
        <v>22</v>
      </c>
    </row>
    <row r="5447" spans="1:15">
      <c r="A5447" t="s">
        <v>9634</v>
      </c>
      <c r="B5447" s="1">
        <v>45904</v>
      </c>
      <c r="C5447" t="s">
        <v>9635</v>
      </c>
      <c r="D5447" t="s">
        <v>25</v>
      </c>
      <c r="E5447" t="s">
        <v>223</v>
      </c>
      <c r="F5447">
        <v>5</v>
      </c>
      <c r="G5447">
        <v>1375.07</v>
      </c>
      <c r="H5447">
        <v>6875.35</v>
      </c>
      <c r="I5447">
        <f>salesdata[[#This Row],[Total_Sales_INR]]/10000000</f>
        <v>6.8753500000000008E-4</v>
      </c>
      <c r="J5447" t="s">
        <v>34</v>
      </c>
      <c r="K5447" t="s">
        <v>72</v>
      </c>
      <c r="L5447">
        <v>1</v>
      </c>
      <c r="M5447" t="s">
        <v>20</v>
      </c>
      <c r="N5447" t="s">
        <v>37</v>
      </c>
      <c r="O5447" t="s">
        <v>22</v>
      </c>
    </row>
    <row r="5448" spans="1:15">
      <c r="A5448" t="s">
        <v>9636</v>
      </c>
      <c r="B5448" s="1">
        <v>45906</v>
      </c>
      <c r="C5448" t="s">
        <v>3228</v>
      </c>
      <c r="D5448" t="s">
        <v>32</v>
      </c>
      <c r="E5448" t="s">
        <v>81</v>
      </c>
      <c r="F5448">
        <v>1</v>
      </c>
      <c r="G5448">
        <v>9483.5</v>
      </c>
      <c r="H5448">
        <v>9483.5</v>
      </c>
      <c r="I5448">
        <f>salesdata[[#This Row],[Total_Sales_INR]]/10000000</f>
        <v>9.4835000000000004E-4</v>
      </c>
      <c r="J5448" t="s">
        <v>47</v>
      </c>
      <c r="K5448" t="s">
        <v>19</v>
      </c>
      <c r="L5448">
        <v>2</v>
      </c>
      <c r="M5448" t="s">
        <v>133</v>
      </c>
      <c r="N5448" t="s">
        <v>150</v>
      </c>
      <c r="O5448" t="s">
        <v>22</v>
      </c>
    </row>
    <row r="5449" spans="1:15">
      <c r="A5449" t="s">
        <v>9637</v>
      </c>
      <c r="B5449" s="1">
        <v>45974</v>
      </c>
      <c r="C5449" t="s">
        <v>9638</v>
      </c>
      <c r="D5449" t="s">
        <v>25</v>
      </c>
      <c r="E5449" t="s">
        <v>91</v>
      </c>
      <c r="F5449">
        <v>3</v>
      </c>
      <c r="G5449">
        <v>23622.9</v>
      </c>
      <c r="H5449">
        <v>70868.7</v>
      </c>
      <c r="I5449">
        <f>salesdata[[#This Row],[Total_Sales_INR]]/10000000</f>
        <v>7.0868699999999995E-3</v>
      </c>
      <c r="J5449" t="s">
        <v>47</v>
      </c>
      <c r="K5449" t="s">
        <v>35</v>
      </c>
      <c r="L5449">
        <v>1</v>
      </c>
      <c r="M5449" t="s">
        <v>20</v>
      </c>
      <c r="N5449" t="s">
        <v>127</v>
      </c>
      <c r="O5449" t="s">
        <v>22</v>
      </c>
    </row>
    <row r="5450" spans="1:15">
      <c r="A5450" t="s">
        <v>9639</v>
      </c>
      <c r="B5450" s="1">
        <v>45768</v>
      </c>
      <c r="C5450" t="s">
        <v>9640</v>
      </c>
      <c r="D5450" t="s">
        <v>25</v>
      </c>
      <c r="E5450" t="s">
        <v>91</v>
      </c>
      <c r="F5450">
        <v>3</v>
      </c>
      <c r="G5450">
        <v>7272.23</v>
      </c>
      <c r="H5450">
        <v>21816.69</v>
      </c>
      <c r="I5450">
        <f>salesdata[[#This Row],[Total_Sales_INR]]/10000000</f>
        <v>2.1816689999999998E-3</v>
      </c>
      <c r="J5450" t="s">
        <v>27</v>
      </c>
      <c r="K5450" t="s">
        <v>72</v>
      </c>
      <c r="L5450">
        <v>1</v>
      </c>
      <c r="M5450" t="s">
        <v>20</v>
      </c>
      <c r="N5450" t="s">
        <v>120</v>
      </c>
      <c r="O5450" t="s">
        <v>22</v>
      </c>
    </row>
    <row r="5451" spans="1:15">
      <c r="A5451" t="s">
        <v>9641</v>
      </c>
      <c r="B5451" s="1">
        <v>46008</v>
      </c>
      <c r="C5451" t="s">
        <v>9642</v>
      </c>
      <c r="D5451" t="s">
        <v>25</v>
      </c>
      <c r="E5451" t="s">
        <v>26</v>
      </c>
      <c r="F5451">
        <v>2</v>
      </c>
      <c r="G5451">
        <v>29023.46</v>
      </c>
      <c r="H5451">
        <v>58046.92</v>
      </c>
      <c r="I5451">
        <f>salesdata[[#This Row],[Total_Sales_INR]]/10000000</f>
        <v>5.8046920000000002E-3</v>
      </c>
      <c r="J5451" t="s">
        <v>27</v>
      </c>
      <c r="K5451" t="s">
        <v>19</v>
      </c>
      <c r="L5451">
        <v>2</v>
      </c>
      <c r="M5451" t="s">
        <v>141</v>
      </c>
      <c r="N5451" t="s">
        <v>78</v>
      </c>
      <c r="O5451" t="s">
        <v>22</v>
      </c>
    </row>
    <row r="5452" spans="1:15">
      <c r="A5452" t="s">
        <v>9643</v>
      </c>
      <c r="B5452" s="1">
        <v>45970</v>
      </c>
      <c r="C5452" t="s">
        <v>9644</v>
      </c>
      <c r="D5452" t="s">
        <v>16</v>
      </c>
      <c r="E5452" t="s">
        <v>17</v>
      </c>
      <c r="F5452">
        <v>4</v>
      </c>
      <c r="G5452">
        <v>41196.699999999997</v>
      </c>
      <c r="H5452">
        <v>164786.79999999999</v>
      </c>
      <c r="I5452">
        <f>salesdata[[#This Row],[Total_Sales_INR]]/10000000</f>
        <v>1.6478679999999999E-2</v>
      </c>
      <c r="J5452" t="s">
        <v>18</v>
      </c>
      <c r="K5452" t="s">
        <v>72</v>
      </c>
      <c r="L5452">
        <v>2</v>
      </c>
      <c r="M5452" t="s">
        <v>56</v>
      </c>
      <c r="N5452" t="s">
        <v>112</v>
      </c>
      <c r="O5452" t="s">
        <v>22</v>
      </c>
    </row>
    <row r="5453" spans="1:15">
      <c r="A5453" t="s">
        <v>9645</v>
      </c>
      <c r="B5453" s="1">
        <v>46005</v>
      </c>
      <c r="C5453" t="s">
        <v>9646</v>
      </c>
      <c r="D5453" t="s">
        <v>102</v>
      </c>
      <c r="E5453" t="s">
        <v>193</v>
      </c>
      <c r="F5453">
        <v>2</v>
      </c>
      <c r="G5453">
        <v>37649.800000000003</v>
      </c>
      <c r="H5453">
        <v>75299.600000000006</v>
      </c>
      <c r="I5453">
        <f>salesdata[[#This Row],[Total_Sales_INR]]/10000000</f>
        <v>7.5299600000000005E-3</v>
      </c>
      <c r="J5453" t="s">
        <v>18</v>
      </c>
      <c r="K5453" t="s">
        <v>19</v>
      </c>
      <c r="L5453">
        <v>1</v>
      </c>
      <c r="M5453" t="s">
        <v>119</v>
      </c>
      <c r="N5453" t="s">
        <v>127</v>
      </c>
      <c r="O5453" t="s">
        <v>22</v>
      </c>
    </row>
    <row r="5454" spans="1:15">
      <c r="A5454" t="s">
        <v>9647</v>
      </c>
      <c r="B5454" s="1">
        <v>45696</v>
      </c>
      <c r="C5454" t="s">
        <v>6641</v>
      </c>
      <c r="D5454" t="s">
        <v>102</v>
      </c>
      <c r="E5454" t="s">
        <v>155</v>
      </c>
      <c r="F5454">
        <v>5</v>
      </c>
      <c r="G5454">
        <v>25216.63</v>
      </c>
      <c r="H5454">
        <v>126083.15</v>
      </c>
      <c r="I5454">
        <f>salesdata[[#This Row],[Total_Sales_INR]]/10000000</f>
        <v>1.2608315E-2</v>
      </c>
      <c r="J5454" t="s">
        <v>47</v>
      </c>
      <c r="K5454" t="s">
        <v>19</v>
      </c>
      <c r="L5454">
        <v>4</v>
      </c>
      <c r="M5454" t="s">
        <v>160</v>
      </c>
      <c r="N5454" t="s">
        <v>62</v>
      </c>
      <c r="O5454" t="s">
        <v>22</v>
      </c>
    </row>
    <row r="5455" spans="1:15">
      <c r="A5455" t="s">
        <v>9648</v>
      </c>
      <c r="B5455" s="1">
        <v>45792</v>
      </c>
      <c r="C5455" t="s">
        <v>8732</v>
      </c>
      <c r="D5455" t="s">
        <v>32</v>
      </c>
      <c r="E5455" t="s">
        <v>33</v>
      </c>
      <c r="F5455">
        <v>5</v>
      </c>
      <c r="G5455">
        <v>28153.1</v>
      </c>
      <c r="H5455">
        <v>140765.5</v>
      </c>
      <c r="I5455">
        <f>salesdata[[#This Row],[Total_Sales_INR]]/10000000</f>
        <v>1.407655E-2</v>
      </c>
      <c r="J5455" t="s">
        <v>18</v>
      </c>
      <c r="K5455" t="s">
        <v>35</v>
      </c>
      <c r="L5455">
        <v>1</v>
      </c>
      <c r="M5455" t="s">
        <v>68</v>
      </c>
      <c r="N5455" t="s">
        <v>124</v>
      </c>
      <c r="O5455" t="s">
        <v>22</v>
      </c>
    </row>
    <row r="5456" spans="1:15">
      <c r="A5456" t="s">
        <v>9649</v>
      </c>
      <c r="B5456" s="1">
        <v>45826</v>
      </c>
      <c r="C5456" t="s">
        <v>4196</v>
      </c>
      <c r="D5456" t="s">
        <v>45</v>
      </c>
      <c r="E5456" t="s">
        <v>85</v>
      </c>
      <c r="F5456">
        <v>2</v>
      </c>
      <c r="G5456">
        <v>49764.81</v>
      </c>
      <c r="H5456">
        <v>99529.62</v>
      </c>
      <c r="I5456">
        <f>salesdata[[#This Row],[Total_Sales_INR]]/10000000</f>
        <v>9.9529619999999992E-3</v>
      </c>
      <c r="J5456" t="s">
        <v>18</v>
      </c>
      <c r="K5456" t="s">
        <v>72</v>
      </c>
      <c r="L5456">
        <v>3</v>
      </c>
      <c r="M5456" t="s">
        <v>115</v>
      </c>
      <c r="N5456" t="s">
        <v>94</v>
      </c>
      <c r="O5456" t="s">
        <v>22</v>
      </c>
    </row>
    <row r="5457" spans="1:15">
      <c r="A5457" t="s">
        <v>9650</v>
      </c>
      <c r="B5457" s="1">
        <v>45726</v>
      </c>
      <c r="C5457" t="s">
        <v>7861</v>
      </c>
      <c r="D5457" t="s">
        <v>102</v>
      </c>
      <c r="E5457" t="s">
        <v>155</v>
      </c>
      <c r="F5457">
        <v>2</v>
      </c>
      <c r="G5457">
        <v>19607.48</v>
      </c>
      <c r="H5457">
        <v>39214.959999999999</v>
      </c>
      <c r="I5457">
        <f>salesdata[[#This Row],[Total_Sales_INR]]/10000000</f>
        <v>3.921496E-3</v>
      </c>
      <c r="J5457" t="s">
        <v>18</v>
      </c>
      <c r="K5457" t="s">
        <v>35</v>
      </c>
      <c r="L5457">
        <v>2</v>
      </c>
      <c r="M5457" t="s">
        <v>133</v>
      </c>
      <c r="N5457" t="s">
        <v>82</v>
      </c>
      <c r="O5457" t="s">
        <v>22</v>
      </c>
    </row>
    <row r="5458" spans="1:15">
      <c r="A5458" t="s">
        <v>9651</v>
      </c>
      <c r="B5458" s="1">
        <v>45683</v>
      </c>
      <c r="C5458" t="s">
        <v>9652</v>
      </c>
      <c r="D5458" t="s">
        <v>32</v>
      </c>
      <c r="E5458" t="s">
        <v>40</v>
      </c>
      <c r="F5458">
        <v>3</v>
      </c>
      <c r="G5458">
        <v>12058.01</v>
      </c>
      <c r="H5458">
        <v>36174.03</v>
      </c>
      <c r="I5458">
        <f>salesdata[[#This Row],[Total_Sales_INR]]/10000000</f>
        <v>3.6174029999999999E-3</v>
      </c>
      <c r="J5458" t="s">
        <v>34</v>
      </c>
      <c r="K5458" t="s">
        <v>19</v>
      </c>
      <c r="L5458">
        <v>3</v>
      </c>
      <c r="M5458" t="s">
        <v>190</v>
      </c>
      <c r="N5458" t="s">
        <v>48</v>
      </c>
      <c r="O5458" t="s">
        <v>22</v>
      </c>
    </row>
    <row r="5459" spans="1:15">
      <c r="A5459" t="s">
        <v>9653</v>
      </c>
      <c r="B5459" s="1">
        <v>45787</v>
      </c>
      <c r="C5459" t="s">
        <v>8216</v>
      </c>
      <c r="D5459" t="s">
        <v>45</v>
      </c>
      <c r="E5459" t="s">
        <v>55</v>
      </c>
      <c r="F5459">
        <v>5</v>
      </c>
      <c r="G5459">
        <v>46630.720000000001</v>
      </c>
      <c r="H5459">
        <v>233153.6</v>
      </c>
      <c r="I5459">
        <f>salesdata[[#This Row],[Total_Sales_INR]]/10000000</f>
        <v>2.331536E-2</v>
      </c>
      <c r="J5459" t="s">
        <v>47</v>
      </c>
      <c r="K5459" t="s">
        <v>35</v>
      </c>
      <c r="L5459">
        <v>4</v>
      </c>
      <c r="M5459" t="s">
        <v>185</v>
      </c>
      <c r="N5459" t="s">
        <v>78</v>
      </c>
      <c r="O5459" t="s">
        <v>22</v>
      </c>
    </row>
    <row r="5460" spans="1:15">
      <c r="A5460" t="s">
        <v>9654</v>
      </c>
      <c r="B5460" s="1">
        <v>45746</v>
      </c>
      <c r="C5460" t="s">
        <v>9655</v>
      </c>
      <c r="D5460" t="s">
        <v>16</v>
      </c>
      <c r="E5460" t="s">
        <v>145</v>
      </c>
      <c r="F5460">
        <v>4</v>
      </c>
      <c r="G5460">
        <v>409.88</v>
      </c>
      <c r="H5460">
        <v>1639.52</v>
      </c>
      <c r="I5460">
        <f>salesdata[[#This Row],[Total_Sales_INR]]/10000000</f>
        <v>1.6395200000000001E-4</v>
      </c>
      <c r="J5460" t="s">
        <v>27</v>
      </c>
      <c r="K5460" t="s">
        <v>35</v>
      </c>
      <c r="L5460">
        <v>4</v>
      </c>
      <c r="M5460" t="s">
        <v>88</v>
      </c>
      <c r="N5460" t="s">
        <v>124</v>
      </c>
      <c r="O5460" t="s">
        <v>22</v>
      </c>
    </row>
    <row r="5461" spans="1:15">
      <c r="A5461" t="s">
        <v>9656</v>
      </c>
      <c r="B5461" s="1">
        <v>45832</v>
      </c>
      <c r="C5461" t="s">
        <v>9657</v>
      </c>
      <c r="D5461" t="s">
        <v>45</v>
      </c>
      <c r="E5461" t="s">
        <v>46</v>
      </c>
      <c r="F5461">
        <v>4</v>
      </c>
      <c r="G5461">
        <v>21419.55</v>
      </c>
      <c r="H5461">
        <v>85678.2</v>
      </c>
      <c r="I5461">
        <f>salesdata[[#This Row],[Total_Sales_INR]]/10000000</f>
        <v>8.5678200000000003E-3</v>
      </c>
      <c r="J5461" t="s">
        <v>27</v>
      </c>
      <c r="K5461" t="s">
        <v>35</v>
      </c>
      <c r="L5461">
        <v>1</v>
      </c>
      <c r="M5461" t="s">
        <v>107</v>
      </c>
      <c r="N5461" t="s">
        <v>52</v>
      </c>
      <c r="O5461" t="s">
        <v>22</v>
      </c>
    </row>
    <row r="5462" spans="1:15">
      <c r="A5462" t="s">
        <v>9658</v>
      </c>
      <c r="B5462" s="1">
        <v>45691</v>
      </c>
      <c r="C5462" t="s">
        <v>9659</v>
      </c>
      <c r="D5462" t="s">
        <v>25</v>
      </c>
      <c r="E5462" t="s">
        <v>223</v>
      </c>
      <c r="F5462">
        <v>3</v>
      </c>
      <c r="G5462">
        <v>45356.67</v>
      </c>
      <c r="H5462">
        <v>136070.01</v>
      </c>
      <c r="I5462">
        <f>salesdata[[#This Row],[Total_Sales_INR]]/10000000</f>
        <v>1.3607001000000001E-2</v>
      </c>
      <c r="J5462" t="s">
        <v>47</v>
      </c>
      <c r="K5462" t="s">
        <v>35</v>
      </c>
      <c r="L5462">
        <v>4</v>
      </c>
      <c r="M5462" t="s">
        <v>88</v>
      </c>
      <c r="N5462" t="s">
        <v>167</v>
      </c>
      <c r="O5462" t="s">
        <v>22</v>
      </c>
    </row>
    <row r="5463" spans="1:15">
      <c r="A5463" t="s">
        <v>9660</v>
      </c>
      <c r="B5463" s="1">
        <v>45718</v>
      </c>
      <c r="C5463" t="s">
        <v>2161</v>
      </c>
      <c r="D5463" t="s">
        <v>32</v>
      </c>
      <c r="E5463" t="s">
        <v>309</v>
      </c>
      <c r="F5463">
        <v>2</v>
      </c>
      <c r="G5463">
        <v>9826.76</v>
      </c>
      <c r="H5463">
        <v>19653.52</v>
      </c>
      <c r="I5463">
        <f>salesdata[[#This Row],[Total_Sales_INR]]/10000000</f>
        <v>1.9653520000000001E-3</v>
      </c>
      <c r="J5463" t="s">
        <v>27</v>
      </c>
      <c r="K5463" t="s">
        <v>72</v>
      </c>
      <c r="L5463">
        <v>5</v>
      </c>
      <c r="M5463" t="s">
        <v>41</v>
      </c>
      <c r="N5463" t="s">
        <v>52</v>
      </c>
      <c r="O5463" t="s">
        <v>22</v>
      </c>
    </row>
    <row r="5464" spans="1:15">
      <c r="A5464" t="s">
        <v>9661</v>
      </c>
      <c r="B5464" s="1">
        <v>45955</v>
      </c>
      <c r="C5464" t="s">
        <v>5623</v>
      </c>
      <c r="D5464" t="s">
        <v>16</v>
      </c>
      <c r="E5464" t="s">
        <v>145</v>
      </c>
      <c r="F5464">
        <v>4</v>
      </c>
      <c r="G5464">
        <v>46875.63</v>
      </c>
      <c r="H5464">
        <v>187502.52</v>
      </c>
      <c r="I5464">
        <f>salesdata[[#This Row],[Total_Sales_INR]]/10000000</f>
        <v>1.8750251999999999E-2</v>
      </c>
      <c r="J5464" t="s">
        <v>27</v>
      </c>
      <c r="K5464" t="s">
        <v>35</v>
      </c>
      <c r="L5464">
        <v>4</v>
      </c>
      <c r="M5464" t="s">
        <v>185</v>
      </c>
      <c r="N5464" t="s">
        <v>156</v>
      </c>
      <c r="O5464" t="s">
        <v>22</v>
      </c>
    </row>
    <row r="5465" spans="1:15">
      <c r="A5465" t="s">
        <v>9662</v>
      </c>
      <c r="B5465" s="1">
        <v>45955</v>
      </c>
      <c r="C5465" t="s">
        <v>7348</v>
      </c>
      <c r="D5465" t="s">
        <v>25</v>
      </c>
      <c r="E5465" t="s">
        <v>223</v>
      </c>
      <c r="F5465">
        <v>3</v>
      </c>
      <c r="G5465">
        <v>17888.68</v>
      </c>
      <c r="H5465">
        <v>53666.04</v>
      </c>
      <c r="I5465">
        <f>salesdata[[#This Row],[Total_Sales_INR]]/10000000</f>
        <v>5.3666040000000005E-3</v>
      </c>
      <c r="J5465" t="s">
        <v>34</v>
      </c>
      <c r="K5465" t="s">
        <v>72</v>
      </c>
      <c r="L5465">
        <v>5</v>
      </c>
      <c r="M5465" t="s">
        <v>51</v>
      </c>
      <c r="N5465" t="s">
        <v>156</v>
      </c>
      <c r="O5465" t="s">
        <v>22</v>
      </c>
    </row>
    <row r="5466" spans="1:15">
      <c r="A5466" t="s">
        <v>9663</v>
      </c>
      <c r="B5466" s="1">
        <v>45759</v>
      </c>
      <c r="C5466" t="s">
        <v>9664</v>
      </c>
      <c r="D5466" t="s">
        <v>25</v>
      </c>
      <c r="E5466" t="s">
        <v>223</v>
      </c>
      <c r="F5466">
        <v>1</v>
      </c>
      <c r="G5466">
        <v>37083.86</v>
      </c>
      <c r="H5466">
        <v>37083.86</v>
      </c>
      <c r="I5466">
        <f>salesdata[[#This Row],[Total_Sales_INR]]/10000000</f>
        <v>3.7083860000000001E-3</v>
      </c>
      <c r="J5466" t="s">
        <v>27</v>
      </c>
      <c r="K5466" t="s">
        <v>72</v>
      </c>
      <c r="L5466">
        <v>2</v>
      </c>
      <c r="M5466" t="s">
        <v>56</v>
      </c>
      <c r="N5466" t="s">
        <v>48</v>
      </c>
      <c r="O5466" t="s">
        <v>22</v>
      </c>
    </row>
    <row r="5467" spans="1:15">
      <c r="A5467" t="s">
        <v>9665</v>
      </c>
      <c r="B5467" s="1">
        <v>45888</v>
      </c>
      <c r="C5467" t="s">
        <v>9666</v>
      </c>
      <c r="D5467" t="s">
        <v>102</v>
      </c>
      <c r="E5467" t="s">
        <v>155</v>
      </c>
      <c r="F5467">
        <v>1</v>
      </c>
      <c r="G5467">
        <v>42407.8</v>
      </c>
      <c r="H5467">
        <v>42407.8</v>
      </c>
      <c r="I5467">
        <f>salesdata[[#This Row],[Total_Sales_INR]]/10000000</f>
        <v>4.2407800000000004E-3</v>
      </c>
      <c r="J5467" t="s">
        <v>27</v>
      </c>
      <c r="K5467" t="s">
        <v>35</v>
      </c>
      <c r="L5467">
        <v>2</v>
      </c>
      <c r="M5467" t="s">
        <v>141</v>
      </c>
      <c r="N5467" t="s">
        <v>48</v>
      </c>
      <c r="O5467" t="s">
        <v>22</v>
      </c>
    </row>
    <row r="5468" spans="1:15">
      <c r="A5468" t="s">
        <v>9667</v>
      </c>
      <c r="B5468" s="1">
        <v>45737</v>
      </c>
      <c r="C5468" t="s">
        <v>9668</v>
      </c>
      <c r="D5468" t="s">
        <v>45</v>
      </c>
      <c r="E5468" t="s">
        <v>60</v>
      </c>
      <c r="F5468">
        <v>5</v>
      </c>
      <c r="G5468">
        <v>5358.64</v>
      </c>
      <c r="H5468">
        <v>26793.200000000001</v>
      </c>
      <c r="I5468">
        <f>salesdata[[#This Row],[Total_Sales_INR]]/10000000</f>
        <v>2.6793200000000002E-3</v>
      </c>
      <c r="J5468" t="s">
        <v>18</v>
      </c>
      <c r="K5468" t="s">
        <v>35</v>
      </c>
      <c r="L5468">
        <v>4</v>
      </c>
      <c r="M5468" t="s">
        <v>185</v>
      </c>
      <c r="N5468" t="s">
        <v>48</v>
      </c>
      <c r="O5468" t="s">
        <v>22</v>
      </c>
    </row>
    <row r="5469" spans="1:15">
      <c r="A5469" t="s">
        <v>9669</v>
      </c>
      <c r="B5469" s="1">
        <v>45733</v>
      </c>
      <c r="C5469" t="s">
        <v>9670</v>
      </c>
      <c r="D5469" t="s">
        <v>25</v>
      </c>
      <c r="E5469" t="s">
        <v>223</v>
      </c>
      <c r="F5469">
        <v>3</v>
      </c>
      <c r="G5469">
        <v>35468.480000000003</v>
      </c>
      <c r="H5469">
        <v>106405.44</v>
      </c>
      <c r="I5469">
        <f>salesdata[[#This Row],[Total_Sales_INR]]/10000000</f>
        <v>1.0640544E-2</v>
      </c>
      <c r="J5469" t="s">
        <v>18</v>
      </c>
      <c r="K5469" t="s">
        <v>35</v>
      </c>
      <c r="L5469">
        <v>3</v>
      </c>
      <c r="M5469" t="s">
        <v>61</v>
      </c>
      <c r="N5469" t="s">
        <v>134</v>
      </c>
      <c r="O5469" t="s">
        <v>22</v>
      </c>
    </row>
    <row r="5470" spans="1:15">
      <c r="A5470" t="s">
        <v>9671</v>
      </c>
      <c r="B5470" s="1">
        <v>45903</v>
      </c>
      <c r="C5470" t="s">
        <v>9672</v>
      </c>
      <c r="D5470" t="s">
        <v>16</v>
      </c>
      <c r="E5470" t="s">
        <v>17</v>
      </c>
      <c r="F5470">
        <v>1</v>
      </c>
      <c r="G5470">
        <v>40542.160000000003</v>
      </c>
      <c r="H5470">
        <v>40542.160000000003</v>
      </c>
      <c r="I5470">
        <f>salesdata[[#This Row],[Total_Sales_INR]]/10000000</f>
        <v>4.0542160000000002E-3</v>
      </c>
      <c r="J5470" t="s">
        <v>47</v>
      </c>
      <c r="K5470" t="s">
        <v>19</v>
      </c>
      <c r="L5470">
        <v>5</v>
      </c>
      <c r="M5470" t="s">
        <v>51</v>
      </c>
      <c r="N5470" t="s">
        <v>167</v>
      </c>
      <c r="O5470" t="s">
        <v>22</v>
      </c>
    </row>
    <row r="5471" spans="1:15">
      <c r="A5471" t="s">
        <v>9673</v>
      </c>
      <c r="B5471" s="1">
        <v>45890</v>
      </c>
      <c r="C5471" t="s">
        <v>304</v>
      </c>
      <c r="D5471" t="s">
        <v>32</v>
      </c>
      <c r="E5471" t="s">
        <v>250</v>
      </c>
      <c r="F5471">
        <v>3</v>
      </c>
      <c r="G5471">
        <v>22299.09</v>
      </c>
      <c r="H5471">
        <v>66897.27</v>
      </c>
      <c r="I5471">
        <f>salesdata[[#This Row],[Total_Sales_INR]]/10000000</f>
        <v>6.6897270000000003E-3</v>
      </c>
      <c r="J5471" t="s">
        <v>47</v>
      </c>
      <c r="K5471" t="s">
        <v>35</v>
      </c>
      <c r="L5471">
        <v>1</v>
      </c>
      <c r="M5471" t="s">
        <v>20</v>
      </c>
      <c r="N5471" t="s">
        <v>167</v>
      </c>
      <c r="O5471" t="s">
        <v>22</v>
      </c>
    </row>
    <row r="5472" spans="1:15">
      <c r="A5472" t="s">
        <v>9674</v>
      </c>
      <c r="B5472" s="1">
        <v>45825</v>
      </c>
      <c r="C5472" t="s">
        <v>4704</v>
      </c>
      <c r="D5472" t="s">
        <v>102</v>
      </c>
      <c r="E5472" t="s">
        <v>155</v>
      </c>
      <c r="F5472">
        <v>5</v>
      </c>
      <c r="G5472">
        <v>11973.24</v>
      </c>
      <c r="H5472">
        <v>59866.2</v>
      </c>
      <c r="I5472">
        <f>salesdata[[#This Row],[Total_Sales_INR]]/10000000</f>
        <v>5.9866199999999998E-3</v>
      </c>
      <c r="J5472" t="s">
        <v>18</v>
      </c>
      <c r="K5472" t="s">
        <v>35</v>
      </c>
      <c r="L5472">
        <v>5</v>
      </c>
      <c r="M5472" t="s">
        <v>170</v>
      </c>
      <c r="N5472" t="s">
        <v>48</v>
      </c>
      <c r="O5472" t="s">
        <v>22</v>
      </c>
    </row>
    <row r="5473" spans="1:15">
      <c r="A5473" t="s">
        <v>9675</v>
      </c>
      <c r="B5473" s="1">
        <v>45823</v>
      </c>
      <c r="C5473" t="s">
        <v>4060</v>
      </c>
      <c r="D5473" t="s">
        <v>25</v>
      </c>
      <c r="E5473" t="s">
        <v>91</v>
      </c>
      <c r="F5473">
        <v>1</v>
      </c>
      <c r="G5473">
        <v>15061.35</v>
      </c>
      <c r="H5473">
        <v>15061.35</v>
      </c>
      <c r="I5473">
        <f>salesdata[[#This Row],[Total_Sales_INR]]/10000000</f>
        <v>1.506135E-3</v>
      </c>
      <c r="J5473" t="s">
        <v>18</v>
      </c>
      <c r="K5473" t="s">
        <v>72</v>
      </c>
      <c r="L5473">
        <v>2</v>
      </c>
      <c r="M5473" t="s">
        <v>104</v>
      </c>
      <c r="N5473" t="s">
        <v>134</v>
      </c>
      <c r="O5473" t="s">
        <v>22</v>
      </c>
    </row>
    <row r="5474" spans="1:15">
      <c r="A5474" t="s">
        <v>9676</v>
      </c>
      <c r="B5474" s="1">
        <v>45697</v>
      </c>
      <c r="C5474" t="s">
        <v>9677</v>
      </c>
      <c r="D5474" t="s">
        <v>45</v>
      </c>
      <c r="E5474" t="s">
        <v>60</v>
      </c>
      <c r="F5474">
        <v>2</v>
      </c>
      <c r="G5474">
        <v>3458.83</v>
      </c>
      <c r="H5474">
        <v>6917.66</v>
      </c>
      <c r="I5474">
        <f>salesdata[[#This Row],[Total_Sales_INR]]/10000000</f>
        <v>6.9176600000000002E-4</v>
      </c>
      <c r="J5474" t="s">
        <v>34</v>
      </c>
      <c r="K5474" t="s">
        <v>35</v>
      </c>
      <c r="L5474">
        <v>4</v>
      </c>
      <c r="M5474" t="s">
        <v>88</v>
      </c>
      <c r="N5474" t="s">
        <v>167</v>
      </c>
      <c r="O5474" t="s">
        <v>22</v>
      </c>
    </row>
    <row r="5475" spans="1:15">
      <c r="A5475" t="s">
        <v>9678</v>
      </c>
      <c r="B5475" s="1">
        <v>45791</v>
      </c>
      <c r="C5475" t="s">
        <v>9679</v>
      </c>
      <c r="D5475" t="s">
        <v>16</v>
      </c>
      <c r="E5475" t="s">
        <v>130</v>
      </c>
      <c r="F5475">
        <v>4</v>
      </c>
      <c r="G5475">
        <v>31485.27</v>
      </c>
      <c r="H5475">
        <v>125941.08</v>
      </c>
      <c r="I5475">
        <f>salesdata[[#This Row],[Total_Sales_INR]]/10000000</f>
        <v>1.2594108E-2</v>
      </c>
      <c r="J5475" t="s">
        <v>18</v>
      </c>
      <c r="K5475" t="s">
        <v>19</v>
      </c>
      <c r="L5475">
        <v>3</v>
      </c>
      <c r="M5475" t="s">
        <v>190</v>
      </c>
      <c r="N5475" t="s">
        <v>124</v>
      </c>
      <c r="O5475" t="s">
        <v>22</v>
      </c>
    </row>
    <row r="5476" spans="1:15">
      <c r="A5476" t="s">
        <v>9680</v>
      </c>
      <c r="B5476" s="1">
        <v>45936</v>
      </c>
      <c r="C5476" t="s">
        <v>9681</v>
      </c>
      <c r="D5476" t="s">
        <v>45</v>
      </c>
      <c r="E5476" t="s">
        <v>60</v>
      </c>
      <c r="F5476">
        <v>3</v>
      </c>
      <c r="G5476">
        <v>5566.07</v>
      </c>
      <c r="H5476">
        <v>16698.21</v>
      </c>
      <c r="I5476">
        <f>salesdata[[#This Row],[Total_Sales_INR]]/10000000</f>
        <v>1.6698209999999999E-3</v>
      </c>
      <c r="J5476" t="s">
        <v>18</v>
      </c>
      <c r="K5476" t="s">
        <v>35</v>
      </c>
      <c r="L5476">
        <v>4</v>
      </c>
      <c r="M5476" t="s">
        <v>185</v>
      </c>
      <c r="N5476" t="s">
        <v>213</v>
      </c>
      <c r="O5476" t="s">
        <v>22</v>
      </c>
    </row>
    <row r="5477" spans="1:15">
      <c r="A5477" t="s">
        <v>9682</v>
      </c>
      <c r="B5477" s="1">
        <v>45788</v>
      </c>
      <c r="C5477" t="s">
        <v>2834</v>
      </c>
      <c r="D5477" t="s">
        <v>102</v>
      </c>
      <c r="E5477" t="s">
        <v>193</v>
      </c>
      <c r="F5477">
        <v>5</v>
      </c>
      <c r="G5477">
        <v>47340.28</v>
      </c>
      <c r="H5477">
        <v>236701.4</v>
      </c>
      <c r="I5477">
        <f>salesdata[[#This Row],[Total_Sales_INR]]/10000000</f>
        <v>2.3670139999999999E-2</v>
      </c>
      <c r="J5477" t="s">
        <v>47</v>
      </c>
      <c r="K5477" t="s">
        <v>35</v>
      </c>
      <c r="L5477">
        <v>5</v>
      </c>
      <c r="M5477" t="s">
        <v>51</v>
      </c>
      <c r="N5477" t="s">
        <v>127</v>
      </c>
      <c r="O5477" t="s">
        <v>22</v>
      </c>
    </row>
    <row r="5478" spans="1:15">
      <c r="A5478" t="s">
        <v>9683</v>
      </c>
      <c r="B5478" s="1">
        <v>45871</v>
      </c>
      <c r="C5478" t="s">
        <v>9684</v>
      </c>
      <c r="D5478" t="s">
        <v>16</v>
      </c>
      <c r="E5478" t="s">
        <v>130</v>
      </c>
      <c r="F5478">
        <v>4</v>
      </c>
      <c r="G5478">
        <v>6101.12</v>
      </c>
      <c r="H5478">
        <v>24404.48</v>
      </c>
      <c r="I5478">
        <f>salesdata[[#This Row],[Total_Sales_INR]]/10000000</f>
        <v>2.440448E-3</v>
      </c>
      <c r="J5478" t="s">
        <v>47</v>
      </c>
      <c r="K5478" t="s">
        <v>72</v>
      </c>
      <c r="L5478">
        <v>5</v>
      </c>
      <c r="M5478" t="s">
        <v>170</v>
      </c>
      <c r="N5478" t="s">
        <v>37</v>
      </c>
      <c r="O5478" t="s">
        <v>22</v>
      </c>
    </row>
    <row r="5479" spans="1:15">
      <c r="A5479" t="s">
        <v>9685</v>
      </c>
      <c r="B5479" s="1">
        <v>45812</v>
      </c>
      <c r="C5479" t="s">
        <v>162</v>
      </c>
      <c r="D5479" t="s">
        <v>16</v>
      </c>
      <c r="E5479" t="s">
        <v>130</v>
      </c>
      <c r="F5479">
        <v>5</v>
      </c>
      <c r="G5479">
        <v>30331.33</v>
      </c>
      <c r="H5479">
        <v>151656.65</v>
      </c>
      <c r="I5479">
        <f>salesdata[[#This Row],[Total_Sales_INR]]/10000000</f>
        <v>1.5165665E-2</v>
      </c>
      <c r="J5479" t="s">
        <v>18</v>
      </c>
      <c r="K5479" t="s">
        <v>19</v>
      </c>
      <c r="L5479">
        <v>1</v>
      </c>
      <c r="M5479" t="s">
        <v>68</v>
      </c>
      <c r="N5479" t="s">
        <v>178</v>
      </c>
      <c r="O5479" t="s">
        <v>22</v>
      </c>
    </row>
    <row r="5480" spans="1:15">
      <c r="A5480" t="s">
        <v>9686</v>
      </c>
      <c r="B5480" s="1">
        <v>45880</v>
      </c>
      <c r="C5480" t="s">
        <v>1447</v>
      </c>
      <c r="D5480" t="s">
        <v>16</v>
      </c>
      <c r="E5480" t="s">
        <v>145</v>
      </c>
      <c r="F5480">
        <v>2</v>
      </c>
      <c r="G5480">
        <v>11005.84</v>
      </c>
      <c r="H5480">
        <v>22011.68</v>
      </c>
      <c r="I5480">
        <f>salesdata[[#This Row],[Total_Sales_INR]]/10000000</f>
        <v>2.2011679999999999E-3</v>
      </c>
      <c r="J5480" t="s">
        <v>18</v>
      </c>
      <c r="K5480" t="s">
        <v>72</v>
      </c>
      <c r="L5480">
        <v>5</v>
      </c>
      <c r="M5480" t="s">
        <v>73</v>
      </c>
      <c r="N5480" t="s">
        <v>52</v>
      </c>
      <c r="O5480" t="s">
        <v>22</v>
      </c>
    </row>
    <row r="5481" spans="1:15">
      <c r="A5481" t="s">
        <v>9687</v>
      </c>
      <c r="B5481" s="1">
        <v>45663</v>
      </c>
      <c r="C5481" t="s">
        <v>9688</v>
      </c>
      <c r="D5481" t="s">
        <v>16</v>
      </c>
      <c r="E5481" t="s">
        <v>137</v>
      </c>
      <c r="F5481">
        <v>1</v>
      </c>
      <c r="G5481">
        <v>21667.59</v>
      </c>
      <c r="H5481">
        <v>21667.59</v>
      </c>
      <c r="I5481">
        <f>salesdata[[#This Row],[Total_Sales_INR]]/10000000</f>
        <v>2.1667589999999999E-3</v>
      </c>
      <c r="J5481" t="s">
        <v>27</v>
      </c>
      <c r="K5481" t="s">
        <v>35</v>
      </c>
      <c r="L5481">
        <v>4</v>
      </c>
      <c r="M5481" t="s">
        <v>88</v>
      </c>
      <c r="N5481" t="s">
        <v>120</v>
      </c>
      <c r="O5481" t="s">
        <v>22</v>
      </c>
    </row>
    <row r="5482" spans="1:15">
      <c r="A5482" t="s">
        <v>9689</v>
      </c>
      <c r="B5482" s="1">
        <v>45853</v>
      </c>
      <c r="C5482" t="s">
        <v>9690</v>
      </c>
      <c r="D5482" t="s">
        <v>25</v>
      </c>
      <c r="E5482" t="s">
        <v>91</v>
      </c>
      <c r="F5482">
        <v>4</v>
      </c>
      <c r="G5482">
        <v>37666.57</v>
      </c>
      <c r="H5482">
        <v>150666.28</v>
      </c>
      <c r="I5482">
        <f>salesdata[[#This Row],[Total_Sales_INR]]/10000000</f>
        <v>1.5066628E-2</v>
      </c>
      <c r="J5482" t="s">
        <v>47</v>
      </c>
      <c r="K5482" t="s">
        <v>35</v>
      </c>
      <c r="L5482">
        <v>2</v>
      </c>
      <c r="M5482" t="s">
        <v>104</v>
      </c>
      <c r="N5482" t="s">
        <v>173</v>
      </c>
      <c r="O5482" t="s">
        <v>22</v>
      </c>
    </row>
    <row r="5483" spans="1:15">
      <c r="A5483" t="s">
        <v>9691</v>
      </c>
      <c r="B5483" s="1">
        <v>45780</v>
      </c>
      <c r="C5483" t="s">
        <v>9692</v>
      </c>
      <c r="D5483" t="s">
        <v>16</v>
      </c>
      <c r="E5483" t="s">
        <v>137</v>
      </c>
      <c r="F5483">
        <v>1</v>
      </c>
      <c r="G5483">
        <v>20996.69</v>
      </c>
      <c r="H5483">
        <v>20996.69</v>
      </c>
      <c r="I5483">
        <f>salesdata[[#This Row],[Total_Sales_INR]]/10000000</f>
        <v>2.0996689999999998E-3</v>
      </c>
      <c r="J5483" t="s">
        <v>18</v>
      </c>
      <c r="K5483" t="s">
        <v>35</v>
      </c>
      <c r="L5483">
        <v>3</v>
      </c>
      <c r="M5483" t="s">
        <v>36</v>
      </c>
      <c r="N5483" t="s">
        <v>97</v>
      </c>
      <c r="O5483" t="s">
        <v>22</v>
      </c>
    </row>
    <row r="5484" spans="1:15">
      <c r="A5484" t="s">
        <v>9693</v>
      </c>
      <c r="B5484" s="1">
        <v>45976</v>
      </c>
      <c r="C5484" t="s">
        <v>9620</v>
      </c>
      <c r="D5484" t="s">
        <v>102</v>
      </c>
      <c r="E5484" t="s">
        <v>103</v>
      </c>
      <c r="F5484">
        <v>3</v>
      </c>
      <c r="G5484">
        <v>42841.98</v>
      </c>
      <c r="H5484">
        <v>128525.94</v>
      </c>
      <c r="I5484">
        <f>salesdata[[#This Row],[Total_Sales_INR]]/10000000</f>
        <v>1.2852594E-2</v>
      </c>
      <c r="J5484" t="s">
        <v>18</v>
      </c>
      <c r="K5484" t="s">
        <v>19</v>
      </c>
      <c r="L5484">
        <v>4</v>
      </c>
      <c r="M5484" t="s">
        <v>185</v>
      </c>
      <c r="N5484" t="s">
        <v>360</v>
      </c>
      <c r="O5484" t="s">
        <v>22</v>
      </c>
    </row>
    <row r="5485" spans="1:15">
      <c r="A5485" t="s">
        <v>9694</v>
      </c>
      <c r="B5485" s="1">
        <v>45878</v>
      </c>
      <c r="C5485" t="s">
        <v>3852</v>
      </c>
      <c r="D5485" t="s">
        <v>25</v>
      </c>
      <c r="E5485" t="s">
        <v>280</v>
      </c>
      <c r="F5485">
        <v>1</v>
      </c>
      <c r="G5485">
        <v>13788.04</v>
      </c>
      <c r="H5485">
        <v>13788.04</v>
      </c>
      <c r="I5485">
        <f>salesdata[[#This Row],[Total_Sales_INR]]/10000000</f>
        <v>1.3788040000000002E-3</v>
      </c>
      <c r="J5485" t="s">
        <v>18</v>
      </c>
      <c r="K5485" t="s">
        <v>35</v>
      </c>
      <c r="L5485">
        <v>5</v>
      </c>
      <c r="M5485" t="s">
        <v>51</v>
      </c>
      <c r="N5485" t="s">
        <v>48</v>
      </c>
      <c r="O5485" t="s">
        <v>22</v>
      </c>
    </row>
    <row r="5486" spans="1:15">
      <c r="A5486" t="s">
        <v>9695</v>
      </c>
      <c r="B5486" s="1">
        <v>45818</v>
      </c>
      <c r="C5486" t="s">
        <v>9696</v>
      </c>
      <c r="D5486" t="s">
        <v>32</v>
      </c>
      <c r="E5486" t="s">
        <v>309</v>
      </c>
      <c r="F5486">
        <v>4</v>
      </c>
      <c r="G5486">
        <v>27687.31</v>
      </c>
      <c r="H5486">
        <v>110749.24</v>
      </c>
      <c r="I5486">
        <f>salesdata[[#This Row],[Total_Sales_INR]]/10000000</f>
        <v>1.1074924E-2</v>
      </c>
      <c r="J5486" t="s">
        <v>27</v>
      </c>
      <c r="K5486" t="s">
        <v>72</v>
      </c>
      <c r="L5486">
        <v>4</v>
      </c>
      <c r="M5486" t="s">
        <v>198</v>
      </c>
      <c r="N5486" t="s">
        <v>82</v>
      </c>
      <c r="O5486" t="s">
        <v>22</v>
      </c>
    </row>
    <row r="5487" spans="1:15">
      <c r="A5487" t="s">
        <v>9697</v>
      </c>
      <c r="B5487" s="1">
        <v>45834</v>
      </c>
      <c r="C5487" t="s">
        <v>7357</v>
      </c>
      <c r="D5487" t="s">
        <v>32</v>
      </c>
      <c r="E5487" t="s">
        <v>81</v>
      </c>
      <c r="F5487">
        <v>5</v>
      </c>
      <c r="G5487">
        <v>41069.199999999997</v>
      </c>
      <c r="H5487">
        <v>205346</v>
      </c>
      <c r="I5487">
        <f>salesdata[[#This Row],[Total_Sales_INR]]/10000000</f>
        <v>2.05346E-2</v>
      </c>
      <c r="J5487" t="s">
        <v>47</v>
      </c>
      <c r="K5487" t="s">
        <v>72</v>
      </c>
      <c r="L5487">
        <v>3</v>
      </c>
      <c r="M5487" t="s">
        <v>115</v>
      </c>
      <c r="N5487" t="s">
        <v>360</v>
      </c>
      <c r="O5487" t="s">
        <v>22</v>
      </c>
    </row>
    <row r="5488" spans="1:15">
      <c r="A5488" t="s">
        <v>9698</v>
      </c>
      <c r="B5488" s="1">
        <v>45880</v>
      </c>
      <c r="C5488" t="s">
        <v>540</v>
      </c>
      <c r="D5488" t="s">
        <v>16</v>
      </c>
      <c r="E5488" t="s">
        <v>145</v>
      </c>
      <c r="F5488">
        <v>3</v>
      </c>
      <c r="G5488">
        <v>19676.37</v>
      </c>
      <c r="H5488">
        <v>59029.11</v>
      </c>
      <c r="I5488">
        <f>salesdata[[#This Row],[Total_Sales_INR]]/10000000</f>
        <v>5.9029110000000003E-3</v>
      </c>
      <c r="J5488" t="s">
        <v>27</v>
      </c>
      <c r="K5488" t="s">
        <v>19</v>
      </c>
      <c r="L5488">
        <v>1</v>
      </c>
      <c r="M5488" t="s">
        <v>20</v>
      </c>
      <c r="N5488" t="s">
        <v>57</v>
      </c>
      <c r="O5488" t="s">
        <v>22</v>
      </c>
    </row>
    <row r="5489" spans="1:15">
      <c r="A5489" t="s">
        <v>9699</v>
      </c>
      <c r="B5489" s="1">
        <v>45722</v>
      </c>
      <c r="C5489" t="s">
        <v>9700</v>
      </c>
      <c r="D5489" t="s">
        <v>102</v>
      </c>
      <c r="E5489" t="s">
        <v>155</v>
      </c>
      <c r="F5489">
        <v>1</v>
      </c>
      <c r="G5489">
        <v>11489.38</v>
      </c>
      <c r="H5489">
        <v>11489.38</v>
      </c>
      <c r="I5489">
        <f>salesdata[[#This Row],[Total_Sales_INR]]/10000000</f>
        <v>1.148938E-3</v>
      </c>
      <c r="J5489" t="s">
        <v>34</v>
      </c>
      <c r="K5489" t="s">
        <v>72</v>
      </c>
      <c r="L5489">
        <v>4</v>
      </c>
      <c r="M5489" t="s">
        <v>198</v>
      </c>
      <c r="N5489" t="s">
        <v>142</v>
      </c>
      <c r="O5489" t="s">
        <v>22</v>
      </c>
    </row>
    <row r="5490" spans="1:15">
      <c r="A5490" t="s">
        <v>9701</v>
      </c>
      <c r="B5490" s="1">
        <v>45955</v>
      </c>
      <c r="C5490" t="s">
        <v>9702</v>
      </c>
      <c r="D5490" t="s">
        <v>16</v>
      </c>
      <c r="E5490" t="s">
        <v>137</v>
      </c>
      <c r="F5490">
        <v>4</v>
      </c>
      <c r="G5490">
        <v>40962.519999999997</v>
      </c>
      <c r="H5490">
        <v>163850.07999999999</v>
      </c>
      <c r="I5490">
        <f>salesdata[[#This Row],[Total_Sales_INR]]/10000000</f>
        <v>1.6385008E-2</v>
      </c>
      <c r="J5490" t="s">
        <v>47</v>
      </c>
      <c r="K5490" t="s">
        <v>72</v>
      </c>
      <c r="L5490">
        <v>1</v>
      </c>
      <c r="M5490" t="s">
        <v>20</v>
      </c>
      <c r="N5490" t="s">
        <v>120</v>
      </c>
      <c r="O5490" t="s">
        <v>22</v>
      </c>
    </row>
    <row r="5491" spans="1:15">
      <c r="A5491" t="s">
        <v>9703</v>
      </c>
      <c r="B5491" s="1">
        <v>45867</v>
      </c>
      <c r="C5491" t="s">
        <v>4551</v>
      </c>
      <c r="D5491" t="s">
        <v>16</v>
      </c>
      <c r="E5491" t="s">
        <v>145</v>
      </c>
      <c r="F5491">
        <v>5</v>
      </c>
      <c r="G5491">
        <v>17761.18</v>
      </c>
      <c r="H5491">
        <v>88805.9</v>
      </c>
      <c r="I5491">
        <f>salesdata[[#This Row],[Total_Sales_INR]]/10000000</f>
        <v>8.880589999999999E-3</v>
      </c>
      <c r="J5491" t="s">
        <v>18</v>
      </c>
      <c r="K5491" t="s">
        <v>19</v>
      </c>
      <c r="L5491">
        <v>2</v>
      </c>
      <c r="M5491" t="s">
        <v>141</v>
      </c>
      <c r="N5491" t="s">
        <v>173</v>
      </c>
      <c r="O5491" t="s">
        <v>22</v>
      </c>
    </row>
    <row r="5492" spans="1:15">
      <c r="A5492" t="s">
        <v>9704</v>
      </c>
      <c r="B5492" s="1">
        <v>45755</v>
      </c>
      <c r="C5492" t="s">
        <v>3329</v>
      </c>
      <c r="D5492" t="s">
        <v>16</v>
      </c>
      <c r="E5492" t="s">
        <v>17</v>
      </c>
      <c r="F5492">
        <v>5</v>
      </c>
      <c r="G5492">
        <v>37835.61</v>
      </c>
      <c r="H5492">
        <v>189178.05</v>
      </c>
      <c r="I5492">
        <f>salesdata[[#This Row],[Total_Sales_INR]]/10000000</f>
        <v>1.8917804999999999E-2</v>
      </c>
      <c r="J5492" t="s">
        <v>18</v>
      </c>
      <c r="K5492" t="s">
        <v>35</v>
      </c>
      <c r="L5492">
        <v>2</v>
      </c>
      <c r="M5492" t="s">
        <v>56</v>
      </c>
      <c r="N5492" t="s">
        <v>156</v>
      </c>
      <c r="O5492" t="s">
        <v>22</v>
      </c>
    </row>
    <row r="5493" spans="1:15">
      <c r="A5493" t="s">
        <v>9705</v>
      </c>
      <c r="B5493" s="1">
        <v>45761</v>
      </c>
      <c r="C5493" t="s">
        <v>9706</v>
      </c>
      <c r="D5493" t="s">
        <v>102</v>
      </c>
      <c r="E5493" t="s">
        <v>118</v>
      </c>
      <c r="F5493">
        <v>4</v>
      </c>
      <c r="G5493">
        <v>25684.77</v>
      </c>
      <c r="H5493">
        <v>102739.08</v>
      </c>
      <c r="I5493">
        <f>salesdata[[#This Row],[Total_Sales_INR]]/10000000</f>
        <v>1.0273908E-2</v>
      </c>
      <c r="J5493" t="s">
        <v>27</v>
      </c>
      <c r="K5493" t="s">
        <v>19</v>
      </c>
      <c r="L5493">
        <v>3</v>
      </c>
      <c r="M5493" t="s">
        <v>190</v>
      </c>
      <c r="N5493" t="s">
        <v>82</v>
      </c>
      <c r="O5493" t="s">
        <v>22</v>
      </c>
    </row>
    <row r="5494" spans="1:15">
      <c r="A5494" t="s">
        <v>9707</v>
      </c>
      <c r="B5494" s="1">
        <v>45867</v>
      </c>
      <c r="C5494" t="s">
        <v>8840</v>
      </c>
      <c r="D5494" t="s">
        <v>32</v>
      </c>
      <c r="E5494" t="s">
        <v>33</v>
      </c>
      <c r="F5494">
        <v>4</v>
      </c>
      <c r="G5494">
        <v>44125.69</v>
      </c>
      <c r="H5494">
        <v>176502.76</v>
      </c>
      <c r="I5494">
        <f>salesdata[[#This Row],[Total_Sales_INR]]/10000000</f>
        <v>1.7650275999999999E-2</v>
      </c>
      <c r="J5494" t="s">
        <v>27</v>
      </c>
      <c r="K5494" t="s">
        <v>19</v>
      </c>
      <c r="L5494">
        <v>4</v>
      </c>
      <c r="M5494" t="s">
        <v>185</v>
      </c>
      <c r="N5494" t="s">
        <v>82</v>
      </c>
      <c r="O5494" t="s">
        <v>22</v>
      </c>
    </row>
    <row r="5495" spans="1:15">
      <c r="A5495" t="s">
        <v>9708</v>
      </c>
      <c r="B5495" s="1">
        <v>45774</v>
      </c>
      <c r="C5495" t="s">
        <v>3184</v>
      </c>
      <c r="D5495" t="s">
        <v>102</v>
      </c>
      <c r="E5495" t="s">
        <v>193</v>
      </c>
      <c r="F5495">
        <v>2</v>
      </c>
      <c r="G5495">
        <v>16838.400000000001</v>
      </c>
      <c r="H5495">
        <v>33676.800000000003</v>
      </c>
      <c r="I5495">
        <f>salesdata[[#This Row],[Total_Sales_INR]]/10000000</f>
        <v>3.3676800000000005E-3</v>
      </c>
      <c r="J5495" t="s">
        <v>34</v>
      </c>
      <c r="K5495" t="s">
        <v>35</v>
      </c>
      <c r="L5495">
        <v>3</v>
      </c>
      <c r="M5495" t="s">
        <v>36</v>
      </c>
      <c r="N5495" t="s">
        <v>21</v>
      </c>
      <c r="O5495" t="s">
        <v>22</v>
      </c>
    </row>
    <row r="5496" spans="1:15">
      <c r="A5496" t="s">
        <v>9709</v>
      </c>
      <c r="B5496" s="1">
        <v>45894</v>
      </c>
      <c r="C5496" t="s">
        <v>3329</v>
      </c>
      <c r="D5496" t="s">
        <v>25</v>
      </c>
      <c r="E5496" t="s">
        <v>280</v>
      </c>
      <c r="F5496">
        <v>5</v>
      </c>
      <c r="G5496">
        <v>24966.74</v>
      </c>
      <c r="H5496">
        <v>124833.7</v>
      </c>
      <c r="I5496">
        <f>salesdata[[#This Row],[Total_Sales_INR]]/10000000</f>
        <v>1.2483369999999999E-2</v>
      </c>
      <c r="J5496" t="s">
        <v>34</v>
      </c>
      <c r="K5496" t="s">
        <v>72</v>
      </c>
      <c r="L5496">
        <v>1</v>
      </c>
      <c r="M5496" t="s">
        <v>20</v>
      </c>
      <c r="N5496" t="s">
        <v>94</v>
      </c>
      <c r="O5496" t="s">
        <v>22</v>
      </c>
    </row>
    <row r="5497" spans="1:15">
      <c r="A5497" t="s">
        <v>9710</v>
      </c>
      <c r="B5497" s="1">
        <v>45968</v>
      </c>
      <c r="C5497" t="s">
        <v>1646</v>
      </c>
      <c r="D5497" t="s">
        <v>16</v>
      </c>
      <c r="E5497" t="s">
        <v>159</v>
      </c>
      <c r="F5497">
        <v>3</v>
      </c>
      <c r="G5497">
        <v>17485.41</v>
      </c>
      <c r="H5497">
        <v>52456.23</v>
      </c>
      <c r="I5497">
        <f>salesdata[[#This Row],[Total_Sales_INR]]/10000000</f>
        <v>5.2456230000000005E-3</v>
      </c>
      <c r="J5497" t="s">
        <v>27</v>
      </c>
      <c r="K5497" t="s">
        <v>35</v>
      </c>
      <c r="L5497">
        <v>2</v>
      </c>
      <c r="M5497" t="s">
        <v>104</v>
      </c>
      <c r="N5497" t="s">
        <v>173</v>
      </c>
      <c r="O5497" t="s">
        <v>22</v>
      </c>
    </row>
    <row r="5498" spans="1:15">
      <c r="A5498" t="s">
        <v>9711</v>
      </c>
      <c r="B5498" s="1">
        <v>45968</v>
      </c>
      <c r="C5498" t="s">
        <v>9712</v>
      </c>
      <c r="D5498" t="s">
        <v>102</v>
      </c>
      <c r="E5498" t="s">
        <v>103</v>
      </c>
      <c r="F5498">
        <v>5</v>
      </c>
      <c r="G5498">
        <v>16976.900000000001</v>
      </c>
      <c r="H5498">
        <v>84884.5</v>
      </c>
      <c r="I5498">
        <f>salesdata[[#This Row],[Total_Sales_INR]]/10000000</f>
        <v>8.4884499999999998E-3</v>
      </c>
      <c r="J5498" t="s">
        <v>34</v>
      </c>
      <c r="K5498" t="s">
        <v>35</v>
      </c>
      <c r="L5498">
        <v>2</v>
      </c>
      <c r="M5498" t="s">
        <v>265</v>
      </c>
      <c r="N5498" t="s">
        <v>57</v>
      </c>
      <c r="O5498" t="s">
        <v>22</v>
      </c>
    </row>
    <row r="5499" spans="1:15">
      <c r="A5499" t="s">
        <v>9713</v>
      </c>
      <c r="B5499" s="1">
        <v>45828</v>
      </c>
      <c r="C5499" t="s">
        <v>9714</v>
      </c>
      <c r="D5499" t="s">
        <v>102</v>
      </c>
      <c r="E5499" t="s">
        <v>103</v>
      </c>
      <c r="F5499">
        <v>4</v>
      </c>
      <c r="G5499">
        <v>35253.120000000003</v>
      </c>
      <c r="H5499">
        <v>141012.48000000001</v>
      </c>
      <c r="I5499">
        <f>salesdata[[#This Row],[Total_Sales_INR]]/10000000</f>
        <v>1.4101248E-2</v>
      </c>
      <c r="J5499" t="s">
        <v>27</v>
      </c>
      <c r="K5499" t="s">
        <v>35</v>
      </c>
      <c r="L5499">
        <v>5</v>
      </c>
      <c r="M5499" t="s">
        <v>73</v>
      </c>
      <c r="N5499" t="s">
        <v>173</v>
      </c>
      <c r="O5499" t="s">
        <v>22</v>
      </c>
    </row>
    <row r="5500" spans="1:15">
      <c r="A5500" t="s">
        <v>9715</v>
      </c>
      <c r="B5500" s="1">
        <v>45701</v>
      </c>
      <c r="C5500" t="s">
        <v>9716</v>
      </c>
      <c r="D5500" t="s">
        <v>102</v>
      </c>
      <c r="E5500" t="s">
        <v>193</v>
      </c>
      <c r="F5500">
        <v>5</v>
      </c>
      <c r="G5500">
        <v>15100.31</v>
      </c>
      <c r="H5500">
        <v>75501.55</v>
      </c>
      <c r="I5500">
        <f>salesdata[[#This Row],[Total_Sales_INR]]/10000000</f>
        <v>7.5501550000000002E-3</v>
      </c>
      <c r="J5500" t="s">
        <v>47</v>
      </c>
      <c r="K5500" t="s">
        <v>72</v>
      </c>
      <c r="L5500">
        <v>2</v>
      </c>
      <c r="M5500" t="s">
        <v>133</v>
      </c>
      <c r="N5500" t="s">
        <v>150</v>
      </c>
      <c r="O5500" t="s">
        <v>22</v>
      </c>
    </row>
    <row r="5501" spans="1:15">
      <c r="A5501" t="s">
        <v>9717</v>
      </c>
      <c r="B5501" s="1">
        <v>45954</v>
      </c>
      <c r="C5501" t="s">
        <v>9718</v>
      </c>
      <c r="D5501" t="s">
        <v>32</v>
      </c>
      <c r="E5501" t="s">
        <v>40</v>
      </c>
      <c r="F5501">
        <v>3</v>
      </c>
      <c r="G5501">
        <v>15639.09</v>
      </c>
      <c r="H5501">
        <v>46917.27</v>
      </c>
      <c r="I5501">
        <f>salesdata[[#This Row],[Total_Sales_INR]]/10000000</f>
        <v>4.6917269999999997E-3</v>
      </c>
      <c r="J5501" t="s">
        <v>34</v>
      </c>
      <c r="K5501" t="s">
        <v>72</v>
      </c>
      <c r="L5501">
        <v>1</v>
      </c>
      <c r="M5501" t="s">
        <v>20</v>
      </c>
      <c r="N5501" t="s">
        <v>94</v>
      </c>
      <c r="O5501" t="s">
        <v>22</v>
      </c>
    </row>
    <row r="5502" spans="1:15">
      <c r="A5502" t="s">
        <v>9719</v>
      </c>
      <c r="B5502" s="1">
        <v>45911</v>
      </c>
      <c r="C5502" t="s">
        <v>6343</v>
      </c>
      <c r="D5502" t="s">
        <v>16</v>
      </c>
      <c r="E5502" t="s">
        <v>17</v>
      </c>
      <c r="F5502">
        <v>5</v>
      </c>
      <c r="G5502">
        <v>47707.72</v>
      </c>
      <c r="H5502">
        <v>238538.6</v>
      </c>
      <c r="I5502">
        <f>salesdata[[#This Row],[Total_Sales_INR]]/10000000</f>
        <v>2.3853860000000001E-2</v>
      </c>
      <c r="J5502" t="s">
        <v>47</v>
      </c>
      <c r="K5502" t="s">
        <v>72</v>
      </c>
      <c r="L5502">
        <v>3</v>
      </c>
      <c r="M5502" t="s">
        <v>77</v>
      </c>
      <c r="N5502" t="s">
        <v>74</v>
      </c>
      <c r="O5502" t="s">
        <v>22</v>
      </c>
    </row>
    <row r="5503" spans="1:15">
      <c r="A5503" t="s">
        <v>9720</v>
      </c>
      <c r="B5503" s="1">
        <v>45668</v>
      </c>
      <c r="C5503" t="s">
        <v>9721</v>
      </c>
      <c r="D5503" t="s">
        <v>16</v>
      </c>
      <c r="E5503" t="s">
        <v>17</v>
      </c>
      <c r="F5503">
        <v>4</v>
      </c>
      <c r="G5503">
        <v>31903.62</v>
      </c>
      <c r="H5503">
        <v>127614.48</v>
      </c>
      <c r="I5503">
        <f>salesdata[[#This Row],[Total_Sales_INR]]/10000000</f>
        <v>1.2761448E-2</v>
      </c>
      <c r="J5503" t="s">
        <v>27</v>
      </c>
      <c r="K5503" t="s">
        <v>72</v>
      </c>
      <c r="L5503">
        <v>4</v>
      </c>
      <c r="M5503" t="s">
        <v>185</v>
      </c>
      <c r="N5503" t="s">
        <v>57</v>
      </c>
      <c r="O5503" t="s">
        <v>22</v>
      </c>
    </row>
    <row r="5504" spans="1:15">
      <c r="A5504" t="s">
        <v>9722</v>
      </c>
      <c r="B5504" s="1">
        <v>45995</v>
      </c>
      <c r="C5504" t="s">
        <v>9723</v>
      </c>
      <c r="D5504" t="s">
        <v>25</v>
      </c>
      <c r="E5504" t="s">
        <v>223</v>
      </c>
      <c r="F5504">
        <v>2</v>
      </c>
      <c r="G5504">
        <v>2689.61</v>
      </c>
      <c r="H5504">
        <v>5379.22</v>
      </c>
      <c r="I5504">
        <f>salesdata[[#This Row],[Total_Sales_INR]]/10000000</f>
        <v>5.3792200000000003E-4</v>
      </c>
      <c r="J5504" t="s">
        <v>34</v>
      </c>
      <c r="K5504" t="s">
        <v>72</v>
      </c>
      <c r="L5504">
        <v>4</v>
      </c>
      <c r="M5504" t="s">
        <v>123</v>
      </c>
      <c r="N5504" t="s">
        <v>29</v>
      </c>
      <c r="O5504" t="s">
        <v>22</v>
      </c>
    </row>
    <row r="5505" spans="1:15">
      <c r="A5505" t="s">
        <v>9724</v>
      </c>
      <c r="B5505" s="1">
        <v>45708</v>
      </c>
      <c r="C5505" t="s">
        <v>9725</v>
      </c>
      <c r="D5505" t="s">
        <v>32</v>
      </c>
      <c r="E5505" t="s">
        <v>33</v>
      </c>
      <c r="F5505">
        <v>1</v>
      </c>
      <c r="G5505">
        <v>19882.490000000002</v>
      </c>
      <c r="H5505">
        <v>19882.490000000002</v>
      </c>
      <c r="I5505">
        <f>salesdata[[#This Row],[Total_Sales_INR]]/10000000</f>
        <v>1.9882490000000001E-3</v>
      </c>
      <c r="J5505" t="s">
        <v>47</v>
      </c>
      <c r="K5505" t="s">
        <v>72</v>
      </c>
      <c r="L5505">
        <v>3</v>
      </c>
      <c r="M5505" t="s">
        <v>61</v>
      </c>
      <c r="N5505" t="s">
        <v>360</v>
      </c>
      <c r="O5505" t="s">
        <v>22</v>
      </c>
    </row>
    <row r="5506" spans="1:15">
      <c r="A5506" t="s">
        <v>9726</v>
      </c>
      <c r="B5506" s="1">
        <v>45797</v>
      </c>
      <c r="C5506" t="s">
        <v>1013</v>
      </c>
      <c r="D5506" t="s">
        <v>45</v>
      </c>
      <c r="E5506" t="s">
        <v>60</v>
      </c>
      <c r="F5506">
        <v>4</v>
      </c>
      <c r="G5506">
        <v>5306.74</v>
      </c>
      <c r="H5506">
        <v>21226.959999999999</v>
      </c>
      <c r="I5506">
        <f>salesdata[[#This Row],[Total_Sales_INR]]/10000000</f>
        <v>2.1226959999999999E-3</v>
      </c>
      <c r="J5506" t="s">
        <v>47</v>
      </c>
      <c r="K5506" t="s">
        <v>72</v>
      </c>
      <c r="L5506">
        <v>1</v>
      </c>
      <c r="M5506" t="s">
        <v>119</v>
      </c>
      <c r="N5506" t="s">
        <v>120</v>
      </c>
      <c r="O5506" t="s">
        <v>22</v>
      </c>
    </row>
    <row r="5507" spans="1:15">
      <c r="A5507" t="s">
        <v>9727</v>
      </c>
      <c r="B5507" s="1">
        <v>45958</v>
      </c>
      <c r="C5507" t="s">
        <v>9728</v>
      </c>
      <c r="D5507" t="s">
        <v>102</v>
      </c>
      <c r="E5507" t="s">
        <v>193</v>
      </c>
      <c r="F5507">
        <v>5</v>
      </c>
      <c r="G5507">
        <v>7746.95</v>
      </c>
      <c r="H5507">
        <v>38734.75</v>
      </c>
      <c r="I5507">
        <f>salesdata[[#This Row],[Total_Sales_INR]]/10000000</f>
        <v>3.8734749999999999E-3</v>
      </c>
      <c r="J5507" t="s">
        <v>27</v>
      </c>
      <c r="K5507" t="s">
        <v>35</v>
      </c>
      <c r="L5507">
        <v>1</v>
      </c>
      <c r="M5507" t="s">
        <v>20</v>
      </c>
      <c r="N5507" t="s">
        <v>178</v>
      </c>
      <c r="O5507" t="s">
        <v>22</v>
      </c>
    </row>
    <row r="5508" spans="1:15">
      <c r="A5508" t="s">
        <v>9729</v>
      </c>
      <c r="B5508" s="1">
        <v>45680</v>
      </c>
      <c r="C5508" t="s">
        <v>6395</v>
      </c>
      <c r="D5508" t="s">
        <v>102</v>
      </c>
      <c r="E5508" t="s">
        <v>184</v>
      </c>
      <c r="F5508">
        <v>1</v>
      </c>
      <c r="G5508">
        <v>9130.9599999999991</v>
      </c>
      <c r="H5508">
        <v>9130.9599999999991</v>
      </c>
      <c r="I5508">
        <f>salesdata[[#This Row],[Total_Sales_INR]]/10000000</f>
        <v>9.1309599999999996E-4</v>
      </c>
      <c r="J5508" t="s">
        <v>47</v>
      </c>
      <c r="K5508" t="s">
        <v>72</v>
      </c>
      <c r="L5508">
        <v>3</v>
      </c>
      <c r="M5508" t="s">
        <v>36</v>
      </c>
      <c r="N5508" t="s">
        <v>62</v>
      </c>
      <c r="O5508" t="s">
        <v>22</v>
      </c>
    </row>
    <row r="5509" spans="1:15">
      <c r="A5509" t="s">
        <v>9730</v>
      </c>
      <c r="B5509" s="1">
        <v>46020</v>
      </c>
      <c r="C5509" t="s">
        <v>452</v>
      </c>
      <c r="D5509" t="s">
        <v>16</v>
      </c>
      <c r="E5509" t="s">
        <v>137</v>
      </c>
      <c r="F5509">
        <v>2</v>
      </c>
      <c r="G5509">
        <v>30921.65</v>
      </c>
      <c r="H5509">
        <v>61843.3</v>
      </c>
      <c r="I5509">
        <f>salesdata[[#This Row],[Total_Sales_INR]]/10000000</f>
        <v>6.18433E-3</v>
      </c>
      <c r="J5509" t="s">
        <v>27</v>
      </c>
      <c r="K5509" t="s">
        <v>72</v>
      </c>
      <c r="L5509">
        <v>1</v>
      </c>
      <c r="M5509" t="s">
        <v>20</v>
      </c>
      <c r="N5509" t="s">
        <v>150</v>
      </c>
      <c r="O5509" t="s">
        <v>22</v>
      </c>
    </row>
    <row r="5510" spans="1:15">
      <c r="A5510" t="s">
        <v>9731</v>
      </c>
      <c r="B5510" s="1">
        <v>45672</v>
      </c>
      <c r="C5510" t="s">
        <v>9732</v>
      </c>
      <c r="D5510" t="s">
        <v>45</v>
      </c>
      <c r="E5510" t="s">
        <v>85</v>
      </c>
      <c r="F5510">
        <v>5</v>
      </c>
      <c r="G5510">
        <v>9551.9</v>
      </c>
      <c r="H5510">
        <v>47759.5</v>
      </c>
      <c r="I5510">
        <f>salesdata[[#This Row],[Total_Sales_INR]]/10000000</f>
        <v>4.7759500000000002E-3</v>
      </c>
      <c r="J5510" t="s">
        <v>34</v>
      </c>
      <c r="K5510" t="s">
        <v>72</v>
      </c>
      <c r="L5510">
        <v>5</v>
      </c>
      <c r="M5510" t="s">
        <v>73</v>
      </c>
      <c r="N5510" t="s">
        <v>216</v>
      </c>
      <c r="O5510" t="s">
        <v>22</v>
      </c>
    </row>
    <row r="5511" spans="1:15">
      <c r="A5511" t="s">
        <v>9733</v>
      </c>
      <c r="B5511" s="1">
        <v>45803</v>
      </c>
      <c r="C5511" t="s">
        <v>9274</v>
      </c>
      <c r="D5511" t="s">
        <v>16</v>
      </c>
      <c r="E5511" t="s">
        <v>130</v>
      </c>
      <c r="F5511">
        <v>4</v>
      </c>
      <c r="G5511">
        <v>46427.519999999997</v>
      </c>
      <c r="H5511">
        <v>185710.07999999999</v>
      </c>
      <c r="I5511">
        <f>salesdata[[#This Row],[Total_Sales_INR]]/10000000</f>
        <v>1.8571008E-2</v>
      </c>
      <c r="J5511" t="s">
        <v>34</v>
      </c>
      <c r="K5511" t="s">
        <v>35</v>
      </c>
      <c r="L5511">
        <v>3</v>
      </c>
      <c r="M5511" t="s">
        <v>61</v>
      </c>
      <c r="N5511" t="s">
        <v>124</v>
      </c>
      <c r="O5511" t="s">
        <v>22</v>
      </c>
    </row>
    <row r="5512" spans="1:15">
      <c r="A5512" t="s">
        <v>9734</v>
      </c>
      <c r="B5512" s="1">
        <v>45870</v>
      </c>
      <c r="C5512" t="s">
        <v>1778</v>
      </c>
      <c r="D5512" t="s">
        <v>45</v>
      </c>
      <c r="E5512" t="s">
        <v>55</v>
      </c>
      <c r="F5512">
        <v>5</v>
      </c>
      <c r="G5512">
        <v>27293.02</v>
      </c>
      <c r="H5512">
        <v>136465.1</v>
      </c>
      <c r="I5512">
        <f>salesdata[[#This Row],[Total_Sales_INR]]/10000000</f>
        <v>1.3646510000000001E-2</v>
      </c>
      <c r="J5512" t="s">
        <v>47</v>
      </c>
      <c r="K5512" t="s">
        <v>19</v>
      </c>
      <c r="L5512">
        <v>3</v>
      </c>
      <c r="M5512" t="s">
        <v>77</v>
      </c>
      <c r="N5512" t="s">
        <v>213</v>
      </c>
      <c r="O5512" t="s">
        <v>22</v>
      </c>
    </row>
    <row r="5513" spans="1:15">
      <c r="A5513" t="s">
        <v>9735</v>
      </c>
      <c r="B5513" s="1">
        <v>45944</v>
      </c>
      <c r="C5513" t="s">
        <v>9736</v>
      </c>
      <c r="D5513" t="s">
        <v>45</v>
      </c>
      <c r="E5513" t="s">
        <v>60</v>
      </c>
      <c r="F5513">
        <v>5</v>
      </c>
      <c r="G5513">
        <v>10151.549999999999</v>
      </c>
      <c r="H5513">
        <v>50757.75</v>
      </c>
      <c r="I5513">
        <f>salesdata[[#This Row],[Total_Sales_INR]]/10000000</f>
        <v>5.0757750000000003E-3</v>
      </c>
      <c r="J5513" t="s">
        <v>27</v>
      </c>
      <c r="K5513" t="s">
        <v>35</v>
      </c>
      <c r="L5513">
        <v>1</v>
      </c>
      <c r="M5513" t="s">
        <v>20</v>
      </c>
      <c r="N5513" t="s">
        <v>213</v>
      </c>
      <c r="O5513" t="s">
        <v>22</v>
      </c>
    </row>
    <row r="5514" spans="1:15">
      <c r="A5514" t="s">
        <v>9737</v>
      </c>
      <c r="B5514" s="1">
        <v>45996</v>
      </c>
      <c r="C5514" t="s">
        <v>4608</v>
      </c>
      <c r="D5514" t="s">
        <v>32</v>
      </c>
      <c r="E5514" t="s">
        <v>81</v>
      </c>
      <c r="F5514">
        <v>4</v>
      </c>
      <c r="G5514">
        <v>39773.480000000003</v>
      </c>
      <c r="H5514">
        <v>159093.92000000001</v>
      </c>
      <c r="I5514">
        <f>salesdata[[#This Row],[Total_Sales_INR]]/10000000</f>
        <v>1.5909392000000001E-2</v>
      </c>
      <c r="J5514" t="s">
        <v>27</v>
      </c>
      <c r="K5514" t="s">
        <v>19</v>
      </c>
      <c r="L5514">
        <v>4</v>
      </c>
      <c r="M5514" t="s">
        <v>123</v>
      </c>
      <c r="N5514" t="s">
        <v>120</v>
      </c>
      <c r="O5514" t="s">
        <v>22</v>
      </c>
    </row>
    <row r="5515" spans="1:15">
      <c r="A5515" t="s">
        <v>9738</v>
      </c>
      <c r="B5515" s="1">
        <v>45718</v>
      </c>
      <c r="C5515" t="s">
        <v>1144</v>
      </c>
      <c r="D5515" t="s">
        <v>45</v>
      </c>
      <c r="E5515" t="s">
        <v>60</v>
      </c>
      <c r="F5515">
        <v>5</v>
      </c>
      <c r="G5515">
        <v>12305.69</v>
      </c>
      <c r="H5515">
        <v>61528.45</v>
      </c>
      <c r="I5515">
        <f>salesdata[[#This Row],[Total_Sales_INR]]/10000000</f>
        <v>6.1528449999999997E-3</v>
      </c>
      <c r="J5515" t="s">
        <v>34</v>
      </c>
      <c r="K5515" t="s">
        <v>19</v>
      </c>
      <c r="L5515">
        <v>3</v>
      </c>
      <c r="M5515" t="s">
        <v>61</v>
      </c>
      <c r="N5515" t="s">
        <v>216</v>
      </c>
      <c r="O5515" t="s">
        <v>22</v>
      </c>
    </row>
    <row r="5516" spans="1:15">
      <c r="A5516" t="s">
        <v>9739</v>
      </c>
      <c r="B5516" s="1">
        <v>46018</v>
      </c>
      <c r="C5516" t="s">
        <v>7254</v>
      </c>
      <c r="D5516" t="s">
        <v>45</v>
      </c>
      <c r="E5516" t="s">
        <v>60</v>
      </c>
      <c r="F5516">
        <v>2</v>
      </c>
      <c r="G5516">
        <v>46777.440000000002</v>
      </c>
      <c r="H5516">
        <v>93554.880000000005</v>
      </c>
      <c r="I5516">
        <f>salesdata[[#This Row],[Total_Sales_INR]]/10000000</f>
        <v>9.3554880000000003E-3</v>
      </c>
      <c r="J5516" t="s">
        <v>47</v>
      </c>
      <c r="K5516" t="s">
        <v>19</v>
      </c>
      <c r="L5516">
        <v>1</v>
      </c>
      <c r="M5516" t="s">
        <v>20</v>
      </c>
      <c r="N5516" t="s">
        <v>360</v>
      </c>
      <c r="O5516" t="s">
        <v>22</v>
      </c>
    </row>
    <row r="5517" spans="1:15">
      <c r="A5517" t="s">
        <v>9740</v>
      </c>
      <c r="B5517" s="1">
        <v>46001</v>
      </c>
      <c r="C5517" t="s">
        <v>9741</v>
      </c>
      <c r="D5517" t="s">
        <v>32</v>
      </c>
      <c r="E5517" t="s">
        <v>33</v>
      </c>
      <c r="F5517">
        <v>2</v>
      </c>
      <c r="G5517">
        <v>4782.7</v>
      </c>
      <c r="H5517">
        <v>9565.4</v>
      </c>
      <c r="I5517">
        <f>salesdata[[#This Row],[Total_Sales_INR]]/10000000</f>
        <v>9.5653999999999997E-4</v>
      </c>
      <c r="J5517" t="s">
        <v>34</v>
      </c>
      <c r="K5517" t="s">
        <v>19</v>
      </c>
      <c r="L5517">
        <v>4</v>
      </c>
      <c r="M5517" t="s">
        <v>88</v>
      </c>
      <c r="N5517" t="s">
        <v>127</v>
      </c>
      <c r="O5517" t="s">
        <v>22</v>
      </c>
    </row>
    <row r="5518" spans="1:15">
      <c r="A5518" t="s">
        <v>9742</v>
      </c>
      <c r="B5518" s="1">
        <v>45894</v>
      </c>
      <c r="C5518" t="s">
        <v>1046</v>
      </c>
      <c r="D5518" t="s">
        <v>102</v>
      </c>
      <c r="E5518" t="s">
        <v>193</v>
      </c>
      <c r="F5518">
        <v>2</v>
      </c>
      <c r="G5518">
        <v>3538.02</v>
      </c>
      <c r="H5518">
        <v>7076.04</v>
      </c>
      <c r="I5518">
        <f>salesdata[[#This Row],[Total_Sales_INR]]/10000000</f>
        <v>7.0760400000000002E-4</v>
      </c>
      <c r="J5518" t="s">
        <v>47</v>
      </c>
      <c r="K5518" t="s">
        <v>19</v>
      </c>
      <c r="L5518">
        <v>4</v>
      </c>
      <c r="M5518" t="s">
        <v>123</v>
      </c>
      <c r="N5518" t="s">
        <v>94</v>
      </c>
      <c r="O5518" t="s">
        <v>22</v>
      </c>
    </row>
    <row r="5519" spans="1:15">
      <c r="A5519" t="s">
        <v>9743</v>
      </c>
      <c r="B5519" s="1">
        <v>45935</v>
      </c>
      <c r="C5519" t="s">
        <v>9744</v>
      </c>
      <c r="D5519" t="s">
        <v>32</v>
      </c>
      <c r="E5519" t="s">
        <v>33</v>
      </c>
      <c r="F5519">
        <v>1</v>
      </c>
      <c r="G5519">
        <v>7881.72</v>
      </c>
      <c r="H5519">
        <v>7881.72</v>
      </c>
      <c r="I5519">
        <f>salesdata[[#This Row],[Total_Sales_INR]]/10000000</f>
        <v>7.8817200000000007E-4</v>
      </c>
      <c r="J5519" t="s">
        <v>34</v>
      </c>
      <c r="K5519" t="s">
        <v>19</v>
      </c>
      <c r="L5519">
        <v>2</v>
      </c>
      <c r="M5519" t="s">
        <v>104</v>
      </c>
      <c r="N5519" t="s">
        <v>21</v>
      </c>
      <c r="O5519" t="s">
        <v>22</v>
      </c>
    </row>
    <row r="5520" spans="1:15">
      <c r="A5520" t="s">
        <v>9745</v>
      </c>
      <c r="B5520" s="1">
        <v>45780</v>
      </c>
      <c r="C5520" t="s">
        <v>9746</v>
      </c>
      <c r="D5520" t="s">
        <v>32</v>
      </c>
      <c r="E5520" t="s">
        <v>250</v>
      </c>
      <c r="F5520">
        <v>3</v>
      </c>
      <c r="G5520">
        <v>22596.62</v>
      </c>
      <c r="H5520">
        <v>67789.86</v>
      </c>
      <c r="I5520">
        <f>salesdata[[#This Row],[Total_Sales_INR]]/10000000</f>
        <v>6.7789859999999999E-3</v>
      </c>
      <c r="J5520" t="s">
        <v>34</v>
      </c>
      <c r="K5520" t="s">
        <v>72</v>
      </c>
      <c r="L5520">
        <v>3</v>
      </c>
      <c r="M5520" t="s">
        <v>115</v>
      </c>
      <c r="N5520" t="s">
        <v>167</v>
      </c>
      <c r="O5520" t="s">
        <v>22</v>
      </c>
    </row>
    <row r="5521" spans="1:15">
      <c r="A5521" t="s">
        <v>9747</v>
      </c>
      <c r="B5521" s="1">
        <v>45836</v>
      </c>
      <c r="C5521" t="s">
        <v>9748</v>
      </c>
      <c r="D5521" t="s">
        <v>32</v>
      </c>
      <c r="E5521" t="s">
        <v>81</v>
      </c>
      <c r="F5521">
        <v>5</v>
      </c>
      <c r="G5521">
        <v>32843.14</v>
      </c>
      <c r="H5521">
        <v>164215.70000000001</v>
      </c>
      <c r="I5521">
        <f>salesdata[[#This Row],[Total_Sales_INR]]/10000000</f>
        <v>1.642157E-2</v>
      </c>
      <c r="J5521" t="s">
        <v>34</v>
      </c>
      <c r="K5521" t="s">
        <v>19</v>
      </c>
      <c r="L5521">
        <v>2</v>
      </c>
      <c r="M5521" t="s">
        <v>133</v>
      </c>
      <c r="N5521" t="s">
        <v>127</v>
      </c>
      <c r="O5521" t="s">
        <v>22</v>
      </c>
    </row>
    <row r="5522" spans="1:15">
      <c r="A5522" t="s">
        <v>9749</v>
      </c>
      <c r="B5522" s="1">
        <v>46017</v>
      </c>
      <c r="C5522" t="s">
        <v>9750</v>
      </c>
      <c r="D5522" t="s">
        <v>102</v>
      </c>
      <c r="E5522" t="s">
        <v>118</v>
      </c>
      <c r="F5522">
        <v>2</v>
      </c>
      <c r="G5522">
        <v>29673.31</v>
      </c>
      <c r="H5522">
        <v>59346.62</v>
      </c>
      <c r="I5522">
        <f>salesdata[[#This Row],[Total_Sales_INR]]/10000000</f>
        <v>5.9346620000000003E-3</v>
      </c>
      <c r="J5522" t="s">
        <v>18</v>
      </c>
      <c r="K5522" t="s">
        <v>72</v>
      </c>
      <c r="L5522">
        <v>5</v>
      </c>
      <c r="M5522" t="s">
        <v>28</v>
      </c>
      <c r="N5522" t="s">
        <v>74</v>
      </c>
      <c r="O5522" t="s">
        <v>22</v>
      </c>
    </row>
    <row r="5523" spans="1:15">
      <c r="A5523" t="s">
        <v>9751</v>
      </c>
      <c r="B5523" s="1">
        <v>45731</v>
      </c>
      <c r="C5523" t="s">
        <v>4929</v>
      </c>
      <c r="D5523" t="s">
        <v>45</v>
      </c>
      <c r="E5523" t="s">
        <v>55</v>
      </c>
      <c r="F5523">
        <v>5</v>
      </c>
      <c r="G5523">
        <v>35179.03</v>
      </c>
      <c r="H5523">
        <v>175895.15</v>
      </c>
      <c r="I5523">
        <f>salesdata[[#This Row],[Total_Sales_INR]]/10000000</f>
        <v>1.7589515E-2</v>
      </c>
      <c r="J5523" t="s">
        <v>18</v>
      </c>
      <c r="K5523" t="s">
        <v>35</v>
      </c>
      <c r="L5523">
        <v>5</v>
      </c>
      <c r="M5523" t="s">
        <v>73</v>
      </c>
      <c r="N5523" t="s">
        <v>156</v>
      </c>
      <c r="O5523" t="s">
        <v>22</v>
      </c>
    </row>
    <row r="5524" spans="1:15">
      <c r="A5524" t="s">
        <v>9752</v>
      </c>
      <c r="B5524" s="1">
        <v>45968</v>
      </c>
      <c r="C5524" t="s">
        <v>9753</v>
      </c>
      <c r="D5524" t="s">
        <v>16</v>
      </c>
      <c r="E5524" t="s">
        <v>159</v>
      </c>
      <c r="F5524">
        <v>1</v>
      </c>
      <c r="G5524">
        <v>13215.07</v>
      </c>
      <c r="H5524">
        <v>13215.07</v>
      </c>
      <c r="I5524">
        <f>salesdata[[#This Row],[Total_Sales_INR]]/10000000</f>
        <v>1.321507E-3</v>
      </c>
      <c r="J5524" t="s">
        <v>47</v>
      </c>
      <c r="K5524" t="s">
        <v>19</v>
      </c>
      <c r="L5524">
        <v>1</v>
      </c>
      <c r="M5524" t="s">
        <v>20</v>
      </c>
      <c r="N5524" t="s">
        <v>213</v>
      </c>
      <c r="O5524" t="s">
        <v>22</v>
      </c>
    </row>
    <row r="5525" spans="1:15">
      <c r="A5525" t="s">
        <v>9754</v>
      </c>
      <c r="B5525" s="1">
        <v>45973</v>
      </c>
      <c r="C5525" t="s">
        <v>9755</v>
      </c>
      <c r="D5525" t="s">
        <v>102</v>
      </c>
      <c r="E5525" t="s">
        <v>155</v>
      </c>
      <c r="F5525">
        <v>4</v>
      </c>
      <c r="G5525">
        <v>7094.3</v>
      </c>
      <c r="H5525">
        <v>28377.200000000001</v>
      </c>
      <c r="I5525">
        <f>salesdata[[#This Row],[Total_Sales_INR]]/10000000</f>
        <v>2.8377200000000002E-3</v>
      </c>
      <c r="J5525" t="s">
        <v>27</v>
      </c>
      <c r="K5525" t="s">
        <v>35</v>
      </c>
      <c r="L5525">
        <v>4</v>
      </c>
      <c r="M5525" t="s">
        <v>160</v>
      </c>
      <c r="N5525" t="s">
        <v>29</v>
      </c>
      <c r="O5525" t="s">
        <v>22</v>
      </c>
    </row>
    <row r="5526" spans="1:15">
      <c r="A5526" t="s">
        <v>9756</v>
      </c>
      <c r="B5526" s="1">
        <v>45773</v>
      </c>
      <c r="C5526" t="s">
        <v>9757</v>
      </c>
      <c r="D5526" t="s">
        <v>32</v>
      </c>
      <c r="E5526" t="s">
        <v>81</v>
      </c>
      <c r="F5526">
        <v>4</v>
      </c>
      <c r="G5526">
        <v>42537.59</v>
      </c>
      <c r="H5526">
        <v>170150.36</v>
      </c>
      <c r="I5526">
        <f>salesdata[[#This Row],[Total_Sales_INR]]/10000000</f>
        <v>1.7015035999999997E-2</v>
      </c>
      <c r="J5526" t="s">
        <v>18</v>
      </c>
      <c r="K5526" t="s">
        <v>19</v>
      </c>
      <c r="L5526">
        <v>4</v>
      </c>
      <c r="M5526" t="s">
        <v>88</v>
      </c>
      <c r="N5526" t="s">
        <v>112</v>
      </c>
      <c r="O5526" t="s">
        <v>22</v>
      </c>
    </row>
    <row r="5527" spans="1:15">
      <c r="A5527" t="s">
        <v>9758</v>
      </c>
      <c r="B5527" s="1">
        <v>45934</v>
      </c>
      <c r="C5527" t="s">
        <v>2012</v>
      </c>
      <c r="D5527" t="s">
        <v>25</v>
      </c>
      <c r="E5527" t="s">
        <v>223</v>
      </c>
      <c r="F5527">
        <v>3</v>
      </c>
      <c r="G5527">
        <v>41037.83</v>
      </c>
      <c r="H5527">
        <v>123113.49</v>
      </c>
      <c r="I5527">
        <f>salesdata[[#This Row],[Total_Sales_INR]]/10000000</f>
        <v>1.2311349000000001E-2</v>
      </c>
      <c r="J5527" t="s">
        <v>18</v>
      </c>
      <c r="K5527" t="s">
        <v>19</v>
      </c>
      <c r="L5527">
        <v>3</v>
      </c>
      <c r="M5527" t="s">
        <v>115</v>
      </c>
      <c r="N5527" t="s">
        <v>134</v>
      </c>
      <c r="O5527" t="s">
        <v>22</v>
      </c>
    </row>
    <row r="5528" spans="1:15">
      <c r="A5528" t="s">
        <v>9759</v>
      </c>
      <c r="B5528" s="1">
        <v>46018</v>
      </c>
      <c r="C5528" t="s">
        <v>9760</v>
      </c>
      <c r="D5528" t="s">
        <v>102</v>
      </c>
      <c r="E5528" t="s">
        <v>118</v>
      </c>
      <c r="F5528">
        <v>4</v>
      </c>
      <c r="G5528">
        <v>26152.51</v>
      </c>
      <c r="H5528">
        <v>104610.04</v>
      </c>
      <c r="I5528">
        <f>salesdata[[#This Row],[Total_Sales_INR]]/10000000</f>
        <v>1.0461003999999999E-2</v>
      </c>
      <c r="J5528" t="s">
        <v>18</v>
      </c>
      <c r="K5528" t="s">
        <v>19</v>
      </c>
      <c r="L5528">
        <v>5</v>
      </c>
      <c r="M5528" t="s">
        <v>41</v>
      </c>
      <c r="N5528" t="s">
        <v>216</v>
      </c>
      <c r="O5528" t="s">
        <v>22</v>
      </c>
    </row>
    <row r="5529" spans="1:15">
      <c r="A5529" t="s">
        <v>9761</v>
      </c>
      <c r="B5529" s="1">
        <v>45695</v>
      </c>
      <c r="C5529" t="s">
        <v>9762</v>
      </c>
      <c r="D5529" t="s">
        <v>102</v>
      </c>
      <c r="E5529" t="s">
        <v>155</v>
      </c>
      <c r="F5529">
        <v>3</v>
      </c>
      <c r="G5529">
        <v>37006.120000000003</v>
      </c>
      <c r="H5529">
        <v>111018.36</v>
      </c>
      <c r="I5529">
        <f>salesdata[[#This Row],[Total_Sales_INR]]/10000000</f>
        <v>1.1101836E-2</v>
      </c>
      <c r="J5529" t="s">
        <v>47</v>
      </c>
      <c r="K5529" t="s">
        <v>19</v>
      </c>
      <c r="L5529">
        <v>1</v>
      </c>
      <c r="M5529" t="s">
        <v>181</v>
      </c>
      <c r="N5529" t="s">
        <v>150</v>
      </c>
      <c r="O5529" t="s">
        <v>22</v>
      </c>
    </row>
    <row r="5530" spans="1:15">
      <c r="A5530" t="s">
        <v>9763</v>
      </c>
      <c r="B5530" s="1">
        <v>45909</v>
      </c>
      <c r="C5530" t="s">
        <v>9764</v>
      </c>
      <c r="D5530" t="s">
        <v>16</v>
      </c>
      <c r="E5530" t="s">
        <v>130</v>
      </c>
      <c r="F5530">
        <v>3</v>
      </c>
      <c r="G5530">
        <v>27618.31</v>
      </c>
      <c r="H5530">
        <v>82854.929999999993</v>
      </c>
      <c r="I5530">
        <f>salesdata[[#This Row],[Total_Sales_INR]]/10000000</f>
        <v>8.2854929999999997E-3</v>
      </c>
      <c r="J5530" t="s">
        <v>47</v>
      </c>
      <c r="K5530" t="s">
        <v>72</v>
      </c>
      <c r="L5530">
        <v>3</v>
      </c>
      <c r="M5530" t="s">
        <v>115</v>
      </c>
      <c r="N5530" t="s">
        <v>120</v>
      </c>
      <c r="O5530" t="s">
        <v>22</v>
      </c>
    </row>
    <row r="5531" spans="1:15">
      <c r="A5531" t="s">
        <v>9765</v>
      </c>
      <c r="B5531" s="1">
        <v>45896</v>
      </c>
      <c r="C5531" t="s">
        <v>9766</v>
      </c>
      <c r="D5531" t="s">
        <v>32</v>
      </c>
      <c r="E5531" t="s">
        <v>40</v>
      </c>
      <c r="F5531">
        <v>1</v>
      </c>
      <c r="G5531">
        <v>39967.19</v>
      </c>
      <c r="H5531">
        <v>39967.19</v>
      </c>
      <c r="I5531">
        <f>salesdata[[#This Row],[Total_Sales_INR]]/10000000</f>
        <v>3.9967190000000001E-3</v>
      </c>
      <c r="J5531" t="s">
        <v>18</v>
      </c>
      <c r="K5531" t="s">
        <v>19</v>
      </c>
      <c r="L5531">
        <v>5</v>
      </c>
      <c r="M5531" t="s">
        <v>170</v>
      </c>
      <c r="N5531" t="s">
        <v>29</v>
      </c>
      <c r="O5531" t="s">
        <v>22</v>
      </c>
    </row>
    <row r="5532" spans="1:15">
      <c r="A5532" t="s">
        <v>9767</v>
      </c>
      <c r="B5532" s="1">
        <v>45971</v>
      </c>
      <c r="C5532" t="s">
        <v>9768</v>
      </c>
      <c r="D5532" t="s">
        <v>45</v>
      </c>
      <c r="E5532" t="s">
        <v>65</v>
      </c>
      <c r="F5532">
        <v>4</v>
      </c>
      <c r="G5532">
        <v>22921.919999999998</v>
      </c>
      <c r="H5532">
        <v>91687.679999999993</v>
      </c>
      <c r="I5532">
        <f>salesdata[[#This Row],[Total_Sales_INR]]/10000000</f>
        <v>9.168767999999999E-3</v>
      </c>
      <c r="J5532" t="s">
        <v>18</v>
      </c>
      <c r="K5532" t="s">
        <v>72</v>
      </c>
      <c r="L5532">
        <v>5</v>
      </c>
      <c r="M5532" t="s">
        <v>41</v>
      </c>
      <c r="N5532" t="s">
        <v>52</v>
      </c>
      <c r="O5532" t="s">
        <v>22</v>
      </c>
    </row>
    <row r="5533" spans="1:15">
      <c r="A5533" t="s">
        <v>9769</v>
      </c>
      <c r="B5533" s="1">
        <v>45764</v>
      </c>
      <c r="C5533" t="s">
        <v>3234</v>
      </c>
      <c r="D5533" t="s">
        <v>102</v>
      </c>
      <c r="E5533" t="s">
        <v>103</v>
      </c>
      <c r="F5533">
        <v>2</v>
      </c>
      <c r="G5533">
        <v>28793.71</v>
      </c>
      <c r="H5533">
        <v>57587.42</v>
      </c>
      <c r="I5533">
        <f>salesdata[[#This Row],[Total_Sales_INR]]/10000000</f>
        <v>5.7587419999999999E-3</v>
      </c>
      <c r="J5533" t="s">
        <v>47</v>
      </c>
      <c r="K5533" t="s">
        <v>19</v>
      </c>
      <c r="L5533">
        <v>1</v>
      </c>
      <c r="M5533" t="s">
        <v>181</v>
      </c>
      <c r="N5533" t="s">
        <v>82</v>
      </c>
      <c r="O5533" t="s">
        <v>22</v>
      </c>
    </row>
    <row r="5534" spans="1:15">
      <c r="A5534" t="s">
        <v>9770</v>
      </c>
      <c r="B5534" s="1">
        <v>45918</v>
      </c>
      <c r="C5534" t="s">
        <v>4598</v>
      </c>
      <c r="D5534" t="s">
        <v>32</v>
      </c>
      <c r="E5534" t="s">
        <v>81</v>
      </c>
      <c r="F5534">
        <v>2</v>
      </c>
      <c r="G5534">
        <v>32067.22</v>
      </c>
      <c r="H5534">
        <v>64134.44</v>
      </c>
      <c r="I5534">
        <f>salesdata[[#This Row],[Total_Sales_INR]]/10000000</f>
        <v>6.4134439999999999E-3</v>
      </c>
      <c r="J5534" t="s">
        <v>47</v>
      </c>
      <c r="K5534" t="s">
        <v>35</v>
      </c>
      <c r="L5534">
        <v>2</v>
      </c>
      <c r="M5534" t="s">
        <v>56</v>
      </c>
      <c r="N5534" t="s">
        <v>97</v>
      </c>
      <c r="O5534" t="s">
        <v>22</v>
      </c>
    </row>
    <row r="5535" spans="1:15">
      <c r="A5535" t="s">
        <v>9771</v>
      </c>
      <c r="B5535" s="1">
        <v>45825</v>
      </c>
      <c r="C5535" t="s">
        <v>9772</v>
      </c>
      <c r="D5535" t="s">
        <v>25</v>
      </c>
      <c r="E5535" t="s">
        <v>280</v>
      </c>
      <c r="F5535">
        <v>5</v>
      </c>
      <c r="G5535">
        <v>17210.02</v>
      </c>
      <c r="H5535">
        <v>86050.1</v>
      </c>
      <c r="I5535">
        <f>salesdata[[#This Row],[Total_Sales_INR]]/10000000</f>
        <v>8.6050099999999997E-3</v>
      </c>
      <c r="J5535" t="s">
        <v>47</v>
      </c>
      <c r="K5535" t="s">
        <v>35</v>
      </c>
      <c r="L5535">
        <v>4</v>
      </c>
      <c r="M5535" t="s">
        <v>185</v>
      </c>
      <c r="N5535" t="s">
        <v>42</v>
      </c>
      <c r="O5535" t="s">
        <v>22</v>
      </c>
    </row>
    <row r="5536" spans="1:15">
      <c r="A5536" t="s">
        <v>9773</v>
      </c>
      <c r="B5536" s="1">
        <v>45968</v>
      </c>
      <c r="C5536" t="s">
        <v>648</v>
      </c>
      <c r="D5536" t="s">
        <v>45</v>
      </c>
      <c r="E5536" t="s">
        <v>85</v>
      </c>
      <c r="F5536">
        <v>1</v>
      </c>
      <c r="G5536">
        <v>32250.95</v>
      </c>
      <c r="H5536">
        <v>32250.95</v>
      </c>
      <c r="I5536">
        <f>salesdata[[#This Row],[Total_Sales_INR]]/10000000</f>
        <v>3.2250949999999999E-3</v>
      </c>
      <c r="J5536" t="s">
        <v>18</v>
      </c>
      <c r="K5536" t="s">
        <v>35</v>
      </c>
      <c r="L5536">
        <v>4</v>
      </c>
      <c r="M5536" t="s">
        <v>123</v>
      </c>
      <c r="N5536" t="s">
        <v>69</v>
      </c>
      <c r="O5536" t="s">
        <v>22</v>
      </c>
    </row>
    <row r="5537" spans="1:15">
      <c r="A5537" t="s">
        <v>9774</v>
      </c>
      <c r="B5537" s="1">
        <v>45877</v>
      </c>
      <c r="C5537" t="s">
        <v>4563</v>
      </c>
      <c r="D5537" t="s">
        <v>45</v>
      </c>
      <c r="E5537" t="s">
        <v>55</v>
      </c>
      <c r="F5537">
        <v>3</v>
      </c>
      <c r="G5537">
        <v>5353.07</v>
      </c>
      <c r="H5537">
        <v>16059.21</v>
      </c>
      <c r="I5537">
        <f>salesdata[[#This Row],[Total_Sales_INR]]/10000000</f>
        <v>1.605921E-3</v>
      </c>
      <c r="J5537" t="s">
        <v>18</v>
      </c>
      <c r="K5537" t="s">
        <v>35</v>
      </c>
      <c r="L5537">
        <v>4</v>
      </c>
      <c r="M5537" t="s">
        <v>88</v>
      </c>
      <c r="N5537" t="s">
        <v>112</v>
      </c>
      <c r="O5537" t="s">
        <v>22</v>
      </c>
    </row>
    <row r="5538" spans="1:15">
      <c r="A5538" t="s">
        <v>9775</v>
      </c>
      <c r="B5538" s="1">
        <v>45767</v>
      </c>
      <c r="C5538" t="s">
        <v>9776</v>
      </c>
      <c r="D5538" t="s">
        <v>25</v>
      </c>
      <c r="E5538" t="s">
        <v>140</v>
      </c>
      <c r="F5538">
        <v>4</v>
      </c>
      <c r="G5538">
        <v>8186.88</v>
      </c>
      <c r="H5538">
        <v>32747.52</v>
      </c>
      <c r="I5538">
        <f>salesdata[[#This Row],[Total_Sales_INR]]/10000000</f>
        <v>3.2747520000000001E-3</v>
      </c>
      <c r="J5538" t="s">
        <v>27</v>
      </c>
      <c r="K5538" t="s">
        <v>19</v>
      </c>
      <c r="L5538">
        <v>2</v>
      </c>
      <c r="M5538" t="s">
        <v>141</v>
      </c>
      <c r="N5538" t="s">
        <v>69</v>
      </c>
      <c r="O5538" t="s">
        <v>22</v>
      </c>
    </row>
    <row r="5539" spans="1:15">
      <c r="A5539" t="s">
        <v>9777</v>
      </c>
      <c r="B5539" s="1">
        <v>45837</v>
      </c>
      <c r="C5539" t="s">
        <v>9778</v>
      </c>
      <c r="D5539" t="s">
        <v>102</v>
      </c>
      <c r="E5539" t="s">
        <v>193</v>
      </c>
      <c r="F5539">
        <v>5</v>
      </c>
      <c r="G5539">
        <v>47358.76</v>
      </c>
      <c r="H5539">
        <v>236793.8</v>
      </c>
      <c r="I5539">
        <f>salesdata[[#This Row],[Total_Sales_INR]]/10000000</f>
        <v>2.367938E-2</v>
      </c>
      <c r="J5539" t="s">
        <v>18</v>
      </c>
      <c r="K5539" t="s">
        <v>35</v>
      </c>
      <c r="L5539">
        <v>4</v>
      </c>
      <c r="M5539" t="s">
        <v>160</v>
      </c>
      <c r="N5539" t="s">
        <v>216</v>
      </c>
      <c r="O5539" t="s">
        <v>22</v>
      </c>
    </row>
    <row r="5540" spans="1:15">
      <c r="A5540" t="s">
        <v>9779</v>
      </c>
      <c r="B5540" s="1">
        <v>45956</v>
      </c>
      <c r="C5540" t="s">
        <v>5452</v>
      </c>
      <c r="D5540" t="s">
        <v>45</v>
      </c>
      <c r="E5540" t="s">
        <v>46</v>
      </c>
      <c r="F5540">
        <v>3</v>
      </c>
      <c r="G5540">
        <v>42279.98</v>
      </c>
      <c r="H5540">
        <v>126839.94</v>
      </c>
      <c r="I5540">
        <f>salesdata[[#This Row],[Total_Sales_INR]]/10000000</f>
        <v>1.2683994000000001E-2</v>
      </c>
      <c r="J5540" t="s">
        <v>27</v>
      </c>
      <c r="K5540" t="s">
        <v>35</v>
      </c>
      <c r="L5540">
        <v>1</v>
      </c>
      <c r="M5540" t="s">
        <v>181</v>
      </c>
      <c r="N5540" t="s">
        <v>52</v>
      </c>
      <c r="O5540" t="s">
        <v>22</v>
      </c>
    </row>
    <row r="5541" spans="1:15">
      <c r="A5541" t="s">
        <v>9780</v>
      </c>
      <c r="B5541" s="1">
        <v>45758</v>
      </c>
      <c r="C5541" t="s">
        <v>4360</v>
      </c>
      <c r="D5541" t="s">
        <v>25</v>
      </c>
      <c r="E5541" t="s">
        <v>140</v>
      </c>
      <c r="F5541">
        <v>2</v>
      </c>
      <c r="G5541">
        <v>38097.99</v>
      </c>
      <c r="H5541">
        <v>76195.98</v>
      </c>
      <c r="I5541">
        <f>salesdata[[#This Row],[Total_Sales_INR]]/10000000</f>
        <v>7.619598E-3</v>
      </c>
      <c r="J5541" t="s">
        <v>18</v>
      </c>
      <c r="K5541" t="s">
        <v>72</v>
      </c>
      <c r="L5541">
        <v>4</v>
      </c>
      <c r="M5541" t="s">
        <v>185</v>
      </c>
      <c r="N5541" t="s">
        <v>29</v>
      </c>
      <c r="O5541" t="s">
        <v>22</v>
      </c>
    </row>
    <row r="5542" spans="1:15">
      <c r="A5542" t="s">
        <v>9781</v>
      </c>
      <c r="B5542" s="1">
        <v>45912</v>
      </c>
      <c r="C5542" t="s">
        <v>7600</v>
      </c>
      <c r="D5542" t="s">
        <v>16</v>
      </c>
      <c r="E5542" t="s">
        <v>159</v>
      </c>
      <c r="F5542">
        <v>3</v>
      </c>
      <c r="G5542">
        <v>27261.200000000001</v>
      </c>
      <c r="H5542">
        <v>81783.600000000006</v>
      </c>
      <c r="I5542">
        <f>salesdata[[#This Row],[Total_Sales_INR]]/10000000</f>
        <v>8.1783600000000008E-3</v>
      </c>
      <c r="J5542" t="s">
        <v>34</v>
      </c>
      <c r="K5542" t="s">
        <v>19</v>
      </c>
      <c r="L5542">
        <v>3</v>
      </c>
      <c r="M5542" t="s">
        <v>115</v>
      </c>
      <c r="N5542" t="s">
        <v>360</v>
      </c>
      <c r="O5542" t="s">
        <v>22</v>
      </c>
    </row>
    <row r="5543" spans="1:15">
      <c r="A5543" t="s">
        <v>9782</v>
      </c>
      <c r="B5543" s="1">
        <v>45718</v>
      </c>
      <c r="C5543" t="s">
        <v>9783</v>
      </c>
      <c r="D5543" t="s">
        <v>16</v>
      </c>
      <c r="E5543" t="s">
        <v>137</v>
      </c>
      <c r="F5543">
        <v>4</v>
      </c>
      <c r="G5543">
        <v>36201.089999999997</v>
      </c>
      <c r="H5543">
        <v>144804.35999999999</v>
      </c>
      <c r="I5543">
        <f>salesdata[[#This Row],[Total_Sales_INR]]/10000000</f>
        <v>1.4480435999999999E-2</v>
      </c>
      <c r="J5543" t="s">
        <v>27</v>
      </c>
      <c r="K5543" t="s">
        <v>35</v>
      </c>
      <c r="L5543">
        <v>3</v>
      </c>
      <c r="M5543" t="s">
        <v>36</v>
      </c>
      <c r="N5543" t="s">
        <v>134</v>
      </c>
      <c r="O5543" t="s">
        <v>22</v>
      </c>
    </row>
    <row r="5544" spans="1:15">
      <c r="A5544" t="s">
        <v>9784</v>
      </c>
      <c r="B5544" s="1">
        <v>45830</v>
      </c>
      <c r="C5544" t="s">
        <v>9785</v>
      </c>
      <c r="D5544" t="s">
        <v>25</v>
      </c>
      <c r="E5544" t="s">
        <v>26</v>
      </c>
      <c r="F5544">
        <v>5</v>
      </c>
      <c r="G5544">
        <v>20795.2</v>
      </c>
      <c r="H5544">
        <v>103976</v>
      </c>
      <c r="I5544">
        <f>salesdata[[#This Row],[Total_Sales_INR]]/10000000</f>
        <v>1.03976E-2</v>
      </c>
      <c r="J5544" t="s">
        <v>47</v>
      </c>
      <c r="K5544" t="s">
        <v>72</v>
      </c>
      <c r="L5544">
        <v>3</v>
      </c>
      <c r="M5544" t="s">
        <v>190</v>
      </c>
      <c r="N5544" t="s">
        <v>78</v>
      </c>
      <c r="O5544" t="s">
        <v>22</v>
      </c>
    </row>
    <row r="5545" spans="1:15">
      <c r="A5545" t="s">
        <v>9786</v>
      </c>
      <c r="B5545" s="1">
        <v>45869</v>
      </c>
      <c r="C5545" t="s">
        <v>3924</v>
      </c>
      <c r="D5545" t="s">
        <v>32</v>
      </c>
      <c r="E5545" t="s">
        <v>40</v>
      </c>
      <c r="F5545">
        <v>5</v>
      </c>
      <c r="G5545">
        <v>7039.95</v>
      </c>
      <c r="H5545">
        <v>35199.75</v>
      </c>
      <c r="I5545">
        <f>salesdata[[#This Row],[Total_Sales_INR]]/10000000</f>
        <v>3.5199749999999998E-3</v>
      </c>
      <c r="J5545" t="s">
        <v>34</v>
      </c>
      <c r="K5545" t="s">
        <v>35</v>
      </c>
      <c r="L5545">
        <v>3</v>
      </c>
      <c r="M5545" t="s">
        <v>115</v>
      </c>
      <c r="N5545" t="s">
        <v>127</v>
      </c>
      <c r="O5545" t="s">
        <v>22</v>
      </c>
    </row>
    <row r="5546" spans="1:15">
      <c r="A5546" t="s">
        <v>9787</v>
      </c>
      <c r="B5546" s="1">
        <v>45913</v>
      </c>
      <c r="C5546" t="s">
        <v>9788</v>
      </c>
      <c r="D5546" t="s">
        <v>45</v>
      </c>
      <c r="E5546" t="s">
        <v>85</v>
      </c>
      <c r="F5546">
        <v>3</v>
      </c>
      <c r="G5546">
        <v>19019.62</v>
      </c>
      <c r="H5546">
        <v>57058.86</v>
      </c>
      <c r="I5546">
        <f>salesdata[[#This Row],[Total_Sales_INR]]/10000000</f>
        <v>5.7058860000000003E-3</v>
      </c>
      <c r="J5546" t="s">
        <v>47</v>
      </c>
      <c r="K5546" t="s">
        <v>19</v>
      </c>
      <c r="L5546">
        <v>5</v>
      </c>
      <c r="M5546" t="s">
        <v>51</v>
      </c>
      <c r="N5546" t="s">
        <v>178</v>
      </c>
      <c r="O5546" t="s">
        <v>22</v>
      </c>
    </row>
    <row r="5547" spans="1:15">
      <c r="A5547" t="s">
        <v>9789</v>
      </c>
      <c r="B5547" s="1">
        <v>46012</v>
      </c>
      <c r="C5547" t="s">
        <v>9564</v>
      </c>
      <c r="D5547" t="s">
        <v>32</v>
      </c>
      <c r="E5547" t="s">
        <v>40</v>
      </c>
      <c r="F5547">
        <v>4</v>
      </c>
      <c r="G5547">
        <v>20480.16</v>
      </c>
      <c r="H5547">
        <v>81920.639999999999</v>
      </c>
      <c r="I5547">
        <f>salesdata[[#This Row],[Total_Sales_INR]]/10000000</f>
        <v>8.1920640000000006E-3</v>
      </c>
      <c r="J5547" t="s">
        <v>18</v>
      </c>
      <c r="K5547" t="s">
        <v>19</v>
      </c>
      <c r="L5547">
        <v>1</v>
      </c>
      <c r="M5547" t="s">
        <v>20</v>
      </c>
      <c r="N5547" t="s">
        <v>216</v>
      </c>
      <c r="O5547" t="s">
        <v>22</v>
      </c>
    </row>
    <row r="5548" spans="1:15">
      <c r="A5548" t="s">
        <v>9790</v>
      </c>
      <c r="B5548" s="1">
        <v>45871</v>
      </c>
      <c r="C5548" t="s">
        <v>5473</v>
      </c>
      <c r="D5548" t="s">
        <v>102</v>
      </c>
      <c r="E5548" t="s">
        <v>155</v>
      </c>
      <c r="F5548">
        <v>1</v>
      </c>
      <c r="G5548">
        <v>35858.089999999997</v>
      </c>
      <c r="H5548">
        <v>35858.089999999997</v>
      </c>
      <c r="I5548">
        <f>salesdata[[#This Row],[Total_Sales_INR]]/10000000</f>
        <v>3.5858089999999997E-3</v>
      </c>
      <c r="J5548" t="s">
        <v>34</v>
      </c>
      <c r="K5548" t="s">
        <v>72</v>
      </c>
      <c r="L5548">
        <v>1</v>
      </c>
      <c r="M5548" t="s">
        <v>119</v>
      </c>
      <c r="N5548" t="s">
        <v>57</v>
      </c>
      <c r="O5548" t="s">
        <v>22</v>
      </c>
    </row>
    <row r="5549" spans="1:15">
      <c r="A5549" t="s">
        <v>9791</v>
      </c>
      <c r="B5549" s="1">
        <v>45747</v>
      </c>
      <c r="C5549" t="s">
        <v>9792</v>
      </c>
      <c r="D5549" t="s">
        <v>45</v>
      </c>
      <c r="E5549" t="s">
        <v>65</v>
      </c>
      <c r="F5549">
        <v>5</v>
      </c>
      <c r="G5549">
        <v>8063.51</v>
      </c>
      <c r="H5549">
        <v>40317.550000000003</v>
      </c>
      <c r="I5549">
        <f>salesdata[[#This Row],[Total_Sales_INR]]/10000000</f>
        <v>4.0317550000000006E-3</v>
      </c>
      <c r="J5549" t="s">
        <v>18</v>
      </c>
      <c r="K5549" t="s">
        <v>35</v>
      </c>
      <c r="L5549">
        <v>3</v>
      </c>
      <c r="M5549" t="s">
        <v>190</v>
      </c>
      <c r="N5549" t="s">
        <v>78</v>
      </c>
      <c r="O5549" t="s">
        <v>22</v>
      </c>
    </row>
    <row r="5550" spans="1:15">
      <c r="A5550" t="s">
        <v>9793</v>
      </c>
      <c r="B5550" s="1">
        <v>45793</v>
      </c>
      <c r="C5550" t="s">
        <v>4129</v>
      </c>
      <c r="D5550" t="s">
        <v>32</v>
      </c>
      <c r="E5550" t="s">
        <v>250</v>
      </c>
      <c r="F5550">
        <v>5</v>
      </c>
      <c r="G5550">
        <v>40887.4</v>
      </c>
      <c r="H5550">
        <v>204437</v>
      </c>
      <c r="I5550">
        <f>salesdata[[#This Row],[Total_Sales_INR]]/10000000</f>
        <v>2.0443699999999999E-2</v>
      </c>
      <c r="J5550" t="s">
        <v>18</v>
      </c>
      <c r="K5550" t="s">
        <v>72</v>
      </c>
      <c r="L5550">
        <v>3</v>
      </c>
      <c r="M5550" t="s">
        <v>36</v>
      </c>
      <c r="N5550" t="s">
        <v>124</v>
      </c>
      <c r="O5550" t="s">
        <v>22</v>
      </c>
    </row>
    <row r="5551" spans="1:15">
      <c r="A5551" t="s">
        <v>9794</v>
      </c>
      <c r="B5551" s="1">
        <v>45919</v>
      </c>
      <c r="C5551" t="s">
        <v>5263</v>
      </c>
      <c r="D5551" t="s">
        <v>45</v>
      </c>
      <c r="E5551" t="s">
        <v>60</v>
      </c>
      <c r="F5551">
        <v>1</v>
      </c>
      <c r="G5551">
        <v>44365.74</v>
      </c>
      <c r="H5551">
        <v>44365.74</v>
      </c>
      <c r="I5551">
        <f>salesdata[[#This Row],[Total_Sales_INR]]/10000000</f>
        <v>4.4365739999999996E-3</v>
      </c>
      <c r="J5551" t="s">
        <v>27</v>
      </c>
      <c r="K5551" t="s">
        <v>19</v>
      </c>
      <c r="L5551">
        <v>3</v>
      </c>
      <c r="M5551" t="s">
        <v>36</v>
      </c>
      <c r="N5551" t="s">
        <v>142</v>
      </c>
      <c r="O5551" t="s">
        <v>22</v>
      </c>
    </row>
    <row r="5552" spans="1:15">
      <c r="A5552" t="s">
        <v>9795</v>
      </c>
      <c r="B5552" s="1">
        <v>45826</v>
      </c>
      <c r="C5552" t="s">
        <v>4731</v>
      </c>
      <c r="D5552" t="s">
        <v>32</v>
      </c>
      <c r="E5552" t="s">
        <v>40</v>
      </c>
      <c r="F5552">
        <v>1</v>
      </c>
      <c r="G5552">
        <v>6751.38</v>
      </c>
      <c r="H5552">
        <v>6751.38</v>
      </c>
      <c r="I5552">
        <f>salesdata[[#This Row],[Total_Sales_INR]]/10000000</f>
        <v>6.7513800000000004E-4</v>
      </c>
      <c r="J5552" t="s">
        <v>27</v>
      </c>
      <c r="K5552" t="s">
        <v>19</v>
      </c>
      <c r="L5552">
        <v>5</v>
      </c>
      <c r="M5552" t="s">
        <v>51</v>
      </c>
      <c r="N5552" t="s">
        <v>42</v>
      </c>
      <c r="O5552" t="s">
        <v>22</v>
      </c>
    </row>
    <row r="5553" spans="1:15">
      <c r="A5553" t="s">
        <v>9796</v>
      </c>
      <c r="B5553" s="1">
        <v>45827</v>
      </c>
      <c r="C5553" t="s">
        <v>9797</v>
      </c>
      <c r="D5553" t="s">
        <v>45</v>
      </c>
      <c r="E5553" t="s">
        <v>46</v>
      </c>
      <c r="F5553">
        <v>3</v>
      </c>
      <c r="G5553">
        <v>11335.48</v>
      </c>
      <c r="H5553">
        <v>34006.44</v>
      </c>
      <c r="I5553">
        <f>salesdata[[#This Row],[Total_Sales_INR]]/10000000</f>
        <v>3.4006440000000004E-3</v>
      </c>
      <c r="J5553" t="s">
        <v>27</v>
      </c>
      <c r="K5553" t="s">
        <v>19</v>
      </c>
      <c r="L5553">
        <v>2</v>
      </c>
      <c r="M5553" t="s">
        <v>56</v>
      </c>
      <c r="N5553" t="s">
        <v>213</v>
      </c>
      <c r="O5553" t="s">
        <v>22</v>
      </c>
    </row>
    <row r="5554" spans="1:15">
      <c r="A5554" t="s">
        <v>9798</v>
      </c>
      <c r="B5554" s="1">
        <v>45772</v>
      </c>
      <c r="C5554" t="s">
        <v>2597</v>
      </c>
      <c r="D5554" t="s">
        <v>102</v>
      </c>
      <c r="E5554" t="s">
        <v>103</v>
      </c>
      <c r="F5554">
        <v>1</v>
      </c>
      <c r="G5554">
        <v>21776.21</v>
      </c>
      <c r="H5554">
        <v>21776.21</v>
      </c>
      <c r="I5554">
        <f>salesdata[[#This Row],[Total_Sales_INR]]/10000000</f>
        <v>2.1776209999999998E-3</v>
      </c>
      <c r="J5554" t="s">
        <v>27</v>
      </c>
      <c r="K5554" t="s">
        <v>35</v>
      </c>
      <c r="L5554">
        <v>3</v>
      </c>
      <c r="M5554" t="s">
        <v>61</v>
      </c>
      <c r="N5554" t="s">
        <v>94</v>
      </c>
      <c r="O5554" t="s">
        <v>22</v>
      </c>
    </row>
    <row r="5555" spans="1:15">
      <c r="A5555" t="s">
        <v>9799</v>
      </c>
      <c r="B5555" s="1">
        <v>45950</v>
      </c>
      <c r="C5555" t="s">
        <v>9800</v>
      </c>
      <c r="D5555" t="s">
        <v>102</v>
      </c>
      <c r="E5555" t="s">
        <v>118</v>
      </c>
      <c r="F5555">
        <v>3</v>
      </c>
      <c r="G5555">
        <v>4142.55</v>
      </c>
      <c r="H5555">
        <v>12427.65</v>
      </c>
      <c r="I5555">
        <f>salesdata[[#This Row],[Total_Sales_INR]]/10000000</f>
        <v>1.2427650000000001E-3</v>
      </c>
      <c r="J5555" t="s">
        <v>47</v>
      </c>
      <c r="K5555" t="s">
        <v>19</v>
      </c>
      <c r="L5555">
        <v>1</v>
      </c>
      <c r="M5555" t="s">
        <v>119</v>
      </c>
      <c r="N5555" t="s">
        <v>78</v>
      </c>
      <c r="O5555" t="s">
        <v>22</v>
      </c>
    </row>
    <row r="5556" spans="1:15">
      <c r="A5556" t="s">
        <v>9801</v>
      </c>
      <c r="B5556" s="1">
        <v>45720</v>
      </c>
      <c r="C5556" t="s">
        <v>9802</v>
      </c>
      <c r="D5556" t="s">
        <v>25</v>
      </c>
      <c r="E5556" t="s">
        <v>140</v>
      </c>
      <c r="F5556">
        <v>5</v>
      </c>
      <c r="G5556">
        <v>22984.11</v>
      </c>
      <c r="H5556">
        <v>114920.55</v>
      </c>
      <c r="I5556">
        <f>salesdata[[#This Row],[Total_Sales_INR]]/10000000</f>
        <v>1.1492055000000001E-2</v>
      </c>
      <c r="J5556" t="s">
        <v>27</v>
      </c>
      <c r="K5556" t="s">
        <v>19</v>
      </c>
      <c r="L5556">
        <v>1</v>
      </c>
      <c r="M5556" t="s">
        <v>68</v>
      </c>
      <c r="N5556" t="s">
        <v>173</v>
      </c>
      <c r="O5556" t="s">
        <v>22</v>
      </c>
    </row>
    <row r="5557" spans="1:15">
      <c r="A5557" t="s">
        <v>9803</v>
      </c>
      <c r="B5557" s="1">
        <v>45935</v>
      </c>
      <c r="C5557" t="s">
        <v>5526</v>
      </c>
      <c r="D5557" t="s">
        <v>45</v>
      </c>
      <c r="E5557" t="s">
        <v>55</v>
      </c>
      <c r="F5557">
        <v>4</v>
      </c>
      <c r="G5557">
        <v>42560.41</v>
      </c>
      <c r="H5557">
        <v>170241.64</v>
      </c>
      <c r="I5557">
        <f>salesdata[[#This Row],[Total_Sales_INR]]/10000000</f>
        <v>1.7024164000000001E-2</v>
      </c>
      <c r="J5557" t="s">
        <v>47</v>
      </c>
      <c r="K5557" t="s">
        <v>72</v>
      </c>
      <c r="L5557">
        <v>5</v>
      </c>
      <c r="M5557" t="s">
        <v>28</v>
      </c>
      <c r="N5557" t="s">
        <v>156</v>
      </c>
      <c r="O5557" t="s">
        <v>22</v>
      </c>
    </row>
    <row r="5558" spans="1:15">
      <c r="A5558" t="s">
        <v>9804</v>
      </c>
      <c r="B5558" s="1">
        <v>45974</v>
      </c>
      <c r="C5558" t="s">
        <v>2982</v>
      </c>
      <c r="D5558" t="s">
        <v>16</v>
      </c>
      <c r="E5558" t="s">
        <v>130</v>
      </c>
      <c r="F5558">
        <v>5</v>
      </c>
      <c r="G5558">
        <v>37645.449999999997</v>
      </c>
      <c r="H5558">
        <v>188227.25</v>
      </c>
      <c r="I5558">
        <f>salesdata[[#This Row],[Total_Sales_INR]]/10000000</f>
        <v>1.8822724999999998E-2</v>
      </c>
      <c r="J5558" t="s">
        <v>27</v>
      </c>
      <c r="K5558" t="s">
        <v>35</v>
      </c>
      <c r="L5558">
        <v>1</v>
      </c>
      <c r="M5558" t="s">
        <v>119</v>
      </c>
      <c r="N5558" t="s">
        <v>134</v>
      </c>
      <c r="O5558" t="s">
        <v>22</v>
      </c>
    </row>
    <row r="5559" spans="1:15">
      <c r="A5559" t="s">
        <v>9805</v>
      </c>
      <c r="B5559" s="1">
        <v>45764</v>
      </c>
      <c r="C5559" t="s">
        <v>448</v>
      </c>
      <c r="D5559" t="s">
        <v>16</v>
      </c>
      <c r="E5559" t="s">
        <v>159</v>
      </c>
      <c r="F5559">
        <v>4</v>
      </c>
      <c r="G5559">
        <v>18477.810000000001</v>
      </c>
      <c r="H5559">
        <v>73911.240000000005</v>
      </c>
      <c r="I5559">
        <f>salesdata[[#This Row],[Total_Sales_INR]]/10000000</f>
        <v>7.3911240000000007E-3</v>
      </c>
      <c r="J5559" t="s">
        <v>27</v>
      </c>
      <c r="K5559" t="s">
        <v>72</v>
      </c>
      <c r="L5559">
        <v>5</v>
      </c>
      <c r="M5559" t="s">
        <v>51</v>
      </c>
      <c r="N5559" t="s">
        <v>127</v>
      </c>
      <c r="O5559" t="s">
        <v>22</v>
      </c>
    </row>
    <row r="5560" spans="1:15">
      <c r="A5560" t="s">
        <v>9806</v>
      </c>
      <c r="B5560" s="1">
        <v>45741</v>
      </c>
      <c r="C5560" t="s">
        <v>712</v>
      </c>
      <c r="D5560" t="s">
        <v>16</v>
      </c>
      <c r="E5560" t="s">
        <v>17</v>
      </c>
      <c r="F5560">
        <v>1</v>
      </c>
      <c r="G5560">
        <v>1020.63</v>
      </c>
      <c r="H5560">
        <v>1020.63</v>
      </c>
      <c r="I5560">
        <f>salesdata[[#This Row],[Total_Sales_INR]]/10000000</f>
        <v>1.02063E-4</v>
      </c>
      <c r="J5560" t="s">
        <v>27</v>
      </c>
      <c r="K5560" t="s">
        <v>35</v>
      </c>
      <c r="L5560">
        <v>3</v>
      </c>
      <c r="M5560" t="s">
        <v>190</v>
      </c>
      <c r="N5560" t="s">
        <v>78</v>
      </c>
      <c r="O5560" t="s">
        <v>22</v>
      </c>
    </row>
    <row r="5561" spans="1:15">
      <c r="A5561" t="s">
        <v>9807</v>
      </c>
      <c r="B5561" s="1">
        <v>45676</v>
      </c>
      <c r="C5561" t="s">
        <v>9808</v>
      </c>
      <c r="D5561" t="s">
        <v>45</v>
      </c>
      <c r="E5561" t="s">
        <v>46</v>
      </c>
      <c r="F5561">
        <v>4</v>
      </c>
      <c r="G5561">
        <v>16162.78</v>
      </c>
      <c r="H5561">
        <v>64651.12</v>
      </c>
      <c r="I5561">
        <f>salesdata[[#This Row],[Total_Sales_INR]]/10000000</f>
        <v>6.4651120000000003E-3</v>
      </c>
      <c r="J5561" t="s">
        <v>34</v>
      </c>
      <c r="K5561" t="s">
        <v>35</v>
      </c>
      <c r="L5561">
        <v>5</v>
      </c>
      <c r="M5561" t="s">
        <v>41</v>
      </c>
      <c r="N5561" t="s">
        <v>48</v>
      </c>
      <c r="O5561" t="s">
        <v>22</v>
      </c>
    </row>
    <row r="5562" spans="1:15">
      <c r="A5562" t="s">
        <v>9809</v>
      </c>
      <c r="B5562" s="1">
        <v>45719</v>
      </c>
      <c r="C5562" t="s">
        <v>9810</v>
      </c>
      <c r="D5562" t="s">
        <v>16</v>
      </c>
      <c r="E5562" t="s">
        <v>145</v>
      </c>
      <c r="F5562">
        <v>3</v>
      </c>
      <c r="G5562">
        <v>15679.45</v>
      </c>
      <c r="H5562">
        <v>47038.35</v>
      </c>
      <c r="I5562">
        <f>salesdata[[#This Row],[Total_Sales_INR]]/10000000</f>
        <v>4.703835E-3</v>
      </c>
      <c r="J5562" t="s">
        <v>18</v>
      </c>
      <c r="K5562" t="s">
        <v>72</v>
      </c>
      <c r="L5562">
        <v>3</v>
      </c>
      <c r="M5562" t="s">
        <v>115</v>
      </c>
      <c r="N5562" t="s">
        <v>62</v>
      </c>
      <c r="O5562" t="s">
        <v>22</v>
      </c>
    </row>
    <row r="5563" spans="1:15">
      <c r="A5563" t="s">
        <v>9811</v>
      </c>
      <c r="B5563" s="1">
        <v>45954</v>
      </c>
      <c r="C5563" t="s">
        <v>9812</v>
      </c>
      <c r="D5563" t="s">
        <v>25</v>
      </c>
      <c r="E5563" t="s">
        <v>223</v>
      </c>
      <c r="F5563">
        <v>1</v>
      </c>
      <c r="G5563">
        <v>49118.78</v>
      </c>
      <c r="H5563">
        <v>49118.78</v>
      </c>
      <c r="I5563">
        <f>salesdata[[#This Row],[Total_Sales_INR]]/10000000</f>
        <v>4.9118779999999997E-3</v>
      </c>
      <c r="J5563" t="s">
        <v>47</v>
      </c>
      <c r="K5563" t="s">
        <v>19</v>
      </c>
      <c r="L5563">
        <v>4</v>
      </c>
      <c r="M5563" t="s">
        <v>185</v>
      </c>
      <c r="N5563" t="s">
        <v>142</v>
      </c>
      <c r="O5563" t="s">
        <v>22</v>
      </c>
    </row>
    <row r="5564" spans="1:15">
      <c r="A5564" t="s">
        <v>9813</v>
      </c>
      <c r="B5564" s="1">
        <v>45844</v>
      </c>
      <c r="C5564" t="s">
        <v>9814</v>
      </c>
      <c r="D5564" t="s">
        <v>32</v>
      </c>
      <c r="E5564" t="s">
        <v>309</v>
      </c>
      <c r="F5564">
        <v>5</v>
      </c>
      <c r="G5564">
        <v>13924.62</v>
      </c>
      <c r="H5564">
        <v>69623.100000000006</v>
      </c>
      <c r="I5564">
        <f>salesdata[[#This Row],[Total_Sales_INR]]/10000000</f>
        <v>6.9623100000000002E-3</v>
      </c>
      <c r="J5564" t="s">
        <v>18</v>
      </c>
      <c r="K5564" t="s">
        <v>19</v>
      </c>
      <c r="L5564">
        <v>2</v>
      </c>
      <c r="M5564" t="s">
        <v>141</v>
      </c>
      <c r="N5564" t="s">
        <v>69</v>
      </c>
      <c r="O5564" t="s">
        <v>22</v>
      </c>
    </row>
    <row r="5565" spans="1:15">
      <c r="A5565" t="s">
        <v>9815</v>
      </c>
      <c r="B5565" s="1">
        <v>45842</v>
      </c>
      <c r="C5565" t="s">
        <v>9816</v>
      </c>
      <c r="D5565" t="s">
        <v>102</v>
      </c>
      <c r="E5565" t="s">
        <v>193</v>
      </c>
      <c r="F5565">
        <v>4</v>
      </c>
      <c r="G5565">
        <v>42422.06</v>
      </c>
      <c r="H5565">
        <v>169688.24</v>
      </c>
      <c r="I5565">
        <f>salesdata[[#This Row],[Total_Sales_INR]]/10000000</f>
        <v>1.6968824E-2</v>
      </c>
      <c r="J5565" t="s">
        <v>18</v>
      </c>
      <c r="K5565" t="s">
        <v>72</v>
      </c>
      <c r="L5565">
        <v>3</v>
      </c>
      <c r="M5565" t="s">
        <v>36</v>
      </c>
      <c r="N5565" t="s">
        <v>216</v>
      </c>
      <c r="O5565" t="s">
        <v>22</v>
      </c>
    </row>
    <row r="5566" spans="1:15">
      <c r="A5566" t="s">
        <v>9817</v>
      </c>
      <c r="B5566" s="1">
        <v>45727</v>
      </c>
      <c r="C5566" t="s">
        <v>9818</v>
      </c>
      <c r="D5566" t="s">
        <v>32</v>
      </c>
      <c r="E5566" t="s">
        <v>309</v>
      </c>
      <c r="F5566">
        <v>5</v>
      </c>
      <c r="G5566">
        <v>31045.21</v>
      </c>
      <c r="H5566">
        <v>155226.04999999999</v>
      </c>
      <c r="I5566">
        <f>salesdata[[#This Row],[Total_Sales_INR]]/10000000</f>
        <v>1.5522604999999998E-2</v>
      </c>
      <c r="J5566" t="s">
        <v>47</v>
      </c>
      <c r="K5566" t="s">
        <v>72</v>
      </c>
      <c r="L5566">
        <v>2</v>
      </c>
      <c r="M5566" t="s">
        <v>104</v>
      </c>
      <c r="N5566" t="s">
        <v>69</v>
      </c>
      <c r="O5566" t="s">
        <v>22</v>
      </c>
    </row>
    <row r="5567" spans="1:15">
      <c r="A5567" t="s">
        <v>9819</v>
      </c>
      <c r="B5567" s="1">
        <v>45926</v>
      </c>
      <c r="C5567" t="s">
        <v>1426</v>
      </c>
      <c r="D5567" t="s">
        <v>102</v>
      </c>
      <c r="E5567" t="s">
        <v>155</v>
      </c>
      <c r="F5567">
        <v>5</v>
      </c>
      <c r="G5567">
        <v>1625.45</v>
      </c>
      <c r="H5567">
        <v>8127.25</v>
      </c>
      <c r="I5567">
        <f>salesdata[[#This Row],[Total_Sales_INR]]/10000000</f>
        <v>8.1272500000000004E-4</v>
      </c>
      <c r="J5567" t="s">
        <v>34</v>
      </c>
      <c r="K5567" t="s">
        <v>72</v>
      </c>
      <c r="L5567">
        <v>1</v>
      </c>
      <c r="M5567" t="s">
        <v>119</v>
      </c>
      <c r="N5567" t="s">
        <v>216</v>
      </c>
      <c r="O5567" t="s">
        <v>22</v>
      </c>
    </row>
    <row r="5568" spans="1:15">
      <c r="A5568" t="s">
        <v>9820</v>
      </c>
      <c r="B5568" s="1">
        <v>45697</v>
      </c>
      <c r="C5568" t="s">
        <v>3791</v>
      </c>
      <c r="D5568" t="s">
        <v>32</v>
      </c>
      <c r="E5568" t="s">
        <v>81</v>
      </c>
      <c r="F5568">
        <v>2</v>
      </c>
      <c r="G5568">
        <v>35639.72</v>
      </c>
      <c r="H5568">
        <v>71279.44</v>
      </c>
      <c r="I5568">
        <f>salesdata[[#This Row],[Total_Sales_INR]]/10000000</f>
        <v>7.1279440000000006E-3</v>
      </c>
      <c r="J5568" t="s">
        <v>47</v>
      </c>
      <c r="K5568" t="s">
        <v>19</v>
      </c>
      <c r="L5568">
        <v>3</v>
      </c>
      <c r="M5568" t="s">
        <v>115</v>
      </c>
      <c r="N5568" t="s">
        <v>57</v>
      </c>
      <c r="O5568" t="s">
        <v>22</v>
      </c>
    </row>
    <row r="5569" spans="1:15">
      <c r="A5569" t="s">
        <v>9821</v>
      </c>
      <c r="B5569" s="1">
        <v>45898</v>
      </c>
      <c r="C5569" t="s">
        <v>8266</v>
      </c>
      <c r="D5569" t="s">
        <v>16</v>
      </c>
      <c r="E5569" t="s">
        <v>159</v>
      </c>
      <c r="F5569">
        <v>4</v>
      </c>
      <c r="G5569">
        <v>29260.17</v>
      </c>
      <c r="H5569">
        <v>117040.68</v>
      </c>
      <c r="I5569">
        <f>salesdata[[#This Row],[Total_Sales_INR]]/10000000</f>
        <v>1.1704068E-2</v>
      </c>
      <c r="J5569" t="s">
        <v>27</v>
      </c>
      <c r="K5569" t="s">
        <v>19</v>
      </c>
      <c r="L5569">
        <v>3</v>
      </c>
      <c r="M5569" t="s">
        <v>115</v>
      </c>
      <c r="N5569" t="s">
        <v>74</v>
      </c>
      <c r="O5569" t="s">
        <v>22</v>
      </c>
    </row>
    <row r="5570" spans="1:15">
      <c r="A5570" t="s">
        <v>9822</v>
      </c>
      <c r="B5570" s="1">
        <v>45760</v>
      </c>
      <c r="C5570" t="s">
        <v>6630</v>
      </c>
      <c r="D5570" t="s">
        <v>45</v>
      </c>
      <c r="E5570" t="s">
        <v>46</v>
      </c>
      <c r="F5570">
        <v>3</v>
      </c>
      <c r="G5570">
        <v>46379.12</v>
      </c>
      <c r="H5570">
        <v>139137.35999999999</v>
      </c>
      <c r="I5570">
        <f>salesdata[[#This Row],[Total_Sales_INR]]/10000000</f>
        <v>1.3913735999999999E-2</v>
      </c>
      <c r="J5570" t="s">
        <v>34</v>
      </c>
      <c r="K5570" t="s">
        <v>72</v>
      </c>
      <c r="L5570">
        <v>4</v>
      </c>
      <c r="M5570" t="s">
        <v>160</v>
      </c>
      <c r="N5570" t="s">
        <v>57</v>
      </c>
      <c r="O5570" t="s">
        <v>22</v>
      </c>
    </row>
    <row r="5571" spans="1:15">
      <c r="A5571" t="s">
        <v>9823</v>
      </c>
      <c r="B5571" s="1">
        <v>45934</v>
      </c>
      <c r="C5571" t="s">
        <v>5133</v>
      </c>
      <c r="D5571" t="s">
        <v>102</v>
      </c>
      <c r="E5571" t="s">
        <v>155</v>
      </c>
      <c r="F5571">
        <v>5</v>
      </c>
      <c r="G5571">
        <v>34696.93</v>
      </c>
      <c r="H5571">
        <v>173484.65</v>
      </c>
      <c r="I5571">
        <f>salesdata[[#This Row],[Total_Sales_INR]]/10000000</f>
        <v>1.7348465E-2</v>
      </c>
      <c r="J5571" t="s">
        <v>34</v>
      </c>
      <c r="K5571" t="s">
        <v>35</v>
      </c>
      <c r="L5571">
        <v>2</v>
      </c>
      <c r="M5571" t="s">
        <v>265</v>
      </c>
      <c r="N5571" t="s">
        <v>112</v>
      </c>
      <c r="O5571" t="s">
        <v>22</v>
      </c>
    </row>
    <row r="5572" spans="1:15">
      <c r="A5572" t="s">
        <v>9824</v>
      </c>
      <c r="B5572" s="1">
        <v>45719</v>
      </c>
      <c r="C5572" t="s">
        <v>7064</v>
      </c>
      <c r="D5572" t="s">
        <v>102</v>
      </c>
      <c r="E5572" t="s">
        <v>103</v>
      </c>
      <c r="F5572">
        <v>1</v>
      </c>
      <c r="G5572">
        <v>31568.07</v>
      </c>
      <c r="H5572">
        <v>31568.07</v>
      </c>
      <c r="I5572">
        <f>salesdata[[#This Row],[Total_Sales_INR]]/10000000</f>
        <v>3.1568069999999998E-3</v>
      </c>
      <c r="J5572" t="s">
        <v>18</v>
      </c>
      <c r="K5572" t="s">
        <v>72</v>
      </c>
      <c r="L5572">
        <v>1</v>
      </c>
      <c r="M5572" t="s">
        <v>107</v>
      </c>
      <c r="N5572" t="s">
        <v>57</v>
      </c>
      <c r="O5572" t="s">
        <v>22</v>
      </c>
    </row>
    <row r="5573" spans="1:15">
      <c r="A5573" t="s">
        <v>9825</v>
      </c>
      <c r="B5573" s="1">
        <v>45778</v>
      </c>
      <c r="C5573" t="s">
        <v>9826</v>
      </c>
      <c r="D5573" t="s">
        <v>16</v>
      </c>
      <c r="E5573" t="s">
        <v>17</v>
      </c>
      <c r="F5573">
        <v>2</v>
      </c>
      <c r="G5573">
        <v>10261.43</v>
      </c>
      <c r="H5573">
        <v>20522.86</v>
      </c>
      <c r="I5573">
        <f>salesdata[[#This Row],[Total_Sales_INR]]/10000000</f>
        <v>2.052286E-3</v>
      </c>
      <c r="J5573" t="s">
        <v>27</v>
      </c>
      <c r="K5573" t="s">
        <v>35</v>
      </c>
      <c r="L5573">
        <v>3</v>
      </c>
      <c r="M5573" t="s">
        <v>36</v>
      </c>
      <c r="N5573" t="s">
        <v>178</v>
      </c>
      <c r="O5573" t="s">
        <v>22</v>
      </c>
    </row>
    <row r="5574" spans="1:15">
      <c r="A5574" t="s">
        <v>9827</v>
      </c>
      <c r="B5574" s="1">
        <v>45906</v>
      </c>
      <c r="C5574" t="s">
        <v>7973</v>
      </c>
      <c r="D5574" t="s">
        <v>32</v>
      </c>
      <c r="E5574" t="s">
        <v>309</v>
      </c>
      <c r="F5574">
        <v>1</v>
      </c>
      <c r="G5574">
        <v>7398.66</v>
      </c>
      <c r="H5574">
        <v>7398.66</v>
      </c>
      <c r="I5574">
        <f>salesdata[[#This Row],[Total_Sales_INR]]/10000000</f>
        <v>7.3986599999999994E-4</v>
      </c>
      <c r="J5574" t="s">
        <v>18</v>
      </c>
      <c r="K5574" t="s">
        <v>35</v>
      </c>
      <c r="L5574">
        <v>5</v>
      </c>
      <c r="M5574" t="s">
        <v>51</v>
      </c>
      <c r="N5574" t="s">
        <v>94</v>
      </c>
      <c r="O5574" t="s">
        <v>22</v>
      </c>
    </row>
    <row r="5575" spans="1:15">
      <c r="A5575" t="s">
        <v>9828</v>
      </c>
      <c r="B5575" s="1">
        <v>45756</v>
      </c>
      <c r="C5575" t="s">
        <v>3430</v>
      </c>
      <c r="D5575" t="s">
        <v>25</v>
      </c>
      <c r="E5575" t="s">
        <v>26</v>
      </c>
      <c r="F5575">
        <v>1</v>
      </c>
      <c r="G5575">
        <v>42115.64</v>
      </c>
      <c r="H5575">
        <v>42115.64</v>
      </c>
      <c r="I5575">
        <f>salesdata[[#This Row],[Total_Sales_INR]]/10000000</f>
        <v>4.2115640000000001E-3</v>
      </c>
      <c r="J5575" t="s">
        <v>18</v>
      </c>
      <c r="K5575" t="s">
        <v>19</v>
      </c>
      <c r="L5575">
        <v>1</v>
      </c>
      <c r="M5575" t="s">
        <v>119</v>
      </c>
      <c r="N5575" t="s">
        <v>69</v>
      </c>
      <c r="O5575" t="s">
        <v>22</v>
      </c>
    </row>
    <row r="5576" spans="1:15">
      <c r="A5576" t="s">
        <v>9829</v>
      </c>
      <c r="B5576" s="1">
        <v>45802</v>
      </c>
      <c r="C5576" t="s">
        <v>9830</v>
      </c>
      <c r="D5576" t="s">
        <v>102</v>
      </c>
      <c r="E5576" t="s">
        <v>193</v>
      </c>
      <c r="F5576">
        <v>2</v>
      </c>
      <c r="G5576">
        <v>43983.66</v>
      </c>
      <c r="H5576">
        <v>87967.32</v>
      </c>
      <c r="I5576">
        <f>salesdata[[#This Row],[Total_Sales_INR]]/10000000</f>
        <v>8.7967320000000016E-3</v>
      </c>
      <c r="J5576" t="s">
        <v>27</v>
      </c>
      <c r="K5576" t="s">
        <v>19</v>
      </c>
      <c r="L5576">
        <v>3</v>
      </c>
      <c r="M5576" t="s">
        <v>61</v>
      </c>
      <c r="N5576" t="s">
        <v>120</v>
      </c>
      <c r="O5576" t="s">
        <v>22</v>
      </c>
    </row>
    <row r="5577" spans="1:15">
      <c r="A5577" t="s">
        <v>9831</v>
      </c>
      <c r="B5577" s="1">
        <v>45708</v>
      </c>
      <c r="C5577" t="s">
        <v>2551</v>
      </c>
      <c r="D5577" t="s">
        <v>16</v>
      </c>
      <c r="E5577" t="s">
        <v>145</v>
      </c>
      <c r="F5577">
        <v>5</v>
      </c>
      <c r="G5577">
        <v>24642.26</v>
      </c>
      <c r="H5577">
        <v>123211.3</v>
      </c>
      <c r="I5577">
        <f>salesdata[[#This Row],[Total_Sales_INR]]/10000000</f>
        <v>1.232113E-2</v>
      </c>
      <c r="J5577" t="s">
        <v>27</v>
      </c>
      <c r="K5577" t="s">
        <v>19</v>
      </c>
      <c r="L5577">
        <v>5</v>
      </c>
      <c r="M5577" t="s">
        <v>41</v>
      </c>
      <c r="N5577" t="s">
        <v>178</v>
      </c>
      <c r="O5577" t="s">
        <v>22</v>
      </c>
    </row>
    <row r="5578" spans="1:15">
      <c r="A5578" t="s">
        <v>9832</v>
      </c>
      <c r="B5578" s="1">
        <v>46000</v>
      </c>
      <c r="C5578" t="s">
        <v>235</v>
      </c>
      <c r="D5578" t="s">
        <v>25</v>
      </c>
      <c r="E5578" t="s">
        <v>91</v>
      </c>
      <c r="F5578">
        <v>1</v>
      </c>
      <c r="G5578">
        <v>40100.5</v>
      </c>
      <c r="H5578">
        <v>40100.5</v>
      </c>
      <c r="I5578">
        <f>salesdata[[#This Row],[Total_Sales_INR]]/10000000</f>
        <v>4.0100500000000002E-3</v>
      </c>
      <c r="J5578" t="s">
        <v>47</v>
      </c>
      <c r="K5578" t="s">
        <v>35</v>
      </c>
      <c r="L5578">
        <v>2</v>
      </c>
      <c r="M5578" t="s">
        <v>133</v>
      </c>
      <c r="N5578" t="s">
        <v>216</v>
      </c>
      <c r="O5578" t="s">
        <v>22</v>
      </c>
    </row>
    <row r="5579" spans="1:15">
      <c r="A5579" t="s">
        <v>9833</v>
      </c>
      <c r="B5579" s="1">
        <v>45913</v>
      </c>
      <c r="C5579" t="s">
        <v>9834</v>
      </c>
      <c r="D5579" t="s">
        <v>102</v>
      </c>
      <c r="E5579" t="s">
        <v>155</v>
      </c>
      <c r="F5579">
        <v>2</v>
      </c>
      <c r="G5579">
        <v>6828.94</v>
      </c>
      <c r="H5579">
        <v>13657.88</v>
      </c>
      <c r="I5579">
        <f>salesdata[[#This Row],[Total_Sales_INR]]/10000000</f>
        <v>1.3657879999999999E-3</v>
      </c>
      <c r="J5579" t="s">
        <v>47</v>
      </c>
      <c r="K5579" t="s">
        <v>19</v>
      </c>
      <c r="L5579">
        <v>1</v>
      </c>
      <c r="M5579" t="s">
        <v>20</v>
      </c>
      <c r="N5579" t="s">
        <v>112</v>
      </c>
      <c r="O5579" t="s">
        <v>22</v>
      </c>
    </row>
    <row r="5580" spans="1:15">
      <c r="A5580" t="s">
        <v>9835</v>
      </c>
      <c r="B5580" s="1">
        <v>45765</v>
      </c>
      <c r="C5580" t="s">
        <v>5314</v>
      </c>
      <c r="D5580" t="s">
        <v>32</v>
      </c>
      <c r="E5580" t="s">
        <v>250</v>
      </c>
      <c r="F5580">
        <v>4</v>
      </c>
      <c r="G5580">
        <v>24711.29</v>
      </c>
      <c r="H5580">
        <v>98845.16</v>
      </c>
      <c r="I5580">
        <f>salesdata[[#This Row],[Total_Sales_INR]]/10000000</f>
        <v>9.8845160000000012E-3</v>
      </c>
      <c r="J5580" t="s">
        <v>47</v>
      </c>
      <c r="K5580" t="s">
        <v>35</v>
      </c>
      <c r="L5580">
        <v>3</v>
      </c>
      <c r="M5580" t="s">
        <v>77</v>
      </c>
      <c r="N5580" t="s">
        <v>78</v>
      </c>
      <c r="O5580" t="s">
        <v>22</v>
      </c>
    </row>
    <row r="5581" spans="1:15">
      <c r="A5581" t="s">
        <v>9836</v>
      </c>
      <c r="B5581" s="1">
        <v>45912</v>
      </c>
      <c r="C5581" t="s">
        <v>7155</v>
      </c>
      <c r="D5581" t="s">
        <v>16</v>
      </c>
      <c r="E5581" t="s">
        <v>137</v>
      </c>
      <c r="F5581">
        <v>5</v>
      </c>
      <c r="G5581">
        <v>8694.2199999999993</v>
      </c>
      <c r="H5581">
        <v>43471.1</v>
      </c>
      <c r="I5581">
        <f>salesdata[[#This Row],[Total_Sales_INR]]/10000000</f>
        <v>4.3471099999999995E-3</v>
      </c>
      <c r="J5581" t="s">
        <v>18</v>
      </c>
      <c r="K5581" t="s">
        <v>35</v>
      </c>
      <c r="L5581">
        <v>1</v>
      </c>
      <c r="M5581" t="s">
        <v>181</v>
      </c>
      <c r="N5581" t="s">
        <v>173</v>
      </c>
      <c r="O5581" t="s">
        <v>22</v>
      </c>
    </row>
    <row r="5582" spans="1:15">
      <c r="A5582" t="s">
        <v>9837</v>
      </c>
      <c r="B5582" s="1">
        <v>45741</v>
      </c>
      <c r="C5582" t="s">
        <v>6002</v>
      </c>
      <c r="D5582" t="s">
        <v>102</v>
      </c>
      <c r="E5582" t="s">
        <v>184</v>
      </c>
      <c r="F5582">
        <v>2</v>
      </c>
      <c r="G5582">
        <v>20543.59</v>
      </c>
      <c r="H5582">
        <v>41087.18</v>
      </c>
      <c r="I5582">
        <f>salesdata[[#This Row],[Total_Sales_INR]]/10000000</f>
        <v>4.1087179999999999E-3</v>
      </c>
      <c r="J5582" t="s">
        <v>47</v>
      </c>
      <c r="K5582" t="s">
        <v>19</v>
      </c>
      <c r="L5582">
        <v>2</v>
      </c>
      <c r="M5582" t="s">
        <v>141</v>
      </c>
      <c r="N5582" t="s">
        <v>97</v>
      </c>
      <c r="O5582" t="s">
        <v>22</v>
      </c>
    </row>
    <row r="5583" spans="1:15">
      <c r="A5583" t="s">
        <v>9838</v>
      </c>
      <c r="B5583" s="1">
        <v>45846</v>
      </c>
      <c r="C5583" t="s">
        <v>9839</v>
      </c>
      <c r="D5583" t="s">
        <v>45</v>
      </c>
      <c r="E5583" t="s">
        <v>46</v>
      </c>
      <c r="F5583">
        <v>4</v>
      </c>
      <c r="G5583">
        <v>30890.21</v>
      </c>
      <c r="H5583">
        <v>123560.84</v>
      </c>
      <c r="I5583">
        <f>salesdata[[#This Row],[Total_Sales_INR]]/10000000</f>
        <v>1.2356084E-2</v>
      </c>
      <c r="J5583" t="s">
        <v>34</v>
      </c>
      <c r="K5583" t="s">
        <v>35</v>
      </c>
      <c r="L5583">
        <v>5</v>
      </c>
      <c r="M5583" t="s">
        <v>28</v>
      </c>
      <c r="N5583" t="s">
        <v>167</v>
      </c>
      <c r="O5583" t="s">
        <v>22</v>
      </c>
    </row>
    <row r="5584" spans="1:15">
      <c r="A5584" t="s">
        <v>9840</v>
      </c>
      <c r="B5584" s="1">
        <v>45871</v>
      </c>
      <c r="C5584" t="s">
        <v>9841</v>
      </c>
      <c r="D5584" t="s">
        <v>32</v>
      </c>
      <c r="E5584" t="s">
        <v>309</v>
      </c>
      <c r="F5584">
        <v>4</v>
      </c>
      <c r="G5584">
        <v>632.84</v>
      </c>
      <c r="H5584">
        <v>2531.36</v>
      </c>
      <c r="I5584">
        <f>salesdata[[#This Row],[Total_Sales_INR]]/10000000</f>
        <v>2.53136E-4</v>
      </c>
      <c r="J5584" t="s">
        <v>47</v>
      </c>
      <c r="K5584" t="s">
        <v>19</v>
      </c>
      <c r="L5584">
        <v>1</v>
      </c>
      <c r="M5584" t="s">
        <v>20</v>
      </c>
      <c r="N5584" t="s">
        <v>21</v>
      </c>
      <c r="O5584" t="s">
        <v>22</v>
      </c>
    </row>
    <row r="5585" spans="1:15">
      <c r="A5585" t="s">
        <v>9842</v>
      </c>
      <c r="B5585" s="1">
        <v>45879</v>
      </c>
      <c r="C5585" t="s">
        <v>9843</v>
      </c>
      <c r="D5585" t="s">
        <v>32</v>
      </c>
      <c r="E5585" t="s">
        <v>250</v>
      </c>
      <c r="F5585">
        <v>3</v>
      </c>
      <c r="G5585">
        <v>690.91</v>
      </c>
      <c r="H5585">
        <v>2072.73</v>
      </c>
      <c r="I5585">
        <f>salesdata[[#This Row],[Total_Sales_INR]]/10000000</f>
        <v>2.0727300000000001E-4</v>
      </c>
      <c r="J5585" t="s">
        <v>27</v>
      </c>
      <c r="K5585" t="s">
        <v>19</v>
      </c>
      <c r="L5585">
        <v>4</v>
      </c>
      <c r="M5585" t="s">
        <v>88</v>
      </c>
      <c r="N5585" t="s">
        <v>62</v>
      </c>
      <c r="O5585" t="s">
        <v>22</v>
      </c>
    </row>
    <row r="5586" spans="1:15">
      <c r="A5586" t="s">
        <v>9844</v>
      </c>
      <c r="B5586" s="1">
        <v>45828</v>
      </c>
      <c r="C5586" t="s">
        <v>3155</v>
      </c>
      <c r="D5586" t="s">
        <v>25</v>
      </c>
      <c r="E5586" t="s">
        <v>280</v>
      </c>
      <c r="F5586">
        <v>5</v>
      </c>
      <c r="G5586">
        <v>6567.89</v>
      </c>
      <c r="H5586">
        <v>32839.449999999997</v>
      </c>
      <c r="I5586">
        <f>salesdata[[#This Row],[Total_Sales_INR]]/10000000</f>
        <v>3.2839449999999999E-3</v>
      </c>
      <c r="J5586" t="s">
        <v>47</v>
      </c>
      <c r="K5586" t="s">
        <v>35</v>
      </c>
      <c r="L5586">
        <v>2</v>
      </c>
      <c r="M5586" t="s">
        <v>133</v>
      </c>
      <c r="N5586" t="s">
        <v>74</v>
      </c>
      <c r="O5586" t="s">
        <v>22</v>
      </c>
    </row>
    <row r="5587" spans="1:15">
      <c r="A5587" t="s">
        <v>9845</v>
      </c>
      <c r="B5587" s="1">
        <v>45825</v>
      </c>
      <c r="C5587" t="s">
        <v>9846</v>
      </c>
      <c r="D5587" t="s">
        <v>16</v>
      </c>
      <c r="E5587" t="s">
        <v>130</v>
      </c>
      <c r="F5587">
        <v>5</v>
      </c>
      <c r="G5587">
        <v>18973.419999999998</v>
      </c>
      <c r="H5587">
        <v>94867.1</v>
      </c>
      <c r="I5587">
        <f>salesdata[[#This Row],[Total_Sales_INR]]/10000000</f>
        <v>9.4867100000000006E-3</v>
      </c>
      <c r="J5587" t="s">
        <v>18</v>
      </c>
      <c r="K5587" t="s">
        <v>19</v>
      </c>
      <c r="L5587">
        <v>5</v>
      </c>
      <c r="M5587" t="s">
        <v>28</v>
      </c>
      <c r="N5587" t="s">
        <v>178</v>
      </c>
      <c r="O5587" t="s">
        <v>22</v>
      </c>
    </row>
    <row r="5588" spans="1:15">
      <c r="A5588" t="s">
        <v>9847</v>
      </c>
      <c r="B5588" s="1">
        <v>45789</v>
      </c>
      <c r="C5588" t="s">
        <v>7413</v>
      </c>
      <c r="D5588" t="s">
        <v>102</v>
      </c>
      <c r="E5588" t="s">
        <v>155</v>
      </c>
      <c r="F5588">
        <v>5</v>
      </c>
      <c r="G5588">
        <v>47036.82</v>
      </c>
      <c r="H5588">
        <v>235184.1</v>
      </c>
      <c r="I5588">
        <f>salesdata[[#This Row],[Total_Sales_INR]]/10000000</f>
        <v>2.351841E-2</v>
      </c>
      <c r="J5588" t="s">
        <v>27</v>
      </c>
      <c r="K5588" t="s">
        <v>19</v>
      </c>
      <c r="L5588">
        <v>5</v>
      </c>
      <c r="M5588" t="s">
        <v>51</v>
      </c>
      <c r="N5588" t="s">
        <v>360</v>
      </c>
      <c r="O5588" t="s">
        <v>22</v>
      </c>
    </row>
    <row r="5589" spans="1:15">
      <c r="A5589" t="s">
        <v>9848</v>
      </c>
      <c r="B5589" s="1">
        <v>45896</v>
      </c>
      <c r="C5589" t="s">
        <v>6990</v>
      </c>
      <c r="D5589" t="s">
        <v>16</v>
      </c>
      <c r="E5589" t="s">
        <v>159</v>
      </c>
      <c r="F5589">
        <v>4</v>
      </c>
      <c r="G5589">
        <v>7211.83</v>
      </c>
      <c r="H5589">
        <v>28847.32</v>
      </c>
      <c r="I5589">
        <f>salesdata[[#This Row],[Total_Sales_INR]]/10000000</f>
        <v>2.8847320000000001E-3</v>
      </c>
      <c r="J5589" t="s">
        <v>47</v>
      </c>
      <c r="K5589" t="s">
        <v>72</v>
      </c>
      <c r="L5589">
        <v>3</v>
      </c>
      <c r="M5589" t="s">
        <v>36</v>
      </c>
      <c r="N5589" t="s">
        <v>82</v>
      </c>
      <c r="O5589" t="s">
        <v>22</v>
      </c>
    </row>
    <row r="5590" spans="1:15">
      <c r="A5590" t="s">
        <v>9849</v>
      </c>
      <c r="B5590" s="1">
        <v>45842</v>
      </c>
      <c r="C5590" t="s">
        <v>4739</v>
      </c>
      <c r="D5590" t="s">
        <v>16</v>
      </c>
      <c r="E5590" t="s">
        <v>130</v>
      </c>
      <c r="F5590">
        <v>2</v>
      </c>
      <c r="G5590">
        <v>34008.61</v>
      </c>
      <c r="H5590">
        <v>68017.22</v>
      </c>
      <c r="I5590">
        <f>salesdata[[#This Row],[Total_Sales_INR]]/10000000</f>
        <v>6.8017220000000005E-3</v>
      </c>
      <c r="J5590" t="s">
        <v>18</v>
      </c>
      <c r="K5590" t="s">
        <v>19</v>
      </c>
      <c r="L5590">
        <v>4</v>
      </c>
      <c r="M5590" t="s">
        <v>198</v>
      </c>
      <c r="N5590" t="s">
        <v>112</v>
      </c>
      <c r="O5590" t="s">
        <v>22</v>
      </c>
    </row>
    <row r="5591" spans="1:15">
      <c r="A5591" t="s">
        <v>9850</v>
      </c>
      <c r="B5591" s="1">
        <v>45709</v>
      </c>
      <c r="C5591" t="s">
        <v>9851</v>
      </c>
      <c r="D5591" t="s">
        <v>102</v>
      </c>
      <c r="E5591" t="s">
        <v>184</v>
      </c>
      <c r="F5591">
        <v>3</v>
      </c>
      <c r="G5591">
        <v>40702.78</v>
      </c>
      <c r="H5591">
        <v>122108.34</v>
      </c>
      <c r="I5591">
        <f>salesdata[[#This Row],[Total_Sales_INR]]/10000000</f>
        <v>1.2210834E-2</v>
      </c>
      <c r="J5591" t="s">
        <v>27</v>
      </c>
      <c r="K5591" t="s">
        <v>72</v>
      </c>
      <c r="L5591">
        <v>3</v>
      </c>
      <c r="M5591" t="s">
        <v>115</v>
      </c>
      <c r="N5591" t="s">
        <v>142</v>
      </c>
      <c r="O5591" t="s">
        <v>22</v>
      </c>
    </row>
    <row r="5592" spans="1:15">
      <c r="A5592" t="s">
        <v>9852</v>
      </c>
      <c r="B5592" s="1">
        <v>45807</v>
      </c>
      <c r="C5592" t="s">
        <v>277</v>
      </c>
      <c r="D5592" t="s">
        <v>25</v>
      </c>
      <c r="E5592" t="s">
        <v>140</v>
      </c>
      <c r="F5592">
        <v>4</v>
      </c>
      <c r="G5592">
        <v>15611.24</v>
      </c>
      <c r="H5592">
        <v>62444.959999999999</v>
      </c>
      <c r="I5592">
        <f>salesdata[[#This Row],[Total_Sales_INR]]/10000000</f>
        <v>6.2444959999999996E-3</v>
      </c>
      <c r="J5592" t="s">
        <v>18</v>
      </c>
      <c r="K5592" t="s">
        <v>72</v>
      </c>
      <c r="L5592">
        <v>1</v>
      </c>
      <c r="M5592" t="s">
        <v>20</v>
      </c>
      <c r="N5592" t="s">
        <v>127</v>
      </c>
      <c r="O5592" t="s">
        <v>22</v>
      </c>
    </row>
    <row r="5593" spans="1:15">
      <c r="A5593" t="s">
        <v>9853</v>
      </c>
      <c r="B5593" s="1">
        <v>45810</v>
      </c>
      <c r="C5593" t="s">
        <v>1261</v>
      </c>
      <c r="D5593" t="s">
        <v>102</v>
      </c>
      <c r="E5593" t="s">
        <v>103</v>
      </c>
      <c r="F5593">
        <v>5</v>
      </c>
      <c r="G5593">
        <v>33383.800000000003</v>
      </c>
      <c r="H5593">
        <v>166919</v>
      </c>
      <c r="I5593">
        <f>salesdata[[#This Row],[Total_Sales_INR]]/10000000</f>
        <v>1.6691899999999999E-2</v>
      </c>
      <c r="J5593" t="s">
        <v>27</v>
      </c>
      <c r="K5593" t="s">
        <v>35</v>
      </c>
      <c r="L5593">
        <v>4</v>
      </c>
      <c r="M5593" t="s">
        <v>160</v>
      </c>
      <c r="N5593" t="s">
        <v>360</v>
      </c>
      <c r="O5593" t="s">
        <v>22</v>
      </c>
    </row>
    <row r="5594" spans="1:15">
      <c r="A5594" t="s">
        <v>9854</v>
      </c>
      <c r="B5594" s="1">
        <v>45901</v>
      </c>
      <c r="C5594" t="s">
        <v>9616</v>
      </c>
      <c r="D5594" t="s">
        <v>102</v>
      </c>
      <c r="E5594" t="s">
        <v>193</v>
      </c>
      <c r="F5594">
        <v>1</v>
      </c>
      <c r="G5594">
        <v>12650.11</v>
      </c>
      <c r="H5594">
        <v>12650.11</v>
      </c>
      <c r="I5594">
        <f>salesdata[[#This Row],[Total_Sales_INR]]/10000000</f>
        <v>1.2650110000000001E-3</v>
      </c>
      <c r="J5594" t="s">
        <v>18</v>
      </c>
      <c r="K5594" t="s">
        <v>35</v>
      </c>
      <c r="L5594">
        <v>1</v>
      </c>
      <c r="M5594" t="s">
        <v>20</v>
      </c>
      <c r="N5594" t="s">
        <v>48</v>
      </c>
      <c r="O5594" t="s">
        <v>22</v>
      </c>
    </row>
    <row r="5595" spans="1:15">
      <c r="A5595" t="s">
        <v>9855</v>
      </c>
      <c r="B5595" s="1">
        <v>45974</v>
      </c>
      <c r="C5595" t="s">
        <v>9856</v>
      </c>
      <c r="D5595" t="s">
        <v>102</v>
      </c>
      <c r="E5595" t="s">
        <v>184</v>
      </c>
      <c r="F5595">
        <v>2</v>
      </c>
      <c r="G5595">
        <v>38887.65</v>
      </c>
      <c r="H5595">
        <v>77775.3</v>
      </c>
      <c r="I5595">
        <f>salesdata[[#This Row],[Total_Sales_INR]]/10000000</f>
        <v>7.7775300000000004E-3</v>
      </c>
      <c r="J5595" t="s">
        <v>27</v>
      </c>
      <c r="K5595" t="s">
        <v>72</v>
      </c>
      <c r="L5595">
        <v>5</v>
      </c>
      <c r="M5595" t="s">
        <v>51</v>
      </c>
      <c r="N5595" t="s">
        <v>37</v>
      </c>
      <c r="O5595" t="s">
        <v>22</v>
      </c>
    </row>
    <row r="5596" spans="1:15">
      <c r="A5596" t="s">
        <v>9857</v>
      </c>
      <c r="B5596" s="1">
        <v>45725</v>
      </c>
      <c r="C5596" t="s">
        <v>9858</v>
      </c>
      <c r="D5596" t="s">
        <v>45</v>
      </c>
      <c r="E5596" t="s">
        <v>46</v>
      </c>
      <c r="F5596">
        <v>2</v>
      </c>
      <c r="G5596">
        <v>24486.27</v>
      </c>
      <c r="H5596">
        <v>48972.54</v>
      </c>
      <c r="I5596">
        <f>salesdata[[#This Row],[Total_Sales_INR]]/10000000</f>
        <v>4.8972540000000002E-3</v>
      </c>
      <c r="J5596" t="s">
        <v>47</v>
      </c>
      <c r="K5596" t="s">
        <v>72</v>
      </c>
      <c r="L5596">
        <v>4</v>
      </c>
      <c r="M5596" t="s">
        <v>198</v>
      </c>
      <c r="N5596" t="s">
        <v>178</v>
      </c>
      <c r="O5596" t="s">
        <v>22</v>
      </c>
    </row>
    <row r="5597" spans="1:15">
      <c r="A5597" t="s">
        <v>9859</v>
      </c>
      <c r="B5597" s="1">
        <v>45658</v>
      </c>
      <c r="C5597" t="s">
        <v>9860</v>
      </c>
      <c r="D5597" t="s">
        <v>45</v>
      </c>
      <c r="E5597" t="s">
        <v>55</v>
      </c>
      <c r="F5597">
        <v>3</v>
      </c>
      <c r="G5597">
        <v>5956.16</v>
      </c>
      <c r="H5597">
        <v>17868.48</v>
      </c>
      <c r="I5597">
        <f>salesdata[[#This Row],[Total_Sales_INR]]/10000000</f>
        <v>1.786848E-3</v>
      </c>
      <c r="J5597" t="s">
        <v>18</v>
      </c>
      <c r="K5597" t="s">
        <v>72</v>
      </c>
      <c r="L5597">
        <v>3</v>
      </c>
      <c r="M5597" t="s">
        <v>77</v>
      </c>
      <c r="N5597" t="s">
        <v>178</v>
      </c>
      <c r="O5597" t="s">
        <v>22</v>
      </c>
    </row>
    <row r="5598" spans="1:15">
      <c r="A5598" t="s">
        <v>9861</v>
      </c>
      <c r="B5598" s="1">
        <v>45891</v>
      </c>
      <c r="C5598" t="s">
        <v>9862</v>
      </c>
      <c r="D5598" t="s">
        <v>45</v>
      </c>
      <c r="E5598" t="s">
        <v>60</v>
      </c>
      <c r="F5598">
        <v>4</v>
      </c>
      <c r="G5598">
        <v>7044.74</v>
      </c>
      <c r="H5598">
        <v>28178.959999999999</v>
      </c>
      <c r="I5598">
        <f>salesdata[[#This Row],[Total_Sales_INR]]/10000000</f>
        <v>2.8178959999999999E-3</v>
      </c>
      <c r="J5598" t="s">
        <v>47</v>
      </c>
      <c r="K5598" t="s">
        <v>72</v>
      </c>
      <c r="L5598">
        <v>2</v>
      </c>
      <c r="M5598" t="s">
        <v>141</v>
      </c>
      <c r="N5598" t="s">
        <v>142</v>
      </c>
      <c r="O5598" t="s">
        <v>22</v>
      </c>
    </row>
    <row r="5599" spans="1:15">
      <c r="A5599" t="s">
        <v>9863</v>
      </c>
      <c r="B5599" s="1">
        <v>45683</v>
      </c>
      <c r="C5599" t="s">
        <v>5333</v>
      </c>
      <c r="D5599" t="s">
        <v>32</v>
      </c>
      <c r="E5599" t="s">
        <v>33</v>
      </c>
      <c r="F5599">
        <v>4</v>
      </c>
      <c r="G5599">
        <v>17407.759999999998</v>
      </c>
      <c r="H5599">
        <v>69631.039999999994</v>
      </c>
      <c r="I5599">
        <f>salesdata[[#This Row],[Total_Sales_INR]]/10000000</f>
        <v>6.9631039999999995E-3</v>
      </c>
      <c r="J5599" t="s">
        <v>34</v>
      </c>
      <c r="K5599" t="s">
        <v>35</v>
      </c>
      <c r="L5599">
        <v>4</v>
      </c>
      <c r="M5599" t="s">
        <v>88</v>
      </c>
      <c r="N5599" t="s">
        <v>216</v>
      </c>
      <c r="O5599" t="s">
        <v>22</v>
      </c>
    </row>
    <row r="5600" spans="1:15">
      <c r="A5600" t="s">
        <v>9864</v>
      </c>
      <c r="B5600" s="1">
        <v>45908</v>
      </c>
      <c r="C5600" t="s">
        <v>3659</v>
      </c>
      <c r="D5600" t="s">
        <v>45</v>
      </c>
      <c r="E5600" t="s">
        <v>46</v>
      </c>
      <c r="F5600">
        <v>5</v>
      </c>
      <c r="G5600">
        <v>27940.89</v>
      </c>
      <c r="H5600">
        <v>139704.45000000001</v>
      </c>
      <c r="I5600">
        <f>salesdata[[#This Row],[Total_Sales_INR]]/10000000</f>
        <v>1.3970445000000001E-2</v>
      </c>
      <c r="J5600" t="s">
        <v>18</v>
      </c>
      <c r="K5600" t="s">
        <v>35</v>
      </c>
      <c r="L5600">
        <v>5</v>
      </c>
      <c r="M5600" t="s">
        <v>41</v>
      </c>
      <c r="N5600" t="s">
        <v>120</v>
      </c>
      <c r="O5600" t="s">
        <v>22</v>
      </c>
    </row>
    <row r="5601" spans="1:15">
      <c r="A5601" t="s">
        <v>9865</v>
      </c>
      <c r="B5601" s="1">
        <v>45754</v>
      </c>
      <c r="C5601" t="s">
        <v>9866</v>
      </c>
      <c r="D5601" t="s">
        <v>45</v>
      </c>
      <c r="E5601" t="s">
        <v>65</v>
      </c>
      <c r="F5601">
        <v>1</v>
      </c>
      <c r="G5601">
        <v>26642.7</v>
      </c>
      <c r="H5601">
        <v>26642.7</v>
      </c>
      <c r="I5601">
        <f>salesdata[[#This Row],[Total_Sales_INR]]/10000000</f>
        <v>2.6642700000000003E-3</v>
      </c>
      <c r="J5601" t="s">
        <v>27</v>
      </c>
      <c r="K5601" t="s">
        <v>72</v>
      </c>
      <c r="L5601">
        <v>5</v>
      </c>
      <c r="M5601" t="s">
        <v>51</v>
      </c>
      <c r="N5601" t="s">
        <v>29</v>
      </c>
      <c r="O5601" t="s">
        <v>22</v>
      </c>
    </row>
    <row r="5602" spans="1:15">
      <c r="A5602" t="s">
        <v>9867</v>
      </c>
      <c r="B5602" s="1">
        <v>45928</v>
      </c>
      <c r="C5602" t="s">
        <v>9868</v>
      </c>
      <c r="D5602" t="s">
        <v>45</v>
      </c>
      <c r="E5602" t="s">
        <v>85</v>
      </c>
      <c r="F5602">
        <v>2</v>
      </c>
      <c r="G5602">
        <v>8124.03</v>
      </c>
      <c r="H5602">
        <v>16248.06</v>
      </c>
      <c r="I5602">
        <f>salesdata[[#This Row],[Total_Sales_INR]]/10000000</f>
        <v>1.6248059999999999E-3</v>
      </c>
      <c r="J5602" t="s">
        <v>27</v>
      </c>
      <c r="K5602" t="s">
        <v>35</v>
      </c>
      <c r="L5602">
        <v>1</v>
      </c>
      <c r="M5602" t="s">
        <v>119</v>
      </c>
      <c r="N5602" t="s">
        <v>216</v>
      </c>
      <c r="O5602" t="s">
        <v>22</v>
      </c>
    </row>
    <row r="5603" spans="1:15">
      <c r="A5603" t="s">
        <v>9869</v>
      </c>
      <c r="B5603" s="1">
        <v>46019</v>
      </c>
      <c r="C5603" t="s">
        <v>9870</v>
      </c>
      <c r="D5603" t="s">
        <v>102</v>
      </c>
      <c r="E5603" t="s">
        <v>103</v>
      </c>
      <c r="F5603">
        <v>3</v>
      </c>
      <c r="G5603">
        <v>38307.99</v>
      </c>
      <c r="H5603">
        <v>114923.97</v>
      </c>
      <c r="I5603">
        <f>salesdata[[#This Row],[Total_Sales_INR]]/10000000</f>
        <v>1.1492397E-2</v>
      </c>
      <c r="J5603" t="s">
        <v>47</v>
      </c>
      <c r="K5603" t="s">
        <v>19</v>
      </c>
      <c r="L5603">
        <v>5</v>
      </c>
      <c r="M5603" t="s">
        <v>28</v>
      </c>
      <c r="N5603" t="s">
        <v>94</v>
      </c>
      <c r="O5603" t="s">
        <v>22</v>
      </c>
    </row>
    <row r="5604" spans="1:15">
      <c r="A5604" t="s">
        <v>9871</v>
      </c>
      <c r="B5604" s="1">
        <v>45719</v>
      </c>
      <c r="C5604" t="s">
        <v>9872</v>
      </c>
      <c r="D5604" t="s">
        <v>32</v>
      </c>
      <c r="E5604" t="s">
        <v>33</v>
      </c>
      <c r="F5604">
        <v>5</v>
      </c>
      <c r="G5604">
        <v>13659.38</v>
      </c>
      <c r="H5604">
        <v>68296.899999999994</v>
      </c>
      <c r="I5604">
        <f>salesdata[[#This Row],[Total_Sales_INR]]/10000000</f>
        <v>6.8296899999999994E-3</v>
      </c>
      <c r="J5604" t="s">
        <v>18</v>
      </c>
      <c r="K5604" t="s">
        <v>72</v>
      </c>
      <c r="L5604">
        <v>5</v>
      </c>
      <c r="M5604" t="s">
        <v>170</v>
      </c>
      <c r="N5604" t="s">
        <v>42</v>
      </c>
      <c r="O5604" t="s">
        <v>22</v>
      </c>
    </row>
    <row r="5605" spans="1:15">
      <c r="A5605" t="s">
        <v>9873</v>
      </c>
      <c r="B5605" s="1">
        <v>45993</v>
      </c>
      <c r="C5605" t="s">
        <v>9874</v>
      </c>
      <c r="D5605" t="s">
        <v>32</v>
      </c>
      <c r="E5605" t="s">
        <v>309</v>
      </c>
      <c r="F5605">
        <v>3</v>
      </c>
      <c r="G5605">
        <v>9647.0499999999993</v>
      </c>
      <c r="H5605">
        <v>28941.15</v>
      </c>
      <c r="I5605">
        <f>salesdata[[#This Row],[Total_Sales_INR]]/10000000</f>
        <v>2.8941150000000001E-3</v>
      </c>
      <c r="J5605" t="s">
        <v>27</v>
      </c>
      <c r="K5605" t="s">
        <v>35</v>
      </c>
      <c r="L5605">
        <v>5</v>
      </c>
      <c r="M5605" t="s">
        <v>41</v>
      </c>
      <c r="N5605" t="s">
        <v>213</v>
      </c>
      <c r="O5605" t="s">
        <v>22</v>
      </c>
    </row>
    <row r="5606" spans="1:15">
      <c r="A5606" t="s">
        <v>9875</v>
      </c>
      <c r="B5606" s="1">
        <v>46022</v>
      </c>
      <c r="C5606" t="s">
        <v>2927</v>
      </c>
      <c r="D5606" t="s">
        <v>45</v>
      </c>
      <c r="E5606" t="s">
        <v>55</v>
      </c>
      <c r="F5606">
        <v>3</v>
      </c>
      <c r="G5606">
        <v>28279.14</v>
      </c>
      <c r="H5606">
        <v>84837.42</v>
      </c>
      <c r="I5606">
        <f>salesdata[[#This Row],[Total_Sales_INR]]/10000000</f>
        <v>8.483741999999999E-3</v>
      </c>
      <c r="J5606" t="s">
        <v>34</v>
      </c>
      <c r="K5606" t="s">
        <v>35</v>
      </c>
      <c r="L5606">
        <v>4</v>
      </c>
      <c r="M5606" t="s">
        <v>123</v>
      </c>
      <c r="N5606" t="s">
        <v>62</v>
      </c>
      <c r="O5606" t="s">
        <v>22</v>
      </c>
    </row>
    <row r="5607" spans="1:15">
      <c r="A5607" t="s">
        <v>9876</v>
      </c>
      <c r="B5607" s="1">
        <v>45752</v>
      </c>
      <c r="C5607" t="s">
        <v>6089</v>
      </c>
      <c r="D5607" t="s">
        <v>16</v>
      </c>
      <c r="E5607" t="s">
        <v>145</v>
      </c>
      <c r="F5607">
        <v>5</v>
      </c>
      <c r="G5607">
        <v>33814.01</v>
      </c>
      <c r="H5607">
        <v>169070.05</v>
      </c>
      <c r="I5607">
        <f>salesdata[[#This Row],[Total_Sales_INR]]/10000000</f>
        <v>1.6907004999999999E-2</v>
      </c>
      <c r="J5607" t="s">
        <v>18</v>
      </c>
      <c r="K5607" t="s">
        <v>72</v>
      </c>
      <c r="L5607">
        <v>2</v>
      </c>
      <c r="M5607" t="s">
        <v>133</v>
      </c>
      <c r="N5607" t="s">
        <v>173</v>
      </c>
      <c r="O5607" t="s">
        <v>22</v>
      </c>
    </row>
    <row r="5608" spans="1:15">
      <c r="A5608" t="s">
        <v>9877</v>
      </c>
      <c r="B5608" s="1">
        <v>45773</v>
      </c>
      <c r="C5608" t="s">
        <v>9878</v>
      </c>
      <c r="D5608" t="s">
        <v>32</v>
      </c>
      <c r="E5608" t="s">
        <v>81</v>
      </c>
      <c r="F5608">
        <v>5</v>
      </c>
      <c r="G5608">
        <v>32331.599999999999</v>
      </c>
      <c r="H5608">
        <v>161658</v>
      </c>
      <c r="I5608">
        <f>salesdata[[#This Row],[Total_Sales_INR]]/10000000</f>
        <v>1.6165800000000001E-2</v>
      </c>
      <c r="J5608" t="s">
        <v>34</v>
      </c>
      <c r="K5608" t="s">
        <v>35</v>
      </c>
      <c r="L5608">
        <v>4</v>
      </c>
      <c r="M5608" t="s">
        <v>88</v>
      </c>
      <c r="N5608" t="s">
        <v>57</v>
      </c>
      <c r="O5608" t="s">
        <v>22</v>
      </c>
    </row>
    <row r="5609" spans="1:15">
      <c r="A5609" t="s">
        <v>9879</v>
      </c>
      <c r="B5609" s="1">
        <v>45993</v>
      </c>
      <c r="C5609" t="s">
        <v>8645</v>
      </c>
      <c r="D5609" t="s">
        <v>45</v>
      </c>
      <c r="E5609" t="s">
        <v>60</v>
      </c>
      <c r="F5609">
        <v>2</v>
      </c>
      <c r="G5609">
        <v>389.22</v>
      </c>
      <c r="H5609">
        <v>778.44</v>
      </c>
      <c r="I5609">
        <f>salesdata[[#This Row],[Total_Sales_INR]]/10000000</f>
        <v>7.7844000000000009E-5</v>
      </c>
      <c r="J5609" t="s">
        <v>18</v>
      </c>
      <c r="K5609" t="s">
        <v>72</v>
      </c>
      <c r="L5609">
        <v>5</v>
      </c>
      <c r="M5609" t="s">
        <v>41</v>
      </c>
      <c r="N5609" t="s">
        <v>142</v>
      </c>
      <c r="O5609" t="s">
        <v>22</v>
      </c>
    </row>
    <row r="5610" spans="1:15">
      <c r="A5610" t="s">
        <v>9880</v>
      </c>
      <c r="B5610" s="1">
        <v>45906</v>
      </c>
      <c r="C5610" t="s">
        <v>488</v>
      </c>
      <c r="D5610" t="s">
        <v>25</v>
      </c>
      <c r="E5610" t="s">
        <v>26</v>
      </c>
      <c r="F5610">
        <v>2</v>
      </c>
      <c r="G5610">
        <v>41982.67</v>
      </c>
      <c r="H5610">
        <v>83965.34</v>
      </c>
      <c r="I5610">
        <f>salesdata[[#This Row],[Total_Sales_INR]]/10000000</f>
        <v>8.3965339999999989E-3</v>
      </c>
      <c r="J5610" t="s">
        <v>18</v>
      </c>
      <c r="K5610" t="s">
        <v>35</v>
      </c>
      <c r="L5610">
        <v>1</v>
      </c>
      <c r="M5610" t="s">
        <v>20</v>
      </c>
      <c r="N5610" t="s">
        <v>127</v>
      </c>
      <c r="O5610" t="s">
        <v>22</v>
      </c>
    </row>
    <row r="5611" spans="1:15">
      <c r="A5611" t="s">
        <v>9881</v>
      </c>
      <c r="B5611" s="1">
        <v>45879</v>
      </c>
      <c r="C5611" t="s">
        <v>9692</v>
      </c>
      <c r="D5611" t="s">
        <v>16</v>
      </c>
      <c r="E5611" t="s">
        <v>137</v>
      </c>
      <c r="F5611">
        <v>5</v>
      </c>
      <c r="G5611">
        <v>40596.74</v>
      </c>
      <c r="H5611">
        <v>202983.7</v>
      </c>
      <c r="I5611">
        <f>salesdata[[#This Row],[Total_Sales_INR]]/10000000</f>
        <v>2.029837E-2</v>
      </c>
      <c r="J5611" t="s">
        <v>47</v>
      </c>
      <c r="K5611" t="s">
        <v>35</v>
      </c>
      <c r="L5611">
        <v>5</v>
      </c>
      <c r="M5611" t="s">
        <v>41</v>
      </c>
      <c r="N5611" t="s">
        <v>48</v>
      </c>
      <c r="O5611" t="s">
        <v>22</v>
      </c>
    </row>
    <row r="5612" spans="1:15">
      <c r="A5612" t="s">
        <v>9882</v>
      </c>
      <c r="B5612" s="1">
        <v>45899</v>
      </c>
      <c r="C5612" t="s">
        <v>3297</v>
      </c>
      <c r="D5612" t="s">
        <v>32</v>
      </c>
      <c r="E5612" t="s">
        <v>33</v>
      </c>
      <c r="F5612">
        <v>5</v>
      </c>
      <c r="G5612">
        <v>41835.56</v>
      </c>
      <c r="H5612">
        <v>209177.8</v>
      </c>
      <c r="I5612">
        <f>salesdata[[#This Row],[Total_Sales_INR]]/10000000</f>
        <v>2.091778E-2</v>
      </c>
      <c r="J5612" t="s">
        <v>27</v>
      </c>
      <c r="K5612" t="s">
        <v>72</v>
      </c>
      <c r="L5612">
        <v>2</v>
      </c>
      <c r="M5612" t="s">
        <v>56</v>
      </c>
      <c r="N5612" t="s">
        <v>134</v>
      </c>
      <c r="O5612" t="s">
        <v>22</v>
      </c>
    </row>
    <row r="5613" spans="1:15">
      <c r="A5613" t="s">
        <v>9883</v>
      </c>
      <c r="B5613" s="1">
        <v>45956</v>
      </c>
      <c r="C5613" t="s">
        <v>9884</v>
      </c>
      <c r="D5613" t="s">
        <v>16</v>
      </c>
      <c r="E5613" t="s">
        <v>17</v>
      </c>
      <c r="F5613">
        <v>1</v>
      </c>
      <c r="G5613">
        <v>22144.53</v>
      </c>
      <c r="H5613">
        <v>22144.53</v>
      </c>
      <c r="I5613">
        <f>salesdata[[#This Row],[Total_Sales_INR]]/10000000</f>
        <v>2.2144529999999999E-3</v>
      </c>
      <c r="J5613" t="s">
        <v>27</v>
      </c>
      <c r="K5613" t="s">
        <v>35</v>
      </c>
      <c r="L5613">
        <v>5</v>
      </c>
      <c r="M5613" t="s">
        <v>51</v>
      </c>
      <c r="N5613" t="s">
        <v>69</v>
      </c>
      <c r="O5613" t="s">
        <v>22</v>
      </c>
    </row>
    <row r="5614" spans="1:15">
      <c r="A5614" t="s">
        <v>9885</v>
      </c>
      <c r="B5614" s="1">
        <v>45895</v>
      </c>
      <c r="C5614" t="s">
        <v>4046</v>
      </c>
      <c r="D5614" t="s">
        <v>45</v>
      </c>
      <c r="E5614" t="s">
        <v>65</v>
      </c>
      <c r="F5614">
        <v>1</v>
      </c>
      <c r="G5614">
        <v>46712.54</v>
      </c>
      <c r="H5614">
        <v>46712.54</v>
      </c>
      <c r="I5614">
        <f>salesdata[[#This Row],[Total_Sales_INR]]/10000000</f>
        <v>4.6712539999999997E-3</v>
      </c>
      <c r="J5614" t="s">
        <v>27</v>
      </c>
      <c r="K5614" t="s">
        <v>35</v>
      </c>
      <c r="L5614">
        <v>5</v>
      </c>
      <c r="M5614" t="s">
        <v>73</v>
      </c>
      <c r="N5614" t="s">
        <v>127</v>
      </c>
      <c r="O5614" t="s">
        <v>22</v>
      </c>
    </row>
    <row r="5615" spans="1:15">
      <c r="A5615" t="s">
        <v>9886</v>
      </c>
      <c r="B5615" s="1">
        <v>45682</v>
      </c>
      <c r="C5615" t="s">
        <v>9887</v>
      </c>
      <c r="D5615" t="s">
        <v>25</v>
      </c>
      <c r="E5615" t="s">
        <v>140</v>
      </c>
      <c r="F5615">
        <v>1</v>
      </c>
      <c r="G5615">
        <v>46574.89</v>
      </c>
      <c r="H5615">
        <v>46574.89</v>
      </c>
      <c r="I5615">
        <f>salesdata[[#This Row],[Total_Sales_INR]]/10000000</f>
        <v>4.6574889999999999E-3</v>
      </c>
      <c r="J5615" t="s">
        <v>27</v>
      </c>
      <c r="K5615" t="s">
        <v>72</v>
      </c>
      <c r="L5615">
        <v>5</v>
      </c>
      <c r="M5615" t="s">
        <v>41</v>
      </c>
      <c r="N5615" t="s">
        <v>74</v>
      </c>
      <c r="O5615" t="s">
        <v>22</v>
      </c>
    </row>
    <row r="5616" spans="1:15">
      <c r="A5616" t="s">
        <v>9888</v>
      </c>
      <c r="B5616" s="1">
        <v>45717</v>
      </c>
      <c r="C5616" t="s">
        <v>9889</v>
      </c>
      <c r="D5616" t="s">
        <v>32</v>
      </c>
      <c r="E5616" t="s">
        <v>250</v>
      </c>
      <c r="F5616">
        <v>4</v>
      </c>
      <c r="G5616">
        <v>21991.35</v>
      </c>
      <c r="H5616">
        <v>87965.4</v>
      </c>
      <c r="I5616">
        <f>salesdata[[#This Row],[Total_Sales_INR]]/10000000</f>
        <v>8.7965400000000003E-3</v>
      </c>
      <c r="J5616" t="s">
        <v>18</v>
      </c>
      <c r="K5616" t="s">
        <v>35</v>
      </c>
      <c r="L5616">
        <v>1</v>
      </c>
      <c r="M5616" t="s">
        <v>68</v>
      </c>
      <c r="N5616" t="s">
        <v>97</v>
      </c>
      <c r="O5616" t="s">
        <v>22</v>
      </c>
    </row>
    <row r="5617" spans="1:15">
      <c r="A5617" t="s">
        <v>9890</v>
      </c>
      <c r="B5617" s="1">
        <v>45675</v>
      </c>
      <c r="C5617" t="s">
        <v>9891</v>
      </c>
      <c r="D5617" t="s">
        <v>45</v>
      </c>
      <c r="E5617" t="s">
        <v>60</v>
      </c>
      <c r="F5617">
        <v>4</v>
      </c>
      <c r="G5617">
        <v>18521.03</v>
      </c>
      <c r="H5617">
        <v>74084.12</v>
      </c>
      <c r="I5617">
        <f>salesdata[[#This Row],[Total_Sales_INR]]/10000000</f>
        <v>7.4084119999999996E-3</v>
      </c>
      <c r="J5617" t="s">
        <v>18</v>
      </c>
      <c r="K5617" t="s">
        <v>72</v>
      </c>
      <c r="L5617">
        <v>1</v>
      </c>
      <c r="M5617" t="s">
        <v>68</v>
      </c>
      <c r="N5617" t="s">
        <v>74</v>
      </c>
      <c r="O5617" t="s">
        <v>22</v>
      </c>
    </row>
    <row r="5618" spans="1:15">
      <c r="A5618" t="s">
        <v>9892</v>
      </c>
      <c r="B5618" s="1">
        <v>45957</v>
      </c>
      <c r="C5618" t="s">
        <v>8835</v>
      </c>
      <c r="D5618" t="s">
        <v>102</v>
      </c>
      <c r="E5618" t="s">
        <v>155</v>
      </c>
      <c r="F5618">
        <v>4</v>
      </c>
      <c r="G5618">
        <v>43074.87</v>
      </c>
      <c r="H5618">
        <v>172299.48</v>
      </c>
      <c r="I5618">
        <f>salesdata[[#This Row],[Total_Sales_INR]]/10000000</f>
        <v>1.7229948000000002E-2</v>
      </c>
      <c r="J5618" t="s">
        <v>18</v>
      </c>
      <c r="K5618" t="s">
        <v>19</v>
      </c>
      <c r="L5618">
        <v>2</v>
      </c>
      <c r="M5618" t="s">
        <v>141</v>
      </c>
      <c r="N5618" t="s">
        <v>21</v>
      </c>
      <c r="O5618" t="s">
        <v>22</v>
      </c>
    </row>
    <row r="5619" spans="1:15">
      <c r="A5619" t="s">
        <v>9893</v>
      </c>
      <c r="B5619" s="1">
        <v>45915</v>
      </c>
      <c r="C5619" t="s">
        <v>7070</v>
      </c>
      <c r="D5619" t="s">
        <v>25</v>
      </c>
      <c r="E5619" t="s">
        <v>91</v>
      </c>
      <c r="F5619">
        <v>5</v>
      </c>
      <c r="G5619">
        <v>13620.26</v>
      </c>
      <c r="H5619">
        <v>68101.3</v>
      </c>
      <c r="I5619">
        <f>salesdata[[#This Row],[Total_Sales_INR]]/10000000</f>
        <v>6.8101300000000002E-3</v>
      </c>
      <c r="J5619" t="s">
        <v>34</v>
      </c>
      <c r="K5619" t="s">
        <v>35</v>
      </c>
      <c r="L5619">
        <v>3</v>
      </c>
      <c r="M5619" t="s">
        <v>77</v>
      </c>
      <c r="N5619" t="s">
        <v>69</v>
      </c>
      <c r="O5619" t="s">
        <v>22</v>
      </c>
    </row>
    <row r="5620" spans="1:15">
      <c r="A5620" t="s">
        <v>9894</v>
      </c>
      <c r="B5620" s="1">
        <v>45932</v>
      </c>
      <c r="C5620" t="s">
        <v>9895</v>
      </c>
      <c r="D5620" t="s">
        <v>45</v>
      </c>
      <c r="E5620" t="s">
        <v>65</v>
      </c>
      <c r="F5620">
        <v>2</v>
      </c>
      <c r="G5620">
        <v>29693.7</v>
      </c>
      <c r="H5620">
        <v>59387.4</v>
      </c>
      <c r="I5620">
        <f>salesdata[[#This Row],[Total_Sales_INR]]/10000000</f>
        <v>5.9387400000000005E-3</v>
      </c>
      <c r="J5620" t="s">
        <v>18</v>
      </c>
      <c r="K5620" t="s">
        <v>72</v>
      </c>
      <c r="L5620">
        <v>1</v>
      </c>
      <c r="M5620" t="s">
        <v>20</v>
      </c>
      <c r="N5620" t="s">
        <v>120</v>
      </c>
      <c r="O5620" t="s">
        <v>22</v>
      </c>
    </row>
    <row r="5621" spans="1:15">
      <c r="A5621" t="s">
        <v>9896</v>
      </c>
      <c r="B5621" s="1">
        <v>45729</v>
      </c>
      <c r="C5621" t="s">
        <v>9897</v>
      </c>
      <c r="D5621" t="s">
        <v>25</v>
      </c>
      <c r="E5621" t="s">
        <v>280</v>
      </c>
      <c r="F5621">
        <v>3</v>
      </c>
      <c r="G5621">
        <v>41303.83</v>
      </c>
      <c r="H5621">
        <v>123911.49</v>
      </c>
      <c r="I5621">
        <f>salesdata[[#This Row],[Total_Sales_INR]]/10000000</f>
        <v>1.2391149000000001E-2</v>
      </c>
      <c r="J5621" t="s">
        <v>47</v>
      </c>
      <c r="K5621" t="s">
        <v>19</v>
      </c>
      <c r="L5621">
        <v>1</v>
      </c>
      <c r="M5621" t="s">
        <v>20</v>
      </c>
      <c r="N5621" t="s">
        <v>97</v>
      </c>
      <c r="O5621" t="s">
        <v>22</v>
      </c>
    </row>
    <row r="5622" spans="1:15">
      <c r="A5622" t="s">
        <v>9898</v>
      </c>
      <c r="B5622" s="1">
        <v>45883</v>
      </c>
      <c r="C5622" t="s">
        <v>9899</v>
      </c>
      <c r="D5622" t="s">
        <v>32</v>
      </c>
      <c r="E5622" t="s">
        <v>81</v>
      </c>
      <c r="F5622">
        <v>2</v>
      </c>
      <c r="G5622">
        <v>19156.349999999999</v>
      </c>
      <c r="H5622">
        <v>38312.699999999997</v>
      </c>
      <c r="I5622">
        <f>salesdata[[#This Row],[Total_Sales_INR]]/10000000</f>
        <v>3.8312699999999999E-3</v>
      </c>
      <c r="J5622" t="s">
        <v>27</v>
      </c>
      <c r="K5622" t="s">
        <v>35</v>
      </c>
      <c r="L5622">
        <v>2</v>
      </c>
      <c r="M5622" t="s">
        <v>104</v>
      </c>
      <c r="N5622" t="s">
        <v>52</v>
      </c>
      <c r="O5622" t="s">
        <v>22</v>
      </c>
    </row>
    <row r="5623" spans="1:15">
      <c r="A5623" t="s">
        <v>9900</v>
      </c>
      <c r="B5623" s="1">
        <v>46004</v>
      </c>
      <c r="C5623" t="s">
        <v>9901</v>
      </c>
      <c r="D5623" t="s">
        <v>25</v>
      </c>
      <c r="E5623" t="s">
        <v>140</v>
      </c>
      <c r="F5623">
        <v>5</v>
      </c>
      <c r="G5623">
        <v>36190.53</v>
      </c>
      <c r="H5623">
        <v>180952.65</v>
      </c>
      <c r="I5623">
        <f>salesdata[[#This Row],[Total_Sales_INR]]/10000000</f>
        <v>1.8095264999999999E-2</v>
      </c>
      <c r="J5623" t="s">
        <v>18</v>
      </c>
      <c r="K5623" t="s">
        <v>35</v>
      </c>
      <c r="L5623">
        <v>2</v>
      </c>
      <c r="M5623" t="s">
        <v>56</v>
      </c>
      <c r="N5623" t="s">
        <v>78</v>
      </c>
      <c r="O5623" t="s">
        <v>22</v>
      </c>
    </row>
    <row r="5624" spans="1:15">
      <c r="A5624" t="s">
        <v>9902</v>
      </c>
      <c r="B5624" s="1">
        <v>45830</v>
      </c>
      <c r="C5624" t="s">
        <v>349</v>
      </c>
      <c r="D5624" t="s">
        <v>45</v>
      </c>
      <c r="E5624" t="s">
        <v>60</v>
      </c>
      <c r="F5624">
        <v>3</v>
      </c>
      <c r="G5624">
        <v>42473.21</v>
      </c>
      <c r="H5624">
        <v>127419.63</v>
      </c>
      <c r="I5624">
        <f>salesdata[[#This Row],[Total_Sales_INR]]/10000000</f>
        <v>1.2741963E-2</v>
      </c>
      <c r="J5624" t="s">
        <v>34</v>
      </c>
      <c r="K5624" t="s">
        <v>72</v>
      </c>
      <c r="L5624">
        <v>4</v>
      </c>
      <c r="M5624" t="s">
        <v>88</v>
      </c>
      <c r="N5624" t="s">
        <v>62</v>
      </c>
      <c r="O5624" t="s">
        <v>22</v>
      </c>
    </row>
    <row r="5625" spans="1:15">
      <c r="A5625" t="s">
        <v>9903</v>
      </c>
      <c r="B5625" s="1">
        <v>45839</v>
      </c>
      <c r="C5625" t="s">
        <v>9904</v>
      </c>
      <c r="D5625" t="s">
        <v>32</v>
      </c>
      <c r="E5625" t="s">
        <v>309</v>
      </c>
      <c r="F5625">
        <v>5</v>
      </c>
      <c r="G5625">
        <v>4793.67</v>
      </c>
      <c r="H5625">
        <v>23968.35</v>
      </c>
      <c r="I5625">
        <f>salesdata[[#This Row],[Total_Sales_INR]]/10000000</f>
        <v>2.3968349999999999E-3</v>
      </c>
      <c r="J5625" t="s">
        <v>18</v>
      </c>
      <c r="K5625" t="s">
        <v>72</v>
      </c>
      <c r="L5625">
        <v>3</v>
      </c>
      <c r="M5625" t="s">
        <v>115</v>
      </c>
      <c r="N5625" t="s">
        <v>127</v>
      </c>
      <c r="O5625" t="s">
        <v>22</v>
      </c>
    </row>
    <row r="5626" spans="1:15">
      <c r="A5626" t="s">
        <v>9905</v>
      </c>
      <c r="B5626" s="1">
        <v>45883</v>
      </c>
      <c r="C5626" t="s">
        <v>1001</v>
      </c>
      <c r="D5626" t="s">
        <v>45</v>
      </c>
      <c r="E5626" t="s">
        <v>60</v>
      </c>
      <c r="F5626">
        <v>3</v>
      </c>
      <c r="G5626">
        <v>8096.1</v>
      </c>
      <c r="H5626">
        <v>24288.3</v>
      </c>
      <c r="I5626">
        <f>salesdata[[#This Row],[Total_Sales_INR]]/10000000</f>
        <v>2.4288299999999999E-3</v>
      </c>
      <c r="J5626" t="s">
        <v>27</v>
      </c>
      <c r="K5626" t="s">
        <v>72</v>
      </c>
      <c r="L5626">
        <v>2</v>
      </c>
      <c r="M5626" t="s">
        <v>104</v>
      </c>
      <c r="N5626" t="s">
        <v>134</v>
      </c>
      <c r="O5626" t="s">
        <v>22</v>
      </c>
    </row>
    <row r="5627" spans="1:15">
      <c r="A5627" t="s">
        <v>9906</v>
      </c>
      <c r="B5627" s="1">
        <v>45857</v>
      </c>
      <c r="C5627" t="s">
        <v>9907</v>
      </c>
      <c r="D5627" t="s">
        <v>25</v>
      </c>
      <c r="E5627" t="s">
        <v>223</v>
      </c>
      <c r="F5627">
        <v>2</v>
      </c>
      <c r="G5627">
        <v>8534.7099999999991</v>
      </c>
      <c r="H5627">
        <v>17069.419999999998</v>
      </c>
      <c r="I5627">
        <f>salesdata[[#This Row],[Total_Sales_INR]]/10000000</f>
        <v>1.7069419999999999E-3</v>
      </c>
      <c r="J5627" t="s">
        <v>34</v>
      </c>
      <c r="K5627" t="s">
        <v>72</v>
      </c>
      <c r="L5627">
        <v>4</v>
      </c>
      <c r="M5627" t="s">
        <v>185</v>
      </c>
      <c r="N5627" t="s">
        <v>134</v>
      </c>
      <c r="O5627" t="s">
        <v>22</v>
      </c>
    </row>
    <row r="5628" spans="1:15">
      <c r="A5628" t="s">
        <v>9908</v>
      </c>
      <c r="B5628" s="1">
        <v>45743</v>
      </c>
      <c r="C5628" t="s">
        <v>9909</v>
      </c>
      <c r="D5628" t="s">
        <v>102</v>
      </c>
      <c r="E5628" t="s">
        <v>184</v>
      </c>
      <c r="F5628">
        <v>3</v>
      </c>
      <c r="G5628">
        <v>40276.379999999997</v>
      </c>
      <c r="H5628">
        <v>120829.14</v>
      </c>
      <c r="I5628">
        <f>salesdata[[#This Row],[Total_Sales_INR]]/10000000</f>
        <v>1.2082914E-2</v>
      </c>
      <c r="J5628" t="s">
        <v>27</v>
      </c>
      <c r="K5628" t="s">
        <v>19</v>
      </c>
      <c r="L5628">
        <v>3</v>
      </c>
      <c r="M5628" t="s">
        <v>61</v>
      </c>
      <c r="N5628" t="s">
        <v>21</v>
      </c>
      <c r="O5628" t="s">
        <v>22</v>
      </c>
    </row>
    <row r="5629" spans="1:15">
      <c r="A5629" t="s">
        <v>9910</v>
      </c>
      <c r="B5629" s="1">
        <v>45733</v>
      </c>
      <c r="C5629" t="s">
        <v>2610</v>
      </c>
      <c r="D5629" t="s">
        <v>32</v>
      </c>
      <c r="E5629" t="s">
        <v>40</v>
      </c>
      <c r="F5629">
        <v>5</v>
      </c>
      <c r="G5629">
        <v>39130.19</v>
      </c>
      <c r="H5629">
        <v>195650.95</v>
      </c>
      <c r="I5629">
        <f>salesdata[[#This Row],[Total_Sales_INR]]/10000000</f>
        <v>1.9565095000000001E-2</v>
      </c>
      <c r="J5629" t="s">
        <v>27</v>
      </c>
      <c r="K5629" t="s">
        <v>19</v>
      </c>
      <c r="L5629">
        <v>3</v>
      </c>
      <c r="M5629" t="s">
        <v>36</v>
      </c>
      <c r="N5629" t="s">
        <v>62</v>
      </c>
      <c r="O5629" t="s">
        <v>22</v>
      </c>
    </row>
    <row r="5630" spans="1:15">
      <c r="A5630" t="s">
        <v>9911</v>
      </c>
      <c r="B5630" s="1">
        <v>45700</v>
      </c>
      <c r="C5630" t="s">
        <v>2188</v>
      </c>
      <c r="D5630" t="s">
        <v>102</v>
      </c>
      <c r="E5630" t="s">
        <v>184</v>
      </c>
      <c r="F5630">
        <v>4</v>
      </c>
      <c r="G5630">
        <v>13736.33</v>
      </c>
      <c r="H5630">
        <v>54945.32</v>
      </c>
      <c r="I5630">
        <f>salesdata[[#This Row],[Total_Sales_INR]]/10000000</f>
        <v>5.4945319999999999E-3</v>
      </c>
      <c r="J5630" t="s">
        <v>47</v>
      </c>
      <c r="K5630" t="s">
        <v>19</v>
      </c>
      <c r="L5630">
        <v>4</v>
      </c>
      <c r="M5630" t="s">
        <v>88</v>
      </c>
      <c r="N5630" t="s">
        <v>360</v>
      </c>
      <c r="O5630" t="s">
        <v>22</v>
      </c>
    </row>
    <row r="5631" spans="1:15">
      <c r="A5631" t="s">
        <v>9912</v>
      </c>
      <c r="B5631" s="1">
        <v>45693</v>
      </c>
      <c r="C5631" t="s">
        <v>9913</v>
      </c>
      <c r="D5631" t="s">
        <v>16</v>
      </c>
      <c r="E5631" t="s">
        <v>159</v>
      </c>
      <c r="F5631">
        <v>5</v>
      </c>
      <c r="G5631">
        <v>24393.77</v>
      </c>
      <c r="H5631">
        <v>121968.85</v>
      </c>
      <c r="I5631">
        <f>salesdata[[#This Row],[Total_Sales_INR]]/10000000</f>
        <v>1.2196885000000001E-2</v>
      </c>
      <c r="J5631" t="s">
        <v>34</v>
      </c>
      <c r="K5631" t="s">
        <v>35</v>
      </c>
      <c r="L5631">
        <v>2</v>
      </c>
      <c r="M5631" t="s">
        <v>265</v>
      </c>
      <c r="N5631" t="s">
        <v>156</v>
      </c>
      <c r="O5631" t="s">
        <v>22</v>
      </c>
    </row>
    <row r="5632" spans="1:15">
      <c r="A5632" t="s">
        <v>9914</v>
      </c>
      <c r="B5632" s="1">
        <v>45966</v>
      </c>
      <c r="C5632" t="s">
        <v>319</v>
      </c>
      <c r="D5632" t="s">
        <v>16</v>
      </c>
      <c r="E5632" t="s">
        <v>137</v>
      </c>
      <c r="F5632">
        <v>3</v>
      </c>
      <c r="G5632">
        <v>11880.68</v>
      </c>
      <c r="H5632">
        <v>35642.04</v>
      </c>
      <c r="I5632">
        <f>salesdata[[#This Row],[Total_Sales_INR]]/10000000</f>
        <v>3.5642040000000001E-3</v>
      </c>
      <c r="J5632" t="s">
        <v>18</v>
      </c>
      <c r="K5632" t="s">
        <v>35</v>
      </c>
      <c r="L5632">
        <v>5</v>
      </c>
      <c r="M5632" t="s">
        <v>28</v>
      </c>
      <c r="N5632" t="s">
        <v>97</v>
      </c>
      <c r="O5632" t="s">
        <v>22</v>
      </c>
    </row>
    <row r="5633" spans="1:15">
      <c r="A5633" t="s">
        <v>9915</v>
      </c>
      <c r="B5633" s="1">
        <v>45835</v>
      </c>
      <c r="C5633" t="s">
        <v>9516</v>
      </c>
      <c r="D5633" t="s">
        <v>16</v>
      </c>
      <c r="E5633" t="s">
        <v>130</v>
      </c>
      <c r="F5633">
        <v>2</v>
      </c>
      <c r="G5633">
        <v>12902.37</v>
      </c>
      <c r="H5633">
        <v>25804.74</v>
      </c>
      <c r="I5633">
        <f>salesdata[[#This Row],[Total_Sales_INR]]/10000000</f>
        <v>2.5804740000000001E-3</v>
      </c>
      <c r="J5633" t="s">
        <v>27</v>
      </c>
      <c r="K5633" t="s">
        <v>35</v>
      </c>
      <c r="L5633">
        <v>1</v>
      </c>
      <c r="M5633" t="s">
        <v>68</v>
      </c>
      <c r="N5633" t="s">
        <v>142</v>
      </c>
      <c r="O5633" t="s">
        <v>22</v>
      </c>
    </row>
    <row r="5634" spans="1:15">
      <c r="A5634" t="s">
        <v>9916</v>
      </c>
      <c r="B5634" s="1">
        <v>45671</v>
      </c>
      <c r="C5634" t="s">
        <v>9917</v>
      </c>
      <c r="D5634" t="s">
        <v>102</v>
      </c>
      <c r="E5634" t="s">
        <v>184</v>
      </c>
      <c r="F5634">
        <v>5</v>
      </c>
      <c r="G5634">
        <v>20911.45</v>
      </c>
      <c r="H5634">
        <v>104557.25</v>
      </c>
      <c r="I5634">
        <f>salesdata[[#This Row],[Total_Sales_INR]]/10000000</f>
        <v>1.0455725000000001E-2</v>
      </c>
      <c r="J5634" t="s">
        <v>18</v>
      </c>
      <c r="K5634" t="s">
        <v>72</v>
      </c>
      <c r="L5634">
        <v>5</v>
      </c>
      <c r="M5634" t="s">
        <v>51</v>
      </c>
      <c r="N5634" t="s">
        <v>82</v>
      </c>
      <c r="O5634" t="s">
        <v>22</v>
      </c>
    </row>
    <row r="5635" spans="1:15">
      <c r="A5635" t="s">
        <v>9918</v>
      </c>
      <c r="B5635" s="1">
        <v>45876</v>
      </c>
      <c r="C5635" t="s">
        <v>9919</v>
      </c>
      <c r="D5635" t="s">
        <v>16</v>
      </c>
      <c r="E5635" t="s">
        <v>130</v>
      </c>
      <c r="F5635">
        <v>5</v>
      </c>
      <c r="G5635">
        <v>32315.65</v>
      </c>
      <c r="H5635">
        <v>161578.25</v>
      </c>
      <c r="I5635">
        <f>salesdata[[#This Row],[Total_Sales_INR]]/10000000</f>
        <v>1.6157825000000001E-2</v>
      </c>
      <c r="J5635" t="s">
        <v>27</v>
      </c>
      <c r="K5635" t="s">
        <v>72</v>
      </c>
      <c r="L5635">
        <v>2</v>
      </c>
      <c r="M5635" t="s">
        <v>56</v>
      </c>
      <c r="N5635" t="s">
        <v>124</v>
      </c>
      <c r="O5635" t="s">
        <v>22</v>
      </c>
    </row>
    <row r="5636" spans="1:15">
      <c r="A5636" t="s">
        <v>9920</v>
      </c>
      <c r="B5636" s="1">
        <v>46022</v>
      </c>
      <c r="C5636" t="s">
        <v>9921</v>
      </c>
      <c r="D5636" t="s">
        <v>25</v>
      </c>
      <c r="E5636" t="s">
        <v>140</v>
      </c>
      <c r="F5636">
        <v>5</v>
      </c>
      <c r="G5636">
        <v>22557.759999999998</v>
      </c>
      <c r="H5636">
        <v>112788.8</v>
      </c>
      <c r="I5636">
        <f>salesdata[[#This Row],[Total_Sales_INR]]/10000000</f>
        <v>1.127888E-2</v>
      </c>
      <c r="J5636" t="s">
        <v>27</v>
      </c>
      <c r="K5636" t="s">
        <v>35</v>
      </c>
      <c r="L5636">
        <v>5</v>
      </c>
      <c r="M5636" t="s">
        <v>41</v>
      </c>
      <c r="N5636" t="s">
        <v>62</v>
      </c>
      <c r="O5636" t="s">
        <v>22</v>
      </c>
    </row>
    <row r="5637" spans="1:15">
      <c r="A5637" t="s">
        <v>9922</v>
      </c>
      <c r="B5637" s="1">
        <v>45813</v>
      </c>
      <c r="C5637" t="s">
        <v>9923</v>
      </c>
      <c r="D5637" t="s">
        <v>16</v>
      </c>
      <c r="E5637" t="s">
        <v>17</v>
      </c>
      <c r="F5637">
        <v>5</v>
      </c>
      <c r="G5637">
        <v>32469.24</v>
      </c>
      <c r="H5637">
        <v>162346.20000000001</v>
      </c>
      <c r="I5637">
        <f>salesdata[[#This Row],[Total_Sales_INR]]/10000000</f>
        <v>1.6234620000000002E-2</v>
      </c>
      <c r="J5637" t="s">
        <v>34</v>
      </c>
      <c r="K5637" t="s">
        <v>19</v>
      </c>
      <c r="L5637">
        <v>1</v>
      </c>
      <c r="M5637" t="s">
        <v>20</v>
      </c>
      <c r="N5637" t="s">
        <v>74</v>
      </c>
      <c r="O5637" t="s">
        <v>22</v>
      </c>
    </row>
    <row r="5638" spans="1:15">
      <c r="A5638" t="s">
        <v>9924</v>
      </c>
      <c r="B5638" s="1">
        <v>45911</v>
      </c>
      <c r="C5638" t="s">
        <v>6397</v>
      </c>
      <c r="D5638" t="s">
        <v>25</v>
      </c>
      <c r="E5638" t="s">
        <v>140</v>
      </c>
      <c r="F5638">
        <v>4</v>
      </c>
      <c r="G5638">
        <v>25853.54</v>
      </c>
      <c r="H5638">
        <v>103414.16</v>
      </c>
      <c r="I5638">
        <f>salesdata[[#This Row],[Total_Sales_INR]]/10000000</f>
        <v>1.0341416000000001E-2</v>
      </c>
      <c r="J5638" t="s">
        <v>27</v>
      </c>
      <c r="K5638" t="s">
        <v>35</v>
      </c>
      <c r="L5638">
        <v>5</v>
      </c>
      <c r="M5638" t="s">
        <v>73</v>
      </c>
      <c r="N5638" t="s">
        <v>120</v>
      </c>
      <c r="O5638" t="s">
        <v>22</v>
      </c>
    </row>
    <row r="5639" spans="1:15">
      <c r="A5639" t="s">
        <v>9925</v>
      </c>
      <c r="B5639" s="1">
        <v>45777</v>
      </c>
      <c r="C5639" t="s">
        <v>9361</v>
      </c>
      <c r="D5639" t="s">
        <v>102</v>
      </c>
      <c r="E5639" t="s">
        <v>118</v>
      </c>
      <c r="F5639">
        <v>4</v>
      </c>
      <c r="G5639">
        <v>46335.1</v>
      </c>
      <c r="H5639">
        <v>185340.4</v>
      </c>
      <c r="I5639">
        <f>salesdata[[#This Row],[Total_Sales_INR]]/10000000</f>
        <v>1.8534039999999998E-2</v>
      </c>
      <c r="J5639" t="s">
        <v>47</v>
      </c>
      <c r="K5639" t="s">
        <v>72</v>
      </c>
      <c r="L5639">
        <v>3</v>
      </c>
      <c r="M5639" t="s">
        <v>190</v>
      </c>
      <c r="N5639" t="s">
        <v>82</v>
      </c>
      <c r="O5639" t="s">
        <v>22</v>
      </c>
    </row>
    <row r="5640" spans="1:15">
      <c r="A5640" t="s">
        <v>9926</v>
      </c>
      <c r="B5640" s="1">
        <v>46003</v>
      </c>
      <c r="C5640" t="s">
        <v>532</v>
      </c>
      <c r="D5640" t="s">
        <v>32</v>
      </c>
      <c r="E5640" t="s">
        <v>33</v>
      </c>
      <c r="F5640">
        <v>4</v>
      </c>
      <c r="G5640">
        <v>48178.080000000002</v>
      </c>
      <c r="H5640">
        <v>192712.32000000001</v>
      </c>
      <c r="I5640">
        <f>salesdata[[#This Row],[Total_Sales_INR]]/10000000</f>
        <v>1.9271231999999999E-2</v>
      </c>
      <c r="J5640" t="s">
        <v>27</v>
      </c>
      <c r="K5640" t="s">
        <v>35</v>
      </c>
      <c r="L5640">
        <v>5</v>
      </c>
      <c r="M5640" t="s">
        <v>28</v>
      </c>
      <c r="N5640" t="s">
        <v>124</v>
      </c>
      <c r="O5640" t="s">
        <v>22</v>
      </c>
    </row>
    <row r="5641" spans="1:15">
      <c r="A5641" t="s">
        <v>9927</v>
      </c>
      <c r="B5641" s="1">
        <v>45904</v>
      </c>
      <c r="C5641" t="s">
        <v>4027</v>
      </c>
      <c r="D5641" t="s">
        <v>102</v>
      </c>
      <c r="E5641" t="s">
        <v>193</v>
      </c>
      <c r="F5641">
        <v>2</v>
      </c>
      <c r="G5641">
        <v>40212.32</v>
      </c>
      <c r="H5641">
        <v>80424.639999999999</v>
      </c>
      <c r="I5641">
        <f>salesdata[[#This Row],[Total_Sales_INR]]/10000000</f>
        <v>8.0424639999999992E-3</v>
      </c>
      <c r="J5641" t="s">
        <v>18</v>
      </c>
      <c r="K5641" t="s">
        <v>72</v>
      </c>
      <c r="L5641">
        <v>4</v>
      </c>
      <c r="M5641" t="s">
        <v>198</v>
      </c>
      <c r="N5641" t="s">
        <v>213</v>
      </c>
      <c r="O5641" t="s">
        <v>22</v>
      </c>
    </row>
    <row r="5642" spans="1:15">
      <c r="A5642" t="s">
        <v>9928</v>
      </c>
      <c r="B5642" s="1">
        <v>45662</v>
      </c>
      <c r="C5642" t="s">
        <v>1017</v>
      </c>
      <c r="D5642" t="s">
        <v>45</v>
      </c>
      <c r="E5642" t="s">
        <v>55</v>
      </c>
      <c r="F5642">
        <v>4</v>
      </c>
      <c r="G5642">
        <v>45007.3</v>
      </c>
      <c r="H5642">
        <v>180029.2</v>
      </c>
      <c r="I5642">
        <f>salesdata[[#This Row],[Total_Sales_INR]]/10000000</f>
        <v>1.8002920000000002E-2</v>
      </c>
      <c r="J5642" t="s">
        <v>27</v>
      </c>
      <c r="K5642" t="s">
        <v>19</v>
      </c>
      <c r="L5642">
        <v>1</v>
      </c>
      <c r="M5642" t="s">
        <v>68</v>
      </c>
      <c r="N5642" t="s">
        <v>94</v>
      </c>
      <c r="O5642" t="s">
        <v>22</v>
      </c>
    </row>
    <row r="5643" spans="1:15">
      <c r="A5643" t="s">
        <v>9929</v>
      </c>
      <c r="B5643" s="1">
        <v>45906</v>
      </c>
      <c r="C5643" t="s">
        <v>8785</v>
      </c>
      <c r="D5643" t="s">
        <v>45</v>
      </c>
      <c r="E5643" t="s">
        <v>60</v>
      </c>
      <c r="F5643">
        <v>1</v>
      </c>
      <c r="G5643">
        <v>40120.03</v>
      </c>
      <c r="H5643">
        <v>40120.03</v>
      </c>
      <c r="I5643">
        <f>salesdata[[#This Row],[Total_Sales_INR]]/10000000</f>
        <v>4.0120030000000001E-3</v>
      </c>
      <c r="J5643" t="s">
        <v>34</v>
      </c>
      <c r="K5643" t="s">
        <v>35</v>
      </c>
      <c r="L5643">
        <v>5</v>
      </c>
      <c r="M5643" t="s">
        <v>41</v>
      </c>
      <c r="N5643" t="s">
        <v>94</v>
      </c>
      <c r="O5643" t="s">
        <v>22</v>
      </c>
    </row>
    <row r="5644" spans="1:15">
      <c r="A5644" t="s">
        <v>9930</v>
      </c>
      <c r="B5644" s="1">
        <v>45850</v>
      </c>
      <c r="C5644" t="s">
        <v>9931</v>
      </c>
      <c r="D5644" t="s">
        <v>45</v>
      </c>
      <c r="E5644" t="s">
        <v>55</v>
      </c>
      <c r="F5644">
        <v>1</v>
      </c>
      <c r="G5644">
        <v>28223.16</v>
      </c>
      <c r="H5644">
        <v>28223.16</v>
      </c>
      <c r="I5644">
        <f>salesdata[[#This Row],[Total_Sales_INR]]/10000000</f>
        <v>2.8223160000000001E-3</v>
      </c>
      <c r="J5644" t="s">
        <v>18</v>
      </c>
      <c r="K5644" t="s">
        <v>19</v>
      </c>
      <c r="L5644">
        <v>2</v>
      </c>
      <c r="M5644" t="s">
        <v>265</v>
      </c>
      <c r="N5644" t="s">
        <v>97</v>
      </c>
      <c r="O5644" t="s">
        <v>22</v>
      </c>
    </row>
    <row r="5645" spans="1:15">
      <c r="A5645" t="s">
        <v>9932</v>
      </c>
      <c r="B5645" s="1">
        <v>45713</v>
      </c>
      <c r="C5645" t="s">
        <v>9933</v>
      </c>
      <c r="D5645" t="s">
        <v>32</v>
      </c>
      <c r="E5645" t="s">
        <v>40</v>
      </c>
      <c r="F5645">
        <v>3</v>
      </c>
      <c r="G5645">
        <v>40388.51</v>
      </c>
      <c r="H5645">
        <v>121165.53</v>
      </c>
      <c r="I5645">
        <f>salesdata[[#This Row],[Total_Sales_INR]]/10000000</f>
        <v>1.2116553E-2</v>
      </c>
      <c r="J5645" t="s">
        <v>18</v>
      </c>
      <c r="K5645" t="s">
        <v>19</v>
      </c>
      <c r="L5645">
        <v>3</v>
      </c>
      <c r="M5645" t="s">
        <v>190</v>
      </c>
      <c r="N5645" t="s">
        <v>120</v>
      </c>
      <c r="O5645" t="s">
        <v>22</v>
      </c>
    </row>
    <row r="5646" spans="1:15">
      <c r="A5646" t="s">
        <v>9934</v>
      </c>
      <c r="B5646" s="1">
        <v>45825</v>
      </c>
      <c r="C5646" t="s">
        <v>9935</v>
      </c>
      <c r="D5646" t="s">
        <v>16</v>
      </c>
      <c r="E5646" t="s">
        <v>145</v>
      </c>
      <c r="F5646">
        <v>1</v>
      </c>
      <c r="G5646">
        <v>10724.1</v>
      </c>
      <c r="H5646">
        <v>10724.1</v>
      </c>
      <c r="I5646">
        <f>salesdata[[#This Row],[Total_Sales_INR]]/10000000</f>
        <v>1.07241E-3</v>
      </c>
      <c r="J5646" t="s">
        <v>47</v>
      </c>
      <c r="K5646" t="s">
        <v>72</v>
      </c>
      <c r="L5646">
        <v>4</v>
      </c>
      <c r="M5646" t="s">
        <v>160</v>
      </c>
      <c r="N5646" t="s">
        <v>52</v>
      </c>
      <c r="O5646" t="s">
        <v>22</v>
      </c>
    </row>
    <row r="5647" spans="1:15">
      <c r="A5647" t="s">
        <v>9936</v>
      </c>
      <c r="B5647" s="1">
        <v>45678</v>
      </c>
      <c r="C5647" t="s">
        <v>6132</v>
      </c>
      <c r="D5647" t="s">
        <v>45</v>
      </c>
      <c r="E5647" t="s">
        <v>55</v>
      </c>
      <c r="F5647">
        <v>5</v>
      </c>
      <c r="G5647">
        <v>44644.46</v>
      </c>
      <c r="H5647">
        <v>223222.3</v>
      </c>
      <c r="I5647">
        <f>salesdata[[#This Row],[Total_Sales_INR]]/10000000</f>
        <v>2.2322229999999998E-2</v>
      </c>
      <c r="J5647" t="s">
        <v>47</v>
      </c>
      <c r="K5647" t="s">
        <v>72</v>
      </c>
      <c r="L5647">
        <v>3</v>
      </c>
      <c r="M5647" t="s">
        <v>77</v>
      </c>
      <c r="N5647" t="s">
        <v>173</v>
      </c>
      <c r="O5647" t="s">
        <v>22</v>
      </c>
    </row>
    <row r="5648" spans="1:15">
      <c r="A5648" t="s">
        <v>9937</v>
      </c>
      <c r="B5648" s="1">
        <v>45672</v>
      </c>
      <c r="C5648" t="s">
        <v>9938</v>
      </c>
      <c r="D5648" t="s">
        <v>45</v>
      </c>
      <c r="E5648" t="s">
        <v>65</v>
      </c>
      <c r="F5648">
        <v>2</v>
      </c>
      <c r="G5648">
        <v>47490.46</v>
      </c>
      <c r="H5648">
        <v>94980.92</v>
      </c>
      <c r="I5648">
        <f>salesdata[[#This Row],[Total_Sales_INR]]/10000000</f>
        <v>9.4980919999999996E-3</v>
      </c>
      <c r="J5648" t="s">
        <v>47</v>
      </c>
      <c r="K5648" t="s">
        <v>19</v>
      </c>
      <c r="L5648">
        <v>4</v>
      </c>
      <c r="M5648" t="s">
        <v>198</v>
      </c>
      <c r="N5648" t="s">
        <v>127</v>
      </c>
      <c r="O5648" t="s">
        <v>22</v>
      </c>
    </row>
    <row r="5649" spans="1:15">
      <c r="A5649" t="s">
        <v>9939</v>
      </c>
      <c r="B5649" s="1">
        <v>45901</v>
      </c>
      <c r="C5649" t="s">
        <v>9940</v>
      </c>
      <c r="D5649" t="s">
        <v>25</v>
      </c>
      <c r="E5649" t="s">
        <v>223</v>
      </c>
      <c r="F5649">
        <v>5</v>
      </c>
      <c r="G5649">
        <v>3042.29</v>
      </c>
      <c r="H5649">
        <v>15211.45</v>
      </c>
      <c r="I5649">
        <f>salesdata[[#This Row],[Total_Sales_INR]]/10000000</f>
        <v>1.521145E-3</v>
      </c>
      <c r="J5649" t="s">
        <v>34</v>
      </c>
      <c r="K5649" t="s">
        <v>35</v>
      </c>
      <c r="L5649">
        <v>4</v>
      </c>
      <c r="M5649" t="s">
        <v>123</v>
      </c>
      <c r="N5649" t="s">
        <v>178</v>
      </c>
      <c r="O5649" t="s">
        <v>22</v>
      </c>
    </row>
    <row r="5650" spans="1:15">
      <c r="A5650" t="s">
        <v>9941</v>
      </c>
      <c r="B5650" s="1">
        <v>45744</v>
      </c>
      <c r="C5650" t="s">
        <v>9942</v>
      </c>
      <c r="D5650" t="s">
        <v>25</v>
      </c>
      <c r="E5650" t="s">
        <v>26</v>
      </c>
      <c r="F5650">
        <v>2</v>
      </c>
      <c r="G5650">
        <v>22482.080000000002</v>
      </c>
      <c r="H5650">
        <v>44964.160000000003</v>
      </c>
      <c r="I5650">
        <f>salesdata[[#This Row],[Total_Sales_INR]]/10000000</f>
        <v>4.4964160000000005E-3</v>
      </c>
      <c r="J5650" t="s">
        <v>27</v>
      </c>
      <c r="K5650" t="s">
        <v>72</v>
      </c>
      <c r="L5650">
        <v>5</v>
      </c>
      <c r="M5650" t="s">
        <v>28</v>
      </c>
      <c r="N5650" t="s">
        <v>112</v>
      </c>
      <c r="O5650" t="s">
        <v>22</v>
      </c>
    </row>
    <row r="5651" spans="1:15">
      <c r="A5651" t="s">
        <v>9943</v>
      </c>
      <c r="B5651" s="1">
        <v>45991</v>
      </c>
      <c r="C5651" t="s">
        <v>3027</v>
      </c>
      <c r="D5651" t="s">
        <v>32</v>
      </c>
      <c r="E5651" t="s">
        <v>81</v>
      </c>
      <c r="F5651">
        <v>1</v>
      </c>
      <c r="G5651">
        <v>48479.91</v>
      </c>
      <c r="H5651">
        <v>48479.91</v>
      </c>
      <c r="I5651">
        <f>salesdata[[#This Row],[Total_Sales_INR]]/10000000</f>
        <v>4.8479910000000003E-3</v>
      </c>
      <c r="J5651" t="s">
        <v>34</v>
      </c>
      <c r="K5651" t="s">
        <v>72</v>
      </c>
      <c r="L5651">
        <v>5</v>
      </c>
      <c r="M5651" t="s">
        <v>28</v>
      </c>
      <c r="N5651" t="s">
        <v>120</v>
      </c>
      <c r="O5651" t="s">
        <v>22</v>
      </c>
    </row>
    <row r="5652" spans="1:15">
      <c r="A5652" t="s">
        <v>9944</v>
      </c>
      <c r="B5652" s="1">
        <v>45768</v>
      </c>
      <c r="C5652" t="s">
        <v>4939</v>
      </c>
      <c r="D5652" t="s">
        <v>32</v>
      </c>
      <c r="E5652" t="s">
        <v>33</v>
      </c>
      <c r="F5652">
        <v>4</v>
      </c>
      <c r="G5652">
        <v>2941.31</v>
      </c>
      <c r="H5652">
        <v>11765.24</v>
      </c>
      <c r="I5652">
        <f>salesdata[[#This Row],[Total_Sales_INR]]/10000000</f>
        <v>1.176524E-3</v>
      </c>
      <c r="J5652" t="s">
        <v>27</v>
      </c>
      <c r="K5652" t="s">
        <v>19</v>
      </c>
      <c r="L5652">
        <v>5</v>
      </c>
      <c r="M5652" t="s">
        <v>73</v>
      </c>
      <c r="N5652" t="s">
        <v>69</v>
      </c>
      <c r="O5652" t="s">
        <v>22</v>
      </c>
    </row>
    <row r="5653" spans="1:15">
      <c r="A5653" t="s">
        <v>9945</v>
      </c>
      <c r="B5653" s="1">
        <v>45659</v>
      </c>
      <c r="C5653" t="s">
        <v>9946</v>
      </c>
      <c r="D5653" t="s">
        <v>25</v>
      </c>
      <c r="E5653" t="s">
        <v>91</v>
      </c>
      <c r="F5653">
        <v>5</v>
      </c>
      <c r="G5653">
        <v>632.54</v>
      </c>
      <c r="H5653">
        <v>3162.7</v>
      </c>
      <c r="I5653">
        <f>salesdata[[#This Row],[Total_Sales_INR]]/10000000</f>
        <v>3.1627000000000001E-4</v>
      </c>
      <c r="J5653" t="s">
        <v>27</v>
      </c>
      <c r="K5653" t="s">
        <v>35</v>
      </c>
      <c r="L5653">
        <v>1</v>
      </c>
      <c r="M5653" t="s">
        <v>68</v>
      </c>
      <c r="N5653" t="s">
        <v>112</v>
      </c>
      <c r="O5653" t="s">
        <v>22</v>
      </c>
    </row>
    <row r="5654" spans="1:15">
      <c r="A5654" t="s">
        <v>9947</v>
      </c>
      <c r="B5654" s="1">
        <v>45709</v>
      </c>
      <c r="C5654" t="s">
        <v>9948</v>
      </c>
      <c r="D5654" t="s">
        <v>32</v>
      </c>
      <c r="E5654" t="s">
        <v>81</v>
      </c>
      <c r="F5654">
        <v>4</v>
      </c>
      <c r="G5654">
        <v>3305.53</v>
      </c>
      <c r="H5654">
        <v>13222.12</v>
      </c>
      <c r="I5654">
        <f>salesdata[[#This Row],[Total_Sales_INR]]/10000000</f>
        <v>1.3222120000000001E-3</v>
      </c>
      <c r="J5654" t="s">
        <v>18</v>
      </c>
      <c r="K5654" t="s">
        <v>35</v>
      </c>
      <c r="L5654">
        <v>1</v>
      </c>
      <c r="M5654" t="s">
        <v>20</v>
      </c>
      <c r="N5654" t="s">
        <v>213</v>
      </c>
      <c r="O5654" t="s">
        <v>22</v>
      </c>
    </row>
    <row r="5655" spans="1:15">
      <c r="A5655" t="s">
        <v>9949</v>
      </c>
      <c r="B5655" s="1">
        <v>45972</v>
      </c>
      <c r="C5655" t="s">
        <v>7709</v>
      </c>
      <c r="D5655" t="s">
        <v>32</v>
      </c>
      <c r="E5655" t="s">
        <v>250</v>
      </c>
      <c r="F5655">
        <v>4</v>
      </c>
      <c r="G5655">
        <v>28068.23</v>
      </c>
      <c r="H5655">
        <v>112272.92</v>
      </c>
      <c r="I5655">
        <f>salesdata[[#This Row],[Total_Sales_INR]]/10000000</f>
        <v>1.1227292E-2</v>
      </c>
      <c r="J5655" t="s">
        <v>27</v>
      </c>
      <c r="K5655" t="s">
        <v>35</v>
      </c>
      <c r="L5655">
        <v>2</v>
      </c>
      <c r="M5655" t="s">
        <v>265</v>
      </c>
      <c r="N5655" t="s">
        <v>21</v>
      </c>
      <c r="O5655" t="s">
        <v>22</v>
      </c>
    </row>
    <row r="5656" spans="1:15">
      <c r="A5656" t="s">
        <v>9950</v>
      </c>
      <c r="B5656" s="1">
        <v>45947</v>
      </c>
      <c r="C5656" t="s">
        <v>9951</v>
      </c>
      <c r="D5656" t="s">
        <v>32</v>
      </c>
      <c r="E5656" t="s">
        <v>81</v>
      </c>
      <c r="F5656">
        <v>5</v>
      </c>
      <c r="G5656">
        <v>45451.5</v>
      </c>
      <c r="H5656">
        <v>227257.5</v>
      </c>
      <c r="I5656">
        <f>salesdata[[#This Row],[Total_Sales_INR]]/10000000</f>
        <v>2.2725749999999999E-2</v>
      </c>
      <c r="J5656" t="s">
        <v>27</v>
      </c>
      <c r="K5656" t="s">
        <v>19</v>
      </c>
      <c r="L5656">
        <v>4</v>
      </c>
      <c r="M5656" t="s">
        <v>160</v>
      </c>
      <c r="N5656" t="s">
        <v>78</v>
      </c>
      <c r="O5656" t="s">
        <v>22</v>
      </c>
    </row>
    <row r="5657" spans="1:15">
      <c r="A5657" t="s">
        <v>9952</v>
      </c>
      <c r="B5657" s="1">
        <v>45973</v>
      </c>
      <c r="C5657" t="s">
        <v>1048</v>
      </c>
      <c r="D5657" t="s">
        <v>32</v>
      </c>
      <c r="E5657" t="s">
        <v>81</v>
      </c>
      <c r="F5657">
        <v>4</v>
      </c>
      <c r="G5657">
        <v>45811.5</v>
      </c>
      <c r="H5657">
        <v>183246</v>
      </c>
      <c r="I5657">
        <f>salesdata[[#This Row],[Total_Sales_INR]]/10000000</f>
        <v>1.83246E-2</v>
      </c>
      <c r="J5657" t="s">
        <v>34</v>
      </c>
      <c r="K5657" t="s">
        <v>35</v>
      </c>
      <c r="L5657">
        <v>4</v>
      </c>
      <c r="M5657" t="s">
        <v>123</v>
      </c>
      <c r="N5657" t="s">
        <v>216</v>
      </c>
      <c r="O5657" t="s">
        <v>22</v>
      </c>
    </row>
    <row r="5658" spans="1:15">
      <c r="A5658" t="s">
        <v>9953</v>
      </c>
      <c r="B5658" s="1">
        <v>45875</v>
      </c>
      <c r="C5658" t="s">
        <v>9954</v>
      </c>
      <c r="D5658" t="s">
        <v>32</v>
      </c>
      <c r="E5658" t="s">
        <v>40</v>
      </c>
      <c r="F5658">
        <v>5</v>
      </c>
      <c r="G5658">
        <v>15384.79</v>
      </c>
      <c r="H5658">
        <v>76923.95</v>
      </c>
      <c r="I5658">
        <f>salesdata[[#This Row],[Total_Sales_INR]]/10000000</f>
        <v>7.6923949999999994E-3</v>
      </c>
      <c r="J5658" t="s">
        <v>18</v>
      </c>
      <c r="K5658" t="s">
        <v>19</v>
      </c>
      <c r="L5658">
        <v>1</v>
      </c>
      <c r="M5658" t="s">
        <v>20</v>
      </c>
      <c r="N5658" t="s">
        <v>82</v>
      </c>
      <c r="O5658" t="s">
        <v>22</v>
      </c>
    </row>
    <row r="5659" spans="1:15">
      <c r="A5659" t="s">
        <v>9955</v>
      </c>
      <c r="B5659" s="1">
        <v>45727</v>
      </c>
      <c r="C5659" t="s">
        <v>9956</v>
      </c>
      <c r="D5659" t="s">
        <v>45</v>
      </c>
      <c r="E5659" t="s">
        <v>60</v>
      </c>
      <c r="F5659">
        <v>1</v>
      </c>
      <c r="G5659">
        <v>28457.51</v>
      </c>
      <c r="H5659">
        <v>28457.51</v>
      </c>
      <c r="I5659">
        <f>salesdata[[#This Row],[Total_Sales_INR]]/10000000</f>
        <v>2.8457509999999997E-3</v>
      </c>
      <c r="J5659" t="s">
        <v>34</v>
      </c>
      <c r="K5659" t="s">
        <v>35</v>
      </c>
      <c r="L5659">
        <v>3</v>
      </c>
      <c r="M5659" t="s">
        <v>36</v>
      </c>
      <c r="N5659" t="s">
        <v>173</v>
      </c>
      <c r="O5659" t="s">
        <v>22</v>
      </c>
    </row>
    <row r="5660" spans="1:15">
      <c r="A5660" t="s">
        <v>9957</v>
      </c>
      <c r="B5660" s="1">
        <v>45668</v>
      </c>
      <c r="C5660" t="s">
        <v>9958</v>
      </c>
      <c r="D5660" t="s">
        <v>25</v>
      </c>
      <c r="E5660" t="s">
        <v>280</v>
      </c>
      <c r="F5660">
        <v>1</v>
      </c>
      <c r="G5660">
        <v>3333.08</v>
      </c>
      <c r="H5660">
        <v>3333.08</v>
      </c>
      <c r="I5660">
        <f>salesdata[[#This Row],[Total_Sales_INR]]/10000000</f>
        <v>3.3330799999999999E-4</v>
      </c>
      <c r="J5660" t="s">
        <v>27</v>
      </c>
      <c r="K5660" t="s">
        <v>72</v>
      </c>
      <c r="L5660">
        <v>4</v>
      </c>
      <c r="M5660" t="s">
        <v>198</v>
      </c>
      <c r="N5660" t="s">
        <v>48</v>
      </c>
      <c r="O5660" t="s">
        <v>22</v>
      </c>
    </row>
    <row r="5661" spans="1:15">
      <c r="A5661" t="s">
        <v>9959</v>
      </c>
      <c r="B5661" s="1">
        <v>46019</v>
      </c>
      <c r="C5661" t="s">
        <v>3572</v>
      </c>
      <c r="D5661" t="s">
        <v>102</v>
      </c>
      <c r="E5661" t="s">
        <v>118</v>
      </c>
      <c r="F5661">
        <v>3</v>
      </c>
      <c r="G5661">
        <v>16476.599999999999</v>
      </c>
      <c r="H5661">
        <v>49429.8</v>
      </c>
      <c r="I5661">
        <f>salesdata[[#This Row],[Total_Sales_INR]]/10000000</f>
        <v>4.9429800000000005E-3</v>
      </c>
      <c r="J5661" t="s">
        <v>18</v>
      </c>
      <c r="K5661" t="s">
        <v>19</v>
      </c>
      <c r="L5661">
        <v>2</v>
      </c>
      <c r="M5661" t="s">
        <v>265</v>
      </c>
      <c r="N5661" t="s">
        <v>167</v>
      </c>
      <c r="O5661" t="s">
        <v>22</v>
      </c>
    </row>
    <row r="5662" spans="1:15">
      <c r="A5662" t="s">
        <v>9960</v>
      </c>
      <c r="B5662" s="1">
        <v>45983</v>
      </c>
      <c r="C5662" t="s">
        <v>9961</v>
      </c>
      <c r="D5662" t="s">
        <v>102</v>
      </c>
      <c r="E5662" t="s">
        <v>193</v>
      </c>
      <c r="F5662">
        <v>3</v>
      </c>
      <c r="G5662">
        <v>41724.769999999997</v>
      </c>
      <c r="H5662">
        <v>125174.31</v>
      </c>
      <c r="I5662">
        <f>salesdata[[#This Row],[Total_Sales_INR]]/10000000</f>
        <v>1.2517430999999999E-2</v>
      </c>
      <c r="J5662" t="s">
        <v>47</v>
      </c>
      <c r="K5662" t="s">
        <v>72</v>
      </c>
      <c r="L5662">
        <v>3</v>
      </c>
      <c r="M5662" t="s">
        <v>36</v>
      </c>
      <c r="N5662" t="s">
        <v>62</v>
      </c>
      <c r="O5662" t="s">
        <v>22</v>
      </c>
    </row>
    <row r="5663" spans="1:15">
      <c r="A5663" t="s">
        <v>9962</v>
      </c>
      <c r="B5663" s="1">
        <v>45808</v>
      </c>
      <c r="C5663" t="s">
        <v>2347</v>
      </c>
      <c r="D5663" t="s">
        <v>16</v>
      </c>
      <c r="E5663" t="s">
        <v>159</v>
      </c>
      <c r="F5663">
        <v>3</v>
      </c>
      <c r="G5663">
        <v>298.29000000000002</v>
      </c>
      <c r="H5663">
        <v>894.87</v>
      </c>
      <c r="I5663">
        <f>salesdata[[#This Row],[Total_Sales_INR]]/10000000</f>
        <v>8.9487000000000006E-5</v>
      </c>
      <c r="J5663" t="s">
        <v>27</v>
      </c>
      <c r="K5663" t="s">
        <v>19</v>
      </c>
      <c r="L5663">
        <v>2</v>
      </c>
      <c r="M5663" t="s">
        <v>133</v>
      </c>
      <c r="N5663" t="s">
        <v>78</v>
      </c>
      <c r="O5663" t="s">
        <v>22</v>
      </c>
    </row>
    <row r="5664" spans="1:15">
      <c r="A5664" t="s">
        <v>9963</v>
      </c>
      <c r="B5664" s="1">
        <v>45774</v>
      </c>
      <c r="C5664" t="s">
        <v>9964</v>
      </c>
      <c r="D5664" t="s">
        <v>25</v>
      </c>
      <c r="E5664" t="s">
        <v>280</v>
      </c>
      <c r="F5664">
        <v>2</v>
      </c>
      <c r="G5664">
        <v>48249.69</v>
      </c>
      <c r="H5664">
        <v>96499.38</v>
      </c>
      <c r="I5664">
        <f>salesdata[[#This Row],[Total_Sales_INR]]/10000000</f>
        <v>9.6499380000000003E-3</v>
      </c>
      <c r="J5664" t="s">
        <v>34</v>
      </c>
      <c r="K5664" t="s">
        <v>19</v>
      </c>
      <c r="L5664">
        <v>2</v>
      </c>
      <c r="M5664" t="s">
        <v>141</v>
      </c>
      <c r="N5664" t="s">
        <v>21</v>
      </c>
      <c r="O5664" t="s">
        <v>22</v>
      </c>
    </row>
    <row r="5665" spans="1:15">
      <c r="A5665" t="s">
        <v>9965</v>
      </c>
      <c r="B5665" s="1">
        <v>46009</v>
      </c>
      <c r="C5665" t="s">
        <v>9966</v>
      </c>
      <c r="D5665" t="s">
        <v>16</v>
      </c>
      <c r="E5665" t="s">
        <v>159</v>
      </c>
      <c r="F5665">
        <v>4</v>
      </c>
      <c r="G5665">
        <v>24987.32</v>
      </c>
      <c r="H5665">
        <v>99949.28</v>
      </c>
      <c r="I5665">
        <f>salesdata[[#This Row],[Total_Sales_INR]]/10000000</f>
        <v>9.9949280000000001E-3</v>
      </c>
      <c r="J5665" t="s">
        <v>18</v>
      </c>
      <c r="K5665" t="s">
        <v>35</v>
      </c>
      <c r="L5665">
        <v>1</v>
      </c>
      <c r="M5665" t="s">
        <v>20</v>
      </c>
      <c r="N5665" t="s">
        <v>216</v>
      </c>
      <c r="O5665" t="s">
        <v>22</v>
      </c>
    </row>
    <row r="5666" spans="1:15">
      <c r="A5666" t="s">
        <v>9967</v>
      </c>
      <c r="B5666" s="1">
        <v>45984</v>
      </c>
      <c r="C5666" t="s">
        <v>9968</v>
      </c>
      <c r="D5666" t="s">
        <v>32</v>
      </c>
      <c r="E5666" t="s">
        <v>309</v>
      </c>
      <c r="F5666">
        <v>1</v>
      </c>
      <c r="G5666">
        <v>34572.22</v>
      </c>
      <c r="H5666">
        <v>34572.22</v>
      </c>
      <c r="I5666">
        <f>salesdata[[#This Row],[Total_Sales_INR]]/10000000</f>
        <v>3.4572220000000002E-3</v>
      </c>
      <c r="J5666" t="s">
        <v>47</v>
      </c>
      <c r="K5666" t="s">
        <v>35</v>
      </c>
      <c r="L5666">
        <v>5</v>
      </c>
      <c r="M5666" t="s">
        <v>28</v>
      </c>
      <c r="N5666" t="s">
        <v>216</v>
      </c>
      <c r="O5666" t="s">
        <v>22</v>
      </c>
    </row>
    <row r="5667" spans="1:15">
      <c r="A5667" t="s">
        <v>9969</v>
      </c>
      <c r="B5667" s="1">
        <v>45801</v>
      </c>
      <c r="C5667" t="s">
        <v>2759</v>
      </c>
      <c r="D5667" t="s">
        <v>102</v>
      </c>
      <c r="E5667" t="s">
        <v>118</v>
      </c>
      <c r="F5667">
        <v>4</v>
      </c>
      <c r="G5667">
        <v>21380.51</v>
      </c>
      <c r="H5667">
        <v>85522.04</v>
      </c>
      <c r="I5667">
        <f>salesdata[[#This Row],[Total_Sales_INR]]/10000000</f>
        <v>8.552203999999999E-3</v>
      </c>
      <c r="J5667" t="s">
        <v>18</v>
      </c>
      <c r="K5667" t="s">
        <v>35</v>
      </c>
      <c r="L5667">
        <v>4</v>
      </c>
      <c r="M5667" t="s">
        <v>160</v>
      </c>
      <c r="N5667" t="s">
        <v>178</v>
      </c>
      <c r="O5667" t="s">
        <v>22</v>
      </c>
    </row>
    <row r="5668" spans="1:15">
      <c r="A5668" t="s">
        <v>9970</v>
      </c>
      <c r="B5668" s="1">
        <v>45972</v>
      </c>
      <c r="C5668" t="s">
        <v>9971</v>
      </c>
      <c r="D5668" t="s">
        <v>25</v>
      </c>
      <c r="E5668" t="s">
        <v>26</v>
      </c>
      <c r="F5668">
        <v>1</v>
      </c>
      <c r="G5668">
        <v>25050.1</v>
      </c>
      <c r="H5668">
        <v>25050.1</v>
      </c>
      <c r="I5668">
        <f>salesdata[[#This Row],[Total_Sales_INR]]/10000000</f>
        <v>2.5050099999999998E-3</v>
      </c>
      <c r="J5668" t="s">
        <v>47</v>
      </c>
      <c r="K5668" t="s">
        <v>72</v>
      </c>
      <c r="L5668">
        <v>2</v>
      </c>
      <c r="M5668" t="s">
        <v>56</v>
      </c>
      <c r="N5668" t="s">
        <v>37</v>
      </c>
      <c r="O5668" t="s">
        <v>22</v>
      </c>
    </row>
    <row r="5669" spans="1:15">
      <c r="A5669" t="s">
        <v>9972</v>
      </c>
      <c r="B5669" s="1">
        <v>45871</v>
      </c>
      <c r="C5669" t="s">
        <v>2006</v>
      </c>
      <c r="D5669" t="s">
        <v>25</v>
      </c>
      <c r="E5669" t="s">
        <v>280</v>
      </c>
      <c r="F5669">
        <v>1</v>
      </c>
      <c r="G5669">
        <v>34958.839999999997</v>
      </c>
      <c r="H5669">
        <v>34958.839999999997</v>
      </c>
      <c r="I5669">
        <f>salesdata[[#This Row],[Total_Sales_INR]]/10000000</f>
        <v>3.4958839999999995E-3</v>
      </c>
      <c r="J5669" t="s">
        <v>34</v>
      </c>
      <c r="K5669" t="s">
        <v>72</v>
      </c>
      <c r="L5669">
        <v>4</v>
      </c>
      <c r="M5669" t="s">
        <v>88</v>
      </c>
      <c r="N5669" t="s">
        <v>97</v>
      </c>
      <c r="O5669" t="s">
        <v>22</v>
      </c>
    </row>
    <row r="5670" spans="1:15">
      <c r="A5670" t="s">
        <v>9973</v>
      </c>
      <c r="B5670" s="1">
        <v>45880</v>
      </c>
      <c r="C5670" t="s">
        <v>9974</v>
      </c>
      <c r="D5670" t="s">
        <v>102</v>
      </c>
      <c r="E5670" t="s">
        <v>118</v>
      </c>
      <c r="F5670">
        <v>1</v>
      </c>
      <c r="G5670">
        <v>31711.8</v>
      </c>
      <c r="H5670">
        <v>31711.8</v>
      </c>
      <c r="I5670">
        <f>salesdata[[#This Row],[Total_Sales_INR]]/10000000</f>
        <v>3.17118E-3</v>
      </c>
      <c r="J5670" t="s">
        <v>47</v>
      </c>
      <c r="K5670" t="s">
        <v>19</v>
      </c>
      <c r="L5670">
        <v>5</v>
      </c>
      <c r="M5670" t="s">
        <v>28</v>
      </c>
      <c r="N5670" t="s">
        <v>82</v>
      </c>
      <c r="O5670" t="s">
        <v>22</v>
      </c>
    </row>
    <row r="5671" spans="1:15">
      <c r="A5671" t="s">
        <v>9975</v>
      </c>
      <c r="B5671" s="1">
        <v>45962</v>
      </c>
      <c r="C5671" t="s">
        <v>8742</v>
      </c>
      <c r="D5671" t="s">
        <v>16</v>
      </c>
      <c r="E5671" t="s">
        <v>137</v>
      </c>
      <c r="F5671">
        <v>1</v>
      </c>
      <c r="G5671">
        <v>49202.43</v>
      </c>
      <c r="H5671">
        <v>49202.43</v>
      </c>
      <c r="I5671">
        <f>salesdata[[#This Row],[Total_Sales_INR]]/10000000</f>
        <v>4.9202430000000004E-3</v>
      </c>
      <c r="J5671" t="s">
        <v>27</v>
      </c>
      <c r="K5671" t="s">
        <v>72</v>
      </c>
      <c r="L5671">
        <v>3</v>
      </c>
      <c r="M5671" t="s">
        <v>190</v>
      </c>
      <c r="N5671" t="s">
        <v>82</v>
      </c>
      <c r="O5671" t="s">
        <v>22</v>
      </c>
    </row>
    <row r="5672" spans="1:15">
      <c r="A5672" t="s">
        <v>9976</v>
      </c>
      <c r="B5672" s="1">
        <v>45718</v>
      </c>
      <c r="C5672" t="s">
        <v>9977</v>
      </c>
      <c r="D5672" t="s">
        <v>16</v>
      </c>
      <c r="E5672" t="s">
        <v>130</v>
      </c>
      <c r="F5672">
        <v>4</v>
      </c>
      <c r="G5672">
        <v>17339.79</v>
      </c>
      <c r="H5672">
        <v>69359.16</v>
      </c>
      <c r="I5672">
        <f>salesdata[[#This Row],[Total_Sales_INR]]/10000000</f>
        <v>6.9359160000000003E-3</v>
      </c>
      <c r="J5672" t="s">
        <v>34</v>
      </c>
      <c r="K5672" t="s">
        <v>35</v>
      </c>
      <c r="L5672">
        <v>4</v>
      </c>
      <c r="M5672" t="s">
        <v>198</v>
      </c>
      <c r="N5672" t="s">
        <v>213</v>
      </c>
      <c r="O5672" t="s">
        <v>22</v>
      </c>
    </row>
    <row r="5673" spans="1:15">
      <c r="A5673" t="s">
        <v>9978</v>
      </c>
      <c r="B5673" s="1">
        <v>45766</v>
      </c>
      <c r="C5673" t="s">
        <v>9979</v>
      </c>
      <c r="D5673" t="s">
        <v>45</v>
      </c>
      <c r="E5673" t="s">
        <v>60</v>
      </c>
      <c r="F5673">
        <v>2</v>
      </c>
      <c r="G5673">
        <v>23386.38</v>
      </c>
      <c r="H5673">
        <v>46772.76</v>
      </c>
      <c r="I5673">
        <f>salesdata[[#This Row],[Total_Sales_INR]]/10000000</f>
        <v>4.6772760000000002E-3</v>
      </c>
      <c r="J5673" t="s">
        <v>34</v>
      </c>
      <c r="K5673" t="s">
        <v>35</v>
      </c>
      <c r="L5673">
        <v>5</v>
      </c>
      <c r="M5673" t="s">
        <v>170</v>
      </c>
      <c r="N5673" t="s">
        <v>213</v>
      </c>
      <c r="O5673" t="s">
        <v>22</v>
      </c>
    </row>
    <row r="5674" spans="1:15">
      <c r="A5674" t="s">
        <v>9980</v>
      </c>
      <c r="B5674" s="1">
        <v>45789</v>
      </c>
      <c r="C5674" t="s">
        <v>9981</v>
      </c>
      <c r="D5674" t="s">
        <v>45</v>
      </c>
      <c r="E5674" t="s">
        <v>85</v>
      </c>
      <c r="F5674">
        <v>4</v>
      </c>
      <c r="G5674">
        <v>21427.25</v>
      </c>
      <c r="H5674">
        <v>85709</v>
      </c>
      <c r="I5674">
        <f>salesdata[[#This Row],[Total_Sales_INR]]/10000000</f>
        <v>8.5708999999999994E-3</v>
      </c>
      <c r="J5674" t="s">
        <v>27</v>
      </c>
      <c r="K5674" t="s">
        <v>35</v>
      </c>
      <c r="L5674">
        <v>3</v>
      </c>
      <c r="M5674" t="s">
        <v>36</v>
      </c>
      <c r="N5674" t="s">
        <v>21</v>
      </c>
      <c r="O5674" t="s">
        <v>22</v>
      </c>
    </row>
    <row r="5675" spans="1:15">
      <c r="A5675" t="s">
        <v>9982</v>
      </c>
      <c r="B5675" s="1">
        <v>45833</v>
      </c>
      <c r="C5675" t="s">
        <v>3922</v>
      </c>
      <c r="D5675" t="s">
        <v>16</v>
      </c>
      <c r="E5675" t="s">
        <v>159</v>
      </c>
      <c r="F5675">
        <v>3</v>
      </c>
      <c r="G5675">
        <v>49042.81</v>
      </c>
      <c r="H5675">
        <v>147128.43</v>
      </c>
      <c r="I5675">
        <f>salesdata[[#This Row],[Total_Sales_INR]]/10000000</f>
        <v>1.4712843E-2</v>
      </c>
      <c r="J5675" t="s">
        <v>47</v>
      </c>
      <c r="K5675" t="s">
        <v>35</v>
      </c>
      <c r="L5675">
        <v>3</v>
      </c>
      <c r="M5675" t="s">
        <v>77</v>
      </c>
      <c r="N5675" t="s">
        <v>167</v>
      </c>
      <c r="O5675" t="s">
        <v>22</v>
      </c>
    </row>
    <row r="5676" spans="1:15">
      <c r="A5676" t="s">
        <v>9983</v>
      </c>
      <c r="B5676" s="1">
        <v>45854</v>
      </c>
      <c r="C5676" t="s">
        <v>9984</v>
      </c>
      <c r="D5676" t="s">
        <v>32</v>
      </c>
      <c r="E5676" t="s">
        <v>250</v>
      </c>
      <c r="F5676">
        <v>1</v>
      </c>
      <c r="G5676">
        <v>42519.54</v>
      </c>
      <c r="H5676">
        <v>42519.54</v>
      </c>
      <c r="I5676">
        <f>salesdata[[#This Row],[Total_Sales_INR]]/10000000</f>
        <v>4.2519540000000005E-3</v>
      </c>
      <c r="J5676" t="s">
        <v>27</v>
      </c>
      <c r="K5676" t="s">
        <v>19</v>
      </c>
      <c r="L5676">
        <v>2</v>
      </c>
      <c r="M5676" t="s">
        <v>141</v>
      </c>
      <c r="N5676" t="s">
        <v>360</v>
      </c>
      <c r="O5676" t="s">
        <v>22</v>
      </c>
    </row>
    <row r="5677" spans="1:15">
      <c r="A5677" t="s">
        <v>9985</v>
      </c>
      <c r="B5677" s="1">
        <v>45768</v>
      </c>
      <c r="C5677" t="s">
        <v>9986</v>
      </c>
      <c r="D5677" t="s">
        <v>16</v>
      </c>
      <c r="E5677" t="s">
        <v>17</v>
      </c>
      <c r="F5677">
        <v>5</v>
      </c>
      <c r="G5677">
        <v>49505.279999999999</v>
      </c>
      <c r="H5677">
        <v>247526.39999999999</v>
      </c>
      <c r="I5677">
        <f>salesdata[[#This Row],[Total_Sales_INR]]/10000000</f>
        <v>2.4752639999999999E-2</v>
      </c>
      <c r="J5677" t="s">
        <v>18</v>
      </c>
      <c r="K5677" t="s">
        <v>72</v>
      </c>
      <c r="L5677">
        <v>2</v>
      </c>
      <c r="M5677" t="s">
        <v>141</v>
      </c>
      <c r="N5677" t="s">
        <v>42</v>
      </c>
      <c r="O5677" t="s">
        <v>22</v>
      </c>
    </row>
    <row r="5678" spans="1:15">
      <c r="A5678" t="s">
        <v>9987</v>
      </c>
      <c r="B5678" s="1">
        <v>45740</v>
      </c>
      <c r="C5678" t="s">
        <v>9988</v>
      </c>
      <c r="D5678" t="s">
        <v>45</v>
      </c>
      <c r="E5678" t="s">
        <v>55</v>
      </c>
      <c r="F5678">
        <v>3</v>
      </c>
      <c r="G5678">
        <v>19502.34</v>
      </c>
      <c r="H5678">
        <v>58507.02</v>
      </c>
      <c r="I5678">
        <f>salesdata[[#This Row],[Total_Sales_INR]]/10000000</f>
        <v>5.8507019999999993E-3</v>
      </c>
      <c r="J5678" t="s">
        <v>34</v>
      </c>
      <c r="K5678" t="s">
        <v>72</v>
      </c>
      <c r="L5678">
        <v>5</v>
      </c>
      <c r="M5678" t="s">
        <v>73</v>
      </c>
      <c r="N5678" t="s">
        <v>150</v>
      </c>
      <c r="O5678" t="s">
        <v>22</v>
      </c>
    </row>
    <row r="5679" spans="1:15">
      <c r="A5679" t="s">
        <v>9989</v>
      </c>
      <c r="B5679" s="1">
        <v>45998</v>
      </c>
      <c r="C5679" t="s">
        <v>9990</v>
      </c>
      <c r="D5679" t="s">
        <v>16</v>
      </c>
      <c r="E5679" t="s">
        <v>130</v>
      </c>
      <c r="F5679">
        <v>5</v>
      </c>
      <c r="G5679">
        <v>45101.19</v>
      </c>
      <c r="H5679">
        <v>225505.95</v>
      </c>
      <c r="I5679">
        <f>salesdata[[#This Row],[Total_Sales_INR]]/10000000</f>
        <v>2.2550595E-2</v>
      </c>
      <c r="J5679" t="s">
        <v>18</v>
      </c>
      <c r="K5679" t="s">
        <v>19</v>
      </c>
      <c r="L5679">
        <v>2</v>
      </c>
      <c r="M5679" t="s">
        <v>56</v>
      </c>
      <c r="N5679" t="s">
        <v>120</v>
      </c>
      <c r="O5679" t="s">
        <v>22</v>
      </c>
    </row>
    <row r="5680" spans="1:15">
      <c r="A5680" t="s">
        <v>9991</v>
      </c>
      <c r="B5680" s="1">
        <v>45985</v>
      </c>
      <c r="C5680" t="s">
        <v>607</v>
      </c>
      <c r="D5680" t="s">
        <v>102</v>
      </c>
      <c r="E5680" t="s">
        <v>184</v>
      </c>
      <c r="F5680">
        <v>1</v>
      </c>
      <c r="G5680">
        <v>10251.36</v>
      </c>
      <c r="H5680">
        <v>10251.36</v>
      </c>
      <c r="I5680">
        <f>salesdata[[#This Row],[Total_Sales_INR]]/10000000</f>
        <v>1.0251360000000001E-3</v>
      </c>
      <c r="J5680" t="s">
        <v>47</v>
      </c>
      <c r="K5680" t="s">
        <v>19</v>
      </c>
      <c r="L5680">
        <v>4</v>
      </c>
      <c r="M5680" t="s">
        <v>123</v>
      </c>
      <c r="N5680" t="s">
        <v>97</v>
      </c>
      <c r="O5680" t="s">
        <v>22</v>
      </c>
    </row>
    <row r="5681" spans="1:15">
      <c r="A5681" t="s">
        <v>9992</v>
      </c>
      <c r="B5681" s="1">
        <v>45817</v>
      </c>
      <c r="C5681" t="s">
        <v>9993</v>
      </c>
      <c r="D5681" t="s">
        <v>16</v>
      </c>
      <c r="E5681" t="s">
        <v>137</v>
      </c>
      <c r="F5681">
        <v>4</v>
      </c>
      <c r="G5681">
        <v>48546.61</v>
      </c>
      <c r="H5681">
        <v>194186.44</v>
      </c>
      <c r="I5681">
        <f>salesdata[[#This Row],[Total_Sales_INR]]/10000000</f>
        <v>1.9418643999999999E-2</v>
      </c>
      <c r="J5681" t="s">
        <v>47</v>
      </c>
      <c r="K5681" t="s">
        <v>35</v>
      </c>
      <c r="L5681">
        <v>1</v>
      </c>
      <c r="M5681" t="s">
        <v>181</v>
      </c>
      <c r="N5681" t="s">
        <v>150</v>
      </c>
      <c r="O5681" t="s">
        <v>22</v>
      </c>
    </row>
    <row r="5682" spans="1:15">
      <c r="A5682" t="s">
        <v>9994</v>
      </c>
      <c r="B5682" s="1">
        <v>45693</v>
      </c>
      <c r="C5682" t="s">
        <v>9995</v>
      </c>
      <c r="D5682" t="s">
        <v>102</v>
      </c>
      <c r="E5682" t="s">
        <v>184</v>
      </c>
      <c r="F5682">
        <v>4</v>
      </c>
      <c r="G5682">
        <v>41918.879999999997</v>
      </c>
      <c r="H5682">
        <v>167675.51999999999</v>
      </c>
      <c r="I5682">
        <f>salesdata[[#This Row],[Total_Sales_INR]]/10000000</f>
        <v>1.6767551999999998E-2</v>
      </c>
      <c r="J5682" t="s">
        <v>18</v>
      </c>
      <c r="K5682" t="s">
        <v>19</v>
      </c>
      <c r="L5682">
        <v>2</v>
      </c>
      <c r="M5682" t="s">
        <v>141</v>
      </c>
      <c r="N5682" t="s">
        <v>127</v>
      </c>
      <c r="O5682" t="s">
        <v>22</v>
      </c>
    </row>
    <row r="5683" spans="1:15">
      <c r="A5683" t="s">
        <v>9996</v>
      </c>
      <c r="B5683" s="1">
        <v>45894</v>
      </c>
      <c r="C5683" t="s">
        <v>5024</v>
      </c>
      <c r="D5683" t="s">
        <v>45</v>
      </c>
      <c r="E5683" t="s">
        <v>46</v>
      </c>
      <c r="F5683">
        <v>1</v>
      </c>
      <c r="G5683">
        <v>5835.1</v>
      </c>
      <c r="H5683">
        <v>5835.1</v>
      </c>
      <c r="I5683">
        <f>salesdata[[#This Row],[Total_Sales_INR]]/10000000</f>
        <v>5.8351000000000008E-4</v>
      </c>
      <c r="J5683" t="s">
        <v>27</v>
      </c>
      <c r="K5683" t="s">
        <v>35</v>
      </c>
      <c r="L5683">
        <v>5</v>
      </c>
      <c r="M5683" t="s">
        <v>51</v>
      </c>
      <c r="N5683" t="s">
        <v>120</v>
      </c>
      <c r="O5683" t="s">
        <v>22</v>
      </c>
    </row>
    <row r="5684" spans="1:15">
      <c r="A5684" t="s">
        <v>9997</v>
      </c>
      <c r="B5684" s="1">
        <v>45984</v>
      </c>
      <c r="C5684" t="s">
        <v>8228</v>
      </c>
      <c r="D5684" t="s">
        <v>32</v>
      </c>
      <c r="E5684" t="s">
        <v>309</v>
      </c>
      <c r="F5684">
        <v>2</v>
      </c>
      <c r="G5684">
        <v>44938.37</v>
      </c>
      <c r="H5684">
        <v>89876.74</v>
      </c>
      <c r="I5684">
        <f>salesdata[[#This Row],[Total_Sales_INR]]/10000000</f>
        <v>8.9876740000000011E-3</v>
      </c>
      <c r="J5684" t="s">
        <v>47</v>
      </c>
      <c r="K5684" t="s">
        <v>72</v>
      </c>
      <c r="L5684">
        <v>4</v>
      </c>
      <c r="M5684" t="s">
        <v>185</v>
      </c>
      <c r="N5684" t="s">
        <v>120</v>
      </c>
      <c r="O5684" t="s">
        <v>22</v>
      </c>
    </row>
    <row r="5685" spans="1:15">
      <c r="A5685" t="s">
        <v>9998</v>
      </c>
      <c r="B5685" s="1">
        <v>45690</v>
      </c>
      <c r="C5685" t="s">
        <v>9999</v>
      </c>
      <c r="D5685" t="s">
        <v>102</v>
      </c>
      <c r="E5685" t="s">
        <v>193</v>
      </c>
      <c r="F5685">
        <v>1</v>
      </c>
      <c r="G5685">
        <v>43613.31</v>
      </c>
      <c r="H5685">
        <v>43613.31</v>
      </c>
      <c r="I5685">
        <f>salesdata[[#This Row],[Total_Sales_INR]]/10000000</f>
        <v>4.3613309999999995E-3</v>
      </c>
      <c r="J5685" t="s">
        <v>47</v>
      </c>
      <c r="K5685" t="s">
        <v>35</v>
      </c>
      <c r="L5685">
        <v>3</v>
      </c>
      <c r="M5685" t="s">
        <v>77</v>
      </c>
      <c r="N5685" t="s">
        <v>97</v>
      </c>
      <c r="O5685" t="s">
        <v>22</v>
      </c>
    </row>
    <row r="5686" spans="1:15">
      <c r="A5686" t="s">
        <v>10000</v>
      </c>
      <c r="B5686" s="1">
        <v>45729</v>
      </c>
      <c r="C5686" t="s">
        <v>7047</v>
      </c>
      <c r="D5686" t="s">
        <v>102</v>
      </c>
      <c r="E5686" t="s">
        <v>155</v>
      </c>
      <c r="F5686">
        <v>3</v>
      </c>
      <c r="G5686">
        <v>11203.8</v>
      </c>
      <c r="H5686">
        <v>33611.4</v>
      </c>
      <c r="I5686">
        <f>salesdata[[#This Row],[Total_Sales_INR]]/10000000</f>
        <v>3.3611400000000003E-3</v>
      </c>
      <c r="J5686" t="s">
        <v>34</v>
      </c>
      <c r="K5686" t="s">
        <v>35</v>
      </c>
      <c r="L5686">
        <v>1</v>
      </c>
      <c r="M5686" t="s">
        <v>20</v>
      </c>
      <c r="N5686" t="s">
        <v>94</v>
      </c>
      <c r="O5686" t="s">
        <v>22</v>
      </c>
    </row>
    <row r="5687" spans="1:15">
      <c r="A5687" t="s">
        <v>10001</v>
      </c>
      <c r="B5687" s="1">
        <v>45732</v>
      </c>
      <c r="C5687" t="s">
        <v>10002</v>
      </c>
      <c r="D5687" t="s">
        <v>32</v>
      </c>
      <c r="E5687" t="s">
        <v>309</v>
      </c>
      <c r="F5687">
        <v>3</v>
      </c>
      <c r="G5687">
        <v>19969.599999999999</v>
      </c>
      <c r="H5687">
        <v>59908.800000000003</v>
      </c>
      <c r="I5687">
        <f>salesdata[[#This Row],[Total_Sales_INR]]/10000000</f>
        <v>5.9908800000000005E-3</v>
      </c>
      <c r="J5687" t="s">
        <v>34</v>
      </c>
      <c r="K5687" t="s">
        <v>19</v>
      </c>
      <c r="L5687">
        <v>3</v>
      </c>
      <c r="M5687" t="s">
        <v>61</v>
      </c>
      <c r="N5687" t="s">
        <v>97</v>
      </c>
      <c r="O5687" t="s">
        <v>22</v>
      </c>
    </row>
    <row r="5688" spans="1:15">
      <c r="A5688" t="s">
        <v>10003</v>
      </c>
      <c r="B5688" s="1">
        <v>45742</v>
      </c>
      <c r="C5688" t="s">
        <v>10004</v>
      </c>
      <c r="D5688" t="s">
        <v>102</v>
      </c>
      <c r="E5688" t="s">
        <v>184</v>
      </c>
      <c r="F5688">
        <v>5</v>
      </c>
      <c r="G5688">
        <v>8822.06</v>
      </c>
      <c r="H5688">
        <v>44110.3</v>
      </c>
      <c r="I5688">
        <f>salesdata[[#This Row],[Total_Sales_INR]]/10000000</f>
        <v>4.4110300000000007E-3</v>
      </c>
      <c r="J5688" t="s">
        <v>34</v>
      </c>
      <c r="K5688" t="s">
        <v>72</v>
      </c>
      <c r="L5688">
        <v>2</v>
      </c>
      <c r="M5688" t="s">
        <v>133</v>
      </c>
      <c r="N5688" t="s">
        <v>213</v>
      </c>
      <c r="O5688" t="s">
        <v>22</v>
      </c>
    </row>
    <row r="5689" spans="1:15">
      <c r="A5689" t="s">
        <v>10005</v>
      </c>
      <c r="B5689" s="1">
        <v>45892</v>
      </c>
      <c r="C5689" t="s">
        <v>10006</v>
      </c>
      <c r="D5689" t="s">
        <v>32</v>
      </c>
      <c r="E5689" t="s">
        <v>81</v>
      </c>
      <c r="F5689">
        <v>3</v>
      </c>
      <c r="G5689">
        <v>12474.9</v>
      </c>
      <c r="H5689">
        <v>37424.699999999997</v>
      </c>
      <c r="I5689">
        <f>salesdata[[#This Row],[Total_Sales_INR]]/10000000</f>
        <v>3.7424699999999999E-3</v>
      </c>
      <c r="J5689" t="s">
        <v>18</v>
      </c>
      <c r="K5689" t="s">
        <v>19</v>
      </c>
      <c r="L5689">
        <v>1</v>
      </c>
      <c r="M5689" t="s">
        <v>107</v>
      </c>
      <c r="N5689" t="s">
        <v>69</v>
      </c>
      <c r="O5689" t="s">
        <v>22</v>
      </c>
    </row>
    <row r="5690" spans="1:15">
      <c r="A5690" t="s">
        <v>10007</v>
      </c>
      <c r="B5690" s="1">
        <v>45879</v>
      </c>
      <c r="C5690" t="s">
        <v>10008</v>
      </c>
      <c r="D5690" t="s">
        <v>25</v>
      </c>
      <c r="E5690" t="s">
        <v>91</v>
      </c>
      <c r="F5690">
        <v>3</v>
      </c>
      <c r="G5690">
        <v>5617.16</v>
      </c>
      <c r="H5690">
        <v>16851.48</v>
      </c>
      <c r="I5690">
        <f>salesdata[[#This Row],[Total_Sales_INR]]/10000000</f>
        <v>1.685148E-3</v>
      </c>
      <c r="J5690" t="s">
        <v>18</v>
      </c>
      <c r="K5690" t="s">
        <v>19</v>
      </c>
      <c r="L5690">
        <v>2</v>
      </c>
      <c r="M5690" t="s">
        <v>133</v>
      </c>
      <c r="N5690" t="s">
        <v>156</v>
      </c>
      <c r="O5690" t="s">
        <v>22</v>
      </c>
    </row>
    <row r="5691" spans="1:15">
      <c r="A5691" t="s">
        <v>10009</v>
      </c>
      <c r="B5691" s="1">
        <v>45802</v>
      </c>
      <c r="C5691" t="s">
        <v>10010</v>
      </c>
      <c r="D5691" t="s">
        <v>32</v>
      </c>
      <c r="E5691" t="s">
        <v>309</v>
      </c>
      <c r="F5691">
        <v>3</v>
      </c>
      <c r="G5691">
        <v>36580.720000000001</v>
      </c>
      <c r="H5691">
        <v>109742.16</v>
      </c>
      <c r="I5691">
        <f>salesdata[[#This Row],[Total_Sales_INR]]/10000000</f>
        <v>1.0974216E-2</v>
      </c>
      <c r="J5691" t="s">
        <v>18</v>
      </c>
      <c r="K5691" t="s">
        <v>19</v>
      </c>
      <c r="L5691">
        <v>1</v>
      </c>
      <c r="M5691" t="s">
        <v>107</v>
      </c>
      <c r="N5691" t="s">
        <v>78</v>
      </c>
      <c r="O5691" t="s">
        <v>22</v>
      </c>
    </row>
    <row r="5692" spans="1:15">
      <c r="A5692" t="s">
        <v>10011</v>
      </c>
      <c r="B5692" s="1">
        <v>46011</v>
      </c>
      <c r="C5692" t="s">
        <v>327</v>
      </c>
      <c r="D5692" t="s">
        <v>32</v>
      </c>
      <c r="E5692" t="s">
        <v>309</v>
      </c>
      <c r="F5692">
        <v>4</v>
      </c>
      <c r="G5692">
        <v>15163.1</v>
      </c>
      <c r="H5692">
        <v>60652.4</v>
      </c>
      <c r="I5692">
        <f>salesdata[[#This Row],[Total_Sales_INR]]/10000000</f>
        <v>6.0652400000000004E-3</v>
      </c>
      <c r="J5692" t="s">
        <v>27</v>
      </c>
      <c r="K5692" t="s">
        <v>72</v>
      </c>
      <c r="L5692">
        <v>2</v>
      </c>
      <c r="M5692" t="s">
        <v>265</v>
      </c>
      <c r="N5692" t="s">
        <v>134</v>
      </c>
      <c r="O5692" t="s">
        <v>22</v>
      </c>
    </row>
    <row r="5693" spans="1:15">
      <c r="A5693" t="s">
        <v>10012</v>
      </c>
      <c r="B5693" s="1">
        <v>45784</v>
      </c>
      <c r="C5693" t="s">
        <v>10013</v>
      </c>
      <c r="D5693" t="s">
        <v>16</v>
      </c>
      <c r="E5693" t="s">
        <v>159</v>
      </c>
      <c r="F5693">
        <v>3</v>
      </c>
      <c r="G5693">
        <v>32900.69</v>
      </c>
      <c r="H5693">
        <v>98702.07</v>
      </c>
      <c r="I5693">
        <f>salesdata[[#This Row],[Total_Sales_INR]]/10000000</f>
        <v>9.8702070000000006E-3</v>
      </c>
      <c r="J5693" t="s">
        <v>34</v>
      </c>
      <c r="K5693" t="s">
        <v>72</v>
      </c>
      <c r="L5693">
        <v>3</v>
      </c>
      <c r="M5693" t="s">
        <v>61</v>
      </c>
      <c r="N5693" t="s">
        <v>74</v>
      </c>
      <c r="O5693" t="s">
        <v>22</v>
      </c>
    </row>
    <row r="5694" spans="1:15">
      <c r="A5694" t="s">
        <v>10014</v>
      </c>
      <c r="B5694" s="1">
        <v>45991</v>
      </c>
      <c r="C5694" t="s">
        <v>10015</v>
      </c>
      <c r="D5694" t="s">
        <v>102</v>
      </c>
      <c r="E5694" t="s">
        <v>103</v>
      </c>
      <c r="F5694">
        <v>4</v>
      </c>
      <c r="G5694">
        <v>40096.14</v>
      </c>
      <c r="H5694">
        <v>160384.56</v>
      </c>
      <c r="I5694">
        <f>salesdata[[#This Row],[Total_Sales_INR]]/10000000</f>
        <v>1.6038456E-2</v>
      </c>
      <c r="J5694" t="s">
        <v>27</v>
      </c>
      <c r="K5694" t="s">
        <v>19</v>
      </c>
      <c r="L5694">
        <v>2</v>
      </c>
      <c r="M5694" t="s">
        <v>104</v>
      </c>
      <c r="N5694" t="s">
        <v>57</v>
      </c>
      <c r="O5694" t="s">
        <v>22</v>
      </c>
    </row>
    <row r="5695" spans="1:15">
      <c r="A5695" t="s">
        <v>10016</v>
      </c>
      <c r="B5695" s="1">
        <v>45805</v>
      </c>
      <c r="C5695" t="s">
        <v>6240</v>
      </c>
      <c r="D5695" t="s">
        <v>102</v>
      </c>
      <c r="E5695" t="s">
        <v>103</v>
      </c>
      <c r="F5695">
        <v>5</v>
      </c>
      <c r="G5695">
        <v>27251.360000000001</v>
      </c>
      <c r="H5695">
        <v>136256.79999999999</v>
      </c>
      <c r="I5695">
        <f>salesdata[[#This Row],[Total_Sales_INR]]/10000000</f>
        <v>1.3625679999999999E-2</v>
      </c>
      <c r="J5695" t="s">
        <v>27</v>
      </c>
      <c r="K5695" t="s">
        <v>19</v>
      </c>
      <c r="L5695">
        <v>2</v>
      </c>
      <c r="M5695" t="s">
        <v>141</v>
      </c>
      <c r="N5695" t="s">
        <v>124</v>
      </c>
      <c r="O5695" t="s">
        <v>22</v>
      </c>
    </row>
    <row r="5696" spans="1:15">
      <c r="A5696" t="s">
        <v>10017</v>
      </c>
      <c r="B5696" s="1">
        <v>45715</v>
      </c>
      <c r="C5696" t="s">
        <v>3138</v>
      </c>
      <c r="D5696" t="s">
        <v>32</v>
      </c>
      <c r="E5696" t="s">
        <v>40</v>
      </c>
      <c r="F5696">
        <v>2</v>
      </c>
      <c r="G5696">
        <v>6281.54</v>
      </c>
      <c r="H5696">
        <v>12563.08</v>
      </c>
      <c r="I5696">
        <f>salesdata[[#This Row],[Total_Sales_INR]]/10000000</f>
        <v>1.256308E-3</v>
      </c>
      <c r="J5696" t="s">
        <v>34</v>
      </c>
      <c r="K5696" t="s">
        <v>35</v>
      </c>
      <c r="L5696">
        <v>1</v>
      </c>
      <c r="M5696" t="s">
        <v>119</v>
      </c>
      <c r="N5696" t="s">
        <v>127</v>
      </c>
      <c r="O5696" t="s">
        <v>22</v>
      </c>
    </row>
    <row r="5697" spans="1:15">
      <c r="A5697" t="s">
        <v>10018</v>
      </c>
      <c r="B5697" s="1">
        <v>45848</v>
      </c>
      <c r="C5697" t="s">
        <v>6315</v>
      </c>
      <c r="D5697" t="s">
        <v>25</v>
      </c>
      <c r="E5697" t="s">
        <v>223</v>
      </c>
      <c r="F5697">
        <v>5</v>
      </c>
      <c r="G5697">
        <v>16221.81</v>
      </c>
      <c r="H5697">
        <v>81109.05</v>
      </c>
      <c r="I5697">
        <f>salesdata[[#This Row],[Total_Sales_INR]]/10000000</f>
        <v>8.1109049999999999E-3</v>
      </c>
      <c r="J5697" t="s">
        <v>47</v>
      </c>
      <c r="K5697" t="s">
        <v>19</v>
      </c>
      <c r="L5697">
        <v>3</v>
      </c>
      <c r="M5697" t="s">
        <v>115</v>
      </c>
      <c r="N5697" t="s">
        <v>124</v>
      </c>
      <c r="O5697" t="s">
        <v>22</v>
      </c>
    </row>
    <row r="5698" spans="1:15">
      <c r="A5698" t="s">
        <v>10019</v>
      </c>
      <c r="B5698" s="1">
        <v>45878</v>
      </c>
      <c r="C5698" t="s">
        <v>10020</v>
      </c>
      <c r="D5698" t="s">
        <v>25</v>
      </c>
      <c r="E5698" t="s">
        <v>26</v>
      </c>
      <c r="F5698">
        <v>5</v>
      </c>
      <c r="G5698">
        <v>19137.78</v>
      </c>
      <c r="H5698">
        <v>95688.9</v>
      </c>
      <c r="I5698">
        <f>salesdata[[#This Row],[Total_Sales_INR]]/10000000</f>
        <v>9.56889E-3</v>
      </c>
      <c r="J5698" t="s">
        <v>18</v>
      </c>
      <c r="K5698" t="s">
        <v>35</v>
      </c>
      <c r="L5698">
        <v>2</v>
      </c>
      <c r="M5698" t="s">
        <v>56</v>
      </c>
      <c r="N5698" t="s">
        <v>124</v>
      </c>
      <c r="O5698" t="s">
        <v>22</v>
      </c>
    </row>
    <row r="5699" spans="1:15">
      <c r="A5699" t="s">
        <v>10021</v>
      </c>
      <c r="B5699" s="1">
        <v>45993</v>
      </c>
      <c r="C5699" t="s">
        <v>10022</v>
      </c>
      <c r="D5699" t="s">
        <v>16</v>
      </c>
      <c r="E5699" t="s">
        <v>17</v>
      </c>
      <c r="F5699">
        <v>1</v>
      </c>
      <c r="G5699">
        <v>1819.95</v>
      </c>
      <c r="H5699">
        <v>1819.95</v>
      </c>
      <c r="I5699">
        <f>salesdata[[#This Row],[Total_Sales_INR]]/10000000</f>
        <v>1.8199500000000001E-4</v>
      </c>
      <c r="J5699" t="s">
        <v>27</v>
      </c>
      <c r="K5699" t="s">
        <v>35</v>
      </c>
      <c r="L5699">
        <v>2</v>
      </c>
      <c r="M5699" t="s">
        <v>56</v>
      </c>
      <c r="N5699" t="s">
        <v>82</v>
      </c>
      <c r="O5699" t="s">
        <v>22</v>
      </c>
    </row>
    <row r="5700" spans="1:15">
      <c r="A5700" t="s">
        <v>10023</v>
      </c>
      <c r="B5700" s="1">
        <v>45890</v>
      </c>
      <c r="C5700" t="s">
        <v>2004</v>
      </c>
      <c r="D5700" t="s">
        <v>16</v>
      </c>
      <c r="E5700" t="s">
        <v>17</v>
      </c>
      <c r="F5700">
        <v>3</v>
      </c>
      <c r="G5700">
        <v>20135.509999999998</v>
      </c>
      <c r="H5700">
        <v>60406.53</v>
      </c>
      <c r="I5700">
        <f>salesdata[[#This Row],[Total_Sales_INR]]/10000000</f>
        <v>6.040653E-3</v>
      </c>
      <c r="J5700" t="s">
        <v>18</v>
      </c>
      <c r="K5700" t="s">
        <v>35</v>
      </c>
      <c r="L5700">
        <v>2</v>
      </c>
      <c r="M5700" t="s">
        <v>133</v>
      </c>
      <c r="N5700" t="s">
        <v>173</v>
      </c>
      <c r="O5700" t="s">
        <v>22</v>
      </c>
    </row>
    <row r="5701" spans="1:15">
      <c r="A5701" t="s">
        <v>10024</v>
      </c>
      <c r="B5701" s="1">
        <v>45674</v>
      </c>
      <c r="C5701" t="s">
        <v>8769</v>
      </c>
      <c r="D5701" t="s">
        <v>16</v>
      </c>
      <c r="E5701" t="s">
        <v>17</v>
      </c>
      <c r="F5701">
        <v>3</v>
      </c>
      <c r="G5701">
        <v>18235.099999999999</v>
      </c>
      <c r="H5701">
        <v>54705.3</v>
      </c>
      <c r="I5701">
        <f>salesdata[[#This Row],[Total_Sales_INR]]/10000000</f>
        <v>5.4705300000000004E-3</v>
      </c>
      <c r="J5701" t="s">
        <v>18</v>
      </c>
      <c r="K5701" t="s">
        <v>35</v>
      </c>
      <c r="L5701">
        <v>4</v>
      </c>
      <c r="M5701" t="s">
        <v>123</v>
      </c>
      <c r="N5701" t="s">
        <v>21</v>
      </c>
      <c r="O5701" t="s">
        <v>22</v>
      </c>
    </row>
    <row r="5702" spans="1:15">
      <c r="A5702" t="s">
        <v>10025</v>
      </c>
      <c r="B5702" s="1">
        <v>45999</v>
      </c>
      <c r="C5702" t="s">
        <v>7241</v>
      </c>
      <c r="D5702" t="s">
        <v>32</v>
      </c>
      <c r="E5702" t="s">
        <v>309</v>
      </c>
      <c r="F5702">
        <v>3</v>
      </c>
      <c r="G5702">
        <v>6271.7</v>
      </c>
      <c r="H5702">
        <v>18815.099999999999</v>
      </c>
      <c r="I5702">
        <f>salesdata[[#This Row],[Total_Sales_INR]]/10000000</f>
        <v>1.8815099999999999E-3</v>
      </c>
      <c r="J5702" t="s">
        <v>27</v>
      </c>
      <c r="K5702" t="s">
        <v>19</v>
      </c>
      <c r="L5702">
        <v>2</v>
      </c>
      <c r="M5702" t="s">
        <v>133</v>
      </c>
      <c r="N5702" t="s">
        <v>150</v>
      </c>
      <c r="O5702" t="s">
        <v>22</v>
      </c>
    </row>
    <row r="5703" spans="1:15">
      <c r="A5703" t="s">
        <v>10026</v>
      </c>
      <c r="B5703" s="1">
        <v>45721</v>
      </c>
      <c r="C5703" t="s">
        <v>10027</v>
      </c>
      <c r="D5703" t="s">
        <v>25</v>
      </c>
      <c r="E5703" t="s">
        <v>280</v>
      </c>
      <c r="F5703">
        <v>3</v>
      </c>
      <c r="G5703">
        <v>41648.879999999997</v>
      </c>
      <c r="H5703">
        <v>124946.64</v>
      </c>
      <c r="I5703">
        <f>salesdata[[#This Row],[Total_Sales_INR]]/10000000</f>
        <v>1.2494663999999999E-2</v>
      </c>
      <c r="J5703" t="s">
        <v>47</v>
      </c>
      <c r="K5703" t="s">
        <v>72</v>
      </c>
      <c r="L5703">
        <v>2</v>
      </c>
      <c r="M5703" t="s">
        <v>104</v>
      </c>
      <c r="N5703" t="s">
        <v>21</v>
      </c>
      <c r="O5703" t="s">
        <v>22</v>
      </c>
    </row>
    <row r="5704" spans="1:15">
      <c r="A5704" t="s">
        <v>10028</v>
      </c>
      <c r="B5704" s="1">
        <v>45938</v>
      </c>
      <c r="C5704" t="s">
        <v>10029</v>
      </c>
      <c r="D5704" t="s">
        <v>102</v>
      </c>
      <c r="E5704" t="s">
        <v>155</v>
      </c>
      <c r="F5704">
        <v>3</v>
      </c>
      <c r="G5704">
        <v>11169.86</v>
      </c>
      <c r="H5704">
        <v>33509.58</v>
      </c>
      <c r="I5704">
        <f>salesdata[[#This Row],[Total_Sales_INR]]/10000000</f>
        <v>3.3509580000000002E-3</v>
      </c>
      <c r="J5704" t="s">
        <v>47</v>
      </c>
      <c r="K5704" t="s">
        <v>72</v>
      </c>
      <c r="L5704">
        <v>4</v>
      </c>
      <c r="M5704" t="s">
        <v>123</v>
      </c>
      <c r="N5704" t="s">
        <v>156</v>
      </c>
      <c r="O5704" t="s">
        <v>22</v>
      </c>
    </row>
    <row r="5705" spans="1:15">
      <c r="A5705" t="s">
        <v>10030</v>
      </c>
      <c r="B5705" s="1">
        <v>46006</v>
      </c>
      <c r="C5705" t="s">
        <v>10031</v>
      </c>
      <c r="D5705" t="s">
        <v>45</v>
      </c>
      <c r="E5705" t="s">
        <v>60</v>
      </c>
      <c r="F5705">
        <v>5</v>
      </c>
      <c r="G5705">
        <v>10944.42</v>
      </c>
      <c r="H5705">
        <v>54722.1</v>
      </c>
      <c r="I5705">
        <f>salesdata[[#This Row],[Total_Sales_INR]]/10000000</f>
        <v>5.4722099999999999E-3</v>
      </c>
      <c r="J5705" t="s">
        <v>47</v>
      </c>
      <c r="K5705" t="s">
        <v>72</v>
      </c>
      <c r="L5705">
        <v>5</v>
      </c>
      <c r="M5705" t="s">
        <v>41</v>
      </c>
      <c r="N5705" t="s">
        <v>29</v>
      </c>
      <c r="O5705" t="s">
        <v>22</v>
      </c>
    </row>
    <row r="5706" spans="1:15">
      <c r="A5706" t="s">
        <v>10032</v>
      </c>
      <c r="B5706" s="1">
        <v>45767</v>
      </c>
      <c r="C5706" t="s">
        <v>10033</v>
      </c>
      <c r="D5706" t="s">
        <v>102</v>
      </c>
      <c r="E5706" t="s">
        <v>193</v>
      </c>
      <c r="F5706">
        <v>3</v>
      </c>
      <c r="G5706">
        <v>21774.3</v>
      </c>
      <c r="H5706">
        <v>65322.9</v>
      </c>
      <c r="I5706">
        <f>salesdata[[#This Row],[Total_Sales_INR]]/10000000</f>
        <v>6.5322900000000005E-3</v>
      </c>
      <c r="J5706" t="s">
        <v>27</v>
      </c>
      <c r="K5706" t="s">
        <v>35</v>
      </c>
      <c r="L5706">
        <v>4</v>
      </c>
      <c r="M5706" t="s">
        <v>88</v>
      </c>
      <c r="N5706" t="s">
        <v>62</v>
      </c>
      <c r="O5706" t="s">
        <v>22</v>
      </c>
    </row>
    <row r="5707" spans="1:15">
      <c r="A5707" t="s">
        <v>10034</v>
      </c>
      <c r="B5707" s="1">
        <v>45987</v>
      </c>
      <c r="C5707" t="s">
        <v>9764</v>
      </c>
      <c r="D5707" t="s">
        <v>32</v>
      </c>
      <c r="E5707" t="s">
        <v>309</v>
      </c>
      <c r="F5707">
        <v>1</v>
      </c>
      <c r="G5707">
        <v>38408.79</v>
      </c>
      <c r="H5707">
        <v>38408.79</v>
      </c>
      <c r="I5707">
        <f>salesdata[[#This Row],[Total_Sales_INR]]/10000000</f>
        <v>3.8408790000000002E-3</v>
      </c>
      <c r="J5707" t="s">
        <v>34</v>
      </c>
      <c r="K5707" t="s">
        <v>19</v>
      </c>
      <c r="L5707">
        <v>1</v>
      </c>
      <c r="M5707" t="s">
        <v>107</v>
      </c>
      <c r="N5707" t="s">
        <v>97</v>
      </c>
      <c r="O5707" t="s">
        <v>22</v>
      </c>
    </row>
    <row r="5708" spans="1:15">
      <c r="A5708" t="s">
        <v>10035</v>
      </c>
      <c r="B5708" s="1">
        <v>45904</v>
      </c>
      <c r="C5708" t="s">
        <v>10036</v>
      </c>
      <c r="D5708" t="s">
        <v>25</v>
      </c>
      <c r="E5708" t="s">
        <v>26</v>
      </c>
      <c r="F5708">
        <v>3</v>
      </c>
      <c r="G5708">
        <v>7827.87</v>
      </c>
      <c r="H5708">
        <v>23483.61</v>
      </c>
      <c r="I5708">
        <f>salesdata[[#This Row],[Total_Sales_INR]]/10000000</f>
        <v>2.3483610000000002E-3</v>
      </c>
      <c r="J5708" t="s">
        <v>47</v>
      </c>
      <c r="K5708" t="s">
        <v>72</v>
      </c>
      <c r="L5708">
        <v>4</v>
      </c>
      <c r="M5708" t="s">
        <v>88</v>
      </c>
      <c r="N5708" t="s">
        <v>360</v>
      </c>
      <c r="O5708" t="s">
        <v>22</v>
      </c>
    </row>
    <row r="5709" spans="1:15">
      <c r="A5709" t="s">
        <v>10037</v>
      </c>
      <c r="B5709" s="1">
        <v>45883</v>
      </c>
      <c r="C5709" t="s">
        <v>4101</v>
      </c>
      <c r="D5709" t="s">
        <v>25</v>
      </c>
      <c r="E5709" t="s">
        <v>223</v>
      </c>
      <c r="F5709">
        <v>2</v>
      </c>
      <c r="G5709">
        <v>2547.5500000000002</v>
      </c>
      <c r="H5709">
        <v>5095.1000000000004</v>
      </c>
      <c r="I5709">
        <f>salesdata[[#This Row],[Total_Sales_INR]]/10000000</f>
        <v>5.0951000000000002E-4</v>
      </c>
      <c r="J5709" t="s">
        <v>47</v>
      </c>
      <c r="K5709" t="s">
        <v>72</v>
      </c>
      <c r="L5709">
        <v>5</v>
      </c>
      <c r="M5709" t="s">
        <v>73</v>
      </c>
      <c r="N5709" t="s">
        <v>213</v>
      </c>
      <c r="O5709" t="s">
        <v>22</v>
      </c>
    </row>
    <row r="5710" spans="1:15">
      <c r="A5710" t="s">
        <v>10038</v>
      </c>
      <c r="B5710" s="1">
        <v>45937</v>
      </c>
      <c r="C5710" t="s">
        <v>10039</v>
      </c>
      <c r="D5710" t="s">
        <v>102</v>
      </c>
      <c r="E5710" t="s">
        <v>103</v>
      </c>
      <c r="F5710">
        <v>1</v>
      </c>
      <c r="G5710">
        <v>34266.559999999998</v>
      </c>
      <c r="H5710">
        <v>34266.559999999998</v>
      </c>
      <c r="I5710">
        <f>salesdata[[#This Row],[Total_Sales_INR]]/10000000</f>
        <v>3.4266559999999997E-3</v>
      </c>
      <c r="J5710" t="s">
        <v>34</v>
      </c>
      <c r="K5710" t="s">
        <v>19</v>
      </c>
      <c r="L5710">
        <v>2</v>
      </c>
      <c r="M5710" t="s">
        <v>141</v>
      </c>
      <c r="N5710" t="s">
        <v>120</v>
      </c>
      <c r="O5710" t="s">
        <v>22</v>
      </c>
    </row>
    <row r="5711" spans="1:15">
      <c r="A5711" t="s">
        <v>10040</v>
      </c>
      <c r="B5711" s="1">
        <v>45950</v>
      </c>
      <c r="C5711" t="s">
        <v>10041</v>
      </c>
      <c r="D5711" t="s">
        <v>102</v>
      </c>
      <c r="E5711" t="s">
        <v>155</v>
      </c>
      <c r="F5711">
        <v>3</v>
      </c>
      <c r="G5711">
        <v>4120.32</v>
      </c>
      <c r="H5711">
        <v>12360.96</v>
      </c>
      <c r="I5711">
        <f>salesdata[[#This Row],[Total_Sales_INR]]/10000000</f>
        <v>1.2360959999999999E-3</v>
      </c>
      <c r="J5711" t="s">
        <v>18</v>
      </c>
      <c r="K5711" t="s">
        <v>35</v>
      </c>
      <c r="L5711">
        <v>3</v>
      </c>
      <c r="M5711" t="s">
        <v>77</v>
      </c>
      <c r="N5711" t="s">
        <v>52</v>
      </c>
      <c r="O5711" t="s">
        <v>22</v>
      </c>
    </row>
    <row r="5712" spans="1:15">
      <c r="A5712" t="s">
        <v>10042</v>
      </c>
      <c r="B5712" s="1">
        <v>45820</v>
      </c>
      <c r="C5712" t="s">
        <v>2553</v>
      </c>
      <c r="D5712" t="s">
        <v>32</v>
      </c>
      <c r="E5712" t="s">
        <v>40</v>
      </c>
      <c r="F5712">
        <v>4</v>
      </c>
      <c r="G5712">
        <v>37887.83</v>
      </c>
      <c r="H5712">
        <v>151551.32</v>
      </c>
      <c r="I5712">
        <f>salesdata[[#This Row],[Total_Sales_INR]]/10000000</f>
        <v>1.5155132E-2</v>
      </c>
      <c r="J5712" t="s">
        <v>47</v>
      </c>
      <c r="K5712" t="s">
        <v>35</v>
      </c>
      <c r="L5712">
        <v>5</v>
      </c>
      <c r="M5712" t="s">
        <v>73</v>
      </c>
      <c r="N5712" t="s">
        <v>173</v>
      </c>
      <c r="O5712" t="s">
        <v>22</v>
      </c>
    </row>
    <row r="5713" spans="1:15">
      <c r="A5713" t="s">
        <v>10043</v>
      </c>
      <c r="B5713" s="1">
        <v>45783</v>
      </c>
      <c r="C5713" t="s">
        <v>10044</v>
      </c>
      <c r="D5713" t="s">
        <v>45</v>
      </c>
      <c r="E5713" t="s">
        <v>65</v>
      </c>
      <c r="F5713">
        <v>5</v>
      </c>
      <c r="G5713">
        <v>2256.14</v>
      </c>
      <c r="H5713">
        <v>11280.7</v>
      </c>
      <c r="I5713">
        <f>salesdata[[#This Row],[Total_Sales_INR]]/10000000</f>
        <v>1.1280700000000001E-3</v>
      </c>
      <c r="J5713" t="s">
        <v>18</v>
      </c>
      <c r="K5713" t="s">
        <v>35</v>
      </c>
      <c r="L5713">
        <v>1</v>
      </c>
      <c r="M5713" t="s">
        <v>20</v>
      </c>
      <c r="N5713" t="s">
        <v>173</v>
      </c>
      <c r="O5713" t="s">
        <v>22</v>
      </c>
    </row>
    <row r="5714" spans="1:15">
      <c r="A5714" t="s">
        <v>10045</v>
      </c>
      <c r="B5714" s="1">
        <v>45732</v>
      </c>
      <c r="C5714" t="s">
        <v>10046</v>
      </c>
      <c r="D5714" t="s">
        <v>16</v>
      </c>
      <c r="E5714" t="s">
        <v>145</v>
      </c>
      <c r="F5714">
        <v>5</v>
      </c>
      <c r="G5714">
        <v>16401.810000000001</v>
      </c>
      <c r="H5714">
        <v>82009.05</v>
      </c>
      <c r="I5714">
        <f>salesdata[[#This Row],[Total_Sales_INR]]/10000000</f>
        <v>8.2009049999999997E-3</v>
      </c>
      <c r="J5714" t="s">
        <v>34</v>
      </c>
      <c r="K5714" t="s">
        <v>72</v>
      </c>
      <c r="L5714">
        <v>2</v>
      </c>
      <c r="M5714" t="s">
        <v>104</v>
      </c>
      <c r="N5714" t="s">
        <v>29</v>
      </c>
      <c r="O5714" t="s">
        <v>22</v>
      </c>
    </row>
    <row r="5715" spans="1:15">
      <c r="A5715" t="s">
        <v>10047</v>
      </c>
      <c r="B5715" s="1">
        <v>45975</v>
      </c>
      <c r="C5715" t="s">
        <v>10048</v>
      </c>
      <c r="D5715" t="s">
        <v>32</v>
      </c>
      <c r="E5715" t="s">
        <v>250</v>
      </c>
      <c r="F5715">
        <v>1</v>
      </c>
      <c r="G5715">
        <v>41858.68</v>
      </c>
      <c r="H5715">
        <v>41858.68</v>
      </c>
      <c r="I5715">
        <f>salesdata[[#This Row],[Total_Sales_INR]]/10000000</f>
        <v>4.1858679999999997E-3</v>
      </c>
      <c r="J5715" t="s">
        <v>34</v>
      </c>
      <c r="K5715" t="s">
        <v>35</v>
      </c>
      <c r="L5715">
        <v>2</v>
      </c>
      <c r="M5715" t="s">
        <v>141</v>
      </c>
      <c r="N5715" t="s">
        <v>57</v>
      </c>
      <c r="O5715" t="s">
        <v>22</v>
      </c>
    </row>
    <row r="5716" spans="1:15">
      <c r="A5716" t="s">
        <v>10049</v>
      </c>
      <c r="B5716" s="1">
        <v>45759</v>
      </c>
      <c r="C5716" t="s">
        <v>7096</v>
      </c>
      <c r="D5716" t="s">
        <v>102</v>
      </c>
      <c r="E5716" t="s">
        <v>155</v>
      </c>
      <c r="F5716">
        <v>3</v>
      </c>
      <c r="G5716">
        <v>47671</v>
      </c>
      <c r="H5716">
        <v>143013</v>
      </c>
      <c r="I5716">
        <f>salesdata[[#This Row],[Total_Sales_INR]]/10000000</f>
        <v>1.4301299999999999E-2</v>
      </c>
      <c r="J5716" t="s">
        <v>47</v>
      </c>
      <c r="K5716" t="s">
        <v>72</v>
      </c>
      <c r="L5716">
        <v>3</v>
      </c>
      <c r="M5716" t="s">
        <v>115</v>
      </c>
      <c r="N5716" t="s">
        <v>48</v>
      </c>
      <c r="O5716" t="s">
        <v>22</v>
      </c>
    </row>
    <row r="5717" spans="1:15">
      <c r="A5717" t="s">
        <v>10050</v>
      </c>
      <c r="B5717" s="1">
        <v>45720</v>
      </c>
      <c r="C5717" t="s">
        <v>31</v>
      </c>
      <c r="D5717" t="s">
        <v>16</v>
      </c>
      <c r="E5717" t="s">
        <v>137</v>
      </c>
      <c r="F5717">
        <v>4</v>
      </c>
      <c r="G5717">
        <v>23550.1</v>
      </c>
      <c r="H5717">
        <v>94200.4</v>
      </c>
      <c r="I5717">
        <f>salesdata[[#This Row],[Total_Sales_INR]]/10000000</f>
        <v>9.4200399999999993E-3</v>
      </c>
      <c r="J5717" t="s">
        <v>34</v>
      </c>
      <c r="K5717" t="s">
        <v>19</v>
      </c>
      <c r="L5717">
        <v>3</v>
      </c>
      <c r="M5717" t="s">
        <v>115</v>
      </c>
      <c r="N5717" t="s">
        <v>94</v>
      </c>
      <c r="O5717" t="s">
        <v>22</v>
      </c>
    </row>
    <row r="5718" spans="1:15">
      <c r="A5718" t="s">
        <v>10051</v>
      </c>
      <c r="B5718" s="1">
        <v>45760</v>
      </c>
      <c r="C5718" t="s">
        <v>10052</v>
      </c>
      <c r="D5718" t="s">
        <v>32</v>
      </c>
      <c r="E5718" t="s">
        <v>33</v>
      </c>
      <c r="F5718">
        <v>2</v>
      </c>
      <c r="G5718">
        <v>5035.16</v>
      </c>
      <c r="H5718">
        <v>10070.32</v>
      </c>
      <c r="I5718">
        <f>salesdata[[#This Row],[Total_Sales_INR]]/10000000</f>
        <v>1.0070319999999999E-3</v>
      </c>
      <c r="J5718" t="s">
        <v>27</v>
      </c>
      <c r="K5718" t="s">
        <v>35</v>
      </c>
      <c r="L5718">
        <v>2</v>
      </c>
      <c r="M5718" t="s">
        <v>133</v>
      </c>
      <c r="N5718" t="s">
        <v>48</v>
      </c>
      <c r="O5718" t="s">
        <v>22</v>
      </c>
    </row>
    <row r="5719" spans="1:15">
      <c r="A5719" t="s">
        <v>10053</v>
      </c>
      <c r="B5719" s="1">
        <v>45895</v>
      </c>
      <c r="C5719" t="s">
        <v>2488</v>
      </c>
      <c r="D5719" t="s">
        <v>25</v>
      </c>
      <c r="E5719" t="s">
        <v>280</v>
      </c>
      <c r="F5719">
        <v>1</v>
      </c>
      <c r="G5719">
        <v>16759.41</v>
      </c>
      <c r="H5719">
        <v>16759.41</v>
      </c>
      <c r="I5719">
        <f>salesdata[[#This Row],[Total_Sales_INR]]/10000000</f>
        <v>1.675941E-3</v>
      </c>
      <c r="J5719" t="s">
        <v>34</v>
      </c>
      <c r="K5719" t="s">
        <v>72</v>
      </c>
      <c r="L5719">
        <v>3</v>
      </c>
      <c r="M5719" t="s">
        <v>77</v>
      </c>
      <c r="N5719" t="s">
        <v>216</v>
      </c>
      <c r="O5719" t="s">
        <v>22</v>
      </c>
    </row>
    <row r="5720" spans="1:15">
      <c r="A5720" t="s">
        <v>10054</v>
      </c>
      <c r="B5720" s="1">
        <v>45669</v>
      </c>
      <c r="C5720" t="s">
        <v>7440</v>
      </c>
      <c r="D5720" t="s">
        <v>25</v>
      </c>
      <c r="E5720" t="s">
        <v>91</v>
      </c>
      <c r="F5720">
        <v>2</v>
      </c>
      <c r="G5720">
        <v>41399.06</v>
      </c>
      <c r="H5720">
        <v>82798.12</v>
      </c>
      <c r="I5720">
        <f>salesdata[[#This Row],[Total_Sales_INR]]/10000000</f>
        <v>8.2798119999999992E-3</v>
      </c>
      <c r="J5720" t="s">
        <v>34</v>
      </c>
      <c r="K5720" t="s">
        <v>72</v>
      </c>
      <c r="L5720">
        <v>3</v>
      </c>
      <c r="M5720" t="s">
        <v>36</v>
      </c>
      <c r="N5720" t="s">
        <v>69</v>
      </c>
      <c r="O5720" t="s">
        <v>22</v>
      </c>
    </row>
    <row r="5721" spans="1:15">
      <c r="A5721" t="s">
        <v>10055</v>
      </c>
      <c r="B5721" s="1">
        <v>45667</v>
      </c>
      <c r="C5721" t="s">
        <v>682</v>
      </c>
      <c r="D5721" t="s">
        <v>32</v>
      </c>
      <c r="E5721" t="s">
        <v>309</v>
      </c>
      <c r="F5721">
        <v>5</v>
      </c>
      <c r="G5721">
        <v>32108.68</v>
      </c>
      <c r="H5721">
        <v>160543.4</v>
      </c>
      <c r="I5721">
        <f>salesdata[[#This Row],[Total_Sales_INR]]/10000000</f>
        <v>1.605434E-2</v>
      </c>
      <c r="J5721" t="s">
        <v>27</v>
      </c>
      <c r="K5721" t="s">
        <v>19</v>
      </c>
      <c r="L5721">
        <v>3</v>
      </c>
      <c r="M5721" t="s">
        <v>61</v>
      </c>
      <c r="N5721" t="s">
        <v>150</v>
      </c>
      <c r="O5721" t="s">
        <v>22</v>
      </c>
    </row>
    <row r="5722" spans="1:15">
      <c r="A5722" t="s">
        <v>10056</v>
      </c>
      <c r="B5722" s="1">
        <v>45867</v>
      </c>
      <c r="C5722" t="s">
        <v>742</v>
      </c>
      <c r="D5722" t="s">
        <v>25</v>
      </c>
      <c r="E5722" t="s">
        <v>91</v>
      </c>
      <c r="F5722">
        <v>1</v>
      </c>
      <c r="G5722">
        <v>21158.89</v>
      </c>
      <c r="H5722">
        <v>21158.89</v>
      </c>
      <c r="I5722">
        <f>salesdata[[#This Row],[Total_Sales_INR]]/10000000</f>
        <v>2.1158890000000001E-3</v>
      </c>
      <c r="J5722" t="s">
        <v>27</v>
      </c>
      <c r="K5722" t="s">
        <v>19</v>
      </c>
      <c r="L5722">
        <v>5</v>
      </c>
      <c r="M5722" t="s">
        <v>170</v>
      </c>
      <c r="N5722" t="s">
        <v>29</v>
      </c>
      <c r="O5722" t="s">
        <v>22</v>
      </c>
    </row>
    <row r="5723" spans="1:15">
      <c r="A5723" t="s">
        <v>10057</v>
      </c>
      <c r="B5723" s="1">
        <v>45990</v>
      </c>
      <c r="C5723" t="s">
        <v>10058</v>
      </c>
      <c r="D5723" t="s">
        <v>45</v>
      </c>
      <c r="E5723" t="s">
        <v>85</v>
      </c>
      <c r="F5723">
        <v>3</v>
      </c>
      <c r="G5723">
        <v>24923.33</v>
      </c>
      <c r="H5723">
        <v>74769.990000000005</v>
      </c>
      <c r="I5723">
        <f>salesdata[[#This Row],[Total_Sales_INR]]/10000000</f>
        <v>7.4769990000000007E-3</v>
      </c>
      <c r="J5723" t="s">
        <v>47</v>
      </c>
      <c r="K5723" t="s">
        <v>35</v>
      </c>
      <c r="L5723">
        <v>1</v>
      </c>
      <c r="M5723" t="s">
        <v>181</v>
      </c>
      <c r="N5723" t="s">
        <v>94</v>
      </c>
      <c r="O5723" t="s">
        <v>22</v>
      </c>
    </row>
    <row r="5724" spans="1:15">
      <c r="A5724" t="s">
        <v>10059</v>
      </c>
      <c r="B5724" s="1">
        <v>45803</v>
      </c>
      <c r="C5724" t="s">
        <v>10060</v>
      </c>
      <c r="D5724" t="s">
        <v>32</v>
      </c>
      <c r="E5724" t="s">
        <v>40</v>
      </c>
      <c r="F5724">
        <v>2</v>
      </c>
      <c r="G5724">
        <v>28526.47</v>
      </c>
      <c r="H5724">
        <v>57052.94</v>
      </c>
      <c r="I5724">
        <f>salesdata[[#This Row],[Total_Sales_INR]]/10000000</f>
        <v>5.7052940000000005E-3</v>
      </c>
      <c r="J5724" t="s">
        <v>18</v>
      </c>
      <c r="K5724" t="s">
        <v>72</v>
      </c>
      <c r="L5724">
        <v>5</v>
      </c>
      <c r="M5724" t="s">
        <v>51</v>
      </c>
      <c r="N5724" t="s">
        <v>74</v>
      </c>
      <c r="O5724" t="s">
        <v>22</v>
      </c>
    </row>
    <row r="5725" spans="1:15">
      <c r="A5725" t="s">
        <v>10061</v>
      </c>
      <c r="B5725" s="1">
        <v>45940</v>
      </c>
      <c r="C5725" t="s">
        <v>9638</v>
      </c>
      <c r="D5725" t="s">
        <v>25</v>
      </c>
      <c r="E5725" t="s">
        <v>91</v>
      </c>
      <c r="F5725">
        <v>1</v>
      </c>
      <c r="G5725">
        <v>466.22</v>
      </c>
      <c r="H5725">
        <v>466.22</v>
      </c>
      <c r="I5725">
        <f>salesdata[[#This Row],[Total_Sales_INR]]/10000000</f>
        <v>4.6622000000000002E-5</v>
      </c>
      <c r="J5725" t="s">
        <v>47</v>
      </c>
      <c r="K5725" t="s">
        <v>19</v>
      </c>
      <c r="L5725">
        <v>1</v>
      </c>
      <c r="M5725" t="s">
        <v>68</v>
      </c>
      <c r="N5725" t="s">
        <v>21</v>
      </c>
      <c r="O5725" t="s">
        <v>22</v>
      </c>
    </row>
    <row r="5726" spans="1:15">
      <c r="A5726" t="s">
        <v>10062</v>
      </c>
      <c r="B5726" s="1">
        <v>45720</v>
      </c>
      <c r="C5726" t="s">
        <v>6959</v>
      </c>
      <c r="D5726" t="s">
        <v>32</v>
      </c>
      <c r="E5726" t="s">
        <v>309</v>
      </c>
      <c r="F5726">
        <v>2</v>
      </c>
      <c r="G5726">
        <v>26651.91</v>
      </c>
      <c r="H5726">
        <v>53303.82</v>
      </c>
      <c r="I5726">
        <f>salesdata[[#This Row],[Total_Sales_INR]]/10000000</f>
        <v>5.3303819999999998E-3</v>
      </c>
      <c r="J5726" t="s">
        <v>18</v>
      </c>
      <c r="K5726" t="s">
        <v>72</v>
      </c>
      <c r="L5726">
        <v>5</v>
      </c>
      <c r="M5726" t="s">
        <v>28</v>
      </c>
      <c r="N5726" t="s">
        <v>37</v>
      </c>
      <c r="O5726" t="s">
        <v>22</v>
      </c>
    </row>
    <row r="5727" spans="1:15">
      <c r="A5727" t="s">
        <v>10063</v>
      </c>
      <c r="B5727" s="1">
        <v>45944</v>
      </c>
      <c r="C5727" t="s">
        <v>10064</v>
      </c>
      <c r="D5727" t="s">
        <v>102</v>
      </c>
      <c r="E5727" t="s">
        <v>184</v>
      </c>
      <c r="F5727">
        <v>5</v>
      </c>
      <c r="G5727">
        <v>29702.2</v>
      </c>
      <c r="H5727">
        <v>148511</v>
      </c>
      <c r="I5727">
        <f>salesdata[[#This Row],[Total_Sales_INR]]/10000000</f>
        <v>1.4851100000000001E-2</v>
      </c>
      <c r="J5727" t="s">
        <v>34</v>
      </c>
      <c r="K5727" t="s">
        <v>19</v>
      </c>
      <c r="L5727">
        <v>2</v>
      </c>
      <c r="M5727" t="s">
        <v>133</v>
      </c>
      <c r="N5727" t="s">
        <v>97</v>
      </c>
      <c r="O5727" t="s">
        <v>22</v>
      </c>
    </row>
    <row r="5728" spans="1:15">
      <c r="A5728" t="s">
        <v>10065</v>
      </c>
      <c r="B5728" s="1">
        <v>45695</v>
      </c>
      <c r="C5728" t="s">
        <v>2287</v>
      </c>
      <c r="D5728" t="s">
        <v>32</v>
      </c>
      <c r="E5728" t="s">
        <v>309</v>
      </c>
      <c r="F5728">
        <v>3</v>
      </c>
      <c r="G5728">
        <v>335.83</v>
      </c>
      <c r="H5728">
        <v>1007.49</v>
      </c>
      <c r="I5728">
        <f>salesdata[[#This Row],[Total_Sales_INR]]/10000000</f>
        <v>1.0074900000000001E-4</v>
      </c>
      <c r="J5728" t="s">
        <v>27</v>
      </c>
      <c r="K5728" t="s">
        <v>72</v>
      </c>
      <c r="L5728">
        <v>5</v>
      </c>
      <c r="M5728" t="s">
        <v>73</v>
      </c>
      <c r="N5728" t="s">
        <v>124</v>
      </c>
      <c r="O5728" t="s">
        <v>22</v>
      </c>
    </row>
    <row r="5729" spans="1:15">
      <c r="A5729" t="s">
        <v>10066</v>
      </c>
      <c r="B5729" s="1">
        <v>45878</v>
      </c>
      <c r="C5729" t="s">
        <v>8936</v>
      </c>
      <c r="D5729" t="s">
        <v>32</v>
      </c>
      <c r="E5729" t="s">
        <v>81</v>
      </c>
      <c r="F5729">
        <v>5</v>
      </c>
      <c r="G5729">
        <v>1792.87</v>
      </c>
      <c r="H5729">
        <v>8964.35</v>
      </c>
      <c r="I5729">
        <f>salesdata[[#This Row],[Total_Sales_INR]]/10000000</f>
        <v>8.9643500000000001E-4</v>
      </c>
      <c r="J5729" t="s">
        <v>27</v>
      </c>
      <c r="K5729" t="s">
        <v>19</v>
      </c>
      <c r="L5729">
        <v>5</v>
      </c>
      <c r="M5729" t="s">
        <v>170</v>
      </c>
      <c r="N5729" t="s">
        <v>360</v>
      </c>
      <c r="O5729" t="s">
        <v>22</v>
      </c>
    </row>
    <row r="5730" spans="1:15">
      <c r="A5730" t="s">
        <v>10067</v>
      </c>
      <c r="B5730" s="1">
        <v>45828</v>
      </c>
      <c r="C5730" t="s">
        <v>8016</v>
      </c>
      <c r="D5730" t="s">
        <v>45</v>
      </c>
      <c r="E5730" t="s">
        <v>85</v>
      </c>
      <c r="F5730">
        <v>2</v>
      </c>
      <c r="G5730">
        <v>15449.4</v>
      </c>
      <c r="H5730">
        <v>30898.799999999999</v>
      </c>
      <c r="I5730">
        <f>salesdata[[#This Row],[Total_Sales_INR]]/10000000</f>
        <v>3.0898800000000001E-3</v>
      </c>
      <c r="J5730" t="s">
        <v>18</v>
      </c>
      <c r="K5730" t="s">
        <v>35</v>
      </c>
      <c r="L5730">
        <v>1</v>
      </c>
      <c r="M5730" t="s">
        <v>107</v>
      </c>
      <c r="N5730" t="s">
        <v>21</v>
      </c>
      <c r="O5730" t="s">
        <v>22</v>
      </c>
    </row>
    <row r="5731" spans="1:15">
      <c r="A5731" t="s">
        <v>10068</v>
      </c>
      <c r="B5731" s="1">
        <v>45907</v>
      </c>
      <c r="C5731" t="s">
        <v>1392</v>
      </c>
      <c r="D5731" t="s">
        <v>32</v>
      </c>
      <c r="E5731" t="s">
        <v>309</v>
      </c>
      <c r="F5731">
        <v>4</v>
      </c>
      <c r="G5731">
        <v>16982.39</v>
      </c>
      <c r="H5731">
        <v>67929.56</v>
      </c>
      <c r="I5731">
        <f>salesdata[[#This Row],[Total_Sales_INR]]/10000000</f>
        <v>6.7929560000000002E-3</v>
      </c>
      <c r="J5731" t="s">
        <v>18</v>
      </c>
      <c r="K5731" t="s">
        <v>35</v>
      </c>
      <c r="L5731">
        <v>1</v>
      </c>
      <c r="M5731" t="s">
        <v>20</v>
      </c>
      <c r="N5731" t="s">
        <v>178</v>
      </c>
      <c r="O5731" t="s">
        <v>22</v>
      </c>
    </row>
    <row r="5732" spans="1:15">
      <c r="A5732" t="s">
        <v>10069</v>
      </c>
      <c r="B5732" s="1">
        <v>45783</v>
      </c>
      <c r="C5732" t="s">
        <v>10070</v>
      </c>
      <c r="D5732" t="s">
        <v>32</v>
      </c>
      <c r="E5732" t="s">
        <v>33</v>
      </c>
      <c r="F5732">
        <v>4</v>
      </c>
      <c r="G5732">
        <v>45063.360000000001</v>
      </c>
      <c r="H5732">
        <v>180253.44</v>
      </c>
      <c r="I5732">
        <f>salesdata[[#This Row],[Total_Sales_INR]]/10000000</f>
        <v>1.8025343999999999E-2</v>
      </c>
      <c r="J5732" t="s">
        <v>18</v>
      </c>
      <c r="K5732" t="s">
        <v>72</v>
      </c>
      <c r="L5732">
        <v>5</v>
      </c>
      <c r="M5732" t="s">
        <v>170</v>
      </c>
      <c r="N5732" t="s">
        <v>78</v>
      </c>
      <c r="O5732" t="s">
        <v>22</v>
      </c>
    </row>
    <row r="5733" spans="1:15">
      <c r="A5733" t="s">
        <v>10071</v>
      </c>
      <c r="B5733" s="1">
        <v>45833</v>
      </c>
      <c r="C5733" t="s">
        <v>7366</v>
      </c>
      <c r="D5733" t="s">
        <v>25</v>
      </c>
      <c r="E5733" t="s">
        <v>223</v>
      </c>
      <c r="F5733">
        <v>2</v>
      </c>
      <c r="G5733">
        <v>39214.28</v>
      </c>
      <c r="H5733">
        <v>78428.56</v>
      </c>
      <c r="I5733">
        <f>salesdata[[#This Row],[Total_Sales_INR]]/10000000</f>
        <v>7.8428560000000005E-3</v>
      </c>
      <c r="J5733" t="s">
        <v>34</v>
      </c>
      <c r="K5733" t="s">
        <v>72</v>
      </c>
      <c r="L5733">
        <v>3</v>
      </c>
      <c r="M5733" t="s">
        <v>115</v>
      </c>
      <c r="N5733" t="s">
        <v>213</v>
      </c>
      <c r="O5733" t="s">
        <v>22</v>
      </c>
    </row>
    <row r="5734" spans="1:15">
      <c r="A5734" t="s">
        <v>10072</v>
      </c>
      <c r="B5734" s="1">
        <v>45881</v>
      </c>
      <c r="C5734" t="s">
        <v>10073</v>
      </c>
      <c r="D5734" t="s">
        <v>32</v>
      </c>
      <c r="E5734" t="s">
        <v>81</v>
      </c>
      <c r="F5734">
        <v>5</v>
      </c>
      <c r="G5734">
        <v>43931.72</v>
      </c>
      <c r="H5734">
        <v>219658.6</v>
      </c>
      <c r="I5734">
        <f>salesdata[[#This Row],[Total_Sales_INR]]/10000000</f>
        <v>2.196586E-2</v>
      </c>
      <c r="J5734" t="s">
        <v>27</v>
      </c>
      <c r="K5734" t="s">
        <v>35</v>
      </c>
      <c r="L5734">
        <v>3</v>
      </c>
      <c r="M5734" t="s">
        <v>36</v>
      </c>
      <c r="N5734" t="s">
        <v>127</v>
      </c>
      <c r="O5734" t="s">
        <v>22</v>
      </c>
    </row>
    <row r="5735" spans="1:15">
      <c r="A5735" t="s">
        <v>10074</v>
      </c>
      <c r="B5735" s="1">
        <v>45706</v>
      </c>
      <c r="C5735" t="s">
        <v>10075</v>
      </c>
      <c r="D5735" t="s">
        <v>45</v>
      </c>
      <c r="E5735" t="s">
        <v>46</v>
      </c>
      <c r="F5735">
        <v>1</v>
      </c>
      <c r="G5735">
        <v>22896.91</v>
      </c>
      <c r="H5735">
        <v>22896.91</v>
      </c>
      <c r="I5735">
        <f>salesdata[[#This Row],[Total_Sales_INR]]/10000000</f>
        <v>2.2896909999999999E-3</v>
      </c>
      <c r="J5735" t="s">
        <v>27</v>
      </c>
      <c r="K5735" t="s">
        <v>19</v>
      </c>
      <c r="L5735">
        <v>4</v>
      </c>
      <c r="M5735" t="s">
        <v>88</v>
      </c>
      <c r="N5735" t="s">
        <v>142</v>
      </c>
      <c r="O5735" t="s">
        <v>22</v>
      </c>
    </row>
    <row r="5736" spans="1:15">
      <c r="A5736" t="s">
        <v>10076</v>
      </c>
      <c r="B5736" s="1">
        <v>45805</v>
      </c>
      <c r="C5736" t="s">
        <v>10077</v>
      </c>
      <c r="D5736" t="s">
        <v>25</v>
      </c>
      <c r="E5736" t="s">
        <v>280</v>
      </c>
      <c r="F5736">
        <v>5</v>
      </c>
      <c r="G5736">
        <v>4831.49</v>
      </c>
      <c r="H5736">
        <v>24157.45</v>
      </c>
      <c r="I5736">
        <f>salesdata[[#This Row],[Total_Sales_INR]]/10000000</f>
        <v>2.415745E-3</v>
      </c>
      <c r="J5736" t="s">
        <v>18</v>
      </c>
      <c r="K5736" t="s">
        <v>72</v>
      </c>
      <c r="L5736">
        <v>2</v>
      </c>
      <c r="M5736" t="s">
        <v>265</v>
      </c>
      <c r="N5736" t="s">
        <v>216</v>
      </c>
      <c r="O5736" t="s">
        <v>22</v>
      </c>
    </row>
    <row r="5737" spans="1:15">
      <c r="A5737" t="s">
        <v>10078</v>
      </c>
      <c r="B5737" s="1">
        <v>45817</v>
      </c>
      <c r="C5737" t="s">
        <v>3310</v>
      </c>
      <c r="D5737" t="s">
        <v>45</v>
      </c>
      <c r="E5737" t="s">
        <v>55</v>
      </c>
      <c r="F5737">
        <v>3</v>
      </c>
      <c r="G5737">
        <v>20232.12</v>
      </c>
      <c r="H5737">
        <v>60696.36</v>
      </c>
      <c r="I5737">
        <f>salesdata[[#This Row],[Total_Sales_INR]]/10000000</f>
        <v>6.0696359999999998E-3</v>
      </c>
      <c r="J5737" t="s">
        <v>34</v>
      </c>
      <c r="K5737" t="s">
        <v>72</v>
      </c>
      <c r="L5737">
        <v>4</v>
      </c>
      <c r="M5737" t="s">
        <v>185</v>
      </c>
      <c r="N5737" t="s">
        <v>21</v>
      </c>
      <c r="O5737" t="s">
        <v>22</v>
      </c>
    </row>
    <row r="5738" spans="1:15">
      <c r="A5738" t="s">
        <v>10079</v>
      </c>
      <c r="B5738" s="1">
        <v>46020</v>
      </c>
      <c r="C5738" t="s">
        <v>10080</v>
      </c>
      <c r="D5738" t="s">
        <v>16</v>
      </c>
      <c r="E5738" t="s">
        <v>130</v>
      </c>
      <c r="F5738">
        <v>4</v>
      </c>
      <c r="G5738">
        <v>35052.36</v>
      </c>
      <c r="H5738">
        <v>140209.44</v>
      </c>
      <c r="I5738">
        <f>salesdata[[#This Row],[Total_Sales_INR]]/10000000</f>
        <v>1.4020944E-2</v>
      </c>
      <c r="J5738" t="s">
        <v>18</v>
      </c>
      <c r="K5738" t="s">
        <v>35</v>
      </c>
      <c r="L5738">
        <v>3</v>
      </c>
      <c r="M5738" t="s">
        <v>190</v>
      </c>
      <c r="N5738" t="s">
        <v>37</v>
      </c>
      <c r="O5738" t="s">
        <v>22</v>
      </c>
    </row>
    <row r="5739" spans="1:15">
      <c r="A5739" t="s">
        <v>10081</v>
      </c>
      <c r="B5739" s="1">
        <v>45712</v>
      </c>
      <c r="C5739" t="s">
        <v>10082</v>
      </c>
      <c r="D5739" t="s">
        <v>25</v>
      </c>
      <c r="E5739" t="s">
        <v>280</v>
      </c>
      <c r="F5739">
        <v>5</v>
      </c>
      <c r="G5739">
        <v>49033.23</v>
      </c>
      <c r="H5739">
        <v>245166.15</v>
      </c>
      <c r="I5739">
        <f>salesdata[[#This Row],[Total_Sales_INR]]/10000000</f>
        <v>2.4516614999999999E-2</v>
      </c>
      <c r="J5739" t="s">
        <v>27</v>
      </c>
      <c r="K5739" t="s">
        <v>72</v>
      </c>
      <c r="L5739">
        <v>2</v>
      </c>
      <c r="M5739" t="s">
        <v>56</v>
      </c>
      <c r="N5739" t="s">
        <v>142</v>
      </c>
      <c r="O5739" t="s">
        <v>22</v>
      </c>
    </row>
    <row r="5740" spans="1:15">
      <c r="A5740" t="s">
        <v>10083</v>
      </c>
      <c r="B5740" s="1">
        <v>45837</v>
      </c>
      <c r="C5740" t="s">
        <v>10084</v>
      </c>
      <c r="D5740" t="s">
        <v>102</v>
      </c>
      <c r="E5740" t="s">
        <v>118</v>
      </c>
      <c r="F5740">
        <v>4</v>
      </c>
      <c r="G5740">
        <v>14118.87</v>
      </c>
      <c r="H5740">
        <v>56475.48</v>
      </c>
      <c r="I5740">
        <f>salesdata[[#This Row],[Total_Sales_INR]]/10000000</f>
        <v>5.6475480000000005E-3</v>
      </c>
      <c r="J5740" t="s">
        <v>18</v>
      </c>
      <c r="K5740" t="s">
        <v>35</v>
      </c>
      <c r="L5740">
        <v>1</v>
      </c>
      <c r="M5740" t="s">
        <v>181</v>
      </c>
      <c r="N5740" t="s">
        <v>213</v>
      </c>
      <c r="O5740" t="s">
        <v>22</v>
      </c>
    </row>
    <row r="5741" spans="1:15">
      <c r="A5741" t="s">
        <v>10085</v>
      </c>
      <c r="B5741" s="1">
        <v>45849</v>
      </c>
      <c r="C5741" t="s">
        <v>3733</v>
      </c>
      <c r="D5741" t="s">
        <v>32</v>
      </c>
      <c r="E5741" t="s">
        <v>250</v>
      </c>
      <c r="F5741">
        <v>3</v>
      </c>
      <c r="G5741">
        <v>38254.53</v>
      </c>
      <c r="H5741">
        <v>114763.59</v>
      </c>
      <c r="I5741">
        <f>salesdata[[#This Row],[Total_Sales_INR]]/10000000</f>
        <v>1.1476359E-2</v>
      </c>
      <c r="J5741" t="s">
        <v>34</v>
      </c>
      <c r="K5741" t="s">
        <v>72</v>
      </c>
      <c r="L5741">
        <v>4</v>
      </c>
      <c r="M5741" t="s">
        <v>185</v>
      </c>
      <c r="N5741" t="s">
        <v>167</v>
      </c>
      <c r="O5741" t="s">
        <v>22</v>
      </c>
    </row>
    <row r="5742" spans="1:15">
      <c r="A5742" t="s">
        <v>10086</v>
      </c>
      <c r="B5742" s="1">
        <v>45937</v>
      </c>
      <c r="C5742" t="s">
        <v>10087</v>
      </c>
      <c r="D5742" t="s">
        <v>102</v>
      </c>
      <c r="E5742" t="s">
        <v>103</v>
      </c>
      <c r="F5742">
        <v>4</v>
      </c>
      <c r="G5742">
        <v>34548.71</v>
      </c>
      <c r="H5742">
        <v>138194.84</v>
      </c>
      <c r="I5742">
        <f>salesdata[[#This Row],[Total_Sales_INR]]/10000000</f>
        <v>1.3819484E-2</v>
      </c>
      <c r="J5742" t="s">
        <v>27</v>
      </c>
      <c r="K5742" t="s">
        <v>72</v>
      </c>
      <c r="L5742">
        <v>2</v>
      </c>
      <c r="M5742" t="s">
        <v>104</v>
      </c>
      <c r="N5742" t="s">
        <v>360</v>
      </c>
      <c r="O5742" t="s">
        <v>22</v>
      </c>
    </row>
    <row r="5743" spans="1:15">
      <c r="A5743" t="s">
        <v>10088</v>
      </c>
      <c r="B5743" s="1">
        <v>45831</v>
      </c>
      <c r="C5743" t="s">
        <v>10089</v>
      </c>
      <c r="D5743" t="s">
        <v>25</v>
      </c>
      <c r="E5743" t="s">
        <v>91</v>
      </c>
      <c r="F5743">
        <v>2</v>
      </c>
      <c r="G5743">
        <v>15534.58</v>
      </c>
      <c r="H5743">
        <v>31069.16</v>
      </c>
      <c r="I5743">
        <f>salesdata[[#This Row],[Total_Sales_INR]]/10000000</f>
        <v>3.1069159999999999E-3</v>
      </c>
      <c r="J5743" t="s">
        <v>18</v>
      </c>
      <c r="K5743" t="s">
        <v>72</v>
      </c>
      <c r="L5743">
        <v>2</v>
      </c>
      <c r="M5743" t="s">
        <v>265</v>
      </c>
      <c r="N5743" t="s">
        <v>156</v>
      </c>
      <c r="O5743" t="s">
        <v>22</v>
      </c>
    </row>
    <row r="5744" spans="1:15">
      <c r="A5744" t="s">
        <v>10090</v>
      </c>
      <c r="B5744" s="1">
        <v>45970</v>
      </c>
      <c r="C5744" t="s">
        <v>3953</v>
      </c>
      <c r="D5744" t="s">
        <v>32</v>
      </c>
      <c r="E5744" t="s">
        <v>309</v>
      </c>
      <c r="F5744">
        <v>3</v>
      </c>
      <c r="G5744">
        <v>38871.47</v>
      </c>
      <c r="H5744">
        <v>116614.41</v>
      </c>
      <c r="I5744">
        <f>salesdata[[#This Row],[Total_Sales_INR]]/10000000</f>
        <v>1.1661441E-2</v>
      </c>
      <c r="J5744" t="s">
        <v>34</v>
      </c>
      <c r="K5744" t="s">
        <v>72</v>
      </c>
      <c r="L5744">
        <v>2</v>
      </c>
      <c r="M5744" t="s">
        <v>141</v>
      </c>
      <c r="N5744" t="s">
        <v>29</v>
      </c>
      <c r="O5744" t="s">
        <v>22</v>
      </c>
    </row>
    <row r="5745" spans="1:15">
      <c r="A5745" t="s">
        <v>10091</v>
      </c>
      <c r="B5745" s="1">
        <v>45981</v>
      </c>
      <c r="C5745" t="s">
        <v>5797</v>
      </c>
      <c r="D5745" t="s">
        <v>25</v>
      </c>
      <c r="E5745" t="s">
        <v>280</v>
      </c>
      <c r="F5745">
        <v>1</v>
      </c>
      <c r="G5745">
        <v>43859.6</v>
      </c>
      <c r="H5745">
        <v>43859.6</v>
      </c>
      <c r="I5745">
        <f>salesdata[[#This Row],[Total_Sales_INR]]/10000000</f>
        <v>4.3859599999999995E-3</v>
      </c>
      <c r="J5745" t="s">
        <v>18</v>
      </c>
      <c r="K5745" t="s">
        <v>19</v>
      </c>
      <c r="L5745">
        <v>4</v>
      </c>
      <c r="M5745" t="s">
        <v>88</v>
      </c>
      <c r="N5745" t="s">
        <v>120</v>
      </c>
      <c r="O5745" t="s">
        <v>22</v>
      </c>
    </row>
    <row r="5746" spans="1:15">
      <c r="A5746" t="s">
        <v>10092</v>
      </c>
      <c r="B5746" s="1">
        <v>45890</v>
      </c>
      <c r="C5746" t="s">
        <v>414</v>
      </c>
      <c r="D5746" t="s">
        <v>45</v>
      </c>
      <c r="E5746" t="s">
        <v>85</v>
      </c>
      <c r="F5746">
        <v>4</v>
      </c>
      <c r="G5746">
        <v>42776.959999999999</v>
      </c>
      <c r="H5746">
        <v>171107.84</v>
      </c>
      <c r="I5746">
        <f>salesdata[[#This Row],[Total_Sales_INR]]/10000000</f>
        <v>1.7110784E-2</v>
      </c>
      <c r="J5746" t="s">
        <v>27</v>
      </c>
      <c r="K5746" t="s">
        <v>35</v>
      </c>
      <c r="L5746">
        <v>4</v>
      </c>
      <c r="M5746" t="s">
        <v>123</v>
      </c>
      <c r="N5746" t="s">
        <v>29</v>
      </c>
      <c r="O5746" t="s">
        <v>22</v>
      </c>
    </row>
    <row r="5747" spans="1:15">
      <c r="A5747" t="s">
        <v>10093</v>
      </c>
      <c r="B5747" s="1">
        <v>45715</v>
      </c>
      <c r="C5747" t="s">
        <v>10094</v>
      </c>
      <c r="D5747" t="s">
        <v>102</v>
      </c>
      <c r="E5747" t="s">
        <v>155</v>
      </c>
      <c r="F5747">
        <v>2</v>
      </c>
      <c r="G5747">
        <v>29353.4</v>
      </c>
      <c r="H5747">
        <v>58706.8</v>
      </c>
      <c r="I5747">
        <f>salesdata[[#This Row],[Total_Sales_INR]]/10000000</f>
        <v>5.8706800000000005E-3</v>
      </c>
      <c r="J5747" t="s">
        <v>18</v>
      </c>
      <c r="K5747" t="s">
        <v>19</v>
      </c>
      <c r="L5747">
        <v>1</v>
      </c>
      <c r="M5747" t="s">
        <v>119</v>
      </c>
      <c r="N5747" t="s">
        <v>124</v>
      </c>
      <c r="O5747" t="s">
        <v>22</v>
      </c>
    </row>
    <row r="5748" spans="1:15">
      <c r="A5748" t="s">
        <v>10095</v>
      </c>
      <c r="B5748" s="1">
        <v>45829</v>
      </c>
      <c r="C5748" t="s">
        <v>10096</v>
      </c>
      <c r="D5748" t="s">
        <v>32</v>
      </c>
      <c r="E5748" t="s">
        <v>250</v>
      </c>
      <c r="F5748">
        <v>3</v>
      </c>
      <c r="G5748">
        <v>1951.63</v>
      </c>
      <c r="H5748">
        <v>5854.89</v>
      </c>
      <c r="I5748">
        <f>salesdata[[#This Row],[Total_Sales_INR]]/10000000</f>
        <v>5.8548900000000002E-4</v>
      </c>
      <c r="J5748" t="s">
        <v>18</v>
      </c>
      <c r="K5748" t="s">
        <v>72</v>
      </c>
      <c r="L5748">
        <v>2</v>
      </c>
      <c r="M5748" t="s">
        <v>265</v>
      </c>
      <c r="N5748" t="s">
        <v>37</v>
      </c>
      <c r="O5748" t="s">
        <v>22</v>
      </c>
    </row>
    <row r="5749" spans="1:15">
      <c r="A5749" t="s">
        <v>10097</v>
      </c>
      <c r="B5749" s="1">
        <v>45766</v>
      </c>
      <c r="C5749" t="s">
        <v>2299</v>
      </c>
      <c r="D5749" t="s">
        <v>25</v>
      </c>
      <c r="E5749" t="s">
        <v>280</v>
      </c>
      <c r="F5749">
        <v>2</v>
      </c>
      <c r="G5749">
        <v>40813.660000000003</v>
      </c>
      <c r="H5749">
        <v>81627.320000000007</v>
      </c>
      <c r="I5749">
        <f>salesdata[[#This Row],[Total_Sales_INR]]/10000000</f>
        <v>8.1627320000000007E-3</v>
      </c>
      <c r="J5749" t="s">
        <v>47</v>
      </c>
      <c r="K5749" t="s">
        <v>72</v>
      </c>
      <c r="L5749">
        <v>1</v>
      </c>
      <c r="M5749" t="s">
        <v>68</v>
      </c>
      <c r="N5749" t="s">
        <v>134</v>
      </c>
      <c r="O5749" t="s">
        <v>22</v>
      </c>
    </row>
    <row r="5750" spans="1:15">
      <c r="A5750" t="s">
        <v>10098</v>
      </c>
      <c r="B5750" s="1">
        <v>45914</v>
      </c>
      <c r="C5750" t="s">
        <v>9484</v>
      </c>
      <c r="D5750" t="s">
        <v>25</v>
      </c>
      <c r="E5750" t="s">
        <v>140</v>
      </c>
      <c r="F5750">
        <v>4</v>
      </c>
      <c r="G5750">
        <v>35175.730000000003</v>
      </c>
      <c r="H5750">
        <v>140702.92000000001</v>
      </c>
      <c r="I5750">
        <f>salesdata[[#This Row],[Total_Sales_INR]]/10000000</f>
        <v>1.4070292000000002E-2</v>
      </c>
      <c r="J5750" t="s">
        <v>34</v>
      </c>
      <c r="K5750" t="s">
        <v>19</v>
      </c>
      <c r="L5750">
        <v>1</v>
      </c>
      <c r="M5750" t="s">
        <v>107</v>
      </c>
      <c r="N5750" t="s">
        <v>142</v>
      </c>
      <c r="O5750" t="s">
        <v>22</v>
      </c>
    </row>
    <row r="5751" spans="1:15">
      <c r="A5751" t="s">
        <v>10099</v>
      </c>
      <c r="B5751" s="1">
        <v>45813</v>
      </c>
      <c r="C5751" t="s">
        <v>5750</v>
      </c>
      <c r="D5751" t="s">
        <v>25</v>
      </c>
      <c r="E5751" t="s">
        <v>26</v>
      </c>
      <c r="F5751">
        <v>4</v>
      </c>
      <c r="G5751">
        <v>26392.46</v>
      </c>
      <c r="H5751">
        <v>105569.84</v>
      </c>
      <c r="I5751">
        <f>salesdata[[#This Row],[Total_Sales_INR]]/10000000</f>
        <v>1.0556984E-2</v>
      </c>
      <c r="J5751" t="s">
        <v>34</v>
      </c>
      <c r="K5751" t="s">
        <v>19</v>
      </c>
      <c r="L5751">
        <v>5</v>
      </c>
      <c r="M5751" t="s">
        <v>41</v>
      </c>
      <c r="N5751" t="s">
        <v>21</v>
      </c>
      <c r="O5751" t="s">
        <v>22</v>
      </c>
    </row>
    <row r="5752" spans="1:15">
      <c r="A5752" t="s">
        <v>10100</v>
      </c>
      <c r="B5752" s="1">
        <v>45964</v>
      </c>
      <c r="C5752" t="s">
        <v>10101</v>
      </c>
      <c r="D5752" t="s">
        <v>25</v>
      </c>
      <c r="E5752" t="s">
        <v>26</v>
      </c>
      <c r="F5752">
        <v>4</v>
      </c>
      <c r="G5752">
        <v>4448.05</v>
      </c>
      <c r="H5752">
        <v>17792.2</v>
      </c>
      <c r="I5752">
        <f>salesdata[[#This Row],[Total_Sales_INR]]/10000000</f>
        <v>1.77922E-3</v>
      </c>
      <c r="J5752" t="s">
        <v>34</v>
      </c>
      <c r="K5752" t="s">
        <v>19</v>
      </c>
      <c r="L5752">
        <v>3</v>
      </c>
      <c r="M5752" t="s">
        <v>115</v>
      </c>
      <c r="N5752" t="s">
        <v>150</v>
      </c>
      <c r="O5752" t="s">
        <v>22</v>
      </c>
    </row>
    <row r="5753" spans="1:15">
      <c r="A5753" t="s">
        <v>10102</v>
      </c>
      <c r="B5753" s="1">
        <v>45959</v>
      </c>
      <c r="C5753" t="s">
        <v>2606</v>
      </c>
      <c r="D5753" t="s">
        <v>25</v>
      </c>
      <c r="E5753" t="s">
        <v>91</v>
      </c>
      <c r="F5753">
        <v>5</v>
      </c>
      <c r="G5753">
        <v>2897.21</v>
      </c>
      <c r="H5753">
        <v>14486.05</v>
      </c>
      <c r="I5753">
        <f>salesdata[[#This Row],[Total_Sales_INR]]/10000000</f>
        <v>1.4486049999999999E-3</v>
      </c>
      <c r="J5753" t="s">
        <v>18</v>
      </c>
      <c r="K5753" t="s">
        <v>19</v>
      </c>
      <c r="L5753">
        <v>4</v>
      </c>
      <c r="M5753" t="s">
        <v>160</v>
      </c>
      <c r="N5753" t="s">
        <v>97</v>
      </c>
      <c r="O5753" t="s">
        <v>22</v>
      </c>
    </row>
    <row r="5754" spans="1:15">
      <c r="A5754" t="s">
        <v>10103</v>
      </c>
      <c r="B5754" s="1">
        <v>45726</v>
      </c>
      <c r="C5754" t="s">
        <v>8223</v>
      </c>
      <c r="D5754" t="s">
        <v>16</v>
      </c>
      <c r="E5754" t="s">
        <v>145</v>
      </c>
      <c r="F5754">
        <v>1</v>
      </c>
      <c r="G5754">
        <v>27037.67</v>
      </c>
      <c r="H5754">
        <v>27037.67</v>
      </c>
      <c r="I5754">
        <f>salesdata[[#This Row],[Total_Sales_INR]]/10000000</f>
        <v>2.7037669999999997E-3</v>
      </c>
      <c r="J5754" t="s">
        <v>34</v>
      </c>
      <c r="K5754" t="s">
        <v>72</v>
      </c>
      <c r="L5754">
        <v>2</v>
      </c>
      <c r="M5754" t="s">
        <v>56</v>
      </c>
      <c r="N5754" t="s">
        <v>42</v>
      </c>
      <c r="O5754" t="s">
        <v>22</v>
      </c>
    </row>
    <row r="5755" spans="1:15">
      <c r="A5755" t="s">
        <v>10104</v>
      </c>
      <c r="B5755" s="1">
        <v>45732</v>
      </c>
      <c r="C5755" t="s">
        <v>7939</v>
      </c>
      <c r="D5755" t="s">
        <v>25</v>
      </c>
      <c r="E5755" t="s">
        <v>26</v>
      </c>
      <c r="F5755">
        <v>5</v>
      </c>
      <c r="G5755">
        <v>28650.83</v>
      </c>
      <c r="H5755">
        <v>143254.15</v>
      </c>
      <c r="I5755">
        <f>salesdata[[#This Row],[Total_Sales_INR]]/10000000</f>
        <v>1.4325414999999999E-2</v>
      </c>
      <c r="J5755" t="s">
        <v>47</v>
      </c>
      <c r="K5755" t="s">
        <v>35</v>
      </c>
      <c r="L5755">
        <v>3</v>
      </c>
      <c r="M5755" t="s">
        <v>61</v>
      </c>
      <c r="N5755" t="s">
        <v>74</v>
      </c>
      <c r="O5755" t="s">
        <v>22</v>
      </c>
    </row>
    <row r="5756" spans="1:15">
      <c r="A5756" t="s">
        <v>10105</v>
      </c>
      <c r="B5756" s="1">
        <v>45820</v>
      </c>
      <c r="C5756" t="s">
        <v>10106</v>
      </c>
      <c r="D5756" t="s">
        <v>25</v>
      </c>
      <c r="E5756" t="s">
        <v>140</v>
      </c>
      <c r="F5756">
        <v>1</v>
      </c>
      <c r="G5756">
        <v>32145.54</v>
      </c>
      <c r="H5756">
        <v>32145.54</v>
      </c>
      <c r="I5756">
        <f>salesdata[[#This Row],[Total_Sales_INR]]/10000000</f>
        <v>3.2145540000000001E-3</v>
      </c>
      <c r="J5756" t="s">
        <v>27</v>
      </c>
      <c r="K5756" t="s">
        <v>35</v>
      </c>
      <c r="L5756">
        <v>1</v>
      </c>
      <c r="M5756" t="s">
        <v>119</v>
      </c>
      <c r="N5756" t="s">
        <v>178</v>
      </c>
      <c r="O5756" t="s">
        <v>22</v>
      </c>
    </row>
    <row r="5757" spans="1:15">
      <c r="A5757" t="s">
        <v>10107</v>
      </c>
      <c r="B5757" s="1">
        <v>45849</v>
      </c>
      <c r="C5757" t="s">
        <v>10108</v>
      </c>
      <c r="D5757" t="s">
        <v>16</v>
      </c>
      <c r="E5757" t="s">
        <v>17</v>
      </c>
      <c r="F5757">
        <v>1</v>
      </c>
      <c r="G5757">
        <v>36769.82</v>
      </c>
      <c r="H5757">
        <v>36769.82</v>
      </c>
      <c r="I5757">
        <f>salesdata[[#This Row],[Total_Sales_INR]]/10000000</f>
        <v>3.6769820000000001E-3</v>
      </c>
      <c r="J5757" t="s">
        <v>18</v>
      </c>
      <c r="K5757" t="s">
        <v>35</v>
      </c>
      <c r="L5757">
        <v>4</v>
      </c>
      <c r="M5757" t="s">
        <v>198</v>
      </c>
      <c r="N5757" t="s">
        <v>74</v>
      </c>
      <c r="O5757" t="s">
        <v>22</v>
      </c>
    </row>
    <row r="5758" spans="1:15">
      <c r="A5758" t="s">
        <v>10109</v>
      </c>
      <c r="B5758" s="1">
        <v>45881</v>
      </c>
      <c r="C5758" t="s">
        <v>6008</v>
      </c>
      <c r="D5758" t="s">
        <v>45</v>
      </c>
      <c r="E5758" t="s">
        <v>46</v>
      </c>
      <c r="F5758">
        <v>3</v>
      </c>
      <c r="G5758">
        <v>30089.41</v>
      </c>
      <c r="H5758">
        <v>90268.23</v>
      </c>
      <c r="I5758">
        <f>salesdata[[#This Row],[Total_Sales_INR]]/10000000</f>
        <v>9.0268229999999998E-3</v>
      </c>
      <c r="J5758" t="s">
        <v>18</v>
      </c>
      <c r="K5758" t="s">
        <v>19</v>
      </c>
      <c r="L5758">
        <v>4</v>
      </c>
      <c r="M5758" t="s">
        <v>160</v>
      </c>
      <c r="N5758" t="s">
        <v>29</v>
      </c>
      <c r="O5758" t="s">
        <v>22</v>
      </c>
    </row>
    <row r="5759" spans="1:15">
      <c r="A5759" t="s">
        <v>10110</v>
      </c>
      <c r="B5759" s="1">
        <v>45742</v>
      </c>
      <c r="C5759" t="s">
        <v>10111</v>
      </c>
      <c r="D5759" t="s">
        <v>25</v>
      </c>
      <c r="E5759" t="s">
        <v>91</v>
      </c>
      <c r="F5759">
        <v>1</v>
      </c>
      <c r="G5759">
        <v>27089.119999999999</v>
      </c>
      <c r="H5759">
        <v>27089.119999999999</v>
      </c>
      <c r="I5759">
        <f>salesdata[[#This Row],[Total_Sales_INR]]/10000000</f>
        <v>2.708912E-3</v>
      </c>
      <c r="J5759" t="s">
        <v>47</v>
      </c>
      <c r="K5759" t="s">
        <v>72</v>
      </c>
      <c r="L5759">
        <v>5</v>
      </c>
      <c r="M5759" t="s">
        <v>41</v>
      </c>
      <c r="N5759" t="s">
        <v>127</v>
      </c>
      <c r="O5759" t="s">
        <v>22</v>
      </c>
    </row>
    <row r="5760" spans="1:15">
      <c r="A5760" t="s">
        <v>10112</v>
      </c>
      <c r="B5760" s="1">
        <v>45693</v>
      </c>
      <c r="C5760" t="s">
        <v>8282</v>
      </c>
      <c r="D5760" t="s">
        <v>45</v>
      </c>
      <c r="E5760" t="s">
        <v>46</v>
      </c>
      <c r="F5760">
        <v>4</v>
      </c>
      <c r="G5760">
        <v>27228.74</v>
      </c>
      <c r="H5760">
        <v>108914.96</v>
      </c>
      <c r="I5760">
        <f>salesdata[[#This Row],[Total_Sales_INR]]/10000000</f>
        <v>1.0891496000000001E-2</v>
      </c>
      <c r="J5760" t="s">
        <v>34</v>
      </c>
      <c r="K5760" t="s">
        <v>72</v>
      </c>
      <c r="L5760">
        <v>4</v>
      </c>
      <c r="M5760" t="s">
        <v>185</v>
      </c>
      <c r="N5760" t="s">
        <v>213</v>
      </c>
      <c r="O5760" t="s">
        <v>22</v>
      </c>
    </row>
    <row r="5761" spans="1:15">
      <c r="A5761" t="s">
        <v>10113</v>
      </c>
      <c r="B5761" s="1">
        <v>45829</v>
      </c>
      <c r="C5761" t="s">
        <v>10114</v>
      </c>
      <c r="D5761" t="s">
        <v>25</v>
      </c>
      <c r="E5761" t="s">
        <v>280</v>
      </c>
      <c r="F5761">
        <v>1</v>
      </c>
      <c r="G5761">
        <v>47501.83</v>
      </c>
      <c r="H5761">
        <v>47501.83</v>
      </c>
      <c r="I5761">
        <f>salesdata[[#This Row],[Total_Sales_INR]]/10000000</f>
        <v>4.7501829999999998E-3</v>
      </c>
      <c r="J5761" t="s">
        <v>27</v>
      </c>
      <c r="K5761" t="s">
        <v>72</v>
      </c>
      <c r="L5761">
        <v>2</v>
      </c>
      <c r="M5761" t="s">
        <v>265</v>
      </c>
      <c r="N5761" t="s">
        <v>52</v>
      </c>
      <c r="O5761" t="s">
        <v>22</v>
      </c>
    </row>
    <row r="5762" spans="1:15">
      <c r="A5762" t="s">
        <v>10115</v>
      </c>
      <c r="B5762" s="1">
        <v>45998</v>
      </c>
      <c r="C5762" t="s">
        <v>6266</v>
      </c>
      <c r="D5762" t="s">
        <v>16</v>
      </c>
      <c r="E5762" t="s">
        <v>17</v>
      </c>
      <c r="F5762">
        <v>1</v>
      </c>
      <c r="G5762">
        <v>17353.52</v>
      </c>
      <c r="H5762">
        <v>17353.52</v>
      </c>
      <c r="I5762">
        <f>salesdata[[#This Row],[Total_Sales_INR]]/10000000</f>
        <v>1.7353520000000001E-3</v>
      </c>
      <c r="J5762" t="s">
        <v>18</v>
      </c>
      <c r="K5762" t="s">
        <v>19</v>
      </c>
      <c r="L5762">
        <v>2</v>
      </c>
      <c r="M5762" t="s">
        <v>141</v>
      </c>
      <c r="N5762" t="s">
        <v>124</v>
      </c>
      <c r="O5762" t="s">
        <v>22</v>
      </c>
    </row>
    <row r="5763" spans="1:15">
      <c r="A5763" t="s">
        <v>10116</v>
      </c>
      <c r="B5763" s="1">
        <v>45783</v>
      </c>
      <c r="C5763" t="s">
        <v>10117</v>
      </c>
      <c r="D5763" t="s">
        <v>102</v>
      </c>
      <c r="E5763" t="s">
        <v>103</v>
      </c>
      <c r="F5763">
        <v>5</v>
      </c>
      <c r="G5763">
        <v>35718.51</v>
      </c>
      <c r="H5763">
        <v>178592.55</v>
      </c>
      <c r="I5763">
        <f>salesdata[[#This Row],[Total_Sales_INR]]/10000000</f>
        <v>1.7859254999999997E-2</v>
      </c>
      <c r="J5763" t="s">
        <v>18</v>
      </c>
      <c r="K5763" t="s">
        <v>35</v>
      </c>
      <c r="L5763">
        <v>3</v>
      </c>
      <c r="M5763" t="s">
        <v>77</v>
      </c>
      <c r="N5763" t="s">
        <v>150</v>
      </c>
      <c r="O5763" t="s">
        <v>22</v>
      </c>
    </row>
    <row r="5764" spans="1:15">
      <c r="A5764" t="s">
        <v>10118</v>
      </c>
      <c r="B5764" s="1">
        <v>45682</v>
      </c>
      <c r="C5764" t="s">
        <v>761</v>
      </c>
      <c r="D5764" t="s">
        <v>102</v>
      </c>
      <c r="E5764" t="s">
        <v>155</v>
      </c>
      <c r="F5764">
        <v>5</v>
      </c>
      <c r="G5764">
        <v>46146.64</v>
      </c>
      <c r="H5764">
        <v>230733.2</v>
      </c>
      <c r="I5764">
        <f>salesdata[[#This Row],[Total_Sales_INR]]/10000000</f>
        <v>2.3073320000000001E-2</v>
      </c>
      <c r="J5764" t="s">
        <v>18</v>
      </c>
      <c r="K5764" t="s">
        <v>72</v>
      </c>
      <c r="L5764">
        <v>3</v>
      </c>
      <c r="M5764" t="s">
        <v>77</v>
      </c>
      <c r="N5764" t="s">
        <v>178</v>
      </c>
      <c r="O5764" t="s">
        <v>22</v>
      </c>
    </row>
    <row r="5765" spans="1:15">
      <c r="A5765" t="s">
        <v>10119</v>
      </c>
      <c r="B5765" s="1">
        <v>45751</v>
      </c>
      <c r="C5765" t="s">
        <v>6158</v>
      </c>
      <c r="D5765" t="s">
        <v>25</v>
      </c>
      <c r="E5765" t="s">
        <v>91</v>
      </c>
      <c r="F5765">
        <v>2</v>
      </c>
      <c r="G5765">
        <v>20341.77</v>
      </c>
      <c r="H5765">
        <v>40683.54</v>
      </c>
      <c r="I5765">
        <f>salesdata[[#This Row],[Total_Sales_INR]]/10000000</f>
        <v>4.0683539999999997E-3</v>
      </c>
      <c r="J5765" t="s">
        <v>34</v>
      </c>
      <c r="K5765" t="s">
        <v>19</v>
      </c>
      <c r="L5765">
        <v>3</v>
      </c>
      <c r="M5765" t="s">
        <v>61</v>
      </c>
      <c r="N5765" t="s">
        <v>120</v>
      </c>
      <c r="O5765" t="s">
        <v>22</v>
      </c>
    </row>
    <row r="5766" spans="1:15">
      <c r="A5766" t="s">
        <v>10120</v>
      </c>
      <c r="B5766" s="1">
        <v>45817</v>
      </c>
      <c r="C5766" t="s">
        <v>10121</v>
      </c>
      <c r="D5766" t="s">
        <v>45</v>
      </c>
      <c r="E5766" t="s">
        <v>65</v>
      </c>
      <c r="F5766">
        <v>2</v>
      </c>
      <c r="G5766">
        <v>15087.24</v>
      </c>
      <c r="H5766">
        <v>30174.48</v>
      </c>
      <c r="I5766">
        <f>salesdata[[#This Row],[Total_Sales_INR]]/10000000</f>
        <v>3.0174479999999998E-3</v>
      </c>
      <c r="J5766" t="s">
        <v>27</v>
      </c>
      <c r="K5766" t="s">
        <v>19</v>
      </c>
      <c r="L5766">
        <v>2</v>
      </c>
      <c r="M5766" t="s">
        <v>104</v>
      </c>
      <c r="N5766" t="s">
        <v>48</v>
      </c>
      <c r="O5766" t="s">
        <v>22</v>
      </c>
    </row>
    <row r="5767" spans="1:15">
      <c r="A5767" t="s">
        <v>10122</v>
      </c>
      <c r="B5767" s="1">
        <v>45741</v>
      </c>
      <c r="C5767" t="s">
        <v>2847</v>
      </c>
      <c r="D5767" t="s">
        <v>32</v>
      </c>
      <c r="E5767" t="s">
        <v>33</v>
      </c>
      <c r="F5767">
        <v>5</v>
      </c>
      <c r="G5767">
        <v>44950.5</v>
      </c>
      <c r="H5767">
        <v>224752.5</v>
      </c>
      <c r="I5767">
        <f>salesdata[[#This Row],[Total_Sales_INR]]/10000000</f>
        <v>2.2475249999999999E-2</v>
      </c>
      <c r="J5767" t="s">
        <v>34</v>
      </c>
      <c r="K5767" t="s">
        <v>72</v>
      </c>
      <c r="L5767">
        <v>4</v>
      </c>
      <c r="M5767" t="s">
        <v>160</v>
      </c>
      <c r="N5767" t="s">
        <v>213</v>
      </c>
      <c r="O5767" t="s">
        <v>22</v>
      </c>
    </row>
    <row r="5768" spans="1:15">
      <c r="A5768" t="s">
        <v>10123</v>
      </c>
      <c r="B5768" s="1">
        <v>45711</v>
      </c>
      <c r="C5768" t="s">
        <v>2113</v>
      </c>
      <c r="D5768" t="s">
        <v>16</v>
      </c>
      <c r="E5768" t="s">
        <v>17</v>
      </c>
      <c r="F5768">
        <v>5</v>
      </c>
      <c r="G5768">
        <v>9047.24</v>
      </c>
      <c r="H5768">
        <v>45236.2</v>
      </c>
      <c r="I5768">
        <f>salesdata[[#This Row],[Total_Sales_INR]]/10000000</f>
        <v>4.5236199999999999E-3</v>
      </c>
      <c r="J5768" t="s">
        <v>18</v>
      </c>
      <c r="K5768" t="s">
        <v>72</v>
      </c>
      <c r="L5768">
        <v>1</v>
      </c>
      <c r="M5768" t="s">
        <v>181</v>
      </c>
      <c r="N5768" t="s">
        <v>112</v>
      </c>
      <c r="O5768" t="s">
        <v>22</v>
      </c>
    </row>
    <row r="5769" spans="1:15">
      <c r="A5769" t="s">
        <v>10124</v>
      </c>
      <c r="B5769" s="1">
        <v>45903</v>
      </c>
      <c r="C5769" t="s">
        <v>10125</v>
      </c>
      <c r="D5769" t="s">
        <v>102</v>
      </c>
      <c r="E5769" t="s">
        <v>193</v>
      </c>
      <c r="F5769">
        <v>1</v>
      </c>
      <c r="G5769">
        <v>35485.129999999997</v>
      </c>
      <c r="H5769">
        <v>35485.129999999997</v>
      </c>
      <c r="I5769">
        <f>salesdata[[#This Row],[Total_Sales_INR]]/10000000</f>
        <v>3.5485129999999997E-3</v>
      </c>
      <c r="J5769" t="s">
        <v>47</v>
      </c>
      <c r="K5769" t="s">
        <v>19</v>
      </c>
      <c r="L5769">
        <v>1</v>
      </c>
      <c r="M5769" t="s">
        <v>68</v>
      </c>
      <c r="N5769" t="s">
        <v>127</v>
      </c>
      <c r="O5769" t="s">
        <v>22</v>
      </c>
    </row>
    <row r="5770" spans="1:15">
      <c r="A5770" t="s">
        <v>10126</v>
      </c>
      <c r="B5770" s="1">
        <v>45798</v>
      </c>
      <c r="C5770" t="s">
        <v>3034</v>
      </c>
      <c r="D5770" t="s">
        <v>102</v>
      </c>
      <c r="E5770" t="s">
        <v>118</v>
      </c>
      <c r="F5770">
        <v>2</v>
      </c>
      <c r="G5770">
        <v>4192.84</v>
      </c>
      <c r="H5770">
        <v>8385.68</v>
      </c>
      <c r="I5770">
        <f>salesdata[[#This Row],[Total_Sales_INR]]/10000000</f>
        <v>8.3856800000000004E-4</v>
      </c>
      <c r="J5770" t="s">
        <v>27</v>
      </c>
      <c r="K5770" t="s">
        <v>19</v>
      </c>
      <c r="L5770">
        <v>2</v>
      </c>
      <c r="M5770" t="s">
        <v>104</v>
      </c>
      <c r="N5770" t="s">
        <v>167</v>
      </c>
      <c r="O5770" t="s">
        <v>22</v>
      </c>
    </row>
    <row r="5771" spans="1:15">
      <c r="A5771" t="s">
        <v>10127</v>
      </c>
      <c r="B5771" s="1">
        <v>45705</v>
      </c>
      <c r="C5771" t="s">
        <v>6226</v>
      </c>
      <c r="D5771" t="s">
        <v>32</v>
      </c>
      <c r="E5771" t="s">
        <v>33</v>
      </c>
      <c r="F5771">
        <v>4</v>
      </c>
      <c r="G5771">
        <v>35014.959999999999</v>
      </c>
      <c r="H5771">
        <v>140059.84</v>
      </c>
      <c r="I5771">
        <f>salesdata[[#This Row],[Total_Sales_INR]]/10000000</f>
        <v>1.4005983999999999E-2</v>
      </c>
      <c r="J5771" t="s">
        <v>34</v>
      </c>
      <c r="K5771" t="s">
        <v>35</v>
      </c>
      <c r="L5771">
        <v>3</v>
      </c>
      <c r="M5771" t="s">
        <v>36</v>
      </c>
      <c r="N5771" t="s">
        <v>360</v>
      </c>
      <c r="O5771" t="s">
        <v>22</v>
      </c>
    </row>
    <row r="5772" spans="1:15">
      <c r="A5772" t="s">
        <v>10128</v>
      </c>
      <c r="B5772" s="1">
        <v>45820</v>
      </c>
      <c r="C5772" t="s">
        <v>1364</v>
      </c>
      <c r="D5772" t="s">
        <v>32</v>
      </c>
      <c r="E5772" t="s">
        <v>40</v>
      </c>
      <c r="F5772">
        <v>3</v>
      </c>
      <c r="G5772">
        <v>24314.94</v>
      </c>
      <c r="H5772">
        <v>72944.820000000007</v>
      </c>
      <c r="I5772">
        <f>salesdata[[#This Row],[Total_Sales_INR]]/10000000</f>
        <v>7.2944820000000006E-3</v>
      </c>
      <c r="J5772" t="s">
        <v>34</v>
      </c>
      <c r="K5772" t="s">
        <v>19</v>
      </c>
      <c r="L5772">
        <v>4</v>
      </c>
      <c r="M5772" t="s">
        <v>185</v>
      </c>
      <c r="N5772" t="s">
        <v>57</v>
      </c>
      <c r="O5772" t="s">
        <v>22</v>
      </c>
    </row>
    <row r="5773" spans="1:15">
      <c r="A5773" t="s">
        <v>10129</v>
      </c>
      <c r="B5773" s="1">
        <v>45894</v>
      </c>
      <c r="C5773" t="s">
        <v>2532</v>
      </c>
      <c r="D5773" t="s">
        <v>45</v>
      </c>
      <c r="E5773" t="s">
        <v>55</v>
      </c>
      <c r="F5773">
        <v>4</v>
      </c>
      <c r="G5773">
        <v>25673.66</v>
      </c>
      <c r="H5773">
        <v>102694.64</v>
      </c>
      <c r="I5773">
        <f>salesdata[[#This Row],[Total_Sales_INR]]/10000000</f>
        <v>1.0269464000000001E-2</v>
      </c>
      <c r="J5773" t="s">
        <v>34</v>
      </c>
      <c r="K5773" t="s">
        <v>35</v>
      </c>
      <c r="L5773">
        <v>4</v>
      </c>
      <c r="M5773" t="s">
        <v>88</v>
      </c>
      <c r="N5773" t="s">
        <v>127</v>
      </c>
      <c r="O5773" t="s">
        <v>22</v>
      </c>
    </row>
    <row r="5774" spans="1:15">
      <c r="A5774" t="s">
        <v>10130</v>
      </c>
      <c r="B5774" s="1">
        <v>46013</v>
      </c>
      <c r="C5774" t="s">
        <v>5186</v>
      </c>
      <c r="D5774" t="s">
        <v>32</v>
      </c>
      <c r="E5774" t="s">
        <v>33</v>
      </c>
      <c r="F5774">
        <v>5</v>
      </c>
      <c r="G5774">
        <v>28622.639999999999</v>
      </c>
      <c r="H5774">
        <v>143113.20000000001</v>
      </c>
      <c r="I5774">
        <f>salesdata[[#This Row],[Total_Sales_INR]]/10000000</f>
        <v>1.4311320000000001E-2</v>
      </c>
      <c r="J5774" t="s">
        <v>34</v>
      </c>
      <c r="K5774" t="s">
        <v>72</v>
      </c>
      <c r="L5774">
        <v>2</v>
      </c>
      <c r="M5774" t="s">
        <v>104</v>
      </c>
      <c r="N5774" t="s">
        <v>97</v>
      </c>
      <c r="O5774" t="s">
        <v>22</v>
      </c>
    </row>
    <row r="5775" spans="1:15">
      <c r="A5775" t="s">
        <v>10131</v>
      </c>
      <c r="B5775" s="1">
        <v>45989</v>
      </c>
      <c r="C5775" t="s">
        <v>7283</v>
      </c>
      <c r="D5775" t="s">
        <v>32</v>
      </c>
      <c r="E5775" t="s">
        <v>309</v>
      </c>
      <c r="F5775">
        <v>1</v>
      </c>
      <c r="G5775">
        <v>271.92</v>
      </c>
      <c r="H5775">
        <v>271.92</v>
      </c>
      <c r="I5775">
        <f>salesdata[[#This Row],[Total_Sales_INR]]/10000000</f>
        <v>2.7192000000000003E-5</v>
      </c>
      <c r="J5775" t="s">
        <v>34</v>
      </c>
      <c r="K5775" t="s">
        <v>35</v>
      </c>
      <c r="L5775">
        <v>2</v>
      </c>
      <c r="M5775" t="s">
        <v>141</v>
      </c>
      <c r="N5775" t="s">
        <v>48</v>
      </c>
      <c r="O5775" t="s">
        <v>22</v>
      </c>
    </row>
    <row r="5776" spans="1:15">
      <c r="A5776" t="s">
        <v>10132</v>
      </c>
      <c r="B5776" s="1">
        <v>45758</v>
      </c>
      <c r="C5776" t="s">
        <v>10133</v>
      </c>
      <c r="D5776" t="s">
        <v>16</v>
      </c>
      <c r="E5776" t="s">
        <v>130</v>
      </c>
      <c r="F5776">
        <v>2</v>
      </c>
      <c r="G5776">
        <v>22234.25</v>
      </c>
      <c r="H5776">
        <v>44468.5</v>
      </c>
      <c r="I5776">
        <f>salesdata[[#This Row],[Total_Sales_INR]]/10000000</f>
        <v>4.4468499999999996E-3</v>
      </c>
      <c r="J5776" t="s">
        <v>47</v>
      </c>
      <c r="K5776" t="s">
        <v>35</v>
      </c>
      <c r="L5776">
        <v>3</v>
      </c>
      <c r="M5776" t="s">
        <v>190</v>
      </c>
      <c r="N5776" t="s">
        <v>48</v>
      </c>
      <c r="O5776" t="s">
        <v>22</v>
      </c>
    </row>
    <row r="5777" spans="1:15">
      <c r="A5777" t="s">
        <v>10134</v>
      </c>
      <c r="B5777" s="1">
        <v>45873</v>
      </c>
      <c r="C5777" t="s">
        <v>4107</v>
      </c>
      <c r="D5777" t="s">
        <v>102</v>
      </c>
      <c r="E5777" t="s">
        <v>118</v>
      </c>
      <c r="F5777">
        <v>5</v>
      </c>
      <c r="G5777">
        <v>31928.92</v>
      </c>
      <c r="H5777">
        <v>159644.6</v>
      </c>
      <c r="I5777">
        <f>salesdata[[#This Row],[Total_Sales_INR]]/10000000</f>
        <v>1.596446E-2</v>
      </c>
      <c r="J5777" t="s">
        <v>34</v>
      </c>
      <c r="K5777" t="s">
        <v>72</v>
      </c>
      <c r="L5777">
        <v>1</v>
      </c>
      <c r="M5777" t="s">
        <v>107</v>
      </c>
      <c r="N5777" t="s">
        <v>82</v>
      </c>
      <c r="O5777" t="s">
        <v>22</v>
      </c>
    </row>
    <row r="5778" spans="1:15">
      <c r="A5778" t="s">
        <v>10135</v>
      </c>
      <c r="B5778" s="1">
        <v>45870</v>
      </c>
      <c r="C5778" t="s">
        <v>2934</v>
      </c>
      <c r="D5778" t="s">
        <v>16</v>
      </c>
      <c r="E5778" t="s">
        <v>159</v>
      </c>
      <c r="F5778">
        <v>1</v>
      </c>
      <c r="G5778">
        <v>33002.65</v>
      </c>
      <c r="H5778">
        <v>33002.65</v>
      </c>
      <c r="I5778">
        <f>salesdata[[#This Row],[Total_Sales_INR]]/10000000</f>
        <v>3.3002650000000001E-3</v>
      </c>
      <c r="J5778" t="s">
        <v>27</v>
      </c>
      <c r="K5778" t="s">
        <v>19</v>
      </c>
      <c r="L5778">
        <v>5</v>
      </c>
      <c r="M5778" t="s">
        <v>51</v>
      </c>
      <c r="N5778" t="s">
        <v>42</v>
      </c>
      <c r="O5778" t="s">
        <v>22</v>
      </c>
    </row>
    <row r="5779" spans="1:15">
      <c r="A5779" t="s">
        <v>10136</v>
      </c>
      <c r="B5779" s="1">
        <v>45661</v>
      </c>
      <c r="C5779" t="s">
        <v>5183</v>
      </c>
      <c r="D5779" t="s">
        <v>25</v>
      </c>
      <c r="E5779" t="s">
        <v>140</v>
      </c>
      <c r="F5779">
        <v>5</v>
      </c>
      <c r="G5779">
        <v>35573.870000000003</v>
      </c>
      <c r="H5779">
        <v>177869.35</v>
      </c>
      <c r="I5779">
        <f>salesdata[[#This Row],[Total_Sales_INR]]/10000000</f>
        <v>1.7786935E-2</v>
      </c>
      <c r="J5779" t="s">
        <v>18</v>
      </c>
      <c r="K5779" t="s">
        <v>35</v>
      </c>
      <c r="L5779">
        <v>2</v>
      </c>
      <c r="M5779" t="s">
        <v>104</v>
      </c>
      <c r="N5779" t="s">
        <v>360</v>
      </c>
      <c r="O5779" t="s">
        <v>22</v>
      </c>
    </row>
    <row r="5780" spans="1:15">
      <c r="A5780" t="s">
        <v>10137</v>
      </c>
      <c r="B5780" s="1">
        <v>45898</v>
      </c>
      <c r="C5780" t="s">
        <v>10138</v>
      </c>
      <c r="D5780" t="s">
        <v>102</v>
      </c>
      <c r="E5780" t="s">
        <v>118</v>
      </c>
      <c r="F5780">
        <v>5</v>
      </c>
      <c r="G5780">
        <v>23646.26</v>
      </c>
      <c r="H5780">
        <v>118231.3</v>
      </c>
      <c r="I5780">
        <f>salesdata[[#This Row],[Total_Sales_INR]]/10000000</f>
        <v>1.1823130000000001E-2</v>
      </c>
      <c r="J5780" t="s">
        <v>27</v>
      </c>
      <c r="K5780" t="s">
        <v>19</v>
      </c>
      <c r="L5780">
        <v>2</v>
      </c>
      <c r="M5780" t="s">
        <v>104</v>
      </c>
      <c r="N5780" t="s">
        <v>69</v>
      </c>
      <c r="O5780" t="s">
        <v>22</v>
      </c>
    </row>
    <row r="5781" spans="1:15">
      <c r="A5781" t="s">
        <v>10139</v>
      </c>
      <c r="B5781" s="1">
        <v>45824</v>
      </c>
      <c r="C5781" t="s">
        <v>10140</v>
      </c>
      <c r="D5781" t="s">
        <v>102</v>
      </c>
      <c r="E5781" t="s">
        <v>155</v>
      </c>
      <c r="F5781">
        <v>3</v>
      </c>
      <c r="G5781">
        <v>16518.43</v>
      </c>
      <c r="H5781">
        <v>49555.29</v>
      </c>
      <c r="I5781">
        <f>salesdata[[#This Row],[Total_Sales_INR]]/10000000</f>
        <v>4.9555290000000002E-3</v>
      </c>
      <c r="J5781" t="s">
        <v>47</v>
      </c>
      <c r="K5781" t="s">
        <v>19</v>
      </c>
      <c r="L5781">
        <v>4</v>
      </c>
      <c r="M5781" t="s">
        <v>88</v>
      </c>
      <c r="N5781" t="s">
        <v>78</v>
      </c>
      <c r="O5781" t="s">
        <v>22</v>
      </c>
    </row>
    <row r="5782" spans="1:15">
      <c r="A5782" t="s">
        <v>10141</v>
      </c>
      <c r="B5782" s="1">
        <v>45715</v>
      </c>
      <c r="C5782" t="s">
        <v>5210</v>
      </c>
      <c r="D5782" t="s">
        <v>16</v>
      </c>
      <c r="E5782" t="s">
        <v>137</v>
      </c>
      <c r="F5782">
        <v>3</v>
      </c>
      <c r="G5782">
        <v>10415.15</v>
      </c>
      <c r="H5782">
        <v>31245.45</v>
      </c>
      <c r="I5782">
        <f>salesdata[[#This Row],[Total_Sales_INR]]/10000000</f>
        <v>3.1245450000000003E-3</v>
      </c>
      <c r="J5782" t="s">
        <v>18</v>
      </c>
      <c r="K5782" t="s">
        <v>35</v>
      </c>
      <c r="L5782">
        <v>5</v>
      </c>
      <c r="M5782" t="s">
        <v>170</v>
      </c>
      <c r="N5782" t="s">
        <v>167</v>
      </c>
      <c r="O5782" t="s">
        <v>22</v>
      </c>
    </row>
    <row r="5783" spans="1:15">
      <c r="A5783" t="s">
        <v>10142</v>
      </c>
      <c r="B5783" s="1">
        <v>45728</v>
      </c>
      <c r="C5783" t="s">
        <v>10143</v>
      </c>
      <c r="D5783" t="s">
        <v>16</v>
      </c>
      <c r="E5783" t="s">
        <v>137</v>
      </c>
      <c r="F5783">
        <v>3</v>
      </c>
      <c r="G5783">
        <v>1149.1300000000001</v>
      </c>
      <c r="H5783">
        <v>3447.39</v>
      </c>
      <c r="I5783">
        <f>salesdata[[#This Row],[Total_Sales_INR]]/10000000</f>
        <v>3.4473899999999999E-4</v>
      </c>
      <c r="J5783" t="s">
        <v>34</v>
      </c>
      <c r="K5783" t="s">
        <v>72</v>
      </c>
      <c r="L5783">
        <v>1</v>
      </c>
      <c r="M5783" t="s">
        <v>181</v>
      </c>
      <c r="N5783" t="s">
        <v>127</v>
      </c>
      <c r="O5783" t="s">
        <v>22</v>
      </c>
    </row>
    <row r="5784" spans="1:15">
      <c r="A5784" t="s">
        <v>10144</v>
      </c>
      <c r="B5784" s="1">
        <v>45847</v>
      </c>
      <c r="C5784" t="s">
        <v>10145</v>
      </c>
      <c r="D5784" t="s">
        <v>45</v>
      </c>
      <c r="E5784" t="s">
        <v>60</v>
      </c>
      <c r="F5784">
        <v>1</v>
      </c>
      <c r="G5784">
        <v>28685.35</v>
      </c>
      <c r="H5784">
        <v>28685.35</v>
      </c>
      <c r="I5784">
        <f>salesdata[[#This Row],[Total_Sales_INR]]/10000000</f>
        <v>2.8685349999999997E-3</v>
      </c>
      <c r="J5784" t="s">
        <v>18</v>
      </c>
      <c r="K5784" t="s">
        <v>35</v>
      </c>
      <c r="L5784">
        <v>3</v>
      </c>
      <c r="M5784" t="s">
        <v>115</v>
      </c>
      <c r="N5784" t="s">
        <v>21</v>
      </c>
      <c r="O5784" t="s">
        <v>22</v>
      </c>
    </row>
    <row r="5785" spans="1:15">
      <c r="A5785" t="s">
        <v>10146</v>
      </c>
      <c r="B5785" s="1">
        <v>45994</v>
      </c>
      <c r="C5785" t="s">
        <v>10147</v>
      </c>
      <c r="D5785" t="s">
        <v>102</v>
      </c>
      <c r="E5785" t="s">
        <v>193</v>
      </c>
      <c r="F5785">
        <v>4</v>
      </c>
      <c r="G5785">
        <v>21209.98</v>
      </c>
      <c r="H5785">
        <v>84839.92</v>
      </c>
      <c r="I5785">
        <f>salesdata[[#This Row],[Total_Sales_INR]]/10000000</f>
        <v>8.4839919999999992E-3</v>
      </c>
      <c r="J5785" t="s">
        <v>34</v>
      </c>
      <c r="K5785" t="s">
        <v>72</v>
      </c>
      <c r="L5785">
        <v>2</v>
      </c>
      <c r="M5785" t="s">
        <v>104</v>
      </c>
      <c r="N5785" t="s">
        <v>173</v>
      </c>
      <c r="O5785" t="s">
        <v>22</v>
      </c>
    </row>
    <row r="5786" spans="1:15">
      <c r="A5786" t="s">
        <v>10148</v>
      </c>
      <c r="B5786" s="1">
        <v>45688</v>
      </c>
      <c r="C5786" t="s">
        <v>5975</v>
      </c>
      <c r="D5786" t="s">
        <v>32</v>
      </c>
      <c r="E5786" t="s">
        <v>250</v>
      </c>
      <c r="F5786">
        <v>5</v>
      </c>
      <c r="G5786">
        <v>7780.6</v>
      </c>
      <c r="H5786">
        <v>38903</v>
      </c>
      <c r="I5786">
        <f>salesdata[[#This Row],[Total_Sales_INR]]/10000000</f>
        <v>3.8903000000000002E-3</v>
      </c>
      <c r="J5786" t="s">
        <v>47</v>
      </c>
      <c r="K5786" t="s">
        <v>35</v>
      </c>
      <c r="L5786">
        <v>5</v>
      </c>
      <c r="M5786" t="s">
        <v>28</v>
      </c>
      <c r="N5786" t="s">
        <v>78</v>
      </c>
      <c r="O5786" t="s">
        <v>22</v>
      </c>
    </row>
    <row r="5787" spans="1:15">
      <c r="A5787" t="s">
        <v>10149</v>
      </c>
      <c r="B5787" s="1">
        <v>46004</v>
      </c>
      <c r="C5787" t="s">
        <v>4714</v>
      </c>
      <c r="D5787" t="s">
        <v>45</v>
      </c>
      <c r="E5787" t="s">
        <v>60</v>
      </c>
      <c r="F5787">
        <v>3</v>
      </c>
      <c r="G5787">
        <v>26375.77</v>
      </c>
      <c r="H5787">
        <v>79127.31</v>
      </c>
      <c r="I5787">
        <f>salesdata[[#This Row],[Total_Sales_INR]]/10000000</f>
        <v>7.9127309999999992E-3</v>
      </c>
      <c r="J5787" t="s">
        <v>27</v>
      </c>
      <c r="K5787" t="s">
        <v>35</v>
      </c>
      <c r="L5787">
        <v>5</v>
      </c>
      <c r="M5787" t="s">
        <v>73</v>
      </c>
      <c r="N5787" t="s">
        <v>213</v>
      </c>
      <c r="O5787" t="s">
        <v>22</v>
      </c>
    </row>
    <row r="5788" spans="1:15">
      <c r="A5788" t="s">
        <v>10150</v>
      </c>
      <c r="B5788" s="1">
        <v>45971</v>
      </c>
      <c r="C5788" t="s">
        <v>504</v>
      </c>
      <c r="D5788" t="s">
        <v>102</v>
      </c>
      <c r="E5788" t="s">
        <v>193</v>
      </c>
      <c r="F5788">
        <v>5</v>
      </c>
      <c r="G5788">
        <v>30229.56</v>
      </c>
      <c r="H5788">
        <v>151147.79999999999</v>
      </c>
      <c r="I5788">
        <f>salesdata[[#This Row],[Total_Sales_INR]]/10000000</f>
        <v>1.511478E-2</v>
      </c>
      <c r="J5788" t="s">
        <v>18</v>
      </c>
      <c r="K5788" t="s">
        <v>19</v>
      </c>
      <c r="L5788">
        <v>4</v>
      </c>
      <c r="M5788" t="s">
        <v>88</v>
      </c>
      <c r="N5788" t="s">
        <v>52</v>
      </c>
      <c r="O5788" t="s">
        <v>22</v>
      </c>
    </row>
    <row r="5789" spans="1:15">
      <c r="A5789" t="s">
        <v>10151</v>
      </c>
      <c r="B5789" s="1">
        <v>45927</v>
      </c>
      <c r="C5789" t="s">
        <v>10152</v>
      </c>
      <c r="D5789" t="s">
        <v>102</v>
      </c>
      <c r="E5789" t="s">
        <v>193</v>
      </c>
      <c r="F5789">
        <v>2</v>
      </c>
      <c r="G5789">
        <v>25372.54</v>
      </c>
      <c r="H5789">
        <v>50745.08</v>
      </c>
      <c r="I5789">
        <f>salesdata[[#This Row],[Total_Sales_INR]]/10000000</f>
        <v>5.0745080000000001E-3</v>
      </c>
      <c r="J5789" t="s">
        <v>34</v>
      </c>
      <c r="K5789" t="s">
        <v>19</v>
      </c>
      <c r="L5789">
        <v>2</v>
      </c>
      <c r="M5789" t="s">
        <v>56</v>
      </c>
      <c r="N5789" t="s">
        <v>57</v>
      </c>
      <c r="O5789" t="s">
        <v>22</v>
      </c>
    </row>
    <row r="5790" spans="1:15">
      <c r="A5790" t="s">
        <v>10153</v>
      </c>
      <c r="B5790" s="1">
        <v>45734</v>
      </c>
      <c r="C5790" t="s">
        <v>10154</v>
      </c>
      <c r="D5790" t="s">
        <v>45</v>
      </c>
      <c r="E5790" t="s">
        <v>46</v>
      </c>
      <c r="F5790">
        <v>4</v>
      </c>
      <c r="G5790">
        <v>26195.79</v>
      </c>
      <c r="H5790">
        <v>104783.16</v>
      </c>
      <c r="I5790">
        <f>salesdata[[#This Row],[Total_Sales_INR]]/10000000</f>
        <v>1.0478316E-2</v>
      </c>
      <c r="J5790" t="s">
        <v>47</v>
      </c>
      <c r="K5790" t="s">
        <v>72</v>
      </c>
      <c r="L5790">
        <v>5</v>
      </c>
      <c r="M5790" t="s">
        <v>170</v>
      </c>
      <c r="N5790" t="s">
        <v>127</v>
      </c>
      <c r="O5790" t="s">
        <v>22</v>
      </c>
    </row>
    <row r="5791" spans="1:15">
      <c r="A5791" t="s">
        <v>10155</v>
      </c>
      <c r="B5791" s="1">
        <v>45836</v>
      </c>
      <c r="C5791" t="s">
        <v>9337</v>
      </c>
      <c r="D5791" t="s">
        <v>102</v>
      </c>
      <c r="E5791" t="s">
        <v>118</v>
      </c>
      <c r="F5791">
        <v>5</v>
      </c>
      <c r="G5791">
        <v>5304.31</v>
      </c>
      <c r="H5791">
        <v>26521.55</v>
      </c>
      <c r="I5791">
        <f>salesdata[[#This Row],[Total_Sales_INR]]/10000000</f>
        <v>2.6521549999999998E-3</v>
      </c>
      <c r="J5791" t="s">
        <v>18</v>
      </c>
      <c r="K5791" t="s">
        <v>35</v>
      </c>
      <c r="L5791">
        <v>4</v>
      </c>
      <c r="M5791" t="s">
        <v>198</v>
      </c>
      <c r="N5791" t="s">
        <v>127</v>
      </c>
      <c r="O5791" t="s">
        <v>22</v>
      </c>
    </row>
    <row r="5792" spans="1:15">
      <c r="A5792" t="s">
        <v>10156</v>
      </c>
      <c r="B5792" s="1">
        <v>45778</v>
      </c>
      <c r="C5792" t="s">
        <v>10157</v>
      </c>
      <c r="D5792" t="s">
        <v>32</v>
      </c>
      <c r="E5792" t="s">
        <v>309</v>
      </c>
      <c r="F5792">
        <v>5</v>
      </c>
      <c r="G5792">
        <v>41723.730000000003</v>
      </c>
      <c r="H5792">
        <v>208618.65</v>
      </c>
      <c r="I5792">
        <f>salesdata[[#This Row],[Total_Sales_INR]]/10000000</f>
        <v>2.0861865E-2</v>
      </c>
      <c r="J5792" t="s">
        <v>34</v>
      </c>
      <c r="K5792" t="s">
        <v>35</v>
      </c>
      <c r="L5792">
        <v>5</v>
      </c>
      <c r="M5792" t="s">
        <v>41</v>
      </c>
      <c r="N5792" t="s">
        <v>156</v>
      </c>
      <c r="O5792" t="s">
        <v>22</v>
      </c>
    </row>
    <row r="5793" spans="1:15">
      <c r="A5793" t="s">
        <v>10158</v>
      </c>
      <c r="B5793" s="1">
        <v>45850</v>
      </c>
      <c r="C5793" t="s">
        <v>1009</v>
      </c>
      <c r="D5793" t="s">
        <v>45</v>
      </c>
      <c r="E5793" t="s">
        <v>65</v>
      </c>
      <c r="F5793">
        <v>5</v>
      </c>
      <c r="G5793">
        <v>30260.92</v>
      </c>
      <c r="H5793">
        <v>151304.6</v>
      </c>
      <c r="I5793">
        <f>salesdata[[#This Row],[Total_Sales_INR]]/10000000</f>
        <v>1.513046E-2</v>
      </c>
      <c r="J5793" t="s">
        <v>27</v>
      </c>
      <c r="K5793" t="s">
        <v>19</v>
      </c>
      <c r="L5793">
        <v>1</v>
      </c>
      <c r="M5793" t="s">
        <v>68</v>
      </c>
      <c r="N5793" t="s">
        <v>156</v>
      </c>
      <c r="O5793" t="s">
        <v>22</v>
      </c>
    </row>
    <row r="5794" spans="1:15">
      <c r="A5794" t="s">
        <v>10159</v>
      </c>
      <c r="B5794" s="1">
        <v>45962</v>
      </c>
      <c r="C5794" t="s">
        <v>8785</v>
      </c>
      <c r="D5794" t="s">
        <v>32</v>
      </c>
      <c r="E5794" t="s">
        <v>250</v>
      </c>
      <c r="F5794">
        <v>2</v>
      </c>
      <c r="G5794">
        <v>46472.4</v>
      </c>
      <c r="H5794">
        <v>92944.8</v>
      </c>
      <c r="I5794">
        <f>salesdata[[#This Row],[Total_Sales_INR]]/10000000</f>
        <v>9.2944800000000008E-3</v>
      </c>
      <c r="J5794" t="s">
        <v>47</v>
      </c>
      <c r="K5794" t="s">
        <v>19</v>
      </c>
      <c r="L5794">
        <v>2</v>
      </c>
      <c r="M5794" t="s">
        <v>104</v>
      </c>
      <c r="N5794" t="s">
        <v>69</v>
      </c>
      <c r="O5794" t="s">
        <v>22</v>
      </c>
    </row>
    <row r="5795" spans="1:15">
      <c r="A5795" t="s">
        <v>10160</v>
      </c>
      <c r="B5795" s="1">
        <v>45752</v>
      </c>
      <c r="C5795" t="s">
        <v>10161</v>
      </c>
      <c r="D5795" t="s">
        <v>25</v>
      </c>
      <c r="E5795" t="s">
        <v>280</v>
      </c>
      <c r="F5795">
        <v>2</v>
      </c>
      <c r="G5795">
        <v>20534.62</v>
      </c>
      <c r="H5795">
        <v>41069.24</v>
      </c>
      <c r="I5795">
        <f>salesdata[[#This Row],[Total_Sales_INR]]/10000000</f>
        <v>4.1069239999999996E-3</v>
      </c>
      <c r="J5795" t="s">
        <v>47</v>
      </c>
      <c r="K5795" t="s">
        <v>35</v>
      </c>
      <c r="L5795">
        <v>4</v>
      </c>
      <c r="M5795" t="s">
        <v>185</v>
      </c>
      <c r="N5795" t="s">
        <v>150</v>
      </c>
      <c r="O5795" t="s">
        <v>22</v>
      </c>
    </row>
    <row r="5796" spans="1:15">
      <c r="A5796" t="s">
        <v>10162</v>
      </c>
      <c r="B5796" s="1">
        <v>45933</v>
      </c>
      <c r="C5796" t="s">
        <v>2309</v>
      </c>
      <c r="D5796" t="s">
        <v>25</v>
      </c>
      <c r="E5796" t="s">
        <v>223</v>
      </c>
      <c r="F5796">
        <v>4</v>
      </c>
      <c r="G5796">
        <v>37101.93</v>
      </c>
      <c r="H5796">
        <v>148407.72</v>
      </c>
      <c r="I5796">
        <f>salesdata[[#This Row],[Total_Sales_INR]]/10000000</f>
        <v>1.4840772E-2</v>
      </c>
      <c r="J5796" t="s">
        <v>34</v>
      </c>
      <c r="K5796" t="s">
        <v>19</v>
      </c>
      <c r="L5796">
        <v>4</v>
      </c>
      <c r="M5796" t="s">
        <v>88</v>
      </c>
      <c r="N5796" t="s">
        <v>52</v>
      </c>
      <c r="O5796" t="s">
        <v>22</v>
      </c>
    </row>
    <row r="5797" spans="1:15">
      <c r="A5797" t="s">
        <v>10163</v>
      </c>
      <c r="B5797" s="1">
        <v>45969</v>
      </c>
      <c r="C5797" t="s">
        <v>3918</v>
      </c>
      <c r="D5797" t="s">
        <v>102</v>
      </c>
      <c r="E5797" t="s">
        <v>118</v>
      </c>
      <c r="F5797">
        <v>1</v>
      </c>
      <c r="G5797">
        <v>26732.17</v>
      </c>
      <c r="H5797">
        <v>26732.17</v>
      </c>
      <c r="I5797">
        <f>salesdata[[#This Row],[Total_Sales_INR]]/10000000</f>
        <v>2.6732169999999999E-3</v>
      </c>
      <c r="J5797" t="s">
        <v>27</v>
      </c>
      <c r="K5797" t="s">
        <v>19</v>
      </c>
      <c r="L5797">
        <v>1</v>
      </c>
      <c r="M5797" t="s">
        <v>107</v>
      </c>
      <c r="N5797" t="s">
        <v>48</v>
      </c>
      <c r="O5797" t="s">
        <v>22</v>
      </c>
    </row>
    <row r="5798" spans="1:15">
      <c r="A5798" t="s">
        <v>10164</v>
      </c>
      <c r="B5798" s="1">
        <v>45949</v>
      </c>
      <c r="C5798" t="s">
        <v>10165</v>
      </c>
      <c r="D5798" t="s">
        <v>25</v>
      </c>
      <c r="E5798" t="s">
        <v>140</v>
      </c>
      <c r="F5798">
        <v>4</v>
      </c>
      <c r="G5798">
        <v>25168.6</v>
      </c>
      <c r="H5798">
        <v>100674.4</v>
      </c>
      <c r="I5798">
        <f>salesdata[[#This Row],[Total_Sales_INR]]/10000000</f>
        <v>1.0067439999999999E-2</v>
      </c>
      <c r="J5798" t="s">
        <v>18</v>
      </c>
      <c r="K5798" t="s">
        <v>35</v>
      </c>
      <c r="L5798">
        <v>5</v>
      </c>
      <c r="M5798" t="s">
        <v>41</v>
      </c>
      <c r="N5798" t="s">
        <v>112</v>
      </c>
      <c r="O5798" t="s">
        <v>22</v>
      </c>
    </row>
    <row r="5799" spans="1:15">
      <c r="A5799" t="s">
        <v>10166</v>
      </c>
      <c r="B5799" s="1">
        <v>45738</v>
      </c>
      <c r="C5799" t="s">
        <v>10167</v>
      </c>
      <c r="D5799" t="s">
        <v>45</v>
      </c>
      <c r="E5799" t="s">
        <v>85</v>
      </c>
      <c r="F5799">
        <v>3</v>
      </c>
      <c r="G5799">
        <v>2336.58</v>
      </c>
      <c r="H5799">
        <v>7009.74</v>
      </c>
      <c r="I5799">
        <f>salesdata[[#This Row],[Total_Sales_INR]]/10000000</f>
        <v>7.0097399999999993E-4</v>
      </c>
      <c r="J5799" t="s">
        <v>18</v>
      </c>
      <c r="K5799" t="s">
        <v>72</v>
      </c>
      <c r="L5799">
        <v>4</v>
      </c>
      <c r="M5799" t="s">
        <v>123</v>
      </c>
      <c r="N5799" t="s">
        <v>156</v>
      </c>
      <c r="O5799" t="s">
        <v>22</v>
      </c>
    </row>
    <row r="5800" spans="1:15">
      <c r="A5800" t="s">
        <v>10168</v>
      </c>
      <c r="B5800" s="1">
        <v>46012</v>
      </c>
      <c r="C5800" t="s">
        <v>9640</v>
      </c>
      <c r="D5800" t="s">
        <v>32</v>
      </c>
      <c r="E5800" t="s">
        <v>250</v>
      </c>
      <c r="F5800">
        <v>2</v>
      </c>
      <c r="G5800">
        <v>7741</v>
      </c>
      <c r="H5800">
        <v>15482</v>
      </c>
      <c r="I5800">
        <f>salesdata[[#This Row],[Total_Sales_INR]]/10000000</f>
        <v>1.5482E-3</v>
      </c>
      <c r="J5800" t="s">
        <v>34</v>
      </c>
      <c r="K5800" t="s">
        <v>35</v>
      </c>
      <c r="L5800">
        <v>5</v>
      </c>
      <c r="M5800" t="s">
        <v>73</v>
      </c>
      <c r="N5800" t="s">
        <v>150</v>
      </c>
      <c r="O5800" t="s">
        <v>22</v>
      </c>
    </row>
    <row r="5801" spans="1:15">
      <c r="A5801" t="s">
        <v>10169</v>
      </c>
      <c r="B5801" s="1">
        <v>45714</v>
      </c>
      <c r="C5801" t="s">
        <v>10170</v>
      </c>
      <c r="D5801" t="s">
        <v>16</v>
      </c>
      <c r="E5801" t="s">
        <v>145</v>
      </c>
      <c r="F5801">
        <v>5</v>
      </c>
      <c r="G5801">
        <v>26919.99</v>
      </c>
      <c r="H5801">
        <v>134599.95000000001</v>
      </c>
      <c r="I5801">
        <f>salesdata[[#This Row],[Total_Sales_INR]]/10000000</f>
        <v>1.3459995000000001E-2</v>
      </c>
      <c r="J5801" t="s">
        <v>34</v>
      </c>
      <c r="K5801" t="s">
        <v>72</v>
      </c>
      <c r="L5801">
        <v>5</v>
      </c>
      <c r="M5801" t="s">
        <v>28</v>
      </c>
      <c r="N5801" t="s">
        <v>127</v>
      </c>
      <c r="O5801" t="s">
        <v>22</v>
      </c>
    </row>
    <row r="5802" spans="1:15">
      <c r="A5802" t="s">
        <v>10171</v>
      </c>
      <c r="B5802" s="1">
        <v>45779</v>
      </c>
      <c r="C5802" t="s">
        <v>10172</v>
      </c>
      <c r="D5802" t="s">
        <v>45</v>
      </c>
      <c r="E5802" t="s">
        <v>55</v>
      </c>
      <c r="F5802">
        <v>5</v>
      </c>
      <c r="G5802">
        <v>15197.06</v>
      </c>
      <c r="H5802">
        <v>75985.3</v>
      </c>
      <c r="I5802">
        <f>salesdata[[#This Row],[Total_Sales_INR]]/10000000</f>
        <v>7.59853E-3</v>
      </c>
      <c r="J5802" t="s">
        <v>34</v>
      </c>
      <c r="K5802" t="s">
        <v>35</v>
      </c>
      <c r="L5802">
        <v>4</v>
      </c>
      <c r="M5802" t="s">
        <v>198</v>
      </c>
      <c r="N5802" t="s">
        <v>94</v>
      </c>
      <c r="O5802" t="s">
        <v>22</v>
      </c>
    </row>
    <row r="5803" spans="1:15">
      <c r="A5803" t="s">
        <v>10173</v>
      </c>
      <c r="B5803" s="1">
        <v>45901</v>
      </c>
      <c r="C5803" t="s">
        <v>8323</v>
      </c>
      <c r="D5803" t="s">
        <v>25</v>
      </c>
      <c r="E5803" t="s">
        <v>223</v>
      </c>
      <c r="F5803">
        <v>2</v>
      </c>
      <c r="G5803">
        <v>30051.03</v>
      </c>
      <c r="H5803">
        <v>60102.06</v>
      </c>
      <c r="I5803">
        <f>salesdata[[#This Row],[Total_Sales_INR]]/10000000</f>
        <v>6.0102059999999997E-3</v>
      </c>
      <c r="J5803" t="s">
        <v>34</v>
      </c>
      <c r="K5803" t="s">
        <v>19</v>
      </c>
      <c r="L5803">
        <v>3</v>
      </c>
      <c r="M5803" t="s">
        <v>190</v>
      </c>
      <c r="N5803" t="s">
        <v>142</v>
      </c>
      <c r="O5803" t="s">
        <v>22</v>
      </c>
    </row>
    <row r="5804" spans="1:15">
      <c r="A5804" t="s">
        <v>10174</v>
      </c>
      <c r="B5804" s="1">
        <v>46004</v>
      </c>
      <c r="C5804" t="s">
        <v>5993</v>
      </c>
      <c r="D5804" t="s">
        <v>16</v>
      </c>
      <c r="E5804" t="s">
        <v>145</v>
      </c>
      <c r="F5804">
        <v>1</v>
      </c>
      <c r="G5804">
        <v>23360.720000000001</v>
      </c>
      <c r="H5804">
        <v>23360.720000000001</v>
      </c>
      <c r="I5804">
        <f>salesdata[[#This Row],[Total_Sales_INR]]/10000000</f>
        <v>2.3360720000000002E-3</v>
      </c>
      <c r="J5804" t="s">
        <v>18</v>
      </c>
      <c r="K5804" t="s">
        <v>19</v>
      </c>
      <c r="L5804">
        <v>5</v>
      </c>
      <c r="M5804" t="s">
        <v>41</v>
      </c>
      <c r="N5804" t="s">
        <v>134</v>
      </c>
      <c r="O5804" t="s">
        <v>22</v>
      </c>
    </row>
    <row r="5805" spans="1:15">
      <c r="A5805" t="s">
        <v>10175</v>
      </c>
      <c r="B5805" s="1">
        <v>45919</v>
      </c>
      <c r="C5805" t="s">
        <v>3903</v>
      </c>
      <c r="D5805" t="s">
        <v>102</v>
      </c>
      <c r="E5805" t="s">
        <v>184</v>
      </c>
      <c r="F5805">
        <v>1</v>
      </c>
      <c r="G5805">
        <v>29031.33</v>
      </c>
      <c r="H5805">
        <v>29031.33</v>
      </c>
      <c r="I5805">
        <f>salesdata[[#This Row],[Total_Sales_INR]]/10000000</f>
        <v>2.903133E-3</v>
      </c>
      <c r="J5805" t="s">
        <v>34</v>
      </c>
      <c r="K5805" t="s">
        <v>19</v>
      </c>
      <c r="L5805">
        <v>5</v>
      </c>
      <c r="M5805" t="s">
        <v>51</v>
      </c>
      <c r="N5805" t="s">
        <v>42</v>
      </c>
      <c r="O5805" t="s">
        <v>22</v>
      </c>
    </row>
    <row r="5806" spans="1:15">
      <c r="A5806" t="s">
        <v>10176</v>
      </c>
      <c r="B5806" s="1">
        <v>45691</v>
      </c>
      <c r="C5806" t="s">
        <v>10177</v>
      </c>
      <c r="D5806" t="s">
        <v>45</v>
      </c>
      <c r="E5806" t="s">
        <v>60</v>
      </c>
      <c r="F5806">
        <v>3</v>
      </c>
      <c r="G5806">
        <v>34566.300000000003</v>
      </c>
      <c r="H5806">
        <v>103698.9</v>
      </c>
      <c r="I5806">
        <f>salesdata[[#This Row],[Total_Sales_INR]]/10000000</f>
        <v>1.036989E-2</v>
      </c>
      <c r="J5806" t="s">
        <v>47</v>
      </c>
      <c r="K5806" t="s">
        <v>72</v>
      </c>
      <c r="L5806">
        <v>3</v>
      </c>
      <c r="M5806" t="s">
        <v>190</v>
      </c>
      <c r="N5806" t="s">
        <v>360</v>
      </c>
      <c r="O5806" t="s">
        <v>22</v>
      </c>
    </row>
    <row r="5807" spans="1:15">
      <c r="A5807" t="s">
        <v>10178</v>
      </c>
      <c r="B5807" s="1">
        <v>45849</v>
      </c>
      <c r="C5807" t="s">
        <v>10179</v>
      </c>
      <c r="D5807" t="s">
        <v>25</v>
      </c>
      <c r="E5807" t="s">
        <v>280</v>
      </c>
      <c r="F5807">
        <v>3</v>
      </c>
      <c r="G5807">
        <v>36097.589999999997</v>
      </c>
      <c r="H5807">
        <v>108292.77</v>
      </c>
      <c r="I5807">
        <f>salesdata[[#This Row],[Total_Sales_INR]]/10000000</f>
        <v>1.0829277E-2</v>
      </c>
      <c r="J5807" t="s">
        <v>18</v>
      </c>
      <c r="K5807" t="s">
        <v>72</v>
      </c>
      <c r="L5807">
        <v>4</v>
      </c>
      <c r="M5807" t="s">
        <v>198</v>
      </c>
      <c r="N5807" t="s">
        <v>150</v>
      </c>
      <c r="O5807" t="s">
        <v>22</v>
      </c>
    </row>
    <row r="5808" spans="1:15">
      <c r="A5808" t="s">
        <v>10180</v>
      </c>
      <c r="B5808" s="1">
        <v>45709</v>
      </c>
      <c r="C5808" t="s">
        <v>5369</v>
      </c>
      <c r="D5808" t="s">
        <v>45</v>
      </c>
      <c r="E5808" t="s">
        <v>85</v>
      </c>
      <c r="F5808">
        <v>3</v>
      </c>
      <c r="G5808">
        <v>31007.38</v>
      </c>
      <c r="H5808">
        <v>93022.14</v>
      </c>
      <c r="I5808">
        <f>salesdata[[#This Row],[Total_Sales_INR]]/10000000</f>
        <v>9.3022139999999996E-3</v>
      </c>
      <c r="J5808" t="s">
        <v>34</v>
      </c>
      <c r="K5808" t="s">
        <v>72</v>
      </c>
      <c r="L5808">
        <v>4</v>
      </c>
      <c r="M5808" t="s">
        <v>160</v>
      </c>
      <c r="N5808" t="s">
        <v>97</v>
      </c>
      <c r="O5808" t="s">
        <v>22</v>
      </c>
    </row>
    <row r="5809" spans="1:15">
      <c r="A5809" t="s">
        <v>10181</v>
      </c>
      <c r="B5809" s="1">
        <v>45730</v>
      </c>
      <c r="C5809" t="s">
        <v>368</v>
      </c>
      <c r="D5809" t="s">
        <v>102</v>
      </c>
      <c r="E5809" t="s">
        <v>118</v>
      </c>
      <c r="F5809">
        <v>4</v>
      </c>
      <c r="G5809">
        <v>7292.5</v>
      </c>
      <c r="H5809">
        <v>29170</v>
      </c>
      <c r="I5809">
        <f>salesdata[[#This Row],[Total_Sales_INR]]/10000000</f>
        <v>2.9169999999999999E-3</v>
      </c>
      <c r="J5809" t="s">
        <v>27</v>
      </c>
      <c r="K5809" t="s">
        <v>72</v>
      </c>
      <c r="L5809">
        <v>2</v>
      </c>
      <c r="M5809" t="s">
        <v>265</v>
      </c>
      <c r="N5809" t="s">
        <v>142</v>
      </c>
      <c r="O5809" t="s">
        <v>22</v>
      </c>
    </row>
    <row r="5810" spans="1:15">
      <c r="A5810" t="s">
        <v>10182</v>
      </c>
      <c r="B5810" s="1">
        <v>45733</v>
      </c>
      <c r="C5810" t="s">
        <v>7152</v>
      </c>
      <c r="D5810" t="s">
        <v>16</v>
      </c>
      <c r="E5810" t="s">
        <v>17</v>
      </c>
      <c r="F5810">
        <v>2</v>
      </c>
      <c r="G5810">
        <v>47500.2</v>
      </c>
      <c r="H5810">
        <v>95000.4</v>
      </c>
      <c r="I5810">
        <f>salesdata[[#This Row],[Total_Sales_INR]]/10000000</f>
        <v>9.5000399999999995E-3</v>
      </c>
      <c r="J5810" t="s">
        <v>47</v>
      </c>
      <c r="K5810" t="s">
        <v>35</v>
      </c>
      <c r="L5810">
        <v>1</v>
      </c>
      <c r="M5810" t="s">
        <v>68</v>
      </c>
      <c r="N5810" t="s">
        <v>150</v>
      </c>
      <c r="O5810" t="s">
        <v>22</v>
      </c>
    </row>
    <row r="5811" spans="1:15">
      <c r="A5811" t="s">
        <v>10183</v>
      </c>
      <c r="B5811" s="1">
        <v>45898</v>
      </c>
      <c r="C5811" t="s">
        <v>4563</v>
      </c>
      <c r="D5811" t="s">
        <v>16</v>
      </c>
      <c r="E5811" t="s">
        <v>145</v>
      </c>
      <c r="F5811">
        <v>4</v>
      </c>
      <c r="G5811">
        <v>42150.080000000002</v>
      </c>
      <c r="H5811">
        <v>168600.32000000001</v>
      </c>
      <c r="I5811">
        <f>salesdata[[#This Row],[Total_Sales_INR]]/10000000</f>
        <v>1.6860032E-2</v>
      </c>
      <c r="J5811" t="s">
        <v>18</v>
      </c>
      <c r="K5811" t="s">
        <v>19</v>
      </c>
      <c r="L5811">
        <v>5</v>
      </c>
      <c r="M5811" t="s">
        <v>28</v>
      </c>
      <c r="N5811" t="s">
        <v>97</v>
      </c>
      <c r="O5811" t="s">
        <v>22</v>
      </c>
    </row>
    <row r="5812" spans="1:15">
      <c r="A5812" t="s">
        <v>10184</v>
      </c>
      <c r="B5812" s="1">
        <v>45851</v>
      </c>
      <c r="C5812" t="s">
        <v>7125</v>
      </c>
      <c r="D5812" t="s">
        <v>16</v>
      </c>
      <c r="E5812" t="s">
        <v>145</v>
      </c>
      <c r="F5812">
        <v>3</v>
      </c>
      <c r="G5812">
        <v>18045.59</v>
      </c>
      <c r="H5812">
        <v>54136.77</v>
      </c>
      <c r="I5812">
        <f>salesdata[[#This Row],[Total_Sales_INR]]/10000000</f>
        <v>5.4136769999999996E-3</v>
      </c>
      <c r="J5812" t="s">
        <v>47</v>
      </c>
      <c r="K5812" t="s">
        <v>72</v>
      </c>
      <c r="L5812">
        <v>5</v>
      </c>
      <c r="M5812" t="s">
        <v>51</v>
      </c>
      <c r="N5812" t="s">
        <v>57</v>
      </c>
      <c r="O5812" t="s">
        <v>22</v>
      </c>
    </row>
    <row r="5813" spans="1:15">
      <c r="A5813" t="s">
        <v>10185</v>
      </c>
      <c r="B5813" s="1">
        <v>45685</v>
      </c>
      <c r="C5813" t="s">
        <v>3068</v>
      </c>
      <c r="D5813" t="s">
        <v>32</v>
      </c>
      <c r="E5813" t="s">
        <v>250</v>
      </c>
      <c r="F5813">
        <v>1</v>
      </c>
      <c r="G5813">
        <v>24998.36</v>
      </c>
      <c r="H5813">
        <v>24998.36</v>
      </c>
      <c r="I5813">
        <f>salesdata[[#This Row],[Total_Sales_INR]]/10000000</f>
        <v>2.4998360000000001E-3</v>
      </c>
      <c r="J5813" t="s">
        <v>34</v>
      </c>
      <c r="K5813" t="s">
        <v>19</v>
      </c>
      <c r="L5813">
        <v>1</v>
      </c>
      <c r="M5813" t="s">
        <v>107</v>
      </c>
      <c r="N5813" t="s">
        <v>62</v>
      </c>
      <c r="O5813" t="s">
        <v>22</v>
      </c>
    </row>
    <row r="5814" spans="1:15">
      <c r="A5814" t="s">
        <v>10186</v>
      </c>
      <c r="B5814" s="1">
        <v>45949</v>
      </c>
      <c r="C5814" t="s">
        <v>10187</v>
      </c>
      <c r="D5814" t="s">
        <v>32</v>
      </c>
      <c r="E5814" t="s">
        <v>40</v>
      </c>
      <c r="F5814">
        <v>3</v>
      </c>
      <c r="G5814">
        <v>26581.18</v>
      </c>
      <c r="H5814">
        <v>79743.539999999994</v>
      </c>
      <c r="I5814">
        <f>salesdata[[#This Row],[Total_Sales_INR]]/10000000</f>
        <v>7.9743539999999995E-3</v>
      </c>
      <c r="J5814" t="s">
        <v>18</v>
      </c>
      <c r="K5814" t="s">
        <v>35</v>
      </c>
      <c r="L5814">
        <v>3</v>
      </c>
      <c r="M5814" t="s">
        <v>115</v>
      </c>
      <c r="N5814" t="s">
        <v>112</v>
      </c>
      <c r="O5814" t="s">
        <v>22</v>
      </c>
    </row>
    <row r="5815" spans="1:15">
      <c r="A5815" t="s">
        <v>10188</v>
      </c>
      <c r="B5815" s="1">
        <v>45751</v>
      </c>
      <c r="C5815" t="s">
        <v>7351</v>
      </c>
      <c r="D5815" t="s">
        <v>16</v>
      </c>
      <c r="E5815" t="s">
        <v>130</v>
      </c>
      <c r="F5815">
        <v>3</v>
      </c>
      <c r="G5815">
        <v>47204.01</v>
      </c>
      <c r="H5815">
        <v>141612.03</v>
      </c>
      <c r="I5815">
        <f>salesdata[[#This Row],[Total_Sales_INR]]/10000000</f>
        <v>1.4161203000000001E-2</v>
      </c>
      <c r="J5815" t="s">
        <v>18</v>
      </c>
      <c r="K5815" t="s">
        <v>35</v>
      </c>
      <c r="L5815">
        <v>3</v>
      </c>
      <c r="M5815" t="s">
        <v>77</v>
      </c>
      <c r="N5815" t="s">
        <v>120</v>
      </c>
      <c r="O5815" t="s">
        <v>22</v>
      </c>
    </row>
    <row r="5816" spans="1:15">
      <c r="A5816" t="s">
        <v>10189</v>
      </c>
      <c r="B5816" s="1">
        <v>45755</v>
      </c>
      <c r="C5816" t="s">
        <v>1114</v>
      </c>
      <c r="D5816" t="s">
        <v>16</v>
      </c>
      <c r="E5816" t="s">
        <v>159</v>
      </c>
      <c r="F5816">
        <v>5</v>
      </c>
      <c r="G5816">
        <v>15595.22</v>
      </c>
      <c r="H5816">
        <v>77976.100000000006</v>
      </c>
      <c r="I5816">
        <f>salesdata[[#This Row],[Total_Sales_INR]]/10000000</f>
        <v>7.7976100000000008E-3</v>
      </c>
      <c r="J5816" t="s">
        <v>47</v>
      </c>
      <c r="K5816" t="s">
        <v>72</v>
      </c>
      <c r="L5816">
        <v>1</v>
      </c>
      <c r="M5816" t="s">
        <v>68</v>
      </c>
      <c r="N5816" t="s">
        <v>69</v>
      </c>
      <c r="O5816" t="s">
        <v>22</v>
      </c>
    </row>
    <row r="5817" spans="1:15">
      <c r="A5817" t="s">
        <v>10190</v>
      </c>
      <c r="B5817" s="1">
        <v>45780</v>
      </c>
      <c r="C5817" t="s">
        <v>10191</v>
      </c>
      <c r="D5817" t="s">
        <v>102</v>
      </c>
      <c r="E5817" t="s">
        <v>103</v>
      </c>
      <c r="F5817">
        <v>2</v>
      </c>
      <c r="G5817">
        <v>10588.75</v>
      </c>
      <c r="H5817">
        <v>21177.5</v>
      </c>
      <c r="I5817">
        <f>salesdata[[#This Row],[Total_Sales_INR]]/10000000</f>
        <v>2.1177499999999998E-3</v>
      </c>
      <c r="J5817" t="s">
        <v>27</v>
      </c>
      <c r="K5817" t="s">
        <v>72</v>
      </c>
      <c r="L5817">
        <v>1</v>
      </c>
      <c r="M5817" t="s">
        <v>107</v>
      </c>
      <c r="N5817" t="s">
        <v>134</v>
      </c>
      <c r="O5817" t="s">
        <v>22</v>
      </c>
    </row>
    <row r="5818" spans="1:15">
      <c r="A5818" t="s">
        <v>10192</v>
      </c>
      <c r="B5818" s="1">
        <v>45995</v>
      </c>
      <c r="C5818" t="s">
        <v>10193</v>
      </c>
      <c r="D5818" t="s">
        <v>16</v>
      </c>
      <c r="E5818" t="s">
        <v>159</v>
      </c>
      <c r="F5818">
        <v>1</v>
      </c>
      <c r="G5818">
        <v>24184.9</v>
      </c>
      <c r="H5818">
        <v>24184.9</v>
      </c>
      <c r="I5818">
        <f>salesdata[[#This Row],[Total_Sales_INR]]/10000000</f>
        <v>2.4184900000000001E-3</v>
      </c>
      <c r="J5818" t="s">
        <v>27</v>
      </c>
      <c r="K5818" t="s">
        <v>19</v>
      </c>
      <c r="L5818">
        <v>3</v>
      </c>
      <c r="M5818" t="s">
        <v>77</v>
      </c>
      <c r="N5818" t="s">
        <v>134</v>
      </c>
      <c r="O5818" t="s">
        <v>22</v>
      </c>
    </row>
    <row r="5819" spans="1:15">
      <c r="A5819" t="s">
        <v>10194</v>
      </c>
      <c r="B5819" s="1">
        <v>45991</v>
      </c>
      <c r="C5819" t="s">
        <v>10195</v>
      </c>
      <c r="D5819" t="s">
        <v>32</v>
      </c>
      <c r="E5819" t="s">
        <v>309</v>
      </c>
      <c r="F5819">
        <v>2</v>
      </c>
      <c r="G5819">
        <v>20677.89</v>
      </c>
      <c r="H5819">
        <v>41355.78</v>
      </c>
      <c r="I5819">
        <f>salesdata[[#This Row],[Total_Sales_INR]]/10000000</f>
        <v>4.135578E-3</v>
      </c>
      <c r="J5819" t="s">
        <v>18</v>
      </c>
      <c r="K5819" t="s">
        <v>19</v>
      </c>
      <c r="L5819">
        <v>1</v>
      </c>
      <c r="M5819" t="s">
        <v>68</v>
      </c>
      <c r="N5819" t="s">
        <v>142</v>
      </c>
      <c r="O5819" t="s">
        <v>22</v>
      </c>
    </row>
    <row r="5820" spans="1:15">
      <c r="A5820" t="s">
        <v>10196</v>
      </c>
      <c r="B5820" s="1">
        <v>45890</v>
      </c>
      <c r="C5820" t="s">
        <v>9511</v>
      </c>
      <c r="D5820" t="s">
        <v>16</v>
      </c>
      <c r="E5820" t="s">
        <v>145</v>
      </c>
      <c r="F5820">
        <v>5</v>
      </c>
      <c r="G5820">
        <v>32476.75</v>
      </c>
      <c r="H5820">
        <v>162383.75</v>
      </c>
      <c r="I5820">
        <f>salesdata[[#This Row],[Total_Sales_INR]]/10000000</f>
        <v>1.6238374999999999E-2</v>
      </c>
      <c r="J5820" t="s">
        <v>47</v>
      </c>
      <c r="K5820" t="s">
        <v>19</v>
      </c>
      <c r="L5820">
        <v>1</v>
      </c>
      <c r="M5820" t="s">
        <v>68</v>
      </c>
      <c r="N5820" t="s">
        <v>48</v>
      </c>
      <c r="O5820" t="s">
        <v>22</v>
      </c>
    </row>
    <row r="5821" spans="1:15">
      <c r="A5821" t="s">
        <v>10197</v>
      </c>
      <c r="B5821" s="1">
        <v>45693</v>
      </c>
      <c r="C5821" t="s">
        <v>3572</v>
      </c>
      <c r="D5821" t="s">
        <v>102</v>
      </c>
      <c r="E5821" t="s">
        <v>103</v>
      </c>
      <c r="F5821">
        <v>2</v>
      </c>
      <c r="G5821">
        <v>41674.43</v>
      </c>
      <c r="H5821">
        <v>83348.86</v>
      </c>
      <c r="I5821">
        <f>salesdata[[#This Row],[Total_Sales_INR]]/10000000</f>
        <v>8.3348859999999997E-3</v>
      </c>
      <c r="J5821" t="s">
        <v>27</v>
      </c>
      <c r="K5821" t="s">
        <v>35</v>
      </c>
      <c r="L5821">
        <v>2</v>
      </c>
      <c r="M5821" t="s">
        <v>56</v>
      </c>
      <c r="N5821" t="s">
        <v>134</v>
      </c>
      <c r="O5821" t="s">
        <v>22</v>
      </c>
    </row>
    <row r="5822" spans="1:15">
      <c r="A5822" t="s">
        <v>10198</v>
      </c>
      <c r="B5822" s="1">
        <v>45947</v>
      </c>
      <c r="C5822" t="s">
        <v>10199</v>
      </c>
      <c r="D5822" t="s">
        <v>25</v>
      </c>
      <c r="E5822" t="s">
        <v>26</v>
      </c>
      <c r="F5822">
        <v>5</v>
      </c>
      <c r="G5822">
        <v>30204.35</v>
      </c>
      <c r="H5822">
        <v>151021.75</v>
      </c>
      <c r="I5822">
        <f>salesdata[[#This Row],[Total_Sales_INR]]/10000000</f>
        <v>1.5102175000000001E-2</v>
      </c>
      <c r="J5822" t="s">
        <v>18</v>
      </c>
      <c r="K5822" t="s">
        <v>19</v>
      </c>
      <c r="L5822">
        <v>5</v>
      </c>
      <c r="M5822" t="s">
        <v>51</v>
      </c>
      <c r="N5822" t="s">
        <v>142</v>
      </c>
      <c r="O5822" t="s">
        <v>22</v>
      </c>
    </row>
    <row r="5823" spans="1:15">
      <c r="A5823" t="s">
        <v>10200</v>
      </c>
      <c r="B5823" s="1">
        <v>45842</v>
      </c>
      <c r="C5823" t="s">
        <v>10201</v>
      </c>
      <c r="D5823" t="s">
        <v>45</v>
      </c>
      <c r="E5823" t="s">
        <v>65</v>
      </c>
      <c r="F5823">
        <v>2</v>
      </c>
      <c r="G5823">
        <v>27714.27</v>
      </c>
      <c r="H5823">
        <v>55428.54</v>
      </c>
      <c r="I5823">
        <f>salesdata[[#This Row],[Total_Sales_INR]]/10000000</f>
        <v>5.5428539999999998E-3</v>
      </c>
      <c r="J5823" t="s">
        <v>47</v>
      </c>
      <c r="K5823" t="s">
        <v>19</v>
      </c>
      <c r="L5823">
        <v>1</v>
      </c>
      <c r="M5823" t="s">
        <v>181</v>
      </c>
      <c r="N5823" t="s">
        <v>360</v>
      </c>
      <c r="O5823" t="s">
        <v>22</v>
      </c>
    </row>
    <row r="5824" spans="1:15">
      <c r="A5824" t="s">
        <v>10202</v>
      </c>
      <c r="B5824" s="1">
        <v>45755</v>
      </c>
      <c r="C5824" t="s">
        <v>3364</v>
      </c>
      <c r="D5824" t="s">
        <v>32</v>
      </c>
      <c r="E5824" t="s">
        <v>40</v>
      </c>
      <c r="F5824">
        <v>4</v>
      </c>
      <c r="G5824">
        <v>43245.45</v>
      </c>
      <c r="H5824">
        <v>172981.8</v>
      </c>
      <c r="I5824">
        <f>salesdata[[#This Row],[Total_Sales_INR]]/10000000</f>
        <v>1.729818E-2</v>
      </c>
      <c r="J5824" t="s">
        <v>47</v>
      </c>
      <c r="K5824" t="s">
        <v>35</v>
      </c>
      <c r="L5824">
        <v>5</v>
      </c>
      <c r="M5824" t="s">
        <v>73</v>
      </c>
      <c r="N5824" t="s">
        <v>124</v>
      </c>
      <c r="O5824" t="s">
        <v>22</v>
      </c>
    </row>
    <row r="5825" spans="1:15">
      <c r="A5825" t="s">
        <v>10203</v>
      </c>
      <c r="B5825" s="1">
        <v>45948</v>
      </c>
      <c r="C5825" t="s">
        <v>10204</v>
      </c>
      <c r="D5825" t="s">
        <v>32</v>
      </c>
      <c r="E5825" t="s">
        <v>40</v>
      </c>
      <c r="F5825">
        <v>5</v>
      </c>
      <c r="G5825">
        <v>17823.490000000002</v>
      </c>
      <c r="H5825">
        <v>89117.45</v>
      </c>
      <c r="I5825">
        <f>salesdata[[#This Row],[Total_Sales_INR]]/10000000</f>
        <v>8.9117450000000004E-3</v>
      </c>
      <c r="J5825" t="s">
        <v>27</v>
      </c>
      <c r="K5825" t="s">
        <v>72</v>
      </c>
      <c r="L5825">
        <v>5</v>
      </c>
      <c r="M5825" t="s">
        <v>51</v>
      </c>
      <c r="N5825" t="s">
        <v>134</v>
      </c>
      <c r="O5825" t="s">
        <v>22</v>
      </c>
    </row>
    <row r="5826" spans="1:15">
      <c r="A5826" t="s">
        <v>10205</v>
      </c>
      <c r="B5826" s="1">
        <v>45665</v>
      </c>
      <c r="C5826" t="s">
        <v>8965</v>
      </c>
      <c r="D5826" t="s">
        <v>102</v>
      </c>
      <c r="E5826" t="s">
        <v>184</v>
      </c>
      <c r="F5826">
        <v>5</v>
      </c>
      <c r="G5826">
        <v>48669.14</v>
      </c>
      <c r="H5826">
        <v>243345.7</v>
      </c>
      <c r="I5826">
        <f>salesdata[[#This Row],[Total_Sales_INR]]/10000000</f>
        <v>2.433457E-2</v>
      </c>
      <c r="J5826" t="s">
        <v>34</v>
      </c>
      <c r="K5826" t="s">
        <v>72</v>
      </c>
      <c r="L5826">
        <v>3</v>
      </c>
      <c r="M5826" t="s">
        <v>115</v>
      </c>
      <c r="N5826" t="s">
        <v>134</v>
      </c>
      <c r="O5826" t="s">
        <v>22</v>
      </c>
    </row>
    <row r="5827" spans="1:15">
      <c r="A5827" t="s">
        <v>10206</v>
      </c>
      <c r="B5827" s="1">
        <v>45986</v>
      </c>
      <c r="C5827" t="s">
        <v>10207</v>
      </c>
      <c r="D5827" t="s">
        <v>25</v>
      </c>
      <c r="E5827" t="s">
        <v>91</v>
      </c>
      <c r="F5827">
        <v>5</v>
      </c>
      <c r="G5827">
        <v>38584.31</v>
      </c>
      <c r="H5827">
        <v>192921.55</v>
      </c>
      <c r="I5827">
        <f>salesdata[[#This Row],[Total_Sales_INR]]/10000000</f>
        <v>1.9292154999999998E-2</v>
      </c>
      <c r="J5827" t="s">
        <v>27</v>
      </c>
      <c r="K5827" t="s">
        <v>72</v>
      </c>
      <c r="L5827">
        <v>4</v>
      </c>
      <c r="M5827" t="s">
        <v>160</v>
      </c>
      <c r="N5827" t="s">
        <v>42</v>
      </c>
      <c r="O5827" t="s">
        <v>22</v>
      </c>
    </row>
    <row r="5828" spans="1:15">
      <c r="A5828" t="s">
        <v>10208</v>
      </c>
      <c r="B5828" s="1">
        <v>45862</v>
      </c>
      <c r="C5828" t="s">
        <v>10209</v>
      </c>
      <c r="D5828" t="s">
        <v>25</v>
      </c>
      <c r="E5828" t="s">
        <v>140</v>
      </c>
      <c r="F5828">
        <v>5</v>
      </c>
      <c r="G5828">
        <v>23701.87</v>
      </c>
      <c r="H5828">
        <v>118509.35</v>
      </c>
      <c r="I5828">
        <f>salesdata[[#This Row],[Total_Sales_INR]]/10000000</f>
        <v>1.1850935E-2</v>
      </c>
      <c r="J5828" t="s">
        <v>18</v>
      </c>
      <c r="K5828" t="s">
        <v>35</v>
      </c>
      <c r="L5828">
        <v>3</v>
      </c>
      <c r="M5828" t="s">
        <v>77</v>
      </c>
      <c r="N5828" t="s">
        <v>156</v>
      </c>
      <c r="O5828" t="s">
        <v>22</v>
      </c>
    </row>
    <row r="5829" spans="1:15">
      <c r="A5829" t="s">
        <v>10210</v>
      </c>
      <c r="B5829" s="1">
        <v>45990</v>
      </c>
      <c r="C5829" t="s">
        <v>10211</v>
      </c>
      <c r="D5829" t="s">
        <v>32</v>
      </c>
      <c r="E5829" t="s">
        <v>40</v>
      </c>
      <c r="F5829">
        <v>4</v>
      </c>
      <c r="G5829">
        <v>49830.1</v>
      </c>
      <c r="H5829">
        <v>199320.4</v>
      </c>
      <c r="I5829">
        <f>salesdata[[#This Row],[Total_Sales_INR]]/10000000</f>
        <v>1.9932039999999998E-2</v>
      </c>
      <c r="J5829" t="s">
        <v>27</v>
      </c>
      <c r="K5829" t="s">
        <v>19</v>
      </c>
      <c r="L5829">
        <v>5</v>
      </c>
      <c r="M5829" t="s">
        <v>73</v>
      </c>
      <c r="N5829" t="s">
        <v>82</v>
      </c>
      <c r="O5829" t="s">
        <v>22</v>
      </c>
    </row>
    <row r="5830" spans="1:15">
      <c r="A5830" t="s">
        <v>10212</v>
      </c>
      <c r="B5830" s="1">
        <v>46002</v>
      </c>
      <c r="C5830" t="s">
        <v>10213</v>
      </c>
      <c r="D5830" t="s">
        <v>32</v>
      </c>
      <c r="E5830" t="s">
        <v>40</v>
      </c>
      <c r="F5830">
        <v>1</v>
      </c>
      <c r="G5830">
        <v>42981.279999999999</v>
      </c>
      <c r="H5830">
        <v>42981.279999999999</v>
      </c>
      <c r="I5830">
        <f>salesdata[[#This Row],[Total_Sales_INR]]/10000000</f>
        <v>4.298128E-3</v>
      </c>
      <c r="J5830" t="s">
        <v>27</v>
      </c>
      <c r="K5830" t="s">
        <v>35</v>
      </c>
      <c r="L5830">
        <v>2</v>
      </c>
      <c r="M5830" t="s">
        <v>104</v>
      </c>
      <c r="N5830" t="s">
        <v>52</v>
      </c>
      <c r="O5830" t="s">
        <v>22</v>
      </c>
    </row>
    <row r="5831" spans="1:15">
      <c r="A5831" t="s">
        <v>10214</v>
      </c>
      <c r="B5831" s="1">
        <v>45842</v>
      </c>
      <c r="C5831" t="s">
        <v>10215</v>
      </c>
      <c r="D5831" t="s">
        <v>25</v>
      </c>
      <c r="E5831" t="s">
        <v>140</v>
      </c>
      <c r="F5831">
        <v>4</v>
      </c>
      <c r="G5831">
        <v>21751.71</v>
      </c>
      <c r="H5831">
        <v>87006.84</v>
      </c>
      <c r="I5831">
        <f>salesdata[[#This Row],[Total_Sales_INR]]/10000000</f>
        <v>8.7006840000000002E-3</v>
      </c>
      <c r="J5831" t="s">
        <v>27</v>
      </c>
      <c r="K5831" t="s">
        <v>19</v>
      </c>
      <c r="L5831">
        <v>1</v>
      </c>
      <c r="M5831" t="s">
        <v>119</v>
      </c>
      <c r="N5831" t="s">
        <v>97</v>
      </c>
      <c r="O5831" t="s">
        <v>22</v>
      </c>
    </row>
    <row r="5832" spans="1:15">
      <c r="A5832" t="s">
        <v>10216</v>
      </c>
      <c r="B5832" s="1">
        <v>45826</v>
      </c>
      <c r="C5832" t="s">
        <v>8442</v>
      </c>
      <c r="D5832" t="s">
        <v>102</v>
      </c>
      <c r="E5832" t="s">
        <v>155</v>
      </c>
      <c r="F5832">
        <v>3</v>
      </c>
      <c r="G5832">
        <v>34872.42</v>
      </c>
      <c r="H5832">
        <v>104617.26</v>
      </c>
      <c r="I5832">
        <f>salesdata[[#This Row],[Total_Sales_INR]]/10000000</f>
        <v>1.0461725999999999E-2</v>
      </c>
      <c r="J5832" t="s">
        <v>18</v>
      </c>
      <c r="K5832" t="s">
        <v>72</v>
      </c>
      <c r="L5832">
        <v>4</v>
      </c>
      <c r="M5832" t="s">
        <v>160</v>
      </c>
      <c r="N5832" t="s">
        <v>52</v>
      </c>
      <c r="O5832" t="s">
        <v>22</v>
      </c>
    </row>
    <row r="5833" spans="1:15">
      <c r="A5833" t="s">
        <v>10217</v>
      </c>
      <c r="B5833" s="1">
        <v>45907</v>
      </c>
      <c r="C5833" t="s">
        <v>10218</v>
      </c>
      <c r="D5833" t="s">
        <v>45</v>
      </c>
      <c r="E5833" t="s">
        <v>46</v>
      </c>
      <c r="F5833">
        <v>1</v>
      </c>
      <c r="G5833">
        <v>46351.98</v>
      </c>
      <c r="H5833">
        <v>46351.98</v>
      </c>
      <c r="I5833">
        <f>salesdata[[#This Row],[Total_Sales_INR]]/10000000</f>
        <v>4.6351980000000001E-3</v>
      </c>
      <c r="J5833" t="s">
        <v>18</v>
      </c>
      <c r="K5833" t="s">
        <v>72</v>
      </c>
      <c r="L5833">
        <v>3</v>
      </c>
      <c r="M5833" t="s">
        <v>61</v>
      </c>
      <c r="N5833" t="s">
        <v>173</v>
      </c>
      <c r="O5833" t="s">
        <v>22</v>
      </c>
    </row>
    <row r="5834" spans="1:15">
      <c r="A5834" t="s">
        <v>10219</v>
      </c>
      <c r="B5834" s="1">
        <v>45736</v>
      </c>
      <c r="C5834" t="s">
        <v>8734</v>
      </c>
      <c r="D5834" t="s">
        <v>102</v>
      </c>
      <c r="E5834" t="s">
        <v>103</v>
      </c>
      <c r="F5834">
        <v>1</v>
      </c>
      <c r="G5834">
        <v>35306.1</v>
      </c>
      <c r="H5834">
        <v>35306.1</v>
      </c>
      <c r="I5834">
        <f>salesdata[[#This Row],[Total_Sales_INR]]/10000000</f>
        <v>3.53061E-3</v>
      </c>
      <c r="J5834" t="s">
        <v>34</v>
      </c>
      <c r="K5834" t="s">
        <v>35</v>
      </c>
      <c r="L5834">
        <v>3</v>
      </c>
      <c r="M5834" t="s">
        <v>190</v>
      </c>
      <c r="N5834" t="s">
        <v>52</v>
      </c>
      <c r="O5834" t="s">
        <v>22</v>
      </c>
    </row>
    <row r="5835" spans="1:15">
      <c r="A5835" t="s">
        <v>10220</v>
      </c>
      <c r="B5835" s="1">
        <v>45912</v>
      </c>
      <c r="C5835" t="s">
        <v>10221</v>
      </c>
      <c r="D5835" t="s">
        <v>32</v>
      </c>
      <c r="E5835" t="s">
        <v>81</v>
      </c>
      <c r="F5835">
        <v>2</v>
      </c>
      <c r="G5835">
        <v>22887.34</v>
      </c>
      <c r="H5835">
        <v>45774.68</v>
      </c>
      <c r="I5835">
        <f>salesdata[[#This Row],[Total_Sales_INR]]/10000000</f>
        <v>4.5774680000000003E-3</v>
      </c>
      <c r="J5835" t="s">
        <v>27</v>
      </c>
      <c r="K5835" t="s">
        <v>35</v>
      </c>
      <c r="L5835">
        <v>3</v>
      </c>
      <c r="M5835" t="s">
        <v>115</v>
      </c>
      <c r="N5835" t="s">
        <v>360</v>
      </c>
      <c r="O5835" t="s">
        <v>22</v>
      </c>
    </row>
    <row r="5836" spans="1:15">
      <c r="A5836" t="s">
        <v>10222</v>
      </c>
      <c r="B5836" s="1">
        <v>45683</v>
      </c>
      <c r="C5836" t="s">
        <v>10223</v>
      </c>
      <c r="D5836" t="s">
        <v>45</v>
      </c>
      <c r="E5836" t="s">
        <v>55</v>
      </c>
      <c r="F5836">
        <v>1</v>
      </c>
      <c r="G5836">
        <v>5215.3900000000003</v>
      </c>
      <c r="H5836">
        <v>5215.3900000000003</v>
      </c>
      <c r="I5836">
        <f>salesdata[[#This Row],[Total_Sales_INR]]/10000000</f>
        <v>5.2153900000000001E-4</v>
      </c>
      <c r="J5836" t="s">
        <v>34</v>
      </c>
      <c r="K5836" t="s">
        <v>19</v>
      </c>
      <c r="L5836">
        <v>5</v>
      </c>
      <c r="M5836" t="s">
        <v>73</v>
      </c>
      <c r="N5836" t="s">
        <v>173</v>
      </c>
      <c r="O5836" t="s">
        <v>22</v>
      </c>
    </row>
    <row r="5837" spans="1:15">
      <c r="A5837" t="s">
        <v>10224</v>
      </c>
      <c r="B5837" s="1">
        <v>45713</v>
      </c>
      <c r="C5837" t="s">
        <v>10225</v>
      </c>
      <c r="D5837" t="s">
        <v>45</v>
      </c>
      <c r="E5837" t="s">
        <v>55</v>
      </c>
      <c r="F5837">
        <v>4</v>
      </c>
      <c r="G5837">
        <v>22610.89</v>
      </c>
      <c r="H5837">
        <v>90443.56</v>
      </c>
      <c r="I5837">
        <f>salesdata[[#This Row],[Total_Sales_INR]]/10000000</f>
        <v>9.0443559999999999E-3</v>
      </c>
      <c r="J5837" t="s">
        <v>18</v>
      </c>
      <c r="K5837" t="s">
        <v>35</v>
      </c>
      <c r="L5837">
        <v>5</v>
      </c>
      <c r="M5837" t="s">
        <v>51</v>
      </c>
      <c r="N5837" t="s">
        <v>62</v>
      </c>
      <c r="O5837" t="s">
        <v>22</v>
      </c>
    </row>
    <row r="5838" spans="1:15">
      <c r="A5838" t="s">
        <v>10226</v>
      </c>
      <c r="B5838" s="1">
        <v>45741</v>
      </c>
      <c r="C5838" t="s">
        <v>2458</v>
      </c>
      <c r="D5838" t="s">
        <v>102</v>
      </c>
      <c r="E5838" t="s">
        <v>193</v>
      </c>
      <c r="F5838">
        <v>1</v>
      </c>
      <c r="G5838">
        <v>49835.69</v>
      </c>
      <c r="H5838">
        <v>49835.69</v>
      </c>
      <c r="I5838">
        <f>salesdata[[#This Row],[Total_Sales_INR]]/10000000</f>
        <v>4.9835690000000002E-3</v>
      </c>
      <c r="J5838" t="s">
        <v>34</v>
      </c>
      <c r="K5838" t="s">
        <v>19</v>
      </c>
      <c r="L5838">
        <v>3</v>
      </c>
      <c r="M5838" t="s">
        <v>77</v>
      </c>
      <c r="N5838" t="s">
        <v>57</v>
      </c>
      <c r="O5838" t="s">
        <v>22</v>
      </c>
    </row>
    <row r="5839" spans="1:15">
      <c r="A5839" t="s">
        <v>10227</v>
      </c>
      <c r="B5839" s="1">
        <v>45750</v>
      </c>
      <c r="C5839" t="s">
        <v>10228</v>
      </c>
      <c r="D5839" t="s">
        <v>45</v>
      </c>
      <c r="E5839" t="s">
        <v>60</v>
      </c>
      <c r="F5839">
        <v>4</v>
      </c>
      <c r="G5839">
        <v>11000.01</v>
      </c>
      <c r="H5839">
        <v>44000.04</v>
      </c>
      <c r="I5839">
        <f>salesdata[[#This Row],[Total_Sales_INR]]/10000000</f>
        <v>4.4000039999999999E-3</v>
      </c>
      <c r="J5839" t="s">
        <v>34</v>
      </c>
      <c r="K5839" t="s">
        <v>72</v>
      </c>
      <c r="L5839">
        <v>2</v>
      </c>
      <c r="M5839" t="s">
        <v>133</v>
      </c>
      <c r="N5839" t="s">
        <v>37</v>
      </c>
      <c r="O5839" t="s">
        <v>22</v>
      </c>
    </row>
    <row r="5840" spans="1:15">
      <c r="A5840" t="s">
        <v>10229</v>
      </c>
      <c r="B5840" s="1">
        <v>45859</v>
      </c>
      <c r="C5840" t="s">
        <v>10230</v>
      </c>
      <c r="D5840" t="s">
        <v>16</v>
      </c>
      <c r="E5840" t="s">
        <v>137</v>
      </c>
      <c r="F5840">
        <v>3</v>
      </c>
      <c r="G5840">
        <v>20289.89</v>
      </c>
      <c r="H5840">
        <v>60869.67</v>
      </c>
      <c r="I5840">
        <f>salesdata[[#This Row],[Total_Sales_INR]]/10000000</f>
        <v>6.0869669999999996E-3</v>
      </c>
      <c r="J5840" t="s">
        <v>47</v>
      </c>
      <c r="K5840" t="s">
        <v>19</v>
      </c>
      <c r="L5840">
        <v>5</v>
      </c>
      <c r="M5840" t="s">
        <v>41</v>
      </c>
      <c r="N5840" t="s">
        <v>69</v>
      </c>
      <c r="O5840" t="s">
        <v>22</v>
      </c>
    </row>
    <row r="5841" spans="1:15">
      <c r="A5841" t="s">
        <v>10231</v>
      </c>
      <c r="B5841" s="1">
        <v>45942</v>
      </c>
      <c r="C5841" t="s">
        <v>10232</v>
      </c>
      <c r="D5841" t="s">
        <v>102</v>
      </c>
      <c r="E5841" t="s">
        <v>184</v>
      </c>
      <c r="F5841">
        <v>1</v>
      </c>
      <c r="G5841">
        <v>2671.11</v>
      </c>
      <c r="H5841">
        <v>2671.11</v>
      </c>
      <c r="I5841">
        <f>salesdata[[#This Row],[Total_Sales_INR]]/10000000</f>
        <v>2.67111E-4</v>
      </c>
      <c r="J5841" t="s">
        <v>18</v>
      </c>
      <c r="K5841" t="s">
        <v>19</v>
      </c>
      <c r="L5841">
        <v>3</v>
      </c>
      <c r="M5841" t="s">
        <v>77</v>
      </c>
      <c r="N5841" t="s">
        <v>29</v>
      </c>
      <c r="O5841" t="s">
        <v>22</v>
      </c>
    </row>
    <row r="5842" spans="1:15">
      <c r="A5842" t="s">
        <v>10233</v>
      </c>
      <c r="B5842" s="1">
        <v>45705</v>
      </c>
      <c r="C5842" t="s">
        <v>10234</v>
      </c>
      <c r="D5842" t="s">
        <v>16</v>
      </c>
      <c r="E5842" t="s">
        <v>137</v>
      </c>
      <c r="F5842">
        <v>3</v>
      </c>
      <c r="G5842">
        <v>43284.89</v>
      </c>
      <c r="H5842">
        <v>129854.67</v>
      </c>
      <c r="I5842">
        <f>salesdata[[#This Row],[Total_Sales_INR]]/10000000</f>
        <v>1.2985467000000001E-2</v>
      </c>
      <c r="J5842" t="s">
        <v>27</v>
      </c>
      <c r="K5842" t="s">
        <v>35</v>
      </c>
      <c r="L5842">
        <v>1</v>
      </c>
      <c r="M5842" t="s">
        <v>107</v>
      </c>
      <c r="N5842" t="s">
        <v>178</v>
      </c>
      <c r="O5842" t="s">
        <v>22</v>
      </c>
    </row>
    <row r="5843" spans="1:15">
      <c r="A5843" t="s">
        <v>10235</v>
      </c>
      <c r="B5843" s="1">
        <v>45904</v>
      </c>
      <c r="C5843" t="s">
        <v>2494</v>
      </c>
      <c r="D5843" t="s">
        <v>16</v>
      </c>
      <c r="E5843" t="s">
        <v>137</v>
      </c>
      <c r="F5843">
        <v>5</v>
      </c>
      <c r="G5843">
        <v>5505.46</v>
      </c>
      <c r="H5843">
        <v>27527.3</v>
      </c>
      <c r="I5843">
        <f>salesdata[[#This Row],[Total_Sales_INR]]/10000000</f>
        <v>2.7527300000000001E-3</v>
      </c>
      <c r="J5843" t="s">
        <v>27</v>
      </c>
      <c r="K5843" t="s">
        <v>19</v>
      </c>
      <c r="L5843">
        <v>1</v>
      </c>
      <c r="M5843" t="s">
        <v>119</v>
      </c>
      <c r="N5843" t="s">
        <v>62</v>
      </c>
      <c r="O5843" t="s">
        <v>22</v>
      </c>
    </row>
    <row r="5844" spans="1:15">
      <c r="A5844" t="s">
        <v>10236</v>
      </c>
      <c r="B5844" s="1">
        <v>45835</v>
      </c>
      <c r="C5844" t="s">
        <v>10237</v>
      </c>
      <c r="D5844" t="s">
        <v>16</v>
      </c>
      <c r="E5844" t="s">
        <v>159</v>
      </c>
      <c r="F5844">
        <v>5</v>
      </c>
      <c r="G5844">
        <v>43591.95</v>
      </c>
      <c r="H5844">
        <v>217959.75</v>
      </c>
      <c r="I5844">
        <f>salesdata[[#This Row],[Total_Sales_INR]]/10000000</f>
        <v>2.1795974999999999E-2</v>
      </c>
      <c r="J5844" t="s">
        <v>27</v>
      </c>
      <c r="K5844" t="s">
        <v>72</v>
      </c>
      <c r="L5844">
        <v>1</v>
      </c>
      <c r="M5844" t="s">
        <v>68</v>
      </c>
      <c r="N5844" t="s">
        <v>150</v>
      </c>
      <c r="O5844" t="s">
        <v>22</v>
      </c>
    </row>
    <row r="5845" spans="1:15">
      <c r="A5845" t="s">
        <v>10238</v>
      </c>
      <c r="B5845" s="1">
        <v>45787</v>
      </c>
      <c r="C5845" t="s">
        <v>10239</v>
      </c>
      <c r="D5845" t="s">
        <v>25</v>
      </c>
      <c r="E5845" t="s">
        <v>91</v>
      </c>
      <c r="F5845">
        <v>5</v>
      </c>
      <c r="G5845">
        <v>32959.26</v>
      </c>
      <c r="H5845">
        <v>164796.29999999999</v>
      </c>
      <c r="I5845">
        <f>salesdata[[#This Row],[Total_Sales_INR]]/10000000</f>
        <v>1.6479629999999999E-2</v>
      </c>
      <c r="J5845" t="s">
        <v>34</v>
      </c>
      <c r="K5845" t="s">
        <v>35</v>
      </c>
      <c r="L5845">
        <v>3</v>
      </c>
      <c r="M5845" t="s">
        <v>77</v>
      </c>
      <c r="N5845" t="s">
        <v>134</v>
      </c>
      <c r="O5845" t="s">
        <v>22</v>
      </c>
    </row>
    <row r="5846" spans="1:15">
      <c r="A5846" t="s">
        <v>10240</v>
      </c>
      <c r="B5846" s="1">
        <v>45860</v>
      </c>
      <c r="C5846" t="s">
        <v>10241</v>
      </c>
      <c r="D5846" t="s">
        <v>32</v>
      </c>
      <c r="E5846" t="s">
        <v>309</v>
      </c>
      <c r="F5846">
        <v>3</v>
      </c>
      <c r="G5846">
        <v>20868.29</v>
      </c>
      <c r="H5846">
        <v>62604.87</v>
      </c>
      <c r="I5846">
        <f>salesdata[[#This Row],[Total_Sales_INR]]/10000000</f>
        <v>6.2604870000000003E-3</v>
      </c>
      <c r="J5846" t="s">
        <v>34</v>
      </c>
      <c r="K5846" t="s">
        <v>19</v>
      </c>
      <c r="L5846">
        <v>2</v>
      </c>
      <c r="M5846" t="s">
        <v>56</v>
      </c>
      <c r="N5846" t="s">
        <v>216</v>
      </c>
      <c r="O5846" t="s">
        <v>22</v>
      </c>
    </row>
    <row r="5847" spans="1:15">
      <c r="A5847" t="s">
        <v>10242</v>
      </c>
      <c r="B5847" s="1">
        <v>45982</v>
      </c>
      <c r="C5847" t="s">
        <v>10243</v>
      </c>
      <c r="D5847" t="s">
        <v>16</v>
      </c>
      <c r="E5847" t="s">
        <v>130</v>
      </c>
      <c r="F5847">
        <v>3</v>
      </c>
      <c r="G5847">
        <v>33418.94</v>
      </c>
      <c r="H5847">
        <v>100256.82</v>
      </c>
      <c r="I5847">
        <f>salesdata[[#This Row],[Total_Sales_INR]]/10000000</f>
        <v>1.0025682000000001E-2</v>
      </c>
      <c r="J5847" t="s">
        <v>18</v>
      </c>
      <c r="K5847" t="s">
        <v>72</v>
      </c>
      <c r="L5847">
        <v>2</v>
      </c>
      <c r="M5847" t="s">
        <v>104</v>
      </c>
      <c r="N5847" t="s">
        <v>78</v>
      </c>
      <c r="O5847" t="s">
        <v>22</v>
      </c>
    </row>
    <row r="5848" spans="1:15">
      <c r="A5848" t="s">
        <v>10244</v>
      </c>
      <c r="B5848" s="1">
        <v>45974</v>
      </c>
      <c r="C5848" t="s">
        <v>4543</v>
      </c>
      <c r="D5848" t="s">
        <v>25</v>
      </c>
      <c r="E5848" t="s">
        <v>223</v>
      </c>
      <c r="F5848">
        <v>3</v>
      </c>
      <c r="G5848">
        <v>30303.63</v>
      </c>
      <c r="H5848">
        <v>90910.89</v>
      </c>
      <c r="I5848">
        <f>salesdata[[#This Row],[Total_Sales_INR]]/10000000</f>
        <v>9.0910890000000001E-3</v>
      </c>
      <c r="J5848" t="s">
        <v>18</v>
      </c>
      <c r="K5848" t="s">
        <v>19</v>
      </c>
      <c r="L5848">
        <v>3</v>
      </c>
      <c r="M5848" t="s">
        <v>61</v>
      </c>
      <c r="N5848" t="s">
        <v>69</v>
      </c>
      <c r="O5848" t="s">
        <v>22</v>
      </c>
    </row>
    <row r="5849" spans="1:15">
      <c r="A5849" t="s">
        <v>10245</v>
      </c>
      <c r="B5849" s="1">
        <v>45710</v>
      </c>
      <c r="C5849" t="s">
        <v>8466</v>
      </c>
      <c r="D5849" t="s">
        <v>16</v>
      </c>
      <c r="E5849" t="s">
        <v>130</v>
      </c>
      <c r="F5849">
        <v>2</v>
      </c>
      <c r="G5849">
        <v>11802.99</v>
      </c>
      <c r="H5849">
        <v>23605.98</v>
      </c>
      <c r="I5849">
        <f>salesdata[[#This Row],[Total_Sales_INR]]/10000000</f>
        <v>2.3605979999999998E-3</v>
      </c>
      <c r="J5849" t="s">
        <v>18</v>
      </c>
      <c r="K5849" t="s">
        <v>35</v>
      </c>
      <c r="L5849">
        <v>5</v>
      </c>
      <c r="M5849" t="s">
        <v>73</v>
      </c>
      <c r="N5849" t="s">
        <v>62</v>
      </c>
      <c r="O5849" t="s">
        <v>22</v>
      </c>
    </row>
    <row r="5850" spans="1:15">
      <c r="A5850" t="s">
        <v>10246</v>
      </c>
      <c r="B5850" s="1">
        <v>45988</v>
      </c>
      <c r="C5850" t="s">
        <v>7975</v>
      </c>
      <c r="D5850" t="s">
        <v>25</v>
      </c>
      <c r="E5850" t="s">
        <v>140</v>
      </c>
      <c r="F5850">
        <v>5</v>
      </c>
      <c r="G5850">
        <v>42344.23</v>
      </c>
      <c r="H5850">
        <v>211721.15</v>
      </c>
      <c r="I5850">
        <f>salesdata[[#This Row],[Total_Sales_INR]]/10000000</f>
        <v>2.1172114999999998E-2</v>
      </c>
      <c r="J5850" t="s">
        <v>34</v>
      </c>
      <c r="K5850" t="s">
        <v>35</v>
      </c>
      <c r="L5850">
        <v>5</v>
      </c>
      <c r="M5850" t="s">
        <v>41</v>
      </c>
      <c r="N5850" t="s">
        <v>21</v>
      </c>
      <c r="O5850" t="s">
        <v>22</v>
      </c>
    </row>
    <row r="5851" spans="1:15">
      <c r="A5851" t="s">
        <v>10247</v>
      </c>
      <c r="B5851" s="1">
        <v>45769</v>
      </c>
      <c r="C5851" t="s">
        <v>10248</v>
      </c>
      <c r="D5851" t="s">
        <v>25</v>
      </c>
      <c r="E5851" t="s">
        <v>280</v>
      </c>
      <c r="F5851">
        <v>5</v>
      </c>
      <c r="G5851">
        <v>25932.959999999999</v>
      </c>
      <c r="H5851">
        <v>129664.8</v>
      </c>
      <c r="I5851">
        <f>salesdata[[#This Row],[Total_Sales_INR]]/10000000</f>
        <v>1.2966480000000001E-2</v>
      </c>
      <c r="J5851" t="s">
        <v>47</v>
      </c>
      <c r="K5851" t="s">
        <v>19</v>
      </c>
      <c r="L5851">
        <v>4</v>
      </c>
      <c r="M5851" t="s">
        <v>198</v>
      </c>
      <c r="N5851" t="s">
        <v>62</v>
      </c>
      <c r="O5851" t="s">
        <v>22</v>
      </c>
    </row>
    <row r="5852" spans="1:15">
      <c r="A5852" t="s">
        <v>10249</v>
      </c>
      <c r="B5852" s="1">
        <v>45980</v>
      </c>
      <c r="C5852" t="s">
        <v>806</v>
      </c>
      <c r="D5852" t="s">
        <v>45</v>
      </c>
      <c r="E5852" t="s">
        <v>55</v>
      </c>
      <c r="F5852">
        <v>1</v>
      </c>
      <c r="G5852">
        <v>32981.379999999997</v>
      </c>
      <c r="H5852">
        <v>32981.379999999997</v>
      </c>
      <c r="I5852">
        <f>salesdata[[#This Row],[Total_Sales_INR]]/10000000</f>
        <v>3.2981379999999999E-3</v>
      </c>
      <c r="J5852" t="s">
        <v>47</v>
      </c>
      <c r="K5852" t="s">
        <v>19</v>
      </c>
      <c r="L5852">
        <v>1</v>
      </c>
      <c r="M5852" t="s">
        <v>20</v>
      </c>
      <c r="N5852" t="s">
        <v>97</v>
      </c>
      <c r="O5852" t="s">
        <v>22</v>
      </c>
    </row>
    <row r="5853" spans="1:15">
      <c r="A5853" t="s">
        <v>10250</v>
      </c>
      <c r="B5853" s="1">
        <v>45660</v>
      </c>
      <c r="C5853" t="s">
        <v>10251</v>
      </c>
      <c r="D5853" t="s">
        <v>16</v>
      </c>
      <c r="E5853" t="s">
        <v>137</v>
      </c>
      <c r="F5853">
        <v>1</v>
      </c>
      <c r="G5853">
        <v>40798.46</v>
      </c>
      <c r="H5853">
        <v>40798.46</v>
      </c>
      <c r="I5853">
        <f>salesdata[[#This Row],[Total_Sales_INR]]/10000000</f>
        <v>4.0798459999999998E-3</v>
      </c>
      <c r="J5853" t="s">
        <v>34</v>
      </c>
      <c r="K5853" t="s">
        <v>19</v>
      </c>
      <c r="L5853">
        <v>4</v>
      </c>
      <c r="M5853" t="s">
        <v>198</v>
      </c>
      <c r="N5853" t="s">
        <v>29</v>
      </c>
      <c r="O5853" t="s">
        <v>22</v>
      </c>
    </row>
    <row r="5854" spans="1:15">
      <c r="A5854" t="s">
        <v>10252</v>
      </c>
      <c r="B5854" s="1">
        <v>45756</v>
      </c>
      <c r="C5854" t="s">
        <v>10253</v>
      </c>
      <c r="D5854" t="s">
        <v>25</v>
      </c>
      <c r="E5854" t="s">
        <v>280</v>
      </c>
      <c r="F5854">
        <v>3</v>
      </c>
      <c r="G5854">
        <v>15474.51</v>
      </c>
      <c r="H5854">
        <v>46423.53</v>
      </c>
      <c r="I5854">
        <f>salesdata[[#This Row],[Total_Sales_INR]]/10000000</f>
        <v>4.6423530000000001E-3</v>
      </c>
      <c r="J5854" t="s">
        <v>18</v>
      </c>
      <c r="K5854" t="s">
        <v>19</v>
      </c>
      <c r="L5854">
        <v>5</v>
      </c>
      <c r="M5854" t="s">
        <v>170</v>
      </c>
      <c r="N5854" t="s">
        <v>74</v>
      </c>
      <c r="O5854" t="s">
        <v>22</v>
      </c>
    </row>
    <row r="5855" spans="1:15">
      <c r="A5855" t="s">
        <v>10254</v>
      </c>
      <c r="B5855" s="1">
        <v>45696</v>
      </c>
      <c r="C5855" t="s">
        <v>7960</v>
      </c>
      <c r="D5855" t="s">
        <v>45</v>
      </c>
      <c r="E5855" t="s">
        <v>46</v>
      </c>
      <c r="F5855">
        <v>1</v>
      </c>
      <c r="G5855">
        <v>24232.79</v>
      </c>
      <c r="H5855">
        <v>24232.79</v>
      </c>
      <c r="I5855">
        <f>salesdata[[#This Row],[Total_Sales_INR]]/10000000</f>
        <v>2.423279E-3</v>
      </c>
      <c r="J5855" t="s">
        <v>18</v>
      </c>
      <c r="K5855" t="s">
        <v>35</v>
      </c>
      <c r="L5855">
        <v>4</v>
      </c>
      <c r="M5855" t="s">
        <v>198</v>
      </c>
      <c r="N5855" t="s">
        <v>74</v>
      </c>
      <c r="O5855" t="s">
        <v>22</v>
      </c>
    </row>
    <row r="5856" spans="1:15">
      <c r="A5856" t="s">
        <v>10255</v>
      </c>
      <c r="B5856" s="1">
        <v>45797</v>
      </c>
      <c r="C5856" t="s">
        <v>10256</v>
      </c>
      <c r="D5856" t="s">
        <v>102</v>
      </c>
      <c r="E5856" t="s">
        <v>103</v>
      </c>
      <c r="F5856">
        <v>3</v>
      </c>
      <c r="G5856">
        <v>33380.76</v>
      </c>
      <c r="H5856">
        <v>100142.28</v>
      </c>
      <c r="I5856">
        <f>salesdata[[#This Row],[Total_Sales_INR]]/10000000</f>
        <v>1.0014228E-2</v>
      </c>
      <c r="J5856" t="s">
        <v>47</v>
      </c>
      <c r="K5856" t="s">
        <v>35</v>
      </c>
      <c r="L5856">
        <v>5</v>
      </c>
      <c r="M5856" t="s">
        <v>41</v>
      </c>
      <c r="N5856" t="s">
        <v>94</v>
      </c>
      <c r="O5856" t="s">
        <v>22</v>
      </c>
    </row>
    <row r="5857" spans="1:15">
      <c r="A5857" t="s">
        <v>10257</v>
      </c>
      <c r="B5857" s="1">
        <v>45886</v>
      </c>
      <c r="C5857" t="s">
        <v>10258</v>
      </c>
      <c r="D5857" t="s">
        <v>25</v>
      </c>
      <c r="E5857" t="s">
        <v>140</v>
      </c>
      <c r="F5857">
        <v>1</v>
      </c>
      <c r="G5857">
        <v>26480.63</v>
      </c>
      <c r="H5857">
        <v>26480.63</v>
      </c>
      <c r="I5857">
        <f>salesdata[[#This Row],[Total_Sales_INR]]/10000000</f>
        <v>2.648063E-3</v>
      </c>
      <c r="J5857" t="s">
        <v>47</v>
      </c>
      <c r="K5857" t="s">
        <v>72</v>
      </c>
      <c r="L5857">
        <v>3</v>
      </c>
      <c r="M5857" t="s">
        <v>61</v>
      </c>
      <c r="N5857" t="s">
        <v>178</v>
      </c>
      <c r="O5857" t="s">
        <v>22</v>
      </c>
    </row>
    <row r="5858" spans="1:15">
      <c r="A5858" t="s">
        <v>10259</v>
      </c>
      <c r="B5858" s="1">
        <v>45711</v>
      </c>
      <c r="C5858" t="s">
        <v>10260</v>
      </c>
      <c r="D5858" t="s">
        <v>102</v>
      </c>
      <c r="E5858" t="s">
        <v>118</v>
      </c>
      <c r="F5858">
        <v>2</v>
      </c>
      <c r="G5858">
        <v>28820.37</v>
      </c>
      <c r="H5858">
        <v>57640.74</v>
      </c>
      <c r="I5858">
        <f>salesdata[[#This Row],[Total_Sales_INR]]/10000000</f>
        <v>5.7640740000000001E-3</v>
      </c>
      <c r="J5858" t="s">
        <v>27</v>
      </c>
      <c r="K5858" t="s">
        <v>72</v>
      </c>
      <c r="L5858">
        <v>4</v>
      </c>
      <c r="M5858" t="s">
        <v>198</v>
      </c>
      <c r="N5858" t="s">
        <v>213</v>
      </c>
      <c r="O5858" t="s">
        <v>22</v>
      </c>
    </row>
    <row r="5859" spans="1:15">
      <c r="A5859" t="s">
        <v>10261</v>
      </c>
      <c r="B5859" s="1">
        <v>45855</v>
      </c>
      <c r="C5859" t="s">
        <v>1724</v>
      </c>
      <c r="D5859" t="s">
        <v>25</v>
      </c>
      <c r="E5859" t="s">
        <v>223</v>
      </c>
      <c r="F5859">
        <v>5</v>
      </c>
      <c r="G5859">
        <v>28672.52</v>
      </c>
      <c r="H5859">
        <v>143362.6</v>
      </c>
      <c r="I5859">
        <f>salesdata[[#This Row],[Total_Sales_INR]]/10000000</f>
        <v>1.433626E-2</v>
      </c>
      <c r="J5859" t="s">
        <v>18</v>
      </c>
      <c r="K5859" t="s">
        <v>19</v>
      </c>
      <c r="L5859">
        <v>1</v>
      </c>
      <c r="M5859" t="s">
        <v>181</v>
      </c>
      <c r="N5859" t="s">
        <v>156</v>
      </c>
      <c r="O5859" t="s">
        <v>22</v>
      </c>
    </row>
    <row r="5860" spans="1:15">
      <c r="A5860" t="s">
        <v>10262</v>
      </c>
      <c r="B5860" s="1">
        <v>45677</v>
      </c>
      <c r="C5860" t="s">
        <v>10263</v>
      </c>
      <c r="D5860" t="s">
        <v>16</v>
      </c>
      <c r="E5860" t="s">
        <v>17</v>
      </c>
      <c r="F5860">
        <v>3</v>
      </c>
      <c r="G5860">
        <v>6391.25</v>
      </c>
      <c r="H5860">
        <v>19173.75</v>
      </c>
      <c r="I5860">
        <f>salesdata[[#This Row],[Total_Sales_INR]]/10000000</f>
        <v>1.917375E-3</v>
      </c>
      <c r="J5860" t="s">
        <v>27</v>
      </c>
      <c r="K5860" t="s">
        <v>72</v>
      </c>
      <c r="L5860">
        <v>5</v>
      </c>
      <c r="M5860" t="s">
        <v>41</v>
      </c>
      <c r="N5860" t="s">
        <v>167</v>
      </c>
      <c r="O5860" t="s">
        <v>22</v>
      </c>
    </row>
    <row r="5861" spans="1:15">
      <c r="A5861" t="s">
        <v>10264</v>
      </c>
      <c r="B5861" s="1">
        <v>45724</v>
      </c>
      <c r="C5861" t="s">
        <v>10265</v>
      </c>
      <c r="D5861" t="s">
        <v>32</v>
      </c>
      <c r="E5861" t="s">
        <v>33</v>
      </c>
      <c r="F5861">
        <v>2</v>
      </c>
      <c r="G5861">
        <v>14611.77</v>
      </c>
      <c r="H5861">
        <v>29223.54</v>
      </c>
      <c r="I5861">
        <f>salesdata[[#This Row],[Total_Sales_INR]]/10000000</f>
        <v>2.9223540000000003E-3</v>
      </c>
      <c r="J5861" t="s">
        <v>34</v>
      </c>
      <c r="K5861" t="s">
        <v>35</v>
      </c>
      <c r="L5861">
        <v>3</v>
      </c>
      <c r="M5861" t="s">
        <v>115</v>
      </c>
      <c r="N5861" t="s">
        <v>173</v>
      </c>
      <c r="O5861" t="s">
        <v>22</v>
      </c>
    </row>
    <row r="5862" spans="1:15">
      <c r="A5862" t="s">
        <v>10266</v>
      </c>
      <c r="B5862" s="1">
        <v>45702</v>
      </c>
      <c r="C5862" t="s">
        <v>4433</v>
      </c>
      <c r="D5862" t="s">
        <v>102</v>
      </c>
      <c r="E5862" t="s">
        <v>155</v>
      </c>
      <c r="F5862">
        <v>1</v>
      </c>
      <c r="G5862">
        <v>3520.3</v>
      </c>
      <c r="H5862">
        <v>3520.3</v>
      </c>
      <c r="I5862">
        <f>salesdata[[#This Row],[Total_Sales_INR]]/10000000</f>
        <v>3.5203000000000003E-4</v>
      </c>
      <c r="J5862" t="s">
        <v>47</v>
      </c>
      <c r="K5862" t="s">
        <v>19</v>
      </c>
      <c r="L5862">
        <v>4</v>
      </c>
      <c r="M5862" t="s">
        <v>185</v>
      </c>
      <c r="N5862" t="s">
        <v>78</v>
      </c>
      <c r="O5862" t="s">
        <v>22</v>
      </c>
    </row>
    <row r="5863" spans="1:15">
      <c r="A5863" t="s">
        <v>10267</v>
      </c>
      <c r="B5863" s="1">
        <v>45766</v>
      </c>
      <c r="C5863" t="s">
        <v>10268</v>
      </c>
      <c r="D5863" t="s">
        <v>16</v>
      </c>
      <c r="E5863" t="s">
        <v>159</v>
      </c>
      <c r="F5863">
        <v>1</v>
      </c>
      <c r="G5863">
        <v>15353.46</v>
      </c>
      <c r="H5863">
        <v>15353.46</v>
      </c>
      <c r="I5863">
        <f>salesdata[[#This Row],[Total_Sales_INR]]/10000000</f>
        <v>1.5353459999999999E-3</v>
      </c>
      <c r="J5863" t="s">
        <v>34</v>
      </c>
      <c r="K5863" t="s">
        <v>19</v>
      </c>
      <c r="L5863">
        <v>3</v>
      </c>
      <c r="M5863" t="s">
        <v>115</v>
      </c>
      <c r="N5863" t="s">
        <v>48</v>
      </c>
      <c r="O5863" t="s">
        <v>22</v>
      </c>
    </row>
    <row r="5864" spans="1:15">
      <c r="A5864" t="s">
        <v>10269</v>
      </c>
      <c r="B5864" s="1">
        <v>45971</v>
      </c>
      <c r="C5864" t="s">
        <v>5229</v>
      </c>
      <c r="D5864" t="s">
        <v>45</v>
      </c>
      <c r="E5864" t="s">
        <v>65</v>
      </c>
      <c r="F5864">
        <v>1</v>
      </c>
      <c r="G5864">
        <v>40986.120000000003</v>
      </c>
      <c r="H5864">
        <v>40986.120000000003</v>
      </c>
      <c r="I5864">
        <f>salesdata[[#This Row],[Total_Sales_INR]]/10000000</f>
        <v>4.0986120000000006E-3</v>
      </c>
      <c r="J5864" t="s">
        <v>27</v>
      </c>
      <c r="K5864" t="s">
        <v>72</v>
      </c>
      <c r="L5864">
        <v>4</v>
      </c>
      <c r="M5864" t="s">
        <v>123</v>
      </c>
      <c r="N5864" t="s">
        <v>213</v>
      </c>
      <c r="O5864" t="s">
        <v>22</v>
      </c>
    </row>
    <row r="5865" spans="1:15">
      <c r="A5865" t="s">
        <v>10270</v>
      </c>
      <c r="B5865" s="1">
        <v>45774</v>
      </c>
      <c r="C5865" t="s">
        <v>10271</v>
      </c>
      <c r="D5865" t="s">
        <v>25</v>
      </c>
      <c r="E5865" t="s">
        <v>140</v>
      </c>
      <c r="F5865">
        <v>1</v>
      </c>
      <c r="G5865">
        <v>17665.02</v>
      </c>
      <c r="H5865">
        <v>17665.02</v>
      </c>
      <c r="I5865">
        <f>salesdata[[#This Row],[Total_Sales_INR]]/10000000</f>
        <v>1.7665020000000001E-3</v>
      </c>
      <c r="J5865" t="s">
        <v>34</v>
      </c>
      <c r="K5865" t="s">
        <v>72</v>
      </c>
      <c r="L5865">
        <v>4</v>
      </c>
      <c r="M5865" t="s">
        <v>160</v>
      </c>
      <c r="N5865" t="s">
        <v>142</v>
      </c>
      <c r="O5865" t="s">
        <v>22</v>
      </c>
    </row>
    <row r="5866" spans="1:15">
      <c r="A5866" t="s">
        <v>10272</v>
      </c>
      <c r="B5866" s="1">
        <v>45694</v>
      </c>
      <c r="C5866" t="s">
        <v>1944</v>
      </c>
      <c r="D5866" t="s">
        <v>16</v>
      </c>
      <c r="E5866" t="s">
        <v>145</v>
      </c>
      <c r="F5866">
        <v>5</v>
      </c>
      <c r="G5866">
        <v>4613.78</v>
      </c>
      <c r="H5866">
        <v>23068.9</v>
      </c>
      <c r="I5866">
        <f>salesdata[[#This Row],[Total_Sales_INR]]/10000000</f>
        <v>2.3068900000000002E-3</v>
      </c>
      <c r="J5866" t="s">
        <v>47</v>
      </c>
      <c r="K5866" t="s">
        <v>35</v>
      </c>
      <c r="L5866">
        <v>3</v>
      </c>
      <c r="M5866" t="s">
        <v>190</v>
      </c>
      <c r="N5866" t="s">
        <v>42</v>
      </c>
      <c r="O5866" t="s">
        <v>22</v>
      </c>
    </row>
    <row r="5867" spans="1:15">
      <c r="A5867" t="s">
        <v>10273</v>
      </c>
      <c r="B5867" s="1">
        <v>45986</v>
      </c>
      <c r="C5867" t="s">
        <v>6401</v>
      </c>
      <c r="D5867" t="s">
        <v>32</v>
      </c>
      <c r="E5867" t="s">
        <v>309</v>
      </c>
      <c r="F5867">
        <v>1</v>
      </c>
      <c r="G5867">
        <v>28777.52</v>
      </c>
      <c r="H5867">
        <v>28777.52</v>
      </c>
      <c r="I5867">
        <f>salesdata[[#This Row],[Total_Sales_INR]]/10000000</f>
        <v>2.8777519999999999E-3</v>
      </c>
      <c r="J5867" t="s">
        <v>27</v>
      </c>
      <c r="K5867" t="s">
        <v>72</v>
      </c>
      <c r="L5867">
        <v>4</v>
      </c>
      <c r="M5867" t="s">
        <v>123</v>
      </c>
      <c r="N5867" t="s">
        <v>216</v>
      </c>
      <c r="O5867" t="s">
        <v>22</v>
      </c>
    </row>
    <row r="5868" spans="1:15">
      <c r="A5868" t="s">
        <v>10274</v>
      </c>
      <c r="B5868" s="1">
        <v>46011</v>
      </c>
      <c r="C5868" t="s">
        <v>10275</v>
      </c>
      <c r="D5868" t="s">
        <v>16</v>
      </c>
      <c r="E5868" t="s">
        <v>159</v>
      </c>
      <c r="F5868">
        <v>3</v>
      </c>
      <c r="G5868">
        <v>5112.17</v>
      </c>
      <c r="H5868">
        <v>15336.51</v>
      </c>
      <c r="I5868">
        <f>salesdata[[#This Row],[Total_Sales_INR]]/10000000</f>
        <v>1.533651E-3</v>
      </c>
      <c r="J5868" t="s">
        <v>27</v>
      </c>
      <c r="K5868" t="s">
        <v>19</v>
      </c>
      <c r="L5868">
        <v>5</v>
      </c>
      <c r="M5868" t="s">
        <v>170</v>
      </c>
      <c r="N5868" t="s">
        <v>57</v>
      </c>
      <c r="O5868" t="s">
        <v>22</v>
      </c>
    </row>
    <row r="5869" spans="1:15">
      <c r="A5869" t="s">
        <v>10276</v>
      </c>
      <c r="B5869" s="1">
        <v>45897</v>
      </c>
      <c r="C5869" t="s">
        <v>7767</v>
      </c>
      <c r="D5869" t="s">
        <v>102</v>
      </c>
      <c r="E5869" t="s">
        <v>118</v>
      </c>
      <c r="F5869">
        <v>2</v>
      </c>
      <c r="G5869">
        <v>19306.29</v>
      </c>
      <c r="H5869">
        <v>38612.58</v>
      </c>
      <c r="I5869">
        <f>salesdata[[#This Row],[Total_Sales_INR]]/10000000</f>
        <v>3.8612580000000002E-3</v>
      </c>
      <c r="J5869" t="s">
        <v>34</v>
      </c>
      <c r="K5869" t="s">
        <v>72</v>
      </c>
      <c r="L5869">
        <v>1</v>
      </c>
      <c r="M5869" t="s">
        <v>119</v>
      </c>
      <c r="N5869" t="s">
        <v>213</v>
      </c>
      <c r="O5869" t="s">
        <v>22</v>
      </c>
    </row>
    <row r="5870" spans="1:15">
      <c r="A5870" t="s">
        <v>10277</v>
      </c>
      <c r="B5870" s="1">
        <v>45923</v>
      </c>
      <c r="C5870" t="s">
        <v>10278</v>
      </c>
      <c r="D5870" t="s">
        <v>102</v>
      </c>
      <c r="E5870" t="s">
        <v>184</v>
      </c>
      <c r="F5870">
        <v>5</v>
      </c>
      <c r="G5870">
        <v>13010.62</v>
      </c>
      <c r="H5870">
        <v>65053.1</v>
      </c>
      <c r="I5870">
        <f>salesdata[[#This Row],[Total_Sales_INR]]/10000000</f>
        <v>6.5053100000000003E-3</v>
      </c>
      <c r="J5870" t="s">
        <v>34</v>
      </c>
      <c r="K5870" t="s">
        <v>19</v>
      </c>
      <c r="L5870">
        <v>5</v>
      </c>
      <c r="M5870" t="s">
        <v>41</v>
      </c>
      <c r="N5870" t="s">
        <v>213</v>
      </c>
      <c r="O5870" t="s">
        <v>22</v>
      </c>
    </row>
    <row r="5871" spans="1:15">
      <c r="A5871" t="s">
        <v>10279</v>
      </c>
      <c r="B5871" s="1">
        <v>45991</v>
      </c>
      <c r="C5871" t="s">
        <v>4530</v>
      </c>
      <c r="D5871" t="s">
        <v>102</v>
      </c>
      <c r="E5871" t="s">
        <v>193</v>
      </c>
      <c r="F5871">
        <v>4</v>
      </c>
      <c r="G5871">
        <v>35733.22</v>
      </c>
      <c r="H5871">
        <v>142932.88</v>
      </c>
      <c r="I5871">
        <f>salesdata[[#This Row],[Total_Sales_INR]]/10000000</f>
        <v>1.4293288000000001E-2</v>
      </c>
      <c r="J5871" t="s">
        <v>47</v>
      </c>
      <c r="K5871" t="s">
        <v>72</v>
      </c>
      <c r="L5871">
        <v>2</v>
      </c>
      <c r="M5871" t="s">
        <v>265</v>
      </c>
      <c r="N5871" t="s">
        <v>112</v>
      </c>
      <c r="O5871" t="s">
        <v>22</v>
      </c>
    </row>
    <row r="5872" spans="1:15">
      <c r="A5872" t="s">
        <v>10280</v>
      </c>
      <c r="B5872" s="1">
        <v>45778</v>
      </c>
      <c r="C5872" t="s">
        <v>3222</v>
      </c>
      <c r="D5872" t="s">
        <v>16</v>
      </c>
      <c r="E5872" t="s">
        <v>137</v>
      </c>
      <c r="F5872">
        <v>3</v>
      </c>
      <c r="G5872">
        <v>12686.91</v>
      </c>
      <c r="H5872">
        <v>38060.730000000003</v>
      </c>
      <c r="I5872">
        <f>salesdata[[#This Row],[Total_Sales_INR]]/10000000</f>
        <v>3.8060730000000005E-3</v>
      </c>
      <c r="J5872" t="s">
        <v>47</v>
      </c>
      <c r="K5872" t="s">
        <v>72</v>
      </c>
      <c r="L5872">
        <v>1</v>
      </c>
      <c r="M5872" t="s">
        <v>119</v>
      </c>
      <c r="N5872" t="s">
        <v>29</v>
      </c>
      <c r="O5872" t="s">
        <v>22</v>
      </c>
    </row>
    <row r="5873" spans="1:15">
      <c r="A5873" t="s">
        <v>10281</v>
      </c>
      <c r="B5873" s="1">
        <v>45682</v>
      </c>
      <c r="C5873" t="s">
        <v>6443</v>
      </c>
      <c r="D5873" t="s">
        <v>16</v>
      </c>
      <c r="E5873" t="s">
        <v>130</v>
      </c>
      <c r="F5873">
        <v>1</v>
      </c>
      <c r="G5873">
        <v>33768.86</v>
      </c>
      <c r="H5873">
        <v>33768.86</v>
      </c>
      <c r="I5873">
        <f>salesdata[[#This Row],[Total_Sales_INR]]/10000000</f>
        <v>3.376886E-3</v>
      </c>
      <c r="J5873" t="s">
        <v>47</v>
      </c>
      <c r="K5873" t="s">
        <v>19</v>
      </c>
      <c r="L5873">
        <v>5</v>
      </c>
      <c r="M5873" t="s">
        <v>73</v>
      </c>
      <c r="N5873" t="s">
        <v>78</v>
      </c>
      <c r="O5873" t="s">
        <v>22</v>
      </c>
    </row>
    <row r="5874" spans="1:15">
      <c r="A5874" t="s">
        <v>10282</v>
      </c>
      <c r="B5874" s="1">
        <v>45984</v>
      </c>
      <c r="C5874" t="s">
        <v>8171</v>
      </c>
      <c r="D5874" t="s">
        <v>45</v>
      </c>
      <c r="E5874" t="s">
        <v>55</v>
      </c>
      <c r="F5874">
        <v>1</v>
      </c>
      <c r="G5874">
        <v>1620.61</v>
      </c>
      <c r="H5874">
        <v>1620.61</v>
      </c>
      <c r="I5874">
        <f>salesdata[[#This Row],[Total_Sales_INR]]/10000000</f>
        <v>1.6206099999999999E-4</v>
      </c>
      <c r="J5874" t="s">
        <v>18</v>
      </c>
      <c r="K5874" t="s">
        <v>19</v>
      </c>
      <c r="L5874">
        <v>4</v>
      </c>
      <c r="M5874" t="s">
        <v>88</v>
      </c>
      <c r="N5874" t="s">
        <v>82</v>
      </c>
      <c r="O5874" t="s">
        <v>22</v>
      </c>
    </row>
    <row r="5875" spans="1:15">
      <c r="A5875" t="s">
        <v>10283</v>
      </c>
      <c r="B5875" s="1">
        <v>45771</v>
      </c>
      <c r="C5875" t="s">
        <v>10284</v>
      </c>
      <c r="D5875" t="s">
        <v>25</v>
      </c>
      <c r="E5875" t="s">
        <v>280</v>
      </c>
      <c r="F5875">
        <v>2</v>
      </c>
      <c r="G5875">
        <v>10495.09</v>
      </c>
      <c r="H5875">
        <v>20990.18</v>
      </c>
      <c r="I5875">
        <f>salesdata[[#This Row],[Total_Sales_INR]]/10000000</f>
        <v>2.0990180000000002E-3</v>
      </c>
      <c r="J5875" t="s">
        <v>27</v>
      </c>
      <c r="K5875" t="s">
        <v>35</v>
      </c>
      <c r="L5875">
        <v>4</v>
      </c>
      <c r="M5875" t="s">
        <v>198</v>
      </c>
      <c r="N5875" t="s">
        <v>78</v>
      </c>
      <c r="O5875" t="s">
        <v>22</v>
      </c>
    </row>
    <row r="5876" spans="1:15">
      <c r="A5876" t="s">
        <v>10285</v>
      </c>
      <c r="B5876" s="1">
        <v>45957</v>
      </c>
      <c r="C5876" t="s">
        <v>10286</v>
      </c>
      <c r="D5876" t="s">
        <v>45</v>
      </c>
      <c r="E5876" t="s">
        <v>55</v>
      </c>
      <c r="F5876">
        <v>4</v>
      </c>
      <c r="G5876">
        <v>44552.15</v>
      </c>
      <c r="H5876">
        <v>178208.6</v>
      </c>
      <c r="I5876">
        <f>salesdata[[#This Row],[Total_Sales_INR]]/10000000</f>
        <v>1.7820860000000001E-2</v>
      </c>
      <c r="J5876" t="s">
        <v>27</v>
      </c>
      <c r="K5876" t="s">
        <v>72</v>
      </c>
      <c r="L5876">
        <v>3</v>
      </c>
      <c r="M5876" t="s">
        <v>61</v>
      </c>
      <c r="N5876" t="s">
        <v>150</v>
      </c>
      <c r="O5876" t="s">
        <v>22</v>
      </c>
    </row>
    <row r="5877" spans="1:15">
      <c r="A5877" t="s">
        <v>10287</v>
      </c>
      <c r="B5877" s="1">
        <v>45872</v>
      </c>
      <c r="C5877" t="s">
        <v>4006</v>
      </c>
      <c r="D5877" t="s">
        <v>16</v>
      </c>
      <c r="E5877" t="s">
        <v>17</v>
      </c>
      <c r="F5877">
        <v>3</v>
      </c>
      <c r="G5877">
        <v>42198.97</v>
      </c>
      <c r="H5877">
        <v>126596.91</v>
      </c>
      <c r="I5877">
        <f>salesdata[[#This Row],[Total_Sales_INR]]/10000000</f>
        <v>1.2659691000000001E-2</v>
      </c>
      <c r="J5877" t="s">
        <v>27</v>
      </c>
      <c r="K5877" t="s">
        <v>19</v>
      </c>
      <c r="L5877">
        <v>2</v>
      </c>
      <c r="M5877" t="s">
        <v>133</v>
      </c>
      <c r="N5877" t="s">
        <v>52</v>
      </c>
      <c r="O5877" t="s">
        <v>22</v>
      </c>
    </row>
    <row r="5878" spans="1:15">
      <c r="A5878" t="s">
        <v>10288</v>
      </c>
      <c r="B5878" s="1">
        <v>45897</v>
      </c>
      <c r="C5878" t="s">
        <v>10289</v>
      </c>
      <c r="D5878" t="s">
        <v>32</v>
      </c>
      <c r="E5878" t="s">
        <v>40</v>
      </c>
      <c r="F5878">
        <v>2</v>
      </c>
      <c r="G5878">
        <v>48076.9</v>
      </c>
      <c r="H5878">
        <v>96153.8</v>
      </c>
      <c r="I5878">
        <f>salesdata[[#This Row],[Total_Sales_INR]]/10000000</f>
        <v>9.6153799999999998E-3</v>
      </c>
      <c r="J5878" t="s">
        <v>27</v>
      </c>
      <c r="K5878" t="s">
        <v>72</v>
      </c>
      <c r="L5878">
        <v>5</v>
      </c>
      <c r="M5878" t="s">
        <v>28</v>
      </c>
      <c r="N5878" t="s">
        <v>21</v>
      </c>
      <c r="O5878" t="s">
        <v>22</v>
      </c>
    </row>
    <row r="5879" spans="1:15">
      <c r="A5879" t="s">
        <v>10290</v>
      </c>
      <c r="B5879" s="1">
        <v>45732</v>
      </c>
      <c r="C5879" t="s">
        <v>10291</v>
      </c>
      <c r="D5879" t="s">
        <v>45</v>
      </c>
      <c r="E5879" t="s">
        <v>60</v>
      </c>
      <c r="F5879">
        <v>5</v>
      </c>
      <c r="G5879">
        <v>29452.799999999999</v>
      </c>
      <c r="H5879">
        <v>147264</v>
      </c>
      <c r="I5879">
        <f>salesdata[[#This Row],[Total_Sales_INR]]/10000000</f>
        <v>1.4726400000000001E-2</v>
      </c>
      <c r="J5879" t="s">
        <v>47</v>
      </c>
      <c r="K5879" t="s">
        <v>19</v>
      </c>
      <c r="L5879">
        <v>3</v>
      </c>
      <c r="M5879" t="s">
        <v>36</v>
      </c>
      <c r="N5879" t="s">
        <v>156</v>
      </c>
      <c r="O5879" t="s">
        <v>22</v>
      </c>
    </row>
    <row r="5880" spans="1:15">
      <c r="A5880" t="s">
        <v>10292</v>
      </c>
      <c r="B5880" s="1">
        <v>45738</v>
      </c>
      <c r="C5880" t="s">
        <v>10293</v>
      </c>
      <c r="D5880" t="s">
        <v>32</v>
      </c>
      <c r="E5880" t="s">
        <v>81</v>
      </c>
      <c r="F5880">
        <v>5</v>
      </c>
      <c r="G5880">
        <v>28170.93</v>
      </c>
      <c r="H5880">
        <v>140854.65</v>
      </c>
      <c r="I5880">
        <f>salesdata[[#This Row],[Total_Sales_INR]]/10000000</f>
        <v>1.4085465E-2</v>
      </c>
      <c r="J5880" t="s">
        <v>27</v>
      </c>
      <c r="K5880" t="s">
        <v>35</v>
      </c>
      <c r="L5880">
        <v>4</v>
      </c>
      <c r="M5880" t="s">
        <v>198</v>
      </c>
      <c r="N5880" t="s">
        <v>150</v>
      </c>
      <c r="O5880" t="s">
        <v>22</v>
      </c>
    </row>
    <row r="5881" spans="1:15">
      <c r="A5881" t="s">
        <v>10294</v>
      </c>
      <c r="B5881" s="1">
        <v>45806</v>
      </c>
      <c r="C5881" t="s">
        <v>5176</v>
      </c>
      <c r="D5881" t="s">
        <v>32</v>
      </c>
      <c r="E5881" t="s">
        <v>40</v>
      </c>
      <c r="F5881">
        <v>2</v>
      </c>
      <c r="G5881">
        <v>5899.82</v>
      </c>
      <c r="H5881">
        <v>11799.64</v>
      </c>
      <c r="I5881">
        <f>salesdata[[#This Row],[Total_Sales_INR]]/10000000</f>
        <v>1.1799639999999999E-3</v>
      </c>
      <c r="J5881" t="s">
        <v>47</v>
      </c>
      <c r="K5881" t="s">
        <v>19</v>
      </c>
      <c r="L5881">
        <v>4</v>
      </c>
      <c r="M5881" t="s">
        <v>160</v>
      </c>
      <c r="N5881" t="s">
        <v>360</v>
      </c>
      <c r="O5881" t="s">
        <v>22</v>
      </c>
    </row>
    <row r="5882" spans="1:15">
      <c r="A5882" t="s">
        <v>10295</v>
      </c>
      <c r="B5882" s="1">
        <v>45683</v>
      </c>
      <c r="C5882" t="s">
        <v>10296</v>
      </c>
      <c r="D5882" t="s">
        <v>32</v>
      </c>
      <c r="E5882" t="s">
        <v>250</v>
      </c>
      <c r="F5882">
        <v>4</v>
      </c>
      <c r="G5882">
        <v>18485.919999999998</v>
      </c>
      <c r="H5882">
        <v>73943.679999999993</v>
      </c>
      <c r="I5882">
        <f>salesdata[[#This Row],[Total_Sales_INR]]/10000000</f>
        <v>7.3943679999999993E-3</v>
      </c>
      <c r="J5882" t="s">
        <v>27</v>
      </c>
      <c r="K5882" t="s">
        <v>72</v>
      </c>
      <c r="L5882">
        <v>3</v>
      </c>
      <c r="M5882" t="s">
        <v>61</v>
      </c>
      <c r="N5882" t="s">
        <v>178</v>
      </c>
      <c r="O5882" t="s">
        <v>22</v>
      </c>
    </row>
    <row r="5883" spans="1:15">
      <c r="A5883" t="s">
        <v>10297</v>
      </c>
      <c r="B5883" s="1">
        <v>45988</v>
      </c>
      <c r="C5883" t="s">
        <v>4175</v>
      </c>
      <c r="D5883" t="s">
        <v>25</v>
      </c>
      <c r="E5883" t="s">
        <v>91</v>
      </c>
      <c r="F5883">
        <v>1</v>
      </c>
      <c r="G5883">
        <v>20754.419999999998</v>
      </c>
      <c r="H5883">
        <v>20754.419999999998</v>
      </c>
      <c r="I5883">
        <f>salesdata[[#This Row],[Total_Sales_INR]]/10000000</f>
        <v>2.0754419999999998E-3</v>
      </c>
      <c r="J5883" t="s">
        <v>18</v>
      </c>
      <c r="K5883" t="s">
        <v>35</v>
      </c>
      <c r="L5883">
        <v>5</v>
      </c>
      <c r="M5883" t="s">
        <v>51</v>
      </c>
      <c r="N5883" t="s">
        <v>134</v>
      </c>
      <c r="O5883" t="s">
        <v>22</v>
      </c>
    </row>
    <row r="5884" spans="1:15">
      <c r="A5884" t="s">
        <v>10298</v>
      </c>
      <c r="B5884" s="1">
        <v>45973</v>
      </c>
      <c r="C5884" t="s">
        <v>6363</v>
      </c>
      <c r="D5884" t="s">
        <v>16</v>
      </c>
      <c r="E5884" t="s">
        <v>17</v>
      </c>
      <c r="F5884">
        <v>3</v>
      </c>
      <c r="G5884">
        <v>42576.65</v>
      </c>
      <c r="H5884">
        <v>127729.95</v>
      </c>
      <c r="I5884">
        <f>salesdata[[#This Row],[Total_Sales_INR]]/10000000</f>
        <v>1.2772995000000001E-2</v>
      </c>
      <c r="J5884" t="s">
        <v>27</v>
      </c>
      <c r="K5884" t="s">
        <v>19</v>
      </c>
      <c r="L5884">
        <v>5</v>
      </c>
      <c r="M5884" t="s">
        <v>41</v>
      </c>
      <c r="N5884" t="s">
        <v>69</v>
      </c>
      <c r="O5884" t="s">
        <v>22</v>
      </c>
    </row>
    <row r="5885" spans="1:15">
      <c r="A5885" t="s">
        <v>10299</v>
      </c>
      <c r="B5885" s="1">
        <v>45690</v>
      </c>
      <c r="C5885" t="s">
        <v>2636</v>
      </c>
      <c r="D5885" t="s">
        <v>16</v>
      </c>
      <c r="E5885" t="s">
        <v>159</v>
      </c>
      <c r="F5885">
        <v>5</v>
      </c>
      <c r="G5885">
        <v>8527.76</v>
      </c>
      <c r="H5885">
        <v>42638.8</v>
      </c>
      <c r="I5885">
        <f>salesdata[[#This Row],[Total_Sales_INR]]/10000000</f>
        <v>4.2638800000000003E-3</v>
      </c>
      <c r="J5885" t="s">
        <v>27</v>
      </c>
      <c r="K5885" t="s">
        <v>72</v>
      </c>
      <c r="L5885">
        <v>3</v>
      </c>
      <c r="M5885" t="s">
        <v>115</v>
      </c>
      <c r="N5885" t="s">
        <v>142</v>
      </c>
      <c r="O5885" t="s">
        <v>22</v>
      </c>
    </row>
    <row r="5886" spans="1:15">
      <c r="A5886" t="s">
        <v>10300</v>
      </c>
      <c r="B5886" s="1">
        <v>45839</v>
      </c>
      <c r="C5886" t="s">
        <v>2188</v>
      </c>
      <c r="D5886" t="s">
        <v>45</v>
      </c>
      <c r="E5886" t="s">
        <v>46</v>
      </c>
      <c r="F5886">
        <v>3</v>
      </c>
      <c r="G5886">
        <v>31209.05</v>
      </c>
      <c r="H5886">
        <v>93627.15</v>
      </c>
      <c r="I5886">
        <f>salesdata[[#This Row],[Total_Sales_INR]]/10000000</f>
        <v>9.3627149999999989E-3</v>
      </c>
      <c r="J5886" t="s">
        <v>27</v>
      </c>
      <c r="K5886" t="s">
        <v>72</v>
      </c>
      <c r="L5886">
        <v>4</v>
      </c>
      <c r="M5886" t="s">
        <v>123</v>
      </c>
      <c r="N5886" t="s">
        <v>124</v>
      </c>
      <c r="O5886" t="s">
        <v>22</v>
      </c>
    </row>
    <row r="5887" spans="1:15">
      <c r="A5887" t="s">
        <v>10301</v>
      </c>
      <c r="B5887" s="1">
        <v>46001</v>
      </c>
      <c r="C5887" t="s">
        <v>7025</v>
      </c>
      <c r="D5887" t="s">
        <v>45</v>
      </c>
      <c r="E5887" t="s">
        <v>46</v>
      </c>
      <c r="F5887">
        <v>5</v>
      </c>
      <c r="G5887">
        <v>33725</v>
      </c>
      <c r="H5887">
        <v>168625</v>
      </c>
      <c r="I5887">
        <f>salesdata[[#This Row],[Total_Sales_INR]]/10000000</f>
        <v>1.6862499999999999E-2</v>
      </c>
      <c r="J5887" t="s">
        <v>34</v>
      </c>
      <c r="K5887" t="s">
        <v>35</v>
      </c>
      <c r="L5887">
        <v>5</v>
      </c>
      <c r="M5887" t="s">
        <v>51</v>
      </c>
      <c r="N5887" t="s">
        <v>173</v>
      </c>
      <c r="O5887" t="s">
        <v>22</v>
      </c>
    </row>
    <row r="5888" spans="1:15">
      <c r="A5888" t="s">
        <v>10302</v>
      </c>
      <c r="B5888" s="1">
        <v>45890</v>
      </c>
      <c r="C5888" t="s">
        <v>10303</v>
      </c>
      <c r="D5888" t="s">
        <v>45</v>
      </c>
      <c r="E5888" t="s">
        <v>85</v>
      </c>
      <c r="F5888">
        <v>4</v>
      </c>
      <c r="G5888">
        <v>20510.490000000002</v>
      </c>
      <c r="H5888">
        <v>82041.960000000006</v>
      </c>
      <c r="I5888">
        <f>salesdata[[#This Row],[Total_Sales_INR]]/10000000</f>
        <v>8.2041960000000004E-3</v>
      </c>
      <c r="J5888" t="s">
        <v>18</v>
      </c>
      <c r="K5888" t="s">
        <v>35</v>
      </c>
      <c r="L5888">
        <v>3</v>
      </c>
      <c r="M5888" t="s">
        <v>77</v>
      </c>
      <c r="N5888" t="s">
        <v>62</v>
      </c>
      <c r="O5888" t="s">
        <v>22</v>
      </c>
    </row>
    <row r="5889" spans="1:15">
      <c r="A5889" t="s">
        <v>10304</v>
      </c>
      <c r="B5889" s="1">
        <v>45772</v>
      </c>
      <c r="C5889" t="s">
        <v>10305</v>
      </c>
      <c r="D5889" t="s">
        <v>32</v>
      </c>
      <c r="E5889" t="s">
        <v>250</v>
      </c>
      <c r="F5889">
        <v>2</v>
      </c>
      <c r="G5889">
        <v>31444.91</v>
      </c>
      <c r="H5889">
        <v>62889.82</v>
      </c>
      <c r="I5889">
        <f>salesdata[[#This Row],[Total_Sales_INR]]/10000000</f>
        <v>6.2889820000000003E-3</v>
      </c>
      <c r="J5889" t="s">
        <v>34</v>
      </c>
      <c r="K5889" t="s">
        <v>72</v>
      </c>
      <c r="L5889">
        <v>2</v>
      </c>
      <c r="M5889" t="s">
        <v>133</v>
      </c>
      <c r="N5889" t="s">
        <v>74</v>
      </c>
      <c r="O5889" t="s">
        <v>22</v>
      </c>
    </row>
    <row r="5890" spans="1:15">
      <c r="A5890" t="s">
        <v>10306</v>
      </c>
      <c r="B5890" s="1">
        <v>45767</v>
      </c>
      <c r="C5890" t="s">
        <v>10307</v>
      </c>
      <c r="D5890" t="s">
        <v>16</v>
      </c>
      <c r="E5890" t="s">
        <v>17</v>
      </c>
      <c r="F5890">
        <v>1</v>
      </c>
      <c r="G5890">
        <v>15205.05</v>
      </c>
      <c r="H5890">
        <v>15205.05</v>
      </c>
      <c r="I5890">
        <f>salesdata[[#This Row],[Total_Sales_INR]]/10000000</f>
        <v>1.5205049999999999E-3</v>
      </c>
      <c r="J5890" t="s">
        <v>27</v>
      </c>
      <c r="K5890" t="s">
        <v>19</v>
      </c>
      <c r="L5890">
        <v>5</v>
      </c>
      <c r="M5890" t="s">
        <v>41</v>
      </c>
      <c r="N5890" t="s">
        <v>74</v>
      </c>
      <c r="O5890" t="s">
        <v>22</v>
      </c>
    </row>
    <row r="5891" spans="1:15">
      <c r="A5891" t="s">
        <v>10308</v>
      </c>
      <c r="B5891" s="1">
        <v>45974</v>
      </c>
      <c r="C5891" t="s">
        <v>10309</v>
      </c>
      <c r="D5891" t="s">
        <v>25</v>
      </c>
      <c r="E5891" t="s">
        <v>140</v>
      </c>
      <c r="F5891">
        <v>5</v>
      </c>
      <c r="G5891">
        <v>25422.73</v>
      </c>
      <c r="H5891">
        <v>127113.65</v>
      </c>
      <c r="I5891">
        <f>salesdata[[#This Row],[Total_Sales_INR]]/10000000</f>
        <v>1.2711364999999999E-2</v>
      </c>
      <c r="J5891" t="s">
        <v>18</v>
      </c>
      <c r="K5891" t="s">
        <v>19</v>
      </c>
      <c r="L5891">
        <v>2</v>
      </c>
      <c r="M5891" t="s">
        <v>133</v>
      </c>
      <c r="N5891" t="s">
        <v>29</v>
      </c>
      <c r="O5891" t="s">
        <v>22</v>
      </c>
    </row>
    <row r="5892" spans="1:15">
      <c r="A5892" t="s">
        <v>10310</v>
      </c>
      <c r="B5892" s="1">
        <v>45676</v>
      </c>
      <c r="C5892" t="s">
        <v>10311</v>
      </c>
      <c r="D5892" t="s">
        <v>16</v>
      </c>
      <c r="E5892" t="s">
        <v>17</v>
      </c>
      <c r="F5892">
        <v>3</v>
      </c>
      <c r="G5892">
        <v>43406.18</v>
      </c>
      <c r="H5892">
        <v>130218.54</v>
      </c>
      <c r="I5892">
        <f>salesdata[[#This Row],[Total_Sales_INR]]/10000000</f>
        <v>1.3021853999999999E-2</v>
      </c>
      <c r="J5892" t="s">
        <v>27</v>
      </c>
      <c r="K5892" t="s">
        <v>19</v>
      </c>
      <c r="L5892">
        <v>2</v>
      </c>
      <c r="M5892" t="s">
        <v>133</v>
      </c>
      <c r="N5892" t="s">
        <v>156</v>
      </c>
      <c r="O5892" t="s">
        <v>22</v>
      </c>
    </row>
    <row r="5893" spans="1:15">
      <c r="A5893" t="s">
        <v>10312</v>
      </c>
      <c r="B5893" s="1">
        <v>45758</v>
      </c>
      <c r="C5893" t="s">
        <v>9609</v>
      </c>
      <c r="D5893" t="s">
        <v>16</v>
      </c>
      <c r="E5893" t="s">
        <v>17</v>
      </c>
      <c r="F5893">
        <v>1</v>
      </c>
      <c r="G5893">
        <v>17728.2</v>
      </c>
      <c r="H5893">
        <v>17728.2</v>
      </c>
      <c r="I5893">
        <f>salesdata[[#This Row],[Total_Sales_INR]]/10000000</f>
        <v>1.77282E-3</v>
      </c>
      <c r="J5893" t="s">
        <v>34</v>
      </c>
      <c r="K5893" t="s">
        <v>72</v>
      </c>
      <c r="L5893">
        <v>4</v>
      </c>
      <c r="M5893" t="s">
        <v>123</v>
      </c>
      <c r="N5893" t="s">
        <v>69</v>
      </c>
      <c r="O5893" t="s">
        <v>22</v>
      </c>
    </row>
    <row r="5894" spans="1:15">
      <c r="A5894" t="s">
        <v>10313</v>
      </c>
      <c r="B5894" s="1">
        <v>45788</v>
      </c>
      <c r="C5894" t="s">
        <v>10314</v>
      </c>
      <c r="D5894" t="s">
        <v>25</v>
      </c>
      <c r="E5894" t="s">
        <v>26</v>
      </c>
      <c r="F5894">
        <v>5</v>
      </c>
      <c r="G5894">
        <v>32087.95</v>
      </c>
      <c r="H5894">
        <v>160439.75</v>
      </c>
      <c r="I5894">
        <f>salesdata[[#This Row],[Total_Sales_INR]]/10000000</f>
        <v>1.6043974999999999E-2</v>
      </c>
      <c r="J5894" t="s">
        <v>47</v>
      </c>
      <c r="K5894" t="s">
        <v>72</v>
      </c>
      <c r="L5894">
        <v>2</v>
      </c>
      <c r="M5894" t="s">
        <v>104</v>
      </c>
      <c r="N5894" t="s">
        <v>29</v>
      </c>
      <c r="O5894" t="s">
        <v>22</v>
      </c>
    </row>
    <row r="5895" spans="1:15">
      <c r="A5895" t="s">
        <v>10315</v>
      </c>
      <c r="B5895" s="1">
        <v>45998</v>
      </c>
      <c r="C5895" t="s">
        <v>10316</v>
      </c>
      <c r="D5895" t="s">
        <v>16</v>
      </c>
      <c r="E5895" t="s">
        <v>137</v>
      </c>
      <c r="F5895">
        <v>1</v>
      </c>
      <c r="G5895">
        <v>1055.82</v>
      </c>
      <c r="H5895">
        <v>1055.82</v>
      </c>
      <c r="I5895">
        <f>salesdata[[#This Row],[Total_Sales_INR]]/10000000</f>
        <v>1.0558199999999999E-4</v>
      </c>
      <c r="J5895" t="s">
        <v>47</v>
      </c>
      <c r="K5895" t="s">
        <v>35</v>
      </c>
      <c r="L5895">
        <v>1</v>
      </c>
      <c r="M5895" t="s">
        <v>119</v>
      </c>
      <c r="N5895" t="s">
        <v>62</v>
      </c>
      <c r="O5895" t="s">
        <v>22</v>
      </c>
    </row>
    <row r="5896" spans="1:15">
      <c r="A5896" t="s">
        <v>10317</v>
      </c>
      <c r="B5896" s="1">
        <v>45956</v>
      </c>
      <c r="C5896" t="s">
        <v>10318</v>
      </c>
      <c r="D5896" t="s">
        <v>45</v>
      </c>
      <c r="E5896" t="s">
        <v>55</v>
      </c>
      <c r="F5896">
        <v>1</v>
      </c>
      <c r="G5896">
        <v>35843.919999999998</v>
      </c>
      <c r="H5896">
        <v>35843.919999999998</v>
      </c>
      <c r="I5896">
        <f>salesdata[[#This Row],[Total_Sales_INR]]/10000000</f>
        <v>3.5843919999999996E-3</v>
      </c>
      <c r="J5896" t="s">
        <v>27</v>
      </c>
      <c r="K5896" t="s">
        <v>35</v>
      </c>
      <c r="L5896">
        <v>2</v>
      </c>
      <c r="M5896" t="s">
        <v>133</v>
      </c>
      <c r="N5896" t="s">
        <v>48</v>
      </c>
      <c r="O5896" t="s">
        <v>22</v>
      </c>
    </row>
    <row r="5897" spans="1:15">
      <c r="A5897" t="s">
        <v>10319</v>
      </c>
      <c r="B5897" s="1">
        <v>45755</v>
      </c>
      <c r="C5897" t="s">
        <v>10320</v>
      </c>
      <c r="D5897" t="s">
        <v>32</v>
      </c>
      <c r="E5897" t="s">
        <v>309</v>
      </c>
      <c r="F5897">
        <v>5</v>
      </c>
      <c r="G5897">
        <v>25698.82</v>
      </c>
      <c r="H5897">
        <v>128494.1</v>
      </c>
      <c r="I5897">
        <f>salesdata[[#This Row],[Total_Sales_INR]]/10000000</f>
        <v>1.284941E-2</v>
      </c>
      <c r="J5897" t="s">
        <v>27</v>
      </c>
      <c r="K5897" t="s">
        <v>72</v>
      </c>
      <c r="L5897">
        <v>2</v>
      </c>
      <c r="M5897" t="s">
        <v>265</v>
      </c>
      <c r="N5897" t="s">
        <v>78</v>
      </c>
      <c r="O5897" t="s">
        <v>22</v>
      </c>
    </row>
    <row r="5898" spans="1:15">
      <c r="A5898" t="s">
        <v>10321</v>
      </c>
      <c r="B5898" s="1">
        <v>45979</v>
      </c>
      <c r="C5898" t="s">
        <v>10322</v>
      </c>
      <c r="D5898" t="s">
        <v>16</v>
      </c>
      <c r="E5898" t="s">
        <v>17</v>
      </c>
      <c r="F5898">
        <v>2</v>
      </c>
      <c r="G5898">
        <v>20582.349999999999</v>
      </c>
      <c r="H5898">
        <v>41164.699999999997</v>
      </c>
      <c r="I5898">
        <f>salesdata[[#This Row],[Total_Sales_INR]]/10000000</f>
        <v>4.1164699999999997E-3</v>
      </c>
      <c r="J5898" t="s">
        <v>34</v>
      </c>
      <c r="K5898" t="s">
        <v>19</v>
      </c>
      <c r="L5898">
        <v>2</v>
      </c>
      <c r="M5898" t="s">
        <v>133</v>
      </c>
      <c r="N5898" t="s">
        <v>142</v>
      </c>
      <c r="O5898" t="s">
        <v>22</v>
      </c>
    </row>
    <row r="5899" spans="1:15">
      <c r="A5899" t="s">
        <v>10323</v>
      </c>
      <c r="B5899" s="1">
        <v>45712</v>
      </c>
      <c r="C5899" t="s">
        <v>10324</v>
      </c>
      <c r="D5899" t="s">
        <v>32</v>
      </c>
      <c r="E5899" t="s">
        <v>40</v>
      </c>
      <c r="F5899">
        <v>3</v>
      </c>
      <c r="G5899">
        <v>16107.54</v>
      </c>
      <c r="H5899">
        <v>48322.62</v>
      </c>
      <c r="I5899">
        <f>salesdata[[#This Row],[Total_Sales_INR]]/10000000</f>
        <v>4.8322620000000004E-3</v>
      </c>
      <c r="J5899" t="s">
        <v>47</v>
      </c>
      <c r="K5899" t="s">
        <v>72</v>
      </c>
      <c r="L5899">
        <v>4</v>
      </c>
      <c r="M5899" t="s">
        <v>198</v>
      </c>
      <c r="N5899" t="s">
        <v>167</v>
      </c>
      <c r="O5899" t="s">
        <v>22</v>
      </c>
    </row>
    <row r="5900" spans="1:15">
      <c r="A5900" t="s">
        <v>10325</v>
      </c>
      <c r="B5900" s="1">
        <v>45910</v>
      </c>
      <c r="C5900" t="s">
        <v>10326</v>
      </c>
      <c r="D5900" t="s">
        <v>32</v>
      </c>
      <c r="E5900" t="s">
        <v>33</v>
      </c>
      <c r="F5900">
        <v>4</v>
      </c>
      <c r="G5900">
        <v>24527.279999999999</v>
      </c>
      <c r="H5900">
        <v>98109.119999999995</v>
      </c>
      <c r="I5900">
        <f>salesdata[[#This Row],[Total_Sales_INR]]/10000000</f>
        <v>9.8109119999999998E-3</v>
      </c>
      <c r="J5900" t="s">
        <v>47</v>
      </c>
      <c r="K5900" t="s">
        <v>35</v>
      </c>
      <c r="L5900">
        <v>4</v>
      </c>
      <c r="M5900" t="s">
        <v>123</v>
      </c>
      <c r="N5900" t="s">
        <v>178</v>
      </c>
      <c r="O5900" t="s">
        <v>22</v>
      </c>
    </row>
    <row r="5901" spans="1:15">
      <c r="A5901" t="s">
        <v>10327</v>
      </c>
      <c r="B5901" s="1">
        <v>45932</v>
      </c>
      <c r="C5901" t="s">
        <v>10328</v>
      </c>
      <c r="D5901" t="s">
        <v>16</v>
      </c>
      <c r="E5901" t="s">
        <v>159</v>
      </c>
      <c r="F5901">
        <v>1</v>
      </c>
      <c r="G5901">
        <v>10561.1</v>
      </c>
      <c r="H5901">
        <v>10561.1</v>
      </c>
      <c r="I5901">
        <f>salesdata[[#This Row],[Total_Sales_INR]]/10000000</f>
        <v>1.0561100000000001E-3</v>
      </c>
      <c r="J5901" t="s">
        <v>18</v>
      </c>
      <c r="K5901" t="s">
        <v>35</v>
      </c>
      <c r="L5901">
        <v>4</v>
      </c>
      <c r="M5901" t="s">
        <v>88</v>
      </c>
      <c r="N5901" t="s">
        <v>94</v>
      </c>
      <c r="O5901" t="s">
        <v>22</v>
      </c>
    </row>
    <row r="5902" spans="1:15">
      <c r="A5902" t="s">
        <v>10329</v>
      </c>
      <c r="B5902" s="1">
        <v>45870</v>
      </c>
      <c r="C5902" t="s">
        <v>10330</v>
      </c>
      <c r="D5902" t="s">
        <v>25</v>
      </c>
      <c r="E5902" t="s">
        <v>280</v>
      </c>
      <c r="F5902">
        <v>3</v>
      </c>
      <c r="G5902">
        <v>17895.490000000002</v>
      </c>
      <c r="H5902">
        <v>53686.47</v>
      </c>
      <c r="I5902">
        <f>salesdata[[#This Row],[Total_Sales_INR]]/10000000</f>
        <v>5.3686469999999998E-3</v>
      </c>
      <c r="J5902" t="s">
        <v>18</v>
      </c>
      <c r="K5902" t="s">
        <v>35</v>
      </c>
      <c r="L5902">
        <v>3</v>
      </c>
      <c r="M5902" t="s">
        <v>36</v>
      </c>
      <c r="N5902" t="s">
        <v>97</v>
      </c>
      <c r="O5902" t="s">
        <v>22</v>
      </c>
    </row>
    <row r="5903" spans="1:15">
      <c r="A5903" t="s">
        <v>10331</v>
      </c>
      <c r="B5903" s="1">
        <v>45885</v>
      </c>
      <c r="C5903" t="s">
        <v>10332</v>
      </c>
      <c r="D5903" t="s">
        <v>102</v>
      </c>
      <c r="E5903" t="s">
        <v>193</v>
      </c>
      <c r="F5903">
        <v>1</v>
      </c>
      <c r="G5903">
        <v>1947.86</v>
      </c>
      <c r="H5903">
        <v>1947.86</v>
      </c>
      <c r="I5903">
        <f>salesdata[[#This Row],[Total_Sales_INR]]/10000000</f>
        <v>1.9478599999999999E-4</v>
      </c>
      <c r="J5903" t="s">
        <v>34</v>
      </c>
      <c r="K5903" t="s">
        <v>35</v>
      </c>
      <c r="L5903">
        <v>3</v>
      </c>
      <c r="M5903" t="s">
        <v>61</v>
      </c>
      <c r="N5903" t="s">
        <v>124</v>
      </c>
      <c r="O5903" t="s">
        <v>22</v>
      </c>
    </row>
    <row r="5904" spans="1:15">
      <c r="A5904" t="s">
        <v>10333</v>
      </c>
      <c r="B5904" s="1">
        <v>45831</v>
      </c>
      <c r="C5904" t="s">
        <v>6532</v>
      </c>
      <c r="D5904" t="s">
        <v>45</v>
      </c>
      <c r="E5904" t="s">
        <v>46</v>
      </c>
      <c r="F5904">
        <v>1</v>
      </c>
      <c r="G5904">
        <v>17829.57</v>
      </c>
      <c r="H5904">
        <v>17829.57</v>
      </c>
      <c r="I5904">
        <f>salesdata[[#This Row],[Total_Sales_INR]]/10000000</f>
        <v>1.7829569999999999E-3</v>
      </c>
      <c r="J5904" t="s">
        <v>34</v>
      </c>
      <c r="K5904" t="s">
        <v>19</v>
      </c>
      <c r="L5904">
        <v>3</v>
      </c>
      <c r="M5904" t="s">
        <v>36</v>
      </c>
      <c r="N5904" t="s">
        <v>57</v>
      </c>
      <c r="O5904" t="s">
        <v>22</v>
      </c>
    </row>
    <row r="5905" spans="1:15">
      <c r="A5905" t="s">
        <v>10334</v>
      </c>
      <c r="B5905" s="1">
        <v>45768</v>
      </c>
      <c r="C5905" t="s">
        <v>10075</v>
      </c>
      <c r="D5905" t="s">
        <v>25</v>
      </c>
      <c r="E5905" t="s">
        <v>280</v>
      </c>
      <c r="F5905">
        <v>4</v>
      </c>
      <c r="G5905">
        <v>528.53</v>
      </c>
      <c r="H5905">
        <v>2114.12</v>
      </c>
      <c r="I5905">
        <f>salesdata[[#This Row],[Total_Sales_INR]]/10000000</f>
        <v>2.1141199999999999E-4</v>
      </c>
      <c r="J5905" t="s">
        <v>34</v>
      </c>
      <c r="K5905" t="s">
        <v>72</v>
      </c>
      <c r="L5905">
        <v>2</v>
      </c>
      <c r="M5905" t="s">
        <v>265</v>
      </c>
      <c r="N5905" t="s">
        <v>173</v>
      </c>
      <c r="O5905" t="s">
        <v>22</v>
      </c>
    </row>
    <row r="5906" spans="1:15">
      <c r="A5906" t="s">
        <v>10335</v>
      </c>
      <c r="B5906" s="1">
        <v>45931</v>
      </c>
      <c r="C5906" t="s">
        <v>10336</v>
      </c>
      <c r="D5906" t="s">
        <v>102</v>
      </c>
      <c r="E5906" t="s">
        <v>193</v>
      </c>
      <c r="F5906">
        <v>1</v>
      </c>
      <c r="G5906">
        <v>31202.19</v>
      </c>
      <c r="H5906">
        <v>31202.19</v>
      </c>
      <c r="I5906">
        <f>salesdata[[#This Row],[Total_Sales_INR]]/10000000</f>
        <v>3.120219E-3</v>
      </c>
      <c r="J5906" t="s">
        <v>47</v>
      </c>
      <c r="K5906" t="s">
        <v>19</v>
      </c>
      <c r="L5906">
        <v>5</v>
      </c>
      <c r="M5906" t="s">
        <v>41</v>
      </c>
      <c r="N5906" t="s">
        <v>97</v>
      </c>
      <c r="O5906" t="s">
        <v>22</v>
      </c>
    </row>
    <row r="5907" spans="1:15">
      <c r="A5907" t="s">
        <v>10337</v>
      </c>
      <c r="B5907" s="1">
        <v>45858</v>
      </c>
      <c r="C5907" t="s">
        <v>10338</v>
      </c>
      <c r="D5907" t="s">
        <v>32</v>
      </c>
      <c r="E5907" t="s">
        <v>309</v>
      </c>
      <c r="F5907">
        <v>5</v>
      </c>
      <c r="G5907">
        <v>21944.01</v>
      </c>
      <c r="H5907">
        <v>109720.05</v>
      </c>
      <c r="I5907">
        <f>salesdata[[#This Row],[Total_Sales_INR]]/10000000</f>
        <v>1.0972005E-2</v>
      </c>
      <c r="J5907" t="s">
        <v>47</v>
      </c>
      <c r="K5907" t="s">
        <v>19</v>
      </c>
      <c r="L5907">
        <v>5</v>
      </c>
      <c r="M5907" t="s">
        <v>28</v>
      </c>
      <c r="N5907" t="s">
        <v>120</v>
      </c>
      <c r="O5907" t="s">
        <v>22</v>
      </c>
    </row>
    <row r="5908" spans="1:15">
      <c r="A5908" t="s">
        <v>10339</v>
      </c>
      <c r="B5908" s="1">
        <v>45797</v>
      </c>
      <c r="C5908" t="s">
        <v>10340</v>
      </c>
      <c r="D5908" t="s">
        <v>102</v>
      </c>
      <c r="E5908" t="s">
        <v>155</v>
      </c>
      <c r="F5908">
        <v>5</v>
      </c>
      <c r="G5908">
        <v>48507.61</v>
      </c>
      <c r="H5908">
        <v>242538.05</v>
      </c>
      <c r="I5908">
        <f>salesdata[[#This Row],[Total_Sales_INR]]/10000000</f>
        <v>2.4253805E-2</v>
      </c>
      <c r="J5908" t="s">
        <v>47</v>
      </c>
      <c r="K5908" t="s">
        <v>35</v>
      </c>
      <c r="L5908">
        <v>4</v>
      </c>
      <c r="M5908" t="s">
        <v>88</v>
      </c>
      <c r="N5908" t="s">
        <v>134</v>
      </c>
      <c r="O5908" t="s">
        <v>22</v>
      </c>
    </row>
    <row r="5909" spans="1:15">
      <c r="A5909" t="s">
        <v>10341</v>
      </c>
      <c r="B5909" s="1">
        <v>45704</v>
      </c>
      <c r="C5909" t="s">
        <v>5964</v>
      </c>
      <c r="D5909" t="s">
        <v>32</v>
      </c>
      <c r="E5909" t="s">
        <v>33</v>
      </c>
      <c r="F5909">
        <v>1</v>
      </c>
      <c r="G5909">
        <v>1998.62</v>
      </c>
      <c r="H5909">
        <v>1998.62</v>
      </c>
      <c r="I5909">
        <f>salesdata[[#This Row],[Total_Sales_INR]]/10000000</f>
        <v>1.9986199999999998E-4</v>
      </c>
      <c r="J5909" t="s">
        <v>27</v>
      </c>
      <c r="K5909" t="s">
        <v>35</v>
      </c>
      <c r="L5909">
        <v>3</v>
      </c>
      <c r="M5909" t="s">
        <v>36</v>
      </c>
      <c r="N5909" t="s">
        <v>37</v>
      </c>
      <c r="O5909" t="s">
        <v>22</v>
      </c>
    </row>
    <row r="5910" spans="1:15">
      <c r="A5910" t="s">
        <v>10342</v>
      </c>
      <c r="B5910" s="1">
        <v>45765</v>
      </c>
      <c r="C5910" t="s">
        <v>1942</v>
      </c>
      <c r="D5910" t="s">
        <v>16</v>
      </c>
      <c r="E5910" t="s">
        <v>159</v>
      </c>
      <c r="F5910">
        <v>4</v>
      </c>
      <c r="G5910">
        <v>45320.4</v>
      </c>
      <c r="H5910">
        <v>181281.6</v>
      </c>
      <c r="I5910">
        <f>salesdata[[#This Row],[Total_Sales_INR]]/10000000</f>
        <v>1.8128160000000001E-2</v>
      </c>
      <c r="J5910" t="s">
        <v>18</v>
      </c>
      <c r="K5910" t="s">
        <v>35</v>
      </c>
      <c r="L5910">
        <v>4</v>
      </c>
      <c r="M5910" t="s">
        <v>88</v>
      </c>
      <c r="N5910" t="s">
        <v>82</v>
      </c>
      <c r="O5910" t="s">
        <v>22</v>
      </c>
    </row>
    <row r="5911" spans="1:15">
      <c r="A5911" t="s">
        <v>10343</v>
      </c>
      <c r="B5911" s="1">
        <v>45967</v>
      </c>
      <c r="C5911" t="s">
        <v>9288</v>
      </c>
      <c r="D5911" t="s">
        <v>25</v>
      </c>
      <c r="E5911" t="s">
        <v>91</v>
      </c>
      <c r="F5911">
        <v>2</v>
      </c>
      <c r="G5911">
        <v>25333.77</v>
      </c>
      <c r="H5911">
        <v>50667.54</v>
      </c>
      <c r="I5911">
        <f>salesdata[[#This Row],[Total_Sales_INR]]/10000000</f>
        <v>5.0667539999999997E-3</v>
      </c>
      <c r="J5911" t="s">
        <v>34</v>
      </c>
      <c r="K5911" t="s">
        <v>72</v>
      </c>
      <c r="L5911">
        <v>5</v>
      </c>
      <c r="M5911" t="s">
        <v>51</v>
      </c>
      <c r="N5911" t="s">
        <v>57</v>
      </c>
      <c r="O5911" t="s">
        <v>22</v>
      </c>
    </row>
    <row r="5912" spans="1:15">
      <c r="A5912" t="s">
        <v>10344</v>
      </c>
      <c r="B5912" s="1">
        <v>45766</v>
      </c>
      <c r="C5912" t="s">
        <v>1534</v>
      </c>
      <c r="D5912" t="s">
        <v>25</v>
      </c>
      <c r="E5912" t="s">
        <v>26</v>
      </c>
      <c r="F5912">
        <v>3</v>
      </c>
      <c r="G5912">
        <v>40710.160000000003</v>
      </c>
      <c r="H5912">
        <v>122130.48</v>
      </c>
      <c r="I5912">
        <f>salesdata[[#This Row],[Total_Sales_INR]]/10000000</f>
        <v>1.2213047999999999E-2</v>
      </c>
      <c r="J5912" t="s">
        <v>47</v>
      </c>
      <c r="K5912" t="s">
        <v>72</v>
      </c>
      <c r="L5912">
        <v>3</v>
      </c>
      <c r="M5912" t="s">
        <v>61</v>
      </c>
      <c r="N5912" t="s">
        <v>82</v>
      </c>
      <c r="O5912" t="s">
        <v>22</v>
      </c>
    </row>
    <row r="5913" spans="1:15">
      <c r="A5913" t="s">
        <v>10345</v>
      </c>
      <c r="B5913" s="1">
        <v>45814</v>
      </c>
      <c r="C5913" t="s">
        <v>1252</v>
      </c>
      <c r="D5913" t="s">
        <v>32</v>
      </c>
      <c r="E5913" t="s">
        <v>81</v>
      </c>
      <c r="F5913">
        <v>4</v>
      </c>
      <c r="G5913">
        <v>17855.66</v>
      </c>
      <c r="H5913">
        <v>71422.64</v>
      </c>
      <c r="I5913">
        <f>salesdata[[#This Row],[Total_Sales_INR]]/10000000</f>
        <v>7.1422639999999997E-3</v>
      </c>
      <c r="J5913" t="s">
        <v>34</v>
      </c>
      <c r="K5913" t="s">
        <v>35</v>
      </c>
      <c r="L5913">
        <v>1</v>
      </c>
      <c r="M5913" t="s">
        <v>107</v>
      </c>
      <c r="N5913" t="s">
        <v>57</v>
      </c>
      <c r="O5913" t="s">
        <v>22</v>
      </c>
    </row>
    <row r="5914" spans="1:15">
      <c r="A5914" t="s">
        <v>10346</v>
      </c>
      <c r="B5914" s="1">
        <v>45667</v>
      </c>
      <c r="C5914" t="s">
        <v>10347</v>
      </c>
      <c r="D5914" t="s">
        <v>25</v>
      </c>
      <c r="E5914" t="s">
        <v>140</v>
      </c>
      <c r="F5914">
        <v>3</v>
      </c>
      <c r="G5914">
        <v>37502.769999999997</v>
      </c>
      <c r="H5914">
        <v>112508.31</v>
      </c>
      <c r="I5914">
        <f>salesdata[[#This Row],[Total_Sales_INR]]/10000000</f>
        <v>1.1250830999999999E-2</v>
      </c>
      <c r="J5914" t="s">
        <v>27</v>
      </c>
      <c r="K5914" t="s">
        <v>72</v>
      </c>
      <c r="L5914">
        <v>1</v>
      </c>
      <c r="M5914" t="s">
        <v>68</v>
      </c>
      <c r="N5914" t="s">
        <v>21</v>
      </c>
      <c r="O5914" t="s">
        <v>22</v>
      </c>
    </row>
    <row r="5915" spans="1:15">
      <c r="A5915" t="s">
        <v>10348</v>
      </c>
      <c r="B5915" s="1">
        <v>45894</v>
      </c>
      <c r="C5915" t="s">
        <v>10036</v>
      </c>
      <c r="D5915" t="s">
        <v>32</v>
      </c>
      <c r="E5915" t="s">
        <v>81</v>
      </c>
      <c r="F5915">
        <v>2</v>
      </c>
      <c r="G5915">
        <v>34080.19</v>
      </c>
      <c r="H5915">
        <v>68160.38</v>
      </c>
      <c r="I5915">
        <f>salesdata[[#This Row],[Total_Sales_INR]]/10000000</f>
        <v>6.8160380000000008E-3</v>
      </c>
      <c r="J5915" t="s">
        <v>34</v>
      </c>
      <c r="K5915" t="s">
        <v>35</v>
      </c>
      <c r="L5915">
        <v>2</v>
      </c>
      <c r="M5915" t="s">
        <v>56</v>
      </c>
      <c r="N5915" t="s">
        <v>167</v>
      </c>
      <c r="O5915" t="s">
        <v>22</v>
      </c>
    </row>
    <row r="5916" spans="1:15">
      <c r="A5916" t="s">
        <v>10349</v>
      </c>
      <c r="B5916" s="1">
        <v>45889</v>
      </c>
      <c r="C5916" t="s">
        <v>1461</v>
      </c>
      <c r="D5916" t="s">
        <v>102</v>
      </c>
      <c r="E5916" t="s">
        <v>103</v>
      </c>
      <c r="F5916">
        <v>3</v>
      </c>
      <c r="G5916">
        <v>27490.68</v>
      </c>
      <c r="H5916">
        <v>82472.039999999994</v>
      </c>
      <c r="I5916">
        <f>salesdata[[#This Row],[Total_Sales_INR]]/10000000</f>
        <v>8.2472039999999993E-3</v>
      </c>
      <c r="J5916" t="s">
        <v>27</v>
      </c>
      <c r="K5916" t="s">
        <v>19</v>
      </c>
      <c r="L5916">
        <v>5</v>
      </c>
      <c r="M5916" t="s">
        <v>41</v>
      </c>
      <c r="N5916" t="s">
        <v>97</v>
      </c>
      <c r="O5916" t="s">
        <v>22</v>
      </c>
    </row>
    <row r="5917" spans="1:15">
      <c r="A5917" t="s">
        <v>10350</v>
      </c>
      <c r="B5917" s="1">
        <v>45948</v>
      </c>
      <c r="C5917" t="s">
        <v>7103</v>
      </c>
      <c r="D5917" t="s">
        <v>45</v>
      </c>
      <c r="E5917" t="s">
        <v>60</v>
      </c>
      <c r="F5917">
        <v>2</v>
      </c>
      <c r="G5917">
        <v>9579.36</v>
      </c>
      <c r="H5917">
        <v>19158.72</v>
      </c>
      <c r="I5917">
        <f>salesdata[[#This Row],[Total_Sales_INR]]/10000000</f>
        <v>1.9158720000000001E-3</v>
      </c>
      <c r="J5917" t="s">
        <v>27</v>
      </c>
      <c r="K5917" t="s">
        <v>35</v>
      </c>
      <c r="L5917">
        <v>3</v>
      </c>
      <c r="M5917" t="s">
        <v>77</v>
      </c>
      <c r="N5917" t="s">
        <v>216</v>
      </c>
      <c r="O5917" t="s">
        <v>22</v>
      </c>
    </row>
    <row r="5918" spans="1:15">
      <c r="A5918" t="s">
        <v>10351</v>
      </c>
      <c r="B5918" s="1">
        <v>45729</v>
      </c>
      <c r="C5918" t="s">
        <v>10352</v>
      </c>
      <c r="D5918" t="s">
        <v>45</v>
      </c>
      <c r="E5918" t="s">
        <v>60</v>
      </c>
      <c r="F5918">
        <v>5</v>
      </c>
      <c r="G5918">
        <v>21775.41</v>
      </c>
      <c r="H5918">
        <v>108877.05</v>
      </c>
      <c r="I5918">
        <f>salesdata[[#This Row],[Total_Sales_INR]]/10000000</f>
        <v>1.0887705000000001E-2</v>
      </c>
      <c r="J5918" t="s">
        <v>47</v>
      </c>
      <c r="K5918" t="s">
        <v>19</v>
      </c>
      <c r="L5918">
        <v>4</v>
      </c>
      <c r="M5918" t="s">
        <v>123</v>
      </c>
      <c r="N5918" t="s">
        <v>62</v>
      </c>
      <c r="O5918" t="s">
        <v>22</v>
      </c>
    </row>
    <row r="5919" spans="1:15">
      <c r="A5919" t="s">
        <v>10353</v>
      </c>
      <c r="B5919" s="1">
        <v>45957</v>
      </c>
      <c r="C5919" t="s">
        <v>10354</v>
      </c>
      <c r="D5919" t="s">
        <v>16</v>
      </c>
      <c r="E5919" t="s">
        <v>145</v>
      </c>
      <c r="F5919">
        <v>5</v>
      </c>
      <c r="G5919">
        <v>43665.51</v>
      </c>
      <c r="H5919">
        <v>218327.55</v>
      </c>
      <c r="I5919">
        <f>salesdata[[#This Row],[Total_Sales_INR]]/10000000</f>
        <v>2.1832754999999999E-2</v>
      </c>
      <c r="J5919" t="s">
        <v>27</v>
      </c>
      <c r="K5919" t="s">
        <v>35</v>
      </c>
      <c r="L5919">
        <v>5</v>
      </c>
      <c r="M5919" t="s">
        <v>41</v>
      </c>
      <c r="N5919" t="s">
        <v>57</v>
      </c>
      <c r="O5919" t="s">
        <v>22</v>
      </c>
    </row>
    <row r="5920" spans="1:15">
      <c r="A5920" t="s">
        <v>10355</v>
      </c>
      <c r="B5920" s="1">
        <v>45943</v>
      </c>
      <c r="C5920" t="s">
        <v>10356</v>
      </c>
      <c r="D5920" t="s">
        <v>32</v>
      </c>
      <c r="E5920" t="s">
        <v>40</v>
      </c>
      <c r="F5920">
        <v>1</v>
      </c>
      <c r="G5920">
        <v>18042</v>
      </c>
      <c r="H5920">
        <v>18042</v>
      </c>
      <c r="I5920">
        <f>salesdata[[#This Row],[Total_Sales_INR]]/10000000</f>
        <v>1.8041999999999999E-3</v>
      </c>
      <c r="J5920" t="s">
        <v>47</v>
      </c>
      <c r="K5920" t="s">
        <v>19</v>
      </c>
      <c r="L5920">
        <v>1</v>
      </c>
      <c r="M5920" t="s">
        <v>119</v>
      </c>
      <c r="N5920" t="s">
        <v>94</v>
      </c>
      <c r="O5920" t="s">
        <v>22</v>
      </c>
    </row>
    <row r="5921" spans="1:15">
      <c r="A5921" t="s">
        <v>10357</v>
      </c>
      <c r="B5921" s="1">
        <v>45965</v>
      </c>
      <c r="C5921" t="s">
        <v>10358</v>
      </c>
      <c r="D5921" t="s">
        <v>45</v>
      </c>
      <c r="E5921" t="s">
        <v>60</v>
      </c>
      <c r="F5921">
        <v>4</v>
      </c>
      <c r="G5921">
        <v>31536.52</v>
      </c>
      <c r="H5921">
        <v>126146.08</v>
      </c>
      <c r="I5921">
        <f>salesdata[[#This Row],[Total_Sales_INR]]/10000000</f>
        <v>1.2614607999999999E-2</v>
      </c>
      <c r="J5921" t="s">
        <v>18</v>
      </c>
      <c r="K5921" t="s">
        <v>72</v>
      </c>
      <c r="L5921">
        <v>2</v>
      </c>
      <c r="M5921" t="s">
        <v>141</v>
      </c>
      <c r="N5921" t="s">
        <v>167</v>
      </c>
      <c r="O5921" t="s">
        <v>22</v>
      </c>
    </row>
    <row r="5922" spans="1:15">
      <c r="A5922" t="s">
        <v>10359</v>
      </c>
      <c r="B5922" s="1">
        <v>45889</v>
      </c>
      <c r="C5922" t="s">
        <v>10360</v>
      </c>
      <c r="D5922" t="s">
        <v>32</v>
      </c>
      <c r="E5922" t="s">
        <v>250</v>
      </c>
      <c r="F5922">
        <v>2</v>
      </c>
      <c r="G5922">
        <v>40226.57</v>
      </c>
      <c r="H5922">
        <v>80453.14</v>
      </c>
      <c r="I5922">
        <f>salesdata[[#This Row],[Total_Sales_INR]]/10000000</f>
        <v>8.0453139999999996E-3</v>
      </c>
      <c r="J5922" t="s">
        <v>27</v>
      </c>
      <c r="K5922" t="s">
        <v>19</v>
      </c>
      <c r="L5922">
        <v>3</v>
      </c>
      <c r="M5922" t="s">
        <v>115</v>
      </c>
      <c r="N5922" t="s">
        <v>52</v>
      </c>
      <c r="O5922" t="s">
        <v>22</v>
      </c>
    </row>
    <row r="5923" spans="1:15">
      <c r="A5923" t="s">
        <v>10361</v>
      </c>
      <c r="B5923" s="1">
        <v>45965</v>
      </c>
      <c r="C5923" t="s">
        <v>10362</v>
      </c>
      <c r="D5923" t="s">
        <v>45</v>
      </c>
      <c r="E5923" t="s">
        <v>46</v>
      </c>
      <c r="F5923">
        <v>2</v>
      </c>
      <c r="G5923">
        <v>14411.95</v>
      </c>
      <c r="H5923">
        <v>28823.9</v>
      </c>
      <c r="I5923">
        <f>salesdata[[#This Row],[Total_Sales_INR]]/10000000</f>
        <v>2.8823900000000003E-3</v>
      </c>
      <c r="J5923" t="s">
        <v>47</v>
      </c>
      <c r="K5923" t="s">
        <v>72</v>
      </c>
      <c r="L5923">
        <v>2</v>
      </c>
      <c r="M5923" t="s">
        <v>133</v>
      </c>
      <c r="N5923" t="s">
        <v>112</v>
      </c>
      <c r="O5923" t="s">
        <v>22</v>
      </c>
    </row>
    <row r="5924" spans="1:15">
      <c r="A5924" t="s">
        <v>10363</v>
      </c>
      <c r="B5924" s="1">
        <v>45802</v>
      </c>
      <c r="C5924" t="s">
        <v>10364</v>
      </c>
      <c r="D5924" t="s">
        <v>16</v>
      </c>
      <c r="E5924" t="s">
        <v>145</v>
      </c>
      <c r="F5924">
        <v>5</v>
      </c>
      <c r="G5924">
        <v>47727.05</v>
      </c>
      <c r="H5924">
        <v>238635.25</v>
      </c>
      <c r="I5924">
        <f>salesdata[[#This Row],[Total_Sales_INR]]/10000000</f>
        <v>2.3863525E-2</v>
      </c>
      <c r="J5924" t="s">
        <v>18</v>
      </c>
      <c r="K5924" t="s">
        <v>72</v>
      </c>
      <c r="L5924">
        <v>4</v>
      </c>
      <c r="M5924" t="s">
        <v>88</v>
      </c>
      <c r="N5924" t="s">
        <v>173</v>
      </c>
      <c r="O5924" t="s">
        <v>22</v>
      </c>
    </row>
    <row r="5925" spans="1:15">
      <c r="A5925" t="s">
        <v>10365</v>
      </c>
      <c r="B5925" s="1">
        <v>45889</v>
      </c>
      <c r="C5925" t="s">
        <v>1796</v>
      </c>
      <c r="D5925" t="s">
        <v>102</v>
      </c>
      <c r="E5925" t="s">
        <v>118</v>
      </c>
      <c r="F5925">
        <v>5</v>
      </c>
      <c r="G5925">
        <v>32636.880000000001</v>
      </c>
      <c r="H5925">
        <v>163184.4</v>
      </c>
      <c r="I5925">
        <f>salesdata[[#This Row],[Total_Sales_INR]]/10000000</f>
        <v>1.631844E-2</v>
      </c>
      <c r="J5925" t="s">
        <v>18</v>
      </c>
      <c r="K5925" t="s">
        <v>35</v>
      </c>
      <c r="L5925">
        <v>2</v>
      </c>
      <c r="M5925" t="s">
        <v>56</v>
      </c>
      <c r="N5925" t="s">
        <v>167</v>
      </c>
      <c r="O5925" t="s">
        <v>22</v>
      </c>
    </row>
    <row r="5926" spans="1:15">
      <c r="A5926" t="s">
        <v>10366</v>
      </c>
      <c r="B5926" s="1">
        <v>45815</v>
      </c>
      <c r="C5926" t="s">
        <v>4967</v>
      </c>
      <c r="D5926" t="s">
        <v>32</v>
      </c>
      <c r="E5926" t="s">
        <v>33</v>
      </c>
      <c r="F5926">
        <v>5</v>
      </c>
      <c r="G5926">
        <v>5284.89</v>
      </c>
      <c r="H5926">
        <v>26424.45</v>
      </c>
      <c r="I5926">
        <f>salesdata[[#This Row],[Total_Sales_INR]]/10000000</f>
        <v>2.6424450000000002E-3</v>
      </c>
      <c r="J5926" t="s">
        <v>34</v>
      </c>
      <c r="K5926" t="s">
        <v>35</v>
      </c>
      <c r="L5926">
        <v>2</v>
      </c>
      <c r="M5926" t="s">
        <v>141</v>
      </c>
      <c r="N5926" t="s">
        <v>37</v>
      </c>
      <c r="O5926" t="s">
        <v>22</v>
      </c>
    </row>
    <row r="5927" spans="1:15">
      <c r="A5927" t="s">
        <v>10367</v>
      </c>
      <c r="B5927" s="1">
        <v>45658</v>
      </c>
      <c r="C5927" t="s">
        <v>7232</v>
      </c>
      <c r="D5927" t="s">
        <v>45</v>
      </c>
      <c r="E5927" t="s">
        <v>46</v>
      </c>
      <c r="F5927">
        <v>1</v>
      </c>
      <c r="G5927">
        <v>30351.07</v>
      </c>
      <c r="H5927">
        <v>30351.07</v>
      </c>
      <c r="I5927">
        <f>salesdata[[#This Row],[Total_Sales_INR]]/10000000</f>
        <v>3.035107E-3</v>
      </c>
      <c r="J5927" t="s">
        <v>47</v>
      </c>
      <c r="K5927" t="s">
        <v>19</v>
      </c>
      <c r="L5927">
        <v>4</v>
      </c>
      <c r="M5927" t="s">
        <v>185</v>
      </c>
      <c r="N5927" t="s">
        <v>120</v>
      </c>
      <c r="O5927" t="s">
        <v>22</v>
      </c>
    </row>
    <row r="5928" spans="1:15">
      <c r="A5928" t="s">
        <v>10368</v>
      </c>
      <c r="B5928" s="1">
        <v>45841</v>
      </c>
      <c r="C5928" t="s">
        <v>8352</v>
      </c>
      <c r="D5928" t="s">
        <v>102</v>
      </c>
      <c r="E5928" t="s">
        <v>184</v>
      </c>
      <c r="F5928">
        <v>5</v>
      </c>
      <c r="G5928">
        <v>21879.03</v>
      </c>
      <c r="H5928">
        <v>109395.15</v>
      </c>
      <c r="I5928">
        <f>salesdata[[#This Row],[Total_Sales_INR]]/10000000</f>
        <v>1.0939514999999999E-2</v>
      </c>
      <c r="J5928" t="s">
        <v>27</v>
      </c>
      <c r="K5928" t="s">
        <v>19</v>
      </c>
      <c r="L5928">
        <v>2</v>
      </c>
      <c r="M5928" t="s">
        <v>265</v>
      </c>
      <c r="N5928" t="s">
        <v>360</v>
      </c>
      <c r="O5928" t="s">
        <v>22</v>
      </c>
    </row>
    <row r="5929" spans="1:15">
      <c r="A5929" t="s">
        <v>10369</v>
      </c>
      <c r="B5929" s="1">
        <v>45718</v>
      </c>
      <c r="C5929" t="s">
        <v>2728</v>
      </c>
      <c r="D5929" t="s">
        <v>32</v>
      </c>
      <c r="E5929" t="s">
        <v>309</v>
      </c>
      <c r="F5929">
        <v>3</v>
      </c>
      <c r="G5929">
        <v>32539.74</v>
      </c>
      <c r="H5929">
        <v>97619.22</v>
      </c>
      <c r="I5929">
        <f>salesdata[[#This Row],[Total_Sales_INR]]/10000000</f>
        <v>9.7619219999999993E-3</v>
      </c>
      <c r="J5929" t="s">
        <v>47</v>
      </c>
      <c r="K5929" t="s">
        <v>35</v>
      </c>
      <c r="L5929">
        <v>2</v>
      </c>
      <c r="M5929" t="s">
        <v>141</v>
      </c>
      <c r="N5929" t="s">
        <v>94</v>
      </c>
      <c r="O5929" t="s">
        <v>22</v>
      </c>
    </row>
    <row r="5930" spans="1:15">
      <c r="A5930" t="s">
        <v>10370</v>
      </c>
      <c r="B5930" s="1">
        <v>45930</v>
      </c>
      <c r="C5930" t="s">
        <v>10371</v>
      </c>
      <c r="D5930" t="s">
        <v>45</v>
      </c>
      <c r="E5930" t="s">
        <v>55</v>
      </c>
      <c r="F5930">
        <v>4</v>
      </c>
      <c r="G5930">
        <v>30008.18</v>
      </c>
      <c r="H5930">
        <v>120032.72</v>
      </c>
      <c r="I5930">
        <f>salesdata[[#This Row],[Total_Sales_INR]]/10000000</f>
        <v>1.2003272000000001E-2</v>
      </c>
      <c r="J5930" t="s">
        <v>47</v>
      </c>
      <c r="K5930" t="s">
        <v>72</v>
      </c>
      <c r="L5930">
        <v>1</v>
      </c>
      <c r="M5930" t="s">
        <v>20</v>
      </c>
      <c r="N5930" t="s">
        <v>156</v>
      </c>
      <c r="O5930" t="s">
        <v>22</v>
      </c>
    </row>
    <row r="5931" spans="1:15">
      <c r="A5931" t="s">
        <v>10372</v>
      </c>
      <c r="B5931" s="1">
        <v>45846</v>
      </c>
      <c r="C5931" t="s">
        <v>5879</v>
      </c>
      <c r="D5931" t="s">
        <v>25</v>
      </c>
      <c r="E5931" t="s">
        <v>223</v>
      </c>
      <c r="F5931">
        <v>3</v>
      </c>
      <c r="G5931">
        <v>27606.97</v>
      </c>
      <c r="H5931">
        <v>82820.91</v>
      </c>
      <c r="I5931">
        <f>salesdata[[#This Row],[Total_Sales_INR]]/10000000</f>
        <v>8.2820910000000001E-3</v>
      </c>
      <c r="J5931" t="s">
        <v>34</v>
      </c>
      <c r="K5931" t="s">
        <v>35</v>
      </c>
      <c r="L5931">
        <v>2</v>
      </c>
      <c r="M5931" t="s">
        <v>104</v>
      </c>
      <c r="N5931" t="s">
        <v>69</v>
      </c>
      <c r="O5931" t="s">
        <v>22</v>
      </c>
    </row>
    <row r="5932" spans="1:15">
      <c r="A5932" t="s">
        <v>10373</v>
      </c>
      <c r="B5932" s="1">
        <v>45774</v>
      </c>
      <c r="C5932" t="s">
        <v>10374</v>
      </c>
      <c r="D5932" t="s">
        <v>45</v>
      </c>
      <c r="E5932" t="s">
        <v>65</v>
      </c>
      <c r="F5932">
        <v>1</v>
      </c>
      <c r="G5932">
        <v>16301.87</v>
      </c>
      <c r="H5932">
        <v>16301.87</v>
      </c>
      <c r="I5932">
        <f>salesdata[[#This Row],[Total_Sales_INR]]/10000000</f>
        <v>1.6301870000000002E-3</v>
      </c>
      <c r="J5932" t="s">
        <v>47</v>
      </c>
      <c r="K5932" t="s">
        <v>35</v>
      </c>
      <c r="L5932">
        <v>2</v>
      </c>
      <c r="M5932" t="s">
        <v>133</v>
      </c>
      <c r="N5932" t="s">
        <v>94</v>
      </c>
      <c r="O5932" t="s">
        <v>22</v>
      </c>
    </row>
    <row r="5933" spans="1:15">
      <c r="A5933" t="s">
        <v>10375</v>
      </c>
      <c r="B5933" s="1">
        <v>45797</v>
      </c>
      <c r="C5933" t="s">
        <v>6238</v>
      </c>
      <c r="D5933" t="s">
        <v>16</v>
      </c>
      <c r="E5933" t="s">
        <v>137</v>
      </c>
      <c r="F5933">
        <v>5</v>
      </c>
      <c r="G5933">
        <v>45653.87</v>
      </c>
      <c r="H5933">
        <v>228269.35</v>
      </c>
      <c r="I5933">
        <f>salesdata[[#This Row],[Total_Sales_INR]]/10000000</f>
        <v>2.2826935E-2</v>
      </c>
      <c r="J5933" t="s">
        <v>27</v>
      </c>
      <c r="K5933" t="s">
        <v>35</v>
      </c>
      <c r="L5933">
        <v>4</v>
      </c>
      <c r="M5933" t="s">
        <v>88</v>
      </c>
      <c r="N5933" t="s">
        <v>21</v>
      </c>
      <c r="O5933" t="s">
        <v>22</v>
      </c>
    </row>
    <row r="5934" spans="1:15">
      <c r="A5934" t="s">
        <v>10376</v>
      </c>
      <c r="B5934" s="1">
        <v>45870</v>
      </c>
      <c r="C5934" t="s">
        <v>10377</v>
      </c>
      <c r="D5934" t="s">
        <v>45</v>
      </c>
      <c r="E5934" t="s">
        <v>65</v>
      </c>
      <c r="F5934">
        <v>1</v>
      </c>
      <c r="G5934">
        <v>17967.759999999998</v>
      </c>
      <c r="H5934">
        <v>17967.759999999998</v>
      </c>
      <c r="I5934">
        <f>salesdata[[#This Row],[Total_Sales_INR]]/10000000</f>
        <v>1.7967759999999999E-3</v>
      </c>
      <c r="J5934" t="s">
        <v>18</v>
      </c>
      <c r="K5934" t="s">
        <v>19</v>
      </c>
      <c r="L5934">
        <v>5</v>
      </c>
      <c r="M5934" t="s">
        <v>41</v>
      </c>
      <c r="N5934" t="s">
        <v>97</v>
      </c>
      <c r="O5934" t="s">
        <v>22</v>
      </c>
    </row>
    <row r="5935" spans="1:15">
      <c r="A5935" t="s">
        <v>10378</v>
      </c>
      <c r="B5935" s="1">
        <v>45759</v>
      </c>
      <c r="C5935" t="s">
        <v>2518</v>
      </c>
      <c r="D5935" t="s">
        <v>102</v>
      </c>
      <c r="E5935" t="s">
        <v>155</v>
      </c>
      <c r="F5935">
        <v>2</v>
      </c>
      <c r="G5935">
        <v>7222.58</v>
      </c>
      <c r="H5935">
        <v>14445.16</v>
      </c>
      <c r="I5935">
        <f>salesdata[[#This Row],[Total_Sales_INR]]/10000000</f>
        <v>1.4445160000000001E-3</v>
      </c>
      <c r="J5935" t="s">
        <v>27</v>
      </c>
      <c r="K5935" t="s">
        <v>72</v>
      </c>
      <c r="L5935">
        <v>4</v>
      </c>
      <c r="M5935" t="s">
        <v>88</v>
      </c>
      <c r="N5935" t="s">
        <v>62</v>
      </c>
      <c r="O5935" t="s">
        <v>22</v>
      </c>
    </row>
    <row r="5936" spans="1:15">
      <c r="A5936" t="s">
        <v>10379</v>
      </c>
      <c r="B5936" s="1">
        <v>45986</v>
      </c>
      <c r="C5936" t="s">
        <v>6672</v>
      </c>
      <c r="D5936" t="s">
        <v>32</v>
      </c>
      <c r="E5936" t="s">
        <v>33</v>
      </c>
      <c r="F5936">
        <v>5</v>
      </c>
      <c r="G5936">
        <v>1661.82</v>
      </c>
      <c r="H5936">
        <v>8309.1</v>
      </c>
      <c r="I5936">
        <f>salesdata[[#This Row],[Total_Sales_INR]]/10000000</f>
        <v>8.3091000000000003E-4</v>
      </c>
      <c r="J5936" t="s">
        <v>47</v>
      </c>
      <c r="K5936" t="s">
        <v>35</v>
      </c>
      <c r="L5936">
        <v>2</v>
      </c>
      <c r="M5936" t="s">
        <v>265</v>
      </c>
      <c r="N5936" t="s">
        <v>213</v>
      </c>
      <c r="O5936" t="s">
        <v>22</v>
      </c>
    </row>
    <row r="5937" spans="1:15">
      <c r="A5937" t="s">
        <v>10380</v>
      </c>
      <c r="B5937" s="1">
        <v>45879</v>
      </c>
      <c r="C5937" t="s">
        <v>10381</v>
      </c>
      <c r="D5937" t="s">
        <v>16</v>
      </c>
      <c r="E5937" t="s">
        <v>137</v>
      </c>
      <c r="F5937">
        <v>3</v>
      </c>
      <c r="G5937">
        <v>9960.07</v>
      </c>
      <c r="H5937">
        <v>29880.21</v>
      </c>
      <c r="I5937">
        <f>salesdata[[#This Row],[Total_Sales_INR]]/10000000</f>
        <v>2.988021E-3</v>
      </c>
      <c r="J5937" t="s">
        <v>47</v>
      </c>
      <c r="K5937" t="s">
        <v>35</v>
      </c>
      <c r="L5937">
        <v>4</v>
      </c>
      <c r="M5937" t="s">
        <v>185</v>
      </c>
      <c r="N5937" t="s">
        <v>52</v>
      </c>
      <c r="O5937" t="s">
        <v>22</v>
      </c>
    </row>
    <row r="5938" spans="1:15">
      <c r="A5938" t="s">
        <v>10382</v>
      </c>
      <c r="B5938" s="1">
        <v>45824</v>
      </c>
      <c r="C5938" t="s">
        <v>3842</v>
      </c>
      <c r="D5938" t="s">
        <v>16</v>
      </c>
      <c r="E5938" t="s">
        <v>137</v>
      </c>
      <c r="F5938">
        <v>2</v>
      </c>
      <c r="G5938">
        <v>16569.28</v>
      </c>
      <c r="H5938">
        <v>33138.559999999998</v>
      </c>
      <c r="I5938">
        <f>salesdata[[#This Row],[Total_Sales_INR]]/10000000</f>
        <v>3.3138559999999996E-3</v>
      </c>
      <c r="J5938" t="s">
        <v>18</v>
      </c>
      <c r="K5938" t="s">
        <v>19</v>
      </c>
      <c r="L5938">
        <v>3</v>
      </c>
      <c r="M5938" t="s">
        <v>61</v>
      </c>
      <c r="N5938" t="s">
        <v>21</v>
      </c>
      <c r="O5938" t="s">
        <v>22</v>
      </c>
    </row>
    <row r="5939" spans="1:15">
      <c r="A5939" t="s">
        <v>10383</v>
      </c>
      <c r="B5939" s="1">
        <v>45919</v>
      </c>
      <c r="C5939" t="s">
        <v>4115</v>
      </c>
      <c r="D5939" t="s">
        <v>45</v>
      </c>
      <c r="E5939" t="s">
        <v>55</v>
      </c>
      <c r="F5939">
        <v>3</v>
      </c>
      <c r="G5939">
        <v>34409.61</v>
      </c>
      <c r="H5939">
        <v>103228.83</v>
      </c>
      <c r="I5939">
        <f>salesdata[[#This Row],[Total_Sales_INR]]/10000000</f>
        <v>1.0322883E-2</v>
      </c>
      <c r="J5939" t="s">
        <v>18</v>
      </c>
      <c r="K5939" t="s">
        <v>19</v>
      </c>
      <c r="L5939">
        <v>3</v>
      </c>
      <c r="M5939" t="s">
        <v>190</v>
      </c>
      <c r="N5939" t="s">
        <v>167</v>
      </c>
      <c r="O5939" t="s">
        <v>22</v>
      </c>
    </row>
    <row r="5940" spans="1:15">
      <c r="A5940" t="s">
        <v>10384</v>
      </c>
      <c r="B5940" s="1">
        <v>45963</v>
      </c>
      <c r="C5940" t="s">
        <v>10385</v>
      </c>
      <c r="D5940" t="s">
        <v>25</v>
      </c>
      <c r="E5940" t="s">
        <v>26</v>
      </c>
      <c r="F5940">
        <v>5</v>
      </c>
      <c r="G5940">
        <v>10743.96</v>
      </c>
      <c r="H5940">
        <v>53719.8</v>
      </c>
      <c r="I5940">
        <f>salesdata[[#This Row],[Total_Sales_INR]]/10000000</f>
        <v>5.3719800000000002E-3</v>
      </c>
      <c r="J5940" t="s">
        <v>27</v>
      </c>
      <c r="K5940" t="s">
        <v>72</v>
      </c>
      <c r="L5940">
        <v>3</v>
      </c>
      <c r="M5940" t="s">
        <v>36</v>
      </c>
      <c r="N5940" t="s">
        <v>21</v>
      </c>
      <c r="O5940" t="s">
        <v>22</v>
      </c>
    </row>
    <row r="5941" spans="1:15">
      <c r="A5941" t="s">
        <v>10386</v>
      </c>
      <c r="B5941" s="1">
        <v>45835</v>
      </c>
      <c r="C5941" t="s">
        <v>10387</v>
      </c>
      <c r="D5941" t="s">
        <v>16</v>
      </c>
      <c r="E5941" t="s">
        <v>159</v>
      </c>
      <c r="F5941">
        <v>2</v>
      </c>
      <c r="G5941">
        <v>49926.44</v>
      </c>
      <c r="H5941">
        <v>99852.88</v>
      </c>
      <c r="I5941">
        <f>salesdata[[#This Row],[Total_Sales_INR]]/10000000</f>
        <v>9.9852880000000001E-3</v>
      </c>
      <c r="J5941" t="s">
        <v>47</v>
      </c>
      <c r="K5941" t="s">
        <v>19</v>
      </c>
      <c r="L5941">
        <v>2</v>
      </c>
      <c r="M5941" t="s">
        <v>56</v>
      </c>
      <c r="N5941" t="s">
        <v>78</v>
      </c>
      <c r="O5941" t="s">
        <v>22</v>
      </c>
    </row>
    <row r="5942" spans="1:15">
      <c r="A5942" t="s">
        <v>10388</v>
      </c>
      <c r="B5942" s="1">
        <v>45805</v>
      </c>
      <c r="C5942" t="s">
        <v>10389</v>
      </c>
      <c r="D5942" t="s">
        <v>25</v>
      </c>
      <c r="E5942" t="s">
        <v>91</v>
      </c>
      <c r="F5942">
        <v>4</v>
      </c>
      <c r="G5942">
        <v>14851.16</v>
      </c>
      <c r="H5942">
        <v>59404.639999999999</v>
      </c>
      <c r="I5942">
        <f>salesdata[[#This Row],[Total_Sales_INR]]/10000000</f>
        <v>5.9404640000000003E-3</v>
      </c>
      <c r="J5942" t="s">
        <v>18</v>
      </c>
      <c r="K5942" t="s">
        <v>35</v>
      </c>
      <c r="L5942">
        <v>4</v>
      </c>
      <c r="M5942" t="s">
        <v>123</v>
      </c>
      <c r="N5942" t="s">
        <v>120</v>
      </c>
      <c r="O5942" t="s">
        <v>22</v>
      </c>
    </row>
    <row r="5943" spans="1:15">
      <c r="A5943" t="s">
        <v>10390</v>
      </c>
      <c r="B5943" s="1">
        <v>45893</v>
      </c>
      <c r="C5943" t="s">
        <v>10391</v>
      </c>
      <c r="D5943" t="s">
        <v>16</v>
      </c>
      <c r="E5943" t="s">
        <v>130</v>
      </c>
      <c r="F5943">
        <v>1</v>
      </c>
      <c r="G5943">
        <v>7947.09</v>
      </c>
      <c r="H5943">
        <v>7947.09</v>
      </c>
      <c r="I5943">
        <f>salesdata[[#This Row],[Total_Sales_INR]]/10000000</f>
        <v>7.94709E-4</v>
      </c>
      <c r="J5943" t="s">
        <v>18</v>
      </c>
      <c r="K5943" t="s">
        <v>35</v>
      </c>
      <c r="L5943">
        <v>3</v>
      </c>
      <c r="M5943" t="s">
        <v>36</v>
      </c>
      <c r="N5943" t="s">
        <v>82</v>
      </c>
      <c r="O5943" t="s">
        <v>22</v>
      </c>
    </row>
    <row r="5944" spans="1:15">
      <c r="A5944" t="s">
        <v>10392</v>
      </c>
      <c r="B5944" s="1">
        <v>45912</v>
      </c>
      <c r="C5944" t="s">
        <v>10393</v>
      </c>
      <c r="D5944" t="s">
        <v>16</v>
      </c>
      <c r="E5944" t="s">
        <v>145</v>
      </c>
      <c r="F5944">
        <v>1</v>
      </c>
      <c r="G5944">
        <v>20114</v>
      </c>
      <c r="H5944">
        <v>20114</v>
      </c>
      <c r="I5944">
        <f>salesdata[[#This Row],[Total_Sales_INR]]/10000000</f>
        <v>2.0114E-3</v>
      </c>
      <c r="J5944" t="s">
        <v>18</v>
      </c>
      <c r="K5944" t="s">
        <v>19</v>
      </c>
      <c r="L5944">
        <v>2</v>
      </c>
      <c r="M5944" t="s">
        <v>141</v>
      </c>
      <c r="N5944" t="s">
        <v>82</v>
      </c>
      <c r="O5944" t="s">
        <v>22</v>
      </c>
    </row>
    <row r="5945" spans="1:15">
      <c r="A5945" t="s">
        <v>10394</v>
      </c>
      <c r="B5945" s="1">
        <v>46003</v>
      </c>
      <c r="C5945" t="s">
        <v>10395</v>
      </c>
      <c r="D5945" t="s">
        <v>102</v>
      </c>
      <c r="E5945" t="s">
        <v>184</v>
      </c>
      <c r="F5945">
        <v>3</v>
      </c>
      <c r="G5945">
        <v>5289.77</v>
      </c>
      <c r="H5945">
        <v>15869.31</v>
      </c>
      <c r="I5945">
        <f>salesdata[[#This Row],[Total_Sales_INR]]/10000000</f>
        <v>1.586931E-3</v>
      </c>
      <c r="J5945" t="s">
        <v>18</v>
      </c>
      <c r="K5945" t="s">
        <v>72</v>
      </c>
      <c r="L5945">
        <v>1</v>
      </c>
      <c r="M5945" t="s">
        <v>107</v>
      </c>
      <c r="N5945" t="s">
        <v>94</v>
      </c>
      <c r="O5945" t="s">
        <v>22</v>
      </c>
    </row>
    <row r="5946" spans="1:15">
      <c r="A5946" t="s">
        <v>10396</v>
      </c>
      <c r="B5946" s="1">
        <v>45895</v>
      </c>
      <c r="C5946" t="s">
        <v>183</v>
      </c>
      <c r="D5946" t="s">
        <v>25</v>
      </c>
      <c r="E5946" t="s">
        <v>280</v>
      </c>
      <c r="F5946">
        <v>4</v>
      </c>
      <c r="G5946">
        <v>46730.13</v>
      </c>
      <c r="H5946">
        <v>186920.52</v>
      </c>
      <c r="I5946">
        <f>salesdata[[#This Row],[Total_Sales_INR]]/10000000</f>
        <v>1.8692052000000001E-2</v>
      </c>
      <c r="J5946" t="s">
        <v>47</v>
      </c>
      <c r="K5946" t="s">
        <v>35</v>
      </c>
      <c r="L5946">
        <v>2</v>
      </c>
      <c r="M5946" t="s">
        <v>104</v>
      </c>
      <c r="N5946" t="s">
        <v>156</v>
      </c>
      <c r="O5946" t="s">
        <v>22</v>
      </c>
    </row>
    <row r="5947" spans="1:15">
      <c r="A5947" t="s">
        <v>10397</v>
      </c>
      <c r="B5947" s="1">
        <v>45872</v>
      </c>
      <c r="C5947" t="s">
        <v>10398</v>
      </c>
      <c r="D5947" t="s">
        <v>16</v>
      </c>
      <c r="E5947" t="s">
        <v>130</v>
      </c>
      <c r="F5947">
        <v>3</v>
      </c>
      <c r="G5947">
        <v>10294.42</v>
      </c>
      <c r="H5947">
        <v>30883.26</v>
      </c>
      <c r="I5947">
        <f>salesdata[[#This Row],[Total_Sales_INR]]/10000000</f>
        <v>3.0883259999999997E-3</v>
      </c>
      <c r="J5947" t="s">
        <v>34</v>
      </c>
      <c r="K5947" t="s">
        <v>19</v>
      </c>
      <c r="L5947">
        <v>4</v>
      </c>
      <c r="M5947" t="s">
        <v>185</v>
      </c>
      <c r="N5947" t="s">
        <v>52</v>
      </c>
      <c r="O5947" t="s">
        <v>22</v>
      </c>
    </row>
    <row r="5948" spans="1:15">
      <c r="A5948" t="s">
        <v>10399</v>
      </c>
      <c r="B5948" s="1">
        <v>45855</v>
      </c>
      <c r="C5948" t="s">
        <v>4890</v>
      </c>
      <c r="D5948" t="s">
        <v>25</v>
      </c>
      <c r="E5948" t="s">
        <v>140</v>
      </c>
      <c r="F5948">
        <v>4</v>
      </c>
      <c r="G5948">
        <v>24071.25</v>
      </c>
      <c r="H5948">
        <v>96285</v>
      </c>
      <c r="I5948">
        <f>salesdata[[#This Row],[Total_Sales_INR]]/10000000</f>
        <v>9.6284999999999999E-3</v>
      </c>
      <c r="J5948" t="s">
        <v>34</v>
      </c>
      <c r="K5948" t="s">
        <v>19</v>
      </c>
      <c r="L5948">
        <v>2</v>
      </c>
      <c r="M5948" t="s">
        <v>133</v>
      </c>
      <c r="N5948" t="s">
        <v>216</v>
      </c>
      <c r="O5948" t="s">
        <v>22</v>
      </c>
    </row>
    <row r="5949" spans="1:15">
      <c r="A5949" t="s">
        <v>10400</v>
      </c>
      <c r="B5949" s="1">
        <v>45907</v>
      </c>
      <c r="C5949" t="s">
        <v>10401</v>
      </c>
      <c r="D5949" t="s">
        <v>32</v>
      </c>
      <c r="E5949" t="s">
        <v>81</v>
      </c>
      <c r="F5949">
        <v>2</v>
      </c>
      <c r="G5949">
        <v>10464.959999999999</v>
      </c>
      <c r="H5949">
        <v>20929.919999999998</v>
      </c>
      <c r="I5949">
        <f>salesdata[[#This Row],[Total_Sales_INR]]/10000000</f>
        <v>2.0929919999999997E-3</v>
      </c>
      <c r="J5949" t="s">
        <v>47</v>
      </c>
      <c r="K5949" t="s">
        <v>72</v>
      </c>
      <c r="L5949">
        <v>2</v>
      </c>
      <c r="M5949" t="s">
        <v>265</v>
      </c>
      <c r="N5949" t="s">
        <v>167</v>
      </c>
      <c r="O5949" t="s">
        <v>22</v>
      </c>
    </row>
    <row r="5950" spans="1:15">
      <c r="A5950" t="s">
        <v>10402</v>
      </c>
      <c r="B5950" s="1">
        <v>45855</v>
      </c>
      <c r="C5950" t="s">
        <v>10403</v>
      </c>
      <c r="D5950" t="s">
        <v>45</v>
      </c>
      <c r="E5950" t="s">
        <v>85</v>
      </c>
      <c r="F5950">
        <v>4</v>
      </c>
      <c r="G5950">
        <v>6207.16</v>
      </c>
      <c r="H5950">
        <v>24828.639999999999</v>
      </c>
      <c r="I5950">
        <f>salesdata[[#This Row],[Total_Sales_INR]]/10000000</f>
        <v>2.482864E-3</v>
      </c>
      <c r="J5950" t="s">
        <v>27</v>
      </c>
      <c r="K5950" t="s">
        <v>19</v>
      </c>
      <c r="L5950">
        <v>5</v>
      </c>
      <c r="M5950" t="s">
        <v>41</v>
      </c>
      <c r="N5950" t="s">
        <v>78</v>
      </c>
      <c r="O5950" t="s">
        <v>22</v>
      </c>
    </row>
    <row r="5951" spans="1:15">
      <c r="A5951" t="s">
        <v>10404</v>
      </c>
      <c r="B5951" s="1">
        <v>45893</v>
      </c>
      <c r="C5951" t="s">
        <v>10405</v>
      </c>
      <c r="D5951" t="s">
        <v>102</v>
      </c>
      <c r="E5951" t="s">
        <v>184</v>
      </c>
      <c r="F5951">
        <v>5</v>
      </c>
      <c r="G5951">
        <v>17721.36</v>
      </c>
      <c r="H5951">
        <v>88606.8</v>
      </c>
      <c r="I5951">
        <f>salesdata[[#This Row],[Total_Sales_INR]]/10000000</f>
        <v>8.860680000000001E-3</v>
      </c>
      <c r="J5951" t="s">
        <v>34</v>
      </c>
      <c r="K5951" t="s">
        <v>35</v>
      </c>
      <c r="L5951">
        <v>3</v>
      </c>
      <c r="M5951" t="s">
        <v>36</v>
      </c>
      <c r="N5951" t="s">
        <v>29</v>
      </c>
      <c r="O5951" t="s">
        <v>22</v>
      </c>
    </row>
    <row r="5952" spans="1:15">
      <c r="A5952" t="s">
        <v>10406</v>
      </c>
      <c r="B5952" s="1">
        <v>46011</v>
      </c>
      <c r="C5952" t="s">
        <v>7056</v>
      </c>
      <c r="D5952" t="s">
        <v>32</v>
      </c>
      <c r="E5952" t="s">
        <v>250</v>
      </c>
      <c r="F5952">
        <v>5</v>
      </c>
      <c r="G5952">
        <v>14301.46</v>
      </c>
      <c r="H5952">
        <v>71507.3</v>
      </c>
      <c r="I5952">
        <f>salesdata[[#This Row],[Total_Sales_INR]]/10000000</f>
        <v>7.1507300000000001E-3</v>
      </c>
      <c r="J5952" t="s">
        <v>34</v>
      </c>
      <c r="K5952" t="s">
        <v>35</v>
      </c>
      <c r="L5952">
        <v>3</v>
      </c>
      <c r="M5952" t="s">
        <v>36</v>
      </c>
      <c r="N5952" t="s">
        <v>82</v>
      </c>
      <c r="O5952" t="s">
        <v>22</v>
      </c>
    </row>
    <row r="5953" spans="1:15">
      <c r="A5953" t="s">
        <v>10407</v>
      </c>
      <c r="B5953" s="1">
        <v>45947</v>
      </c>
      <c r="C5953" t="s">
        <v>654</v>
      </c>
      <c r="D5953" t="s">
        <v>102</v>
      </c>
      <c r="E5953" t="s">
        <v>193</v>
      </c>
      <c r="F5953">
        <v>2</v>
      </c>
      <c r="G5953">
        <v>48540.44</v>
      </c>
      <c r="H5953">
        <v>97080.88</v>
      </c>
      <c r="I5953">
        <f>salesdata[[#This Row],[Total_Sales_INR]]/10000000</f>
        <v>9.7080880000000001E-3</v>
      </c>
      <c r="J5953" t="s">
        <v>34</v>
      </c>
      <c r="K5953" t="s">
        <v>35</v>
      </c>
      <c r="L5953">
        <v>4</v>
      </c>
      <c r="M5953" t="s">
        <v>198</v>
      </c>
      <c r="N5953" t="s">
        <v>167</v>
      </c>
      <c r="O5953" t="s">
        <v>22</v>
      </c>
    </row>
    <row r="5954" spans="1:15">
      <c r="A5954" t="s">
        <v>10408</v>
      </c>
      <c r="B5954" s="1">
        <v>45693</v>
      </c>
      <c r="C5954" t="s">
        <v>8023</v>
      </c>
      <c r="D5954" t="s">
        <v>32</v>
      </c>
      <c r="E5954" t="s">
        <v>81</v>
      </c>
      <c r="F5954">
        <v>5</v>
      </c>
      <c r="G5954">
        <v>45697.32</v>
      </c>
      <c r="H5954">
        <v>228486.6</v>
      </c>
      <c r="I5954">
        <f>salesdata[[#This Row],[Total_Sales_INR]]/10000000</f>
        <v>2.284866E-2</v>
      </c>
      <c r="J5954" t="s">
        <v>18</v>
      </c>
      <c r="K5954" t="s">
        <v>19</v>
      </c>
      <c r="L5954">
        <v>4</v>
      </c>
      <c r="M5954" t="s">
        <v>88</v>
      </c>
      <c r="N5954" t="s">
        <v>213</v>
      </c>
      <c r="O5954" t="s">
        <v>22</v>
      </c>
    </row>
    <row r="5955" spans="1:15">
      <c r="A5955" t="s">
        <v>10409</v>
      </c>
      <c r="B5955" s="1">
        <v>45938</v>
      </c>
      <c r="C5955" t="s">
        <v>3776</v>
      </c>
      <c r="D5955" t="s">
        <v>45</v>
      </c>
      <c r="E5955" t="s">
        <v>60</v>
      </c>
      <c r="F5955">
        <v>4</v>
      </c>
      <c r="G5955">
        <v>26485.83</v>
      </c>
      <c r="H5955">
        <v>105943.32</v>
      </c>
      <c r="I5955">
        <f>salesdata[[#This Row],[Total_Sales_INR]]/10000000</f>
        <v>1.0594332000000001E-2</v>
      </c>
      <c r="J5955" t="s">
        <v>27</v>
      </c>
      <c r="K5955" t="s">
        <v>35</v>
      </c>
      <c r="L5955">
        <v>1</v>
      </c>
      <c r="M5955" t="s">
        <v>68</v>
      </c>
      <c r="N5955" t="s">
        <v>167</v>
      </c>
      <c r="O5955" t="s">
        <v>22</v>
      </c>
    </row>
    <row r="5956" spans="1:15">
      <c r="A5956" t="s">
        <v>10410</v>
      </c>
      <c r="B5956" s="1">
        <v>45804</v>
      </c>
      <c r="C5956" t="s">
        <v>10411</v>
      </c>
      <c r="D5956" t="s">
        <v>102</v>
      </c>
      <c r="E5956" t="s">
        <v>184</v>
      </c>
      <c r="F5956">
        <v>2</v>
      </c>
      <c r="G5956">
        <v>2931.36</v>
      </c>
      <c r="H5956">
        <v>5862.72</v>
      </c>
      <c r="I5956">
        <f>salesdata[[#This Row],[Total_Sales_INR]]/10000000</f>
        <v>5.8627199999999999E-4</v>
      </c>
      <c r="J5956" t="s">
        <v>47</v>
      </c>
      <c r="K5956" t="s">
        <v>35</v>
      </c>
      <c r="L5956">
        <v>2</v>
      </c>
      <c r="M5956" t="s">
        <v>133</v>
      </c>
      <c r="N5956" t="s">
        <v>124</v>
      </c>
      <c r="O5956" t="s">
        <v>22</v>
      </c>
    </row>
    <row r="5957" spans="1:15">
      <c r="A5957" t="s">
        <v>10412</v>
      </c>
      <c r="B5957" s="1">
        <v>45777</v>
      </c>
      <c r="C5957" t="s">
        <v>8670</v>
      </c>
      <c r="D5957" t="s">
        <v>32</v>
      </c>
      <c r="E5957" t="s">
        <v>250</v>
      </c>
      <c r="F5957">
        <v>4</v>
      </c>
      <c r="G5957">
        <v>10786.07</v>
      </c>
      <c r="H5957">
        <v>43144.28</v>
      </c>
      <c r="I5957">
        <f>salesdata[[#This Row],[Total_Sales_INR]]/10000000</f>
        <v>4.3144279999999995E-3</v>
      </c>
      <c r="J5957" t="s">
        <v>27</v>
      </c>
      <c r="K5957" t="s">
        <v>19</v>
      </c>
      <c r="L5957">
        <v>2</v>
      </c>
      <c r="M5957" t="s">
        <v>56</v>
      </c>
      <c r="N5957" t="s">
        <v>167</v>
      </c>
      <c r="O5957" t="s">
        <v>22</v>
      </c>
    </row>
    <row r="5958" spans="1:15">
      <c r="A5958" t="s">
        <v>10413</v>
      </c>
      <c r="B5958" s="1">
        <v>45676</v>
      </c>
      <c r="C5958" t="s">
        <v>9518</v>
      </c>
      <c r="D5958" t="s">
        <v>16</v>
      </c>
      <c r="E5958" t="s">
        <v>145</v>
      </c>
      <c r="F5958">
        <v>2</v>
      </c>
      <c r="G5958">
        <v>29708.49</v>
      </c>
      <c r="H5958">
        <v>59416.98</v>
      </c>
      <c r="I5958">
        <f>salesdata[[#This Row],[Total_Sales_INR]]/10000000</f>
        <v>5.9416980000000005E-3</v>
      </c>
      <c r="J5958" t="s">
        <v>18</v>
      </c>
      <c r="K5958" t="s">
        <v>35</v>
      </c>
      <c r="L5958">
        <v>2</v>
      </c>
      <c r="M5958" t="s">
        <v>133</v>
      </c>
      <c r="N5958" t="s">
        <v>360</v>
      </c>
      <c r="O5958" t="s">
        <v>22</v>
      </c>
    </row>
    <row r="5959" spans="1:15">
      <c r="A5959" t="s">
        <v>10414</v>
      </c>
      <c r="B5959" s="1">
        <v>45734</v>
      </c>
      <c r="C5959" t="s">
        <v>10415</v>
      </c>
      <c r="D5959" t="s">
        <v>32</v>
      </c>
      <c r="E5959" t="s">
        <v>250</v>
      </c>
      <c r="F5959">
        <v>2</v>
      </c>
      <c r="G5959">
        <v>18710.41</v>
      </c>
      <c r="H5959">
        <v>37420.82</v>
      </c>
      <c r="I5959">
        <f>salesdata[[#This Row],[Total_Sales_INR]]/10000000</f>
        <v>3.7420819999999999E-3</v>
      </c>
      <c r="J5959" t="s">
        <v>18</v>
      </c>
      <c r="K5959" t="s">
        <v>19</v>
      </c>
      <c r="L5959">
        <v>5</v>
      </c>
      <c r="M5959" t="s">
        <v>51</v>
      </c>
      <c r="N5959" t="s">
        <v>69</v>
      </c>
      <c r="O5959" t="s">
        <v>22</v>
      </c>
    </row>
    <row r="5960" spans="1:15">
      <c r="A5960" t="s">
        <v>10416</v>
      </c>
      <c r="B5960" s="1">
        <v>45781</v>
      </c>
      <c r="C5960" t="s">
        <v>5811</v>
      </c>
      <c r="D5960" t="s">
        <v>102</v>
      </c>
      <c r="E5960" t="s">
        <v>155</v>
      </c>
      <c r="F5960">
        <v>1</v>
      </c>
      <c r="G5960">
        <v>5457.08</v>
      </c>
      <c r="H5960">
        <v>5457.08</v>
      </c>
      <c r="I5960">
        <f>salesdata[[#This Row],[Total_Sales_INR]]/10000000</f>
        <v>5.45708E-4</v>
      </c>
      <c r="J5960" t="s">
        <v>34</v>
      </c>
      <c r="K5960" t="s">
        <v>35</v>
      </c>
      <c r="L5960">
        <v>1</v>
      </c>
      <c r="M5960" t="s">
        <v>107</v>
      </c>
      <c r="N5960" t="s">
        <v>82</v>
      </c>
      <c r="O5960" t="s">
        <v>22</v>
      </c>
    </row>
    <row r="5961" spans="1:15">
      <c r="A5961" t="s">
        <v>10417</v>
      </c>
      <c r="B5961" s="1">
        <v>45857</v>
      </c>
      <c r="C5961" t="s">
        <v>2570</v>
      </c>
      <c r="D5961" t="s">
        <v>25</v>
      </c>
      <c r="E5961" t="s">
        <v>26</v>
      </c>
      <c r="F5961">
        <v>2</v>
      </c>
      <c r="G5961">
        <v>22062.42</v>
      </c>
      <c r="H5961">
        <v>44124.84</v>
      </c>
      <c r="I5961">
        <f>salesdata[[#This Row],[Total_Sales_INR]]/10000000</f>
        <v>4.4124839999999995E-3</v>
      </c>
      <c r="J5961" t="s">
        <v>18</v>
      </c>
      <c r="K5961" t="s">
        <v>35</v>
      </c>
      <c r="L5961">
        <v>4</v>
      </c>
      <c r="M5961" t="s">
        <v>185</v>
      </c>
      <c r="N5961" t="s">
        <v>69</v>
      </c>
      <c r="O5961" t="s">
        <v>22</v>
      </c>
    </row>
    <row r="5962" spans="1:15">
      <c r="A5962" t="s">
        <v>10418</v>
      </c>
      <c r="B5962" s="1">
        <v>45854</v>
      </c>
      <c r="C5962" t="s">
        <v>10419</v>
      </c>
      <c r="D5962" t="s">
        <v>32</v>
      </c>
      <c r="E5962" t="s">
        <v>33</v>
      </c>
      <c r="F5962">
        <v>3</v>
      </c>
      <c r="G5962">
        <v>9280.7000000000007</v>
      </c>
      <c r="H5962">
        <v>27842.1</v>
      </c>
      <c r="I5962">
        <f>salesdata[[#This Row],[Total_Sales_INR]]/10000000</f>
        <v>2.7842100000000001E-3</v>
      </c>
      <c r="J5962" t="s">
        <v>27</v>
      </c>
      <c r="K5962" t="s">
        <v>35</v>
      </c>
      <c r="L5962">
        <v>5</v>
      </c>
      <c r="M5962" t="s">
        <v>41</v>
      </c>
      <c r="N5962" t="s">
        <v>134</v>
      </c>
      <c r="O5962" t="s">
        <v>22</v>
      </c>
    </row>
    <row r="5963" spans="1:15">
      <c r="A5963" t="s">
        <v>10420</v>
      </c>
      <c r="B5963" s="1">
        <v>45796</v>
      </c>
      <c r="C5963" t="s">
        <v>5098</v>
      </c>
      <c r="D5963" t="s">
        <v>16</v>
      </c>
      <c r="E5963" t="s">
        <v>130</v>
      </c>
      <c r="F5963">
        <v>5</v>
      </c>
      <c r="G5963">
        <v>18964.77</v>
      </c>
      <c r="H5963">
        <v>94823.85</v>
      </c>
      <c r="I5963">
        <f>salesdata[[#This Row],[Total_Sales_INR]]/10000000</f>
        <v>9.4823850000000012E-3</v>
      </c>
      <c r="J5963" t="s">
        <v>47</v>
      </c>
      <c r="K5963" t="s">
        <v>72</v>
      </c>
      <c r="L5963">
        <v>4</v>
      </c>
      <c r="M5963" t="s">
        <v>88</v>
      </c>
      <c r="N5963" t="s">
        <v>120</v>
      </c>
      <c r="O5963" t="s">
        <v>22</v>
      </c>
    </row>
    <row r="5964" spans="1:15">
      <c r="A5964" t="s">
        <v>10421</v>
      </c>
      <c r="B5964" s="1">
        <v>45983</v>
      </c>
      <c r="C5964" t="s">
        <v>8638</v>
      </c>
      <c r="D5964" t="s">
        <v>32</v>
      </c>
      <c r="E5964" t="s">
        <v>309</v>
      </c>
      <c r="F5964">
        <v>5</v>
      </c>
      <c r="G5964">
        <v>3416.39</v>
      </c>
      <c r="H5964">
        <v>17081.95</v>
      </c>
      <c r="I5964">
        <f>salesdata[[#This Row],[Total_Sales_INR]]/10000000</f>
        <v>1.708195E-3</v>
      </c>
      <c r="J5964" t="s">
        <v>47</v>
      </c>
      <c r="K5964" t="s">
        <v>19</v>
      </c>
      <c r="L5964">
        <v>5</v>
      </c>
      <c r="M5964" t="s">
        <v>51</v>
      </c>
      <c r="N5964" t="s">
        <v>216</v>
      </c>
      <c r="O5964" t="s">
        <v>22</v>
      </c>
    </row>
    <row r="5965" spans="1:15">
      <c r="A5965" t="s">
        <v>10422</v>
      </c>
      <c r="B5965" s="1">
        <v>45921</v>
      </c>
      <c r="C5965" t="s">
        <v>10191</v>
      </c>
      <c r="D5965" t="s">
        <v>25</v>
      </c>
      <c r="E5965" t="s">
        <v>280</v>
      </c>
      <c r="F5965">
        <v>1</v>
      </c>
      <c r="G5965">
        <v>8824.19</v>
      </c>
      <c r="H5965">
        <v>8824.19</v>
      </c>
      <c r="I5965">
        <f>salesdata[[#This Row],[Total_Sales_INR]]/10000000</f>
        <v>8.8241900000000006E-4</v>
      </c>
      <c r="J5965" t="s">
        <v>47</v>
      </c>
      <c r="K5965" t="s">
        <v>35</v>
      </c>
      <c r="L5965">
        <v>5</v>
      </c>
      <c r="M5965" t="s">
        <v>28</v>
      </c>
      <c r="N5965" t="s">
        <v>78</v>
      </c>
      <c r="O5965" t="s">
        <v>22</v>
      </c>
    </row>
    <row r="5966" spans="1:15">
      <c r="A5966" t="s">
        <v>10423</v>
      </c>
      <c r="B5966" s="1">
        <v>45957</v>
      </c>
      <c r="C5966" t="s">
        <v>10424</v>
      </c>
      <c r="D5966" t="s">
        <v>32</v>
      </c>
      <c r="E5966" t="s">
        <v>33</v>
      </c>
      <c r="F5966">
        <v>3</v>
      </c>
      <c r="G5966">
        <v>12033.29</v>
      </c>
      <c r="H5966">
        <v>36099.870000000003</v>
      </c>
      <c r="I5966">
        <f>salesdata[[#This Row],[Total_Sales_INR]]/10000000</f>
        <v>3.6099870000000003E-3</v>
      </c>
      <c r="J5966" t="s">
        <v>27</v>
      </c>
      <c r="K5966" t="s">
        <v>35</v>
      </c>
      <c r="L5966">
        <v>2</v>
      </c>
      <c r="M5966" t="s">
        <v>56</v>
      </c>
      <c r="N5966" t="s">
        <v>69</v>
      </c>
      <c r="O5966" t="s">
        <v>22</v>
      </c>
    </row>
    <row r="5967" spans="1:15">
      <c r="A5967" t="s">
        <v>10425</v>
      </c>
      <c r="B5967" s="1">
        <v>45960</v>
      </c>
      <c r="C5967" t="s">
        <v>10426</v>
      </c>
      <c r="D5967" t="s">
        <v>102</v>
      </c>
      <c r="E5967" t="s">
        <v>184</v>
      </c>
      <c r="F5967">
        <v>1</v>
      </c>
      <c r="G5967">
        <v>35097.370000000003</v>
      </c>
      <c r="H5967">
        <v>35097.370000000003</v>
      </c>
      <c r="I5967">
        <f>salesdata[[#This Row],[Total_Sales_INR]]/10000000</f>
        <v>3.5097370000000002E-3</v>
      </c>
      <c r="J5967" t="s">
        <v>18</v>
      </c>
      <c r="K5967" t="s">
        <v>35</v>
      </c>
      <c r="L5967">
        <v>4</v>
      </c>
      <c r="M5967" t="s">
        <v>123</v>
      </c>
      <c r="N5967" t="s">
        <v>178</v>
      </c>
      <c r="O5967" t="s">
        <v>22</v>
      </c>
    </row>
    <row r="5968" spans="1:15">
      <c r="A5968" t="s">
        <v>10427</v>
      </c>
      <c r="B5968" s="1">
        <v>45950</v>
      </c>
      <c r="C5968" t="s">
        <v>10428</v>
      </c>
      <c r="D5968" t="s">
        <v>16</v>
      </c>
      <c r="E5968" t="s">
        <v>145</v>
      </c>
      <c r="F5968">
        <v>4</v>
      </c>
      <c r="G5968">
        <v>37701.480000000003</v>
      </c>
      <c r="H5968">
        <v>150805.92000000001</v>
      </c>
      <c r="I5968">
        <f>salesdata[[#This Row],[Total_Sales_INR]]/10000000</f>
        <v>1.5080592000000002E-2</v>
      </c>
      <c r="J5968" t="s">
        <v>47</v>
      </c>
      <c r="K5968" t="s">
        <v>72</v>
      </c>
      <c r="L5968">
        <v>3</v>
      </c>
      <c r="M5968" t="s">
        <v>115</v>
      </c>
      <c r="N5968" t="s">
        <v>94</v>
      </c>
      <c r="O5968" t="s">
        <v>22</v>
      </c>
    </row>
    <row r="5969" spans="1:15">
      <c r="A5969" t="s">
        <v>10429</v>
      </c>
      <c r="B5969" s="1">
        <v>45743</v>
      </c>
      <c r="C5969" t="s">
        <v>4874</v>
      </c>
      <c r="D5969" t="s">
        <v>45</v>
      </c>
      <c r="E5969" t="s">
        <v>55</v>
      </c>
      <c r="F5969">
        <v>4</v>
      </c>
      <c r="G5969">
        <v>5021.54</v>
      </c>
      <c r="H5969">
        <v>20086.16</v>
      </c>
      <c r="I5969">
        <f>salesdata[[#This Row],[Total_Sales_INR]]/10000000</f>
        <v>2.008616E-3</v>
      </c>
      <c r="J5969" t="s">
        <v>18</v>
      </c>
      <c r="K5969" t="s">
        <v>19</v>
      </c>
      <c r="L5969">
        <v>5</v>
      </c>
      <c r="M5969" t="s">
        <v>51</v>
      </c>
      <c r="N5969" t="s">
        <v>52</v>
      </c>
      <c r="O5969" t="s">
        <v>22</v>
      </c>
    </row>
    <row r="5970" spans="1:15">
      <c r="A5970" t="s">
        <v>10430</v>
      </c>
      <c r="B5970" s="1">
        <v>45702</v>
      </c>
      <c r="C5970" t="s">
        <v>1554</v>
      </c>
      <c r="D5970" t="s">
        <v>16</v>
      </c>
      <c r="E5970" t="s">
        <v>130</v>
      </c>
      <c r="F5970">
        <v>1</v>
      </c>
      <c r="G5970">
        <v>39850.080000000002</v>
      </c>
      <c r="H5970">
        <v>39850.080000000002</v>
      </c>
      <c r="I5970">
        <f>salesdata[[#This Row],[Total_Sales_INR]]/10000000</f>
        <v>3.985008E-3</v>
      </c>
      <c r="J5970" t="s">
        <v>18</v>
      </c>
      <c r="K5970" t="s">
        <v>19</v>
      </c>
      <c r="L5970">
        <v>4</v>
      </c>
      <c r="M5970" t="s">
        <v>185</v>
      </c>
      <c r="N5970" t="s">
        <v>213</v>
      </c>
      <c r="O5970" t="s">
        <v>22</v>
      </c>
    </row>
    <row r="5971" spans="1:15">
      <c r="A5971" t="s">
        <v>10431</v>
      </c>
      <c r="B5971" s="1">
        <v>45827</v>
      </c>
      <c r="C5971" t="s">
        <v>10432</v>
      </c>
      <c r="D5971" t="s">
        <v>45</v>
      </c>
      <c r="E5971" t="s">
        <v>60</v>
      </c>
      <c r="F5971">
        <v>1</v>
      </c>
      <c r="G5971">
        <v>26077.34</v>
      </c>
      <c r="H5971">
        <v>26077.34</v>
      </c>
      <c r="I5971">
        <f>salesdata[[#This Row],[Total_Sales_INR]]/10000000</f>
        <v>2.607734E-3</v>
      </c>
      <c r="J5971" t="s">
        <v>34</v>
      </c>
      <c r="K5971" t="s">
        <v>35</v>
      </c>
      <c r="L5971">
        <v>5</v>
      </c>
      <c r="M5971" t="s">
        <v>170</v>
      </c>
      <c r="N5971" t="s">
        <v>142</v>
      </c>
      <c r="O5971" t="s">
        <v>22</v>
      </c>
    </row>
    <row r="5972" spans="1:15">
      <c r="A5972" t="s">
        <v>10433</v>
      </c>
      <c r="B5972" s="1">
        <v>45821</v>
      </c>
      <c r="C5972" t="s">
        <v>10434</v>
      </c>
      <c r="D5972" t="s">
        <v>45</v>
      </c>
      <c r="E5972" t="s">
        <v>46</v>
      </c>
      <c r="F5972">
        <v>1</v>
      </c>
      <c r="G5972">
        <v>9951.43</v>
      </c>
      <c r="H5972">
        <v>9951.43</v>
      </c>
      <c r="I5972">
        <f>salesdata[[#This Row],[Total_Sales_INR]]/10000000</f>
        <v>9.9514299999999998E-4</v>
      </c>
      <c r="J5972" t="s">
        <v>27</v>
      </c>
      <c r="K5972" t="s">
        <v>35</v>
      </c>
      <c r="L5972">
        <v>1</v>
      </c>
      <c r="M5972" t="s">
        <v>119</v>
      </c>
      <c r="N5972" t="s">
        <v>57</v>
      </c>
      <c r="O5972" t="s">
        <v>22</v>
      </c>
    </row>
    <row r="5973" spans="1:15">
      <c r="A5973" t="s">
        <v>10435</v>
      </c>
      <c r="B5973" s="1">
        <v>45870</v>
      </c>
      <c r="C5973" t="s">
        <v>10436</v>
      </c>
      <c r="D5973" t="s">
        <v>45</v>
      </c>
      <c r="E5973" t="s">
        <v>85</v>
      </c>
      <c r="F5973">
        <v>4</v>
      </c>
      <c r="G5973">
        <v>46374.559999999998</v>
      </c>
      <c r="H5973">
        <v>185498.23999999999</v>
      </c>
      <c r="I5973">
        <f>salesdata[[#This Row],[Total_Sales_INR]]/10000000</f>
        <v>1.8549823999999999E-2</v>
      </c>
      <c r="J5973" t="s">
        <v>27</v>
      </c>
      <c r="K5973" t="s">
        <v>35</v>
      </c>
      <c r="L5973">
        <v>2</v>
      </c>
      <c r="M5973" t="s">
        <v>141</v>
      </c>
      <c r="N5973" t="s">
        <v>37</v>
      </c>
      <c r="O5973" t="s">
        <v>22</v>
      </c>
    </row>
    <row r="5974" spans="1:15">
      <c r="A5974" t="s">
        <v>10437</v>
      </c>
      <c r="B5974" s="1">
        <v>45700</v>
      </c>
      <c r="C5974" t="s">
        <v>10438</v>
      </c>
      <c r="D5974" t="s">
        <v>45</v>
      </c>
      <c r="E5974" t="s">
        <v>60</v>
      </c>
      <c r="F5974">
        <v>5</v>
      </c>
      <c r="G5974">
        <v>10674.67</v>
      </c>
      <c r="H5974">
        <v>53373.35</v>
      </c>
      <c r="I5974">
        <f>salesdata[[#This Row],[Total_Sales_INR]]/10000000</f>
        <v>5.3373349999999995E-3</v>
      </c>
      <c r="J5974" t="s">
        <v>18</v>
      </c>
      <c r="K5974" t="s">
        <v>72</v>
      </c>
      <c r="L5974">
        <v>3</v>
      </c>
      <c r="M5974" t="s">
        <v>36</v>
      </c>
      <c r="N5974" t="s">
        <v>360</v>
      </c>
      <c r="O5974" t="s">
        <v>22</v>
      </c>
    </row>
    <row r="5975" spans="1:15">
      <c r="A5975" t="s">
        <v>10439</v>
      </c>
      <c r="B5975" s="1">
        <v>45880</v>
      </c>
      <c r="C5975" t="s">
        <v>10440</v>
      </c>
      <c r="D5975" t="s">
        <v>102</v>
      </c>
      <c r="E5975" t="s">
        <v>184</v>
      </c>
      <c r="F5975">
        <v>1</v>
      </c>
      <c r="G5975">
        <v>20686.099999999999</v>
      </c>
      <c r="H5975">
        <v>20686.099999999999</v>
      </c>
      <c r="I5975">
        <f>salesdata[[#This Row],[Total_Sales_INR]]/10000000</f>
        <v>2.0686099999999998E-3</v>
      </c>
      <c r="J5975" t="s">
        <v>27</v>
      </c>
      <c r="K5975" t="s">
        <v>72</v>
      </c>
      <c r="L5975">
        <v>3</v>
      </c>
      <c r="M5975" t="s">
        <v>77</v>
      </c>
      <c r="N5975" t="s">
        <v>69</v>
      </c>
      <c r="O5975" t="s">
        <v>22</v>
      </c>
    </row>
    <row r="5976" spans="1:15">
      <c r="A5976" t="s">
        <v>10441</v>
      </c>
      <c r="B5976" s="1">
        <v>45688</v>
      </c>
      <c r="C5976" t="s">
        <v>10442</v>
      </c>
      <c r="D5976" t="s">
        <v>45</v>
      </c>
      <c r="E5976" t="s">
        <v>55</v>
      </c>
      <c r="F5976">
        <v>5</v>
      </c>
      <c r="G5976">
        <v>3123.29</v>
      </c>
      <c r="H5976">
        <v>15616.45</v>
      </c>
      <c r="I5976">
        <f>salesdata[[#This Row],[Total_Sales_INR]]/10000000</f>
        <v>1.5616450000000002E-3</v>
      </c>
      <c r="J5976" t="s">
        <v>47</v>
      </c>
      <c r="K5976" t="s">
        <v>72</v>
      </c>
      <c r="L5976">
        <v>1</v>
      </c>
      <c r="M5976" t="s">
        <v>107</v>
      </c>
      <c r="N5976" t="s">
        <v>94</v>
      </c>
      <c r="O5976" t="s">
        <v>22</v>
      </c>
    </row>
    <row r="5977" spans="1:15">
      <c r="A5977" t="s">
        <v>10443</v>
      </c>
      <c r="B5977" s="1">
        <v>45699</v>
      </c>
      <c r="C5977" t="s">
        <v>10444</v>
      </c>
      <c r="D5977" t="s">
        <v>16</v>
      </c>
      <c r="E5977" t="s">
        <v>145</v>
      </c>
      <c r="F5977">
        <v>1</v>
      </c>
      <c r="G5977">
        <v>27635.5</v>
      </c>
      <c r="H5977">
        <v>27635.5</v>
      </c>
      <c r="I5977">
        <f>salesdata[[#This Row],[Total_Sales_INR]]/10000000</f>
        <v>2.76355E-3</v>
      </c>
      <c r="J5977" t="s">
        <v>47</v>
      </c>
      <c r="K5977" t="s">
        <v>35</v>
      </c>
      <c r="L5977">
        <v>5</v>
      </c>
      <c r="M5977" t="s">
        <v>41</v>
      </c>
      <c r="N5977" t="s">
        <v>360</v>
      </c>
      <c r="O5977" t="s">
        <v>22</v>
      </c>
    </row>
    <row r="5978" spans="1:15">
      <c r="A5978" t="s">
        <v>10445</v>
      </c>
      <c r="B5978" s="1">
        <v>45785</v>
      </c>
      <c r="C5978" t="s">
        <v>6551</v>
      </c>
      <c r="D5978" t="s">
        <v>25</v>
      </c>
      <c r="E5978" t="s">
        <v>91</v>
      </c>
      <c r="F5978">
        <v>2</v>
      </c>
      <c r="G5978">
        <v>9727.76</v>
      </c>
      <c r="H5978">
        <v>19455.52</v>
      </c>
      <c r="I5978">
        <f>salesdata[[#This Row],[Total_Sales_INR]]/10000000</f>
        <v>1.9455520000000001E-3</v>
      </c>
      <c r="J5978" t="s">
        <v>34</v>
      </c>
      <c r="K5978" t="s">
        <v>19</v>
      </c>
      <c r="L5978">
        <v>3</v>
      </c>
      <c r="M5978" t="s">
        <v>61</v>
      </c>
      <c r="N5978" t="s">
        <v>150</v>
      </c>
      <c r="O5978" t="s">
        <v>22</v>
      </c>
    </row>
    <row r="5979" spans="1:15">
      <c r="A5979" t="s">
        <v>10446</v>
      </c>
      <c r="B5979" s="1">
        <v>45682</v>
      </c>
      <c r="C5979" t="s">
        <v>1236</v>
      </c>
      <c r="D5979" t="s">
        <v>102</v>
      </c>
      <c r="E5979" t="s">
        <v>103</v>
      </c>
      <c r="F5979">
        <v>1</v>
      </c>
      <c r="G5979">
        <v>5049.2700000000004</v>
      </c>
      <c r="H5979">
        <v>5049.2700000000004</v>
      </c>
      <c r="I5979">
        <f>salesdata[[#This Row],[Total_Sales_INR]]/10000000</f>
        <v>5.0492700000000007E-4</v>
      </c>
      <c r="J5979" t="s">
        <v>47</v>
      </c>
      <c r="K5979" t="s">
        <v>35</v>
      </c>
      <c r="L5979">
        <v>3</v>
      </c>
      <c r="M5979" t="s">
        <v>61</v>
      </c>
      <c r="N5979" t="s">
        <v>74</v>
      </c>
      <c r="O5979" t="s">
        <v>22</v>
      </c>
    </row>
    <row r="5980" spans="1:15">
      <c r="A5980" t="s">
        <v>10447</v>
      </c>
      <c r="B5980" s="1">
        <v>45911</v>
      </c>
      <c r="C5980" t="s">
        <v>10448</v>
      </c>
      <c r="D5980" t="s">
        <v>16</v>
      </c>
      <c r="E5980" t="s">
        <v>137</v>
      </c>
      <c r="F5980">
        <v>2</v>
      </c>
      <c r="G5980">
        <v>40643.730000000003</v>
      </c>
      <c r="H5980">
        <v>81287.460000000006</v>
      </c>
      <c r="I5980">
        <f>salesdata[[#This Row],[Total_Sales_INR]]/10000000</f>
        <v>8.1287460000000009E-3</v>
      </c>
      <c r="J5980" t="s">
        <v>34</v>
      </c>
      <c r="K5980" t="s">
        <v>35</v>
      </c>
      <c r="L5980">
        <v>4</v>
      </c>
      <c r="M5980" t="s">
        <v>88</v>
      </c>
      <c r="N5980" t="s">
        <v>62</v>
      </c>
      <c r="O5980" t="s">
        <v>22</v>
      </c>
    </row>
    <row r="5981" spans="1:15">
      <c r="A5981" t="s">
        <v>10449</v>
      </c>
      <c r="B5981" s="1">
        <v>45895</v>
      </c>
      <c r="C5981" t="s">
        <v>7059</v>
      </c>
      <c r="D5981" t="s">
        <v>25</v>
      </c>
      <c r="E5981" t="s">
        <v>91</v>
      </c>
      <c r="F5981">
        <v>4</v>
      </c>
      <c r="G5981">
        <v>28136.82</v>
      </c>
      <c r="H5981">
        <v>112547.28</v>
      </c>
      <c r="I5981">
        <f>salesdata[[#This Row],[Total_Sales_INR]]/10000000</f>
        <v>1.1254728E-2</v>
      </c>
      <c r="J5981" t="s">
        <v>27</v>
      </c>
      <c r="K5981" t="s">
        <v>72</v>
      </c>
      <c r="L5981">
        <v>2</v>
      </c>
      <c r="M5981" t="s">
        <v>56</v>
      </c>
      <c r="N5981" t="s">
        <v>62</v>
      </c>
      <c r="O5981" t="s">
        <v>22</v>
      </c>
    </row>
    <row r="5982" spans="1:15">
      <c r="A5982" t="s">
        <v>10450</v>
      </c>
      <c r="B5982" s="1">
        <v>45759</v>
      </c>
      <c r="C5982" t="s">
        <v>2787</v>
      </c>
      <c r="D5982" t="s">
        <v>25</v>
      </c>
      <c r="E5982" t="s">
        <v>91</v>
      </c>
      <c r="F5982">
        <v>5</v>
      </c>
      <c r="G5982">
        <v>4020.29</v>
      </c>
      <c r="H5982">
        <v>20101.45</v>
      </c>
      <c r="I5982">
        <f>salesdata[[#This Row],[Total_Sales_INR]]/10000000</f>
        <v>2.0101450000000001E-3</v>
      </c>
      <c r="J5982" t="s">
        <v>18</v>
      </c>
      <c r="K5982" t="s">
        <v>72</v>
      </c>
      <c r="L5982">
        <v>5</v>
      </c>
      <c r="M5982" t="s">
        <v>73</v>
      </c>
      <c r="N5982" t="s">
        <v>21</v>
      </c>
      <c r="O5982" t="s">
        <v>22</v>
      </c>
    </row>
    <row r="5983" spans="1:15">
      <c r="A5983" t="s">
        <v>10451</v>
      </c>
      <c r="B5983" s="1">
        <v>45989</v>
      </c>
      <c r="C5983" t="s">
        <v>3751</v>
      </c>
      <c r="D5983" t="s">
        <v>25</v>
      </c>
      <c r="E5983" t="s">
        <v>91</v>
      </c>
      <c r="F5983">
        <v>3</v>
      </c>
      <c r="G5983">
        <v>48746.92</v>
      </c>
      <c r="H5983">
        <v>146240.76</v>
      </c>
      <c r="I5983">
        <f>salesdata[[#This Row],[Total_Sales_INR]]/10000000</f>
        <v>1.4624076000000001E-2</v>
      </c>
      <c r="J5983" t="s">
        <v>34</v>
      </c>
      <c r="K5983" t="s">
        <v>35</v>
      </c>
      <c r="L5983">
        <v>1</v>
      </c>
      <c r="M5983" t="s">
        <v>119</v>
      </c>
      <c r="N5983" t="s">
        <v>42</v>
      </c>
      <c r="O5983" t="s">
        <v>22</v>
      </c>
    </row>
    <row r="5984" spans="1:15">
      <c r="A5984" t="s">
        <v>10452</v>
      </c>
      <c r="B5984" s="1">
        <v>45706</v>
      </c>
      <c r="C5984" t="s">
        <v>6959</v>
      </c>
      <c r="D5984" t="s">
        <v>102</v>
      </c>
      <c r="E5984" t="s">
        <v>184</v>
      </c>
      <c r="F5984">
        <v>2</v>
      </c>
      <c r="G5984">
        <v>49893.48</v>
      </c>
      <c r="H5984">
        <v>99786.96</v>
      </c>
      <c r="I5984">
        <f>salesdata[[#This Row],[Total_Sales_INR]]/10000000</f>
        <v>9.9786960000000004E-3</v>
      </c>
      <c r="J5984" t="s">
        <v>47</v>
      </c>
      <c r="K5984" t="s">
        <v>19</v>
      </c>
      <c r="L5984">
        <v>2</v>
      </c>
      <c r="M5984" t="s">
        <v>265</v>
      </c>
      <c r="N5984" t="s">
        <v>167</v>
      </c>
      <c r="O5984" t="s">
        <v>22</v>
      </c>
    </row>
    <row r="5985" spans="1:15">
      <c r="A5985" t="s">
        <v>10453</v>
      </c>
      <c r="B5985" s="1">
        <v>45812</v>
      </c>
      <c r="C5985" t="s">
        <v>10454</v>
      </c>
      <c r="D5985" t="s">
        <v>16</v>
      </c>
      <c r="E5985" t="s">
        <v>159</v>
      </c>
      <c r="F5985">
        <v>2</v>
      </c>
      <c r="G5985">
        <v>15690.07</v>
      </c>
      <c r="H5985">
        <v>31380.14</v>
      </c>
      <c r="I5985">
        <f>salesdata[[#This Row],[Total_Sales_INR]]/10000000</f>
        <v>3.1380139999999997E-3</v>
      </c>
      <c r="J5985" t="s">
        <v>47</v>
      </c>
      <c r="K5985" t="s">
        <v>72</v>
      </c>
      <c r="L5985">
        <v>1</v>
      </c>
      <c r="M5985" t="s">
        <v>181</v>
      </c>
      <c r="N5985" t="s">
        <v>216</v>
      </c>
      <c r="O5985" t="s">
        <v>22</v>
      </c>
    </row>
    <row r="5986" spans="1:15">
      <c r="A5986" t="s">
        <v>10455</v>
      </c>
      <c r="B5986" s="1">
        <v>45809</v>
      </c>
      <c r="C5986" t="s">
        <v>6990</v>
      </c>
      <c r="D5986" t="s">
        <v>16</v>
      </c>
      <c r="E5986" t="s">
        <v>137</v>
      </c>
      <c r="F5986">
        <v>5</v>
      </c>
      <c r="G5986">
        <v>23329.23</v>
      </c>
      <c r="H5986">
        <v>116646.15</v>
      </c>
      <c r="I5986">
        <f>salesdata[[#This Row],[Total_Sales_INR]]/10000000</f>
        <v>1.1664615E-2</v>
      </c>
      <c r="J5986" t="s">
        <v>27</v>
      </c>
      <c r="K5986" t="s">
        <v>19</v>
      </c>
      <c r="L5986">
        <v>5</v>
      </c>
      <c r="M5986" t="s">
        <v>73</v>
      </c>
      <c r="N5986" t="s">
        <v>48</v>
      </c>
      <c r="O5986" t="s">
        <v>22</v>
      </c>
    </row>
    <row r="5987" spans="1:15">
      <c r="A5987" t="s">
        <v>10456</v>
      </c>
      <c r="B5987" s="1">
        <v>45668</v>
      </c>
      <c r="C5987" t="s">
        <v>10457</v>
      </c>
      <c r="D5987" t="s">
        <v>45</v>
      </c>
      <c r="E5987" t="s">
        <v>60</v>
      </c>
      <c r="F5987">
        <v>5</v>
      </c>
      <c r="G5987">
        <v>46616.14</v>
      </c>
      <c r="H5987">
        <v>233080.7</v>
      </c>
      <c r="I5987">
        <f>salesdata[[#This Row],[Total_Sales_INR]]/10000000</f>
        <v>2.330807E-2</v>
      </c>
      <c r="J5987" t="s">
        <v>34</v>
      </c>
      <c r="K5987" t="s">
        <v>72</v>
      </c>
      <c r="L5987">
        <v>1</v>
      </c>
      <c r="M5987" t="s">
        <v>107</v>
      </c>
      <c r="N5987" t="s">
        <v>21</v>
      </c>
      <c r="O5987" t="s">
        <v>22</v>
      </c>
    </row>
    <row r="5988" spans="1:15">
      <c r="A5988" t="s">
        <v>10458</v>
      </c>
      <c r="B5988" s="1">
        <v>45689</v>
      </c>
      <c r="C5988" t="s">
        <v>10459</v>
      </c>
      <c r="D5988" t="s">
        <v>102</v>
      </c>
      <c r="E5988" t="s">
        <v>193</v>
      </c>
      <c r="F5988">
        <v>2</v>
      </c>
      <c r="G5988">
        <v>13982.57</v>
      </c>
      <c r="H5988">
        <v>27965.14</v>
      </c>
      <c r="I5988">
        <f>salesdata[[#This Row],[Total_Sales_INR]]/10000000</f>
        <v>2.7965139999999999E-3</v>
      </c>
      <c r="J5988" t="s">
        <v>47</v>
      </c>
      <c r="K5988" t="s">
        <v>19</v>
      </c>
      <c r="L5988">
        <v>1</v>
      </c>
      <c r="M5988" t="s">
        <v>181</v>
      </c>
      <c r="N5988" t="s">
        <v>360</v>
      </c>
      <c r="O5988" t="s">
        <v>22</v>
      </c>
    </row>
    <row r="5989" spans="1:15">
      <c r="A5989" t="s">
        <v>10460</v>
      </c>
      <c r="B5989" s="1">
        <v>45671</v>
      </c>
      <c r="C5989" t="s">
        <v>10461</v>
      </c>
      <c r="D5989" t="s">
        <v>32</v>
      </c>
      <c r="E5989" t="s">
        <v>81</v>
      </c>
      <c r="F5989">
        <v>2</v>
      </c>
      <c r="G5989">
        <v>31555.29</v>
      </c>
      <c r="H5989">
        <v>63110.58</v>
      </c>
      <c r="I5989">
        <f>salesdata[[#This Row],[Total_Sales_INR]]/10000000</f>
        <v>6.3110580000000005E-3</v>
      </c>
      <c r="J5989" t="s">
        <v>34</v>
      </c>
      <c r="K5989" t="s">
        <v>72</v>
      </c>
      <c r="L5989">
        <v>2</v>
      </c>
      <c r="M5989" t="s">
        <v>265</v>
      </c>
      <c r="N5989" t="s">
        <v>156</v>
      </c>
      <c r="O5989" t="s">
        <v>22</v>
      </c>
    </row>
    <row r="5990" spans="1:15">
      <c r="A5990" t="s">
        <v>10462</v>
      </c>
      <c r="B5990" s="1">
        <v>45856</v>
      </c>
      <c r="C5990" t="s">
        <v>5646</v>
      </c>
      <c r="D5990" t="s">
        <v>25</v>
      </c>
      <c r="E5990" t="s">
        <v>91</v>
      </c>
      <c r="F5990">
        <v>4</v>
      </c>
      <c r="G5990">
        <v>35201.5</v>
      </c>
      <c r="H5990">
        <v>140806</v>
      </c>
      <c r="I5990">
        <f>salesdata[[#This Row],[Total_Sales_INR]]/10000000</f>
        <v>1.40806E-2</v>
      </c>
      <c r="J5990" t="s">
        <v>27</v>
      </c>
      <c r="K5990" t="s">
        <v>72</v>
      </c>
      <c r="L5990">
        <v>1</v>
      </c>
      <c r="M5990" t="s">
        <v>181</v>
      </c>
      <c r="N5990" t="s">
        <v>42</v>
      </c>
      <c r="O5990" t="s">
        <v>22</v>
      </c>
    </row>
    <row r="5991" spans="1:15">
      <c r="A5991" t="s">
        <v>10463</v>
      </c>
      <c r="B5991" s="1">
        <v>45908</v>
      </c>
      <c r="C5991" t="s">
        <v>1469</v>
      </c>
      <c r="D5991" t="s">
        <v>102</v>
      </c>
      <c r="E5991" t="s">
        <v>193</v>
      </c>
      <c r="F5991">
        <v>1</v>
      </c>
      <c r="G5991">
        <v>46570.27</v>
      </c>
      <c r="H5991">
        <v>46570.27</v>
      </c>
      <c r="I5991">
        <f>salesdata[[#This Row],[Total_Sales_INR]]/10000000</f>
        <v>4.6570269999999993E-3</v>
      </c>
      <c r="J5991" t="s">
        <v>27</v>
      </c>
      <c r="K5991" t="s">
        <v>19</v>
      </c>
      <c r="L5991">
        <v>5</v>
      </c>
      <c r="M5991" t="s">
        <v>28</v>
      </c>
      <c r="N5991" t="s">
        <v>134</v>
      </c>
      <c r="O5991" t="s">
        <v>22</v>
      </c>
    </row>
    <row r="5992" spans="1:15">
      <c r="A5992" t="s">
        <v>10464</v>
      </c>
      <c r="B5992" s="1">
        <v>45967</v>
      </c>
      <c r="C5992" t="s">
        <v>7325</v>
      </c>
      <c r="D5992" t="s">
        <v>102</v>
      </c>
      <c r="E5992" t="s">
        <v>184</v>
      </c>
      <c r="F5992">
        <v>5</v>
      </c>
      <c r="G5992">
        <v>19583.86</v>
      </c>
      <c r="H5992">
        <v>97919.3</v>
      </c>
      <c r="I5992">
        <f>salesdata[[#This Row],[Total_Sales_INR]]/10000000</f>
        <v>9.7919300000000008E-3</v>
      </c>
      <c r="J5992" t="s">
        <v>18</v>
      </c>
      <c r="K5992" t="s">
        <v>72</v>
      </c>
      <c r="L5992">
        <v>4</v>
      </c>
      <c r="M5992" t="s">
        <v>198</v>
      </c>
      <c r="N5992" t="s">
        <v>78</v>
      </c>
      <c r="O5992" t="s">
        <v>22</v>
      </c>
    </row>
    <row r="5993" spans="1:15">
      <c r="A5993" t="s">
        <v>10465</v>
      </c>
      <c r="B5993" s="1">
        <v>45816</v>
      </c>
      <c r="C5993" t="s">
        <v>10466</v>
      </c>
      <c r="D5993" t="s">
        <v>16</v>
      </c>
      <c r="E5993" t="s">
        <v>145</v>
      </c>
      <c r="F5993">
        <v>3</v>
      </c>
      <c r="G5993">
        <v>18620.18</v>
      </c>
      <c r="H5993">
        <v>55860.54</v>
      </c>
      <c r="I5993">
        <f>salesdata[[#This Row],[Total_Sales_INR]]/10000000</f>
        <v>5.586054E-3</v>
      </c>
      <c r="J5993" t="s">
        <v>34</v>
      </c>
      <c r="K5993" t="s">
        <v>35</v>
      </c>
      <c r="L5993">
        <v>2</v>
      </c>
      <c r="M5993" t="s">
        <v>265</v>
      </c>
      <c r="N5993" t="s">
        <v>42</v>
      </c>
      <c r="O5993" t="s">
        <v>22</v>
      </c>
    </row>
    <row r="5994" spans="1:15">
      <c r="A5994" t="s">
        <v>10467</v>
      </c>
      <c r="B5994" s="1">
        <v>45736</v>
      </c>
      <c r="C5994" t="s">
        <v>10468</v>
      </c>
      <c r="D5994" t="s">
        <v>45</v>
      </c>
      <c r="E5994" t="s">
        <v>46</v>
      </c>
      <c r="F5994">
        <v>4</v>
      </c>
      <c r="G5994">
        <v>42702.14</v>
      </c>
      <c r="H5994">
        <v>170808.56</v>
      </c>
      <c r="I5994">
        <f>salesdata[[#This Row],[Total_Sales_INR]]/10000000</f>
        <v>1.7080855999999998E-2</v>
      </c>
      <c r="J5994" t="s">
        <v>47</v>
      </c>
      <c r="K5994" t="s">
        <v>72</v>
      </c>
      <c r="L5994">
        <v>4</v>
      </c>
      <c r="M5994" t="s">
        <v>123</v>
      </c>
      <c r="N5994" t="s">
        <v>29</v>
      </c>
      <c r="O5994" t="s">
        <v>22</v>
      </c>
    </row>
    <row r="5995" spans="1:15">
      <c r="A5995" t="s">
        <v>10469</v>
      </c>
      <c r="B5995" s="1">
        <v>46016</v>
      </c>
      <c r="C5995" t="s">
        <v>10470</v>
      </c>
      <c r="D5995" t="s">
        <v>16</v>
      </c>
      <c r="E5995" t="s">
        <v>159</v>
      </c>
      <c r="F5995">
        <v>3</v>
      </c>
      <c r="G5995">
        <v>47616.21</v>
      </c>
      <c r="H5995">
        <v>142848.63</v>
      </c>
      <c r="I5995">
        <f>salesdata[[#This Row],[Total_Sales_INR]]/10000000</f>
        <v>1.4284863E-2</v>
      </c>
      <c r="J5995" t="s">
        <v>18</v>
      </c>
      <c r="K5995" t="s">
        <v>35</v>
      </c>
      <c r="L5995">
        <v>4</v>
      </c>
      <c r="M5995" t="s">
        <v>160</v>
      </c>
      <c r="N5995" t="s">
        <v>29</v>
      </c>
      <c r="O5995" t="s">
        <v>22</v>
      </c>
    </row>
    <row r="5996" spans="1:15">
      <c r="A5996" t="s">
        <v>10471</v>
      </c>
      <c r="B5996" s="1">
        <v>45874</v>
      </c>
      <c r="C5996" t="s">
        <v>10472</v>
      </c>
      <c r="D5996" t="s">
        <v>32</v>
      </c>
      <c r="E5996" t="s">
        <v>81</v>
      </c>
      <c r="F5996">
        <v>4</v>
      </c>
      <c r="G5996">
        <v>2983.49</v>
      </c>
      <c r="H5996">
        <v>11933.96</v>
      </c>
      <c r="I5996">
        <f>salesdata[[#This Row],[Total_Sales_INR]]/10000000</f>
        <v>1.193396E-3</v>
      </c>
      <c r="J5996" t="s">
        <v>34</v>
      </c>
      <c r="K5996" t="s">
        <v>35</v>
      </c>
      <c r="L5996">
        <v>4</v>
      </c>
      <c r="M5996" t="s">
        <v>185</v>
      </c>
      <c r="N5996" t="s">
        <v>167</v>
      </c>
      <c r="O5996" t="s">
        <v>22</v>
      </c>
    </row>
    <row r="5997" spans="1:15">
      <c r="A5997" t="s">
        <v>10473</v>
      </c>
      <c r="B5997" s="1">
        <v>45952</v>
      </c>
      <c r="C5997" t="s">
        <v>1086</v>
      </c>
      <c r="D5997" t="s">
        <v>45</v>
      </c>
      <c r="E5997" t="s">
        <v>65</v>
      </c>
      <c r="F5997">
        <v>5</v>
      </c>
      <c r="G5997">
        <v>39729.69</v>
      </c>
      <c r="H5997">
        <v>198648.45</v>
      </c>
      <c r="I5997">
        <f>salesdata[[#This Row],[Total_Sales_INR]]/10000000</f>
        <v>1.9864845000000003E-2</v>
      </c>
      <c r="J5997" t="s">
        <v>27</v>
      </c>
      <c r="K5997" t="s">
        <v>19</v>
      </c>
      <c r="L5997">
        <v>5</v>
      </c>
      <c r="M5997" t="s">
        <v>41</v>
      </c>
      <c r="N5997" t="s">
        <v>120</v>
      </c>
      <c r="O5997" t="s">
        <v>22</v>
      </c>
    </row>
    <row r="5998" spans="1:15">
      <c r="A5998" t="s">
        <v>10474</v>
      </c>
      <c r="B5998" s="1">
        <v>46013</v>
      </c>
      <c r="C5998" t="s">
        <v>10475</v>
      </c>
      <c r="D5998" t="s">
        <v>32</v>
      </c>
      <c r="E5998" t="s">
        <v>40</v>
      </c>
      <c r="F5998">
        <v>4</v>
      </c>
      <c r="G5998">
        <v>2161.85</v>
      </c>
      <c r="H5998">
        <v>8647.4</v>
      </c>
      <c r="I5998">
        <f>salesdata[[#This Row],[Total_Sales_INR]]/10000000</f>
        <v>8.6473999999999991E-4</v>
      </c>
      <c r="J5998" t="s">
        <v>47</v>
      </c>
      <c r="K5998" t="s">
        <v>35</v>
      </c>
      <c r="L5998">
        <v>3</v>
      </c>
      <c r="M5998" t="s">
        <v>36</v>
      </c>
      <c r="N5998" t="s">
        <v>97</v>
      </c>
      <c r="O5998" t="s">
        <v>22</v>
      </c>
    </row>
    <row r="5999" spans="1:15">
      <c r="A5999" t="s">
        <v>10476</v>
      </c>
      <c r="B5999" s="1">
        <v>45709</v>
      </c>
      <c r="C5999" t="s">
        <v>2237</v>
      </c>
      <c r="D5999" t="s">
        <v>16</v>
      </c>
      <c r="E5999" t="s">
        <v>137</v>
      </c>
      <c r="F5999">
        <v>3</v>
      </c>
      <c r="G5999">
        <v>19328.11</v>
      </c>
      <c r="H5999">
        <v>57984.33</v>
      </c>
      <c r="I5999">
        <f>salesdata[[#This Row],[Total_Sales_INR]]/10000000</f>
        <v>5.7984330000000004E-3</v>
      </c>
      <c r="J5999" t="s">
        <v>27</v>
      </c>
      <c r="K5999" t="s">
        <v>72</v>
      </c>
      <c r="L5999">
        <v>3</v>
      </c>
      <c r="M5999" t="s">
        <v>36</v>
      </c>
      <c r="N5999" t="s">
        <v>74</v>
      </c>
      <c r="O5999" t="s">
        <v>22</v>
      </c>
    </row>
    <row r="6000" spans="1:15">
      <c r="A6000" t="s">
        <v>10477</v>
      </c>
      <c r="B6000" s="1">
        <v>45700</v>
      </c>
      <c r="C6000" t="s">
        <v>8104</v>
      </c>
      <c r="D6000" t="s">
        <v>25</v>
      </c>
      <c r="E6000" t="s">
        <v>223</v>
      </c>
      <c r="F6000">
        <v>1</v>
      </c>
      <c r="G6000">
        <v>16891.52</v>
      </c>
      <c r="H6000">
        <v>16891.52</v>
      </c>
      <c r="I6000">
        <f>salesdata[[#This Row],[Total_Sales_INR]]/10000000</f>
        <v>1.689152E-3</v>
      </c>
      <c r="J6000" t="s">
        <v>18</v>
      </c>
      <c r="K6000" t="s">
        <v>35</v>
      </c>
      <c r="L6000">
        <v>1</v>
      </c>
      <c r="M6000" t="s">
        <v>68</v>
      </c>
      <c r="N6000" t="s">
        <v>112</v>
      </c>
      <c r="O6000" t="s">
        <v>22</v>
      </c>
    </row>
    <row r="6001" spans="1:15">
      <c r="A6001" t="s">
        <v>10478</v>
      </c>
      <c r="B6001" s="1">
        <v>46012</v>
      </c>
      <c r="C6001" t="s">
        <v>10479</v>
      </c>
      <c r="D6001" t="s">
        <v>32</v>
      </c>
      <c r="E6001" t="s">
        <v>81</v>
      </c>
      <c r="F6001">
        <v>5</v>
      </c>
      <c r="G6001">
        <v>34500.49</v>
      </c>
      <c r="H6001">
        <v>172502.45</v>
      </c>
      <c r="I6001">
        <f>salesdata[[#This Row],[Total_Sales_INR]]/10000000</f>
        <v>1.7250245000000001E-2</v>
      </c>
      <c r="J6001" t="s">
        <v>18</v>
      </c>
      <c r="K6001" t="s">
        <v>72</v>
      </c>
      <c r="L6001">
        <v>1</v>
      </c>
      <c r="M6001" t="s">
        <v>107</v>
      </c>
      <c r="N6001" t="s">
        <v>213</v>
      </c>
      <c r="O6001" t="s">
        <v>22</v>
      </c>
    </row>
    <row r="6002" spans="1:15">
      <c r="A6002" t="s">
        <v>10480</v>
      </c>
      <c r="B6002" s="1">
        <v>45751</v>
      </c>
      <c r="C6002" t="s">
        <v>10481</v>
      </c>
      <c r="D6002" t="s">
        <v>25</v>
      </c>
      <c r="E6002" t="s">
        <v>223</v>
      </c>
      <c r="F6002">
        <v>5</v>
      </c>
      <c r="G6002">
        <v>40454.15</v>
      </c>
      <c r="H6002">
        <v>202270.75</v>
      </c>
      <c r="I6002">
        <f>salesdata[[#This Row],[Total_Sales_INR]]/10000000</f>
        <v>2.0227075000000001E-2</v>
      </c>
      <c r="J6002" t="s">
        <v>27</v>
      </c>
      <c r="K6002" t="s">
        <v>35</v>
      </c>
      <c r="L6002">
        <v>4</v>
      </c>
      <c r="M6002" t="s">
        <v>198</v>
      </c>
      <c r="N6002" t="s">
        <v>120</v>
      </c>
      <c r="O6002" t="s">
        <v>22</v>
      </c>
    </row>
    <row r="6003" spans="1:15">
      <c r="A6003" t="s">
        <v>10482</v>
      </c>
      <c r="B6003" s="1">
        <v>45754</v>
      </c>
      <c r="C6003" t="s">
        <v>1108</v>
      </c>
      <c r="D6003" t="s">
        <v>25</v>
      </c>
      <c r="E6003" t="s">
        <v>223</v>
      </c>
      <c r="F6003">
        <v>1</v>
      </c>
      <c r="G6003">
        <v>17602.080000000002</v>
      </c>
      <c r="H6003">
        <v>17602.080000000002</v>
      </c>
      <c r="I6003">
        <f>salesdata[[#This Row],[Total_Sales_INR]]/10000000</f>
        <v>1.7602080000000001E-3</v>
      </c>
      <c r="J6003" t="s">
        <v>27</v>
      </c>
      <c r="K6003" t="s">
        <v>19</v>
      </c>
      <c r="L6003">
        <v>2</v>
      </c>
      <c r="M6003" t="s">
        <v>265</v>
      </c>
      <c r="N6003" t="s">
        <v>112</v>
      </c>
      <c r="O6003" t="s">
        <v>22</v>
      </c>
    </row>
    <row r="6004" spans="1:15">
      <c r="A6004" t="s">
        <v>10483</v>
      </c>
      <c r="B6004" s="1">
        <v>45755</v>
      </c>
      <c r="C6004" t="s">
        <v>10484</v>
      </c>
      <c r="D6004" t="s">
        <v>102</v>
      </c>
      <c r="E6004" t="s">
        <v>118</v>
      </c>
      <c r="F6004">
        <v>1</v>
      </c>
      <c r="G6004">
        <v>25298.23</v>
      </c>
      <c r="H6004">
        <v>25298.23</v>
      </c>
      <c r="I6004">
        <f>salesdata[[#This Row],[Total_Sales_INR]]/10000000</f>
        <v>2.5298230000000001E-3</v>
      </c>
      <c r="J6004" t="s">
        <v>27</v>
      </c>
      <c r="K6004" t="s">
        <v>35</v>
      </c>
      <c r="L6004">
        <v>5</v>
      </c>
      <c r="M6004" t="s">
        <v>41</v>
      </c>
      <c r="N6004" t="s">
        <v>57</v>
      </c>
      <c r="O6004" t="s">
        <v>22</v>
      </c>
    </row>
    <row r="6005" spans="1:15">
      <c r="A6005" t="s">
        <v>10485</v>
      </c>
      <c r="B6005" s="1">
        <v>45934</v>
      </c>
      <c r="C6005" t="s">
        <v>1114</v>
      </c>
      <c r="D6005" t="s">
        <v>45</v>
      </c>
      <c r="E6005" t="s">
        <v>55</v>
      </c>
      <c r="F6005">
        <v>5</v>
      </c>
      <c r="G6005">
        <v>30225.24</v>
      </c>
      <c r="H6005">
        <v>151126.20000000001</v>
      </c>
      <c r="I6005">
        <f>salesdata[[#This Row],[Total_Sales_INR]]/10000000</f>
        <v>1.5112620000000002E-2</v>
      </c>
      <c r="J6005" t="s">
        <v>18</v>
      </c>
      <c r="K6005" t="s">
        <v>35</v>
      </c>
      <c r="L6005">
        <v>4</v>
      </c>
      <c r="M6005" t="s">
        <v>123</v>
      </c>
      <c r="N6005" t="s">
        <v>167</v>
      </c>
      <c r="O6005" t="s">
        <v>22</v>
      </c>
    </row>
    <row r="6006" spans="1:15">
      <c r="A6006" t="s">
        <v>10486</v>
      </c>
      <c r="B6006" s="1">
        <v>45936</v>
      </c>
      <c r="C6006" t="s">
        <v>9373</v>
      </c>
      <c r="D6006" t="s">
        <v>32</v>
      </c>
      <c r="E6006" t="s">
        <v>81</v>
      </c>
      <c r="F6006">
        <v>2</v>
      </c>
      <c r="G6006">
        <v>11106.16</v>
      </c>
      <c r="H6006">
        <v>22212.32</v>
      </c>
      <c r="I6006">
        <f>salesdata[[#This Row],[Total_Sales_INR]]/10000000</f>
        <v>2.2212320000000001E-3</v>
      </c>
      <c r="J6006" t="s">
        <v>47</v>
      </c>
      <c r="K6006" t="s">
        <v>19</v>
      </c>
      <c r="L6006">
        <v>5</v>
      </c>
      <c r="M6006" t="s">
        <v>28</v>
      </c>
      <c r="N6006" t="s">
        <v>216</v>
      </c>
      <c r="O6006" t="s">
        <v>22</v>
      </c>
    </row>
    <row r="6007" spans="1:15">
      <c r="A6007" t="s">
        <v>10487</v>
      </c>
      <c r="B6007" s="1">
        <v>45834</v>
      </c>
      <c r="C6007" t="s">
        <v>154</v>
      </c>
      <c r="D6007" t="s">
        <v>16</v>
      </c>
      <c r="E6007" t="s">
        <v>145</v>
      </c>
      <c r="F6007">
        <v>1</v>
      </c>
      <c r="G6007">
        <v>12514.44</v>
      </c>
      <c r="H6007">
        <v>12514.44</v>
      </c>
      <c r="I6007">
        <f>salesdata[[#This Row],[Total_Sales_INR]]/10000000</f>
        <v>1.251444E-3</v>
      </c>
      <c r="J6007" t="s">
        <v>47</v>
      </c>
      <c r="K6007" t="s">
        <v>35</v>
      </c>
      <c r="L6007">
        <v>4</v>
      </c>
      <c r="M6007" t="s">
        <v>198</v>
      </c>
      <c r="N6007" t="s">
        <v>142</v>
      </c>
      <c r="O6007" t="s">
        <v>22</v>
      </c>
    </row>
    <row r="6008" spans="1:15">
      <c r="A6008" t="s">
        <v>10488</v>
      </c>
      <c r="B6008" s="1">
        <v>45733</v>
      </c>
      <c r="C6008" t="s">
        <v>10489</v>
      </c>
      <c r="D6008" t="s">
        <v>32</v>
      </c>
      <c r="E6008" t="s">
        <v>40</v>
      </c>
      <c r="F6008">
        <v>4</v>
      </c>
      <c r="G6008">
        <v>16774.849999999999</v>
      </c>
      <c r="H6008">
        <v>67099.399999999994</v>
      </c>
      <c r="I6008">
        <f>salesdata[[#This Row],[Total_Sales_INR]]/10000000</f>
        <v>6.7099399999999993E-3</v>
      </c>
      <c r="J6008" t="s">
        <v>34</v>
      </c>
      <c r="K6008" t="s">
        <v>19</v>
      </c>
      <c r="L6008">
        <v>1</v>
      </c>
      <c r="M6008" t="s">
        <v>68</v>
      </c>
      <c r="N6008" t="s">
        <v>127</v>
      </c>
      <c r="O6008" t="s">
        <v>22</v>
      </c>
    </row>
    <row r="6009" spans="1:15">
      <c r="A6009" t="s">
        <v>10490</v>
      </c>
      <c r="B6009" s="1">
        <v>45686</v>
      </c>
      <c r="C6009" t="s">
        <v>10491</v>
      </c>
      <c r="D6009" t="s">
        <v>32</v>
      </c>
      <c r="E6009" t="s">
        <v>33</v>
      </c>
      <c r="F6009">
        <v>1</v>
      </c>
      <c r="G6009">
        <v>30612.49</v>
      </c>
      <c r="H6009">
        <v>30612.49</v>
      </c>
      <c r="I6009">
        <f>salesdata[[#This Row],[Total_Sales_INR]]/10000000</f>
        <v>3.0612490000000003E-3</v>
      </c>
      <c r="J6009" t="s">
        <v>34</v>
      </c>
      <c r="K6009" t="s">
        <v>19</v>
      </c>
      <c r="L6009">
        <v>5</v>
      </c>
      <c r="M6009" t="s">
        <v>51</v>
      </c>
      <c r="N6009" t="s">
        <v>57</v>
      </c>
      <c r="O6009" t="s">
        <v>22</v>
      </c>
    </row>
    <row r="6010" spans="1:15">
      <c r="A6010" t="s">
        <v>10492</v>
      </c>
      <c r="B6010" s="1">
        <v>45967</v>
      </c>
      <c r="C6010" t="s">
        <v>8536</v>
      </c>
      <c r="D6010" t="s">
        <v>102</v>
      </c>
      <c r="E6010" t="s">
        <v>184</v>
      </c>
      <c r="F6010">
        <v>3</v>
      </c>
      <c r="G6010">
        <v>19667.34</v>
      </c>
      <c r="H6010">
        <v>59002.02</v>
      </c>
      <c r="I6010">
        <f>salesdata[[#This Row],[Total_Sales_INR]]/10000000</f>
        <v>5.9002019999999994E-3</v>
      </c>
      <c r="J6010" t="s">
        <v>47</v>
      </c>
      <c r="K6010" t="s">
        <v>19</v>
      </c>
      <c r="L6010">
        <v>4</v>
      </c>
      <c r="M6010" t="s">
        <v>88</v>
      </c>
      <c r="N6010" t="s">
        <v>127</v>
      </c>
      <c r="O6010" t="s">
        <v>22</v>
      </c>
    </row>
    <row r="6011" spans="1:15">
      <c r="A6011" t="s">
        <v>10493</v>
      </c>
      <c r="B6011" s="1">
        <v>45754</v>
      </c>
      <c r="C6011" t="s">
        <v>10494</v>
      </c>
      <c r="D6011" t="s">
        <v>102</v>
      </c>
      <c r="E6011" t="s">
        <v>118</v>
      </c>
      <c r="F6011">
        <v>3</v>
      </c>
      <c r="G6011">
        <v>26625.42</v>
      </c>
      <c r="H6011">
        <v>79876.259999999995</v>
      </c>
      <c r="I6011">
        <f>salesdata[[#This Row],[Total_Sales_INR]]/10000000</f>
        <v>7.9876259999999994E-3</v>
      </c>
      <c r="J6011" t="s">
        <v>18</v>
      </c>
      <c r="K6011" t="s">
        <v>72</v>
      </c>
      <c r="L6011">
        <v>5</v>
      </c>
      <c r="M6011" t="s">
        <v>51</v>
      </c>
      <c r="N6011" t="s">
        <v>213</v>
      </c>
      <c r="O6011" t="s">
        <v>22</v>
      </c>
    </row>
    <row r="6012" spans="1:15">
      <c r="A6012" t="s">
        <v>10495</v>
      </c>
      <c r="B6012" s="1">
        <v>45885</v>
      </c>
      <c r="C6012" t="s">
        <v>10496</v>
      </c>
      <c r="D6012" t="s">
        <v>25</v>
      </c>
      <c r="E6012" t="s">
        <v>91</v>
      </c>
      <c r="F6012">
        <v>4</v>
      </c>
      <c r="G6012">
        <v>35083.550000000003</v>
      </c>
      <c r="H6012">
        <v>140334.20000000001</v>
      </c>
      <c r="I6012">
        <f>salesdata[[#This Row],[Total_Sales_INR]]/10000000</f>
        <v>1.4033420000000001E-2</v>
      </c>
      <c r="J6012" t="s">
        <v>47</v>
      </c>
      <c r="K6012" t="s">
        <v>72</v>
      </c>
      <c r="L6012">
        <v>4</v>
      </c>
      <c r="M6012" t="s">
        <v>185</v>
      </c>
      <c r="N6012" t="s">
        <v>178</v>
      </c>
      <c r="O6012" t="s">
        <v>22</v>
      </c>
    </row>
    <row r="6013" spans="1:15">
      <c r="A6013" t="s">
        <v>10497</v>
      </c>
      <c r="B6013" s="1">
        <v>46019</v>
      </c>
      <c r="C6013" t="s">
        <v>10498</v>
      </c>
      <c r="D6013" t="s">
        <v>16</v>
      </c>
      <c r="E6013" t="s">
        <v>17</v>
      </c>
      <c r="F6013">
        <v>5</v>
      </c>
      <c r="G6013">
        <v>20670.21</v>
      </c>
      <c r="H6013">
        <v>103351.05</v>
      </c>
      <c r="I6013">
        <f>salesdata[[#This Row],[Total_Sales_INR]]/10000000</f>
        <v>1.0335105000000001E-2</v>
      </c>
      <c r="J6013" t="s">
        <v>18</v>
      </c>
      <c r="K6013" t="s">
        <v>19</v>
      </c>
      <c r="L6013">
        <v>5</v>
      </c>
      <c r="M6013" t="s">
        <v>73</v>
      </c>
      <c r="N6013" t="s">
        <v>124</v>
      </c>
      <c r="O6013" t="s">
        <v>22</v>
      </c>
    </row>
    <row r="6014" spans="1:15">
      <c r="A6014" t="s">
        <v>10499</v>
      </c>
      <c r="B6014" s="1">
        <v>45981</v>
      </c>
      <c r="C6014" t="s">
        <v>2826</v>
      </c>
      <c r="D6014" t="s">
        <v>102</v>
      </c>
      <c r="E6014" t="s">
        <v>184</v>
      </c>
      <c r="F6014">
        <v>3</v>
      </c>
      <c r="G6014">
        <v>42759.5</v>
      </c>
      <c r="H6014">
        <v>128278.5</v>
      </c>
      <c r="I6014">
        <f>salesdata[[#This Row],[Total_Sales_INR]]/10000000</f>
        <v>1.282785E-2</v>
      </c>
      <c r="J6014" t="s">
        <v>47</v>
      </c>
      <c r="K6014" t="s">
        <v>19</v>
      </c>
      <c r="L6014">
        <v>5</v>
      </c>
      <c r="M6014" t="s">
        <v>41</v>
      </c>
      <c r="N6014" t="s">
        <v>21</v>
      </c>
      <c r="O6014" t="s">
        <v>22</v>
      </c>
    </row>
    <row r="6015" spans="1:15">
      <c r="A6015" t="s">
        <v>10500</v>
      </c>
      <c r="B6015" s="1">
        <v>45885</v>
      </c>
      <c r="C6015" t="s">
        <v>10501</v>
      </c>
      <c r="D6015" t="s">
        <v>32</v>
      </c>
      <c r="E6015" t="s">
        <v>250</v>
      </c>
      <c r="F6015">
        <v>3</v>
      </c>
      <c r="G6015">
        <v>16528.79</v>
      </c>
      <c r="H6015">
        <v>49586.37</v>
      </c>
      <c r="I6015">
        <f>salesdata[[#This Row],[Total_Sales_INR]]/10000000</f>
        <v>4.9586370000000001E-3</v>
      </c>
      <c r="J6015" t="s">
        <v>47</v>
      </c>
      <c r="K6015" t="s">
        <v>72</v>
      </c>
      <c r="L6015">
        <v>2</v>
      </c>
      <c r="M6015" t="s">
        <v>265</v>
      </c>
      <c r="N6015" t="s">
        <v>150</v>
      </c>
      <c r="O6015" t="s">
        <v>22</v>
      </c>
    </row>
    <row r="6016" spans="1:15">
      <c r="A6016" t="s">
        <v>10502</v>
      </c>
      <c r="B6016" s="1">
        <v>45822</v>
      </c>
      <c r="C6016" t="s">
        <v>3159</v>
      </c>
      <c r="D6016" t="s">
        <v>102</v>
      </c>
      <c r="E6016" t="s">
        <v>118</v>
      </c>
      <c r="F6016">
        <v>3</v>
      </c>
      <c r="G6016">
        <v>46614.57</v>
      </c>
      <c r="H6016">
        <v>139843.71</v>
      </c>
      <c r="I6016">
        <f>salesdata[[#This Row],[Total_Sales_INR]]/10000000</f>
        <v>1.3984370999999999E-2</v>
      </c>
      <c r="J6016" t="s">
        <v>18</v>
      </c>
      <c r="K6016" t="s">
        <v>72</v>
      </c>
      <c r="L6016">
        <v>1</v>
      </c>
      <c r="M6016" t="s">
        <v>181</v>
      </c>
      <c r="N6016" t="s">
        <v>52</v>
      </c>
      <c r="O6016" t="s">
        <v>22</v>
      </c>
    </row>
    <row r="6017" spans="1:15">
      <c r="A6017" t="s">
        <v>10503</v>
      </c>
      <c r="B6017" s="1">
        <v>45930</v>
      </c>
      <c r="C6017" t="s">
        <v>10504</v>
      </c>
      <c r="D6017" t="s">
        <v>102</v>
      </c>
      <c r="E6017" t="s">
        <v>184</v>
      </c>
      <c r="F6017">
        <v>5</v>
      </c>
      <c r="G6017">
        <v>37191.42</v>
      </c>
      <c r="H6017">
        <v>185957.1</v>
      </c>
      <c r="I6017">
        <f>salesdata[[#This Row],[Total_Sales_INR]]/10000000</f>
        <v>1.8595710000000001E-2</v>
      </c>
      <c r="J6017" t="s">
        <v>34</v>
      </c>
      <c r="K6017" t="s">
        <v>19</v>
      </c>
      <c r="L6017">
        <v>5</v>
      </c>
      <c r="M6017" t="s">
        <v>51</v>
      </c>
      <c r="N6017" t="s">
        <v>29</v>
      </c>
      <c r="O6017" t="s">
        <v>22</v>
      </c>
    </row>
    <row r="6018" spans="1:15">
      <c r="A6018" t="s">
        <v>10505</v>
      </c>
      <c r="B6018" s="1">
        <v>45715</v>
      </c>
      <c r="C6018" t="s">
        <v>3390</v>
      </c>
      <c r="D6018" t="s">
        <v>16</v>
      </c>
      <c r="E6018" t="s">
        <v>145</v>
      </c>
      <c r="F6018">
        <v>1</v>
      </c>
      <c r="G6018">
        <v>11441.42</v>
      </c>
      <c r="H6018">
        <v>11441.42</v>
      </c>
      <c r="I6018">
        <f>salesdata[[#This Row],[Total_Sales_INR]]/10000000</f>
        <v>1.1441419999999999E-3</v>
      </c>
      <c r="J6018" t="s">
        <v>34</v>
      </c>
      <c r="K6018" t="s">
        <v>35</v>
      </c>
      <c r="L6018">
        <v>5</v>
      </c>
      <c r="M6018" t="s">
        <v>73</v>
      </c>
      <c r="N6018" t="s">
        <v>167</v>
      </c>
      <c r="O6018" t="s">
        <v>22</v>
      </c>
    </row>
    <row r="6019" spans="1:15">
      <c r="A6019" t="s">
        <v>10506</v>
      </c>
      <c r="B6019" s="1">
        <v>45709</v>
      </c>
      <c r="C6019" t="s">
        <v>10507</v>
      </c>
      <c r="D6019" t="s">
        <v>16</v>
      </c>
      <c r="E6019" t="s">
        <v>145</v>
      </c>
      <c r="F6019">
        <v>3</v>
      </c>
      <c r="G6019">
        <v>43808.38</v>
      </c>
      <c r="H6019">
        <v>131425.14000000001</v>
      </c>
      <c r="I6019">
        <f>salesdata[[#This Row],[Total_Sales_INR]]/10000000</f>
        <v>1.3142514000000001E-2</v>
      </c>
      <c r="J6019" t="s">
        <v>27</v>
      </c>
      <c r="K6019" t="s">
        <v>19</v>
      </c>
      <c r="L6019">
        <v>1</v>
      </c>
      <c r="M6019" t="s">
        <v>107</v>
      </c>
      <c r="N6019" t="s">
        <v>167</v>
      </c>
      <c r="O6019" t="s">
        <v>22</v>
      </c>
    </row>
    <row r="6020" spans="1:15">
      <c r="A6020" t="s">
        <v>10508</v>
      </c>
      <c r="B6020" s="1">
        <v>45937</v>
      </c>
      <c r="C6020" t="s">
        <v>8871</v>
      </c>
      <c r="D6020" t="s">
        <v>16</v>
      </c>
      <c r="E6020" t="s">
        <v>17</v>
      </c>
      <c r="F6020">
        <v>5</v>
      </c>
      <c r="G6020">
        <v>49247.53</v>
      </c>
      <c r="H6020">
        <v>246237.65</v>
      </c>
      <c r="I6020">
        <f>salesdata[[#This Row],[Total_Sales_INR]]/10000000</f>
        <v>2.4623764999999999E-2</v>
      </c>
      <c r="J6020" t="s">
        <v>27</v>
      </c>
      <c r="K6020" t="s">
        <v>35</v>
      </c>
      <c r="L6020">
        <v>2</v>
      </c>
      <c r="M6020" t="s">
        <v>141</v>
      </c>
      <c r="N6020" t="s">
        <v>127</v>
      </c>
      <c r="O6020" t="s">
        <v>22</v>
      </c>
    </row>
    <row r="6021" spans="1:15">
      <c r="A6021" t="s">
        <v>10509</v>
      </c>
      <c r="B6021" s="1">
        <v>46009</v>
      </c>
      <c r="C6021" t="s">
        <v>3596</v>
      </c>
      <c r="D6021" t="s">
        <v>25</v>
      </c>
      <c r="E6021" t="s">
        <v>280</v>
      </c>
      <c r="F6021">
        <v>3</v>
      </c>
      <c r="G6021">
        <v>23842.83</v>
      </c>
      <c r="H6021">
        <v>71528.490000000005</v>
      </c>
      <c r="I6021">
        <f>salesdata[[#This Row],[Total_Sales_INR]]/10000000</f>
        <v>7.1528490000000002E-3</v>
      </c>
      <c r="J6021" t="s">
        <v>27</v>
      </c>
      <c r="K6021" t="s">
        <v>72</v>
      </c>
      <c r="L6021">
        <v>4</v>
      </c>
      <c r="M6021" t="s">
        <v>88</v>
      </c>
      <c r="N6021" t="s">
        <v>134</v>
      </c>
      <c r="O6021" t="s">
        <v>22</v>
      </c>
    </row>
    <row r="6022" spans="1:15">
      <c r="A6022" t="s">
        <v>10510</v>
      </c>
      <c r="B6022" s="1">
        <v>45777</v>
      </c>
      <c r="C6022" t="s">
        <v>6388</v>
      </c>
      <c r="D6022" t="s">
        <v>45</v>
      </c>
      <c r="E6022" t="s">
        <v>85</v>
      </c>
      <c r="F6022">
        <v>2</v>
      </c>
      <c r="G6022">
        <v>24179.79</v>
      </c>
      <c r="H6022">
        <v>48359.58</v>
      </c>
      <c r="I6022">
        <f>salesdata[[#This Row],[Total_Sales_INR]]/10000000</f>
        <v>4.8359580000000004E-3</v>
      </c>
      <c r="J6022" t="s">
        <v>47</v>
      </c>
      <c r="K6022" t="s">
        <v>35</v>
      </c>
      <c r="L6022">
        <v>2</v>
      </c>
      <c r="M6022" t="s">
        <v>141</v>
      </c>
      <c r="N6022" t="s">
        <v>57</v>
      </c>
      <c r="O6022" t="s">
        <v>22</v>
      </c>
    </row>
    <row r="6023" spans="1:15">
      <c r="A6023" t="s">
        <v>10511</v>
      </c>
      <c r="B6023" s="1">
        <v>45803</v>
      </c>
      <c r="C6023" t="s">
        <v>1935</v>
      </c>
      <c r="D6023" t="s">
        <v>16</v>
      </c>
      <c r="E6023" t="s">
        <v>130</v>
      </c>
      <c r="F6023">
        <v>3</v>
      </c>
      <c r="G6023">
        <v>19959.04</v>
      </c>
      <c r="H6023">
        <v>59877.120000000003</v>
      </c>
      <c r="I6023">
        <f>salesdata[[#This Row],[Total_Sales_INR]]/10000000</f>
        <v>5.9877120000000001E-3</v>
      </c>
      <c r="J6023" t="s">
        <v>18</v>
      </c>
      <c r="K6023" t="s">
        <v>35</v>
      </c>
      <c r="L6023">
        <v>5</v>
      </c>
      <c r="M6023" t="s">
        <v>28</v>
      </c>
      <c r="N6023" t="s">
        <v>62</v>
      </c>
      <c r="O6023" t="s">
        <v>22</v>
      </c>
    </row>
    <row r="6024" spans="1:15">
      <c r="A6024" t="s">
        <v>10512</v>
      </c>
      <c r="B6024" s="1">
        <v>45945</v>
      </c>
      <c r="C6024" t="s">
        <v>6380</v>
      </c>
      <c r="D6024" t="s">
        <v>102</v>
      </c>
      <c r="E6024" t="s">
        <v>155</v>
      </c>
      <c r="F6024">
        <v>3</v>
      </c>
      <c r="G6024">
        <v>47924.04</v>
      </c>
      <c r="H6024">
        <v>143772.12</v>
      </c>
      <c r="I6024">
        <f>salesdata[[#This Row],[Total_Sales_INR]]/10000000</f>
        <v>1.4377212E-2</v>
      </c>
      <c r="J6024" t="s">
        <v>47</v>
      </c>
      <c r="K6024" t="s">
        <v>72</v>
      </c>
      <c r="L6024">
        <v>4</v>
      </c>
      <c r="M6024" t="s">
        <v>185</v>
      </c>
      <c r="N6024" t="s">
        <v>127</v>
      </c>
      <c r="O6024" t="s">
        <v>22</v>
      </c>
    </row>
    <row r="6025" spans="1:15">
      <c r="A6025" t="s">
        <v>10513</v>
      </c>
      <c r="B6025" s="1">
        <v>45951</v>
      </c>
      <c r="C6025" t="s">
        <v>10514</v>
      </c>
      <c r="D6025" t="s">
        <v>45</v>
      </c>
      <c r="E6025" t="s">
        <v>65</v>
      </c>
      <c r="F6025">
        <v>4</v>
      </c>
      <c r="G6025">
        <v>28400.5</v>
      </c>
      <c r="H6025">
        <v>113602</v>
      </c>
      <c r="I6025">
        <f>salesdata[[#This Row],[Total_Sales_INR]]/10000000</f>
        <v>1.1360200000000001E-2</v>
      </c>
      <c r="J6025" t="s">
        <v>27</v>
      </c>
      <c r="K6025" t="s">
        <v>72</v>
      </c>
      <c r="L6025">
        <v>1</v>
      </c>
      <c r="M6025" t="s">
        <v>68</v>
      </c>
      <c r="N6025" t="s">
        <v>156</v>
      </c>
      <c r="O6025" t="s">
        <v>22</v>
      </c>
    </row>
    <row r="6026" spans="1:15">
      <c r="A6026" t="s">
        <v>10515</v>
      </c>
      <c r="B6026" s="1">
        <v>45848</v>
      </c>
      <c r="C6026" t="s">
        <v>9605</v>
      </c>
      <c r="D6026" t="s">
        <v>25</v>
      </c>
      <c r="E6026" t="s">
        <v>91</v>
      </c>
      <c r="F6026">
        <v>4</v>
      </c>
      <c r="G6026">
        <v>1155.6500000000001</v>
      </c>
      <c r="H6026">
        <v>4622.6000000000004</v>
      </c>
      <c r="I6026">
        <f>salesdata[[#This Row],[Total_Sales_INR]]/10000000</f>
        <v>4.6226000000000004E-4</v>
      </c>
      <c r="J6026" t="s">
        <v>47</v>
      </c>
      <c r="K6026" t="s">
        <v>35</v>
      </c>
      <c r="L6026">
        <v>5</v>
      </c>
      <c r="M6026" t="s">
        <v>170</v>
      </c>
      <c r="N6026" t="s">
        <v>21</v>
      </c>
      <c r="O6026" t="s">
        <v>22</v>
      </c>
    </row>
    <row r="6027" spans="1:15">
      <c r="A6027" t="s">
        <v>10516</v>
      </c>
      <c r="B6027" s="1">
        <v>45726</v>
      </c>
      <c r="C6027" t="s">
        <v>10517</v>
      </c>
      <c r="D6027" t="s">
        <v>16</v>
      </c>
      <c r="E6027" t="s">
        <v>137</v>
      </c>
      <c r="F6027">
        <v>2</v>
      </c>
      <c r="G6027">
        <v>16061.97</v>
      </c>
      <c r="H6027">
        <v>32123.94</v>
      </c>
      <c r="I6027">
        <f>salesdata[[#This Row],[Total_Sales_INR]]/10000000</f>
        <v>3.2123939999999999E-3</v>
      </c>
      <c r="J6027" t="s">
        <v>47</v>
      </c>
      <c r="K6027" t="s">
        <v>19</v>
      </c>
      <c r="L6027">
        <v>4</v>
      </c>
      <c r="M6027" t="s">
        <v>160</v>
      </c>
      <c r="N6027" t="s">
        <v>97</v>
      </c>
      <c r="O6027" t="s">
        <v>22</v>
      </c>
    </row>
    <row r="6028" spans="1:15">
      <c r="A6028" t="s">
        <v>10518</v>
      </c>
      <c r="B6028" s="1">
        <v>45960</v>
      </c>
      <c r="C6028" t="s">
        <v>4279</v>
      </c>
      <c r="D6028" t="s">
        <v>32</v>
      </c>
      <c r="E6028" t="s">
        <v>250</v>
      </c>
      <c r="F6028">
        <v>5</v>
      </c>
      <c r="G6028">
        <v>1486.9</v>
      </c>
      <c r="H6028">
        <v>7434.5</v>
      </c>
      <c r="I6028">
        <f>salesdata[[#This Row],[Total_Sales_INR]]/10000000</f>
        <v>7.4344999999999999E-4</v>
      </c>
      <c r="J6028" t="s">
        <v>27</v>
      </c>
      <c r="K6028" t="s">
        <v>35</v>
      </c>
      <c r="L6028">
        <v>4</v>
      </c>
      <c r="M6028" t="s">
        <v>123</v>
      </c>
      <c r="N6028" t="s">
        <v>142</v>
      </c>
      <c r="O6028" t="s">
        <v>22</v>
      </c>
    </row>
    <row r="6029" spans="1:15">
      <c r="A6029" t="s">
        <v>10519</v>
      </c>
      <c r="B6029" s="1">
        <v>45876</v>
      </c>
      <c r="C6029" t="s">
        <v>4129</v>
      </c>
      <c r="D6029" t="s">
        <v>32</v>
      </c>
      <c r="E6029" t="s">
        <v>40</v>
      </c>
      <c r="F6029">
        <v>3</v>
      </c>
      <c r="G6029">
        <v>13854.27</v>
      </c>
      <c r="H6029">
        <v>41562.81</v>
      </c>
      <c r="I6029">
        <f>salesdata[[#This Row],[Total_Sales_INR]]/10000000</f>
        <v>4.1562809999999995E-3</v>
      </c>
      <c r="J6029" t="s">
        <v>18</v>
      </c>
      <c r="K6029" t="s">
        <v>35</v>
      </c>
      <c r="L6029">
        <v>3</v>
      </c>
      <c r="M6029" t="s">
        <v>115</v>
      </c>
      <c r="N6029" t="s">
        <v>150</v>
      </c>
      <c r="O6029" t="s">
        <v>22</v>
      </c>
    </row>
    <row r="6030" spans="1:15">
      <c r="A6030" t="s">
        <v>10520</v>
      </c>
      <c r="B6030" s="1">
        <v>45753</v>
      </c>
      <c r="C6030" t="s">
        <v>10521</v>
      </c>
      <c r="D6030" t="s">
        <v>25</v>
      </c>
      <c r="E6030" t="s">
        <v>280</v>
      </c>
      <c r="F6030">
        <v>4</v>
      </c>
      <c r="G6030">
        <v>18773.419999999998</v>
      </c>
      <c r="H6030">
        <v>75093.679999999993</v>
      </c>
      <c r="I6030">
        <f>salesdata[[#This Row],[Total_Sales_INR]]/10000000</f>
        <v>7.5093679999999989E-3</v>
      </c>
      <c r="J6030" t="s">
        <v>18</v>
      </c>
      <c r="K6030" t="s">
        <v>35</v>
      </c>
      <c r="L6030">
        <v>2</v>
      </c>
      <c r="M6030" t="s">
        <v>104</v>
      </c>
      <c r="N6030" t="s">
        <v>178</v>
      </c>
      <c r="O6030" t="s">
        <v>22</v>
      </c>
    </row>
    <row r="6031" spans="1:15">
      <c r="A6031" t="s">
        <v>10522</v>
      </c>
      <c r="B6031" s="1">
        <v>45766</v>
      </c>
      <c r="C6031" t="s">
        <v>3222</v>
      </c>
      <c r="D6031" t="s">
        <v>16</v>
      </c>
      <c r="E6031" t="s">
        <v>159</v>
      </c>
      <c r="F6031">
        <v>5</v>
      </c>
      <c r="G6031">
        <v>9107.89</v>
      </c>
      <c r="H6031">
        <v>45539.45</v>
      </c>
      <c r="I6031">
        <f>salesdata[[#This Row],[Total_Sales_INR]]/10000000</f>
        <v>4.5539449999999993E-3</v>
      </c>
      <c r="J6031" t="s">
        <v>27</v>
      </c>
      <c r="K6031" t="s">
        <v>35</v>
      </c>
      <c r="L6031">
        <v>5</v>
      </c>
      <c r="M6031" t="s">
        <v>73</v>
      </c>
      <c r="N6031" t="s">
        <v>112</v>
      </c>
      <c r="O6031" t="s">
        <v>22</v>
      </c>
    </row>
    <row r="6032" spans="1:15">
      <c r="A6032" t="s">
        <v>10523</v>
      </c>
      <c r="B6032" s="1">
        <v>46017</v>
      </c>
      <c r="C6032" t="s">
        <v>10524</v>
      </c>
      <c r="D6032" t="s">
        <v>32</v>
      </c>
      <c r="E6032" t="s">
        <v>81</v>
      </c>
      <c r="F6032">
        <v>2</v>
      </c>
      <c r="G6032">
        <v>32175.05</v>
      </c>
      <c r="H6032">
        <v>64350.1</v>
      </c>
      <c r="I6032">
        <f>salesdata[[#This Row],[Total_Sales_INR]]/10000000</f>
        <v>6.4350099999999997E-3</v>
      </c>
      <c r="J6032" t="s">
        <v>34</v>
      </c>
      <c r="K6032" t="s">
        <v>35</v>
      </c>
      <c r="L6032">
        <v>4</v>
      </c>
      <c r="M6032" t="s">
        <v>123</v>
      </c>
      <c r="N6032" t="s">
        <v>82</v>
      </c>
      <c r="O6032" t="s">
        <v>22</v>
      </c>
    </row>
    <row r="6033" spans="1:15">
      <c r="A6033" t="s">
        <v>10525</v>
      </c>
      <c r="B6033" s="1">
        <v>45756</v>
      </c>
      <c r="C6033" t="s">
        <v>10526</v>
      </c>
      <c r="D6033" t="s">
        <v>45</v>
      </c>
      <c r="E6033" t="s">
        <v>55</v>
      </c>
      <c r="F6033">
        <v>3</v>
      </c>
      <c r="G6033">
        <v>26066.79</v>
      </c>
      <c r="H6033">
        <v>78200.37</v>
      </c>
      <c r="I6033">
        <f>salesdata[[#This Row],[Total_Sales_INR]]/10000000</f>
        <v>7.8200370000000002E-3</v>
      </c>
      <c r="J6033" t="s">
        <v>18</v>
      </c>
      <c r="K6033" t="s">
        <v>19</v>
      </c>
      <c r="L6033">
        <v>5</v>
      </c>
      <c r="M6033" t="s">
        <v>73</v>
      </c>
      <c r="N6033" t="s">
        <v>120</v>
      </c>
      <c r="O6033" t="s">
        <v>22</v>
      </c>
    </row>
    <row r="6034" spans="1:15">
      <c r="A6034" t="s">
        <v>10527</v>
      </c>
      <c r="B6034" s="1">
        <v>45796</v>
      </c>
      <c r="C6034" t="s">
        <v>10528</v>
      </c>
      <c r="D6034" t="s">
        <v>25</v>
      </c>
      <c r="E6034" t="s">
        <v>140</v>
      </c>
      <c r="F6034">
        <v>4</v>
      </c>
      <c r="G6034">
        <v>24678.35</v>
      </c>
      <c r="H6034">
        <v>98713.4</v>
      </c>
      <c r="I6034">
        <f>salesdata[[#This Row],[Total_Sales_INR]]/10000000</f>
        <v>9.8713399999999993E-3</v>
      </c>
      <c r="J6034" t="s">
        <v>34</v>
      </c>
      <c r="K6034" t="s">
        <v>19</v>
      </c>
      <c r="L6034">
        <v>5</v>
      </c>
      <c r="M6034" t="s">
        <v>41</v>
      </c>
      <c r="N6034" t="s">
        <v>29</v>
      </c>
      <c r="O6034" t="s">
        <v>22</v>
      </c>
    </row>
    <row r="6035" spans="1:15">
      <c r="A6035" t="s">
        <v>10529</v>
      </c>
      <c r="B6035" s="1">
        <v>45916</v>
      </c>
      <c r="C6035" t="s">
        <v>9725</v>
      </c>
      <c r="D6035" t="s">
        <v>45</v>
      </c>
      <c r="E6035" t="s">
        <v>55</v>
      </c>
      <c r="F6035">
        <v>3</v>
      </c>
      <c r="G6035">
        <v>6014.5</v>
      </c>
      <c r="H6035">
        <v>18043.5</v>
      </c>
      <c r="I6035">
        <f>salesdata[[#This Row],[Total_Sales_INR]]/10000000</f>
        <v>1.8043499999999999E-3</v>
      </c>
      <c r="J6035" t="s">
        <v>18</v>
      </c>
      <c r="K6035" t="s">
        <v>72</v>
      </c>
      <c r="L6035">
        <v>3</v>
      </c>
      <c r="M6035" t="s">
        <v>190</v>
      </c>
      <c r="N6035" t="s">
        <v>42</v>
      </c>
      <c r="O6035" t="s">
        <v>22</v>
      </c>
    </row>
    <row r="6036" spans="1:15">
      <c r="A6036" t="s">
        <v>10530</v>
      </c>
      <c r="B6036" s="1">
        <v>45883</v>
      </c>
      <c r="C6036" t="s">
        <v>10531</v>
      </c>
      <c r="D6036" t="s">
        <v>102</v>
      </c>
      <c r="E6036" t="s">
        <v>103</v>
      </c>
      <c r="F6036">
        <v>5</v>
      </c>
      <c r="G6036">
        <v>36462.480000000003</v>
      </c>
      <c r="H6036">
        <v>182312.4</v>
      </c>
      <c r="I6036">
        <f>salesdata[[#This Row],[Total_Sales_INR]]/10000000</f>
        <v>1.8231239999999999E-2</v>
      </c>
      <c r="J6036" t="s">
        <v>34</v>
      </c>
      <c r="K6036" t="s">
        <v>19</v>
      </c>
      <c r="L6036">
        <v>4</v>
      </c>
      <c r="M6036" t="s">
        <v>198</v>
      </c>
      <c r="N6036" t="s">
        <v>178</v>
      </c>
      <c r="O6036" t="s">
        <v>22</v>
      </c>
    </row>
    <row r="6037" spans="1:15">
      <c r="A6037" t="s">
        <v>10532</v>
      </c>
      <c r="B6037" s="1">
        <v>45939</v>
      </c>
      <c r="C6037" t="s">
        <v>7995</v>
      </c>
      <c r="D6037" t="s">
        <v>25</v>
      </c>
      <c r="E6037" t="s">
        <v>140</v>
      </c>
      <c r="F6037">
        <v>5</v>
      </c>
      <c r="G6037">
        <v>17070.34</v>
      </c>
      <c r="H6037">
        <v>85351.7</v>
      </c>
      <c r="I6037">
        <f>salesdata[[#This Row],[Total_Sales_INR]]/10000000</f>
        <v>8.5351699999999999E-3</v>
      </c>
      <c r="J6037" t="s">
        <v>34</v>
      </c>
      <c r="K6037" t="s">
        <v>72</v>
      </c>
      <c r="L6037">
        <v>4</v>
      </c>
      <c r="M6037" t="s">
        <v>198</v>
      </c>
      <c r="N6037" t="s">
        <v>216</v>
      </c>
      <c r="O6037" t="s">
        <v>22</v>
      </c>
    </row>
    <row r="6038" spans="1:15">
      <c r="A6038" t="s">
        <v>10533</v>
      </c>
      <c r="B6038" s="1">
        <v>45948</v>
      </c>
      <c r="C6038" t="s">
        <v>10534</v>
      </c>
      <c r="D6038" t="s">
        <v>32</v>
      </c>
      <c r="E6038" t="s">
        <v>33</v>
      </c>
      <c r="F6038">
        <v>2</v>
      </c>
      <c r="G6038">
        <v>13996.49</v>
      </c>
      <c r="H6038">
        <v>27992.98</v>
      </c>
      <c r="I6038">
        <f>salesdata[[#This Row],[Total_Sales_INR]]/10000000</f>
        <v>2.799298E-3</v>
      </c>
      <c r="J6038" t="s">
        <v>27</v>
      </c>
      <c r="K6038" t="s">
        <v>72</v>
      </c>
      <c r="L6038">
        <v>4</v>
      </c>
      <c r="M6038" t="s">
        <v>160</v>
      </c>
      <c r="N6038" t="s">
        <v>150</v>
      </c>
      <c r="O6038" t="s">
        <v>22</v>
      </c>
    </row>
    <row r="6039" spans="1:15">
      <c r="A6039" t="s">
        <v>10535</v>
      </c>
      <c r="B6039" s="1">
        <v>45862</v>
      </c>
      <c r="C6039" t="s">
        <v>10536</v>
      </c>
      <c r="D6039" t="s">
        <v>45</v>
      </c>
      <c r="E6039" t="s">
        <v>46</v>
      </c>
      <c r="F6039">
        <v>5</v>
      </c>
      <c r="G6039">
        <v>47643.39</v>
      </c>
      <c r="H6039">
        <v>238216.95</v>
      </c>
      <c r="I6039">
        <f>salesdata[[#This Row],[Total_Sales_INR]]/10000000</f>
        <v>2.3821695E-2</v>
      </c>
      <c r="J6039" t="s">
        <v>18</v>
      </c>
      <c r="K6039" t="s">
        <v>35</v>
      </c>
      <c r="L6039">
        <v>1</v>
      </c>
      <c r="M6039" t="s">
        <v>107</v>
      </c>
      <c r="N6039" t="s">
        <v>142</v>
      </c>
      <c r="O6039" t="s">
        <v>22</v>
      </c>
    </row>
    <row r="6040" spans="1:15">
      <c r="A6040" t="s">
        <v>10537</v>
      </c>
      <c r="B6040" s="1">
        <v>45897</v>
      </c>
      <c r="C6040" t="s">
        <v>10538</v>
      </c>
      <c r="D6040" t="s">
        <v>25</v>
      </c>
      <c r="E6040" t="s">
        <v>280</v>
      </c>
      <c r="F6040">
        <v>3</v>
      </c>
      <c r="G6040">
        <v>5571.72</v>
      </c>
      <c r="H6040">
        <v>16715.16</v>
      </c>
      <c r="I6040">
        <f>salesdata[[#This Row],[Total_Sales_INR]]/10000000</f>
        <v>1.6715160000000001E-3</v>
      </c>
      <c r="J6040" t="s">
        <v>34</v>
      </c>
      <c r="K6040" t="s">
        <v>35</v>
      </c>
      <c r="L6040">
        <v>5</v>
      </c>
      <c r="M6040" t="s">
        <v>41</v>
      </c>
      <c r="N6040" t="s">
        <v>167</v>
      </c>
      <c r="O6040" t="s">
        <v>22</v>
      </c>
    </row>
    <row r="6041" spans="1:15">
      <c r="A6041" t="s">
        <v>10539</v>
      </c>
      <c r="B6041" s="1">
        <v>45998</v>
      </c>
      <c r="C6041" t="s">
        <v>10540</v>
      </c>
      <c r="D6041" t="s">
        <v>32</v>
      </c>
      <c r="E6041" t="s">
        <v>40</v>
      </c>
      <c r="F6041">
        <v>3</v>
      </c>
      <c r="G6041">
        <v>28077.52</v>
      </c>
      <c r="H6041">
        <v>84232.56</v>
      </c>
      <c r="I6041">
        <f>salesdata[[#This Row],[Total_Sales_INR]]/10000000</f>
        <v>8.4232560000000005E-3</v>
      </c>
      <c r="J6041" t="s">
        <v>34</v>
      </c>
      <c r="K6041" t="s">
        <v>72</v>
      </c>
      <c r="L6041">
        <v>4</v>
      </c>
      <c r="M6041" t="s">
        <v>185</v>
      </c>
      <c r="N6041" t="s">
        <v>173</v>
      </c>
      <c r="O6041" t="s">
        <v>22</v>
      </c>
    </row>
    <row r="6042" spans="1:15">
      <c r="A6042" t="s">
        <v>10541</v>
      </c>
      <c r="B6042" s="1">
        <v>45667</v>
      </c>
      <c r="C6042" t="s">
        <v>10542</v>
      </c>
      <c r="D6042" t="s">
        <v>25</v>
      </c>
      <c r="E6042" t="s">
        <v>280</v>
      </c>
      <c r="F6042">
        <v>5</v>
      </c>
      <c r="G6042">
        <v>22399.49</v>
      </c>
      <c r="H6042">
        <v>111997.45</v>
      </c>
      <c r="I6042">
        <f>salesdata[[#This Row],[Total_Sales_INR]]/10000000</f>
        <v>1.1199745000000001E-2</v>
      </c>
      <c r="J6042" t="s">
        <v>47</v>
      </c>
      <c r="K6042" t="s">
        <v>19</v>
      </c>
      <c r="L6042">
        <v>1</v>
      </c>
      <c r="M6042" t="s">
        <v>107</v>
      </c>
      <c r="N6042" t="s">
        <v>173</v>
      </c>
      <c r="O6042" t="s">
        <v>22</v>
      </c>
    </row>
    <row r="6043" spans="1:15">
      <c r="A6043" t="s">
        <v>10543</v>
      </c>
      <c r="B6043" s="1">
        <v>45872</v>
      </c>
      <c r="C6043" t="s">
        <v>3530</v>
      </c>
      <c r="D6043" t="s">
        <v>25</v>
      </c>
      <c r="E6043" t="s">
        <v>280</v>
      </c>
      <c r="F6043">
        <v>4</v>
      </c>
      <c r="G6043">
        <v>24425.27</v>
      </c>
      <c r="H6043">
        <v>97701.08</v>
      </c>
      <c r="I6043">
        <f>salesdata[[#This Row],[Total_Sales_INR]]/10000000</f>
        <v>9.7701079999999996E-3</v>
      </c>
      <c r="J6043" t="s">
        <v>34</v>
      </c>
      <c r="K6043" t="s">
        <v>19</v>
      </c>
      <c r="L6043">
        <v>5</v>
      </c>
      <c r="M6043" t="s">
        <v>51</v>
      </c>
      <c r="N6043" t="s">
        <v>112</v>
      </c>
      <c r="O6043" t="s">
        <v>22</v>
      </c>
    </row>
    <row r="6044" spans="1:15">
      <c r="A6044" t="s">
        <v>10544</v>
      </c>
      <c r="B6044" s="1">
        <v>45747</v>
      </c>
      <c r="C6044" t="s">
        <v>10545</v>
      </c>
      <c r="D6044" t="s">
        <v>102</v>
      </c>
      <c r="E6044" t="s">
        <v>103</v>
      </c>
      <c r="F6044">
        <v>4</v>
      </c>
      <c r="G6044">
        <v>22017.1</v>
      </c>
      <c r="H6044">
        <v>88068.4</v>
      </c>
      <c r="I6044">
        <f>salesdata[[#This Row],[Total_Sales_INR]]/10000000</f>
        <v>8.8068399999999998E-3</v>
      </c>
      <c r="J6044" t="s">
        <v>27</v>
      </c>
      <c r="K6044" t="s">
        <v>19</v>
      </c>
      <c r="L6044">
        <v>3</v>
      </c>
      <c r="M6044" t="s">
        <v>77</v>
      </c>
      <c r="N6044" t="s">
        <v>120</v>
      </c>
      <c r="O6044" t="s">
        <v>22</v>
      </c>
    </row>
    <row r="6045" spans="1:15">
      <c r="A6045" t="s">
        <v>10546</v>
      </c>
      <c r="B6045" s="1">
        <v>45747</v>
      </c>
      <c r="C6045" t="s">
        <v>2904</v>
      </c>
      <c r="D6045" t="s">
        <v>16</v>
      </c>
      <c r="E6045" t="s">
        <v>137</v>
      </c>
      <c r="F6045">
        <v>5</v>
      </c>
      <c r="G6045">
        <v>48401.67</v>
      </c>
      <c r="H6045">
        <v>242008.35</v>
      </c>
      <c r="I6045">
        <f>salesdata[[#This Row],[Total_Sales_INR]]/10000000</f>
        <v>2.4200835E-2</v>
      </c>
      <c r="J6045" t="s">
        <v>47</v>
      </c>
      <c r="K6045" t="s">
        <v>72</v>
      </c>
      <c r="L6045">
        <v>4</v>
      </c>
      <c r="M6045" t="s">
        <v>88</v>
      </c>
      <c r="N6045" t="s">
        <v>216</v>
      </c>
      <c r="O6045" t="s">
        <v>22</v>
      </c>
    </row>
    <row r="6046" spans="1:15">
      <c r="A6046" t="s">
        <v>10547</v>
      </c>
      <c r="B6046" s="1">
        <v>45820</v>
      </c>
      <c r="C6046" t="s">
        <v>8063</v>
      </c>
      <c r="D6046" t="s">
        <v>16</v>
      </c>
      <c r="E6046" t="s">
        <v>137</v>
      </c>
      <c r="F6046">
        <v>3</v>
      </c>
      <c r="G6046">
        <v>4813.6400000000003</v>
      </c>
      <c r="H6046">
        <v>14440.92</v>
      </c>
      <c r="I6046">
        <f>salesdata[[#This Row],[Total_Sales_INR]]/10000000</f>
        <v>1.4440919999999999E-3</v>
      </c>
      <c r="J6046" t="s">
        <v>27</v>
      </c>
      <c r="K6046" t="s">
        <v>35</v>
      </c>
      <c r="L6046">
        <v>4</v>
      </c>
      <c r="M6046" t="s">
        <v>123</v>
      </c>
      <c r="N6046" t="s">
        <v>173</v>
      </c>
      <c r="O6046" t="s">
        <v>22</v>
      </c>
    </row>
    <row r="6047" spans="1:15">
      <c r="A6047" t="s">
        <v>10548</v>
      </c>
      <c r="B6047" s="1">
        <v>46022</v>
      </c>
      <c r="C6047" t="s">
        <v>9897</v>
      </c>
      <c r="D6047" t="s">
        <v>45</v>
      </c>
      <c r="E6047" t="s">
        <v>65</v>
      </c>
      <c r="F6047">
        <v>3</v>
      </c>
      <c r="G6047">
        <v>44630</v>
      </c>
      <c r="H6047">
        <v>133890</v>
      </c>
      <c r="I6047">
        <f>salesdata[[#This Row],[Total_Sales_INR]]/10000000</f>
        <v>1.3389E-2</v>
      </c>
      <c r="J6047" t="s">
        <v>18</v>
      </c>
      <c r="K6047" t="s">
        <v>19</v>
      </c>
      <c r="L6047">
        <v>2</v>
      </c>
      <c r="M6047" t="s">
        <v>56</v>
      </c>
      <c r="N6047" t="s">
        <v>94</v>
      </c>
      <c r="O6047" t="s">
        <v>22</v>
      </c>
    </row>
    <row r="6048" spans="1:15">
      <c r="A6048" t="s">
        <v>10549</v>
      </c>
      <c r="B6048" s="1">
        <v>45996</v>
      </c>
      <c r="C6048" t="s">
        <v>10550</v>
      </c>
      <c r="D6048" t="s">
        <v>102</v>
      </c>
      <c r="E6048" t="s">
        <v>118</v>
      </c>
      <c r="F6048">
        <v>5</v>
      </c>
      <c r="G6048">
        <v>2535.4699999999998</v>
      </c>
      <c r="H6048">
        <v>12677.35</v>
      </c>
      <c r="I6048">
        <f>salesdata[[#This Row],[Total_Sales_INR]]/10000000</f>
        <v>1.2677350000000001E-3</v>
      </c>
      <c r="J6048" t="s">
        <v>34</v>
      </c>
      <c r="K6048" t="s">
        <v>72</v>
      </c>
      <c r="L6048">
        <v>4</v>
      </c>
      <c r="M6048" t="s">
        <v>123</v>
      </c>
      <c r="N6048" t="s">
        <v>127</v>
      </c>
      <c r="O6048" t="s">
        <v>22</v>
      </c>
    </row>
    <row r="6049" spans="1:15">
      <c r="A6049" t="s">
        <v>10551</v>
      </c>
      <c r="B6049" s="1">
        <v>45911</v>
      </c>
      <c r="C6049" t="s">
        <v>10552</v>
      </c>
      <c r="D6049" t="s">
        <v>16</v>
      </c>
      <c r="E6049" t="s">
        <v>137</v>
      </c>
      <c r="F6049">
        <v>4</v>
      </c>
      <c r="G6049">
        <v>40427</v>
      </c>
      <c r="H6049">
        <v>161708</v>
      </c>
      <c r="I6049">
        <f>salesdata[[#This Row],[Total_Sales_INR]]/10000000</f>
        <v>1.6170799999999999E-2</v>
      </c>
      <c r="J6049" t="s">
        <v>27</v>
      </c>
      <c r="K6049" t="s">
        <v>19</v>
      </c>
      <c r="L6049">
        <v>1</v>
      </c>
      <c r="M6049" t="s">
        <v>20</v>
      </c>
      <c r="N6049" t="s">
        <v>360</v>
      </c>
      <c r="O6049" t="s">
        <v>22</v>
      </c>
    </row>
    <row r="6050" spans="1:15">
      <c r="A6050" t="s">
        <v>10553</v>
      </c>
      <c r="B6050" s="1">
        <v>45847</v>
      </c>
      <c r="C6050" t="s">
        <v>10554</v>
      </c>
      <c r="D6050" t="s">
        <v>102</v>
      </c>
      <c r="E6050" t="s">
        <v>118</v>
      </c>
      <c r="F6050">
        <v>4</v>
      </c>
      <c r="G6050">
        <v>2042.3</v>
      </c>
      <c r="H6050">
        <v>8169.2</v>
      </c>
      <c r="I6050">
        <f>salesdata[[#This Row],[Total_Sales_INR]]/10000000</f>
        <v>8.1691999999999995E-4</v>
      </c>
      <c r="J6050" t="s">
        <v>18</v>
      </c>
      <c r="K6050" t="s">
        <v>72</v>
      </c>
      <c r="L6050">
        <v>3</v>
      </c>
      <c r="M6050" t="s">
        <v>115</v>
      </c>
      <c r="N6050" t="s">
        <v>124</v>
      </c>
      <c r="O6050" t="s">
        <v>22</v>
      </c>
    </row>
    <row r="6051" spans="1:15">
      <c r="A6051" t="s">
        <v>10555</v>
      </c>
      <c r="B6051" s="1">
        <v>45829</v>
      </c>
      <c r="C6051" t="s">
        <v>466</v>
      </c>
      <c r="D6051" t="s">
        <v>32</v>
      </c>
      <c r="E6051" t="s">
        <v>250</v>
      </c>
      <c r="F6051">
        <v>3</v>
      </c>
      <c r="G6051">
        <v>49745.57</v>
      </c>
      <c r="H6051">
        <v>149236.71</v>
      </c>
      <c r="I6051">
        <f>salesdata[[#This Row],[Total_Sales_INR]]/10000000</f>
        <v>1.4923670999999999E-2</v>
      </c>
      <c r="J6051" t="s">
        <v>27</v>
      </c>
      <c r="K6051" t="s">
        <v>19</v>
      </c>
      <c r="L6051">
        <v>3</v>
      </c>
      <c r="M6051" t="s">
        <v>36</v>
      </c>
      <c r="N6051" t="s">
        <v>52</v>
      </c>
      <c r="O6051" t="s">
        <v>22</v>
      </c>
    </row>
    <row r="6052" spans="1:15">
      <c r="A6052" t="s">
        <v>10556</v>
      </c>
      <c r="B6052" s="1">
        <v>45852</v>
      </c>
      <c r="C6052" t="s">
        <v>10557</v>
      </c>
      <c r="D6052" t="s">
        <v>102</v>
      </c>
      <c r="E6052" t="s">
        <v>118</v>
      </c>
      <c r="F6052">
        <v>2</v>
      </c>
      <c r="G6052">
        <v>45995.33</v>
      </c>
      <c r="H6052">
        <v>91990.66</v>
      </c>
      <c r="I6052">
        <f>salesdata[[#This Row],[Total_Sales_INR]]/10000000</f>
        <v>9.1990660000000005E-3</v>
      </c>
      <c r="J6052" t="s">
        <v>18</v>
      </c>
      <c r="K6052" t="s">
        <v>35</v>
      </c>
      <c r="L6052">
        <v>1</v>
      </c>
      <c r="M6052" t="s">
        <v>119</v>
      </c>
      <c r="N6052" t="s">
        <v>97</v>
      </c>
      <c r="O6052" t="s">
        <v>22</v>
      </c>
    </row>
    <row r="6053" spans="1:15">
      <c r="A6053" t="s">
        <v>10558</v>
      </c>
      <c r="B6053" s="1">
        <v>45767</v>
      </c>
      <c r="C6053" t="s">
        <v>10559</v>
      </c>
      <c r="D6053" t="s">
        <v>45</v>
      </c>
      <c r="E6053" t="s">
        <v>55</v>
      </c>
      <c r="F6053">
        <v>4</v>
      </c>
      <c r="G6053">
        <v>35886.730000000003</v>
      </c>
      <c r="H6053">
        <v>143546.92000000001</v>
      </c>
      <c r="I6053">
        <f>salesdata[[#This Row],[Total_Sales_INR]]/10000000</f>
        <v>1.4354692E-2</v>
      </c>
      <c r="J6053" t="s">
        <v>47</v>
      </c>
      <c r="K6053" t="s">
        <v>35</v>
      </c>
      <c r="L6053">
        <v>1</v>
      </c>
      <c r="M6053" t="s">
        <v>20</v>
      </c>
      <c r="N6053" t="s">
        <v>124</v>
      </c>
      <c r="O6053" t="s">
        <v>22</v>
      </c>
    </row>
    <row r="6054" spans="1:15">
      <c r="A6054" t="s">
        <v>10560</v>
      </c>
      <c r="B6054" s="1">
        <v>45931</v>
      </c>
      <c r="C6054" t="s">
        <v>3514</v>
      </c>
      <c r="D6054" t="s">
        <v>32</v>
      </c>
      <c r="E6054" t="s">
        <v>40</v>
      </c>
      <c r="F6054">
        <v>5</v>
      </c>
      <c r="G6054">
        <v>26038.25</v>
      </c>
      <c r="H6054">
        <v>130191.25</v>
      </c>
      <c r="I6054">
        <f>salesdata[[#This Row],[Total_Sales_INR]]/10000000</f>
        <v>1.3019124999999999E-2</v>
      </c>
      <c r="J6054" t="s">
        <v>34</v>
      </c>
      <c r="K6054" t="s">
        <v>19</v>
      </c>
      <c r="L6054">
        <v>1</v>
      </c>
      <c r="M6054" t="s">
        <v>181</v>
      </c>
      <c r="N6054" t="s">
        <v>142</v>
      </c>
      <c r="O6054" t="s">
        <v>22</v>
      </c>
    </row>
    <row r="6055" spans="1:15">
      <c r="A6055" t="s">
        <v>10561</v>
      </c>
      <c r="B6055" s="1">
        <v>45806</v>
      </c>
      <c r="C6055" t="s">
        <v>10562</v>
      </c>
      <c r="D6055" t="s">
        <v>16</v>
      </c>
      <c r="E6055" t="s">
        <v>130</v>
      </c>
      <c r="F6055">
        <v>4</v>
      </c>
      <c r="G6055">
        <v>34285.06</v>
      </c>
      <c r="H6055">
        <v>137140.24</v>
      </c>
      <c r="I6055">
        <f>salesdata[[#This Row],[Total_Sales_INR]]/10000000</f>
        <v>1.3714023999999998E-2</v>
      </c>
      <c r="J6055" t="s">
        <v>18</v>
      </c>
      <c r="K6055" t="s">
        <v>19</v>
      </c>
      <c r="L6055">
        <v>2</v>
      </c>
      <c r="M6055" t="s">
        <v>133</v>
      </c>
      <c r="N6055" t="s">
        <v>167</v>
      </c>
      <c r="O6055" t="s">
        <v>22</v>
      </c>
    </row>
    <row r="6056" spans="1:15">
      <c r="A6056" t="s">
        <v>10563</v>
      </c>
      <c r="B6056" s="1">
        <v>45939</v>
      </c>
      <c r="C6056" t="s">
        <v>10564</v>
      </c>
      <c r="D6056" t="s">
        <v>45</v>
      </c>
      <c r="E6056" t="s">
        <v>46</v>
      </c>
      <c r="F6056">
        <v>1</v>
      </c>
      <c r="G6056">
        <v>9574.11</v>
      </c>
      <c r="H6056">
        <v>9574.11</v>
      </c>
      <c r="I6056">
        <f>salesdata[[#This Row],[Total_Sales_INR]]/10000000</f>
        <v>9.5741100000000003E-4</v>
      </c>
      <c r="J6056" t="s">
        <v>34</v>
      </c>
      <c r="K6056" t="s">
        <v>72</v>
      </c>
      <c r="L6056">
        <v>1</v>
      </c>
      <c r="M6056" t="s">
        <v>107</v>
      </c>
      <c r="N6056" t="s">
        <v>156</v>
      </c>
      <c r="O6056" t="s">
        <v>22</v>
      </c>
    </row>
    <row r="6057" spans="1:15">
      <c r="A6057" t="s">
        <v>10565</v>
      </c>
      <c r="B6057" s="1">
        <v>45920</v>
      </c>
      <c r="C6057" t="s">
        <v>1831</v>
      </c>
      <c r="D6057" t="s">
        <v>16</v>
      </c>
      <c r="E6057" t="s">
        <v>159</v>
      </c>
      <c r="F6057">
        <v>5</v>
      </c>
      <c r="G6057">
        <v>12598.51</v>
      </c>
      <c r="H6057">
        <v>62992.55</v>
      </c>
      <c r="I6057">
        <f>salesdata[[#This Row],[Total_Sales_INR]]/10000000</f>
        <v>6.2992550000000001E-3</v>
      </c>
      <c r="J6057" t="s">
        <v>27</v>
      </c>
      <c r="K6057" t="s">
        <v>72</v>
      </c>
      <c r="L6057">
        <v>5</v>
      </c>
      <c r="M6057" t="s">
        <v>51</v>
      </c>
      <c r="N6057" t="s">
        <v>94</v>
      </c>
      <c r="O6057" t="s">
        <v>22</v>
      </c>
    </row>
    <row r="6058" spans="1:15">
      <c r="A6058" t="s">
        <v>10566</v>
      </c>
      <c r="B6058" s="1">
        <v>45819</v>
      </c>
      <c r="C6058" t="s">
        <v>10567</v>
      </c>
      <c r="D6058" t="s">
        <v>102</v>
      </c>
      <c r="E6058" t="s">
        <v>118</v>
      </c>
      <c r="F6058">
        <v>2</v>
      </c>
      <c r="G6058">
        <v>7082.82</v>
      </c>
      <c r="H6058">
        <v>14165.64</v>
      </c>
      <c r="I6058">
        <f>salesdata[[#This Row],[Total_Sales_INR]]/10000000</f>
        <v>1.4165639999999999E-3</v>
      </c>
      <c r="J6058" t="s">
        <v>27</v>
      </c>
      <c r="K6058" t="s">
        <v>72</v>
      </c>
      <c r="L6058">
        <v>4</v>
      </c>
      <c r="M6058" t="s">
        <v>185</v>
      </c>
      <c r="N6058" t="s">
        <v>29</v>
      </c>
      <c r="O6058" t="s">
        <v>22</v>
      </c>
    </row>
    <row r="6059" spans="1:15">
      <c r="A6059" t="s">
        <v>10568</v>
      </c>
      <c r="B6059" s="1">
        <v>45896</v>
      </c>
      <c r="C6059" t="s">
        <v>8951</v>
      </c>
      <c r="D6059" t="s">
        <v>45</v>
      </c>
      <c r="E6059" t="s">
        <v>85</v>
      </c>
      <c r="F6059">
        <v>1</v>
      </c>
      <c r="G6059">
        <v>45055.360000000001</v>
      </c>
      <c r="H6059">
        <v>45055.360000000001</v>
      </c>
      <c r="I6059">
        <f>salesdata[[#This Row],[Total_Sales_INR]]/10000000</f>
        <v>4.5055360000000001E-3</v>
      </c>
      <c r="J6059" t="s">
        <v>18</v>
      </c>
      <c r="K6059" t="s">
        <v>72</v>
      </c>
      <c r="L6059">
        <v>2</v>
      </c>
      <c r="M6059" t="s">
        <v>141</v>
      </c>
      <c r="N6059" t="s">
        <v>57</v>
      </c>
      <c r="O6059" t="s">
        <v>22</v>
      </c>
    </row>
    <row r="6060" spans="1:15">
      <c r="A6060" t="s">
        <v>10569</v>
      </c>
      <c r="B6060" s="1">
        <v>45935</v>
      </c>
      <c r="C6060" t="s">
        <v>10215</v>
      </c>
      <c r="D6060" t="s">
        <v>25</v>
      </c>
      <c r="E6060" t="s">
        <v>26</v>
      </c>
      <c r="F6060">
        <v>5</v>
      </c>
      <c r="G6060">
        <v>13975.26</v>
      </c>
      <c r="H6060">
        <v>69876.3</v>
      </c>
      <c r="I6060">
        <f>salesdata[[#This Row],[Total_Sales_INR]]/10000000</f>
        <v>6.9876299999999999E-3</v>
      </c>
      <c r="J6060" t="s">
        <v>47</v>
      </c>
      <c r="K6060" t="s">
        <v>72</v>
      </c>
      <c r="L6060">
        <v>5</v>
      </c>
      <c r="M6060" t="s">
        <v>73</v>
      </c>
      <c r="N6060" t="s">
        <v>127</v>
      </c>
      <c r="O6060" t="s">
        <v>22</v>
      </c>
    </row>
    <row r="6061" spans="1:15">
      <c r="A6061" t="s">
        <v>10570</v>
      </c>
      <c r="B6061" s="1">
        <v>45685</v>
      </c>
      <c r="C6061" t="s">
        <v>6278</v>
      </c>
      <c r="D6061" t="s">
        <v>32</v>
      </c>
      <c r="E6061" t="s">
        <v>33</v>
      </c>
      <c r="F6061">
        <v>3</v>
      </c>
      <c r="G6061">
        <v>23475.08</v>
      </c>
      <c r="H6061">
        <v>70425.240000000005</v>
      </c>
      <c r="I6061">
        <f>salesdata[[#This Row],[Total_Sales_INR]]/10000000</f>
        <v>7.0425240000000005E-3</v>
      </c>
      <c r="J6061" t="s">
        <v>18</v>
      </c>
      <c r="K6061" t="s">
        <v>72</v>
      </c>
      <c r="L6061">
        <v>2</v>
      </c>
      <c r="M6061" t="s">
        <v>141</v>
      </c>
      <c r="N6061" t="s">
        <v>142</v>
      </c>
      <c r="O6061" t="s">
        <v>22</v>
      </c>
    </row>
    <row r="6062" spans="1:15">
      <c r="A6062" t="s">
        <v>10571</v>
      </c>
      <c r="B6062" s="1">
        <v>45960</v>
      </c>
      <c r="C6062" t="s">
        <v>10572</v>
      </c>
      <c r="D6062" t="s">
        <v>25</v>
      </c>
      <c r="E6062" t="s">
        <v>140</v>
      </c>
      <c r="F6062">
        <v>5</v>
      </c>
      <c r="G6062">
        <v>44806.25</v>
      </c>
      <c r="H6062">
        <v>224031.25</v>
      </c>
      <c r="I6062">
        <f>salesdata[[#This Row],[Total_Sales_INR]]/10000000</f>
        <v>2.2403124999999999E-2</v>
      </c>
      <c r="J6062" t="s">
        <v>18</v>
      </c>
      <c r="K6062" t="s">
        <v>72</v>
      </c>
      <c r="L6062">
        <v>5</v>
      </c>
      <c r="M6062" t="s">
        <v>41</v>
      </c>
      <c r="N6062" t="s">
        <v>167</v>
      </c>
      <c r="O6062" t="s">
        <v>22</v>
      </c>
    </row>
    <row r="6063" spans="1:15">
      <c r="A6063" t="s">
        <v>10573</v>
      </c>
      <c r="B6063" s="1">
        <v>46008</v>
      </c>
      <c r="C6063" t="s">
        <v>7143</v>
      </c>
      <c r="D6063" t="s">
        <v>16</v>
      </c>
      <c r="E6063" t="s">
        <v>137</v>
      </c>
      <c r="F6063">
        <v>2</v>
      </c>
      <c r="G6063">
        <v>4288.92</v>
      </c>
      <c r="H6063">
        <v>8577.84</v>
      </c>
      <c r="I6063">
        <f>salesdata[[#This Row],[Total_Sales_INR]]/10000000</f>
        <v>8.57784E-4</v>
      </c>
      <c r="J6063" t="s">
        <v>18</v>
      </c>
      <c r="K6063" t="s">
        <v>19</v>
      </c>
      <c r="L6063">
        <v>5</v>
      </c>
      <c r="M6063" t="s">
        <v>28</v>
      </c>
      <c r="N6063" t="s">
        <v>52</v>
      </c>
      <c r="O6063" t="s">
        <v>22</v>
      </c>
    </row>
    <row r="6064" spans="1:15">
      <c r="A6064" t="s">
        <v>10574</v>
      </c>
      <c r="B6064" s="1">
        <v>46008</v>
      </c>
      <c r="C6064" t="s">
        <v>6740</v>
      </c>
      <c r="D6064" t="s">
        <v>102</v>
      </c>
      <c r="E6064" t="s">
        <v>193</v>
      </c>
      <c r="F6064">
        <v>4</v>
      </c>
      <c r="G6064">
        <v>15424.62</v>
      </c>
      <c r="H6064">
        <v>61698.48</v>
      </c>
      <c r="I6064">
        <f>salesdata[[#This Row],[Total_Sales_INR]]/10000000</f>
        <v>6.1698480000000003E-3</v>
      </c>
      <c r="J6064" t="s">
        <v>47</v>
      </c>
      <c r="K6064" t="s">
        <v>19</v>
      </c>
      <c r="L6064">
        <v>2</v>
      </c>
      <c r="M6064" t="s">
        <v>265</v>
      </c>
      <c r="N6064" t="s">
        <v>48</v>
      </c>
      <c r="O6064" t="s">
        <v>22</v>
      </c>
    </row>
    <row r="6065" spans="1:15">
      <c r="A6065" t="s">
        <v>10575</v>
      </c>
      <c r="B6065" s="1">
        <v>45832</v>
      </c>
      <c r="C6065" t="s">
        <v>9652</v>
      </c>
      <c r="D6065" t="s">
        <v>45</v>
      </c>
      <c r="E6065" t="s">
        <v>55</v>
      </c>
      <c r="F6065">
        <v>1</v>
      </c>
      <c r="G6065">
        <v>9247.1200000000008</v>
      </c>
      <c r="H6065">
        <v>9247.1200000000008</v>
      </c>
      <c r="I6065">
        <f>salesdata[[#This Row],[Total_Sales_INR]]/10000000</f>
        <v>9.2471200000000006E-4</v>
      </c>
      <c r="J6065" t="s">
        <v>18</v>
      </c>
      <c r="K6065" t="s">
        <v>19</v>
      </c>
      <c r="L6065">
        <v>1</v>
      </c>
      <c r="M6065" t="s">
        <v>107</v>
      </c>
      <c r="N6065" t="s">
        <v>360</v>
      </c>
      <c r="O6065" t="s">
        <v>22</v>
      </c>
    </row>
    <row r="6066" spans="1:15">
      <c r="A6066" t="s">
        <v>10576</v>
      </c>
      <c r="B6066" s="1">
        <v>45674</v>
      </c>
      <c r="C6066" t="s">
        <v>10577</v>
      </c>
      <c r="D6066" t="s">
        <v>16</v>
      </c>
      <c r="E6066" t="s">
        <v>145</v>
      </c>
      <c r="F6066">
        <v>2</v>
      </c>
      <c r="G6066">
        <v>19287.439999999999</v>
      </c>
      <c r="H6066">
        <v>38574.879999999997</v>
      </c>
      <c r="I6066">
        <f>salesdata[[#This Row],[Total_Sales_INR]]/10000000</f>
        <v>3.8574879999999996E-3</v>
      </c>
      <c r="J6066" t="s">
        <v>27</v>
      </c>
      <c r="K6066" t="s">
        <v>35</v>
      </c>
      <c r="L6066">
        <v>3</v>
      </c>
      <c r="M6066" t="s">
        <v>36</v>
      </c>
      <c r="N6066" t="s">
        <v>124</v>
      </c>
      <c r="O6066" t="s">
        <v>22</v>
      </c>
    </row>
    <row r="6067" spans="1:15">
      <c r="A6067" t="s">
        <v>10578</v>
      </c>
      <c r="B6067" s="1">
        <v>45933</v>
      </c>
      <c r="C6067" t="s">
        <v>1455</v>
      </c>
      <c r="D6067" t="s">
        <v>16</v>
      </c>
      <c r="E6067" t="s">
        <v>17</v>
      </c>
      <c r="F6067">
        <v>2</v>
      </c>
      <c r="G6067">
        <v>24530.03</v>
      </c>
      <c r="H6067">
        <v>49060.06</v>
      </c>
      <c r="I6067">
        <f>salesdata[[#This Row],[Total_Sales_INR]]/10000000</f>
        <v>4.9060060000000001E-3</v>
      </c>
      <c r="J6067" t="s">
        <v>34</v>
      </c>
      <c r="K6067" t="s">
        <v>72</v>
      </c>
      <c r="L6067">
        <v>1</v>
      </c>
      <c r="M6067" t="s">
        <v>181</v>
      </c>
      <c r="N6067" t="s">
        <v>48</v>
      </c>
      <c r="O6067" t="s">
        <v>22</v>
      </c>
    </row>
    <row r="6068" spans="1:15">
      <c r="A6068" t="s">
        <v>10579</v>
      </c>
      <c r="B6068" s="1">
        <v>45748</v>
      </c>
      <c r="C6068" t="s">
        <v>2252</v>
      </c>
      <c r="D6068" t="s">
        <v>32</v>
      </c>
      <c r="E6068" t="s">
        <v>33</v>
      </c>
      <c r="F6068">
        <v>1</v>
      </c>
      <c r="G6068">
        <v>37594.980000000003</v>
      </c>
      <c r="H6068">
        <v>37594.980000000003</v>
      </c>
      <c r="I6068">
        <f>salesdata[[#This Row],[Total_Sales_INR]]/10000000</f>
        <v>3.7594980000000004E-3</v>
      </c>
      <c r="J6068" t="s">
        <v>34</v>
      </c>
      <c r="K6068" t="s">
        <v>35</v>
      </c>
      <c r="L6068">
        <v>2</v>
      </c>
      <c r="M6068" t="s">
        <v>104</v>
      </c>
      <c r="N6068" t="s">
        <v>21</v>
      </c>
      <c r="O6068" t="s">
        <v>22</v>
      </c>
    </row>
    <row r="6069" spans="1:15">
      <c r="A6069" t="s">
        <v>10580</v>
      </c>
      <c r="B6069" s="1">
        <v>45780</v>
      </c>
      <c r="C6069" t="s">
        <v>10581</v>
      </c>
      <c r="D6069" t="s">
        <v>45</v>
      </c>
      <c r="E6069" t="s">
        <v>60</v>
      </c>
      <c r="F6069">
        <v>4</v>
      </c>
      <c r="G6069">
        <v>25571.97</v>
      </c>
      <c r="H6069">
        <v>102287.88</v>
      </c>
      <c r="I6069">
        <f>salesdata[[#This Row],[Total_Sales_INR]]/10000000</f>
        <v>1.0228788000000001E-2</v>
      </c>
      <c r="J6069" t="s">
        <v>34</v>
      </c>
      <c r="K6069" t="s">
        <v>72</v>
      </c>
      <c r="L6069">
        <v>3</v>
      </c>
      <c r="M6069" t="s">
        <v>115</v>
      </c>
      <c r="N6069" t="s">
        <v>112</v>
      </c>
      <c r="O6069" t="s">
        <v>22</v>
      </c>
    </row>
    <row r="6070" spans="1:15">
      <c r="A6070" t="s">
        <v>10582</v>
      </c>
      <c r="B6070" s="1">
        <v>45697</v>
      </c>
      <c r="C6070" t="s">
        <v>4903</v>
      </c>
      <c r="D6070" t="s">
        <v>102</v>
      </c>
      <c r="E6070" t="s">
        <v>155</v>
      </c>
      <c r="F6070">
        <v>4</v>
      </c>
      <c r="G6070">
        <v>13753.82</v>
      </c>
      <c r="H6070">
        <v>55015.28</v>
      </c>
      <c r="I6070">
        <f>salesdata[[#This Row],[Total_Sales_INR]]/10000000</f>
        <v>5.5015279999999995E-3</v>
      </c>
      <c r="J6070" t="s">
        <v>18</v>
      </c>
      <c r="K6070" t="s">
        <v>35</v>
      </c>
      <c r="L6070">
        <v>2</v>
      </c>
      <c r="M6070" t="s">
        <v>133</v>
      </c>
      <c r="N6070" t="s">
        <v>142</v>
      </c>
      <c r="O6070" t="s">
        <v>22</v>
      </c>
    </row>
    <row r="6071" spans="1:15">
      <c r="A6071" t="s">
        <v>10583</v>
      </c>
      <c r="B6071" s="1">
        <v>45886</v>
      </c>
      <c r="C6071" t="s">
        <v>10584</v>
      </c>
      <c r="D6071" t="s">
        <v>45</v>
      </c>
      <c r="E6071" t="s">
        <v>46</v>
      </c>
      <c r="F6071">
        <v>3</v>
      </c>
      <c r="G6071">
        <v>40587.879999999997</v>
      </c>
      <c r="H6071">
        <v>121763.64</v>
      </c>
      <c r="I6071">
        <f>salesdata[[#This Row],[Total_Sales_INR]]/10000000</f>
        <v>1.2176364E-2</v>
      </c>
      <c r="J6071" t="s">
        <v>34</v>
      </c>
      <c r="K6071" t="s">
        <v>35</v>
      </c>
      <c r="L6071">
        <v>2</v>
      </c>
      <c r="M6071" t="s">
        <v>265</v>
      </c>
      <c r="N6071" t="s">
        <v>82</v>
      </c>
      <c r="O6071" t="s">
        <v>22</v>
      </c>
    </row>
    <row r="6072" spans="1:15">
      <c r="A6072" t="s">
        <v>10585</v>
      </c>
      <c r="B6072" s="1">
        <v>45975</v>
      </c>
      <c r="C6072" t="s">
        <v>10586</v>
      </c>
      <c r="D6072" t="s">
        <v>16</v>
      </c>
      <c r="E6072" t="s">
        <v>159</v>
      </c>
      <c r="F6072">
        <v>3</v>
      </c>
      <c r="G6072">
        <v>26995.48</v>
      </c>
      <c r="H6072">
        <v>80986.44</v>
      </c>
      <c r="I6072">
        <f>salesdata[[#This Row],[Total_Sales_INR]]/10000000</f>
        <v>8.0986440000000003E-3</v>
      </c>
      <c r="J6072" t="s">
        <v>27</v>
      </c>
      <c r="K6072" t="s">
        <v>72</v>
      </c>
      <c r="L6072">
        <v>1</v>
      </c>
      <c r="M6072" t="s">
        <v>107</v>
      </c>
      <c r="N6072" t="s">
        <v>173</v>
      </c>
      <c r="O6072" t="s">
        <v>22</v>
      </c>
    </row>
    <row r="6073" spans="1:15">
      <c r="A6073" t="s">
        <v>10587</v>
      </c>
      <c r="B6073" s="1">
        <v>45763</v>
      </c>
      <c r="C6073" t="s">
        <v>10588</v>
      </c>
      <c r="D6073" t="s">
        <v>102</v>
      </c>
      <c r="E6073" t="s">
        <v>118</v>
      </c>
      <c r="F6073">
        <v>5</v>
      </c>
      <c r="G6073">
        <v>7596.25</v>
      </c>
      <c r="H6073">
        <v>37981.25</v>
      </c>
      <c r="I6073">
        <f>salesdata[[#This Row],[Total_Sales_INR]]/10000000</f>
        <v>3.7981249999999999E-3</v>
      </c>
      <c r="J6073" t="s">
        <v>18</v>
      </c>
      <c r="K6073" t="s">
        <v>19</v>
      </c>
      <c r="L6073">
        <v>3</v>
      </c>
      <c r="M6073" t="s">
        <v>77</v>
      </c>
      <c r="N6073" t="s">
        <v>134</v>
      </c>
      <c r="O6073" t="s">
        <v>22</v>
      </c>
    </row>
    <row r="6074" spans="1:15">
      <c r="A6074" t="s">
        <v>10589</v>
      </c>
      <c r="B6074" s="1">
        <v>45972</v>
      </c>
      <c r="C6074" t="s">
        <v>10590</v>
      </c>
      <c r="D6074" t="s">
        <v>45</v>
      </c>
      <c r="E6074" t="s">
        <v>60</v>
      </c>
      <c r="F6074">
        <v>3</v>
      </c>
      <c r="G6074">
        <v>47114.47</v>
      </c>
      <c r="H6074">
        <v>141343.41</v>
      </c>
      <c r="I6074">
        <f>salesdata[[#This Row],[Total_Sales_INR]]/10000000</f>
        <v>1.4134341E-2</v>
      </c>
      <c r="J6074" t="s">
        <v>18</v>
      </c>
      <c r="K6074" t="s">
        <v>19</v>
      </c>
      <c r="L6074">
        <v>5</v>
      </c>
      <c r="M6074" t="s">
        <v>51</v>
      </c>
      <c r="N6074" t="s">
        <v>178</v>
      </c>
      <c r="O6074" t="s">
        <v>22</v>
      </c>
    </row>
    <row r="6075" spans="1:15">
      <c r="A6075" t="s">
        <v>10591</v>
      </c>
      <c r="B6075" s="1">
        <v>45794</v>
      </c>
      <c r="C6075" t="s">
        <v>10592</v>
      </c>
      <c r="D6075" t="s">
        <v>45</v>
      </c>
      <c r="E6075" t="s">
        <v>55</v>
      </c>
      <c r="F6075">
        <v>1</v>
      </c>
      <c r="G6075">
        <v>23963.86</v>
      </c>
      <c r="H6075">
        <v>23963.86</v>
      </c>
      <c r="I6075">
        <f>salesdata[[#This Row],[Total_Sales_INR]]/10000000</f>
        <v>2.3963859999999999E-3</v>
      </c>
      <c r="J6075" t="s">
        <v>18</v>
      </c>
      <c r="K6075" t="s">
        <v>72</v>
      </c>
      <c r="L6075">
        <v>1</v>
      </c>
      <c r="M6075" t="s">
        <v>68</v>
      </c>
      <c r="N6075" t="s">
        <v>82</v>
      </c>
      <c r="O6075" t="s">
        <v>22</v>
      </c>
    </row>
    <row r="6076" spans="1:15">
      <c r="A6076" t="s">
        <v>10593</v>
      </c>
      <c r="B6076" s="1">
        <v>45913</v>
      </c>
      <c r="C6076" t="s">
        <v>10594</v>
      </c>
      <c r="D6076" t="s">
        <v>32</v>
      </c>
      <c r="E6076" t="s">
        <v>309</v>
      </c>
      <c r="F6076">
        <v>4</v>
      </c>
      <c r="G6076">
        <v>45169.440000000002</v>
      </c>
      <c r="H6076">
        <v>180677.76000000001</v>
      </c>
      <c r="I6076">
        <f>salesdata[[#This Row],[Total_Sales_INR]]/10000000</f>
        <v>1.8067776000000001E-2</v>
      </c>
      <c r="J6076" t="s">
        <v>27</v>
      </c>
      <c r="K6076" t="s">
        <v>72</v>
      </c>
      <c r="L6076">
        <v>4</v>
      </c>
      <c r="M6076" t="s">
        <v>198</v>
      </c>
      <c r="N6076" t="s">
        <v>62</v>
      </c>
      <c r="O6076" t="s">
        <v>22</v>
      </c>
    </row>
    <row r="6077" spans="1:15">
      <c r="A6077" t="s">
        <v>10595</v>
      </c>
      <c r="B6077" s="1">
        <v>45693</v>
      </c>
      <c r="C6077" t="s">
        <v>10596</v>
      </c>
      <c r="D6077" t="s">
        <v>16</v>
      </c>
      <c r="E6077" t="s">
        <v>137</v>
      </c>
      <c r="F6077">
        <v>3</v>
      </c>
      <c r="G6077">
        <v>32773.5</v>
      </c>
      <c r="H6077">
        <v>98320.5</v>
      </c>
      <c r="I6077">
        <f>salesdata[[#This Row],[Total_Sales_INR]]/10000000</f>
        <v>9.8320500000000002E-3</v>
      </c>
      <c r="J6077" t="s">
        <v>18</v>
      </c>
      <c r="K6077" t="s">
        <v>35</v>
      </c>
      <c r="L6077">
        <v>4</v>
      </c>
      <c r="M6077" t="s">
        <v>198</v>
      </c>
      <c r="N6077" t="s">
        <v>127</v>
      </c>
      <c r="O6077" t="s">
        <v>22</v>
      </c>
    </row>
    <row r="6078" spans="1:15">
      <c r="A6078" t="s">
        <v>10597</v>
      </c>
      <c r="B6078" s="1">
        <v>45724</v>
      </c>
      <c r="C6078" t="s">
        <v>10328</v>
      </c>
      <c r="D6078" t="s">
        <v>25</v>
      </c>
      <c r="E6078" t="s">
        <v>26</v>
      </c>
      <c r="F6078">
        <v>4</v>
      </c>
      <c r="G6078">
        <v>10702.33</v>
      </c>
      <c r="H6078">
        <v>42809.32</v>
      </c>
      <c r="I6078">
        <f>salesdata[[#This Row],[Total_Sales_INR]]/10000000</f>
        <v>4.2809320000000003E-3</v>
      </c>
      <c r="J6078" t="s">
        <v>18</v>
      </c>
      <c r="K6078" t="s">
        <v>72</v>
      </c>
      <c r="L6078">
        <v>1</v>
      </c>
      <c r="M6078" t="s">
        <v>181</v>
      </c>
      <c r="N6078" t="s">
        <v>21</v>
      </c>
      <c r="O6078" t="s">
        <v>22</v>
      </c>
    </row>
    <row r="6079" spans="1:15">
      <c r="A6079" t="s">
        <v>10598</v>
      </c>
      <c r="B6079" s="1">
        <v>45801</v>
      </c>
      <c r="C6079" t="s">
        <v>10599</v>
      </c>
      <c r="D6079" t="s">
        <v>16</v>
      </c>
      <c r="E6079" t="s">
        <v>159</v>
      </c>
      <c r="F6079">
        <v>4</v>
      </c>
      <c r="G6079">
        <v>44324.66</v>
      </c>
      <c r="H6079">
        <v>177298.64</v>
      </c>
      <c r="I6079">
        <f>salesdata[[#This Row],[Total_Sales_INR]]/10000000</f>
        <v>1.7729864000000001E-2</v>
      </c>
      <c r="J6079" t="s">
        <v>27</v>
      </c>
      <c r="K6079" t="s">
        <v>72</v>
      </c>
      <c r="L6079">
        <v>5</v>
      </c>
      <c r="M6079" t="s">
        <v>51</v>
      </c>
      <c r="N6079" t="s">
        <v>216</v>
      </c>
      <c r="O6079" t="s">
        <v>22</v>
      </c>
    </row>
    <row r="6080" spans="1:15">
      <c r="A6080" t="s">
        <v>10600</v>
      </c>
      <c r="B6080" s="1">
        <v>45756</v>
      </c>
      <c r="C6080" t="s">
        <v>10395</v>
      </c>
      <c r="D6080" t="s">
        <v>45</v>
      </c>
      <c r="E6080" t="s">
        <v>65</v>
      </c>
      <c r="F6080">
        <v>1</v>
      </c>
      <c r="G6080">
        <v>40055.74</v>
      </c>
      <c r="H6080">
        <v>40055.74</v>
      </c>
      <c r="I6080">
        <f>salesdata[[#This Row],[Total_Sales_INR]]/10000000</f>
        <v>4.0055739999999996E-3</v>
      </c>
      <c r="J6080" t="s">
        <v>27</v>
      </c>
      <c r="K6080" t="s">
        <v>19</v>
      </c>
      <c r="L6080">
        <v>1</v>
      </c>
      <c r="M6080" t="s">
        <v>68</v>
      </c>
      <c r="N6080" t="s">
        <v>29</v>
      </c>
      <c r="O6080" t="s">
        <v>22</v>
      </c>
    </row>
    <row r="6081" spans="1:15">
      <c r="A6081" t="s">
        <v>10601</v>
      </c>
      <c r="B6081" s="1">
        <v>45837</v>
      </c>
      <c r="C6081" t="s">
        <v>8258</v>
      </c>
      <c r="D6081" t="s">
        <v>45</v>
      </c>
      <c r="E6081" t="s">
        <v>85</v>
      </c>
      <c r="F6081">
        <v>2</v>
      </c>
      <c r="G6081">
        <v>34126.82</v>
      </c>
      <c r="H6081">
        <v>68253.64</v>
      </c>
      <c r="I6081">
        <f>salesdata[[#This Row],[Total_Sales_INR]]/10000000</f>
        <v>6.8253639999999996E-3</v>
      </c>
      <c r="J6081" t="s">
        <v>18</v>
      </c>
      <c r="K6081" t="s">
        <v>72</v>
      </c>
      <c r="L6081">
        <v>4</v>
      </c>
      <c r="M6081" t="s">
        <v>123</v>
      </c>
      <c r="N6081" t="s">
        <v>156</v>
      </c>
      <c r="O6081" t="s">
        <v>22</v>
      </c>
    </row>
    <row r="6082" spans="1:15">
      <c r="A6082" t="s">
        <v>10602</v>
      </c>
      <c r="B6082" s="1">
        <v>45661</v>
      </c>
      <c r="C6082" t="s">
        <v>10603</v>
      </c>
      <c r="D6082" t="s">
        <v>102</v>
      </c>
      <c r="E6082" t="s">
        <v>193</v>
      </c>
      <c r="F6082">
        <v>4</v>
      </c>
      <c r="G6082">
        <v>15423.64</v>
      </c>
      <c r="H6082">
        <v>61694.559999999998</v>
      </c>
      <c r="I6082">
        <f>salesdata[[#This Row],[Total_Sales_INR]]/10000000</f>
        <v>6.1694559999999994E-3</v>
      </c>
      <c r="J6082" t="s">
        <v>18</v>
      </c>
      <c r="K6082" t="s">
        <v>19</v>
      </c>
      <c r="L6082">
        <v>1</v>
      </c>
      <c r="M6082" t="s">
        <v>68</v>
      </c>
      <c r="N6082" t="s">
        <v>360</v>
      </c>
      <c r="O6082" t="s">
        <v>22</v>
      </c>
    </row>
    <row r="6083" spans="1:15">
      <c r="A6083" t="s">
        <v>10604</v>
      </c>
      <c r="B6083" s="1">
        <v>45880</v>
      </c>
      <c r="C6083" t="s">
        <v>10605</v>
      </c>
      <c r="D6083" t="s">
        <v>45</v>
      </c>
      <c r="E6083" t="s">
        <v>46</v>
      </c>
      <c r="F6083">
        <v>5</v>
      </c>
      <c r="G6083">
        <v>1744.34</v>
      </c>
      <c r="H6083">
        <v>8721.7000000000007</v>
      </c>
      <c r="I6083">
        <f>salesdata[[#This Row],[Total_Sales_INR]]/10000000</f>
        <v>8.7217000000000002E-4</v>
      </c>
      <c r="J6083" t="s">
        <v>27</v>
      </c>
      <c r="K6083" t="s">
        <v>19</v>
      </c>
      <c r="L6083">
        <v>2</v>
      </c>
      <c r="M6083" t="s">
        <v>104</v>
      </c>
      <c r="N6083" t="s">
        <v>360</v>
      </c>
      <c r="O6083" t="s">
        <v>22</v>
      </c>
    </row>
    <row r="6084" spans="1:15">
      <c r="A6084" t="s">
        <v>10606</v>
      </c>
      <c r="B6084" s="1">
        <v>46021</v>
      </c>
      <c r="C6084" t="s">
        <v>5708</v>
      </c>
      <c r="D6084" t="s">
        <v>32</v>
      </c>
      <c r="E6084" t="s">
        <v>309</v>
      </c>
      <c r="F6084">
        <v>5</v>
      </c>
      <c r="G6084">
        <v>41251.51</v>
      </c>
      <c r="H6084">
        <v>206257.55</v>
      </c>
      <c r="I6084">
        <f>salesdata[[#This Row],[Total_Sales_INR]]/10000000</f>
        <v>2.0625754999999999E-2</v>
      </c>
      <c r="J6084" t="s">
        <v>47</v>
      </c>
      <c r="K6084" t="s">
        <v>19</v>
      </c>
      <c r="L6084">
        <v>5</v>
      </c>
      <c r="M6084" t="s">
        <v>73</v>
      </c>
      <c r="N6084" t="s">
        <v>167</v>
      </c>
      <c r="O6084" t="s">
        <v>22</v>
      </c>
    </row>
    <row r="6085" spans="1:15">
      <c r="A6085" t="s">
        <v>10607</v>
      </c>
      <c r="B6085" s="1">
        <v>45754</v>
      </c>
      <c r="C6085" t="s">
        <v>3362</v>
      </c>
      <c r="D6085" t="s">
        <v>16</v>
      </c>
      <c r="E6085" t="s">
        <v>17</v>
      </c>
      <c r="F6085">
        <v>2</v>
      </c>
      <c r="G6085">
        <v>17405.509999999998</v>
      </c>
      <c r="H6085">
        <v>34811.019999999997</v>
      </c>
      <c r="I6085">
        <f>salesdata[[#This Row],[Total_Sales_INR]]/10000000</f>
        <v>3.4811019999999998E-3</v>
      </c>
      <c r="J6085" t="s">
        <v>47</v>
      </c>
      <c r="K6085" t="s">
        <v>35</v>
      </c>
      <c r="L6085">
        <v>2</v>
      </c>
      <c r="M6085" t="s">
        <v>265</v>
      </c>
      <c r="N6085" t="s">
        <v>52</v>
      </c>
      <c r="O6085" t="s">
        <v>22</v>
      </c>
    </row>
    <row r="6086" spans="1:15">
      <c r="A6086" t="s">
        <v>10608</v>
      </c>
      <c r="B6086" s="1">
        <v>45660</v>
      </c>
      <c r="C6086" t="s">
        <v>1477</v>
      </c>
      <c r="D6086" t="s">
        <v>32</v>
      </c>
      <c r="E6086" t="s">
        <v>81</v>
      </c>
      <c r="F6086">
        <v>5</v>
      </c>
      <c r="G6086">
        <v>23685.200000000001</v>
      </c>
      <c r="H6086">
        <v>118426</v>
      </c>
      <c r="I6086">
        <f>salesdata[[#This Row],[Total_Sales_INR]]/10000000</f>
        <v>1.18426E-2</v>
      </c>
      <c r="J6086" t="s">
        <v>18</v>
      </c>
      <c r="K6086" t="s">
        <v>35</v>
      </c>
      <c r="L6086">
        <v>1</v>
      </c>
      <c r="M6086" t="s">
        <v>20</v>
      </c>
      <c r="N6086" t="s">
        <v>112</v>
      </c>
      <c r="O6086" t="s">
        <v>22</v>
      </c>
    </row>
    <row r="6087" spans="1:15">
      <c r="A6087" t="s">
        <v>10609</v>
      </c>
      <c r="B6087" s="1">
        <v>45679</v>
      </c>
      <c r="C6087" t="s">
        <v>5630</v>
      </c>
      <c r="D6087" t="s">
        <v>32</v>
      </c>
      <c r="E6087" t="s">
        <v>40</v>
      </c>
      <c r="F6087">
        <v>2</v>
      </c>
      <c r="G6087">
        <v>6736.6</v>
      </c>
      <c r="H6087">
        <v>13473.2</v>
      </c>
      <c r="I6087">
        <f>salesdata[[#This Row],[Total_Sales_INR]]/10000000</f>
        <v>1.3473200000000002E-3</v>
      </c>
      <c r="J6087" t="s">
        <v>18</v>
      </c>
      <c r="K6087" t="s">
        <v>19</v>
      </c>
      <c r="L6087">
        <v>2</v>
      </c>
      <c r="M6087" t="s">
        <v>141</v>
      </c>
      <c r="N6087" t="s">
        <v>57</v>
      </c>
      <c r="O6087" t="s">
        <v>22</v>
      </c>
    </row>
    <row r="6088" spans="1:15">
      <c r="A6088" t="s">
        <v>10610</v>
      </c>
      <c r="B6088" s="1">
        <v>45807</v>
      </c>
      <c r="C6088" t="s">
        <v>10611</v>
      </c>
      <c r="D6088" t="s">
        <v>25</v>
      </c>
      <c r="E6088" t="s">
        <v>91</v>
      </c>
      <c r="F6088">
        <v>5</v>
      </c>
      <c r="G6088">
        <v>28648.12</v>
      </c>
      <c r="H6088">
        <v>143240.6</v>
      </c>
      <c r="I6088">
        <f>salesdata[[#This Row],[Total_Sales_INR]]/10000000</f>
        <v>1.4324060000000001E-2</v>
      </c>
      <c r="J6088" t="s">
        <v>34</v>
      </c>
      <c r="K6088" t="s">
        <v>35</v>
      </c>
      <c r="L6088">
        <v>1</v>
      </c>
      <c r="M6088" t="s">
        <v>68</v>
      </c>
      <c r="N6088" t="s">
        <v>42</v>
      </c>
      <c r="O6088" t="s">
        <v>22</v>
      </c>
    </row>
    <row r="6089" spans="1:15">
      <c r="A6089" t="s">
        <v>10612</v>
      </c>
      <c r="B6089" s="1">
        <v>45750</v>
      </c>
      <c r="C6089" t="s">
        <v>10613</v>
      </c>
      <c r="D6089" t="s">
        <v>32</v>
      </c>
      <c r="E6089" t="s">
        <v>81</v>
      </c>
      <c r="F6089">
        <v>1</v>
      </c>
      <c r="G6089">
        <v>14443.22</v>
      </c>
      <c r="H6089">
        <v>14443.22</v>
      </c>
      <c r="I6089">
        <f>salesdata[[#This Row],[Total_Sales_INR]]/10000000</f>
        <v>1.4443219999999998E-3</v>
      </c>
      <c r="J6089" t="s">
        <v>34</v>
      </c>
      <c r="K6089" t="s">
        <v>72</v>
      </c>
      <c r="L6089">
        <v>5</v>
      </c>
      <c r="M6089" t="s">
        <v>51</v>
      </c>
      <c r="N6089" t="s">
        <v>120</v>
      </c>
      <c r="O6089" t="s">
        <v>22</v>
      </c>
    </row>
    <row r="6090" spans="1:15">
      <c r="A6090" t="s">
        <v>10614</v>
      </c>
      <c r="B6090" s="1">
        <v>45948</v>
      </c>
      <c r="C6090" t="s">
        <v>7971</v>
      </c>
      <c r="D6090" t="s">
        <v>102</v>
      </c>
      <c r="E6090" t="s">
        <v>184</v>
      </c>
      <c r="F6090">
        <v>1</v>
      </c>
      <c r="G6090">
        <v>45247.15</v>
      </c>
      <c r="H6090">
        <v>45247.15</v>
      </c>
      <c r="I6090">
        <f>salesdata[[#This Row],[Total_Sales_INR]]/10000000</f>
        <v>4.5247150000000003E-3</v>
      </c>
      <c r="J6090" t="s">
        <v>34</v>
      </c>
      <c r="K6090" t="s">
        <v>72</v>
      </c>
      <c r="L6090">
        <v>2</v>
      </c>
      <c r="M6090" t="s">
        <v>141</v>
      </c>
      <c r="N6090" t="s">
        <v>97</v>
      </c>
      <c r="O6090" t="s">
        <v>22</v>
      </c>
    </row>
    <row r="6091" spans="1:15">
      <c r="A6091" t="s">
        <v>10615</v>
      </c>
      <c r="B6091" s="1">
        <v>45844</v>
      </c>
      <c r="C6091" t="s">
        <v>756</v>
      </c>
      <c r="D6091" t="s">
        <v>32</v>
      </c>
      <c r="E6091" t="s">
        <v>309</v>
      </c>
      <c r="F6091">
        <v>5</v>
      </c>
      <c r="G6091">
        <v>26636.49</v>
      </c>
      <c r="H6091">
        <v>133182.45000000001</v>
      </c>
      <c r="I6091">
        <f>salesdata[[#This Row],[Total_Sales_INR]]/10000000</f>
        <v>1.3318245000000001E-2</v>
      </c>
      <c r="J6091" t="s">
        <v>34</v>
      </c>
      <c r="K6091" t="s">
        <v>35</v>
      </c>
      <c r="L6091">
        <v>5</v>
      </c>
      <c r="M6091" t="s">
        <v>170</v>
      </c>
      <c r="N6091" t="s">
        <v>150</v>
      </c>
      <c r="O6091" t="s">
        <v>22</v>
      </c>
    </row>
    <row r="6092" spans="1:15">
      <c r="A6092" t="s">
        <v>10616</v>
      </c>
      <c r="B6092" s="1">
        <v>45836</v>
      </c>
      <c r="C6092" t="s">
        <v>2357</v>
      </c>
      <c r="D6092" t="s">
        <v>25</v>
      </c>
      <c r="E6092" t="s">
        <v>280</v>
      </c>
      <c r="F6092">
        <v>1</v>
      </c>
      <c r="G6092">
        <v>21350.92</v>
      </c>
      <c r="H6092">
        <v>21350.92</v>
      </c>
      <c r="I6092">
        <f>salesdata[[#This Row],[Total_Sales_INR]]/10000000</f>
        <v>2.1350919999999999E-3</v>
      </c>
      <c r="J6092" t="s">
        <v>18</v>
      </c>
      <c r="K6092" t="s">
        <v>19</v>
      </c>
      <c r="L6092">
        <v>2</v>
      </c>
      <c r="M6092" t="s">
        <v>141</v>
      </c>
      <c r="N6092" t="s">
        <v>62</v>
      </c>
      <c r="O6092" t="s">
        <v>22</v>
      </c>
    </row>
    <row r="6093" spans="1:15">
      <c r="A6093" t="s">
        <v>10617</v>
      </c>
      <c r="B6093" s="1">
        <v>45722</v>
      </c>
      <c r="C6093" t="s">
        <v>10618</v>
      </c>
      <c r="D6093" t="s">
        <v>16</v>
      </c>
      <c r="E6093" t="s">
        <v>145</v>
      </c>
      <c r="F6093">
        <v>4</v>
      </c>
      <c r="G6093">
        <v>41151.339999999997</v>
      </c>
      <c r="H6093">
        <v>164605.35999999999</v>
      </c>
      <c r="I6093">
        <f>salesdata[[#This Row],[Total_Sales_INR]]/10000000</f>
        <v>1.6460535999999998E-2</v>
      </c>
      <c r="J6093" t="s">
        <v>47</v>
      </c>
      <c r="K6093" t="s">
        <v>19</v>
      </c>
      <c r="L6093">
        <v>2</v>
      </c>
      <c r="M6093" t="s">
        <v>141</v>
      </c>
      <c r="N6093" t="s">
        <v>94</v>
      </c>
      <c r="O6093" t="s">
        <v>22</v>
      </c>
    </row>
    <row r="6094" spans="1:15">
      <c r="A6094" t="s">
        <v>10619</v>
      </c>
      <c r="B6094" s="1">
        <v>45969</v>
      </c>
      <c r="C6094" t="s">
        <v>6624</v>
      </c>
      <c r="D6094" t="s">
        <v>45</v>
      </c>
      <c r="E6094" t="s">
        <v>60</v>
      </c>
      <c r="F6094">
        <v>1</v>
      </c>
      <c r="G6094">
        <v>33119.629999999997</v>
      </c>
      <c r="H6094">
        <v>33119.629999999997</v>
      </c>
      <c r="I6094">
        <f>salesdata[[#This Row],[Total_Sales_INR]]/10000000</f>
        <v>3.3119629999999998E-3</v>
      </c>
      <c r="J6094" t="s">
        <v>27</v>
      </c>
      <c r="K6094" t="s">
        <v>72</v>
      </c>
      <c r="L6094">
        <v>4</v>
      </c>
      <c r="M6094" t="s">
        <v>198</v>
      </c>
      <c r="N6094" t="s">
        <v>127</v>
      </c>
      <c r="O6094" t="s">
        <v>22</v>
      </c>
    </row>
    <row r="6095" spans="1:15">
      <c r="A6095" t="s">
        <v>10620</v>
      </c>
      <c r="B6095" s="1">
        <v>45983</v>
      </c>
      <c r="C6095" t="s">
        <v>10621</v>
      </c>
      <c r="D6095" t="s">
        <v>25</v>
      </c>
      <c r="E6095" t="s">
        <v>26</v>
      </c>
      <c r="F6095">
        <v>4</v>
      </c>
      <c r="G6095">
        <v>19069.060000000001</v>
      </c>
      <c r="H6095">
        <v>76276.240000000005</v>
      </c>
      <c r="I6095">
        <f>salesdata[[#This Row],[Total_Sales_INR]]/10000000</f>
        <v>7.6276240000000004E-3</v>
      </c>
      <c r="J6095" t="s">
        <v>34</v>
      </c>
      <c r="K6095" t="s">
        <v>19</v>
      </c>
      <c r="L6095">
        <v>4</v>
      </c>
      <c r="M6095" t="s">
        <v>123</v>
      </c>
      <c r="N6095" t="s">
        <v>21</v>
      </c>
      <c r="O6095" t="s">
        <v>22</v>
      </c>
    </row>
    <row r="6096" spans="1:15">
      <c r="A6096" t="s">
        <v>10622</v>
      </c>
      <c r="B6096" s="1">
        <v>45660</v>
      </c>
      <c r="C6096" t="s">
        <v>10623</v>
      </c>
      <c r="D6096" t="s">
        <v>16</v>
      </c>
      <c r="E6096" t="s">
        <v>17</v>
      </c>
      <c r="F6096">
        <v>5</v>
      </c>
      <c r="G6096">
        <v>15389.64</v>
      </c>
      <c r="H6096">
        <v>76948.2</v>
      </c>
      <c r="I6096">
        <f>salesdata[[#This Row],[Total_Sales_INR]]/10000000</f>
        <v>7.6948199999999998E-3</v>
      </c>
      <c r="J6096" t="s">
        <v>47</v>
      </c>
      <c r="K6096" t="s">
        <v>35</v>
      </c>
      <c r="L6096">
        <v>1</v>
      </c>
      <c r="M6096" t="s">
        <v>68</v>
      </c>
      <c r="N6096" t="s">
        <v>78</v>
      </c>
      <c r="O6096" t="s">
        <v>22</v>
      </c>
    </row>
    <row r="6097" spans="1:15">
      <c r="A6097" t="s">
        <v>10624</v>
      </c>
      <c r="B6097" s="1">
        <v>45707</v>
      </c>
      <c r="C6097" t="s">
        <v>2462</v>
      </c>
      <c r="D6097" t="s">
        <v>16</v>
      </c>
      <c r="E6097" t="s">
        <v>17</v>
      </c>
      <c r="F6097">
        <v>4</v>
      </c>
      <c r="G6097">
        <v>25626.86</v>
      </c>
      <c r="H6097">
        <v>102507.44</v>
      </c>
      <c r="I6097">
        <f>salesdata[[#This Row],[Total_Sales_INR]]/10000000</f>
        <v>1.0250744000000001E-2</v>
      </c>
      <c r="J6097" t="s">
        <v>34</v>
      </c>
      <c r="K6097" t="s">
        <v>35</v>
      </c>
      <c r="L6097">
        <v>4</v>
      </c>
      <c r="M6097" t="s">
        <v>160</v>
      </c>
      <c r="N6097" t="s">
        <v>134</v>
      </c>
      <c r="O6097" t="s">
        <v>22</v>
      </c>
    </row>
    <row r="6098" spans="1:15">
      <c r="A6098" t="s">
        <v>10625</v>
      </c>
      <c r="B6098" s="1">
        <v>46011</v>
      </c>
      <c r="C6098" t="s">
        <v>10626</v>
      </c>
      <c r="D6098" t="s">
        <v>45</v>
      </c>
      <c r="E6098" t="s">
        <v>55</v>
      </c>
      <c r="F6098">
        <v>2</v>
      </c>
      <c r="G6098">
        <v>7534.04</v>
      </c>
      <c r="H6098">
        <v>15068.08</v>
      </c>
      <c r="I6098">
        <f>salesdata[[#This Row],[Total_Sales_INR]]/10000000</f>
        <v>1.5068079999999999E-3</v>
      </c>
      <c r="J6098" t="s">
        <v>18</v>
      </c>
      <c r="K6098" t="s">
        <v>72</v>
      </c>
      <c r="L6098">
        <v>5</v>
      </c>
      <c r="M6098" t="s">
        <v>73</v>
      </c>
      <c r="N6098" t="s">
        <v>29</v>
      </c>
      <c r="O6098" t="s">
        <v>22</v>
      </c>
    </row>
    <row r="6099" spans="1:15">
      <c r="A6099" t="s">
        <v>10627</v>
      </c>
      <c r="B6099" s="1">
        <v>45826</v>
      </c>
      <c r="C6099" t="s">
        <v>9753</v>
      </c>
      <c r="D6099" t="s">
        <v>45</v>
      </c>
      <c r="E6099" t="s">
        <v>55</v>
      </c>
      <c r="F6099">
        <v>2</v>
      </c>
      <c r="G6099">
        <v>36089.769999999997</v>
      </c>
      <c r="H6099">
        <v>72179.539999999994</v>
      </c>
      <c r="I6099">
        <f>salesdata[[#This Row],[Total_Sales_INR]]/10000000</f>
        <v>7.2179539999999995E-3</v>
      </c>
      <c r="J6099" t="s">
        <v>47</v>
      </c>
      <c r="K6099" t="s">
        <v>72</v>
      </c>
      <c r="L6099">
        <v>3</v>
      </c>
      <c r="M6099" t="s">
        <v>115</v>
      </c>
      <c r="N6099" t="s">
        <v>48</v>
      </c>
      <c r="O6099" t="s">
        <v>22</v>
      </c>
    </row>
    <row r="6100" spans="1:15">
      <c r="A6100" t="s">
        <v>10628</v>
      </c>
      <c r="B6100" s="1">
        <v>45933</v>
      </c>
      <c r="C6100" t="s">
        <v>10629</v>
      </c>
      <c r="D6100" t="s">
        <v>32</v>
      </c>
      <c r="E6100" t="s">
        <v>309</v>
      </c>
      <c r="F6100">
        <v>4</v>
      </c>
      <c r="G6100">
        <v>20362.48</v>
      </c>
      <c r="H6100">
        <v>81449.919999999998</v>
      </c>
      <c r="I6100">
        <f>salesdata[[#This Row],[Total_Sales_INR]]/10000000</f>
        <v>8.1449920000000002E-3</v>
      </c>
      <c r="J6100" t="s">
        <v>34</v>
      </c>
      <c r="K6100" t="s">
        <v>35</v>
      </c>
      <c r="L6100">
        <v>4</v>
      </c>
      <c r="M6100" t="s">
        <v>123</v>
      </c>
      <c r="N6100" t="s">
        <v>29</v>
      </c>
      <c r="O6100" t="s">
        <v>22</v>
      </c>
    </row>
    <row r="6101" spans="1:15">
      <c r="A6101" t="s">
        <v>10630</v>
      </c>
      <c r="B6101" s="1">
        <v>45702</v>
      </c>
      <c r="C6101" t="s">
        <v>10631</v>
      </c>
      <c r="D6101" t="s">
        <v>32</v>
      </c>
      <c r="E6101" t="s">
        <v>81</v>
      </c>
      <c r="F6101">
        <v>1</v>
      </c>
      <c r="G6101">
        <v>44381.9</v>
      </c>
      <c r="H6101">
        <v>44381.9</v>
      </c>
      <c r="I6101">
        <f>salesdata[[#This Row],[Total_Sales_INR]]/10000000</f>
        <v>4.4381899999999998E-3</v>
      </c>
      <c r="J6101" t="s">
        <v>34</v>
      </c>
      <c r="K6101" t="s">
        <v>35</v>
      </c>
      <c r="L6101">
        <v>5</v>
      </c>
      <c r="M6101" t="s">
        <v>41</v>
      </c>
      <c r="N6101" t="s">
        <v>48</v>
      </c>
      <c r="O6101" t="s">
        <v>22</v>
      </c>
    </row>
    <row r="6102" spans="1:15">
      <c r="A6102" t="s">
        <v>10632</v>
      </c>
      <c r="B6102" s="1">
        <v>45812</v>
      </c>
      <c r="C6102" t="s">
        <v>3767</v>
      </c>
      <c r="D6102" t="s">
        <v>25</v>
      </c>
      <c r="E6102" t="s">
        <v>26</v>
      </c>
      <c r="F6102">
        <v>2</v>
      </c>
      <c r="G6102">
        <v>31232.82</v>
      </c>
      <c r="H6102">
        <v>62465.64</v>
      </c>
      <c r="I6102">
        <f>salesdata[[#This Row],[Total_Sales_INR]]/10000000</f>
        <v>6.2465639999999996E-3</v>
      </c>
      <c r="J6102" t="s">
        <v>47</v>
      </c>
      <c r="K6102" t="s">
        <v>72</v>
      </c>
      <c r="L6102">
        <v>2</v>
      </c>
      <c r="M6102" t="s">
        <v>265</v>
      </c>
      <c r="N6102" t="s">
        <v>74</v>
      </c>
      <c r="O6102" t="s">
        <v>22</v>
      </c>
    </row>
    <row r="6103" spans="1:15">
      <c r="A6103" t="s">
        <v>10633</v>
      </c>
      <c r="B6103" s="1">
        <v>45773</v>
      </c>
      <c r="C6103" t="s">
        <v>10634</v>
      </c>
      <c r="D6103" t="s">
        <v>45</v>
      </c>
      <c r="E6103" t="s">
        <v>85</v>
      </c>
      <c r="F6103">
        <v>5</v>
      </c>
      <c r="G6103">
        <v>32178.87</v>
      </c>
      <c r="H6103">
        <v>160894.35</v>
      </c>
      <c r="I6103">
        <f>salesdata[[#This Row],[Total_Sales_INR]]/10000000</f>
        <v>1.6089434999999999E-2</v>
      </c>
      <c r="J6103" t="s">
        <v>27</v>
      </c>
      <c r="K6103" t="s">
        <v>19</v>
      </c>
      <c r="L6103">
        <v>4</v>
      </c>
      <c r="M6103" t="s">
        <v>198</v>
      </c>
      <c r="N6103" t="s">
        <v>21</v>
      </c>
      <c r="O6103" t="s">
        <v>22</v>
      </c>
    </row>
    <row r="6104" spans="1:15">
      <c r="A6104" t="s">
        <v>10635</v>
      </c>
      <c r="B6104" s="1">
        <v>45904</v>
      </c>
      <c r="C6104" t="s">
        <v>319</v>
      </c>
      <c r="D6104" t="s">
        <v>16</v>
      </c>
      <c r="E6104" t="s">
        <v>159</v>
      </c>
      <c r="F6104">
        <v>1</v>
      </c>
      <c r="G6104">
        <v>32495.200000000001</v>
      </c>
      <c r="H6104">
        <v>32495.200000000001</v>
      </c>
      <c r="I6104">
        <f>salesdata[[#This Row],[Total_Sales_INR]]/10000000</f>
        <v>3.2495200000000001E-3</v>
      </c>
      <c r="J6104" t="s">
        <v>34</v>
      </c>
      <c r="K6104" t="s">
        <v>72</v>
      </c>
      <c r="L6104">
        <v>5</v>
      </c>
      <c r="M6104" t="s">
        <v>73</v>
      </c>
      <c r="N6104" t="s">
        <v>127</v>
      </c>
      <c r="O6104" t="s">
        <v>22</v>
      </c>
    </row>
    <row r="6105" spans="1:15">
      <c r="A6105" t="s">
        <v>10636</v>
      </c>
      <c r="B6105" s="1">
        <v>45940</v>
      </c>
      <c r="C6105" t="s">
        <v>7602</v>
      </c>
      <c r="D6105" t="s">
        <v>16</v>
      </c>
      <c r="E6105" t="s">
        <v>145</v>
      </c>
      <c r="F6105">
        <v>2</v>
      </c>
      <c r="G6105">
        <v>5660.44</v>
      </c>
      <c r="H6105">
        <v>11320.88</v>
      </c>
      <c r="I6105">
        <f>salesdata[[#This Row],[Total_Sales_INR]]/10000000</f>
        <v>1.1320879999999998E-3</v>
      </c>
      <c r="J6105" t="s">
        <v>18</v>
      </c>
      <c r="K6105" t="s">
        <v>72</v>
      </c>
      <c r="L6105">
        <v>2</v>
      </c>
      <c r="M6105" t="s">
        <v>265</v>
      </c>
      <c r="N6105" t="s">
        <v>150</v>
      </c>
      <c r="O6105" t="s">
        <v>22</v>
      </c>
    </row>
    <row r="6106" spans="1:15">
      <c r="A6106" t="s">
        <v>10637</v>
      </c>
      <c r="B6106" s="1">
        <v>45984</v>
      </c>
      <c r="C6106" t="s">
        <v>10638</v>
      </c>
      <c r="D6106" t="s">
        <v>102</v>
      </c>
      <c r="E6106" t="s">
        <v>155</v>
      </c>
      <c r="F6106">
        <v>3</v>
      </c>
      <c r="G6106">
        <v>12954.81</v>
      </c>
      <c r="H6106">
        <v>38864.43</v>
      </c>
      <c r="I6106">
        <f>salesdata[[#This Row],[Total_Sales_INR]]/10000000</f>
        <v>3.8864429999999998E-3</v>
      </c>
      <c r="J6106" t="s">
        <v>47</v>
      </c>
      <c r="K6106" t="s">
        <v>35</v>
      </c>
      <c r="L6106">
        <v>5</v>
      </c>
      <c r="M6106" t="s">
        <v>170</v>
      </c>
      <c r="N6106" t="s">
        <v>78</v>
      </c>
      <c r="O6106" t="s">
        <v>22</v>
      </c>
    </row>
    <row r="6107" spans="1:15">
      <c r="A6107" t="s">
        <v>10639</v>
      </c>
      <c r="B6107" s="1">
        <v>45713</v>
      </c>
      <c r="C6107" t="s">
        <v>10640</v>
      </c>
      <c r="D6107" t="s">
        <v>102</v>
      </c>
      <c r="E6107" t="s">
        <v>184</v>
      </c>
      <c r="F6107">
        <v>2</v>
      </c>
      <c r="G6107">
        <v>25426.36</v>
      </c>
      <c r="H6107">
        <v>50852.72</v>
      </c>
      <c r="I6107">
        <f>salesdata[[#This Row],[Total_Sales_INR]]/10000000</f>
        <v>5.0852720000000001E-3</v>
      </c>
      <c r="J6107" t="s">
        <v>27</v>
      </c>
      <c r="K6107" t="s">
        <v>35</v>
      </c>
      <c r="L6107">
        <v>3</v>
      </c>
      <c r="M6107" t="s">
        <v>190</v>
      </c>
      <c r="N6107" t="s">
        <v>78</v>
      </c>
      <c r="O6107" t="s">
        <v>22</v>
      </c>
    </row>
    <row r="6108" spans="1:15">
      <c r="A6108" t="s">
        <v>10641</v>
      </c>
      <c r="B6108" s="1">
        <v>45890</v>
      </c>
      <c r="C6108" t="s">
        <v>10642</v>
      </c>
      <c r="D6108" t="s">
        <v>45</v>
      </c>
      <c r="E6108" t="s">
        <v>55</v>
      </c>
      <c r="F6108">
        <v>4</v>
      </c>
      <c r="G6108">
        <v>37044.720000000001</v>
      </c>
      <c r="H6108">
        <v>148178.88</v>
      </c>
      <c r="I6108">
        <f>salesdata[[#This Row],[Total_Sales_INR]]/10000000</f>
        <v>1.4817888000000001E-2</v>
      </c>
      <c r="J6108" t="s">
        <v>47</v>
      </c>
      <c r="K6108" t="s">
        <v>72</v>
      </c>
      <c r="L6108">
        <v>3</v>
      </c>
      <c r="M6108" t="s">
        <v>36</v>
      </c>
      <c r="N6108" t="s">
        <v>94</v>
      </c>
      <c r="O6108" t="s">
        <v>22</v>
      </c>
    </row>
    <row r="6109" spans="1:15">
      <c r="A6109" t="s">
        <v>10643</v>
      </c>
      <c r="B6109" s="1">
        <v>45682</v>
      </c>
      <c r="C6109" t="s">
        <v>4398</v>
      </c>
      <c r="D6109" t="s">
        <v>45</v>
      </c>
      <c r="E6109" t="s">
        <v>55</v>
      </c>
      <c r="F6109">
        <v>4</v>
      </c>
      <c r="G6109">
        <v>33123.03</v>
      </c>
      <c r="H6109">
        <v>132492.12</v>
      </c>
      <c r="I6109">
        <f>salesdata[[#This Row],[Total_Sales_INR]]/10000000</f>
        <v>1.3249212E-2</v>
      </c>
      <c r="J6109" t="s">
        <v>27</v>
      </c>
      <c r="K6109" t="s">
        <v>35</v>
      </c>
      <c r="L6109">
        <v>1</v>
      </c>
      <c r="M6109" t="s">
        <v>68</v>
      </c>
      <c r="N6109" t="s">
        <v>94</v>
      </c>
      <c r="O6109" t="s">
        <v>22</v>
      </c>
    </row>
    <row r="6110" spans="1:15">
      <c r="A6110" t="s">
        <v>10644</v>
      </c>
      <c r="B6110" s="1">
        <v>45907</v>
      </c>
      <c r="C6110" t="s">
        <v>8438</v>
      </c>
      <c r="D6110" t="s">
        <v>32</v>
      </c>
      <c r="E6110" t="s">
        <v>40</v>
      </c>
      <c r="F6110">
        <v>3</v>
      </c>
      <c r="G6110">
        <v>39538.879999999997</v>
      </c>
      <c r="H6110">
        <v>118616.64</v>
      </c>
      <c r="I6110">
        <f>salesdata[[#This Row],[Total_Sales_INR]]/10000000</f>
        <v>1.1861663999999999E-2</v>
      </c>
      <c r="J6110" t="s">
        <v>18</v>
      </c>
      <c r="K6110" t="s">
        <v>72</v>
      </c>
      <c r="L6110">
        <v>5</v>
      </c>
      <c r="M6110" t="s">
        <v>51</v>
      </c>
      <c r="N6110" t="s">
        <v>82</v>
      </c>
      <c r="O6110" t="s">
        <v>22</v>
      </c>
    </row>
    <row r="6111" spans="1:15">
      <c r="A6111" t="s">
        <v>10645</v>
      </c>
      <c r="B6111" s="1">
        <v>45742</v>
      </c>
      <c r="C6111" t="s">
        <v>6144</v>
      </c>
      <c r="D6111" t="s">
        <v>45</v>
      </c>
      <c r="E6111" t="s">
        <v>65</v>
      </c>
      <c r="F6111">
        <v>1</v>
      </c>
      <c r="G6111">
        <v>26793.34</v>
      </c>
      <c r="H6111">
        <v>26793.34</v>
      </c>
      <c r="I6111">
        <f>salesdata[[#This Row],[Total_Sales_INR]]/10000000</f>
        <v>2.6793340000000002E-3</v>
      </c>
      <c r="J6111" t="s">
        <v>34</v>
      </c>
      <c r="K6111" t="s">
        <v>72</v>
      </c>
      <c r="L6111">
        <v>4</v>
      </c>
      <c r="M6111" t="s">
        <v>185</v>
      </c>
      <c r="N6111" t="s">
        <v>167</v>
      </c>
      <c r="O6111" t="s">
        <v>22</v>
      </c>
    </row>
    <row r="6112" spans="1:15">
      <c r="A6112" t="s">
        <v>10646</v>
      </c>
      <c r="B6112" s="1">
        <v>46013</v>
      </c>
      <c r="C6112" t="s">
        <v>3793</v>
      </c>
      <c r="D6112" t="s">
        <v>102</v>
      </c>
      <c r="E6112" t="s">
        <v>103</v>
      </c>
      <c r="F6112">
        <v>5</v>
      </c>
      <c r="G6112">
        <v>37526</v>
      </c>
      <c r="H6112">
        <v>187630</v>
      </c>
      <c r="I6112">
        <f>salesdata[[#This Row],[Total_Sales_INR]]/10000000</f>
        <v>1.8762999999999998E-2</v>
      </c>
      <c r="J6112" t="s">
        <v>27</v>
      </c>
      <c r="K6112" t="s">
        <v>35</v>
      </c>
      <c r="L6112">
        <v>4</v>
      </c>
      <c r="M6112" t="s">
        <v>160</v>
      </c>
      <c r="N6112" t="s">
        <v>52</v>
      </c>
      <c r="O6112" t="s">
        <v>22</v>
      </c>
    </row>
    <row r="6113" spans="1:15">
      <c r="A6113" t="s">
        <v>10647</v>
      </c>
      <c r="B6113" s="1">
        <v>45854</v>
      </c>
      <c r="C6113" t="s">
        <v>10648</v>
      </c>
      <c r="D6113" t="s">
        <v>25</v>
      </c>
      <c r="E6113" t="s">
        <v>26</v>
      </c>
      <c r="F6113">
        <v>4</v>
      </c>
      <c r="G6113">
        <v>732.13</v>
      </c>
      <c r="H6113">
        <v>2928.52</v>
      </c>
      <c r="I6113">
        <f>salesdata[[#This Row],[Total_Sales_INR]]/10000000</f>
        <v>2.9285200000000002E-4</v>
      </c>
      <c r="J6113" t="s">
        <v>47</v>
      </c>
      <c r="K6113" t="s">
        <v>35</v>
      </c>
      <c r="L6113">
        <v>3</v>
      </c>
      <c r="M6113" t="s">
        <v>190</v>
      </c>
      <c r="N6113" t="s">
        <v>21</v>
      </c>
      <c r="O6113" t="s">
        <v>22</v>
      </c>
    </row>
    <row r="6114" spans="1:15">
      <c r="A6114" t="s">
        <v>10649</v>
      </c>
      <c r="B6114" s="1">
        <v>46019</v>
      </c>
      <c r="C6114" t="s">
        <v>3737</v>
      </c>
      <c r="D6114" t="s">
        <v>45</v>
      </c>
      <c r="E6114" t="s">
        <v>46</v>
      </c>
      <c r="F6114">
        <v>5</v>
      </c>
      <c r="G6114">
        <v>6657.22</v>
      </c>
      <c r="H6114">
        <v>33286.1</v>
      </c>
      <c r="I6114">
        <f>salesdata[[#This Row],[Total_Sales_INR]]/10000000</f>
        <v>3.3286099999999996E-3</v>
      </c>
      <c r="J6114" t="s">
        <v>34</v>
      </c>
      <c r="K6114" t="s">
        <v>72</v>
      </c>
      <c r="L6114">
        <v>1</v>
      </c>
      <c r="M6114" t="s">
        <v>107</v>
      </c>
      <c r="N6114" t="s">
        <v>29</v>
      </c>
      <c r="O6114" t="s">
        <v>22</v>
      </c>
    </row>
    <row r="6115" spans="1:15">
      <c r="A6115" t="s">
        <v>10650</v>
      </c>
      <c r="B6115" s="1">
        <v>45669</v>
      </c>
      <c r="C6115" t="s">
        <v>10651</v>
      </c>
      <c r="D6115" t="s">
        <v>25</v>
      </c>
      <c r="E6115" t="s">
        <v>140</v>
      </c>
      <c r="F6115">
        <v>2</v>
      </c>
      <c r="G6115">
        <v>18180.07</v>
      </c>
      <c r="H6115">
        <v>36360.14</v>
      </c>
      <c r="I6115">
        <f>salesdata[[#This Row],[Total_Sales_INR]]/10000000</f>
        <v>3.6360139999999999E-3</v>
      </c>
      <c r="J6115" t="s">
        <v>27</v>
      </c>
      <c r="K6115" t="s">
        <v>35</v>
      </c>
      <c r="L6115">
        <v>2</v>
      </c>
      <c r="M6115" t="s">
        <v>133</v>
      </c>
      <c r="N6115" t="s">
        <v>74</v>
      </c>
      <c r="O6115" t="s">
        <v>22</v>
      </c>
    </row>
    <row r="6116" spans="1:15">
      <c r="A6116" t="s">
        <v>10652</v>
      </c>
      <c r="B6116" s="1">
        <v>45726</v>
      </c>
      <c r="C6116" t="s">
        <v>2193</v>
      </c>
      <c r="D6116" t="s">
        <v>25</v>
      </c>
      <c r="E6116" t="s">
        <v>280</v>
      </c>
      <c r="F6116">
        <v>1</v>
      </c>
      <c r="G6116">
        <v>47896.86</v>
      </c>
      <c r="H6116">
        <v>47896.86</v>
      </c>
      <c r="I6116">
        <f>salesdata[[#This Row],[Total_Sales_INR]]/10000000</f>
        <v>4.7896860000000005E-3</v>
      </c>
      <c r="J6116" t="s">
        <v>34</v>
      </c>
      <c r="K6116" t="s">
        <v>19</v>
      </c>
      <c r="L6116">
        <v>5</v>
      </c>
      <c r="M6116" t="s">
        <v>28</v>
      </c>
      <c r="N6116" t="s">
        <v>360</v>
      </c>
      <c r="O6116" t="s">
        <v>22</v>
      </c>
    </row>
    <row r="6117" spans="1:15">
      <c r="A6117" t="s">
        <v>10653</v>
      </c>
      <c r="B6117" s="1">
        <v>45989</v>
      </c>
      <c r="C6117" t="s">
        <v>3030</v>
      </c>
      <c r="D6117" t="s">
        <v>102</v>
      </c>
      <c r="E6117" t="s">
        <v>118</v>
      </c>
      <c r="F6117">
        <v>1</v>
      </c>
      <c r="G6117">
        <v>33031.42</v>
      </c>
      <c r="H6117">
        <v>33031.42</v>
      </c>
      <c r="I6117">
        <f>salesdata[[#This Row],[Total_Sales_INR]]/10000000</f>
        <v>3.3031419999999998E-3</v>
      </c>
      <c r="J6117" t="s">
        <v>34</v>
      </c>
      <c r="K6117" t="s">
        <v>35</v>
      </c>
      <c r="L6117">
        <v>3</v>
      </c>
      <c r="M6117" t="s">
        <v>115</v>
      </c>
      <c r="N6117" t="s">
        <v>178</v>
      </c>
      <c r="O6117" t="s">
        <v>22</v>
      </c>
    </row>
    <row r="6118" spans="1:15">
      <c r="A6118" t="s">
        <v>10654</v>
      </c>
      <c r="B6118" s="1">
        <v>45999</v>
      </c>
      <c r="C6118" t="s">
        <v>10655</v>
      </c>
      <c r="D6118" t="s">
        <v>16</v>
      </c>
      <c r="E6118" t="s">
        <v>130</v>
      </c>
      <c r="F6118">
        <v>5</v>
      </c>
      <c r="G6118">
        <v>47977.71</v>
      </c>
      <c r="H6118">
        <v>239888.55</v>
      </c>
      <c r="I6118">
        <f>salesdata[[#This Row],[Total_Sales_INR]]/10000000</f>
        <v>2.3988855E-2</v>
      </c>
      <c r="J6118" t="s">
        <v>18</v>
      </c>
      <c r="K6118" t="s">
        <v>35</v>
      </c>
      <c r="L6118">
        <v>3</v>
      </c>
      <c r="M6118" t="s">
        <v>36</v>
      </c>
      <c r="N6118" t="s">
        <v>21</v>
      </c>
      <c r="O6118" t="s">
        <v>22</v>
      </c>
    </row>
    <row r="6119" spans="1:15">
      <c r="A6119" t="s">
        <v>10656</v>
      </c>
      <c r="B6119" s="1">
        <v>45928</v>
      </c>
      <c r="C6119" t="s">
        <v>6899</v>
      </c>
      <c r="D6119" t="s">
        <v>102</v>
      </c>
      <c r="E6119" t="s">
        <v>103</v>
      </c>
      <c r="F6119">
        <v>2</v>
      </c>
      <c r="G6119">
        <v>17048.900000000001</v>
      </c>
      <c r="H6119">
        <v>34097.800000000003</v>
      </c>
      <c r="I6119">
        <f>salesdata[[#This Row],[Total_Sales_INR]]/10000000</f>
        <v>3.4097800000000003E-3</v>
      </c>
      <c r="J6119" t="s">
        <v>47</v>
      </c>
      <c r="K6119" t="s">
        <v>35</v>
      </c>
      <c r="L6119">
        <v>3</v>
      </c>
      <c r="M6119" t="s">
        <v>61</v>
      </c>
      <c r="N6119" t="s">
        <v>21</v>
      </c>
      <c r="O6119" t="s">
        <v>22</v>
      </c>
    </row>
    <row r="6120" spans="1:15">
      <c r="A6120" t="s">
        <v>10657</v>
      </c>
      <c r="B6120" s="1">
        <v>45893</v>
      </c>
      <c r="C6120" t="s">
        <v>3521</v>
      </c>
      <c r="D6120" t="s">
        <v>16</v>
      </c>
      <c r="E6120" t="s">
        <v>159</v>
      </c>
      <c r="F6120">
        <v>1</v>
      </c>
      <c r="G6120">
        <v>33260.49</v>
      </c>
      <c r="H6120">
        <v>33260.49</v>
      </c>
      <c r="I6120">
        <f>salesdata[[#This Row],[Total_Sales_INR]]/10000000</f>
        <v>3.3260489999999998E-3</v>
      </c>
      <c r="J6120" t="s">
        <v>34</v>
      </c>
      <c r="K6120" t="s">
        <v>19</v>
      </c>
      <c r="L6120">
        <v>5</v>
      </c>
      <c r="M6120" t="s">
        <v>170</v>
      </c>
      <c r="N6120" t="s">
        <v>97</v>
      </c>
      <c r="O6120" t="s">
        <v>22</v>
      </c>
    </row>
    <row r="6121" spans="1:15">
      <c r="A6121" t="s">
        <v>10658</v>
      </c>
      <c r="B6121" s="1">
        <v>45917</v>
      </c>
      <c r="C6121" t="s">
        <v>2419</v>
      </c>
      <c r="D6121" t="s">
        <v>16</v>
      </c>
      <c r="E6121" t="s">
        <v>130</v>
      </c>
      <c r="F6121">
        <v>5</v>
      </c>
      <c r="G6121">
        <v>5024.0600000000004</v>
      </c>
      <c r="H6121">
        <v>25120.3</v>
      </c>
      <c r="I6121">
        <f>salesdata[[#This Row],[Total_Sales_INR]]/10000000</f>
        <v>2.5120299999999997E-3</v>
      </c>
      <c r="J6121" t="s">
        <v>27</v>
      </c>
      <c r="K6121" t="s">
        <v>35</v>
      </c>
      <c r="L6121">
        <v>1</v>
      </c>
      <c r="M6121" t="s">
        <v>181</v>
      </c>
      <c r="N6121" t="s">
        <v>173</v>
      </c>
      <c r="O6121" t="s">
        <v>22</v>
      </c>
    </row>
    <row r="6122" spans="1:15">
      <c r="A6122" t="s">
        <v>10659</v>
      </c>
      <c r="B6122" s="1">
        <v>45753</v>
      </c>
      <c r="C6122" t="s">
        <v>8011</v>
      </c>
      <c r="D6122" t="s">
        <v>102</v>
      </c>
      <c r="E6122" t="s">
        <v>103</v>
      </c>
      <c r="F6122">
        <v>2</v>
      </c>
      <c r="G6122">
        <v>46080.84</v>
      </c>
      <c r="H6122">
        <v>92161.68</v>
      </c>
      <c r="I6122">
        <f>salesdata[[#This Row],[Total_Sales_INR]]/10000000</f>
        <v>9.2161679999999985E-3</v>
      </c>
      <c r="J6122" t="s">
        <v>18</v>
      </c>
      <c r="K6122" t="s">
        <v>72</v>
      </c>
      <c r="L6122">
        <v>5</v>
      </c>
      <c r="M6122" t="s">
        <v>73</v>
      </c>
      <c r="N6122" t="s">
        <v>156</v>
      </c>
      <c r="O6122" t="s">
        <v>22</v>
      </c>
    </row>
    <row r="6123" spans="1:15">
      <c r="A6123" t="s">
        <v>10660</v>
      </c>
      <c r="B6123" s="1">
        <v>46009</v>
      </c>
      <c r="C6123" t="s">
        <v>2315</v>
      </c>
      <c r="D6123" t="s">
        <v>102</v>
      </c>
      <c r="E6123" t="s">
        <v>193</v>
      </c>
      <c r="F6123">
        <v>3</v>
      </c>
      <c r="G6123">
        <v>2544.7399999999998</v>
      </c>
      <c r="H6123">
        <v>7634.22</v>
      </c>
      <c r="I6123">
        <f>salesdata[[#This Row],[Total_Sales_INR]]/10000000</f>
        <v>7.6342200000000004E-4</v>
      </c>
      <c r="J6123" t="s">
        <v>18</v>
      </c>
      <c r="K6123" t="s">
        <v>19</v>
      </c>
      <c r="L6123">
        <v>5</v>
      </c>
      <c r="M6123" t="s">
        <v>28</v>
      </c>
      <c r="N6123" t="s">
        <v>216</v>
      </c>
      <c r="O6123" t="s">
        <v>22</v>
      </c>
    </row>
    <row r="6124" spans="1:15">
      <c r="A6124" t="s">
        <v>10661</v>
      </c>
      <c r="B6124" s="1">
        <v>45909</v>
      </c>
      <c r="C6124" t="s">
        <v>750</v>
      </c>
      <c r="D6124" t="s">
        <v>102</v>
      </c>
      <c r="E6124" t="s">
        <v>184</v>
      </c>
      <c r="F6124">
        <v>4</v>
      </c>
      <c r="G6124">
        <v>33174.980000000003</v>
      </c>
      <c r="H6124">
        <v>132699.92000000001</v>
      </c>
      <c r="I6124">
        <f>salesdata[[#This Row],[Total_Sales_INR]]/10000000</f>
        <v>1.3269992000000001E-2</v>
      </c>
      <c r="J6124" t="s">
        <v>47</v>
      </c>
      <c r="K6124" t="s">
        <v>35</v>
      </c>
      <c r="L6124">
        <v>1</v>
      </c>
      <c r="M6124" t="s">
        <v>119</v>
      </c>
      <c r="N6124" t="s">
        <v>216</v>
      </c>
      <c r="O6124" t="s">
        <v>22</v>
      </c>
    </row>
    <row r="6125" spans="1:15">
      <c r="A6125" t="s">
        <v>10662</v>
      </c>
      <c r="B6125" s="1">
        <v>45770</v>
      </c>
      <c r="C6125" t="s">
        <v>1334</v>
      </c>
      <c r="D6125" t="s">
        <v>45</v>
      </c>
      <c r="E6125" t="s">
        <v>60</v>
      </c>
      <c r="F6125">
        <v>1</v>
      </c>
      <c r="G6125">
        <v>8890.5</v>
      </c>
      <c r="H6125">
        <v>8890.5</v>
      </c>
      <c r="I6125">
        <f>salesdata[[#This Row],[Total_Sales_INR]]/10000000</f>
        <v>8.8904999999999995E-4</v>
      </c>
      <c r="J6125" t="s">
        <v>47</v>
      </c>
      <c r="K6125" t="s">
        <v>72</v>
      </c>
      <c r="L6125">
        <v>4</v>
      </c>
      <c r="M6125" t="s">
        <v>198</v>
      </c>
      <c r="N6125" t="s">
        <v>37</v>
      </c>
      <c r="O6125" t="s">
        <v>22</v>
      </c>
    </row>
    <row r="6126" spans="1:15">
      <c r="A6126" t="s">
        <v>10663</v>
      </c>
      <c r="B6126" s="1">
        <v>45691</v>
      </c>
      <c r="C6126" t="s">
        <v>10664</v>
      </c>
      <c r="D6126" t="s">
        <v>16</v>
      </c>
      <c r="E6126" t="s">
        <v>137</v>
      </c>
      <c r="F6126">
        <v>3</v>
      </c>
      <c r="G6126">
        <v>5453.13</v>
      </c>
      <c r="H6126">
        <v>16359.39</v>
      </c>
      <c r="I6126">
        <f>salesdata[[#This Row],[Total_Sales_INR]]/10000000</f>
        <v>1.6359389999999999E-3</v>
      </c>
      <c r="J6126" t="s">
        <v>27</v>
      </c>
      <c r="K6126" t="s">
        <v>19</v>
      </c>
      <c r="L6126">
        <v>5</v>
      </c>
      <c r="M6126" t="s">
        <v>51</v>
      </c>
      <c r="N6126" t="s">
        <v>82</v>
      </c>
      <c r="O6126" t="s">
        <v>22</v>
      </c>
    </row>
    <row r="6127" spans="1:15">
      <c r="A6127" t="s">
        <v>10665</v>
      </c>
      <c r="B6127" s="1">
        <v>45704</v>
      </c>
      <c r="C6127" t="s">
        <v>10165</v>
      </c>
      <c r="D6127" t="s">
        <v>32</v>
      </c>
      <c r="E6127" t="s">
        <v>81</v>
      </c>
      <c r="F6127">
        <v>1</v>
      </c>
      <c r="G6127">
        <v>1607.86</v>
      </c>
      <c r="H6127">
        <v>1607.86</v>
      </c>
      <c r="I6127">
        <f>salesdata[[#This Row],[Total_Sales_INR]]/10000000</f>
        <v>1.60786E-4</v>
      </c>
      <c r="J6127" t="s">
        <v>18</v>
      </c>
      <c r="K6127" t="s">
        <v>35</v>
      </c>
      <c r="L6127">
        <v>1</v>
      </c>
      <c r="M6127" t="s">
        <v>20</v>
      </c>
      <c r="N6127" t="s">
        <v>57</v>
      </c>
      <c r="O6127" t="s">
        <v>22</v>
      </c>
    </row>
    <row r="6128" spans="1:15">
      <c r="A6128" t="s">
        <v>10666</v>
      </c>
      <c r="B6128" s="1">
        <v>45662</v>
      </c>
      <c r="C6128" t="s">
        <v>10667</v>
      </c>
      <c r="D6128" t="s">
        <v>32</v>
      </c>
      <c r="E6128" t="s">
        <v>40</v>
      </c>
      <c r="F6128">
        <v>5</v>
      </c>
      <c r="G6128">
        <v>29520.66</v>
      </c>
      <c r="H6128">
        <v>147603.29999999999</v>
      </c>
      <c r="I6128">
        <f>salesdata[[#This Row],[Total_Sales_INR]]/10000000</f>
        <v>1.4760329999999999E-2</v>
      </c>
      <c r="J6128" t="s">
        <v>47</v>
      </c>
      <c r="K6128" t="s">
        <v>19</v>
      </c>
      <c r="L6128">
        <v>3</v>
      </c>
      <c r="M6128" t="s">
        <v>61</v>
      </c>
      <c r="N6128" t="s">
        <v>62</v>
      </c>
      <c r="O6128" t="s">
        <v>22</v>
      </c>
    </row>
    <row r="6129" spans="1:15">
      <c r="A6129" t="s">
        <v>10668</v>
      </c>
      <c r="B6129" s="1">
        <v>45697</v>
      </c>
      <c r="C6129" t="s">
        <v>10669</v>
      </c>
      <c r="D6129" t="s">
        <v>102</v>
      </c>
      <c r="E6129" t="s">
        <v>193</v>
      </c>
      <c r="F6129">
        <v>1</v>
      </c>
      <c r="G6129">
        <v>17890.22</v>
      </c>
      <c r="H6129">
        <v>17890.22</v>
      </c>
      <c r="I6129">
        <f>salesdata[[#This Row],[Total_Sales_INR]]/10000000</f>
        <v>1.7890220000000001E-3</v>
      </c>
      <c r="J6129" t="s">
        <v>34</v>
      </c>
      <c r="K6129" t="s">
        <v>72</v>
      </c>
      <c r="L6129">
        <v>5</v>
      </c>
      <c r="M6129" t="s">
        <v>170</v>
      </c>
      <c r="N6129" t="s">
        <v>97</v>
      </c>
      <c r="O6129" t="s">
        <v>22</v>
      </c>
    </row>
    <row r="6130" spans="1:15">
      <c r="A6130" t="s">
        <v>10670</v>
      </c>
      <c r="B6130" s="1">
        <v>45805</v>
      </c>
      <c r="C6130" t="s">
        <v>10671</v>
      </c>
      <c r="D6130" t="s">
        <v>16</v>
      </c>
      <c r="E6130" t="s">
        <v>130</v>
      </c>
      <c r="F6130">
        <v>2</v>
      </c>
      <c r="G6130">
        <v>32326</v>
      </c>
      <c r="H6130">
        <v>64652</v>
      </c>
      <c r="I6130">
        <f>salesdata[[#This Row],[Total_Sales_INR]]/10000000</f>
        <v>6.4651999999999999E-3</v>
      </c>
      <c r="J6130" t="s">
        <v>34</v>
      </c>
      <c r="K6130" t="s">
        <v>35</v>
      </c>
      <c r="L6130">
        <v>4</v>
      </c>
      <c r="M6130" t="s">
        <v>160</v>
      </c>
      <c r="N6130" t="s">
        <v>142</v>
      </c>
      <c r="O6130" t="s">
        <v>22</v>
      </c>
    </row>
    <row r="6131" spans="1:15">
      <c r="A6131" t="s">
        <v>10672</v>
      </c>
      <c r="B6131" s="1">
        <v>45849</v>
      </c>
      <c r="C6131" t="s">
        <v>10673</v>
      </c>
      <c r="D6131" t="s">
        <v>16</v>
      </c>
      <c r="E6131" t="s">
        <v>137</v>
      </c>
      <c r="F6131">
        <v>5</v>
      </c>
      <c r="G6131">
        <v>28755.8</v>
      </c>
      <c r="H6131">
        <v>143779</v>
      </c>
      <c r="I6131">
        <f>salesdata[[#This Row],[Total_Sales_INR]]/10000000</f>
        <v>1.4377900000000001E-2</v>
      </c>
      <c r="J6131" t="s">
        <v>18</v>
      </c>
      <c r="K6131" t="s">
        <v>35</v>
      </c>
      <c r="L6131">
        <v>1</v>
      </c>
      <c r="M6131" t="s">
        <v>68</v>
      </c>
      <c r="N6131" t="s">
        <v>78</v>
      </c>
      <c r="O6131" t="s">
        <v>22</v>
      </c>
    </row>
    <row r="6132" spans="1:15">
      <c r="A6132" t="s">
        <v>10674</v>
      </c>
      <c r="B6132" s="1">
        <v>45980</v>
      </c>
      <c r="C6132" t="s">
        <v>9102</v>
      </c>
      <c r="D6132" t="s">
        <v>16</v>
      </c>
      <c r="E6132" t="s">
        <v>159</v>
      </c>
      <c r="F6132">
        <v>4</v>
      </c>
      <c r="G6132">
        <v>15616.54</v>
      </c>
      <c r="H6132">
        <v>62466.16</v>
      </c>
      <c r="I6132">
        <f>salesdata[[#This Row],[Total_Sales_INR]]/10000000</f>
        <v>6.246616E-3</v>
      </c>
      <c r="J6132" t="s">
        <v>27</v>
      </c>
      <c r="K6132" t="s">
        <v>19</v>
      </c>
      <c r="L6132">
        <v>1</v>
      </c>
      <c r="M6132" t="s">
        <v>68</v>
      </c>
      <c r="N6132" t="s">
        <v>127</v>
      </c>
      <c r="O6132" t="s">
        <v>22</v>
      </c>
    </row>
    <row r="6133" spans="1:15">
      <c r="A6133" t="s">
        <v>10675</v>
      </c>
      <c r="B6133" s="1">
        <v>45665</v>
      </c>
      <c r="C6133" t="s">
        <v>8620</v>
      </c>
      <c r="D6133" t="s">
        <v>32</v>
      </c>
      <c r="E6133" t="s">
        <v>33</v>
      </c>
      <c r="F6133">
        <v>2</v>
      </c>
      <c r="G6133">
        <v>34927.75</v>
      </c>
      <c r="H6133">
        <v>69855.5</v>
      </c>
      <c r="I6133">
        <f>salesdata[[#This Row],[Total_Sales_INR]]/10000000</f>
        <v>6.9855500000000001E-3</v>
      </c>
      <c r="J6133" t="s">
        <v>18</v>
      </c>
      <c r="K6133" t="s">
        <v>35</v>
      </c>
      <c r="L6133">
        <v>5</v>
      </c>
      <c r="M6133" t="s">
        <v>51</v>
      </c>
      <c r="N6133" t="s">
        <v>360</v>
      </c>
      <c r="O6133" t="s">
        <v>22</v>
      </c>
    </row>
    <row r="6134" spans="1:15">
      <c r="A6134" t="s">
        <v>10676</v>
      </c>
      <c r="B6134" s="1">
        <v>45898</v>
      </c>
      <c r="C6134" t="s">
        <v>10677</v>
      </c>
      <c r="D6134" t="s">
        <v>45</v>
      </c>
      <c r="E6134" t="s">
        <v>85</v>
      </c>
      <c r="F6134">
        <v>3</v>
      </c>
      <c r="G6134">
        <v>21218.65</v>
      </c>
      <c r="H6134">
        <v>63655.95</v>
      </c>
      <c r="I6134">
        <f>salesdata[[#This Row],[Total_Sales_INR]]/10000000</f>
        <v>6.3655949999999999E-3</v>
      </c>
      <c r="J6134" t="s">
        <v>34</v>
      </c>
      <c r="K6134" t="s">
        <v>19</v>
      </c>
      <c r="L6134">
        <v>5</v>
      </c>
      <c r="M6134" t="s">
        <v>28</v>
      </c>
      <c r="N6134" t="s">
        <v>127</v>
      </c>
      <c r="O6134" t="s">
        <v>22</v>
      </c>
    </row>
    <row r="6135" spans="1:15">
      <c r="A6135" t="s">
        <v>10678</v>
      </c>
      <c r="B6135" s="1">
        <v>45955</v>
      </c>
      <c r="C6135" t="s">
        <v>10679</v>
      </c>
      <c r="D6135" t="s">
        <v>45</v>
      </c>
      <c r="E6135" t="s">
        <v>85</v>
      </c>
      <c r="F6135">
        <v>4</v>
      </c>
      <c r="G6135">
        <v>20689.16</v>
      </c>
      <c r="H6135">
        <v>82756.639999999999</v>
      </c>
      <c r="I6135">
        <f>salesdata[[#This Row],[Total_Sales_INR]]/10000000</f>
        <v>8.2756640000000003E-3</v>
      </c>
      <c r="J6135" t="s">
        <v>34</v>
      </c>
      <c r="K6135" t="s">
        <v>19</v>
      </c>
      <c r="L6135">
        <v>5</v>
      </c>
      <c r="M6135" t="s">
        <v>51</v>
      </c>
      <c r="N6135" t="s">
        <v>360</v>
      </c>
      <c r="O6135" t="s">
        <v>22</v>
      </c>
    </row>
    <row r="6136" spans="1:15">
      <c r="A6136" t="s">
        <v>10680</v>
      </c>
      <c r="B6136" s="1">
        <v>46003</v>
      </c>
      <c r="C6136" t="s">
        <v>2090</v>
      </c>
      <c r="D6136" t="s">
        <v>102</v>
      </c>
      <c r="E6136" t="s">
        <v>193</v>
      </c>
      <c r="F6136">
        <v>4</v>
      </c>
      <c r="G6136">
        <v>43490.77</v>
      </c>
      <c r="H6136">
        <v>173963.08</v>
      </c>
      <c r="I6136">
        <f>salesdata[[#This Row],[Total_Sales_INR]]/10000000</f>
        <v>1.7396307999999999E-2</v>
      </c>
      <c r="J6136" t="s">
        <v>34</v>
      </c>
      <c r="K6136" t="s">
        <v>19</v>
      </c>
      <c r="L6136">
        <v>1</v>
      </c>
      <c r="M6136" t="s">
        <v>68</v>
      </c>
      <c r="N6136" t="s">
        <v>127</v>
      </c>
      <c r="O6136" t="s">
        <v>22</v>
      </c>
    </row>
    <row r="6137" spans="1:15">
      <c r="A6137" t="s">
        <v>10681</v>
      </c>
      <c r="B6137" s="1">
        <v>45848</v>
      </c>
      <c r="C6137" t="s">
        <v>444</v>
      </c>
      <c r="D6137" t="s">
        <v>16</v>
      </c>
      <c r="E6137" t="s">
        <v>137</v>
      </c>
      <c r="F6137">
        <v>3</v>
      </c>
      <c r="G6137">
        <v>46330.89</v>
      </c>
      <c r="H6137">
        <v>138992.67000000001</v>
      </c>
      <c r="I6137">
        <f>salesdata[[#This Row],[Total_Sales_INR]]/10000000</f>
        <v>1.3899267000000002E-2</v>
      </c>
      <c r="J6137" t="s">
        <v>34</v>
      </c>
      <c r="K6137" t="s">
        <v>19</v>
      </c>
      <c r="L6137">
        <v>4</v>
      </c>
      <c r="M6137" t="s">
        <v>198</v>
      </c>
      <c r="N6137" t="s">
        <v>142</v>
      </c>
      <c r="O6137" t="s">
        <v>22</v>
      </c>
    </row>
    <row r="6138" spans="1:15">
      <c r="A6138" t="s">
        <v>10682</v>
      </c>
      <c r="B6138" s="1">
        <v>46012</v>
      </c>
      <c r="C6138" t="s">
        <v>10683</v>
      </c>
      <c r="D6138" t="s">
        <v>102</v>
      </c>
      <c r="E6138" t="s">
        <v>118</v>
      </c>
      <c r="F6138">
        <v>4</v>
      </c>
      <c r="G6138">
        <v>21797.53</v>
      </c>
      <c r="H6138">
        <v>87190.12</v>
      </c>
      <c r="I6138">
        <f>salesdata[[#This Row],[Total_Sales_INR]]/10000000</f>
        <v>8.7190119999999999E-3</v>
      </c>
      <c r="J6138" t="s">
        <v>47</v>
      </c>
      <c r="K6138" t="s">
        <v>35</v>
      </c>
      <c r="L6138">
        <v>2</v>
      </c>
      <c r="M6138" t="s">
        <v>104</v>
      </c>
      <c r="N6138" t="s">
        <v>42</v>
      </c>
      <c r="O6138" t="s">
        <v>22</v>
      </c>
    </row>
    <row r="6139" spans="1:15">
      <c r="A6139" t="s">
        <v>10684</v>
      </c>
      <c r="B6139" s="1">
        <v>45993</v>
      </c>
      <c r="C6139" t="s">
        <v>3526</v>
      </c>
      <c r="D6139" t="s">
        <v>16</v>
      </c>
      <c r="E6139" t="s">
        <v>145</v>
      </c>
      <c r="F6139">
        <v>4</v>
      </c>
      <c r="G6139">
        <v>26319.01</v>
      </c>
      <c r="H6139">
        <v>105276.04</v>
      </c>
      <c r="I6139">
        <f>salesdata[[#This Row],[Total_Sales_INR]]/10000000</f>
        <v>1.0527603999999999E-2</v>
      </c>
      <c r="J6139" t="s">
        <v>34</v>
      </c>
      <c r="K6139" t="s">
        <v>35</v>
      </c>
      <c r="L6139">
        <v>2</v>
      </c>
      <c r="M6139" t="s">
        <v>133</v>
      </c>
      <c r="N6139" t="s">
        <v>134</v>
      </c>
      <c r="O6139" t="s">
        <v>22</v>
      </c>
    </row>
    <row r="6140" spans="1:15">
      <c r="A6140" t="s">
        <v>10685</v>
      </c>
      <c r="B6140" s="1">
        <v>46011</v>
      </c>
      <c r="C6140" t="s">
        <v>8791</v>
      </c>
      <c r="D6140" t="s">
        <v>102</v>
      </c>
      <c r="E6140" t="s">
        <v>193</v>
      </c>
      <c r="F6140">
        <v>3</v>
      </c>
      <c r="G6140">
        <v>23487.78</v>
      </c>
      <c r="H6140">
        <v>70463.34</v>
      </c>
      <c r="I6140">
        <f>salesdata[[#This Row],[Total_Sales_INR]]/10000000</f>
        <v>7.0463339999999996E-3</v>
      </c>
      <c r="J6140" t="s">
        <v>18</v>
      </c>
      <c r="K6140" t="s">
        <v>72</v>
      </c>
      <c r="L6140">
        <v>3</v>
      </c>
      <c r="M6140" t="s">
        <v>36</v>
      </c>
      <c r="N6140" t="s">
        <v>360</v>
      </c>
      <c r="O6140" t="s">
        <v>22</v>
      </c>
    </row>
    <row r="6141" spans="1:15">
      <c r="A6141" t="s">
        <v>10686</v>
      </c>
      <c r="B6141" s="1">
        <v>45684</v>
      </c>
      <c r="C6141" t="s">
        <v>10687</v>
      </c>
      <c r="D6141" t="s">
        <v>102</v>
      </c>
      <c r="E6141" t="s">
        <v>103</v>
      </c>
      <c r="F6141">
        <v>4</v>
      </c>
      <c r="G6141">
        <v>40832.93</v>
      </c>
      <c r="H6141">
        <v>163331.72</v>
      </c>
      <c r="I6141">
        <f>salesdata[[#This Row],[Total_Sales_INR]]/10000000</f>
        <v>1.6333172E-2</v>
      </c>
      <c r="J6141" t="s">
        <v>18</v>
      </c>
      <c r="K6141" t="s">
        <v>19</v>
      </c>
      <c r="L6141">
        <v>4</v>
      </c>
      <c r="M6141" t="s">
        <v>160</v>
      </c>
      <c r="N6141" t="s">
        <v>150</v>
      </c>
      <c r="O6141" t="s">
        <v>22</v>
      </c>
    </row>
    <row r="6142" spans="1:15">
      <c r="A6142" t="s">
        <v>10688</v>
      </c>
      <c r="B6142" s="1">
        <v>45737</v>
      </c>
      <c r="C6142" t="s">
        <v>10689</v>
      </c>
      <c r="D6142" t="s">
        <v>16</v>
      </c>
      <c r="E6142" t="s">
        <v>130</v>
      </c>
      <c r="F6142">
        <v>4</v>
      </c>
      <c r="G6142">
        <v>350.43</v>
      </c>
      <c r="H6142">
        <v>1401.72</v>
      </c>
      <c r="I6142">
        <f>salesdata[[#This Row],[Total_Sales_INR]]/10000000</f>
        <v>1.4017200000000001E-4</v>
      </c>
      <c r="J6142" t="s">
        <v>34</v>
      </c>
      <c r="K6142" t="s">
        <v>35</v>
      </c>
      <c r="L6142">
        <v>3</v>
      </c>
      <c r="M6142" t="s">
        <v>61</v>
      </c>
      <c r="N6142" t="s">
        <v>74</v>
      </c>
      <c r="O6142" t="s">
        <v>22</v>
      </c>
    </row>
    <row r="6143" spans="1:15">
      <c r="A6143" t="s">
        <v>10690</v>
      </c>
      <c r="B6143" s="1">
        <v>45921</v>
      </c>
      <c r="C6143" t="s">
        <v>10691</v>
      </c>
      <c r="D6143" t="s">
        <v>32</v>
      </c>
      <c r="E6143" t="s">
        <v>250</v>
      </c>
      <c r="F6143">
        <v>2</v>
      </c>
      <c r="G6143">
        <v>350.98</v>
      </c>
      <c r="H6143">
        <v>701.96</v>
      </c>
      <c r="I6143">
        <f>salesdata[[#This Row],[Total_Sales_INR]]/10000000</f>
        <v>7.0196000000000004E-5</v>
      </c>
      <c r="J6143" t="s">
        <v>18</v>
      </c>
      <c r="K6143" t="s">
        <v>19</v>
      </c>
      <c r="L6143">
        <v>3</v>
      </c>
      <c r="M6143" t="s">
        <v>190</v>
      </c>
      <c r="N6143" t="s">
        <v>150</v>
      </c>
      <c r="O6143" t="s">
        <v>22</v>
      </c>
    </row>
    <row r="6144" spans="1:15">
      <c r="A6144" t="s">
        <v>10692</v>
      </c>
      <c r="B6144" s="1">
        <v>45959</v>
      </c>
      <c r="C6144" t="s">
        <v>4323</v>
      </c>
      <c r="D6144" t="s">
        <v>102</v>
      </c>
      <c r="E6144" t="s">
        <v>184</v>
      </c>
      <c r="F6144">
        <v>2</v>
      </c>
      <c r="G6144">
        <v>49162.54</v>
      </c>
      <c r="H6144">
        <v>98325.08</v>
      </c>
      <c r="I6144">
        <f>salesdata[[#This Row],[Total_Sales_INR]]/10000000</f>
        <v>9.8325080000000002E-3</v>
      </c>
      <c r="J6144" t="s">
        <v>27</v>
      </c>
      <c r="K6144" t="s">
        <v>72</v>
      </c>
      <c r="L6144">
        <v>2</v>
      </c>
      <c r="M6144" t="s">
        <v>104</v>
      </c>
      <c r="N6144" t="s">
        <v>120</v>
      </c>
      <c r="O6144" t="s">
        <v>22</v>
      </c>
    </row>
    <row r="6145" spans="1:15">
      <c r="A6145" t="s">
        <v>10693</v>
      </c>
      <c r="B6145" s="1">
        <v>45768</v>
      </c>
      <c r="C6145" t="s">
        <v>1338</v>
      </c>
      <c r="D6145" t="s">
        <v>102</v>
      </c>
      <c r="E6145" t="s">
        <v>193</v>
      </c>
      <c r="F6145">
        <v>1</v>
      </c>
      <c r="G6145">
        <v>25700.959999999999</v>
      </c>
      <c r="H6145">
        <v>25700.959999999999</v>
      </c>
      <c r="I6145">
        <f>salesdata[[#This Row],[Total_Sales_INR]]/10000000</f>
        <v>2.570096E-3</v>
      </c>
      <c r="J6145" t="s">
        <v>47</v>
      </c>
      <c r="K6145" t="s">
        <v>72</v>
      </c>
      <c r="L6145">
        <v>5</v>
      </c>
      <c r="M6145" t="s">
        <v>51</v>
      </c>
      <c r="N6145" t="s">
        <v>57</v>
      </c>
      <c r="O6145" t="s">
        <v>22</v>
      </c>
    </row>
    <row r="6146" spans="1:15">
      <c r="A6146" t="s">
        <v>10694</v>
      </c>
      <c r="B6146" s="1">
        <v>45871</v>
      </c>
      <c r="C6146" t="s">
        <v>2082</v>
      </c>
      <c r="D6146" t="s">
        <v>102</v>
      </c>
      <c r="E6146" t="s">
        <v>184</v>
      </c>
      <c r="F6146">
        <v>5</v>
      </c>
      <c r="G6146">
        <v>39228.36</v>
      </c>
      <c r="H6146">
        <v>196141.8</v>
      </c>
      <c r="I6146">
        <f>salesdata[[#This Row],[Total_Sales_INR]]/10000000</f>
        <v>1.9614179999999998E-2</v>
      </c>
      <c r="J6146" t="s">
        <v>18</v>
      </c>
      <c r="K6146" t="s">
        <v>19</v>
      </c>
      <c r="L6146">
        <v>1</v>
      </c>
      <c r="M6146" t="s">
        <v>119</v>
      </c>
      <c r="N6146" t="s">
        <v>78</v>
      </c>
      <c r="O6146" t="s">
        <v>22</v>
      </c>
    </row>
    <row r="6147" spans="1:15">
      <c r="A6147" t="s">
        <v>10695</v>
      </c>
      <c r="B6147" s="1">
        <v>45977</v>
      </c>
      <c r="C6147" t="s">
        <v>5564</v>
      </c>
      <c r="D6147" t="s">
        <v>16</v>
      </c>
      <c r="E6147" t="s">
        <v>130</v>
      </c>
      <c r="F6147">
        <v>2</v>
      </c>
      <c r="G6147">
        <v>38691.89</v>
      </c>
      <c r="H6147">
        <v>77383.78</v>
      </c>
      <c r="I6147">
        <f>salesdata[[#This Row],[Total_Sales_INR]]/10000000</f>
        <v>7.7383779999999997E-3</v>
      </c>
      <c r="J6147" t="s">
        <v>34</v>
      </c>
      <c r="K6147" t="s">
        <v>72</v>
      </c>
      <c r="L6147">
        <v>3</v>
      </c>
      <c r="M6147" t="s">
        <v>36</v>
      </c>
      <c r="N6147" t="s">
        <v>74</v>
      </c>
      <c r="O6147" t="s">
        <v>22</v>
      </c>
    </row>
    <row r="6148" spans="1:15">
      <c r="A6148" t="s">
        <v>10696</v>
      </c>
      <c r="B6148" s="1">
        <v>45907</v>
      </c>
      <c r="C6148" t="s">
        <v>10697</v>
      </c>
      <c r="D6148" t="s">
        <v>32</v>
      </c>
      <c r="E6148" t="s">
        <v>33</v>
      </c>
      <c r="F6148">
        <v>3</v>
      </c>
      <c r="G6148">
        <v>27153.45</v>
      </c>
      <c r="H6148">
        <v>81460.350000000006</v>
      </c>
      <c r="I6148">
        <f>salesdata[[#This Row],[Total_Sales_INR]]/10000000</f>
        <v>8.1460350000000011E-3</v>
      </c>
      <c r="J6148" t="s">
        <v>47</v>
      </c>
      <c r="K6148" t="s">
        <v>19</v>
      </c>
      <c r="L6148">
        <v>4</v>
      </c>
      <c r="M6148" t="s">
        <v>185</v>
      </c>
      <c r="N6148" t="s">
        <v>37</v>
      </c>
      <c r="O6148" t="s">
        <v>22</v>
      </c>
    </row>
    <row r="6149" spans="1:15">
      <c r="A6149" t="s">
        <v>10698</v>
      </c>
      <c r="B6149" s="1">
        <v>45957</v>
      </c>
      <c r="C6149" t="s">
        <v>5568</v>
      </c>
      <c r="D6149" t="s">
        <v>45</v>
      </c>
      <c r="E6149" t="s">
        <v>60</v>
      </c>
      <c r="F6149">
        <v>5</v>
      </c>
      <c r="G6149">
        <v>26515.87</v>
      </c>
      <c r="H6149">
        <v>132579.35</v>
      </c>
      <c r="I6149">
        <f>salesdata[[#This Row],[Total_Sales_INR]]/10000000</f>
        <v>1.3257935E-2</v>
      </c>
      <c r="J6149" t="s">
        <v>18</v>
      </c>
      <c r="K6149" t="s">
        <v>72</v>
      </c>
      <c r="L6149">
        <v>3</v>
      </c>
      <c r="M6149" t="s">
        <v>61</v>
      </c>
      <c r="N6149" t="s">
        <v>97</v>
      </c>
      <c r="O6149" t="s">
        <v>22</v>
      </c>
    </row>
    <row r="6150" spans="1:15">
      <c r="A6150" t="s">
        <v>10699</v>
      </c>
      <c r="B6150" s="1">
        <v>45711</v>
      </c>
      <c r="C6150" t="s">
        <v>582</v>
      </c>
      <c r="D6150" t="s">
        <v>25</v>
      </c>
      <c r="E6150" t="s">
        <v>140</v>
      </c>
      <c r="F6150">
        <v>1</v>
      </c>
      <c r="G6150">
        <v>48502.13</v>
      </c>
      <c r="H6150">
        <v>48502.13</v>
      </c>
      <c r="I6150">
        <f>salesdata[[#This Row],[Total_Sales_INR]]/10000000</f>
        <v>4.8502129999999999E-3</v>
      </c>
      <c r="J6150" t="s">
        <v>18</v>
      </c>
      <c r="K6150" t="s">
        <v>19</v>
      </c>
      <c r="L6150">
        <v>3</v>
      </c>
      <c r="M6150" t="s">
        <v>36</v>
      </c>
      <c r="N6150" t="s">
        <v>173</v>
      </c>
      <c r="O6150" t="s">
        <v>22</v>
      </c>
    </row>
    <row r="6151" spans="1:15">
      <c r="A6151" t="s">
        <v>10700</v>
      </c>
      <c r="B6151" s="1">
        <v>45852</v>
      </c>
      <c r="C6151" t="s">
        <v>10701</v>
      </c>
      <c r="D6151" t="s">
        <v>25</v>
      </c>
      <c r="E6151" t="s">
        <v>280</v>
      </c>
      <c r="F6151">
        <v>3</v>
      </c>
      <c r="G6151">
        <v>739.64</v>
      </c>
      <c r="H6151">
        <v>2218.92</v>
      </c>
      <c r="I6151">
        <f>salesdata[[#This Row],[Total_Sales_INR]]/10000000</f>
        <v>2.2189200000000001E-4</v>
      </c>
      <c r="J6151" t="s">
        <v>34</v>
      </c>
      <c r="K6151" t="s">
        <v>35</v>
      </c>
      <c r="L6151">
        <v>5</v>
      </c>
      <c r="M6151" t="s">
        <v>28</v>
      </c>
      <c r="N6151" t="s">
        <v>173</v>
      </c>
      <c r="O6151" t="s">
        <v>22</v>
      </c>
    </row>
    <row r="6152" spans="1:15">
      <c r="A6152" t="s">
        <v>10702</v>
      </c>
      <c r="B6152" s="1">
        <v>45875</v>
      </c>
      <c r="C6152" t="s">
        <v>7100</v>
      </c>
      <c r="D6152" t="s">
        <v>45</v>
      </c>
      <c r="E6152" t="s">
        <v>55</v>
      </c>
      <c r="F6152">
        <v>1</v>
      </c>
      <c r="G6152">
        <v>18734.830000000002</v>
      </c>
      <c r="H6152">
        <v>18734.830000000002</v>
      </c>
      <c r="I6152">
        <f>salesdata[[#This Row],[Total_Sales_INR]]/10000000</f>
        <v>1.8734830000000002E-3</v>
      </c>
      <c r="J6152" t="s">
        <v>47</v>
      </c>
      <c r="K6152" t="s">
        <v>35</v>
      </c>
      <c r="L6152">
        <v>4</v>
      </c>
      <c r="M6152" t="s">
        <v>160</v>
      </c>
      <c r="N6152" t="s">
        <v>216</v>
      </c>
      <c r="O6152" t="s">
        <v>22</v>
      </c>
    </row>
    <row r="6153" spans="1:15">
      <c r="A6153" t="s">
        <v>10703</v>
      </c>
      <c r="B6153" s="1">
        <v>45661</v>
      </c>
      <c r="C6153" t="s">
        <v>3469</v>
      </c>
      <c r="D6153" t="s">
        <v>32</v>
      </c>
      <c r="E6153" t="s">
        <v>33</v>
      </c>
      <c r="F6153">
        <v>4</v>
      </c>
      <c r="G6153">
        <v>6114.69</v>
      </c>
      <c r="H6153">
        <v>24458.76</v>
      </c>
      <c r="I6153">
        <f>salesdata[[#This Row],[Total_Sales_INR]]/10000000</f>
        <v>2.445876E-3</v>
      </c>
      <c r="J6153" t="s">
        <v>27</v>
      </c>
      <c r="K6153" t="s">
        <v>19</v>
      </c>
      <c r="L6153">
        <v>1</v>
      </c>
      <c r="M6153" t="s">
        <v>107</v>
      </c>
      <c r="N6153" t="s">
        <v>74</v>
      </c>
      <c r="O6153" t="s">
        <v>22</v>
      </c>
    </row>
    <row r="6154" spans="1:15">
      <c r="A6154" t="s">
        <v>10704</v>
      </c>
      <c r="B6154" s="1">
        <v>45901</v>
      </c>
      <c r="C6154" t="s">
        <v>10705</v>
      </c>
      <c r="D6154" t="s">
        <v>102</v>
      </c>
      <c r="E6154" t="s">
        <v>103</v>
      </c>
      <c r="F6154">
        <v>2</v>
      </c>
      <c r="G6154">
        <v>35877.89</v>
      </c>
      <c r="H6154">
        <v>71755.78</v>
      </c>
      <c r="I6154">
        <f>salesdata[[#This Row],[Total_Sales_INR]]/10000000</f>
        <v>7.1755780000000002E-3</v>
      </c>
      <c r="J6154" t="s">
        <v>47</v>
      </c>
      <c r="K6154" t="s">
        <v>35</v>
      </c>
      <c r="L6154">
        <v>1</v>
      </c>
      <c r="M6154" t="s">
        <v>20</v>
      </c>
      <c r="N6154" t="s">
        <v>42</v>
      </c>
      <c r="O6154" t="s">
        <v>22</v>
      </c>
    </row>
    <row r="6155" spans="1:15">
      <c r="A6155" t="s">
        <v>10706</v>
      </c>
      <c r="B6155" s="1">
        <v>45989</v>
      </c>
      <c r="C6155" t="s">
        <v>10707</v>
      </c>
      <c r="D6155" t="s">
        <v>32</v>
      </c>
      <c r="E6155" t="s">
        <v>250</v>
      </c>
      <c r="F6155">
        <v>1</v>
      </c>
      <c r="G6155">
        <v>49620.51</v>
      </c>
      <c r="H6155">
        <v>49620.51</v>
      </c>
      <c r="I6155">
        <f>salesdata[[#This Row],[Total_Sales_INR]]/10000000</f>
        <v>4.9620510000000003E-3</v>
      </c>
      <c r="J6155" t="s">
        <v>47</v>
      </c>
      <c r="K6155" t="s">
        <v>72</v>
      </c>
      <c r="L6155">
        <v>5</v>
      </c>
      <c r="M6155" t="s">
        <v>28</v>
      </c>
      <c r="N6155" t="s">
        <v>112</v>
      </c>
      <c r="O6155" t="s">
        <v>22</v>
      </c>
    </row>
    <row r="6156" spans="1:15">
      <c r="A6156" t="s">
        <v>10708</v>
      </c>
      <c r="B6156" s="1">
        <v>45900</v>
      </c>
      <c r="C6156" t="s">
        <v>10709</v>
      </c>
      <c r="D6156" t="s">
        <v>45</v>
      </c>
      <c r="E6156" t="s">
        <v>60</v>
      </c>
      <c r="F6156">
        <v>4</v>
      </c>
      <c r="G6156">
        <v>5627.49</v>
      </c>
      <c r="H6156">
        <v>22509.96</v>
      </c>
      <c r="I6156">
        <f>salesdata[[#This Row],[Total_Sales_INR]]/10000000</f>
        <v>2.2509959999999999E-3</v>
      </c>
      <c r="J6156" t="s">
        <v>27</v>
      </c>
      <c r="K6156" t="s">
        <v>35</v>
      </c>
      <c r="L6156">
        <v>1</v>
      </c>
      <c r="M6156" t="s">
        <v>68</v>
      </c>
      <c r="N6156" t="s">
        <v>112</v>
      </c>
      <c r="O6156" t="s">
        <v>22</v>
      </c>
    </row>
    <row r="6157" spans="1:15">
      <c r="A6157" t="s">
        <v>10710</v>
      </c>
      <c r="B6157" s="1">
        <v>45844</v>
      </c>
      <c r="C6157" t="s">
        <v>10114</v>
      </c>
      <c r="D6157" t="s">
        <v>16</v>
      </c>
      <c r="E6157" t="s">
        <v>145</v>
      </c>
      <c r="F6157">
        <v>3</v>
      </c>
      <c r="G6157">
        <v>20503.72</v>
      </c>
      <c r="H6157">
        <v>61511.16</v>
      </c>
      <c r="I6157">
        <f>salesdata[[#This Row],[Total_Sales_INR]]/10000000</f>
        <v>6.1511160000000007E-3</v>
      </c>
      <c r="J6157" t="s">
        <v>27</v>
      </c>
      <c r="K6157" t="s">
        <v>35</v>
      </c>
      <c r="L6157">
        <v>3</v>
      </c>
      <c r="M6157" t="s">
        <v>61</v>
      </c>
      <c r="N6157" t="s">
        <v>124</v>
      </c>
      <c r="O6157" t="s">
        <v>22</v>
      </c>
    </row>
    <row r="6158" spans="1:15">
      <c r="A6158" t="s">
        <v>10711</v>
      </c>
      <c r="B6158" s="1">
        <v>45870</v>
      </c>
      <c r="C6158" t="s">
        <v>706</v>
      </c>
      <c r="D6158" t="s">
        <v>45</v>
      </c>
      <c r="E6158" t="s">
        <v>55</v>
      </c>
      <c r="F6158">
        <v>3</v>
      </c>
      <c r="G6158">
        <v>18336.02</v>
      </c>
      <c r="H6158">
        <v>55008.06</v>
      </c>
      <c r="I6158">
        <f>salesdata[[#This Row],[Total_Sales_INR]]/10000000</f>
        <v>5.5008059999999996E-3</v>
      </c>
      <c r="J6158" t="s">
        <v>47</v>
      </c>
      <c r="K6158" t="s">
        <v>72</v>
      </c>
      <c r="L6158">
        <v>1</v>
      </c>
      <c r="M6158" t="s">
        <v>68</v>
      </c>
      <c r="N6158" t="s">
        <v>48</v>
      </c>
      <c r="O6158" t="s">
        <v>22</v>
      </c>
    </row>
    <row r="6159" spans="1:15">
      <c r="A6159" t="s">
        <v>10712</v>
      </c>
      <c r="B6159" s="1">
        <v>45760</v>
      </c>
      <c r="C6159" t="s">
        <v>8520</v>
      </c>
      <c r="D6159" t="s">
        <v>25</v>
      </c>
      <c r="E6159" t="s">
        <v>280</v>
      </c>
      <c r="F6159">
        <v>1</v>
      </c>
      <c r="G6159">
        <v>34574.67</v>
      </c>
      <c r="H6159">
        <v>34574.67</v>
      </c>
      <c r="I6159">
        <f>salesdata[[#This Row],[Total_Sales_INR]]/10000000</f>
        <v>3.4574669999999997E-3</v>
      </c>
      <c r="J6159" t="s">
        <v>34</v>
      </c>
      <c r="K6159" t="s">
        <v>19</v>
      </c>
      <c r="L6159">
        <v>4</v>
      </c>
      <c r="M6159" t="s">
        <v>198</v>
      </c>
      <c r="N6159" t="s">
        <v>112</v>
      </c>
      <c r="O6159" t="s">
        <v>22</v>
      </c>
    </row>
    <row r="6160" spans="1:15">
      <c r="A6160" t="s">
        <v>10713</v>
      </c>
      <c r="B6160" s="1">
        <v>45808</v>
      </c>
      <c r="C6160" t="s">
        <v>4297</v>
      </c>
      <c r="D6160" t="s">
        <v>102</v>
      </c>
      <c r="E6160" t="s">
        <v>118</v>
      </c>
      <c r="F6160">
        <v>3</v>
      </c>
      <c r="G6160">
        <v>1149.99</v>
      </c>
      <c r="H6160">
        <v>3449.97</v>
      </c>
      <c r="I6160">
        <f>salesdata[[#This Row],[Total_Sales_INR]]/10000000</f>
        <v>3.4499699999999999E-4</v>
      </c>
      <c r="J6160" t="s">
        <v>18</v>
      </c>
      <c r="K6160" t="s">
        <v>72</v>
      </c>
      <c r="L6160">
        <v>4</v>
      </c>
      <c r="M6160" t="s">
        <v>88</v>
      </c>
      <c r="N6160" t="s">
        <v>42</v>
      </c>
      <c r="O6160" t="s">
        <v>22</v>
      </c>
    </row>
    <row r="6161" spans="1:15">
      <c r="A6161" t="s">
        <v>10714</v>
      </c>
      <c r="B6161" s="1">
        <v>45869</v>
      </c>
      <c r="C6161" t="s">
        <v>10715</v>
      </c>
      <c r="D6161" t="s">
        <v>16</v>
      </c>
      <c r="E6161" t="s">
        <v>145</v>
      </c>
      <c r="F6161">
        <v>1</v>
      </c>
      <c r="G6161">
        <v>49134.35</v>
      </c>
      <c r="H6161">
        <v>49134.35</v>
      </c>
      <c r="I6161">
        <f>salesdata[[#This Row],[Total_Sales_INR]]/10000000</f>
        <v>4.9134349999999999E-3</v>
      </c>
      <c r="J6161" t="s">
        <v>18</v>
      </c>
      <c r="K6161" t="s">
        <v>72</v>
      </c>
      <c r="L6161">
        <v>1</v>
      </c>
      <c r="M6161" t="s">
        <v>181</v>
      </c>
      <c r="N6161" t="s">
        <v>127</v>
      </c>
      <c r="O6161" t="s">
        <v>22</v>
      </c>
    </row>
    <row r="6162" spans="1:15">
      <c r="A6162" t="s">
        <v>10716</v>
      </c>
      <c r="B6162" s="1">
        <v>45876</v>
      </c>
      <c r="C6162" t="s">
        <v>3757</v>
      </c>
      <c r="D6162" t="s">
        <v>25</v>
      </c>
      <c r="E6162" t="s">
        <v>91</v>
      </c>
      <c r="F6162">
        <v>4</v>
      </c>
      <c r="G6162">
        <v>32633.94</v>
      </c>
      <c r="H6162">
        <v>130535.76</v>
      </c>
      <c r="I6162">
        <f>salesdata[[#This Row],[Total_Sales_INR]]/10000000</f>
        <v>1.3053575999999999E-2</v>
      </c>
      <c r="J6162" t="s">
        <v>34</v>
      </c>
      <c r="K6162" t="s">
        <v>19</v>
      </c>
      <c r="L6162">
        <v>5</v>
      </c>
      <c r="M6162" t="s">
        <v>28</v>
      </c>
      <c r="N6162" t="s">
        <v>360</v>
      </c>
      <c r="O6162" t="s">
        <v>22</v>
      </c>
    </row>
    <row r="6163" spans="1:15">
      <c r="A6163" t="s">
        <v>10717</v>
      </c>
      <c r="B6163" s="1">
        <v>45734</v>
      </c>
      <c r="C6163" t="s">
        <v>10718</v>
      </c>
      <c r="D6163" t="s">
        <v>45</v>
      </c>
      <c r="E6163" t="s">
        <v>60</v>
      </c>
      <c r="F6163">
        <v>1</v>
      </c>
      <c r="G6163">
        <v>15585.12</v>
      </c>
      <c r="H6163">
        <v>15585.12</v>
      </c>
      <c r="I6163">
        <f>salesdata[[#This Row],[Total_Sales_INR]]/10000000</f>
        <v>1.5585120000000002E-3</v>
      </c>
      <c r="J6163" t="s">
        <v>27</v>
      </c>
      <c r="K6163" t="s">
        <v>19</v>
      </c>
      <c r="L6163">
        <v>3</v>
      </c>
      <c r="M6163" t="s">
        <v>36</v>
      </c>
      <c r="N6163" t="s">
        <v>112</v>
      </c>
      <c r="O6163" t="s">
        <v>22</v>
      </c>
    </row>
    <row r="6164" spans="1:15">
      <c r="A6164" t="s">
        <v>10719</v>
      </c>
      <c r="B6164" s="1">
        <v>45768</v>
      </c>
      <c r="C6164" t="s">
        <v>10720</v>
      </c>
      <c r="D6164" t="s">
        <v>16</v>
      </c>
      <c r="E6164" t="s">
        <v>159</v>
      </c>
      <c r="F6164">
        <v>1</v>
      </c>
      <c r="G6164">
        <v>34316.83</v>
      </c>
      <c r="H6164">
        <v>34316.83</v>
      </c>
      <c r="I6164">
        <f>salesdata[[#This Row],[Total_Sales_INR]]/10000000</f>
        <v>3.431683E-3</v>
      </c>
      <c r="J6164" t="s">
        <v>47</v>
      </c>
      <c r="K6164" t="s">
        <v>19</v>
      </c>
      <c r="L6164">
        <v>3</v>
      </c>
      <c r="M6164" t="s">
        <v>77</v>
      </c>
      <c r="N6164" t="s">
        <v>150</v>
      </c>
      <c r="O6164" t="s">
        <v>22</v>
      </c>
    </row>
    <row r="6165" spans="1:15">
      <c r="A6165" t="s">
        <v>10721</v>
      </c>
      <c r="B6165" s="1">
        <v>45924</v>
      </c>
      <c r="C6165" t="s">
        <v>678</v>
      </c>
      <c r="D6165" t="s">
        <v>16</v>
      </c>
      <c r="E6165" t="s">
        <v>17</v>
      </c>
      <c r="F6165">
        <v>3</v>
      </c>
      <c r="G6165">
        <v>36796.61</v>
      </c>
      <c r="H6165">
        <v>110389.83</v>
      </c>
      <c r="I6165">
        <f>salesdata[[#This Row],[Total_Sales_INR]]/10000000</f>
        <v>1.1038983E-2</v>
      </c>
      <c r="J6165" t="s">
        <v>47</v>
      </c>
      <c r="K6165" t="s">
        <v>72</v>
      </c>
      <c r="L6165">
        <v>1</v>
      </c>
      <c r="M6165" t="s">
        <v>20</v>
      </c>
      <c r="N6165" t="s">
        <v>167</v>
      </c>
      <c r="O6165" t="s">
        <v>22</v>
      </c>
    </row>
    <row r="6166" spans="1:15">
      <c r="A6166" t="s">
        <v>10722</v>
      </c>
      <c r="B6166" s="1">
        <v>45844</v>
      </c>
      <c r="C6166" t="s">
        <v>10723</v>
      </c>
      <c r="D6166" t="s">
        <v>102</v>
      </c>
      <c r="E6166" t="s">
        <v>193</v>
      </c>
      <c r="F6166">
        <v>5</v>
      </c>
      <c r="G6166">
        <v>35613.879999999997</v>
      </c>
      <c r="H6166">
        <v>178069.4</v>
      </c>
      <c r="I6166">
        <f>salesdata[[#This Row],[Total_Sales_INR]]/10000000</f>
        <v>1.780694E-2</v>
      </c>
      <c r="J6166" t="s">
        <v>18</v>
      </c>
      <c r="K6166" t="s">
        <v>35</v>
      </c>
      <c r="L6166">
        <v>4</v>
      </c>
      <c r="M6166" t="s">
        <v>185</v>
      </c>
      <c r="N6166" t="s">
        <v>360</v>
      </c>
      <c r="O6166" t="s">
        <v>22</v>
      </c>
    </row>
    <row r="6167" spans="1:15">
      <c r="A6167" t="s">
        <v>10724</v>
      </c>
      <c r="B6167" s="1">
        <v>45711</v>
      </c>
      <c r="C6167" t="s">
        <v>2614</v>
      </c>
      <c r="D6167" t="s">
        <v>32</v>
      </c>
      <c r="E6167" t="s">
        <v>81</v>
      </c>
      <c r="F6167">
        <v>1</v>
      </c>
      <c r="G6167">
        <v>15101.55</v>
      </c>
      <c r="H6167">
        <v>15101.55</v>
      </c>
      <c r="I6167">
        <f>salesdata[[#This Row],[Total_Sales_INR]]/10000000</f>
        <v>1.510155E-3</v>
      </c>
      <c r="J6167" t="s">
        <v>34</v>
      </c>
      <c r="K6167" t="s">
        <v>72</v>
      </c>
      <c r="L6167">
        <v>5</v>
      </c>
      <c r="M6167" t="s">
        <v>170</v>
      </c>
      <c r="N6167" t="s">
        <v>29</v>
      </c>
      <c r="O6167" t="s">
        <v>22</v>
      </c>
    </row>
    <row r="6168" spans="1:15">
      <c r="A6168" t="s">
        <v>10725</v>
      </c>
      <c r="B6168" s="1">
        <v>45945</v>
      </c>
      <c r="C6168" t="s">
        <v>1438</v>
      </c>
      <c r="D6168" t="s">
        <v>102</v>
      </c>
      <c r="E6168" t="s">
        <v>155</v>
      </c>
      <c r="F6168">
        <v>4</v>
      </c>
      <c r="G6168">
        <v>35624.01</v>
      </c>
      <c r="H6168">
        <v>142496.04</v>
      </c>
      <c r="I6168">
        <f>salesdata[[#This Row],[Total_Sales_INR]]/10000000</f>
        <v>1.4249604000000001E-2</v>
      </c>
      <c r="J6168" t="s">
        <v>18</v>
      </c>
      <c r="K6168" t="s">
        <v>19</v>
      </c>
      <c r="L6168">
        <v>5</v>
      </c>
      <c r="M6168" t="s">
        <v>28</v>
      </c>
      <c r="N6168" t="s">
        <v>97</v>
      </c>
      <c r="O6168" t="s">
        <v>22</v>
      </c>
    </row>
    <row r="6169" spans="1:15">
      <c r="A6169" t="s">
        <v>10726</v>
      </c>
      <c r="B6169" s="1">
        <v>45766</v>
      </c>
      <c r="C6169" t="s">
        <v>10727</v>
      </c>
      <c r="D6169" t="s">
        <v>16</v>
      </c>
      <c r="E6169" t="s">
        <v>145</v>
      </c>
      <c r="F6169">
        <v>5</v>
      </c>
      <c r="G6169">
        <v>4934.2299999999996</v>
      </c>
      <c r="H6169">
        <v>24671.15</v>
      </c>
      <c r="I6169">
        <f>salesdata[[#This Row],[Total_Sales_INR]]/10000000</f>
        <v>2.4671150000000002E-3</v>
      </c>
      <c r="J6169" t="s">
        <v>18</v>
      </c>
      <c r="K6169" t="s">
        <v>19</v>
      </c>
      <c r="L6169">
        <v>4</v>
      </c>
      <c r="M6169" t="s">
        <v>88</v>
      </c>
      <c r="N6169" t="s">
        <v>62</v>
      </c>
      <c r="O6169" t="s">
        <v>22</v>
      </c>
    </row>
    <row r="6170" spans="1:15">
      <c r="A6170" t="s">
        <v>10728</v>
      </c>
      <c r="B6170" s="1">
        <v>45726</v>
      </c>
      <c r="C6170" t="s">
        <v>3981</v>
      </c>
      <c r="D6170" t="s">
        <v>25</v>
      </c>
      <c r="E6170" t="s">
        <v>280</v>
      </c>
      <c r="F6170">
        <v>3</v>
      </c>
      <c r="G6170">
        <v>29210.11</v>
      </c>
      <c r="H6170">
        <v>87630.33</v>
      </c>
      <c r="I6170">
        <f>salesdata[[#This Row],[Total_Sales_INR]]/10000000</f>
        <v>8.7630329999999999E-3</v>
      </c>
      <c r="J6170" t="s">
        <v>27</v>
      </c>
      <c r="K6170" t="s">
        <v>72</v>
      </c>
      <c r="L6170">
        <v>2</v>
      </c>
      <c r="M6170" t="s">
        <v>265</v>
      </c>
      <c r="N6170" t="s">
        <v>167</v>
      </c>
      <c r="O6170" t="s">
        <v>22</v>
      </c>
    </row>
    <row r="6171" spans="1:15">
      <c r="A6171" t="s">
        <v>10729</v>
      </c>
      <c r="B6171" s="1">
        <v>45713</v>
      </c>
      <c r="C6171" t="s">
        <v>702</v>
      </c>
      <c r="D6171" t="s">
        <v>32</v>
      </c>
      <c r="E6171" t="s">
        <v>33</v>
      </c>
      <c r="F6171">
        <v>2</v>
      </c>
      <c r="G6171">
        <v>35472.6</v>
      </c>
      <c r="H6171">
        <v>70945.2</v>
      </c>
      <c r="I6171">
        <f>salesdata[[#This Row],[Total_Sales_INR]]/10000000</f>
        <v>7.09452E-3</v>
      </c>
      <c r="J6171" t="s">
        <v>18</v>
      </c>
      <c r="K6171" t="s">
        <v>35</v>
      </c>
      <c r="L6171">
        <v>5</v>
      </c>
      <c r="M6171" t="s">
        <v>28</v>
      </c>
      <c r="N6171" t="s">
        <v>173</v>
      </c>
      <c r="O6171" t="s">
        <v>22</v>
      </c>
    </row>
    <row r="6172" spans="1:15">
      <c r="A6172" t="s">
        <v>10730</v>
      </c>
      <c r="B6172" s="1">
        <v>45920</v>
      </c>
      <c r="C6172" t="s">
        <v>9597</v>
      </c>
      <c r="D6172" t="s">
        <v>25</v>
      </c>
      <c r="E6172" t="s">
        <v>280</v>
      </c>
      <c r="F6172">
        <v>2</v>
      </c>
      <c r="G6172">
        <v>37956.03</v>
      </c>
      <c r="H6172">
        <v>75912.06</v>
      </c>
      <c r="I6172">
        <f>salesdata[[#This Row],[Total_Sales_INR]]/10000000</f>
        <v>7.5912059999999996E-3</v>
      </c>
      <c r="J6172" t="s">
        <v>18</v>
      </c>
      <c r="K6172" t="s">
        <v>72</v>
      </c>
      <c r="L6172">
        <v>1</v>
      </c>
      <c r="M6172" t="s">
        <v>181</v>
      </c>
      <c r="N6172" t="s">
        <v>52</v>
      </c>
      <c r="O6172" t="s">
        <v>22</v>
      </c>
    </row>
    <row r="6173" spans="1:15">
      <c r="A6173" t="s">
        <v>10731</v>
      </c>
      <c r="B6173" s="1">
        <v>45888</v>
      </c>
      <c r="C6173" t="s">
        <v>9145</v>
      </c>
      <c r="D6173" t="s">
        <v>32</v>
      </c>
      <c r="E6173" t="s">
        <v>309</v>
      </c>
      <c r="F6173">
        <v>4</v>
      </c>
      <c r="G6173">
        <v>28611.9</v>
      </c>
      <c r="H6173">
        <v>114447.6</v>
      </c>
      <c r="I6173">
        <f>salesdata[[#This Row],[Total_Sales_INR]]/10000000</f>
        <v>1.144476E-2</v>
      </c>
      <c r="J6173" t="s">
        <v>47</v>
      </c>
      <c r="K6173" t="s">
        <v>19</v>
      </c>
      <c r="L6173">
        <v>4</v>
      </c>
      <c r="M6173" t="s">
        <v>160</v>
      </c>
      <c r="N6173" t="s">
        <v>57</v>
      </c>
      <c r="O6173" t="s">
        <v>22</v>
      </c>
    </row>
    <row r="6174" spans="1:15">
      <c r="A6174" t="s">
        <v>10732</v>
      </c>
      <c r="B6174" s="1">
        <v>45706</v>
      </c>
      <c r="C6174" t="s">
        <v>10501</v>
      </c>
      <c r="D6174" t="s">
        <v>25</v>
      </c>
      <c r="E6174" t="s">
        <v>91</v>
      </c>
      <c r="F6174">
        <v>4</v>
      </c>
      <c r="G6174">
        <v>31084.46</v>
      </c>
      <c r="H6174">
        <v>124337.84</v>
      </c>
      <c r="I6174">
        <f>salesdata[[#This Row],[Total_Sales_INR]]/10000000</f>
        <v>1.2433784E-2</v>
      </c>
      <c r="J6174" t="s">
        <v>18</v>
      </c>
      <c r="K6174" t="s">
        <v>19</v>
      </c>
      <c r="L6174">
        <v>1</v>
      </c>
      <c r="M6174" t="s">
        <v>20</v>
      </c>
      <c r="N6174" t="s">
        <v>37</v>
      </c>
      <c r="O6174" t="s">
        <v>22</v>
      </c>
    </row>
    <row r="6175" spans="1:15">
      <c r="A6175" t="s">
        <v>10733</v>
      </c>
      <c r="B6175" s="1">
        <v>45765</v>
      </c>
      <c r="C6175" t="s">
        <v>10734</v>
      </c>
      <c r="D6175" t="s">
        <v>45</v>
      </c>
      <c r="E6175" t="s">
        <v>55</v>
      </c>
      <c r="F6175">
        <v>3</v>
      </c>
      <c r="G6175">
        <v>28337.02</v>
      </c>
      <c r="H6175">
        <v>85011.06</v>
      </c>
      <c r="I6175">
        <f>salesdata[[#This Row],[Total_Sales_INR]]/10000000</f>
        <v>8.5011059999999996E-3</v>
      </c>
      <c r="J6175" t="s">
        <v>18</v>
      </c>
      <c r="K6175" t="s">
        <v>35</v>
      </c>
      <c r="L6175">
        <v>2</v>
      </c>
      <c r="M6175" t="s">
        <v>141</v>
      </c>
      <c r="N6175" t="s">
        <v>37</v>
      </c>
      <c r="O6175" t="s">
        <v>22</v>
      </c>
    </row>
    <row r="6176" spans="1:15">
      <c r="A6176" t="s">
        <v>10735</v>
      </c>
      <c r="B6176" s="1">
        <v>45893</v>
      </c>
      <c r="C6176" t="s">
        <v>10736</v>
      </c>
      <c r="D6176" t="s">
        <v>45</v>
      </c>
      <c r="E6176" t="s">
        <v>60</v>
      </c>
      <c r="F6176">
        <v>4</v>
      </c>
      <c r="G6176">
        <v>8544.92</v>
      </c>
      <c r="H6176">
        <v>34179.68</v>
      </c>
      <c r="I6176">
        <f>salesdata[[#This Row],[Total_Sales_INR]]/10000000</f>
        <v>3.417968E-3</v>
      </c>
      <c r="J6176" t="s">
        <v>27</v>
      </c>
      <c r="K6176" t="s">
        <v>72</v>
      </c>
      <c r="L6176">
        <v>5</v>
      </c>
      <c r="M6176" t="s">
        <v>28</v>
      </c>
      <c r="N6176" t="s">
        <v>62</v>
      </c>
      <c r="O6176" t="s">
        <v>22</v>
      </c>
    </row>
    <row r="6177" spans="1:15">
      <c r="A6177" t="s">
        <v>10737</v>
      </c>
      <c r="B6177" s="1">
        <v>45886</v>
      </c>
      <c r="C6177" t="s">
        <v>5019</v>
      </c>
      <c r="D6177" t="s">
        <v>16</v>
      </c>
      <c r="E6177" t="s">
        <v>145</v>
      </c>
      <c r="F6177">
        <v>5</v>
      </c>
      <c r="G6177">
        <v>12833.56</v>
      </c>
      <c r="H6177">
        <v>64167.8</v>
      </c>
      <c r="I6177">
        <f>salesdata[[#This Row],[Total_Sales_INR]]/10000000</f>
        <v>6.4167800000000004E-3</v>
      </c>
      <c r="J6177" t="s">
        <v>47</v>
      </c>
      <c r="K6177" t="s">
        <v>72</v>
      </c>
      <c r="L6177">
        <v>3</v>
      </c>
      <c r="M6177" t="s">
        <v>190</v>
      </c>
      <c r="N6177" t="s">
        <v>216</v>
      </c>
      <c r="O6177" t="s">
        <v>22</v>
      </c>
    </row>
    <row r="6178" spans="1:15">
      <c r="A6178" t="s">
        <v>10738</v>
      </c>
      <c r="B6178" s="1">
        <v>45932</v>
      </c>
      <c r="C6178" t="s">
        <v>10739</v>
      </c>
      <c r="D6178" t="s">
        <v>45</v>
      </c>
      <c r="E6178" t="s">
        <v>46</v>
      </c>
      <c r="F6178">
        <v>5</v>
      </c>
      <c r="G6178">
        <v>27005.34</v>
      </c>
      <c r="H6178">
        <v>135026.70000000001</v>
      </c>
      <c r="I6178">
        <f>salesdata[[#This Row],[Total_Sales_INR]]/10000000</f>
        <v>1.3502670000000001E-2</v>
      </c>
      <c r="J6178" t="s">
        <v>27</v>
      </c>
      <c r="K6178" t="s">
        <v>72</v>
      </c>
      <c r="L6178">
        <v>1</v>
      </c>
      <c r="M6178" t="s">
        <v>68</v>
      </c>
      <c r="N6178" t="s">
        <v>42</v>
      </c>
      <c r="O6178" t="s">
        <v>22</v>
      </c>
    </row>
    <row r="6179" spans="1:15">
      <c r="A6179" t="s">
        <v>10740</v>
      </c>
      <c r="B6179" s="1">
        <v>45724</v>
      </c>
      <c r="C6179" t="s">
        <v>7300</v>
      </c>
      <c r="D6179" t="s">
        <v>102</v>
      </c>
      <c r="E6179" t="s">
        <v>193</v>
      </c>
      <c r="F6179">
        <v>1</v>
      </c>
      <c r="G6179">
        <v>20128.830000000002</v>
      </c>
      <c r="H6179">
        <v>20128.830000000002</v>
      </c>
      <c r="I6179">
        <f>salesdata[[#This Row],[Total_Sales_INR]]/10000000</f>
        <v>2.012883E-3</v>
      </c>
      <c r="J6179" t="s">
        <v>47</v>
      </c>
      <c r="K6179" t="s">
        <v>35</v>
      </c>
      <c r="L6179">
        <v>4</v>
      </c>
      <c r="M6179" t="s">
        <v>160</v>
      </c>
      <c r="N6179" t="s">
        <v>124</v>
      </c>
      <c r="O6179" t="s">
        <v>22</v>
      </c>
    </row>
    <row r="6180" spans="1:15">
      <c r="A6180" t="s">
        <v>10741</v>
      </c>
      <c r="B6180" s="1">
        <v>45741</v>
      </c>
      <c r="C6180" t="s">
        <v>10742</v>
      </c>
      <c r="D6180" t="s">
        <v>25</v>
      </c>
      <c r="E6180" t="s">
        <v>140</v>
      </c>
      <c r="F6180">
        <v>4</v>
      </c>
      <c r="G6180">
        <v>43931.83</v>
      </c>
      <c r="H6180">
        <v>175727.32</v>
      </c>
      <c r="I6180">
        <f>salesdata[[#This Row],[Total_Sales_INR]]/10000000</f>
        <v>1.7572732000000001E-2</v>
      </c>
      <c r="J6180" t="s">
        <v>18</v>
      </c>
      <c r="K6180" t="s">
        <v>35</v>
      </c>
      <c r="L6180">
        <v>2</v>
      </c>
      <c r="M6180" t="s">
        <v>141</v>
      </c>
      <c r="N6180" t="s">
        <v>82</v>
      </c>
      <c r="O6180" t="s">
        <v>22</v>
      </c>
    </row>
    <row r="6181" spans="1:15">
      <c r="A6181" t="s">
        <v>10743</v>
      </c>
      <c r="B6181" s="1">
        <v>45767</v>
      </c>
      <c r="C6181" t="s">
        <v>10744</v>
      </c>
      <c r="D6181" t="s">
        <v>45</v>
      </c>
      <c r="E6181" t="s">
        <v>85</v>
      </c>
      <c r="F6181">
        <v>2</v>
      </c>
      <c r="G6181">
        <v>22759.18</v>
      </c>
      <c r="H6181">
        <v>45518.36</v>
      </c>
      <c r="I6181">
        <f>salesdata[[#This Row],[Total_Sales_INR]]/10000000</f>
        <v>4.5518360000000001E-3</v>
      </c>
      <c r="J6181" t="s">
        <v>47</v>
      </c>
      <c r="K6181" t="s">
        <v>35</v>
      </c>
      <c r="L6181">
        <v>5</v>
      </c>
      <c r="M6181" t="s">
        <v>41</v>
      </c>
      <c r="N6181" t="s">
        <v>82</v>
      </c>
      <c r="O6181" t="s">
        <v>22</v>
      </c>
    </row>
    <row r="6182" spans="1:15">
      <c r="A6182" t="s">
        <v>10745</v>
      </c>
      <c r="B6182" s="1">
        <v>45924</v>
      </c>
      <c r="C6182" t="s">
        <v>10746</v>
      </c>
      <c r="D6182" t="s">
        <v>16</v>
      </c>
      <c r="E6182" t="s">
        <v>145</v>
      </c>
      <c r="F6182">
        <v>3</v>
      </c>
      <c r="G6182">
        <v>17249.310000000001</v>
      </c>
      <c r="H6182">
        <v>51747.93</v>
      </c>
      <c r="I6182">
        <f>salesdata[[#This Row],[Total_Sales_INR]]/10000000</f>
        <v>5.1747930000000004E-3</v>
      </c>
      <c r="J6182" t="s">
        <v>27</v>
      </c>
      <c r="K6182" t="s">
        <v>72</v>
      </c>
      <c r="L6182">
        <v>2</v>
      </c>
      <c r="M6182" t="s">
        <v>141</v>
      </c>
      <c r="N6182" t="s">
        <v>97</v>
      </c>
      <c r="O6182" t="s">
        <v>22</v>
      </c>
    </row>
    <row r="6183" spans="1:15">
      <c r="A6183" t="s">
        <v>10747</v>
      </c>
      <c r="B6183" s="1">
        <v>46014</v>
      </c>
      <c r="C6183" t="s">
        <v>5706</v>
      </c>
      <c r="D6183" t="s">
        <v>102</v>
      </c>
      <c r="E6183" t="s">
        <v>184</v>
      </c>
      <c r="F6183">
        <v>3</v>
      </c>
      <c r="G6183">
        <v>13056.58</v>
      </c>
      <c r="H6183">
        <v>39169.74</v>
      </c>
      <c r="I6183">
        <f>salesdata[[#This Row],[Total_Sales_INR]]/10000000</f>
        <v>3.9169740000000002E-3</v>
      </c>
      <c r="J6183" t="s">
        <v>34</v>
      </c>
      <c r="K6183" t="s">
        <v>72</v>
      </c>
      <c r="L6183">
        <v>3</v>
      </c>
      <c r="M6183" t="s">
        <v>115</v>
      </c>
      <c r="N6183" t="s">
        <v>213</v>
      </c>
      <c r="O6183" t="s">
        <v>22</v>
      </c>
    </row>
    <row r="6184" spans="1:15">
      <c r="A6184" t="s">
        <v>10748</v>
      </c>
      <c r="B6184" s="1">
        <v>45892</v>
      </c>
      <c r="C6184" t="s">
        <v>1565</v>
      </c>
      <c r="D6184" t="s">
        <v>45</v>
      </c>
      <c r="E6184" t="s">
        <v>60</v>
      </c>
      <c r="F6184">
        <v>3</v>
      </c>
      <c r="G6184">
        <v>4082.41</v>
      </c>
      <c r="H6184">
        <v>12247.23</v>
      </c>
      <c r="I6184">
        <f>salesdata[[#This Row],[Total_Sales_INR]]/10000000</f>
        <v>1.224723E-3</v>
      </c>
      <c r="J6184" t="s">
        <v>47</v>
      </c>
      <c r="K6184" t="s">
        <v>72</v>
      </c>
      <c r="L6184">
        <v>3</v>
      </c>
      <c r="M6184" t="s">
        <v>115</v>
      </c>
      <c r="N6184" t="s">
        <v>78</v>
      </c>
      <c r="O6184" t="s">
        <v>22</v>
      </c>
    </row>
    <row r="6185" spans="1:15">
      <c r="A6185" t="s">
        <v>10749</v>
      </c>
      <c r="B6185" s="1">
        <v>45981</v>
      </c>
      <c r="C6185" t="s">
        <v>10750</v>
      </c>
      <c r="D6185" t="s">
        <v>45</v>
      </c>
      <c r="E6185" t="s">
        <v>60</v>
      </c>
      <c r="F6185">
        <v>2</v>
      </c>
      <c r="G6185">
        <v>8994.35</v>
      </c>
      <c r="H6185">
        <v>17988.7</v>
      </c>
      <c r="I6185">
        <f>salesdata[[#This Row],[Total_Sales_INR]]/10000000</f>
        <v>1.7988700000000002E-3</v>
      </c>
      <c r="J6185" t="s">
        <v>27</v>
      </c>
      <c r="K6185" t="s">
        <v>72</v>
      </c>
      <c r="L6185">
        <v>2</v>
      </c>
      <c r="M6185" t="s">
        <v>141</v>
      </c>
      <c r="N6185" t="s">
        <v>37</v>
      </c>
      <c r="O6185" t="s">
        <v>22</v>
      </c>
    </row>
    <row r="6186" spans="1:15">
      <c r="A6186" t="s">
        <v>10751</v>
      </c>
      <c r="B6186" s="1">
        <v>45953</v>
      </c>
      <c r="C6186" t="s">
        <v>225</v>
      </c>
      <c r="D6186" t="s">
        <v>102</v>
      </c>
      <c r="E6186" t="s">
        <v>193</v>
      </c>
      <c r="F6186">
        <v>3</v>
      </c>
      <c r="G6186">
        <v>36398.06</v>
      </c>
      <c r="H6186">
        <v>109194.18</v>
      </c>
      <c r="I6186">
        <f>salesdata[[#This Row],[Total_Sales_INR]]/10000000</f>
        <v>1.0919417999999998E-2</v>
      </c>
      <c r="J6186" t="s">
        <v>27</v>
      </c>
      <c r="K6186" t="s">
        <v>35</v>
      </c>
      <c r="L6186">
        <v>1</v>
      </c>
      <c r="M6186" t="s">
        <v>107</v>
      </c>
      <c r="N6186" t="s">
        <v>69</v>
      </c>
      <c r="O6186" t="s">
        <v>22</v>
      </c>
    </row>
    <row r="6187" spans="1:15">
      <c r="A6187" t="s">
        <v>10752</v>
      </c>
      <c r="B6187" s="1">
        <v>45910</v>
      </c>
      <c r="C6187" t="s">
        <v>10753</v>
      </c>
      <c r="D6187" t="s">
        <v>102</v>
      </c>
      <c r="E6187" t="s">
        <v>118</v>
      </c>
      <c r="F6187">
        <v>4</v>
      </c>
      <c r="G6187">
        <v>16043.09</v>
      </c>
      <c r="H6187">
        <v>64172.36</v>
      </c>
      <c r="I6187">
        <f>salesdata[[#This Row],[Total_Sales_INR]]/10000000</f>
        <v>6.4172359999999998E-3</v>
      </c>
      <c r="J6187" t="s">
        <v>47</v>
      </c>
      <c r="K6187" t="s">
        <v>19</v>
      </c>
      <c r="L6187">
        <v>3</v>
      </c>
      <c r="M6187" t="s">
        <v>115</v>
      </c>
      <c r="N6187" t="s">
        <v>97</v>
      </c>
      <c r="O6187" t="s">
        <v>22</v>
      </c>
    </row>
    <row r="6188" spans="1:15">
      <c r="A6188" t="s">
        <v>10754</v>
      </c>
      <c r="B6188" s="1">
        <v>45658</v>
      </c>
      <c r="C6188" t="s">
        <v>6120</v>
      </c>
      <c r="D6188" t="s">
        <v>25</v>
      </c>
      <c r="E6188" t="s">
        <v>91</v>
      </c>
      <c r="F6188">
        <v>4</v>
      </c>
      <c r="G6188">
        <v>21291.17</v>
      </c>
      <c r="H6188">
        <v>85164.68</v>
      </c>
      <c r="I6188">
        <f>salesdata[[#This Row],[Total_Sales_INR]]/10000000</f>
        <v>8.5164679999999993E-3</v>
      </c>
      <c r="J6188" t="s">
        <v>34</v>
      </c>
      <c r="K6188" t="s">
        <v>35</v>
      </c>
      <c r="L6188">
        <v>3</v>
      </c>
      <c r="M6188" t="s">
        <v>61</v>
      </c>
      <c r="N6188" t="s">
        <v>21</v>
      </c>
      <c r="O6188" t="s">
        <v>22</v>
      </c>
    </row>
    <row r="6189" spans="1:15">
      <c r="A6189" t="s">
        <v>10755</v>
      </c>
      <c r="B6189" s="1">
        <v>45885</v>
      </c>
      <c r="C6189" t="s">
        <v>10756</v>
      </c>
      <c r="D6189" t="s">
        <v>32</v>
      </c>
      <c r="E6189" t="s">
        <v>40</v>
      </c>
      <c r="F6189">
        <v>2</v>
      </c>
      <c r="G6189">
        <v>33037.03</v>
      </c>
      <c r="H6189">
        <v>66074.06</v>
      </c>
      <c r="I6189">
        <f>salesdata[[#This Row],[Total_Sales_INR]]/10000000</f>
        <v>6.6074059999999997E-3</v>
      </c>
      <c r="J6189" t="s">
        <v>27</v>
      </c>
      <c r="K6189" t="s">
        <v>19</v>
      </c>
      <c r="L6189">
        <v>4</v>
      </c>
      <c r="M6189" t="s">
        <v>198</v>
      </c>
      <c r="N6189" t="s">
        <v>112</v>
      </c>
      <c r="O6189" t="s">
        <v>22</v>
      </c>
    </row>
    <row r="6190" spans="1:15">
      <c r="A6190" t="s">
        <v>10757</v>
      </c>
      <c r="B6190" s="1">
        <v>45957</v>
      </c>
      <c r="C6190" t="s">
        <v>10758</v>
      </c>
      <c r="D6190" t="s">
        <v>102</v>
      </c>
      <c r="E6190" t="s">
        <v>118</v>
      </c>
      <c r="F6190">
        <v>2</v>
      </c>
      <c r="G6190">
        <v>14231.24</v>
      </c>
      <c r="H6190">
        <v>28462.48</v>
      </c>
      <c r="I6190">
        <f>salesdata[[#This Row],[Total_Sales_INR]]/10000000</f>
        <v>2.846248E-3</v>
      </c>
      <c r="J6190" t="s">
        <v>34</v>
      </c>
      <c r="K6190" t="s">
        <v>35</v>
      </c>
      <c r="L6190">
        <v>3</v>
      </c>
      <c r="M6190" t="s">
        <v>115</v>
      </c>
      <c r="N6190" t="s">
        <v>150</v>
      </c>
      <c r="O6190" t="s">
        <v>22</v>
      </c>
    </row>
    <row r="6191" spans="1:15">
      <c r="A6191" t="s">
        <v>10759</v>
      </c>
      <c r="B6191" s="1">
        <v>45939</v>
      </c>
      <c r="C6191" t="s">
        <v>10760</v>
      </c>
      <c r="D6191" t="s">
        <v>45</v>
      </c>
      <c r="E6191" t="s">
        <v>46</v>
      </c>
      <c r="F6191">
        <v>2</v>
      </c>
      <c r="G6191">
        <v>489.14</v>
      </c>
      <c r="H6191">
        <v>978.28</v>
      </c>
      <c r="I6191">
        <f>salesdata[[#This Row],[Total_Sales_INR]]/10000000</f>
        <v>9.7827999999999999E-5</v>
      </c>
      <c r="J6191" t="s">
        <v>47</v>
      </c>
      <c r="K6191" t="s">
        <v>19</v>
      </c>
      <c r="L6191">
        <v>4</v>
      </c>
      <c r="M6191" t="s">
        <v>123</v>
      </c>
      <c r="N6191" t="s">
        <v>178</v>
      </c>
      <c r="O6191" t="s">
        <v>22</v>
      </c>
    </row>
    <row r="6192" spans="1:15">
      <c r="A6192" t="s">
        <v>10761</v>
      </c>
      <c r="B6192" s="1">
        <v>45660</v>
      </c>
      <c r="C6192" t="s">
        <v>10762</v>
      </c>
      <c r="D6192" t="s">
        <v>102</v>
      </c>
      <c r="E6192" t="s">
        <v>193</v>
      </c>
      <c r="F6192">
        <v>1</v>
      </c>
      <c r="G6192">
        <v>36283.440000000002</v>
      </c>
      <c r="H6192">
        <v>36283.440000000002</v>
      </c>
      <c r="I6192">
        <f>salesdata[[#This Row],[Total_Sales_INR]]/10000000</f>
        <v>3.6283440000000004E-3</v>
      </c>
      <c r="J6192" t="s">
        <v>18</v>
      </c>
      <c r="K6192" t="s">
        <v>35</v>
      </c>
      <c r="L6192">
        <v>5</v>
      </c>
      <c r="M6192" t="s">
        <v>28</v>
      </c>
      <c r="N6192" t="s">
        <v>216</v>
      </c>
      <c r="O6192" t="s">
        <v>22</v>
      </c>
    </row>
    <row r="6193" spans="1:15">
      <c r="A6193" t="s">
        <v>10763</v>
      </c>
      <c r="B6193" s="1">
        <v>45660</v>
      </c>
      <c r="C6193" t="s">
        <v>10764</v>
      </c>
      <c r="D6193" t="s">
        <v>102</v>
      </c>
      <c r="E6193" t="s">
        <v>193</v>
      </c>
      <c r="F6193">
        <v>3</v>
      </c>
      <c r="G6193">
        <v>9011.41</v>
      </c>
      <c r="H6193">
        <v>27034.23</v>
      </c>
      <c r="I6193">
        <f>salesdata[[#This Row],[Total_Sales_INR]]/10000000</f>
        <v>2.7034229999999999E-3</v>
      </c>
      <c r="J6193" t="s">
        <v>18</v>
      </c>
      <c r="K6193" t="s">
        <v>35</v>
      </c>
      <c r="L6193">
        <v>1</v>
      </c>
      <c r="M6193" t="s">
        <v>181</v>
      </c>
      <c r="N6193" t="s">
        <v>57</v>
      </c>
      <c r="O6193" t="s">
        <v>22</v>
      </c>
    </row>
    <row r="6194" spans="1:15">
      <c r="A6194" t="s">
        <v>10765</v>
      </c>
      <c r="B6194" s="1">
        <v>45738</v>
      </c>
      <c r="C6194" t="s">
        <v>10766</v>
      </c>
      <c r="D6194" t="s">
        <v>16</v>
      </c>
      <c r="E6194" t="s">
        <v>137</v>
      </c>
      <c r="F6194">
        <v>5</v>
      </c>
      <c r="G6194">
        <v>4283.58</v>
      </c>
      <c r="H6194">
        <v>21417.9</v>
      </c>
      <c r="I6194">
        <f>salesdata[[#This Row],[Total_Sales_INR]]/10000000</f>
        <v>2.1417900000000002E-3</v>
      </c>
      <c r="J6194" t="s">
        <v>18</v>
      </c>
      <c r="K6194" t="s">
        <v>19</v>
      </c>
      <c r="L6194">
        <v>1</v>
      </c>
      <c r="M6194" t="s">
        <v>107</v>
      </c>
      <c r="N6194" t="s">
        <v>216</v>
      </c>
      <c r="O6194" t="s">
        <v>22</v>
      </c>
    </row>
    <row r="6195" spans="1:15">
      <c r="A6195" t="s">
        <v>10767</v>
      </c>
      <c r="B6195" s="1">
        <v>46002</v>
      </c>
      <c r="C6195" t="s">
        <v>204</v>
      </c>
      <c r="D6195" t="s">
        <v>32</v>
      </c>
      <c r="E6195" t="s">
        <v>250</v>
      </c>
      <c r="F6195">
        <v>3</v>
      </c>
      <c r="G6195">
        <v>4528.2700000000004</v>
      </c>
      <c r="H6195">
        <v>13584.81</v>
      </c>
      <c r="I6195">
        <f>salesdata[[#This Row],[Total_Sales_INR]]/10000000</f>
        <v>1.3584809999999999E-3</v>
      </c>
      <c r="J6195" t="s">
        <v>18</v>
      </c>
      <c r="K6195" t="s">
        <v>72</v>
      </c>
      <c r="L6195">
        <v>1</v>
      </c>
      <c r="M6195" t="s">
        <v>107</v>
      </c>
      <c r="N6195" t="s">
        <v>74</v>
      </c>
      <c r="O6195" t="s">
        <v>22</v>
      </c>
    </row>
    <row r="6196" spans="1:15">
      <c r="A6196" t="s">
        <v>10768</v>
      </c>
      <c r="B6196" s="1">
        <v>45950</v>
      </c>
      <c r="C6196" t="s">
        <v>10769</v>
      </c>
      <c r="D6196" t="s">
        <v>102</v>
      </c>
      <c r="E6196" t="s">
        <v>193</v>
      </c>
      <c r="F6196">
        <v>3</v>
      </c>
      <c r="G6196">
        <v>41908.730000000003</v>
      </c>
      <c r="H6196">
        <v>125726.19</v>
      </c>
      <c r="I6196">
        <f>salesdata[[#This Row],[Total_Sales_INR]]/10000000</f>
        <v>1.2572619E-2</v>
      </c>
      <c r="J6196" t="s">
        <v>18</v>
      </c>
      <c r="K6196" t="s">
        <v>72</v>
      </c>
      <c r="L6196">
        <v>5</v>
      </c>
      <c r="M6196" t="s">
        <v>51</v>
      </c>
      <c r="N6196" t="s">
        <v>127</v>
      </c>
      <c r="O6196" t="s">
        <v>22</v>
      </c>
    </row>
    <row r="6197" spans="1:15">
      <c r="A6197" t="s">
        <v>10770</v>
      </c>
      <c r="B6197" s="1">
        <v>45776</v>
      </c>
      <c r="C6197" t="s">
        <v>10771</v>
      </c>
      <c r="D6197" t="s">
        <v>16</v>
      </c>
      <c r="E6197" t="s">
        <v>17</v>
      </c>
      <c r="F6197">
        <v>2</v>
      </c>
      <c r="G6197">
        <v>21674.25</v>
      </c>
      <c r="H6197">
        <v>43348.5</v>
      </c>
      <c r="I6197">
        <f>salesdata[[#This Row],[Total_Sales_INR]]/10000000</f>
        <v>4.3348500000000003E-3</v>
      </c>
      <c r="J6197" t="s">
        <v>18</v>
      </c>
      <c r="K6197" t="s">
        <v>72</v>
      </c>
      <c r="L6197">
        <v>1</v>
      </c>
      <c r="M6197" t="s">
        <v>119</v>
      </c>
      <c r="N6197" t="s">
        <v>112</v>
      </c>
      <c r="O6197" t="s">
        <v>22</v>
      </c>
    </row>
    <row r="6198" spans="1:15">
      <c r="A6198" t="s">
        <v>10772</v>
      </c>
      <c r="B6198" s="1">
        <v>45664</v>
      </c>
      <c r="C6198" t="s">
        <v>1178</v>
      </c>
      <c r="D6198" t="s">
        <v>102</v>
      </c>
      <c r="E6198" t="s">
        <v>184</v>
      </c>
      <c r="F6198">
        <v>4</v>
      </c>
      <c r="G6198">
        <v>23785.62</v>
      </c>
      <c r="H6198">
        <v>95142.48</v>
      </c>
      <c r="I6198">
        <f>salesdata[[#This Row],[Total_Sales_INR]]/10000000</f>
        <v>9.5142479999999995E-3</v>
      </c>
      <c r="J6198" t="s">
        <v>34</v>
      </c>
      <c r="K6198" t="s">
        <v>19</v>
      </c>
      <c r="L6198">
        <v>1</v>
      </c>
      <c r="M6198" t="s">
        <v>119</v>
      </c>
      <c r="N6198" t="s">
        <v>150</v>
      </c>
      <c r="O6198" t="s">
        <v>22</v>
      </c>
    </row>
    <row r="6199" spans="1:15">
      <c r="A6199" t="s">
        <v>10773</v>
      </c>
      <c r="B6199" s="1">
        <v>45935</v>
      </c>
      <c r="C6199" t="s">
        <v>3626</v>
      </c>
      <c r="D6199" t="s">
        <v>25</v>
      </c>
      <c r="E6199" t="s">
        <v>91</v>
      </c>
      <c r="F6199">
        <v>3</v>
      </c>
      <c r="G6199">
        <v>2651.31</v>
      </c>
      <c r="H6199">
        <v>7953.93</v>
      </c>
      <c r="I6199">
        <f>salesdata[[#This Row],[Total_Sales_INR]]/10000000</f>
        <v>7.9539300000000003E-4</v>
      </c>
      <c r="J6199" t="s">
        <v>18</v>
      </c>
      <c r="K6199" t="s">
        <v>72</v>
      </c>
      <c r="L6199">
        <v>4</v>
      </c>
      <c r="M6199" t="s">
        <v>185</v>
      </c>
      <c r="N6199" t="s">
        <v>37</v>
      </c>
      <c r="O6199" t="s">
        <v>22</v>
      </c>
    </row>
    <row r="6200" spans="1:15">
      <c r="A6200" t="s">
        <v>10774</v>
      </c>
      <c r="B6200" s="1">
        <v>45957</v>
      </c>
      <c r="C6200" t="s">
        <v>10775</v>
      </c>
      <c r="D6200" t="s">
        <v>32</v>
      </c>
      <c r="E6200" t="s">
        <v>33</v>
      </c>
      <c r="F6200">
        <v>5</v>
      </c>
      <c r="G6200">
        <v>44561.71</v>
      </c>
      <c r="H6200">
        <v>222808.55</v>
      </c>
      <c r="I6200">
        <f>salesdata[[#This Row],[Total_Sales_INR]]/10000000</f>
        <v>2.2280854999999999E-2</v>
      </c>
      <c r="J6200" t="s">
        <v>18</v>
      </c>
      <c r="K6200" t="s">
        <v>19</v>
      </c>
      <c r="L6200">
        <v>5</v>
      </c>
      <c r="M6200" t="s">
        <v>28</v>
      </c>
      <c r="N6200" t="s">
        <v>134</v>
      </c>
      <c r="O6200" t="s">
        <v>22</v>
      </c>
    </row>
    <row r="6201" spans="1:15">
      <c r="A6201" t="s">
        <v>10776</v>
      </c>
      <c r="B6201" s="1">
        <v>45753</v>
      </c>
      <c r="C6201" t="s">
        <v>4134</v>
      </c>
      <c r="D6201" t="s">
        <v>102</v>
      </c>
      <c r="E6201" t="s">
        <v>155</v>
      </c>
      <c r="F6201">
        <v>1</v>
      </c>
      <c r="G6201">
        <v>47314.21</v>
      </c>
      <c r="H6201">
        <v>47314.21</v>
      </c>
      <c r="I6201">
        <f>salesdata[[#This Row],[Total_Sales_INR]]/10000000</f>
        <v>4.7314209999999995E-3</v>
      </c>
      <c r="J6201" t="s">
        <v>34</v>
      </c>
      <c r="K6201" t="s">
        <v>72</v>
      </c>
      <c r="L6201">
        <v>1</v>
      </c>
      <c r="M6201" t="s">
        <v>119</v>
      </c>
      <c r="N6201" t="s">
        <v>82</v>
      </c>
      <c r="O6201" t="s">
        <v>22</v>
      </c>
    </row>
    <row r="6202" spans="1:15">
      <c r="A6202" t="s">
        <v>10777</v>
      </c>
      <c r="B6202" s="1">
        <v>46011</v>
      </c>
      <c r="C6202" t="s">
        <v>10778</v>
      </c>
      <c r="D6202" t="s">
        <v>32</v>
      </c>
      <c r="E6202" t="s">
        <v>33</v>
      </c>
      <c r="F6202">
        <v>5</v>
      </c>
      <c r="G6202">
        <v>31234.91</v>
      </c>
      <c r="H6202">
        <v>156174.54999999999</v>
      </c>
      <c r="I6202">
        <f>salesdata[[#This Row],[Total_Sales_INR]]/10000000</f>
        <v>1.5617454999999999E-2</v>
      </c>
      <c r="J6202" t="s">
        <v>27</v>
      </c>
      <c r="K6202" t="s">
        <v>35</v>
      </c>
      <c r="L6202">
        <v>4</v>
      </c>
      <c r="M6202" t="s">
        <v>123</v>
      </c>
      <c r="N6202" t="s">
        <v>82</v>
      </c>
      <c r="O6202" t="s">
        <v>22</v>
      </c>
    </row>
    <row r="6203" spans="1:15">
      <c r="A6203" t="s">
        <v>10779</v>
      </c>
      <c r="B6203" s="1">
        <v>45778</v>
      </c>
      <c r="C6203" t="s">
        <v>5973</v>
      </c>
      <c r="D6203" t="s">
        <v>25</v>
      </c>
      <c r="E6203" t="s">
        <v>91</v>
      </c>
      <c r="F6203">
        <v>3</v>
      </c>
      <c r="G6203">
        <v>49621.87</v>
      </c>
      <c r="H6203">
        <v>148865.60999999999</v>
      </c>
      <c r="I6203">
        <f>salesdata[[#This Row],[Total_Sales_INR]]/10000000</f>
        <v>1.4886560999999998E-2</v>
      </c>
      <c r="J6203" t="s">
        <v>27</v>
      </c>
      <c r="K6203" t="s">
        <v>19</v>
      </c>
      <c r="L6203">
        <v>1</v>
      </c>
      <c r="M6203" t="s">
        <v>68</v>
      </c>
      <c r="N6203" t="s">
        <v>360</v>
      </c>
      <c r="O6203" t="s">
        <v>22</v>
      </c>
    </row>
    <row r="6204" spans="1:15">
      <c r="A6204" t="s">
        <v>10780</v>
      </c>
      <c r="B6204" s="1">
        <v>46002</v>
      </c>
      <c r="C6204" t="s">
        <v>8926</v>
      </c>
      <c r="D6204" t="s">
        <v>45</v>
      </c>
      <c r="E6204" t="s">
        <v>85</v>
      </c>
      <c r="F6204">
        <v>2</v>
      </c>
      <c r="G6204">
        <v>34905.279999999999</v>
      </c>
      <c r="H6204">
        <v>69810.559999999998</v>
      </c>
      <c r="I6204">
        <f>salesdata[[#This Row],[Total_Sales_INR]]/10000000</f>
        <v>6.9810559999999994E-3</v>
      </c>
      <c r="J6204" t="s">
        <v>47</v>
      </c>
      <c r="K6204" t="s">
        <v>35</v>
      </c>
      <c r="L6204">
        <v>5</v>
      </c>
      <c r="M6204" t="s">
        <v>41</v>
      </c>
      <c r="N6204" t="s">
        <v>94</v>
      </c>
      <c r="O6204" t="s">
        <v>22</v>
      </c>
    </row>
    <row r="6205" spans="1:15">
      <c r="A6205" t="s">
        <v>10781</v>
      </c>
      <c r="B6205" s="1">
        <v>46011</v>
      </c>
      <c r="C6205" t="s">
        <v>10782</v>
      </c>
      <c r="D6205" t="s">
        <v>102</v>
      </c>
      <c r="E6205" t="s">
        <v>103</v>
      </c>
      <c r="F6205">
        <v>4</v>
      </c>
      <c r="G6205">
        <v>25405.759999999998</v>
      </c>
      <c r="H6205">
        <v>101623.03999999999</v>
      </c>
      <c r="I6205">
        <f>salesdata[[#This Row],[Total_Sales_INR]]/10000000</f>
        <v>1.0162303999999999E-2</v>
      </c>
      <c r="J6205" t="s">
        <v>27</v>
      </c>
      <c r="K6205" t="s">
        <v>35</v>
      </c>
      <c r="L6205">
        <v>5</v>
      </c>
      <c r="M6205" t="s">
        <v>170</v>
      </c>
      <c r="N6205" t="s">
        <v>21</v>
      </c>
      <c r="O6205" t="s">
        <v>22</v>
      </c>
    </row>
    <row r="6206" spans="1:15">
      <c r="A6206" t="s">
        <v>10783</v>
      </c>
      <c r="B6206" s="1">
        <v>45979</v>
      </c>
      <c r="C6206" t="s">
        <v>10784</v>
      </c>
      <c r="D6206" t="s">
        <v>102</v>
      </c>
      <c r="E6206" t="s">
        <v>118</v>
      </c>
      <c r="F6206">
        <v>5</v>
      </c>
      <c r="G6206">
        <v>46070.51</v>
      </c>
      <c r="H6206">
        <v>230352.55</v>
      </c>
      <c r="I6206">
        <f>salesdata[[#This Row],[Total_Sales_INR]]/10000000</f>
        <v>2.3035254999999998E-2</v>
      </c>
      <c r="J6206" t="s">
        <v>47</v>
      </c>
      <c r="K6206" t="s">
        <v>72</v>
      </c>
      <c r="L6206">
        <v>4</v>
      </c>
      <c r="M6206" t="s">
        <v>198</v>
      </c>
      <c r="N6206" t="s">
        <v>178</v>
      </c>
      <c r="O6206" t="s">
        <v>22</v>
      </c>
    </row>
    <row r="6207" spans="1:15">
      <c r="A6207" t="s">
        <v>10785</v>
      </c>
      <c r="B6207" s="1">
        <v>45823</v>
      </c>
      <c r="C6207" t="s">
        <v>8042</v>
      </c>
      <c r="D6207" t="s">
        <v>45</v>
      </c>
      <c r="E6207" t="s">
        <v>46</v>
      </c>
      <c r="F6207">
        <v>3</v>
      </c>
      <c r="G6207">
        <v>33723.32</v>
      </c>
      <c r="H6207">
        <v>101169.96</v>
      </c>
      <c r="I6207">
        <f>salesdata[[#This Row],[Total_Sales_INR]]/10000000</f>
        <v>1.0116996000000001E-2</v>
      </c>
      <c r="J6207" t="s">
        <v>47</v>
      </c>
      <c r="K6207" t="s">
        <v>19</v>
      </c>
      <c r="L6207">
        <v>5</v>
      </c>
      <c r="M6207" t="s">
        <v>41</v>
      </c>
      <c r="N6207" t="s">
        <v>94</v>
      </c>
      <c r="O6207" t="s">
        <v>22</v>
      </c>
    </row>
    <row r="6208" spans="1:15">
      <c r="A6208" t="s">
        <v>10786</v>
      </c>
      <c r="B6208" s="1">
        <v>45965</v>
      </c>
      <c r="C6208" t="s">
        <v>10787</v>
      </c>
      <c r="D6208" t="s">
        <v>25</v>
      </c>
      <c r="E6208" t="s">
        <v>223</v>
      </c>
      <c r="F6208">
        <v>1</v>
      </c>
      <c r="G6208">
        <v>2414.46</v>
      </c>
      <c r="H6208">
        <v>2414.46</v>
      </c>
      <c r="I6208">
        <f>salesdata[[#This Row],[Total_Sales_INR]]/10000000</f>
        <v>2.4144600000000001E-4</v>
      </c>
      <c r="J6208" t="s">
        <v>47</v>
      </c>
      <c r="K6208" t="s">
        <v>35</v>
      </c>
      <c r="L6208">
        <v>1</v>
      </c>
      <c r="M6208" t="s">
        <v>181</v>
      </c>
      <c r="N6208" t="s">
        <v>112</v>
      </c>
      <c r="O6208" t="s">
        <v>22</v>
      </c>
    </row>
    <row r="6209" spans="1:15">
      <c r="A6209" t="s">
        <v>10788</v>
      </c>
      <c r="B6209" s="1">
        <v>45977</v>
      </c>
      <c r="C6209" t="s">
        <v>10789</v>
      </c>
      <c r="D6209" t="s">
        <v>45</v>
      </c>
      <c r="E6209" t="s">
        <v>55</v>
      </c>
      <c r="F6209">
        <v>4</v>
      </c>
      <c r="G6209">
        <v>40775.410000000003</v>
      </c>
      <c r="H6209">
        <v>163101.64000000001</v>
      </c>
      <c r="I6209">
        <f>salesdata[[#This Row],[Total_Sales_INR]]/10000000</f>
        <v>1.6310164000000002E-2</v>
      </c>
      <c r="J6209" t="s">
        <v>47</v>
      </c>
      <c r="K6209" t="s">
        <v>19</v>
      </c>
      <c r="L6209">
        <v>3</v>
      </c>
      <c r="M6209" t="s">
        <v>36</v>
      </c>
      <c r="N6209" t="s">
        <v>167</v>
      </c>
      <c r="O6209" t="s">
        <v>22</v>
      </c>
    </row>
    <row r="6210" spans="1:15">
      <c r="A6210" t="s">
        <v>10790</v>
      </c>
      <c r="B6210" s="1">
        <v>45981</v>
      </c>
      <c r="C6210" t="s">
        <v>10791</v>
      </c>
      <c r="D6210" t="s">
        <v>45</v>
      </c>
      <c r="E6210" t="s">
        <v>55</v>
      </c>
      <c r="F6210">
        <v>3</v>
      </c>
      <c r="G6210">
        <v>748.04</v>
      </c>
      <c r="H6210">
        <v>2244.12</v>
      </c>
      <c r="I6210">
        <f>salesdata[[#This Row],[Total_Sales_INR]]/10000000</f>
        <v>2.2441199999999998E-4</v>
      </c>
      <c r="J6210" t="s">
        <v>27</v>
      </c>
      <c r="K6210" t="s">
        <v>72</v>
      </c>
      <c r="L6210">
        <v>3</v>
      </c>
      <c r="M6210" t="s">
        <v>190</v>
      </c>
      <c r="N6210" t="s">
        <v>167</v>
      </c>
      <c r="O6210" t="s">
        <v>22</v>
      </c>
    </row>
    <row r="6211" spans="1:15">
      <c r="A6211" t="s">
        <v>10792</v>
      </c>
      <c r="B6211" s="1">
        <v>45995</v>
      </c>
      <c r="C6211" t="s">
        <v>10793</v>
      </c>
      <c r="D6211" t="s">
        <v>102</v>
      </c>
      <c r="E6211" t="s">
        <v>118</v>
      </c>
      <c r="F6211">
        <v>4</v>
      </c>
      <c r="G6211">
        <v>12530.64</v>
      </c>
      <c r="H6211">
        <v>50122.559999999998</v>
      </c>
      <c r="I6211">
        <f>salesdata[[#This Row],[Total_Sales_INR]]/10000000</f>
        <v>5.0122559999999997E-3</v>
      </c>
      <c r="J6211" t="s">
        <v>18</v>
      </c>
      <c r="K6211" t="s">
        <v>19</v>
      </c>
      <c r="L6211">
        <v>1</v>
      </c>
      <c r="M6211" t="s">
        <v>68</v>
      </c>
      <c r="N6211" t="s">
        <v>134</v>
      </c>
      <c r="O6211" t="s">
        <v>22</v>
      </c>
    </row>
    <row r="6212" spans="1:15">
      <c r="A6212" t="s">
        <v>10794</v>
      </c>
      <c r="B6212" s="1">
        <v>45732</v>
      </c>
      <c r="C6212" t="s">
        <v>3329</v>
      </c>
      <c r="D6212" t="s">
        <v>32</v>
      </c>
      <c r="E6212" t="s">
        <v>309</v>
      </c>
      <c r="F6212">
        <v>1</v>
      </c>
      <c r="G6212">
        <v>3402.14</v>
      </c>
      <c r="H6212">
        <v>3402.14</v>
      </c>
      <c r="I6212">
        <f>salesdata[[#This Row],[Total_Sales_INR]]/10000000</f>
        <v>3.4021399999999998E-4</v>
      </c>
      <c r="J6212" t="s">
        <v>47</v>
      </c>
      <c r="K6212" t="s">
        <v>19</v>
      </c>
      <c r="L6212">
        <v>3</v>
      </c>
      <c r="M6212" t="s">
        <v>190</v>
      </c>
      <c r="N6212" t="s">
        <v>21</v>
      </c>
      <c r="O6212" t="s">
        <v>22</v>
      </c>
    </row>
    <row r="6213" spans="1:15">
      <c r="A6213" t="s">
        <v>10795</v>
      </c>
      <c r="B6213" s="1">
        <v>46021</v>
      </c>
      <c r="C6213" t="s">
        <v>10432</v>
      </c>
      <c r="D6213" t="s">
        <v>102</v>
      </c>
      <c r="E6213" t="s">
        <v>103</v>
      </c>
      <c r="F6213">
        <v>3</v>
      </c>
      <c r="G6213">
        <v>30668.63</v>
      </c>
      <c r="H6213">
        <v>92005.89</v>
      </c>
      <c r="I6213">
        <f>salesdata[[#This Row],[Total_Sales_INR]]/10000000</f>
        <v>9.2005890000000003E-3</v>
      </c>
      <c r="J6213" t="s">
        <v>18</v>
      </c>
      <c r="K6213" t="s">
        <v>19</v>
      </c>
      <c r="L6213">
        <v>5</v>
      </c>
      <c r="M6213" t="s">
        <v>73</v>
      </c>
      <c r="N6213" t="s">
        <v>74</v>
      </c>
      <c r="O6213" t="s">
        <v>22</v>
      </c>
    </row>
    <row r="6214" spans="1:15">
      <c r="A6214" t="s">
        <v>10796</v>
      </c>
      <c r="B6214" s="1">
        <v>45777</v>
      </c>
      <c r="C6214" t="s">
        <v>10797</v>
      </c>
      <c r="D6214" t="s">
        <v>16</v>
      </c>
      <c r="E6214" t="s">
        <v>159</v>
      </c>
      <c r="F6214">
        <v>3</v>
      </c>
      <c r="G6214">
        <v>6056.1</v>
      </c>
      <c r="H6214">
        <v>18168.3</v>
      </c>
      <c r="I6214">
        <f>salesdata[[#This Row],[Total_Sales_INR]]/10000000</f>
        <v>1.81683E-3</v>
      </c>
      <c r="J6214" t="s">
        <v>34</v>
      </c>
      <c r="K6214" t="s">
        <v>72</v>
      </c>
      <c r="L6214">
        <v>2</v>
      </c>
      <c r="M6214" t="s">
        <v>141</v>
      </c>
      <c r="N6214" t="s">
        <v>62</v>
      </c>
      <c r="O6214" t="s">
        <v>22</v>
      </c>
    </row>
    <row r="6215" spans="1:15">
      <c r="A6215" t="s">
        <v>10798</v>
      </c>
      <c r="B6215" s="1">
        <v>45888</v>
      </c>
      <c r="C6215" t="s">
        <v>10799</v>
      </c>
      <c r="D6215" t="s">
        <v>102</v>
      </c>
      <c r="E6215" t="s">
        <v>184</v>
      </c>
      <c r="F6215">
        <v>3</v>
      </c>
      <c r="G6215">
        <v>11306.82</v>
      </c>
      <c r="H6215">
        <v>33920.46</v>
      </c>
      <c r="I6215">
        <f>salesdata[[#This Row],[Total_Sales_INR]]/10000000</f>
        <v>3.3920460000000001E-3</v>
      </c>
      <c r="J6215" t="s">
        <v>47</v>
      </c>
      <c r="K6215" t="s">
        <v>19</v>
      </c>
      <c r="L6215">
        <v>2</v>
      </c>
      <c r="M6215" t="s">
        <v>265</v>
      </c>
      <c r="N6215" t="s">
        <v>150</v>
      </c>
      <c r="O6215" t="s">
        <v>22</v>
      </c>
    </row>
    <row r="6216" spans="1:15">
      <c r="A6216" t="s">
        <v>10800</v>
      </c>
      <c r="B6216" s="1">
        <v>45713</v>
      </c>
      <c r="C6216" t="s">
        <v>5466</v>
      </c>
      <c r="D6216" t="s">
        <v>32</v>
      </c>
      <c r="E6216" t="s">
        <v>33</v>
      </c>
      <c r="F6216">
        <v>5</v>
      </c>
      <c r="G6216">
        <v>3093.04</v>
      </c>
      <c r="H6216">
        <v>15465.2</v>
      </c>
      <c r="I6216">
        <f>salesdata[[#This Row],[Total_Sales_INR]]/10000000</f>
        <v>1.54652E-3</v>
      </c>
      <c r="J6216" t="s">
        <v>34</v>
      </c>
      <c r="K6216" t="s">
        <v>35</v>
      </c>
      <c r="L6216">
        <v>1</v>
      </c>
      <c r="M6216" t="s">
        <v>107</v>
      </c>
      <c r="N6216" t="s">
        <v>178</v>
      </c>
      <c r="O6216" t="s">
        <v>22</v>
      </c>
    </row>
    <row r="6217" spans="1:15">
      <c r="A6217" t="s">
        <v>10801</v>
      </c>
      <c r="B6217" s="1">
        <v>45739</v>
      </c>
      <c r="C6217" t="s">
        <v>10802</v>
      </c>
      <c r="D6217" t="s">
        <v>45</v>
      </c>
      <c r="E6217" t="s">
        <v>55</v>
      </c>
      <c r="F6217">
        <v>3</v>
      </c>
      <c r="G6217">
        <v>41919.730000000003</v>
      </c>
      <c r="H6217">
        <v>125759.19</v>
      </c>
      <c r="I6217">
        <f>salesdata[[#This Row],[Total_Sales_INR]]/10000000</f>
        <v>1.2575919E-2</v>
      </c>
      <c r="J6217" t="s">
        <v>27</v>
      </c>
      <c r="K6217" t="s">
        <v>72</v>
      </c>
      <c r="L6217">
        <v>2</v>
      </c>
      <c r="M6217" t="s">
        <v>56</v>
      </c>
      <c r="N6217" t="s">
        <v>216</v>
      </c>
      <c r="O6217" t="s">
        <v>22</v>
      </c>
    </row>
    <row r="6218" spans="1:15">
      <c r="A6218" t="s">
        <v>10803</v>
      </c>
      <c r="B6218" s="1">
        <v>45719</v>
      </c>
      <c r="C6218" t="s">
        <v>10260</v>
      </c>
      <c r="D6218" t="s">
        <v>16</v>
      </c>
      <c r="E6218" t="s">
        <v>145</v>
      </c>
      <c r="F6218">
        <v>5</v>
      </c>
      <c r="G6218">
        <v>30471.16</v>
      </c>
      <c r="H6218">
        <v>152355.79999999999</v>
      </c>
      <c r="I6218">
        <f>salesdata[[#This Row],[Total_Sales_INR]]/10000000</f>
        <v>1.5235579999999999E-2</v>
      </c>
      <c r="J6218" t="s">
        <v>27</v>
      </c>
      <c r="K6218" t="s">
        <v>72</v>
      </c>
      <c r="L6218">
        <v>5</v>
      </c>
      <c r="M6218" t="s">
        <v>28</v>
      </c>
      <c r="N6218" t="s">
        <v>97</v>
      </c>
      <c r="O6218" t="s">
        <v>22</v>
      </c>
    </row>
    <row r="6219" spans="1:15">
      <c r="A6219" t="s">
        <v>10804</v>
      </c>
      <c r="B6219" s="1">
        <v>45863</v>
      </c>
      <c r="C6219" t="s">
        <v>10805</v>
      </c>
      <c r="D6219" t="s">
        <v>25</v>
      </c>
      <c r="E6219" t="s">
        <v>26</v>
      </c>
      <c r="F6219">
        <v>1</v>
      </c>
      <c r="G6219">
        <v>17448.47</v>
      </c>
      <c r="H6219">
        <v>17448.47</v>
      </c>
      <c r="I6219">
        <f>salesdata[[#This Row],[Total_Sales_INR]]/10000000</f>
        <v>1.7448470000000001E-3</v>
      </c>
      <c r="J6219" t="s">
        <v>18</v>
      </c>
      <c r="K6219" t="s">
        <v>72</v>
      </c>
      <c r="L6219">
        <v>2</v>
      </c>
      <c r="M6219" t="s">
        <v>141</v>
      </c>
      <c r="N6219" t="s">
        <v>124</v>
      </c>
      <c r="O6219" t="s">
        <v>22</v>
      </c>
    </row>
    <row r="6220" spans="1:15">
      <c r="A6220" t="s">
        <v>10806</v>
      </c>
      <c r="B6220" s="1">
        <v>45672</v>
      </c>
      <c r="C6220" t="s">
        <v>1532</v>
      </c>
      <c r="D6220" t="s">
        <v>102</v>
      </c>
      <c r="E6220" t="s">
        <v>155</v>
      </c>
      <c r="F6220">
        <v>5</v>
      </c>
      <c r="G6220">
        <v>47779.28</v>
      </c>
      <c r="H6220">
        <v>238896.4</v>
      </c>
      <c r="I6220">
        <f>salesdata[[#This Row],[Total_Sales_INR]]/10000000</f>
        <v>2.388964E-2</v>
      </c>
      <c r="J6220" t="s">
        <v>27</v>
      </c>
      <c r="K6220" t="s">
        <v>35</v>
      </c>
      <c r="L6220">
        <v>2</v>
      </c>
      <c r="M6220" t="s">
        <v>56</v>
      </c>
      <c r="N6220" t="s">
        <v>213</v>
      </c>
      <c r="O6220" t="s">
        <v>22</v>
      </c>
    </row>
    <row r="6221" spans="1:15">
      <c r="A6221" t="s">
        <v>10807</v>
      </c>
      <c r="B6221" s="1">
        <v>45871</v>
      </c>
      <c r="C6221" t="s">
        <v>10808</v>
      </c>
      <c r="D6221" t="s">
        <v>32</v>
      </c>
      <c r="E6221" t="s">
        <v>33</v>
      </c>
      <c r="F6221">
        <v>1</v>
      </c>
      <c r="G6221">
        <v>1866.27</v>
      </c>
      <c r="H6221">
        <v>1866.27</v>
      </c>
      <c r="I6221">
        <f>salesdata[[#This Row],[Total_Sales_INR]]/10000000</f>
        <v>1.86627E-4</v>
      </c>
      <c r="J6221" t="s">
        <v>34</v>
      </c>
      <c r="K6221" t="s">
        <v>19</v>
      </c>
      <c r="L6221">
        <v>1</v>
      </c>
      <c r="M6221" t="s">
        <v>107</v>
      </c>
      <c r="N6221" t="s">
        <v>37</v>
      </c>
      <c r="O6221" t="s">
        <v>22</v>
      </c>
    </row>
    <row r="6222" spans="1:15">
      <c r="A6222" t="s">
        <v>10809</v>
      </c>
      <c r="B6222" s="1">
        <v>45755</v>
      </c>
      <c r="C6222" t="s">
        <v>10810</v>
      </c>
      <c r="D6222" t="s">
        <v>32</v>
      </c>
      <c r="E6222" t="s">
        <v>33</v>
      </c>
      <c r="F6222">
        <v>5</v>
      </c>
      <c r="G6222">
        <v>35135.67</v>
      </c>
      <c r="H6222">
        <v>175678.35</v>
      </c>
      <c r="I6222">
        <f>salesdata[[#This Row],[Total_Sales_INR]]/10000000</f>
        <v>1.7567835E-2</v>
      </c>
      <c r="J6222" t="s">
        <v>34</v>
      </c>
      <c r="K6222" t="s">
        <v>72</v>
      </c>
      <c r="L6222">
        <v>2</v>
      </c>
      <c r="M6222" t="s">
        <v>56</v>
      </c>
      <c r="N6222" t="s">
        <v>78</v>
      </c>
      <c r="O6222" t="s">
        <v>22</v>
      </c>
    </row>
    <row r="6223" spans="1:15">
      <c r="A6223" t="s">
        <v>10811</v>
      </c>
      <c r="B6223" s="1">
        <v>46020</v>
      </c>
      <c r="C6223" t="s">
        <v>10812</v>
      </c>
      <c r="D6223" t="s">
        <v>45</v>
      </c>
      <c r="E6223" t="s">
        <v>85</v>
      </c>
      <c r="F6223">
        <v>4</v>
      </c>
      <c r="G6223">
        <v>14545.53</v>
      </c>
      <c r="H6223">
        <v>58182.12</v>
      </c>
      <c r="I6223">
        <f>salesdata[[#This Row],[Total_Sales_INR]]/10000000</f>
        <v>5.8182120000000006E-3</v>
      </c>
      <c r="J6223" t="s">
        <v>34</v>
      </c>
      <c r="K6223" t="s">
        <v>72</v>
      </c>
      <c r="L6223">
        <v>2</v>
      </c>
      <c r="M6223" t="s">
        <v>265</v>
      </c>
      <c r="N6223" t="s">
        <v>178</v>
      </c>
      <c r="O6223" t="s">
        <v>22</v>
      </c>
    </row>
    <row r="6224" spans="1:15">
      <c r="A6224" t="s">
        <v>10813</v>
      </c>
      <c r="B6224" s="1">
        <v>45800</v>
      </c>
      <c r="C6224" t="s">
        <v>10814</v>
      </c>
      <c r="D6224" t="s">
        <v>16</v>
      </c>
      <c r="E6224" t="s">
        <v>159</v>
      </c>
      <c r="F6224">
        <v>5</v>
      </c>
      <c r="G6224">
        <v>28430.74</v>
      </c>
      <c r="H6224">
        <v>142153.70000000001</v>
      </c>
      <c r="I6224">
        <f>salesdata[[#This Row],[Total_Sales_INR]]/10000000</f>
        <v>1.4215370000000001E-2</v>
      </c>
      <c r="J6224" t="s">
        <v>47</v>
      </c>
      <c r="K6224" t="s">
        <v>35</v>
      </c>
      <c r="L6224">
        <v>4</v>
      </c>
      <c r="M6224" t="s">
        <v>185</v>
      </c>
      <c r="N6224" t="s">
        <v>94</v>
      </c>
      <c r="O6224" t="s">
        <v>22</v>
      </c>
    </row>
    <row r="6225" spans="1:15">
      <c r="A6225" t="s">
        <v>10815</v>
      </c>
      <c r="B6225" s="1">
        <v>45977</v>
      </c>
      <c r="C6225" t="s">
        <v>10816</v>
      </c>
      <c r="D6225" t="s">
        <v>25</v>
      </c>
      <c r="E6225" t="s">
        <v>91</v>
      </c>
      <c r="F6225">
        <v>1</v>
      </c>
      <c r="G6225">
        <v>28846.17</v>
      </c>
      <c r="H6225">
        <v>28846.17</v>
      </c>
      <c r="I6225">
        <f>salesdata[[#This Row],[Total_Sales_INR]]/10000000</f>
        <v>2.8846169999999999E-3</v>
      </c>
      <c r="J6225" t="s">
        <v>27</v>
      </c>
      <c r="K6225" t="s">
        <v>35</v>
      </c>
      <c r="L6225">
        <v>4</v>
      </c>
      <c r="M6225" t="s">
        <v>123</v>
      </c>
      <c r="N6225" t="s">
        <v>167</v>
      </c>
      <c r="O6225" t="s">
        <v>22</v>
      </c>
    </row>
    <row r="6226" spans="1:15">
      <c r="A6226" t="s">
        <v>10817</v>
      </c>
      <c r="B6226" s="1">
        <v>45934</v>
      </c>
      <c r="C6226" t="s">
        <v>550</v>
      </c>
      <c r="D6226" t="s">
        <v>16</v>
      </c>
      <c r="E6226" t="s">
        <v>159</v>
      </c>
      <c r="F6226">
        <v>2</v>
      </c>
      <c r="G6226">
        <v>41516.730000000003</v>
      </c>
      <c r="H6226">
        <v>83033.460000000006</v>
      </c>
      <c r="I6226">
        <f>salesdata[[#This Row],[Total_Sales_INR]]/10000000</f>
        <v>8.3033460000000014E-3</v>
      </c>
      <c r="J6226" t="s">
        <v>27</v>
      </c>
      <c r="K6226" t="s">
        <v>35</v>
      </c>
      <c r="L6226">
        <v>1</v>
      </c>
      <c r="M6226" t="s">
        <v>68</v>
      </c>
      <c r="N6226" t="s">
        <v>57</v>
      </c>
      <c r="O6226" t="s">
        <v>22</v>
      </c>
    </row>
    <row r="6227" spans="1:15">
      <c r="A6227" t="s">
        <v>10818</v>
      </c>
      <c r="B6227" s="1">
        <v>46022</v>
      </c>
      <c r="C6227" t="s">
        <v>10819</v>
      </c>
      <c r="D6227" t="s">
        <v>16</v>
      </c>
      <c r="E6227" t="s">
        <v>159</v>
      </c>
      <c r="F6227">
        <v>3</v>
      </c>
      <c r="G6227">
        <v>17822.560000000001</v>
      </c>
      <c r="H6227">
        <v>53467.68</v>
      </c>
      <c r="I6227">
        <f>salesdata[[#This Row],[Total_Sales_INR]]/10000000</f>
        <v>5.346768E-3</v>
      </c>
      <c r="J6227" t="s">
        <v>18</v>
      </c>
      <c r="K6227" t="s">
        <v>19</v>
      </c>
      <c r="L6227">
        <v>3</v>
      </c>
      <c r="M6227" t="s">
        <v>61</v>
      </c>
      <c r="N6227" t="s">
        <v>142</v>
      </c>
      <c r="O6227" t="s">
        <v>22</v>
      </c>
    </row>
    <row r="6228" spans="1:15">
      <c r="A6228" t="s">
        <v>10820</v>
      </c>
      <c r="B6228" s="1">
        <v>45855</v>
      </c>
      <c r="C6228" t="s">
        <v>8272</v>
      </c>
      <c r="D6228" t="s">
        <v>32</v>
      </c>
      <c r="E6228" t="s">
        <v>33</v>
      </c>
      <c r="F6228">
        <v>3</v>
      </c>
      <c r="G6228">
        <v>43412.09</v>
      </c>
      <c r="H6228">
        <v>130236.27</v>
      </c>
      <c r="I6228">
        <f>salesdata[[#This Row],[Total_Sales_INR]]/10000000</f>
        <v>1.3023627000000001E-2</v>
      </c>
      <c r="J6228" t="s">
        <v>27</v>
      </c>
      <c r="K6228" t="s">
        <v>19</v>
      </c>
      <c r="L6228">
        <v>4</v>
      </c>
      <c r="M6228" t="s">
        <v>88</v>
      </c>
      <c r="N6228" t="s">
        <v>360</v>
      </c>
      <c r="O6228" t="s">
        <v>22</v>
      </c>
    </row>
    <row r="6229" spans="1:15">
      <c r="A6229" t="s">
        <v>10821</v>
      </c>
      <c r="B6229" s="1">
        <v>45868</v>
      </c>
      <c r="C6229" t="s">
        <v>10822</v>
      </c>
      <c r="D6229" t="s">
        <v>16</v>
      </c>
      <c r="E6229" t="s">
        <v>137</v>
      </c>
      <c r="F6229">
        <v>5</v>
      </c>
      <c r="G6229">
        <v>5478.56</v>
      </c>
      <c r="H6229">
        <v>27392.799999999999</v>
      </c>
      <c r="I6229">
        <f>salesdata[[#This Row],[Total_Sales_INR]]/10000000</f>
        <v>2.7392799999999998E-3</v>
      </c>
      <c r="J6229" t="s">
        <v>47</v>
      </c>
      <c r="K6229" t="s">
        <v>35</v>
      </c>
      <c r="L6229">
        <v>2</v>
      </c>
      <c r="M6229" t="s">
        <v>104</v>
      </c>
      <c r="N6229" t="s">
        <v>156</v>
      </c>
      <c r="O6229" t="s">
        <v>22</v>
      </c>
    </row>
    <row r="6230" spans="1:15">
      <c r="A6230" t="s">
        <v>10823</v>
      </c>
      <c r="B6230" s="1">
        <v>45964</v>
      </c>
      <c r="C6230" t="s">
        <v>1443</v>
      </c>
      <c r="D6230" t="s">
        <v>102</v>
      </c>
      <c r="E6230" t="s">
        <v>118</v>
      </c>
      <c r="F6230">
        <v>2</v>
      </c>
      <c r="G6230">
        <v>8956.66</v>
      </c>
      <c r="H6230">
        <v>17913.32</v>
      </c>
      <c r="I6230">
        <f>salesdata[[#This Row],[Total_Sales_INR]]/10000000</f>
        <v>1.7913319999999999E-3</v>
      </c>
      <c r="J6230" t="s">
        <v>47</v>
      </c>
      <c r="K6230" t="s">
        <v>19</v>
      </c>
      <c r="L6230">
        <v>1</v>
      </c>
      <c r="M6230" t="s">
        <v>20</v>
      </c>
      <c r="N6230" t="s">
        <v>216</v>
      </c>
      <c r="O6230" t="s">
        <v>22</v>
      </c>
    </row>
    <row r="6231" spans="1:15">
      <c r="A6231" t="s">
        <v>10824</v>
      </c>
      <c r="B6231" s="1">
        <v>45723</v>
      </c>
      <c r="C6231" t="s">
        <v>10825</v>
      </c>
      <c r="D6231" t="s">
        <v>32</v>
      </c>
      <c r="E6231" t="s">
        <v>309</v>
      </c>
      <c r="F6231">
        <v>5</v>
      </c>
      <c r="G6231">
        <v>6209.27</v>
      </c>
      <c r="H6231">
        <v>31046.35</v>
      </c>
      <c r="I6231">
        <f>salesdata[[#This Row],[Total_Sales_INR]]/10000000</f>
        <v>3.1046349999999997E-3</v>
      </c>
      <c r="J6231" t="s">
        <v>18</v>
      </c>
      <c r="K6231" t="s">
        <v>72</v>
      </c>
      <c r="L6231">
        <v>4</v>
      </c>
      <c r="M6231" t="s">
        <v>198</v>
      </c>
      <c r="N6231" t="s">
        <v>94</v>
      </c>
      <c r="O6231" t="s">
        <v>22</v>
      </c>
    </row>
    <row r="6232" spans="1:15">
      <c r="A6232" t="s">
        <v>10826</v>
      </c>
      <c r="B6232" s="1">
        <v>45990</v>
      </c>
      <c r="C6232" t="s">
        <v>4710</v>
      </c>
      <c r="D6232" t="s">
        <v>102</v>
      </c>
      <c r="E6232" t="s">
        <v>103</v>
      </c>
      <c r="F6232">
        <v>1</v>
      </c>
      <c r="G6232">
        <v>4425.99</v>
      </c>
      <c r="H6232">
        <v>4425.99</v>
      </c>
      <c r="I6232">
        <f>salesdata[[#This Row],[Total_Sales_INR]]/10000000</f>
        <v>4.4259899999999995E-4</v>
      </c>
      <c r="J6232" t="s">
        <v>18</v>
      </c>
      <c r="K6232" t="s">
        <v>19</v>
      </c>
      <c r="L6232">
        <v>5</v>
      </c>
      <c r="M6232" t="s">
        <v>73</v>
      </c>
      <c r="N6232" t="s">
        <v>29</v>
      </c>
      <c r="O6232" t="s">
        <v>22</v>
      </c>
    </row>
    <row r="6233" spans="1:15">
      <c r="A6233" t="s">
        <v>10827</v>
      </c>
      <c r="B6233" s="1">
        <v>45937</v>
      </c>
      <c r="C6233" t="s">
        <v>1214</v>
      </c>
      <c r="D6233" t="s">
        <v>25</v>
      </c>
      <c r="E6233" t="s">
        <v>223</v>
      </c>
      <c r="F6233">
        <v>1</v>
      </c>
      <c r="G6233">
        <v>44158.28</v>
      </c>
      <c r="H6233">
        <v>44158.28</v>
      </c>
      <c r="I6233">
        <f>salesdata[[#This Row],[Total_Sales_INR]]/10000000</f>
        <v>4.4158280000000001E-3</v>
      </c>
      <c r="J6233" t="s">
        <v>34</v>
      </c>
      <c r="K6233" t="s">
        <v>19</v>
      </c>
      <c r="L6233">
        <v>1</v>
      </c>
      <c r="M6233" t="s">
        <v>181</v>
      </c>
      <c r="N6233" t="s">
        <v>29</v>
      </c>
      <c r="O6233" t="s">
        <v>22</v>
      </c>
    </row>
    <row r="6234" spans="1:15">
      <c r="A6234" t="s">
        <v>10828</v>
      </c>
      <c r="B6234" s="1">
        <v>46016</v>
      </c>
      <c r="C6234" t="s">
        <v>8732</v>
      </c>
      <c r="D6234" t="s">
        <v>16</v>
      </c>
      <c r="E6234" t="s">
        <v>17</v>
      </c>
      <c r="F6234">
        <v>3</v>
      </c>
      <c r="G6234">
        <v>19573.82</v>
      </c>
      <c r="H6234">
        <v>58721.46</v>
      </c>
      <c r="I6234">
        <f>salesdata[[#This Row],[Total_Sales_INR]]/10000000</f>
        <v>5.872146E-3</v>
      </c>
      <c r="J6234" t="s">
        <v>47</v>
      </c>
      <c r="K6234" t="s">
        <v>72</v>
      </c>
      <c r="L6234">
        <v>4</v>
      </c>
      <c r="M6234" t="s">
        <v>88</v>
      </c>
      <c r="N6234" t="s">
        <v>52</v>
      </c>
      <c r="O6234" t="s">
        <v>22</v>
      </c>
    </row>
    <row r="6235" spans="1:15">
      <c r="A6235" t="s">
        <v>10829</v>
      </c>
      <c r="B6235" s="1">
        <v>45912</v>
      </c>
      <c r="C6235" t="s">
        <v>2622</v>
      </c>
      <c r="D6235" t="s">
        <v>16</v>
      </c>
      <c r="E6235" t="s">
        <v>159</v>
      </c>
      <c r="F6235">
        <v>4</v>
      </c>
      <c r="G6235">
        <v>44108.480000000003</v>
      </c>
      <c r="H6235">
        <v>176433.92000000001</v>
      </c>
      <c r="I6235">
        <f>salesdata[[#This Row],[Total_Sales_INR]]/10000000</f>
        <v>1.7643392000000001E-2</v>
      </c>
      <c r="J6235" t="s">
        <v>18</v>
      </c>
      <c r="K6235" t="s">
        <v>72</v>
      </c>
      <c r="L6235">
        <v>3</v>
      </c>
      <c r="M6235" t="s">
        <v>115</v>
      </c>
      <c r="N6235" t="s">
        <v>167</v>
      </c>
      <c r="O6235" t="s">
        <v>22</v>
      </c>
    </row>
    <row r="6236" spans="1:15">
      <c r="A6236" t="s">
        <v>10830</v>
      </c>
      <c r="B6236" s="1">
        <v>45948</v>
      </c>
      <c r="C6236" t="s">
        <v>482</v>
      </c>
      <c r="D6236" t="s">
        <v>16</v>
      </c>
      <c r="E6236" t="s">
        <v>130</v>
      </c>
      <c r="F6236">
        <v>5</v>
      </c>
      <c r="G6236">
        <v>15206.16</v>
      </c>
      <c r="H6236">
        <v>76030.8</v>
      </c>
      <c r="I6236">
        <f>salesdata[[#This Row],[Total_Sales_INR]]/10000000</f>
        <v>7.6030799999999999E-3</v>
      </c>
      <c r="J6236" t="s">
        <v>47</v>
      </c>
      <c r="K6236" t="s">
        <v>19</v>
      </c>
      <c r="L6236">
        <v>4</v>
      </c>
      <c r="M6236" t="s">
        <v>185</v>
      </c>
      <c r="N6236" t="s">
        <v>120</v>
      </c>
      <c r="O6236" t="s">
        <v>22</v>
      </c>
    </row>
    <row r="6237" spans="1:15">
      <c r="A6237" t="s">
        <v>10831</v>
      </c>
      <c r="B6237" s="1">
        <v>45667</v>
      </c>
      <c r="C6237" t="s">
        <v>10832</v>
      </c>
      <c r="D6237" t="s">
        <v>32</v>
      </c>
      <c r="E6237" t="s">
        <v>40</v>
      </c>
      <c r="F6237">
        <v>5</v>
      </c>
      <c r="G6237">
        <v>42717.27</v>
      </c>
      <c r="H6237">
        <v>213586.35</v>
      </c>
      <c r="I6237">
        <f>salesdata[[#This Row],[Total_Sales_INR]]/10000000</f>
        <v>2.1358635000000001E-2</v>
      </c>
      <c r="J6237" t="s">
        <v>27</v>
      </c>
      <c r="K6237" t="s">
        <v>35</v>
      </c>
      <c r="L6237">
        <v>5</v>
      </c>
      <c r="M6237" t="s">
        <v>51</v>
      </c>
      <c r="N6237" t="s">
        <v>82</v>
      </c>
      <c r="O6237" t="s">
        <v>22</v>
      </c>
    </row>
    <row r="6238" spans="1:15">
      <c r="A6238" t="s">
        <v>10833</v>
      </c>
      <c r="B6238" s="1">
        <v>45817</v>
      </c>
      <c r="C6238" t="s">
        <v>10834</v>
      </c>
      <c r="D6238" t="s">
        <v>32</v>
      </c>
      <c r="E6238" t="s">
        <v>40</v>
      </c>
      <c r="F6238">
        <v>3</v>
      </c>
      <c r="G6238">
        <v>46556.18</v>
      </c>
      <c r="H6238">
        <v>139668.54</v>
      </c>
      <c r="I6238">
        <f>salesdata[[#This Row],[Total_Sales_INR]]/10000000</f>
        <v>1.3966854000000001E-2</v>
      </c>
      <c r="J6238" t="s">
        <v>18</v>
      </c>
      <c r="K6238" t="s">
        <v>19</v>
      </c>
      <c r="L6238">
        <v>3</v>
      </c>
      <c r="M6238" t="s">
        <v>115</v>
      </c>
      <c r="N6238" t="s">
        <v>69</v>
      </c>
      <c r="O6238" t="s">
        <v>22</v>
      </c>
    </row>
    <row r="6239" spans="1:15">
      <c r="A6239" t="s">
        <v>10835</v>
      </c>
      <c r="B6239" s="1">
        <v>45972</v>
      </c>
      <c r="C6239" t="s">
        <v>6697</v>
      </c>
      <c r="D6239" t="s">
        <v>45</v>
      </c>
      <c r="E6239" t="s">
        <v>65</v>
      </c>
      <c r="F6239">
        <v>4</v>
      </c>
      <c r="G6239">
        <v>17598.330000000002</v>
      </c>
      <c r="H6239">
        <v>70393.320000000007</v>
      </c>
      <c r="I6239">
        <f>salesdata[[#This Row],[Total_Sales_INR]]/10000000</f>
        <v>7.0393320000000006E-3</v>
      </c>
      <c r="J6239" t="s">
        <v>18</v>
      </c>
      <c r="K6239" t="s">
        <v>19</v>
      </c>
      <c r="L6239">
        <v>5</v>
      </c>
      <c r="M6239" t="s">
        <v>28</v>
      </c>
      <c r="N6239" t="s">
        <v>69</v>
      </c>
      <c r="O6239" t="s">
        <v>22</v>
      </c>
    </row>
    <row r="6240" spans="1:15">
      <c r="A6240" t="s">
        <v>10836</v>
      </c>
      <c r="B6240" s="1">
        <v>45840</v>
      </c>
      <c r="C6240" t="s">
        <v>10837</v>
      </c>
      <c r="D6240" t="s">
        <v>25</v>
      </c>
      <c r="E6240" t="s">
        <v>223</v>
      </c>
      <c r="F6240">
        <v>4</v>
      </c>
      <c r="G6240">
        <v>37203.17</v>
      </c>
      <c r="H6240">
        <v>148812.68</v>
      </c>
      <c r="I6240">
        <f>salesdata[[#This Row],[Total_Sales_INR]]/10000000</f>
        <v>1.4881268E-2</v>
      </c>
      <c r="J6240" t="s">
        <v>27</v>
      </c>
      <c r="K6240" t="s">
        <v>19</v>
      </c>
      <c r="L6240">
        <v>4</v>
      </c>
      <c r="M6240" t="s">
        <v>198</v>
      </c>
      <c r="N6240" t="s">
        <v>167</v>
      </c>
      <c r="O6240" t="s">
        <v>22</v>
      </c>
    </row>
    <row r="6241" spans="1:15">
      <c r="A6241" t="s">
        <v>10838</v>
      </c>
      <c r="B6241" s="1">
        <v>45904</v>
      </c>
      <c r="C6241" t="s">
        <v>6180</v>
      </c>
      <c r="D6241" t="s">
        <v>45</v>
      </c>
      <c r="E6241" t="s">
        <v>65</v>
      </c>
      <c r="F6241">
        <v>2</v>
      </c>
      <c r="G6241">
        <v>5368.61</v>
      </c>
      <c r="H6241">
        <v>10737.22</v>
      </c>
      <c r="I6241">
        <f>salesdata[[#This Row],[Total_Sales_INR]]/10000000</f>
        <v>1.0737219999999998E-3</v>
      </c>
      <c r="J6241" t="s">
        <v>47</v>
      </c>
      <c r="K6241" t="s">
        <v>72</v>
      </c>
      <c r="L6241">
        <v>3</v>
      </c>
      <c r="M6241" t="s">
        <v>115</v>
      </c>
      <c r="N6241" t="s">
        <v>127</v>
      </c>
      <c r="O6241" t="s">
        <v>22</v>
      </c>
    </row>
    <row r="6242" spans="1:15">
      <c r="A6242" t="s">
        <v>10839</v>
      </c>
      <c r="B6242" s="1">
        <v>45846</v>
      </c>
      <c r="C6242" t="s">
        <v>3635</v>
      </c>
      <c r="D6242" t="s">
        <v>102</v>
      </c>
      <c r="E6242" t="s">
        <v>184</v>
      </c>
      <c r="F6242">
        <v>1</v>
      </c>
      <c r="G6242">
        <v>49898.76</v>
      </c>
      <c r="H6242">
        <v>49898.76</v>
      </c>
      <c r="I6242">
        <f>salesdata[[#This Row],[Total_Sales_INR]]/10000000</f>
        <v>4.9898759999999999E-3</v>
      </c>
      <c r="J6242" t="s">
        <v>34</v>
      </c>
      <c r="K6242" t="s">
        <v>72</v>
      </c>
      <c r="L6242">
        <v>3</v>
      </c>
      <c r="M6242" t="s">
        <v>190</v>
      </c>
      <c r="N6242" t="s">
        <v>173</v>
      </c>
      <c r="O6242" t="s">
        <v>22</v>
      </c>
    </row>
    <row r="6243" spans="1:15">
      <c r="A6243" t="s">
        <v>10840</v>
      </c>
      <c r="B6243" s="1">
        <v>45873</v>
      </c>
      <c r="C6243" t="s">
        <v>1483</v>
      </c>
      <c r="D6243" t="s">
        <v>45</v>
      </c>
      <c r="E6243" t="s">
        <v>85</v>
      </c>
      <c r="F6243">
        <v>2</v>
      </c>
      <c r="G6243">
        <v>16499.37</v>
      </c>
      <c r="H6243">
        <v>32998.74</v>
      </c>
      <c r="I6243">
        <f>salesdata[[#This Row],[Total_Sales_INR]]/10000000</f>
        <v>3.2998739999999999E-3</v>
      </c>
      <c r="J6243" t="s">
        <v>47</v>
      </c>
      <c r="K6243" t="s">
        <v>35</v>
      </c>
      <c r="L6243">
        <v>5</v>
      </c>
      <c r="M6243" t="s">
        <v>51</v>
      </c>
      <c r="N6243" t="s">
        <v>69</v>
      </c>
      <c r="O6243" t="s">
        <v>22</v>
      </c>
    </row>
    <row r="6244" spans="1:15">
      <c r="A6244" t="s">
        <v>10841</v>
      </c>
      <c r="B6244" s="1">
        <v>45870</v>
      </c>
      <c r="C6244" t="s">
        <v>9760</v>
      </c>
      <c r="D6244" t="s">
        <v>45</v>
      </c>
      <c r="E6244" t="s">
        <v>55</v>
      </c>
      <c r="F6244">
        <v>4</v>
      </c>
      <c r="G6244">
        <v>6164.16</v>
      </c>
      <c r="H6244">
        <v>24656.639999999999</v>
      </c>
      <c r="I6244">
        <f>salesdata[[#This Row],[Total_Sales_INR]]/10000000</f>
        <v>2.4656639999999998E-3</v>
      </c>
      <c r="J6244" t="s">
        <v>18</v>
      </c>
      <c r="K6244" t="s">
        <v>19</v>
      </c>
      <c r="L6244">
        <v>4</v>
      </c>
      <c r="M6244" t="s">
        <v>88</v>
      </c>
      <c r="N6244" t="s">
        <v>112</v>
      </c>
      <c r="O6244" t="s">
        <v>22</v>
      </c>
    </row>
    <row r="6245" spans="1:15">
      <c r="A6245" t="s">
        <v>10842</v>
      </c>
      <c r="B6245" s="1">
        <v>45980</v>
      </c>
      <c r="C6245" t="s">
        <v>10843</v>
      </c>
      <c r="D6245" t="s">
        <v>16</v>
      </c>
      <c r="E6245" t="s">
        <v>17</v>
      </c>
      <c r="F6245">
        <v>4</v>
      </c>
      <c r="G6245">
        <v>260.89999999999998</v>
      </c>
      <c r="H6245">
        <v>1043.5999999999999</v>
      </c>
      <c r="I6245">
        <f>salesdata[[#This Row],[Total_Sales_INR]]/10000000</f>
        <v>1.0436E-4</v>
      </c>
      <c r="J6245" t="s">
        <v>18</v>
      </c>
      <c r="K6245" t="s">
        <v>72</v>
      </c>
      <c r="L6245">
        <v>4</v>
      </c>
      <c r="M6245" t="s">
        <v>198</v>
      </c>
      <c r="N6245" t="s">
        <v>216</v>
      </c>
      <c r="O6245" t="s">
        <v>22</v>
      </c>
    </row>
    <row r="6246" spans="1:15">
      <c r="A6246" t="s">
        <v>10844</v>
      </c>
      <c r="B6246" s="1">
        <v>45723</v>
      </c>
      <c r="C6246" t="s">
        <v>10845</v>
      </c>
      <c r="D6246" t="s">
        <v>16</v>
      </c>
      <c r="E6246" t="s">
        <v>159</v>
      </c>
      <c r="F6246">
        <v>1</v>
      </c>
      <c r="G6246">
        <v>41925.919999999998</v>
      </c>
      <c r="H6246">
        <v>41925.919999999998</v>
      </c>
      <c r="I6246">
        <f>salesdata[[#This Row],[Total_Sales_INR]]/10000000</f>
        <v>4.1925920000000002E-3</v>
      </c>
      <c r="J6246" t="s">
        <v>47</v>
      </c>
      <c r="K6246" t="s">
        <v>35</v>
      </c>
      <c r="L6246">
        <v>2</v>
      </c>
      <c r="M6246" t="s">
        <v>141</v>
      </c>
      <c r="N6246" t="s">
        <v>124</v>
      </c>
      <c r="O6246" t="s">
        <v>22</v>
      </c>
    </row>
    <row r="6247" spans="1:15">
      <c r="A6247" t="s">
        <v>10846</v>
      </c>
      <c r="B6247" s="1">
        <v>45700</v>
      </c>
      <c r="C6247" t="s">
        <v>10847</v>
      </c>
      <c r="D6247" t="s">
        <v>16</v>
      </c>
      <c r="E6247" t="s">
        <v>17</v>
      </c>
      <c r="F6247">
        <v>4</v>
      </c>
      <c r="G6247">
        <v>46037.09</v>
      </c>
      <c r="H6247">
        <v>184148.36</v>
      </c>
      <c r="I6247">
        <f>salesdata[[#This Row],[Total_Sales_INR]]/10000000</f>
        <v>1.8414835999999997E-2</v>
      </c>
      <c r="J6247" t="s">
        <v>18</v>
      </c>
      <c r="K6247" t="s">
        <v>35</v>
      </c>
      <c r="L6247">
        <v>1</v>
      </c>
      <c r="M6247" t="s">
        <v>20</v>
      </c>
      <c r="N6247" t="s">
        <v>69</v>
      </c>
      <c r="O6247" t="s">
        <v>22</v>
      </c>
    </row>
    <row r="6248" spans="1:15">
      <c r="A6248" t="s">
        <v>10848</v>
      </c>
      <c r="B6248" s="1">
        <v>45680</v>
      </c>
      <c r="C6248" t="s">
        <v>3572</v>
      </c>
      <c r="D6248" t="s">
        <v>32</v>
      </c>
      <c r="E6248" t="s">
        <v>81</v>
      </c>
      <c r="F6248">
        <v>2</v>
      </c>
      <c r="G6248">
        <v>16349.91</v>
      </c>
      <c r="H6248">
        <v>32699.82</v>
      </c>
      <c r="I6248">
        <f>salesdata[[#This Row],[Total_Sales_INR]]/10000000</f>
        <v>3.2699819999999998E-3</v>
      </c>
      <c r="J6248" t="s">
        <v>34</v>
      </c>
      <c r="K6248" t="s">
        <v>72</v>
      </c>
      <c r="L6248">
        <v>2</v>
      </c>
      <c r="M6248" t="s">
        <v>141</v>
      </c>
      <c r="N6248" t="s">
        <v>94</v>
      </c>
      <c r="O6248" t="s">
        <v>22</v>
      </c>
    </row>
    <row r="6249" spans="1:15">
      <c r="A6249" t="s">
        <v>10849</v>
      </c>
      <c r="B6249" s="1">
        <v>45770</v>
      </c>
      <c r="C6249" t="s">
        <v>10850</v>
      </c>
      <c r="D6249" t="s">
        <v>32</v>
      </c>
      <c r="E6249" t="s">
        <v>309</v>
      </c>
      <c r="F6249">
        <v>1</v>
      </c>
      <c r="G6249">
        <v>27318.240000000002</v>
      </c>
      <c r="H6249">
        <v>27318.240000000002</v>
      </c>
      <c r="I6249">
        <f>salesdata[[#This Row],[Total_Sales_INR]]/10000000</f>
        <v>2.7318240000000003E-3</v>
      </c>
      <c r="J6249" t="s">
        <v>47</v>
      </c>
      <c r="K6249" t="s">
        <v>35</v>
      </c>
      <c r="L6249">
        <v>3</v>
      </c>
      <c r="M6249" t="s">
        <v>115</v>
      </c>
      <c r="N6249" t="s">
        <v>150</v>
      </c>
      <c r="O6249" t="s">
        <v>22</v>
      </c>
    </row>
    <row r="6250" spans="1:15">
      <c r="A6250" t="s">
        <v>10851</v>
      </c>
      <c r="B6250" s="1">
        <v>45748</v>
      </c>
      <c r="C6250" t="s">
        <v>10852</v>
      </c>
      <c r="D6250" t="s">
        <v>25</v>
      </c>
      <c r="E6250" t="s">
        <v>140</v>
      </c>
      <c r="F6250">
        <v>5</v>
      </c>
      <c r="G6250">
        <v>11152.07</v>
      </c>
      <c r="H6250">
        <v>55760.35</v>
      </c>
      <c r="I6250">
        <f>salesdata[[#This Row],[Total_Sales_INR]]/10000000</f>
        <v>5.576035E-3</v>
      </c>
      <c r="J6250" t="s">
        <v>27</v>
      </c>
      <c r="K6250" t="s">
        <v>35</v>
      </c>
      <c r="L6250">
        <v>4</v>
      </c>
      <c r="M6250" t="s">
        <v>123</v>
      </c>
      <c r="N6250" t="s">
        <v>167</v>
      </c>
      <c r="O6250" t="s">
        <v>22</v>
      </c>
    </row>
    <row r="6251" spans="1:15">
      <c r="A6251" t="s">
        <v>10853</v>
      </c>
      <c r="B6251" s="1">
        <v>45779</v>
      </c>
      <c r="C6251" t="s">
        <v>10854</v>
      </c>
      <c r="D6251" t="s">
        <v>102</v>
      </c>
      <c r="E6251" t="s">
        <v>155</v>
      </c>
      <c r="F6251">
        <v>5</v>
      </c>
      <c r="G6251">
        <v>46694.8</v>
      </c>
      <c r="H6251">
        <v>233474</v>
      </c>
      <c r="I6251">
        <f>salesdata[[#This Row],[Total_Sales_INR]]/10000000</f>
        <v>2.3347400000000001E-2</v>
      </c>
      <c r="J6251" t="s">
        <v>27</v>
      </c>
      <c r="K6251" t="s">
        <v>19</v>
      </c>
      <c r="L6251">
        <v>2</v>
      </c>
      <c r="M6251" t="s">
        <v>133</v>
      </c>
      <c r="N6251" t="s">
        <v>134</v>
      </c>
      <c r="O6251" t="s">
        <v>22</v>
      </c>
    </row>
    <row r="6252" spans="1:15">
      <c r="A6252" t="s">
        <v>10855</v>
      </c>
      <c r="B6252" s="1">
        <v>45870</v>
      </c>
      <c r="C6252" t="s">
        <v>10856</v>
      </c>
      <c r="D6252" t="s">
        <v>32</v>
      </c>
      <c r="E6252" t="s">
        <v>40</v>
      </c>
      <c r="F6252">
        <v>2</v>
      </c>
      <c r="G6252">
        <v>41060.629999999997</v>
      </c>
      <c r="H6252">
        <v>82121.259999999995</v>
      </c>
      <c r="I6252">
        <f>salesdata[[#This Row],[Total_Sales_INR]]/10000000</f>
        <v>8.2121260000000001E-3</v>
      </c>
      <c r="J6252" t="s">
        <v>27</v>
      </c>
      <c r="K6252" t="s">
        <v>19</v>
      </c>
      <c r="L6252">
        <v>5</v>
      </c>
      <c r="M6252" t="s">
        <v>73</v>
      </c>
      <c r="N6252" t="s">
        <v>52</v>
      </c>
      <c r="O6252" t="s">
        <v>22</v>
      </c>
    </row>
    <row r="6253" spans="1:15">
      <c r="A6253" t="s">
        <v>10857</v>
      </c>
      <c r="B6253" s="1">
        <v>45765</v>
      </c>
      <c r="C6253" t="s">
        <v>10858</v>
      </c>
      <c r="D6253" t="s">
        <v>32</v>
      </c>
      <c r="E6253" t="s">
        <v>309</v>
      </c>
      <c r="F6253">
        <v>4</v>
      </c>
      <c r="G6253">
        <v>9866.49</v>
      </c>
      <c r="H6253">
        <v>39465.96</v>
      </c>
      <c r="I6253">
        <f>salesdata[[#This Row],[Total_Sales_INR]]/10000000</f>
        <v>3.9465960000000001E-3</v>
      </c>
      <c r="J6253" t="s">
        <v>18</v>
      </c>
      <c r="K6253" t="s">
        <v>35</v>
      </c>
      <c r="L6253">
        <v>5</v>
      </c>
      <c r="M6253" t="s">
        <v>170</v>
      </c>
      <c r="N6253" t="s">
        <v>57</v>
      </c>
      <c r="O6253" t="s">
        <v>22</v>
      </c>
    </row>
    <row r="6254" spans="1:15">
      <c r="A6254" t="s">
        <v>10859</v>
      </c>
      <c r="B6254" s="1">
        <v>45681</v>
      </c>
      <c r="C6254" t="s">
        <v>10860</v>
      </c>
      <c r="D6254" t="s">
        <v>32</v>
      </c>
      <c r="E6254" t="s">
        <v>309</v>
      </c>
      <c r="F6254">
        <v>5</v>
      </c>
      <c r="G6254">
        <v>35703.21</v>
      </c>
      <c r="H6254">
        <v>178516.05</v>
      </c>
      <c r="I6254">
        <f>salesdata[[#This Row],[Total_Sales_INR]]/10000000</f>
        <v>1.7851605E-2</v>
      </c>
      <c r="J6254" t="s">
        <v>47</v>
      </c>
      <c r="K6254" t="s">
        <v>35</v>
      </c>
      <c r="L6254">
        <v>5</v>
      </c>
      <c r="M6254" t="s">
        <v>51</v>
      </c>
      <c r="N6254" t="s">
        <v>97</v>
      </c>
      <c r="O6254" t="s">
        <v>22</v>
      </c>
    </row>
    <row r="6255" spans="1:15">
      <c r="A6255" t="s">
        <v>10861</v>
      </c>
      <c r="B6255" s="1">
        <v>46002</v>
      </c>
      <c r="C6255" t="s">
        <v>6136</v>
      </c>
      <c r="D6255" t="s">
        <v>45</v>
      </c>
      <c r="E6255" t="s">
        <v>65</v>
      </c>
      <c r="F6255">
        <v>3</v>
      </c>
      <c r="G6255">
        <v>16943.62</v>
      </c>
      <c r="H6255">
        <v>50830.86</v>
      </c>
      <c r="I6255">
        <f>salesdata[[#This Row],[Total_Sales_INR]]/10000000</f>
        <v>5.0830859999999997E-3</v>
      </c>
      <c r="J6255" t="s">
        <v>18</v>
      </c>
      <c r="K6255" t="s">
        <v>72</v>
      </c>
      <c r="L6255">
        <v>3</v>
      </c>
      <c r="M6255" t="s">
        <v>77</v>
      </c>
      <c r="N6255" t="s">
        <v>216</v>
      </c>
      <c r="O6255" t="s">
        <v>22</v>
      </c>
    </row>
    <row r="6256" spans="1:15">
      <c r="A6256" t="s">
        <v>10862</v>
      </c>
      <c r="B6256" s="1">
        <v>45806</v>
      </c>
      <c r="C6256" t="s">
        <v>3993</v>
      </c>
      <c r="D6256" t="s">
        <v>45</v>
      </c>
      <c r="E6256" t="s">
        <v>65</v>
      </c>
      <c r="F6256">
        <v>5</v>
      </c>
      <c r="G6256">
        <v>27397.93</v>
      </c>
      <c r="H6256">
        <v>136989.65</v>
      </c>
      <c r="I6256">
        <f>salesdata[[#This Row],[Total_Sales_INR]]/10000000</f>
        <v>1.3698964999999999E-2</v>
      </c>
      <c r="J6256" t="s">
        <v>47</v>
      </c>
      <c r="K6256" t="s">
        <v>72</v>
      </c>
      <c r="L6256">
        <v>2</v>
      </c>
      <c r="M6256" t="s">
        <v>56</v>
      </c>
      <c r="N6256" t="s">
        <v>21</v>
      </c>
      <c r="O6256" t="s">
        <v>22</v>
      </c>
    </row>
    <row r="6257" spans="1:15">
      <c r="A6257" t="s">
        <v>10863</v>
      </c>
      <c r="B6257" s="1">
        <v>45980</v>
      </c>
      <c r="C6257" t="s">
        <v>10864</v>
      </c>
      <c r="D6257" t="s">
        <v>32</v>
      </c>
      <c r="E6257" t="s">
        <v>33</v>
      </c>
      <c r="F6257">
        <v>3</v>
      </c>
      <c r="G6257">
        <v>13454.42</v>
      </c>
      <c r="H6257">
        <v>40363.26</v>
      </c>
      <c r="I6257">
        <f>salesdata[[#This Row],[Total_Sales_INR]]/10000000</f>
        <v>4.0363259999999998E-3</v>
      </c>
      <c r="J6257" t="s">
        <v>34</v>
      </c>
      <c r="K6257" t="s">
        <v>72</v>
      </c>
      <c r="L6257">
        <v>3</v>
      </c>
      <c r="M6257" t="s">
        <v>36</v>
      </c>
      <c r="N6257" t="s">
        <v>48</v>
      </c>
      <c r="O6257" t="s">
        <v>22</v>
      </c>
    </row>
    <row r="6258" spans="1:15">
      <c r="A6258" t="s">
        <v>10865</v>
      </c>
      <c r="B6258" s="1">
        <v>45889</v>
      </c>
      <c r="C6258" t="s">
        <v>4022</v>
      </c>
      <c r="D6258" t="s">
        <v>102</v>
      </c>
      <c r="E6258" t="s">
        <v>118</v>
      </c>
      <c r="F6258">
        <v>2</v>
      </c>
      <c r="G6258">
        <v>17322.38</v>
      </c>
      <c r="H6258">
        <v>34644.76</v>
      </c>
      <c r="I6258">
        <f>salesdata[[#This Row],[Total_Sales_INR]]/10000000</f>
        <v>3.4644760000000002E-3</v>
      </c>
      <c r="J6258" t="s">
        <v>47</v>
      </c>
      <c r="K6258" t="s">
        <v>72</v>
      </c>
      <c r="L6258">
        <v>4</v>
      </c>
      <c r="M6258" t="s">
        <v>123</v>
      </c>
      <c r="N6258" t="s">
        <v>167</v>
      </c>
      <c r="O6258" t="s">
        <v>22</v>
      </c>
    </row>
    <row r="6259" spans="1:15">
      <c r="A6259" t="s">
        <v>10866</v>
      </c>
      <c r="B6259" s="1">
        <v>46011</v>
      </c>
      <c r="C6259" t="s">
        <v>5795</v>
      </c>
      <c r="D6259" t="s">
        <v>45</v>
      </c>
      <c r="E6259" t="s">
        <v>65</v>
      </c>
      <c r="F6259">
        <v>2</v>
      </c>
      <c r="G6259">
        <v>15392.5</v>
      </c>
      <c r="H6259">
        <v>30785</v>
      </c>
      <c r="I6259">
        <f>salesdata[[#This Row],[Total_Sales_INR]]/10000000</f>
        <v>3.0785000000000001E-3</v>
      </c>
      <c r="J6259" t="s">
        <v>27</v>
      </c>
      <c r="K6259" t="s">
        <v>35</v>
      </c>
      <c r="L6259">
        <v>3</v>
      </c>
      <c r="M6259" t="s">
        <v>36</v>
      </c>
      <c r="N6259" t="s">
        <v>134</v>
      </c>
      <c r="O6259" t="s">
        <v>22</v>
      </c>
    </row>
    <row r="6260" spans="1:15">
      <c r="A6260" t="s">
        <v>10867</v>
      </c>
      <c r="B6260" s="1">
        <v>45746</v>
      </c>
      <c r="C6260" t="s">
        <v>10868</v>
      </c>
      <c r="D6260" t="s">
        <v>16</v>
      </c>
      <c r="E6260" t="s">
        <v>137</v>
      </c>
      <c r="F6260">
        <v>3</v>
      </c>
      <c r="G6260">
        <v>48978.62</v>
      </c>
      <c r="H6260">
        <v>146935.85999999999</v>
      </c>
      <c r="I6260">
        <f>salesdata[[#This Row],[Total_Sales_INR]]/10000000</f>
        <v>1.4693585999999998E-2</v>
      </c>
      <c r="J6260" t="s">
        <v>47</v>
      </c>
      <c r="K6260" t="s">
        <v>35</v>
      </c>
      <c r="L6260">
        <v>5</v>
      </c>
      <c r="M6260" t="s">
        <v>170</v>
      </c>
      <c r="N6260" t="s">
        <v>112</v>
      </c>
      <c r="O6260" t="s">
        <v>22</v>
      </c>
    </row>
    <row r="6261" spans="1:15">
      <c r="A6261" t="s">
        <v>10869</v>
      </c>
      <c r="B6261" s="1">
        <v>45704</v>
      </c>
      <c r="C6261" t="s">
        <v>10870</v>
      </c>
      <c r="D6261" t="s">
        <v>45</v>
      </c>
      <c r="E6261" t="s">
        <v>60</v>
      </c>
      <c r="F6261">
        <v>2</v>
      </c>
      <c r="G6261">
        <v>6627.43</v>
      </c>
      <c r="H6261">
        <v>13254.86</v>
      </c>
      <c r="I6261">
        <f>salesdata[[#This Row],[Total_Sales_INR]]/10000000</f>
        <v>1.3254860000000001E-3</v>
      </c>
      <c r="J6261" t="s">
        <v>34</v>
      </c>
      <c r="K6261" t="s">
        <v>72</v>
      </c>
      <c r="L6261">
        <v>4</v>
      </c>
      <c r="M6261" t="s">
        <v>88</v>
      </c>
      <c r="N6261" t="s">
        <v>112</v>
      </c>
      <c r="O6261" t="s">
        <v>22</v>
      </c>
    </row>
    <row r="6262" spans="1:15">
      <c r="A6262" t="s">
        <v>10871</v>
      </c>
      <c r="B6262" s="1">
        <v>45976</v>
      </c>
      <c r="C6262" t="s">
        <v>7663</v>
      </c>
      <c r="D6262" t="s">
        <v>45</v>
      </c>
      <c r="E6262" t="s">
        <v>55</v>
      </c>
      <c r="F6262">
        <v>3</v>
      </c>
      <c r="G6262">
        <v>45822.37</v>
      </c>
      <c r="H6262">
        <v>137467.10999999999</v>
      </c>
      <c r="I6262">
        <f>salesdata[[#This Row],[Total_Sales_INR]]/10000000</f>
        <v>1.3746710999999998E-2</v>
      </c>
      <c r="J6262" t="s">
        <v>18</v>
      </c>
      <c r="K6262" t="s">
        <v>35</v>
      </c>
      <c r="L6262">
        <v>5</v>
      </c>
      <c r="M6262" t="s">
        <v>28</v>
      </c>
      <c r="N6262" t="s">
        <v>21</v>
      </c>
      <c r="O6262" t="s">
        <v>22</v>
      </c>
    </row>
    <row r="6263" spans="1:15">
      <c r="A6263" t="s">
        <v>10872</v>
      </c>
      <c r="B6263" s="1">
        <v>45740</v>
      </c>
      <c r="C6263" t="s">
        <v>4516</v>
      </c>
      <c r="D6263" t="s">
        <v>32</v>
      </c>
      <c r="E6263" t="s">
        <v>40</v>
      </c>
      <c r="F6263">
        <v>2</v>
      </c>
      <c r="G6263">
        <v>47936.88</v>
      </c>
      <c r="H6263">
        <v>95873.76</v>
      </c>
      <c r="I6263">
        <f>salesdata[[#This Row],[Total_Sales_INR]]/10000000</f>
        <v>9.5873759999999999E-3</v>
      </c>
      <c r="J6263" t="s">
        <v>47</v>
      </c>
      <c r="K6263" t="s">
        <v>19</v>
      </c>
      <c r="L6263">
        <v>5</v>
      </c>
      <c r="M6263" t="s">
        <v>51</v>
      </c>
      <c r="N6263" t="s">
        <v>48</v>
      </c>
      <c r="O6263" t="s">
        <v>22</v>
      </c>
    </row>
    <row r="6264" spans="1:15">
      <c r="A6264" t="s">
        <v>10873</v>
      </c>
      <c r="B6264" s="1">
        <v>45980</v>
      </c>
      <c r="C6264" t="s">
        <v>6694</v>
      </c>
      <c r="D6264" t="s">
        <v>45</v>
      </c>
      <c r="E6264" t="s">
        <v>65</v>
      </c>
      <c r="F6264">
        <v>4</v>
      </c>
      <c r="G6264">
        <v>40629.800000000003</v>
      </c>
      <c r="H6264">
        <v>162519.20000000001</v>
      </c>
      <c r="I6264">
        <f>salesdata[[#This Row],[Total_Sales_INR]]/10000000</f>
        <v>1.625192E-2</v>
      </c>
      <c r="J6264" t="s">
        <v>18</v>
      </c>
      <c r="K6264" t="s">
        <v>35</v>
      </c>
      <c r="L6264">
        <v>4</v>
      </c>
      <c r="M6264" t="s">
        <v>123</v>
      </c>
      <c r="N6264" t="s">
        <v>78</v>
      </c>
      <c r="O6264" t="s">
        <v>22</v>
      </c>
    </row>
    <row r="6265" spans="1:15">
      <c r="A6265" t="s">
        <v>10874</v>
      </c>
      <c r="B6265" s="1">
        <v>45678</v>
      </c>
      <c r="C6265" t="s">
        <v>6455</v>
      </c>
      <c r="D6265" t="s">
        <v>32</v>
      </c>
      <c r="E6265" t="s">
        <v>309</v>
      </c>
      <c r="F6265">
        <v>2</v>
      </c>
      <c r="G6265">
        <v>3942.97</v>
      </c>
      <c r="H6265">
        <v>7885.94</v>
      </c>
      <c r="I6265">
        <f>salesdata[[#This Row],[Total_Sales_INR]]/10000000</f>
        <v>7.8859399999999999E-4</v>
      </c>
      <c r="J6265" t="s">
        <v>47</v>
      </c>
      <c r="K6265" t="s">
        <v>19</v>
      </c>
      <c r="L6265">
        <v>1</v>
      </c>
      <c r="M6265" t="s">
        <v>181</v>
      </c>
      <c r="N6265" t="s">
        <v>156</v>
      </c>
      <c r="O6265" t="s">
        <v>22</v>
      </c>
    </row>
    <row r="6266" spans="1:15">
      <c r="A6266" t="s">
        <v>10875</v>
      </c>
      <c r="B6266" s="1">
        <v>45989</v>
      </c>
      <c r="C6266" t="s">
        <v>7316</v>
      </c>
      <c r="D6266" t="s">
        <v>25</v>
      </c>
      <c r="E6266" t="s">
        <v>91</v>
      </c>
      <c r="F6266">
        <v>1</v>
      </c>
      <c r="G6266">
        <v>41071.760000000002</v>
      </c>
      <c r="H6266">
        <v>41071.760000000002</v>
      </c>
      <c r="I6266">
        <f>salesdata[[#This Row],[Total_Sales_INR]]/10000000</f>
        <v>4.1071760000000006E-3</v>
      </c>
      <c r="J6266" t="s">
        <v>27</v>
      </c>
      <c r="K6266" t="s">
        <v>19</v>
      </c>
      <c r="L6266">
        <v>2</v>
      </c>
      <c r="M6266" t="s">
        <v>141</v>
      </c>
      <c r="N6266" t="s">
        <v>360</v>
      </c>
      <c r="O6266" t="s">
        <v>22</v>
      </c>
    </row>
    <row r="6267" spans="1:15">
      <c r="A6267" t="s">
        <v>10876</v>
      </c>
      <c r="B6267" s="1">
        <v>45703</v>
      </c>
      <c r="C6267" t="s">
        <v>10877</v>
      </c>
      <c r="D6267" t="s">
        <v>25</v>
      </c>
      <c r="E6267" t="s">
        <v>223</v>
      </c>
      <c r="F6267">
        <v>5</v>
      </c>
      <c r="G6267">
        <v>40576.07</v>
      </c>
      <c r="H6267">
        <v>202880.35</v>
      </c>
      <c r="I6267">
        <f>salesdata[[#This Row],[Total_Sales_INR]]/10000000</f>
        <v>2.0288034999999999E-2</v>
      </c>
      <c r="J6267" t="s">
        <v>18</v>
      </c>
      <c r="K6267" t="s">
        <v>19</v>
      </c>
      <c r="L6267">
        <v>3</v>
      </c>
      <c r="M6267" t="s">
        <v>190</v>
      </c>
      <c r="N6267" t="s">
        <v>62</v>
      </c>
      <c r="O6267" t="s">
        <v>22</v>
      </c>
    </row>
    <row r="6268" spans="1:15">
      <c r="A6268" t="s">
        <v>10878</v>
      </c>
      <c r="B6268" s="1">
        <v>45727</v>
      </c>
      <c r="C6268" t="s">
        <v>10879</v>
      </c>
      <c r="D6268" t="s">
        <v>16</v>
      </c>
      <c r="E6268" t="s">
        <v>17</v>
      </c>
      <c r="F6268">
        <v>4</v>
      </c>
      <c r="G6268">
        <v>34345.120000000003</v>
      </c>
      <c r="H6268">
        <v>137380.48000000001</v>
      </c>
      <c r="I6268">
        <f>salesdata[[#This Row],[Total_Sales_INR]]/10000000</f>
        <v>1.3738048000000001E-2</v>
      </c>
      <c r="J6268" t="s">
        <v>18</v>
      </c>
      <c r="K6268" t="s">
        <v>19</v>
      </c>
      <c r="L6268">
        <v>2</v>
      </c>
      <c r="M6268" t="s">
        <v>133</v>
      </c>
      <c r="N6268" t="s">
        <v>78</v>
      </c>
      <c r="O6268" t="s">
        <v>22</v>
      </c>
    </row>
    <row r="6269" spans="1:15">
      <c r="A6269" t="s">
        <v>10880</v>
      </c>
      <c r="B6269" s="1">
        <v>45750</v>
      </c>
      <c r="C6269" t="s">
        <v>3471</v>
      </c>
      <c r="D6269" t="s">
        <v>102</v>
      </c>
      <c r="E6269" t="s">
        <v>184</v>
      </c>
      <c r="F6269">
        <v>2</v>
      </c>
      <c r="G6269">
        <v>17158.64</v>
      </c>
      <c r="H6269">
        <v>34317.279999999999</v>
      </c>
      <c r="I6269">
        <f>salesdata[[#This Row],[Total_Sales_INR]]/10000000</f>
        <v>3.4317279999999998E-3</v>
      </c>
      <c r="J6269" t="s">
        <v>27</v>
      </c>
      <c r="K6269" t="s">
        <v>19</v>
      </c>
      <c r="L6269">
        <v>2</v>
      </c>
      <c r="M6269" t="s">
        <v>56</v>
      </c>
      <c r="N6269" t="s">
        <v>29</v>
      </c>
      <c r="O6269" t="s">
        <v>22</v>
      </c>
    </row>
    <row r="6270" spans="1:15">
      <c r="A6270" t="s">
        <v>10881</v>
      </c>
      <c r="B6270" s="1">
        <v>45964</v>
      </c>
      <c r="C6270" t="s">
        <v>10882</v>
      </c>
      <c r="D6270" t="s">
        <v>102</v>
      </c>
      <c r="E6270" t="s">
        <v>184</v>
      </c>
      <c r="F6270">
        <v>4</v>
      </c>
      <c r="G6270">
        <v>38693.040000000001</v>
      </c>
      <c r="H6270">
        <v>154772.16</v>
      </c>
      <c r="I6270">
        <f>salesdata[[#This Row],[Total_Sales_INR]]/10000000</f>
        <v>1.5477216E-2</v>
      </c>
      <c r="J6270" t="s">
        <v>27</v>
      </c>
      <c r="K6270" t="s">
        <v>72</v>
      </c>
      <c r="L6270">
        <v>4</v>
      </c>
      <c r="M6270" t="s">
        <v>185</v>
      </c>
      <c r="N6270" t="s">
        <v>57</v>
      </c>
      <c r="O6270" t="s">
        <v>22</v>
      </c>
    </row>
    <row r="6271" spans="1:15">
      <c r="A6271" t="s">
        <v>10883</v>
      </c>
      <c r="B6271" s="1">
        <v>45963</v>
      </c>
      <c r="C6271" t="s">
        <v>3546</v>
      </c>
      <c r="D6271" t="s">
        <v>25</v>
      </c>
      <c r="E6271" t="s">
        <v>140</v>
      </c>
      <c r="F6271">
        <v>3</v>
      </c>
      <c r="G6271">
        <v>10824.25</v>
      </c>
      <c r="H6271">
        <v>32472.75</v>
      </c>
      <c r="I6271">
        <f>salesdata[[#This Row],[Total_Sales_INR]]/10000000</f>
        <v>3.247275E-3</v>
      </c>
      <c r="J6271" t="s">
        <v>47</v>
      </c>
      <c r="K6271" t="s">
        <v>72</v>
      </c>
      <c r="L6271">
        <v>3</v>
      </c>
      <c r="M6271" t="s">
        <v>36</v>
      </c>
      <c r="N6271" t="s">
        <v>37</v>
      </c>
      <c r="O6271" t="s">
        <v>22</v>
      </c>
    </row>
    <row r="6272" spans="1:15">
      <c r="A6272" t="s">
        <v>10884</v>
      </c>
      <c r="B6272" s="1">
        <v>45833</v>
      </c>
      <c r="C6272" t="s">
        <v>4876</v>
      </c>
      <c r="D6272" t="s">
        <v>45</v>
      </c>
      <c r="E6272" t="s">
        <v>65</v>
      </c>
      <c r="F6272">
        <v>2</v>
      </c>
      <c r="G6272">
        <v>43702.55</v>
      </c>
      <c r="H6272">
        <v>87405.1</v>
      </c>
      <c r="I6272">
        <f>salesdata[[#This Row],[Total_Sales_INR]]/10000000</f>
        <v>8.7405099999999999E-3</v>
      </c>
      <c r="J6272" t="s">
        <v>27</v>
      </c>
      <c r="K6272" t="s">
        <v>72</v>
      </c>
      <c r="L6272">
        <v>3</v>
      </c>
      <c r="M6272" t="s">
        <v>115</v>
      </c>
      <c r="N6272" t="s">
        <v>52</v>
      </c>
      <c r="O6272" t="s">
        <v>22</v>
      </c>
    </row>
    <row r="6273" spans="1:15">
      <c r="A6273" t="s">
        <v>10885</v>
      </c>
      <c r="B6273" s="1">
        <v>45793</v>
      </c>
      <c r="C6273" t="s">
        <v>10886</v>
      </c>
      <c r="D6273" t="s">
        <v>102</v>
      </c>
      <c r="E6273" t="s">
        <v>184</v>
      </c>
      <c r="F6273">
        <v>1</v>
      </c>
      <c r="G6273">
        <v>20429.25</v>
      </c>
      <c r="H6273">
        <v>20429.25</v>
      </c>
      <c r="I6273">
        <f>salesdata[[#This Row],[Total_Sales_INR]]/10000000</f>
        <v>2.0429250000000001E-3</v>
      </c>
      <c r="J6273" t="s">
        <v>47</v>
      </c>
      <c r="K6273" t="s">
        <v>19</v>
      </c>
      <c r="L6273">
        <v>5</v>
      </c>
      <c r="M6273" t="s">
        <v>170</v>
      </c>
      <c r="N6273" t="s">
        <v>216</v>
      </c>
      <c r="O6273" t="s">
        <v>22</v>
      </c>
    </row>
    <row r="6274" spans="1:15">
      <c r="A6274" t="s">
        <v>10887</v>
      </c>
      <c r="B6274" s="1">
        <v>46005</v>
      </c>
      <c r="C6274" t="s">
        <v>10888</v>
      </c>
      <c r="D6274" t="s">
        <v>45</v>
      </c>
      <c r="E6274" t="s">
        <v>55</v>
      </c>
      <c r="F6274">
        <v>2</v>
      </c>
      <c r="G6274">
        <v>32217.06</v>
      </c>
      <c r="H6274">
        <v>64434.12</v>
      </c>
      <c r="I6274">
        <f>salesdata[[#This Row],[Total_Sales_INR]]/10000000</f>
        <v>6.4434119999999999E-3</v>
      </c>
      <c r="J6274" t="s">
        <v>27</v>
      </c>
      <c r="K6274" t="s">
        <v>72</v>
      </c>
      <c r="L6274">
        <v>3</v>
      </c>
      <c r="M6274" t="s">
        <v>36</v>
      </c>
      <c r="N6274" t="s">
        <v>48</v>
      </c>
      <c r="O6274" t="s">
        <v>22</v>
      </c>
    </row>
    <row r="6275" spans="1:15">
      <c r="A6275" t="s">
        <v>10889</v>
      </c>
      <c r="B6275" s="1">
        <v>45975</v>
      </c>
      <c r="C6275" t="s">
        <v>2600</v>
      </c>
      <c r="D6275" t="s">
        <v>16</v>
      </c>
      <c r="E6275" t="s">
        <v>159</v>
      </c>
      <c r="F6275">
        <v>3</v>
      </c>
      <c r="G6275">
        <v>26357.81</v>
      </c>
      <c r="H6275">
        <v>79073.429999999993</v>
      </c>
      <c r="I6275">
        <f>salesdata[[#This Row],[Total_Sales_INR]]/10000000</f>
        <v>7.907342999999999E-3</v>
      </c>
      <c r="J6275" t="s">
        <v>27</v>
      </c>
      <c r="K6275" t="s">
        <v>72</v>
      </c>
      <c r="L6275">
        <v>4</v>
      </c>
      <c r="M6275" t="s">
        <v>123</v>
      </c>
      <c r="N6275" t="s">
        <v>360</v>
      </c>
      <c r="O6275" t="s">
        <v>22</v>
      </c>
    </row>
    <row r="6276" spans="1:15">
      <c r="A6276" t="s">
        <v>10890</v>
      </c>
      <c r="B6276" s="1">
        <v>45729</v>
      </c>
      <c r="C6276" t="s">
        <v>10891</v>
      </c>
      <c r="D6276" t="s">
        <v>16</v>
      </c>
      <c r="E6276" t="s">
        <v>17</v>
      </c>
      <c r="F6276">
        <v>1</v>
      </c>
      <c r="G6276">
        <v>31540.19</v>
      </c>
      <c r="H6276">
        <v>31540.19</v>
      </c>
      <c r="I6276">
        <f>salesdata[[#This Row],[Total_Sales_INR]]/10000000</f>
        <v>3.1540189999999997E-3</v>
      </c>
      <c r="J6276" t="s">
        <v>27</v>
      </c>
      <c r="K6276" t="s">
        <v>35</v>
      </c>
      <c r="L6276">
        <v>4</v>
      </c>
      <c r="M6276" t="s">
        <v>185</v>
      </c>
      <c r="N6276" t="s">
        <v>78</v>
      </c>
      <c r="O6276" t="s">
        <v>22</v>
      </c>
    </row>
    <row r="6277" spans="1:15">
      <c r="A6277" t="s">
        <v>10892</v>
      </c>
      <c r="B6277" s="1">
        <v>45701</v>
      </c>
      <c r="C6277" t="s">
        <v>10893</v>
      </c>
      <c r="D6277" t="s">
        <v>32</v>
      </c>
      <c r="E6277" t="s">
        <v>309</v>
      </c>
      <c r="F6277">
        <v>1</v>
      </c>
      <c r="G6277">
        <v>11126.99</v>
      </c>
      <c r="H6277">
        <v>11126.99</v>
      </c>
      <c r="I6277">
        <f>salesdata[[#This Row],[Total_Sales_INR]]/10000000</f>
        <v>1.112699E-3</v>
      </c>
      <c r="J6277" t="s">
        <v>18</v>
      </c>
      <c r="K6277" t="s">
        <v>19</v>
      </c>
      <c r="L6277">
        <v>5</v>
      </c>
      <c r="M6277" t="s">
        <v>170</v>
      </c>
      <c r="N6277" t="s">
        <v>134</v>
      </c>
      <c r="O6277" t="s">
        <v>22</v>
      </c>
    </row>
    <row r="6278" spans="1:15">
      <c r="A6278" t="s">
        <v>10894</v>
      </c>
      <c r="B6278" s="1">
        <v>45725</v>
      </c>
      <c r="C6278" t="s">
        <v>10895</v>
      </c>
      <c r="D6278" t="s">
        <v>25</v>
      </c>
      <c r="E6278" t="s">
        <v>223</v>
      </c>
      <c r="F6278">
        <v>3</v>
      </c>
      <c r="G6278">
        <v>33223.660000000003</v>
      </c>
      <c r="H6278">
        <v>99670.98</v>
      </c>
      <c r="I6278">
        <f>salesdata[[#This Row],[Total_Sales_INR]]/10000000</f>
        <v>9.9670979999999989E-3</v>
      </c>
      <c r="J6278" t="s">
        <v>27</v>
      </c>
      <c r="K6278" t="s">
        <v>72</v>
      </c>
      <c r="L6278">
        <v>1</v>
      </c>
      <c r="M6278" t="s">
        <v>181</v>
      </c>
      <c r="N6278" t="s">
        <v>142</v>
      </c>
      <c r="O6278" t="s">
        <v>22</v>
      </c>
    </row>
    <row r="6279" spans="1:15">
      <c r="A6279" t="s">
        <v>10896</v>
      </c>
      <c r="B6279" s="1">
        <v>45764</v>
      </c>
      <c r="C6279" t="s">
        <v>1705</v>
      </c>
      <c r="D6279" t="s">
        <v>16</v>
      </c>
      <c r="E6279" t="s">
        <v>17</v>
      </c>
      <c r="F6279">
        <v>3</v>
      </c>
      <c r="G6279">
        <v>36274.79</v>
      </c>
      <c r="H6279">
        <v>108824.37</v>
      </c>
      <c r="I6279">
        <f>salesdata[[#This Row],[Total_Sales_INR]]/10000000</f>
        <v>1.0882437E-2</v>
      </c>
      <c r="J6279" t="s">
        <v>18</v>
      </c>
      <c r="K6279" t="s">
        <v>35</v>
      </c>
      <c r="L6279">
        <v>1</v>
      </c>
      <c r="M6279" t="s">
        <v>68</v>
      </c>
      <c r="N6279" t="s">
        <v>94</v>
      </c>
      <c r="O6279" t="s">
        <v>22</v>
      </c>
    </row>
    <row r="6280" spans="1:15">
      <c r="A6280" t="s">
        <v>10897</v>
      </c>
      <c r="B6280" s="1">
        <v>46004</v>
      </c>
      <c r="C6280" t="s">
        <v>10898</v>
      </c>
      <c r="D6280" t="s">
        <v>25</v>
      </c>
      <c r="E6280" t="s">
        <v>223</v>
      </c>
      <c r="F6280">
        <v>2</v>
      </c>
      <c r="G6280">
        <v>3201.64</v>
      </c>
      <c r="H6280">
        <v>6403.28</v>
      </c>
      <c r="I6280">
        <f>salesdata[[#This Row],[Total_Sales_INR]]/10000000</f>
        <v>6.4032800000000001E-4</v>
      </c>
      <c r="J6280" t="s">
        <v>47</v>
      </c>
      <c r="K6280" t="s">
        <v>35</v>
      </c>
      <c r="L6280">
        <v>5</v>
      </c>
      <c r="M6280" t="s">
        <v>51</v>
      </c>
      <c r="N6280" t="s">
        <v>48</v>
      </c>
      <c r="O6280" t="s">
        <v>22</v>
      </c>
    </row>
    <row r="6281" spans="1:15">
      <c r="A6281" t="s">
        <v>10899</v>
      </c>
      <c r="B6281" s="1">
        <v>45740</v>
      </c>
      <c r="C6281" t="s">
        <v>8319</v>
      </c>
      <c r="D6281" t="s">
        <v>102</v>
      </c>
      <c r="E6281" t="s">
        <v>193</v>
      </c>
      <c r="F6281">
        <v>3</v>
      </c>
      <c r="G6281">
        <v>20136.61</v>
      </c>
      <c r="H6281">
        <v>60409.83</v>
      </c>
      <c r="I6281">
        <f>salesdata[[#This Row],[Total_Sales_INR]]/10000000</f>
        <v>6.0409829999999998E-3</v>
      </c>
      <c r="J6281" t="s">
        <v>34</v>
      </c>
      <c r="K6281" t="s">
        <v>72</v>
      </c>
      <c r="L6281">
        <v>4</v>
      </c>
      <c r="M6281" t="s">
        <v>88</v>
      </c>
      <c r="N6281" t="s">
        <v>142</v>
      </c>
      <c r="O6281" t="s">
        <v>22</v>
      </c>
    </row>
    <row r="6282" spans="1:15">
      <c r="A6282" t="s">
        <v>10900</v>
      </c>
      <c r="B6282" s="1">
        <v>45755</v>
      </c>
      <c r="C6282" t="s">
        <v>4070</v>
      </c>
      <c r="D6282" t="s">
        <v>102</v>
      </c>
      <c r="E6282" t="s">
        <v>184</v>
      </c>
      <c r="F6282">
        <v>5</v>
      </c>
      <c r="G6282">
        <v>4543.16</v>
      </c>
      <c r="H6282">
        <v>22715.8</v>
      </c>
      <c r="I6282">
        <f>salesdata[[#This Row],[Total_Sales_INR]]/10000000</f>
        <v>2.27158E-3</v>
      </c>
      <c r="J6282" t="s">
        <v>18</v>
      </c>
      <c r="K6282" t="s">
        <v>19</v>
      </c>
      <c r="L6282">
        <v>5</v>
      </c>
      <c r="M6282" t="s">
        <v>51</v>
      </c>
      <c r="N6282" t="s">
        <v>29</v>
      </c>
      <c r="O6282" t="s">
        <v>22</v>
      </c>
    </row>
    <row r="6283" spans="1:15">
      <c r="A6283" t="s">
        <v>10901</v>
      </c>
      <c r="B6283" s="1">
        <v>45664</v>
      </c>
      <c r="C6283" t="s">
        <v>10902</v>
      </c>
      <c r="D6283" t="s">
        <v>32</v>
      </c>
      <c r="E6283" t="s">
        <v>33</v>
      </c>
      <c r="F6283">
        <v>2</v>
      </c>
      <c r="G6283">
        <v>44191.01</v>
      </c>
      <c r="H6283">
        <v>88382.02</v>
      </c>
      <c r="I6283">
        <f>salesdata[[#This Row],[Total_Sales_INR]]/10000000</f>
        <v>8.8382019999999999E-3</v>
      </c>
      <c r="J6283" t="s">
        <v>18</v>
      </c>
      <c r="K6283" t="s">
        <v>19</v>
      </c>
      <c r="L6283">
        <v>3</v>
      </c>
      <c r="M6283" t="s">
        <v>190</v>
      </c>
      <c r="N6283" t="s">
        <v>216</v>
      </c>
      <c r="O6283" t="s">
        <v>22</v>
      </c>
    </row>
    <row r="6284" spans="1:15">
      <c r="A6284" t="s">
        <v>10903</v>
      </c>
      <c r="B6284" s="1">
        <v>45676</v>
      </c>
      <c r="C6284" t="s">
        <v>10904</v>
      </c>
      <c r="D6284" t="s">
        <v>16</v>
      </c>
      <c r="E6284" t="s">
        <v>159</v>
      </c>
      <c r="F6284">
        <v>3</v>
      </c>
      <c r="G6284">
        <v>17118.330000000002</v>
      </c>
      <c r="H6284">
        <v>51354.99</v>
      </c>
      <c r="I6284">
        <f>salesdata[[#This Row],[Total_Sales_INR]]/10000000</f>
        <v>5.135499E-3</v>
      </c>
      <c r="J6284" t="s">
        <v>47</v>
      </c>
      <c r="K6284" t="s">
        <v>72</v>
      </c>
      <c r="L6284">
        <v>3</v>
      </c>
      <c r="M6284" t="s">
        <v>77</v>
      </c>
      <c r="N6284" t="s">
        <v>156</v>
      </c>
      <c r="O6284" t="s">
        <v>22</v>
      </c>
    </row>
    <row r="6285" spans="1:15">
      <c r="A6285" t="s">
        <v>10905</v>
      </c>
      <c r="B6285" s="1">
        <v>45828</v>
      </c>
      <c r="C6285" t="s">
        <v>10906</v>
      </c>
      <c r="D6285" t="s">
        <v>32</v>
      </c>
      <c r="E6285" t="s">
        <v>40</v>
      </c>
      <c r="F6285">
        <v>4</v>
      </c>
      <c r="G6285">
        <v>6828.99</v>
      </c>
      <c r="H6285">
        <v>27315.96</v>
      </c>
      <c r="I6285">
        <f>salesdata[[#This Row],[Total_Sales_INR]]/10000000</f>
        <v>2.7315959999999998E-3</v>
      </c>
      <c r="J6285" t="s">
        <v>34</v>
      </c>
      <c r="K6285" t="s">
        <v>35</v>
      </c>
      <c r="L6285">
        <v>5</v>
      </c>
      <c r="M6285" t="s">
        <v>28</v>
      </c>
      <c r="N6285" t="s">
        <v>167</v>
      </c>
      <c r="O6285" t="s">
        <v>22</v>
      </c>
    </row>
    <row r="6286" spans="1:15">
      <c r="A6286" t="s">
        <v>10907</v>
      </c>
      <c r="B6286" s="1">
        <v>45816</v>
      </c>
      <c r="C6286" t="s">
        <v>6357</v>
      </c>
      <c r="D6286" t="s">
        <v>25</v>
      </c>
      <c r="E6286" t="s">
        <v>223</v>
      </c>
      <c r="F6286">
        <v>2</v>
      </c>
      <c r="G6286">
        <v>33810.75</v>
      </c>
      <c r="H6286">
        <v>67621.5</v>
      </c>
      <c r="I6286">
        <f>salesdata[[#This Row],[Total_Sales_INR]]/10000000</f>
        <v>6.7621499999999998E-3</v>
      </c>
      <c r="J6286" t="s">
        <v>47</v>
      </c>
      <c r="K6286" t="s">
        <v>72</v>
      </c>
      <c r="L6286">
        <v>2</v>
      </c>
      <c r="M6286" t="s">
        <v>141</v>
      </c>
      <c r="N6286" t="s">
        <v>173</v>
      </c>
      <c r="O6286" t="s">
        <v>22</v>
      </c>
    </row>
    <row r="6287" spans="1:15">
      <c r="A6287" t="s">
        <v>10908</v>
      </c>
      <c r="B6287" s="1">
        <v>45961</v>
      </c>
      <c r="C6287" t="s">
        <v>5220</v>
      </c>
      <c r="D6287" t="s">
        <v>16</v>
      </c>
      <c r="E6287" t="s">
        <v>137</v>
      </c>
      <c r="F6287">
        <v>3</v>
      </c>
      <c r="G6287">
        <v>4347.5200000000004</v>
      </c>
      <c r="H6287">
        <v>13042.56</v>
      </c>
      <c r="I6287">
        <f>salesdata[[#This Row],[Total_Sales_INR]]/10000000</f>
        <v>1.3042559999999999E-3</v>
      </c>
      <c r="J6287" t="s">
        <v>27</v>
      </c>
      <c r="K6287" t="s">
        <v>35</v>
      </c>
      <c r="L6287">
        <v>3</v>
      </c>
      <c r="M6287" t="s">
        <v>77</v>
      </c>
      <c r="N6287" t="s">
        <v>21</v>
      </c>
      <c r="O6287" t="s">
        <v>22</v>
      </c>
    </row>
    <row r="6288" spans="1:15">
      <c r="A6288" t="s">
        <v>10909</v>
      </c>
      <c r="B6288" s="1">
        <v>45782</v>
      </c>
      <c r="C6288" t="s">
        <v>422</v>
      </c>
      <c r="D6288" t="s">
        <v>32</v>
      </c>
      <c r="E6288" t="s">
        <v>40</v>
      </c>
      <c r="F6288">
        <v>3</v>
      </c>
      <c r="G6288">
        <v>19369.38</v>
      </c>
      <c r="H6288">
        <v>58108.14</v>
      </c>
      <c r="I6288">
        <f>salesdata[[#This Row],[Total_Sales_INR]]/10000000</f>
        <v>5.8108140000000001E-3</v>
      </c>
      <c r="J6288" t="s">
        <v>27</v>
      </c>
      <c r="K6288" t="s">
        <v>72</v>
      </c>
      <c r="L6288">
        <v>2</v>
      </c>
      <c r="M6288" t="s">
        <v>141</v>
      </c>
      <c r="N6288" t="s">
        <v>82</v>
      </c>
      <c r="O6288" t="s">
        <v>22</v>
      </c>
    </row>
    <row r="6289" spans="1:15">
      <c r="A6289" t="s">
        <v>10910</v>
      </c>
      <c r="B6289" s="1">
        <v>45729</v>
      </c>
      <c r="C6289" t="s">
        <v>10911</v>
      </c>
      <c r="D6289" t="s">
        <v>16</v>
      </c>
      <c r="E6289" t="s">
        <v>130</v>
      </c>
      <c r="F6289">
        <v>1</v>
      </c>
      <c r="G6289">
        <v>4645.08</v>
      </c>
      <c r="H6289">
        <v>4645.08</v>
      </c>
      <c r="I6289">
        <f>salesdata[[#This Row],[Total_Sales_INR]]/10000000</f>
        <v>4.6450799999999998E-4</v>
      </c>
      <c r="J6289" t="s">
        <v>27</v>
      </c>
      <c r="K6289" t="s">
        <v>19</v>
      </c>
      <c r="L6289">
        <v>2</v>
      </c>
      <c r="M6289" t="s">
        <v>265</v>
      </c>
      <c r="N6289" t="s">
        <v>82</v>
      </c>
      <c r="O6289" t="s">
        <v>22</v>
      </c>
    </row>
    <row r="6290" spans="1:15">
      <c r="A6290" t="s">
        <v>10912</v>
      </c>
      <c r="B6290" s="1">
        <v>45968</v>
      </c>
      <c r="C6290" t="s">
        <v>5803</v>
      </c>
      <c r="D6290" t="s">
        <v>45</v>
      </c>
      <c r="E6290" t="s">
        <v>65</v>
      </c>
      <c r="F6290">
        <v>2</v>
      </c>
      <c r="G6290">
        <v>48600.68</v>
      </c>
      <c r="H6290">
        <v>97201.36</v>
      </c>
      <c r="I6290">
        <f>salesdata[[#This Row],[Total_Sales_INR]]/10000000</f>
        <v>9.7201360000000007E-3</v>
      </c>
      <c r="J6290" t="s">
        <v>47</v>
      </c>
      <c r="K6290" t="s">
        <v>19</v>
      </c>
      <c r="L6290">
        <v>3</v>
      </c>
      <c r="M6290" t="s">
        <v>190</v>
      </c>
      <c r="N6290" t="s">
        <v>150</v>
      </c>
      <c r="O6290" t="s">
        <v>22</v>
      </c>
    </row>
    <row r="6291" spans="1:15">
      <c r="A6291" t="s">
        <v>10913</v>
      </c>
      <c r="B6291" s="1">
        <v>46017</v>
      </c>
      <c r="C6291" t="s">
        <v>2994</v>
      </c>
      <c r="D6291" t="s">
        <v>102</v>
      </c>
      <c r="E6291" t="s">
        <v>103</v>
      </c>
      <c r="F6291">
        <v>2</v>
      </c>
      <c r="G6291">
        <v>1385.28</v>
      </c>
      <c r="H6291">
        <v>2770.56</v>
      </c>
      <c r="I6291">
        <f>salesdata[[#This Row],[Total_Sales_INR]]/10000000</f>
        <v>2.7705599999999997E-4</v>
      </c>
      <c r="J6291" t="s">
        <v>18</v>
      </c>
      <c r="K6291" t="s">
        <v>35</v>
      </c>
      <c r="L6291">
        <v>5</v>
      </c>
      <c r="M6291" t="s">
        <v>28</v>
      </c>
      <c r="N6291" t="s">
        <v>78</v>
      </c>
      <c r="O6291" t="s">
        <v>22</v>
      </c>
    </row>
    <row r="6292" spans="1:15">
      <c r="A6292" t="s">
        <v>10914</v>
      </c>
      <c r="B6292" s="1">
        <v>45866</v>
      </c>
      <c r="C6292" t="s">
        <v>8886</v>
      </c>
      <c r="D6292" t="s">
        <v>45</v>
      </c>
      <c r="E6292" t="s">
        <v>60</v>
      </c>
      <c r="F6292">
        <v>1</v>
      </c>
      <c r="G6292">
        <v>40508.75</v>
      </c>
      <c r="H6292">
        <v>40508.75</v>
      </c>
      <c r="I6292">
        <f>salesdata[[#This Row],[Total_Sales_INR]]/10000000</f>
        <v>4.0508749999999998E-3</v>
      </c>
      <c r="J6292" t="s">
        <v>47</v>
      </c>
      <c r="K6292" t="s">
        <v>19</v>
      </c>
      <c r="L6292">
        <v>4</v>
      </c>
      <c r="M6292" t="s">
        <v>185</v>
      </c>
      <c r="N6292" t="s">
        <v>173</v>
      </c>
      <c r="O6292" t="s">
        <v>22</v>
      </c>
    </row>
    <row r="6293" spans="1:15">
      <c r="A6293" t="s">
        <v>10915</v>
      </c>
      <c r="B6293" s="1">
        <v>45851</v>
      </c>
      <c r="C6293" t="s">
        <v>1946</v>
      </c>
      <c r="D6293" t="s">
        <v>102</v>
      </c>
      <c r="E6293" t="s">
        <v>193</v>
      </c>
      <c r="F6293">
        <v>5</v>
      </c>
      <c r="G6293">
        <v>8113.45</v>
      </c>
      <c r="H6293">
        <v>40567.25</v>
      </c>
      <c r="I6293">
        <f>salesdata[[#This Row],[Total_Sales_INR]]/10000000</f>
        <v>4.0567249999999997E-3</v>
      </c>
      <c r="J6293" t="s">
        <v>34</v>
      </c>
      <c r="K6293" t="s">
        <v>72</v>
      </c>
      <c r="L6293">
        <v>2</v>
      </c>
      <c r="M6293" t="s">
        <v>265</v>
      </c>
      <c r="N6293" t="s">
        <v>52</v>
      </c>
      <c r="O6293" t="s">
        <v>22</v>
      </c>
    </row>
    <row r="6294" spans="1:15">
      <c r="A6294" t="s">
        <v>10916</v>
      </c>
      <c r="B6294" s="1">
        <v>45907</v>
      </c>
      <c r="C6294" t="s">
        <v>10917</v>
      </c>
      <c r="D6294" t="s">
        <v>32</v>
      </c>
      <c r="E6294" t="s">
        <v>81</v>
      </c>
      <c r="F6294">
        <v>5</v>
      </c>
      <c r="G6294">
        <v>47263.49</v>
      </c>
      <c r="H6294">
        <v>236317.45</v>
      </c>
      <c r="I6294">
        <f>salesdata[[#This Row],[Total_Sales_INR]]/10000000</f>
        <v>2.3631745000000003E-2</v>
      </c>
      <c r="J6294" t="s">
        <v>27</v>
      </c>
      <c r="K6294" t="s">
        <v>19</v>
      </c>
      <c r="L6294">
        <v>4</v>
      </c>
      <c r="M6294" t="s">
        <v>198</v>
      </c>
      <c r="N6294" t="s">
        <v>82</v>
      </c>
      <c r="O6294" t="s">
        <v>22</v>
      </c>
    </row>
    <row r="6295" spans="1:15">
      <c r="A6295" t="s">
        <v>10918</v>
      </c>
      <c r="B6295" s="1">
        <v>45837</v>
      </c>
      <c r="C6295" t="s">
        <v>3341</v>
      </c>
      <c r="D6295" t="s">
        <v>102</v>
      </c>
      <c r="E6295" t="s">
        <v>118</v>
      </c>
      <c r="F6295">
        <v>2</v>
      </c>
      <c r="G6295">
        <v>18394.3</v>
      </c>
      <c r="H6295">
        <v>36788.6</v>
      </c>
      <c r="I6295">
        <f>salesdata[[#This Row],[Total_Sales_INR]]/10000000</f>
        <v>3.6788599999999999E-3</v>
      </c>
      <c r="J6295" t="s">
        <v>47</v>
      </c>
      <c r="K6295" t="s">
        <v>35</v>
      </c>
      <c r="L6295">
        <v>5</v>
      </c>
      <c r="M6295" t="s">
        <v>28</v>
      </c>
      <c r="N6295" t="s">
        <v>94</v>
      </c>
      <c r="O6295" t="s">
        <v>22</v>
      </c>
    </row>
    <row r="6296" spans="1:15">
      <c r="A6296" t="s">
        <v>10919</v>
      </c>
      <c r="B6296" s="1">
        <v>45718</v>
      </c>
      <c r="C6296" t="s">
        <v>10920</v>
      </c>
      <c r="D6296" t="s">
        <v>45</v>
      </c>
      <c r="E6296" t="s">
        <v>60</v>
      </c>
      <c r="F6296">
        <v>3</v>
      </c>
      <c r="G6296">
        <v>45847.68</v>
      </c>
      <c r="H6296">
        <v>137543.04000000001</v>
      </c>
      <c r="I6296">
        <f>salesdata[[#This Row],[Total_Sales_INR]]/10000000</f>
        <v>1.3754304E-2</v>
      </c>
      <c r="J6296" t="s">
        <v>27</v>
      </c>
      <c r="K6296" t="s">
        <v>35</v>
      </c>
      <c r="L6296">
        <v>1</v>
      </c>
      <c r="M6296" t="s">
        <v>181</v>
      </c>
      <c r="N6296" t="s">
        <v>134</v>
      </c>
      <c r="O6296" t="s">
        <v>22</v>
      </c>
    </row>
    <row r="6297" spans="1:15">
      <c r="A6297" t="s">
        <v>10921</v>
      </c>
      <c r="B6297" s="1">
        <v>45771</v>
      </c>
      <c r="C6297" t="s">
        <v>10922</v>
      </c>
      <c r="D6297" t="s">
        <v>45</v>
      </c>
      <c r="E6297" t="s">
        <v>85</v>
      </c>
      <c r="F6297">
        <v>3</v>
      </c>
      <c r="G6297">
        <v>19564.189999999999</v>
      </c>
      <c r="H6297">
        <v>58692.57</v>
      </c>
      <c r="I6297">
        <f>salesdata[[#This Row],[Total_Sales_INR]]/10000000</f>
        <v>5.8692570000000001E-3</v>
      </c>
      <c r="J6297" t="s">
        <v>47</v>
      </c>
      <c r="K6297" t="s">
        <v>72</v>
      </c>
      <c r="L6297">
        <v>5</v>
      </c>
      <c r="M6297" t="s">
        <v>73</v>
      </c>
      <c r="N6297" t="s">
        <v>74</v>
      </c>
      <c r="O6297" t="s">
        <v>22</v>
      </c>
    </row>
    <row r="6298" spans="1:15">
      <c r="A6298" t="s">
        <v>10923</v>
      </c>
      <c r="B6298" s="1">
        <v>45980</v>
      </c>
      <c r="C6298" t="s">
        <v>6477</v>
      </c>
      <c r="D6298" t="s">
        <v>16</v>
      </c>
      <c r="E6298" t="s">
        <v>137</v>
      </c>
      <c r="F6298">
        <v>3</v>
      </c>
      <c r="G6298">
        <v>14665.42</v>
      </c>
      <c r="H6298">
        <v>43996.26</v>
      </c>
      <c r="I6298">
        <f>salesdata[[#This Row],[Total_Sales_INR]]/10000000</f>
        <v>4.3996260000000002E-3</v>
      </c>
      <c r="J6298" t="s">
        <v>27</v>
      </c>
      <c r="K6298" t="s">
        <v>19</v>
      </c>
      <c r="L6298">
        <v>2</v>
      </c>
      <c r="M6298" t="s">
        <v>133</v>
      </c>
      <c r="N6298" t="s">
        <v>120</v>
      </c>
      <c r="O6298" t="s">
        <v>22</v>
      </c>
    </row>
    <row r="6299" spans="1:15">
      <c r="A6299" t="s">
        <v>10924</v>
      </c>
      <c r="B6299" s="1">
        <v>45827</v>
      </c>
      <c r="C6299" t="s">
        <v>6180</v>
      </c>
      <c r="D6299" t="s">
        <v>45</v>
      </c>
      <c r="E6299" t="s">
        <v>65</v>
      </c>
      <c r="F6299">
        <v>1</v>
      </c>
      <c r="G6299">
        <v>31054.19</v>
      </c>
      <c r="H6299">
        <v>31054.19</v>
      </c>
      <c r="I6299">
        <f>salesdata[[#This Row],[Total_Sales_INR]]/10000000</f>
        <v>3.1054189999999999E-3</v>
      </c>
      <c r="J6299" t="s">
        <v>18</v>
      </c>
      <c r="K6299" t="s">
        <v>35</v>
      </c>
      <c r="L6299">
        <v>3</v>
      </c>
      <c r="M6299" t="s">
        <v>115</v>
      </c>
      <c r="N6299" t="s">
        <v>173</v>
      </c>
      <c r="O6299" t="s">
        <v>22</v>
      </c>
    </row>
    <row r="6300" spans="1:15">
      <c r="A6300" t="s">
        <v>10925</v>
      </c>
      <c r="B6300" s="1">
        <v>45990</v>
      </c>
      <c r="C6300" t="s">
        <v>10926</v>
      </c>
      <c r="D6300" t="s">
        <v>16</v>
      </c>
      <c r="E6300" t="s">
        <v>130</v>
      </c>
      <c r="F6300">
        <v>2</v>
      </c>
      <c r="G6300">
        <v>8303.7099999999991</v>
      </c>
      <c r="H6300">
        <v>16607.419999999998</v>
      </c>
      <c r="I6300">
        <f>salesdata[[#This Row],[Total_Sales_INR]]/10000000</f>
        <v>1.6607419999999998E-3</v>
      </c>
      <c r="J6300" t="s">
        <v>27</v>
      </c>
      <c r="K6300" t="s">
        <v>72</v>
      </c>
      <c r="L6300">
        <v>4</v>
      </c>
      <c r="M6300" t="s">
        <v>123</v>
      </c>
      <c r="N6300" t="s">
        <v>150</v>
      </c>
      <c r="O6300" t="s">
        <v>22</v>
      </c>
    </row>
    <row r="6301" spans="1:15">
      <c r="A6301" t="s">
        <v>10927</v>
      </c>
      <c r="B6301" s="1">
        <v>45665</v>
      </c>
      <c r="C6301" t="s">
        <v>6863</v>
      </c>
      <c r="D6301" t="s">
        <v>45</v>
      </c>
      <c r="E6301" t="s">
        <v>85</v>
      </c>
      <c r="F6301">
        <v>5</v>
      </c>
      <c r="G6301">
        <v>14400.04</v>
      </c>
      <c r="H6301">
        <v>72000.2</v>
      </c>
      <c r="I6301">
        <f>salesdata[[#This Row],[Total_Sales_INR]]/10000000</f>
        <v>7.2000199999999997E-3</v>
      </c>
      <c r="J6301" t="s">
        <v>18</v>
      </c>
      <c r="K6301" t="s">
        <v>19</v>
      </c>
      <c r="L6301">
        <v>3</v>
      </c>
      <c r="M6301" t="s">
        <v>36</v>
      </c>
      <c r="N6301" t="s">
        <v>213</v>
      </c>
      <c r="O6301" t="s">
        <v>22</v>
      </c>
    </row>
    <row r="6302" spans="1:15">
      <c r="A6302" t="s">
        <v>10928</v>
      </c>
      <c r="B6302" s="1">
        <v>45915</v>
      </c>
      <c r="C6302" t="s">
        <v>10929</v>
      </c>
      <c r="D6302" t="s">
        <v>32</v>
      </c>
      <c r="E6302" t="s">
        <v>309</v>
      </c>
      <c r="F6302">
        <v>2</v>
      </c>
      <c r="G6302">
        <v>7610.04</v>
      </c>
      <c r="H6302">
        <v>15220.08</v>
      </c>
      <c r="I6302">
        <f>salesdata[[#This Row],[Total_Sales_INR]]/10000000</f>
        <v>1.522008E-3</v>
      </c>
      <c r="J6302" t="s">
        <v>18</v>
      </c>
      <c r="K6302" t="s">
        <v>19</v>
      </c>
      <c r="L6302">
        <v>5</v>
      </c>
      <c r="M6302" t="s">
        <v>170</v>
      </c>
      <c r="N6302" t="s">
        <v>112</v>
      </c>
      <c r="O6302" t="s">
        <v>22</v>
      </c>
    </row>
    <row r="6303" spans="1:15">
      <c r="A6303" t="s">
        <v>10930</v>
      </c>
      <c r="B6303" s="1">
        <v>45954</v>
      </c>
      <c r="C6303" t="s">
        <v>10931</v>
      </c>
      <c r="D6303" t="s">
        <v>102</v>
      </c>
      <c r="E6303" t="s">
        <v>103</v>
      </c>
      <c r="F6303">
        <v>4</v>
      </c>
      <c r="G6303">
        <v>43849.14</v>
      </c>
      <c r="H6303">
        <v>175396.56</v>
      </c>
      <c r="I6303">
        <f>salesdata[[#This Row],[Total_Sales_INR]]/10000000</f>
        <v>1.7539656000000001E-2</v>
      </c>
      <c r="J6303" t="s">
        <v>47</v>
      </c>
      <c r="K6303" t="s">
        <v>35</v>
      </c>
      <c r="L6303">
        <v>5</v>
      </c>
      <c r="M6303" t="s">
        <v>28</v>
      </c>
      <c r="N6303" t="s">
        <v>124</v>
      </c>
      <c r="O6303" t="s">
        <v>22</v>
      </c>
    </row>
    <row r="6304" spans="1:15">
      <c r="A6304" t="s">
        <v>10932</v>
      </c>
      <c r="B6304" s="1">
        <v>45817</v>
      </c>
      <c r="C6304" t="s">
        <v>2524</v>
      </c>
      <c r="D6304" t="s">
        <v>25</v>
      </c>
      <c r="E6304" t="s">
        <v>140</v>
      </c>
      <c r="F6304">
        <v>2</v>
      </c>
      <c r="G6304">
        <v>26605.73</v>
      </c>
      <c r="H6304">
        <v>53211.46</v>
      </c>
      <c r="I6304">
        <f>salesdata[[#This Row],[Total_Sales_INR]]/10000000</f>
        <v>5.3211459999999997E-3</v>
      </c>
      <c r="J6304" t="s">
        <v>47</v>
      </c>
      <c r="K6304" t="s">
        <v>72</v>
      </c>
      <c r="L6304">
        <v>3</v>
      </c>
      <c r="M6304" t="s">
        <v>61</v>
      </c>
      <c r="N6304" t="s">
        <v>156</v>
      </c>
      <c r="O6304" t="s">
        <v>22</v>
      </c>
    </row>
    <row r="6305" spans="1:15">
      <c r="A6305" t="s">
        <v>10933</v>
      </c>
      <c r="B6305" s="1">
        <v>45879</v>
      </c>
      <c r="C6305" t="s">
        <v>10934</v>
      </c>
      <c r="D6305" t="s">
        <v>45</v>
      </c>
      <c r="E6305" t="s">
        <v>85</v>
      </c>
      <c r="F6305">
        <v>1</v>
      </c>
      <c r="G6305">
        <v>47438.31</v>
      </c>
      <c r="H6305">
        <v>47438.31</v>
      </c>
      <c r="I6305">
        <f>salesdata[[#This Row],[Total_Sales_INR]]/10000000</f>
        <v>4.7438309999999996E-3</v>
      </c>
      <c r="J6305" t="s">
        <v>34</v>
      </c>
      <c r="K6305" t="s">
        <v>35</v>
      </c>
      <c r="L6305">
        <v>1</v>
      </c>
      <c r="M6305" t="s">
        <v>68</v>
      </c>
      <c r="N6305" t="s">
        <v>156</v>
      </c>
      <c r="O6305" t="s">
        <v>22</v>
      </c>
    </row>
    <row r="6306" spans="1:15">
      <c r="A6306" t="s">
        <v>10935</v>
      </c>
      <c r="B6306" s="1">
        <v>45681</v>
      </c>
      <c r="C6306" t="s">
        <v>6078</v>
      </c>
      <c r="D6306" t="s">
        <v>45</v>
      </c>
      <c r="E6306" t="s">
        <v>85</v>
      </c>
      <c r="F6306">
        <v>3</v>
      </c>
      <c r="G6306">
        <v>35331.39</v>
      </c>
      <c r="H6306">
        <v>105994.17</v>
      </c>
      <c r="I6306">
        <f>salesdata[[#This Row],[Total_Sales_INR]]/10000000</f>
        <v>1.0599417E-2</v>
      </c>
      <c r="J6306" t="s">
        <v>47</v>
      </c>
      <c r="K6306" t="s">
        <v>35</v>
      </c>
      <c r="L6306">
        <v>1</v>
      </c>
      <c r="M6306" t="s">
        <v>107</v>
      </c>
      <c r="N6306" t="s">
        <v>52</v>
      </c>
      <c r="O6306" t="s">
        <v>22</v>
      </c>
    </row>
    <row r="6307" spans="1:15">
      <c r="A6307" t="s">
        <v>10936</v>
      </c>
      <c r="B6307" s="1">
        <v>45966</v>
      </c>
      <c r="C6307" t="s">
        <v>10937</v>
      </c>
      <c r="D6307" t="s">
        <v>16</v>
      </c>
      <c r="E6307" t="s">
        <v>145</v>
      </c>
      <c r="F6307">
        <v>4</v>
      </c>
      <c r="G6307">
        <v>28592.19</v>
      </c>
      <c r="H6307">
        <v>114368.76</v>
      </c>
      <c r="I6307">
        <f>salesdata[[#This Row],[Total_Sales_INR]]/10000000</f>
        <v>1.1436876E-2</v>
      </c>
      <c r="J6307" t="s">
        <v>34</v>
      </c>
      <c r="K6307" t="s">
        <v>19</v>
      </c>
      <c r="L6307">
        <v>2</v>
      </c>
      <c r="M6307" t="s">
        <v>56</v>
      </c>
      <c r="N6307" t="s">
        <v>82</v>
      </c>
      <c r="O6307" t="s">
        <v>22</v>
      </c>
    </row>
    <row r="6308" spans="1:15">
      <c r="A6308" t="s">
        <v>10938</v>
      </c>
      <c r="B6308" s="1">
        <v>45847</v>
      </c>
      <c r="C6308" t="s">
        <v>10939</v>
      </c>
      <c r="D6308" t="s">
        <v>102</v>
      </c>
      <c r="E6308" t="s">
        <v>184</v>
      </c>
      <c r="F6308">
        <v>1</v>
      </c>
      <c r="G6308">
        <v>46566.080000000002</v>
      </c>
      <c r="H6308">
        <v>46566.080000000002</v>
      </c>
      <c r="I6308">
        <f>salesdata[[#This Row],[Total_Sales_INR]]/10000000</f>
        <v>4.6566080000000004E-3</v>
      </c>
      <c r="J6308" t="s">
        <v>27</v>
      </c>
      <c r="K6308" t="s">
        <v>19</v>
      </c>
      <c r="L6308">
        <v>5</v>
      </c>
      <c r="M6308" t="s">
        <v>28</v>
      </c>
      <c r="N6308" t="s">
        <v>94</v>
      </c>
      <c r="O6308" t="s">
        <v>22</v>
      </c>
    </row>
    <row r="6309" spans="1:15">
      <c r="A6309" t="s">
        <v>10940</v>
      </c>
      <c r="B6309" s="1">
        <v>45942</v>
      </c>
      <c r="C6309" t="s">
        <v>10941</v>
      </c>
      <c r="D6309" t="s">
        <v>16</v>
      </c>
      <c r="E6309" t="s">
        <v>130</v>
      </c>
      <c r="F6309">
        <v>2</v>
      </c>
      <c r="G6309">
        <v>44124.959999999999</v>
      </c>
      <c r="H6309">
        <v>88249.919999999998</v>
      </c>
      <c r="I6309">
        <f>salesdata[[#This Row],[Total_Sales_INR]]/10000000</f>
        <v>8.8249920000000003E-3</v>
      </c>
      <c r="J6309" t="s">
        <v>27</v>
      </c>
      <c r="K6309" t="s">
        <v>19</v>
      </c>
      <c r="L6309">
        <v>3</v>
      </c>
      <c r="M6309" t="s">
        <v>77</v>
      </c>
      <c r="N6309" t="s">
        <v>29</v>
      </c>
      <c r="O6309" t="s">
        <v>22</v>
      </c>
    </row>
    <row r="6310" spans="1:15">
      <c r="A6310" t="s">
        <v>10942</v>
      </c>
      <c r="B6310" s="1">
        <v>45791</v>
      </c>
      <c r="C6310" t="s">
        <v>4439</v>
      </c>
      <c r="D6310" t="s">
        <v>16</v>
      </c>
      <c r="E6310" t="s">
        <v>145</v>
      </c>
      <c r="F6310">
        <v>3</v>
      </c>
      <c r="G6310">
        <v>25071.86</v>
      </c>
      <c r="H6310">
        <v>75215.58</v>
      </c>
      <c r="I6310">
        <f>salesdata[[#This Row],[Total_Sales_INR]]/10000000</f>
        <v>7.5215580000000002E-3</v>
      </c>
      <c r="J6310" t="s">
        <v>34</v>
      </c>
      <c r="K6310" t="s">
        <v>72</v>
      </c>
      <c r="L6310">
        <v>1</v>
      </c>
      <c r="M6310" t="s">
        <v>107</v>
      </c>
      <c r="N6310" t="s">
        <v>78</v>
      </c>
      <c r="O6310" t="s">
        <v>22</v>
      </c>
    </row>
    <row r="6311" spans="1:15">
      <c r="A6311" t="s">
        <v>10943</v>
      </c>
      <c r="B6311" s="1">
        <v>45970</v>
      </c>
      <c r="C6311" t="s">
        <v>10944</v>
      </c>
      <c r="D6311" t="s">
        <v>16</v>
      </c>
      <c r="E6311" t="s">
        <v>145</v>
      </c>
      <c r="F6311">
        <v>3</v>
      </c>
      <c r="G6311">
        <v>34966.85</v>
      </c>
      <c r="H6311">
        <v>104900.55</v>
      </c>
      <c r="I6311">
        <f>salesdata[[#This Row],[Total_Sales_INR]]/10000000</f>
        <v>1.0490055E-2</v>
      </c>
      <c r="J6311" t="s">
        <v>18</v>
      </c>
      <c r="K6311" t="s">
        <v>19</v>
      </c>
      <c r="L6311">
        <v>4</v>
      </c>
      <c r="M6311" t="s">
        <v>123</v>
      </c>
      <c r="N6311" t="s">
        <v>213</v>
      </c>
      <c r="O6311" t="s">
        <v>22</v>
      </c>
    </row>
    <row r="6312" spans="1:15">
      <c r="A6312" t="s">
        <v>10945</v>
      </c>
      <c r="B6312" s="1">
        <v>45861</v>
      </c>
      <c r="C6312" t="s">
        <v>3066</v>
      </c>
      <c r="D6312" t="s">
        <v>45</v>
      </c>
      <c r="E6312" t="s">
        <v>85</v>
      </c>
      <c r="F6312">
        <v>5</v>
      </c>
      <c r="G6312">
        <v>1886.76</v>
      </c>
      <c r="H6312">
        <v>9433.7999999999993</v>
      </c>
      <c r="I6312">
        <f>salesdata[[#This Row],[Total_Sales_INR]]/10000000</f>
        <v>9.4337999999999996E-4</v>
      </c>
      <c r="J6312" t="s">
        <v>27</v>
      </c>
      <c r="K6312" t="s">
        <v>19</v>
      </c>
      <c r="L6312">
        <v>1</v>
      </c>
      <c r="M6312" t="s">
        <v>119</v>
      </c>
      <c r="N6312" t="s">
        <v>216</v>
      </c>
      <c r="O6312" t="s">
        <v>22</v>
      </c>
    </row>
    <row r="6313" spans="1:15">
      <c r="A6313" t="s">
        <v>10946</v>
      </c>
      <c r="B6313" s="1">
        <v>45663</v>
      </c>
      <c r="C6313" t="s">
        <v>10947</v>
      </c>
      <c r="D6313" t="s">
        <v>16</v>
      </c>
      <c r="E6313" t="s">
        <v>137</v>
      </c>
      <c r="F6313">
        <v>4</v>
      </c>
      <c r="G6313">
        <v>34543.26</v>
      </c>
      <c r="H6313">
        <v>138173.04</v>
      </c>
      <c r="I6313">
        <f>salesdata[[#This Row],[Total_Sales_INR]]/10000000</f>
        <v>1.3817304000000001E-2</v>
      </c>
      <c r="J6313" t="s">
        <v>34</v>
      </c>
      <c r="K6313" t="s">
        <v>19</v>
      </c>
      <c r="L6313">
        <v>2</v>
      </c>
      <c r="M6313" t="s">
        <v>56</v>
      </c>
      <c r="N6313" t="s">
        <v>94</v>
      </c>
      <c r="O6313" t="s">
        <v>22</v>
      </c>
    </row>
    <row r="6314" spans="1:15">
      <c r="A6314" t="s">
        <v>10948</v>
      </c>
      <c r="B6314" s="1">
        <v>45753</v>
      </c>
      <c r="C6314" t="s">
        <v>10949</v>
      </c>
      <c r="D6314" t="s">
        <v>32</v>
      </c>
      <c r="E6314" t="s">
        <v>40</v>
      </c>
      <c r="F6314">
        <v>1</v>
      </c>
      <c r="G6314">
        <v>45208.19</v>
      </c>
      <c r="H6314">
        <v>45208.19</v>
      </c>
      <c r="I6314">
        <f>salesdata[[#This Row],[Total_Sales_INR]]/10000000</f>
        <v>4.5208190000000006E-3</v>
      </c>
      <c r="J6314" t="s">
        <v>27</v>
      </c>
      <c r="K6314" t="s">
        <v>35</v>
      </c>
      <c r="L6314">
        <v>5</v>
      </c>
      <c r="M6314" t="s">
        <v>73</v>
      </c>
      <c r="N6314" t="s">
        <v>37</v>
      </c>
      <c r="O6314" t="s">
        <v>22</v>
      </c>
    </row>
    <row r="6315" spans="1:15">
      <c r="A6315" t="s">
        <v>10950</v>
      </c>
      <c r="B6315" s="1">
        <v>45830</v>
      </c>
      <c r="C6315" t="s">
        <v>10951</v>
      </c>
      <c r="D6315" t="s">
        <v>25</v>
      </c>
      <c r="E6315" t="s">
        <v>223</v>
      </c>
      <c r="F6315">
        <v>4</v>
      </c>
      <c r="G6315">
        <v>14052.54</v>
      </c>
      <c r="H6315">
        <v>56210.16</v>
      </c>
      <c r="I6315">
        <f>salesdata[[#This Row],[Total_Sales_INR]]/10000000</f>
        <v>5.6210160000000004E-3</v>
      </c>
      <c r="J6315" t="s">
        <v>34</v>
      </c>
      <c r="K6315" t="s">
        <v>72</v>
      </c>
      <c r="L6315">
        <v>4</v>
      </c>
      <c r="M6315" t="s">
        <v>185</v>
      </c>
      <c r="N6315" t="s">
        <v>127</v>
      </c>
      <c r="O6315" t="s">
        <v>22</v>
      </c>
    </row>
    <row r="6316" spans="1:15">
      <c r="A6316" t="s">
        <v>10952</v>
      </c>
      <c r="B6316" s="1">
        <v>45763</v>
      </c>
      <c r="C6316" t="s">
        <v>10461</v>
      </c>
      <c r="D6316" t="s">
        <v>25</v>
      </c>
      <c r="E6316" t="s">
        <v>223</v>
      </c>
      <c r="F6316">
        <v>5</v>
      </c>
      <c r="G6316">
        <v>17307.939999999999</v>
      </c>
      <c r="H6316">
        <v>86539.7</v>
      </c>
      <c r="I6316">
        <f>salesdata[[#This Row],[Total_Sales_INR]]/10000000</f>
        <v>8.6539700000000004E-3</v>
      </c>
      <c r="J6316" t="s">
        <v>47</v>
      </c>
      <c r="K6316" t="s">
        <v>72</v>
      </c>
      <c r="L6316">
        <v>4</v>
      </c>
      <c r="M6316" t="s">
        <v>198</v>
      </c>
      <c r="N6316" t="s">
        <v>150</v>
      </c>
      <c r="O6316" t="s">
        <v>22</v>
      </c>
    </row>
    <row r="6317" spans="1:15">
      <c r="A6317" t="s">
        <v>10953</v>
      </c>
      <c r="B6317" s="1">
        <v>45706</v>
      </c>
      <c r="C6317" t="s">
        <v>4943</v>
      </c>
      <c r="D6317" t="s">
        <v>45</v>
      </c>
      <c r="E6317" t="s">
        <v>85</v>
      </c>
      <c r="F6317">
        <v>1</v>
      </c>
      <c r="G6317">
        <v>32722.26</v>
      </c>
      <c r="H6317">
        <v>32722.26</v>
      </c>
      <c r="I6317">
        <f>salesdata[[#This Row],[Total_Sales_INR]]/10000000</f>
        <v>3.272226E-3</v>
      </c>
      <c r="J6317" t="s">
        <v>27</v>
      </c>
      <c r="K6317" t="s">
        <v>19</v>
      </c>
      <c r="L6317">
        <v>1</v>
      </c>
      <c r="M6317" t="s">
        <v>181</v>
      </c>
      <c r="N6317" t="s">
        <v>94</v>
      </c>
      <c r="O6317" t="s">
        <v>22</v>
      </c>
    </row>
    <row r="6318" spans="1:15">
      <c r="A6318" t="s">
        <v>10954</v>
      </c>
      <c r="B6318" s="1">
        <v>45878</v>
      </c>
      <c r="C6318" t="s">
        <v>10955</v>
      </c>
      <c r="D6318" t="s">
        <v>45</v>
      </c>
      <c r="E6318" t="s">
        <v>60</v>
      </c>
      <c r="F6318">
        <v>1</v>
      </c>
      <c r="G6318">
        <v>45296.55</v>
      </c>
      <c r="H6318">
        <v>45296.55</v>
      </c>
      <c r="I6318">
        <f>salesdata[[#This Row],[Total_Sales_INR]]/10000000</f>
        <v>4.5296550000000005E-3</v>
      </c>
      <c r="J6318" t="s">
        <v>34</v>
      </c>
      <c r="K6318" t="s">
        <v>72</v>
      </c>
      <c r="L6318">
        <v>1</v>
      </c>
      <c r="M6318" t="s">
        <v>68</v>
      </c>
      <c r="N6318" t="s">
        <v>29</v>
      </c>
      <c r="O6318" t="s">
        <v>22</v>
      </c>
    </row>
    <row r="6319" spans="1:15">
      <c r="A6319" t="s">
        <v>10956</v>
      </c>
      <c r="B6319" s="1">
        <v>45797</v>
      </c>
      <c r="C6319" t="s">
        <v>10957</v>
      </c>
      <c r="D6319" t="s">
        <v>102</v>
      </c>
      <c r="E6319" t="s">
        <v>193</v>
      </c>
      <c r="F6319">
        <v>3</v>
      </c>
      <c r="G6319">
        <v>20457.12</v>
      </c>
      <c r="H6319">
        <v>61371.360000000001</v>
      </c>
      <c r="I6319">
        <f>salesdata[[#This Row],[Total_Sales_INR]]/10000000</f>
        <v>6.1371359999999996E-3</v>
      </c>
      <c r="J6319" t="s">
        <v>18</v>
      </c>
      <c r="K6319" t="s">
        <v>72</v>
      </c>
      <c r="L6319">
        <v>2</v>
      </c>
      <c r="M6319" t="s">
        <v>265</v>
      </c>
      <c r="N6319" t="s">
        <v>37</v>
      </c>
      <c r="O6319" t="s">
        <v>22</v>
      </c>
    </row>
    <row r="6320" spans="1:15">
      <c r="A6320" t="s">
        <v>10958</v>
      </c>
      <c r="B6320" s="1">
        <v>45925</v>
      </c>
      <c r="C6320" t="s">
        <v>1389</v>
      </c>
      <c r="D6320" t="s">
        <v>32</v>
      </c>
      <c r="E6320" t="s">
        <v>81</v>
      </c>
      <c r="F6320">
        <v>1</v>
      </c>
      <c r="G6320">
        <v>1548.07</v>
      </c>
      <c r="H6320">
        <v>1548.07</v>
      </c>
      <c r="I6320">
        <f>salesdata[[#This Row],[Total_Sales_INR]]/10000000</f>
        <v>1.54807E-4</v>
      </c>
      <c r="J6320" t="s">
        <v>47</v>
      </c>
      <c r="K6320" t="s">
        <v>72</v>
      </c>
      <c r="L6320">
        <v>5</v>
      </c>
      <c r="M6320" t="s">
        <v>51</v>
      </c>
      <c r="N6320" t="s">
        <v>97</v>
      </c>
      <c r="O6320" t="s">
        <v>22</v>
      </c>
    </row>
    <row r="6321" spans="1:15">
      <c r="A6321" t="s">
        <v>10959</v>
      </c>
      <c r="B6321" s="1">
        <v>45724</v>
      </c>
      <c r="C6321" t="s">
        <v>468</v>
      </c>
      <c r="D6321" t="s">
        <v>32</v>
      </c>
      <c r="E6321" t="s">
        <v>40</v>
      </c>
      <c r="F6321">
        <v>1</v>
      </c>
      <c r="G6321">
        <v>2850.67</v>
      </c>
      <c r="H6321">
        <v>2850.67</v>
      </c>
      <c r="I6321">
        <f>salesdata[[#This Row],[Total_Sales_INR]]/10000000</f>
        <v>2.8506700000000001E-4</v>
      </c>
      <c r="J6321" t="s">
        <v>47</v>
      </c>
      <c r="K6321" t="s">
        <v>19</v>
      </c>
      <c r="L6321">
        <v>1</v>
      </c>
      <c r="M6321" t="s">
        <v>68</v>
      </c>
      <c r="N6321" t="s">
        <v>69</v>
      </c>
      <c r="O6321" t="s">
        <v>22</v>
      </c>
    </row>
    <row r="6322" spans="1:15">
      <c r="A6322" t="s">
        <v>10960</v>
      </c>
      <c r="B6322" s="1">
        <v>45818</v>
      </c>
      <c r="C6322" t="s">
        <v>10961</v>
      </c>
      <c r="D6322" t="s">
        <v>16</v>
      </c>
      <c r="E6322" t="s">
        <v>137</v>
      </c>
      <c r="F6322">
        <v>3</v>
      </c>
      <c r="G6322">
        <v>35073.39</v>
      </c>
      <c r="H6322">
        <v>105220.17</v>
      </c>
      <c r="I6322">
        <f>salesdata[[#This Row],[Total_Sales_INR]]/10000000</f>
        <v>1.0522017E-2</v>
      </c>
      <c r="J6322" t="s">
        <v>34</v>
      </c>
      <c r="K6322" t="s">
        <v>35</v>
      </c>
      <c r="L6322">
        <v>1</v>
      </c>
      <c r="M6322" t="s">
        <v>107</v>
      </c>
      <c r="N6322" t="s">
        <v>69</v>
      </c>
      <c r="O6322" t="s">
        <v>22</v>
      </c>
    </row>
    <row r="6323" spans="1:15">
      <c r="A6323" t="s">
        <v>10962</v>
      </c>
      <c r="B6323" s="1">
        <v>45753</v>
      </c>
      <c r="C6323" t="s">
        <v>6188</v>
      </c>
      <c r="D6323" t="s">
        <v>16</v>
      </c>
      <c r="E6323" t="s">
        <v>17</v>
      </c>
      <c r="F6323">
        <v>2</v>
      </c>
      <c r="G6323">
        <v>38979.57</v>
      </c>
      <c r="H6323">
        <v>77959.14</v>
      </c>
      <c r="I6323">
        <f>salesdata[[#This Row],[Total_Sales_INR]]/10000000</f>
        <v>7.7959140000000001E-3</v>
      </c>
      <c r="J6323" t="s">
        <v>18</v>
      </c>
      <c r="K6323" t="s">
        <v>72</v>
      </c>
      <c r="L6323">
        <v>1</v>
      </c>
      <c r="M6323" t="s">
        <v>181</v>
      </c>
      <c r="N6323" t="s">
        <v>69</v>
      </c>
      <c r="O6323" t="s">
        <v>22</v>
      </c>
    </row>
    <row r="6324" spans="1:15">
      <c r="A6324" t="s">
        <v>10963</v>
      </c>
      <c r="B6324" s="1">
        <v>45662</v>
      </c>
      <c r="C6324" t="s">
        <v>5340</v>
      </c>
      <c r="D6324" t="s">
        <v>102</v>
      </c>
      <c r="E6324" t="s">
        <v>193</v>
      </c>
      <c r="F6324">
        <v>3</v>
      </c>
      <c r="G6324">
        <v>42820.89</v>
      </c>
      <c r="H6324">
        <v>128462.67</v>
      </c>
      <c r="I6324">
        <f>salesdata[[#This Row],[Total_Sales_INR]]/10000000</f>
        <v>1.2846267E-2</v>
      </c>
      <c r="J6324" t="s">
        <v>47</v>
      </c>
      <c r="K6324" t="s">
        <v>19</v>
      </c>
      <c r="L6324">
        <v>4</v>
      </c>
      <c r="M6324" t="s">
        <v>185</v>
      </c>
      <c r="N6324" t="s">
        <v>82</v>
      </c>
      <c r="O6324" t="s">
        <v>22</v>
      </c>
    </row>
    <row r="6325" spans="1:15">
      <c r="A6325" t="s">
        <v>10964</v>
      </c>
      <c r="B6325" s="1">
        <v>45887</v>
      </c>
      <c r="C6325" t="s">
        <v>10965</v>
      </c>
      <c r="D6325" t="s">
        <v>32</v>
      </c>
      <c r="E6325" t="s">
        <v>33</v>
      </c>
      <c r="F6325">
        <v>2</v>
      </c>
      <c r="G6325">
        <v>23174.87</v>
      </c>
      <c r="H6325">
        <v>46349.74</v>
      </c>
      <c r="I6325">
        <f>salesdata[[#This Row],[Total_Sales_INR]]/10000000</f>
        <v>4.634974E-3</v>
      </c>
      <c r="J6325" t="s">
        <v>18</v>
      </c>
      <c r="K6325" t="s">
        <v>72</v>
      </c>
      <c r="L6325">
        <v>3</v>
      </c>
      <c r="M6325" t="s">
        <v>115</v>
      </c>
      <c r="N6325" t="s">
        <v>94</v>
      </c>
      <c r="O6325" t="s">
        <v>22</v>
      </c>
    </row>
    <row r="6326" spans="1:15">
      <c r="A6326" t="s">
        <v>10966</v>
      </c>
      <c r="B6326" s="1">
        <v>46005</v>
      </c>
      <c r="C6326" t="s">
        <v>10967</v>
      </c>
      <c r="D6326" t="s">
        <v>45</v>
      </c>
      <c r="E6326" t="s">
        <v>60</v>
      </c>
      <c r="F6326">
        <v>3</v>
      </c>
      <c r="G6326">
        <v>9087.5</v>
      </c>
      <c r="H6326">
        <v>27262.5</v>
      </c>
      <c r="I6326">
        <f>salesdata[[#This Row],[Total_Sales_INR]]/10000000</f>
        <v>2.7262499999999999E-3</v>
      </c>
      <c r="J6326" t="s">
        <v>47</v>
      </c>
      <c r="K6326" t="s">
        <v>35</v>
      </c>
      <c r="L6326">
        <v>3</v>
      </c>
      <c r="M6326" t="s">
        <v>36</v>
      </c>
      <c r="N6326" t="s">
        <v>213</v>
      </c>
      <c r="O6326" t="s">
        <v>22</v>
      </c>
    </row>
    <row r="6327" spans="1:15">
      <c r="A6327" t="s">
        <v>10968</v>
      </c>
      <c r="B6327" s="1">
        <v>45862</v>
      </c>
      <c r="C6327" t="s">
        <v>10969</v>
      </c>
      <c r="D6327" t="s">
        <v>102</v>
      </c>
      <c r="E6327" t="s">
        <v>184</v>
      </c>
      <c r="F6327">
        <v>3</v>
      </c>
      <c r="G6327">
        <v>41229.910000000003</v>
      </c>
      <c r="H6327">
        <v>123689.73</v>
      </c>
      <c r="I6327">
        <f>salesdata[[#This Row],[Total_Sales_INR]]/10000000</f>
        <v>1.2368973E-2</v>
      </c>
      <c r="J6327" t="s">
        <v>34</v>
      </c>
      <c r="K6327" t="s">
        <v>19</v>
      </c>
      <c r="L6327">
        <v>3</v>
      </c>
      <c r="M6327" t="s">
        <v>61</v>
      </c>
      <c r="N6327" t="s">
        <v>21</v>
      </c>
      <c r="O6327" t="s">
        <v>22</v>
      </c>
    </row>
    <row r="6328" spans="1:15">
      <c r="A6328" t="s">
        <v>10970</v>
      </c>
      <c r="B6328" s="1">
        <v>45725</v>
      </c>
      <c r="C6328" t="s">
        <v>10971</v>
      </c>
      <c r="D6328" t="s">
        <v>32</v>
      </c>
      <c r="E6328" t="s">
        <v>309</v>
      </c>
      <c r="F6328">
        <v>2</v>
      </c>
      <c r="G6328">
        <v>28671.23</v>
      </c>
      <c r="H6328">
        <v>57342.46</v>
      </c>
      <c r="I6328">
        <f>salesdata[[#This Row],[Total_Sales_INR]]/10000000</f>
        <v>5.7342460000000001E-3</v>
      </c>
      <c r="J6328" t="s">
        <v>47</v>
      </c>
      <c r="K6328" t="s">
        <v>19</v>
      </c>
      <c r="L6328">
        <v>2</v>
      </c>
      <c r="M6328" t="s">
        <v>56</v>
      </c>
      <c r="N6328" t="s">
        <v>178</v>
      </c>
      <c r="O6328" t="s">
        <v>22</v>
      </c>
    </row>
    <row r="6329" spans="1:15">
      <c r="A6329" t="s">
        <v>10972</v>
      </c>
      <c r="B6329" s="1">
        <v>45764</v>
      </c>
      <c r="C6329" t="s">
        <v>10973</v>
      </c>
      <c r="D6329" t="s">
        <v>25</v>
      </c>
      <c r="E6329" t="s">
        <v>91</v>
      </c>
      <c r="F6329">
        <v>5</v>
      </c>
      <c r="G6329">
        <v>43994.37</v>
      </c>
      <c r="H6329">
        <v>219971.85</v>
      </c>
      <c r="I6329">
        <f>salesdata[[#This Row],[Total_Sales_INR]]/10000000</f>
        <v>2.1997184999999999E-2</v>
      </c>
      <c r="J6329" t="s">
        <v>27</v>
      </c>
      <c r="K6329" t="s">
        <v>72</v>
      </c>
      <c r="L6329">
        <v>2</v>
      </c>
      <c r="M6329" t="s">
        <v>133</v>
      </c>
      <c r="N6329" t="s">
        <v>21</v>
      </c>
      <c r="O6329" t="s">
        <v>22</v>
      </c>
    </row>
    <row r="6330" spans="1:15">
      <c r="A6330" t="s">
        <v>10974</v>
      </c>
      <c r="B6330" s="1">
        <v>45939</v>
      </c>
      <c r="C6330" t="s">
        <v>2812</v>
      </c>
      <c r="D6330" t="s">
        <v>102</v>
      </c>
      <c r="E6330" t="s">
        <v>118</v>
      </c>
      <c r="F6330">
        <v>3</v>
      </c>
      <c r="G6330">
        <v>43731.75</v>
      </c>
      <c r="H6330">
        <v>131195.25</v>
      </c>
      <c r="I6330">
        <f>salesdata[[#This Row],[Total_Sales_INR]]/10000000</f>
        <v>1.3119525E-2</v>
      </c>
      <c r="J6330" t="s">
        <v>47</v>
      </c>
      <c r="K6330" t="s">
        <v>19</v>
      </c>
      <c r="L6330">
        <v>1</v>
      </c>
      <c r="M6330" t="s">
        <v>20</v>
      </c>
      <c r="N6330" t="s">
        <v>156</v>
      </c>
      <c r="O6330" t="s">
        <v>22</v>
      </c>
    </row>
    <row r="6331" spans="1:15">
      <c r="A6331" t="s">
        <v>10975</v>
      </c>
      <c r="B6331" s="1">
        <v>45914</v>
      </c>
      <c r="C6331" t="s">
        <v>10642</v>
      </c>
      <c r="D6331" t="s">
        <v>102</v>
      </c>
      <c r="E6331" t="s">
        <v>155</v>
      </c>
      <c r="F6331">
        <v>4</v>
      </c>
      <c r="G6331">
        <v>35082.639999999999</v>
      </c>
      <c r="H6331">
        <v>140330.56</v>
      </c>
      <c r="I6331">
        <f>salesdata[[#This Row],[Total_Sales_INR]]/10000000</f>
        <v>1.4033056E-2</v>
      </c>
      <c r="J6331" t="s">
        <v>18</v>
      </c>
      <c r="K6331" t="s">
        <v>19</v>
      </c>
      <c r="L6331">
        <v>5</v>
      </c>
      <c r="M6331" t="s">
        <v>41</v>
      </c>
      <c r="N6331" t="s">
        <v>94</v>
      </c>
      <c r="O6331" t="s">
        <v>22</v>
      </c>
    </row>
    <row r="6332" spans="1:15">
      <c r="A6332" t="s">
        <v>10976</v>
      </c>
      <c r="B6332" s="1">
        <v>45872</v>
      </c>
      <c r="C6332" t="s">
        <v>4125</v>
      </c>
      <c r="D6332" t="s">
        <v>16</v>
      </c>
      <c r="E6332" t="s">
        <v>145</v>
      </c>
      <c r="F6332">
        <v>2</v>
      </c>
      <c r="G6332">
        <v>22646.63</v>
      </c>
      <c r="H6332">
        <v>45293.26</v>
      </c>
      <c r="I6332">
        <f>salesdata[[#This Row],[Total_Sales_INR]]/10000000</f>
        <v>4.5293260000000002E-3</v>
      </c>
      <c r="J6332" t="s">
        <v>34</v>
      </c>
      <c r="K6332" t="s">
        <v>19</v>
      </c>
      <c r="L6332">
        <v>2</v>
      </c>
      <c r="M6332" t="s">
        <v>141</v>
      </c>
      <c r="N6332" t="s">
        <v>97</v>
      </c>
      <c r="O6332" t="s">
        <v>22</v>
      </c>
    </row>
    <row r="6333" spans="1:15">
      <c r="A6333" t="s">
        <v>10977</v>
      </c>
      <c r="B6333" s="1">
        <v>45892</v>
      </c>
      <c r="C6333" t="s">
        <v>10978</v>
      </c>
      <c r="D6333" t="s">
        <v>102</v>
      </c>
      <c r="E6333" t="s">
        <v>155</v>
      </c>
      <c r="F6333">
        <v>1</v>
      </c>
      <c r="G6333">
        <v>34295.64</v>
      </c>
      <c r="H6333">
        <v>34295.64</v>
      </c>
      <c r="I6333">
        <f>salesdata[[#This Row],[Total_Sales_INR]]/10000000</f>
        <v>3.429564E-3</v>
      </c>
      <c r="J6333" t="s">
        <v>27</v>
      </c>
      <c r="K6333" t="s">
        <v>72</v>
      </c>
      <c r="L6333">
        <v>3</v>
      </c>
      <c r="M6333" t="s">
        <v>36</v>
      </c>
      <c r="N6333" t="s">
        <v>142</v>
      </c>
      <c r="O6333" t="s">
        <v>22</v>
      </c>
    </row>
    <row r="6334" spans="1:15">
      <c r="A6334" t="s">
        <v>10979</v>
      </c>
      <c r="B6334" s="1">
        <v>45982</v>
      </c>
      <c r="C6334" t="s">
        <v>10980</v>
      </c>
      <c r="D6334" t="s">
        <v>16</v>
      </c>
      <c r="E6334" t="s">
        <v>145</v>
      </c>
      <c r="F6334">
        <v>3</v>
      </c>
      <c r="G6334">
        <v>11874.95</v>
      </c>
      <c r="H6334">
        <v>35624.85</v>
      </c>
      <c r="I6334">
        <f>salesdata[[#This Row],[Total_Sales_INR]]/10000000</f>
        <v>3.5624849999999998E-3</v>
      </c>
      <c r="J6334" t="s">
        <v>34</v>
      </c>
      <c r="K6334" t="s">
        <v>19</v>
      </c>
      <c r="L6334">
        <v>4</v>
      </c>
      <c r="M6334" t="s">
        <v>123</v>
      </c>
      <c r="N6334" t="s">
        <v>78</v>
      </c>
      <c r="O6334" t="s">
        <v>22</v>
      </c>
    </row>
    <row r="6335" spans="1:15">
      <c r="A6335" t="s">
        <v>10981</v>
      </c>
      <c r="B6335" s="1">
        <v>45785</v>
      </c>
      <c r="C6335" t="s">
        <v>59</v>
      </c>
      <c r="D6335" t="s">
        <v>25</v>
      </c>
      <c r="E6335" t="s">
        <v>91</v>
      </c>
      <c r="F6335">
        <v>5</v>
      </c>
      <c r="G6335">
        <v>38559.699999999997</v>
      </c>
      <c r="H6335">
        <v>192798.5</v>
      </c>
      <c r="I6335">
        <f>salesdata[[#This Row],[Total_Sales_INR]]/10000000</f>
        <v>1.9279850000000001E-2</v>
      </c>
      <c r="J6335" t="s">
        <v>18</v>
      </c>
      <c r="K6335" t="s">
        <v>35</v>
      </c>
      <c r="L6335">
        <v>2</v>
      </c>
      <c r="M6335" t="s">
        <v>265</v>
      </c>
      <c r="N6335" t="s">
        <v>37</v>
      </c>
      <c r="O6335" t="s">
        <v>22</v>
      </c>
    </row>
    <row r="6336" spans="1:15">
      <c r="A6336" t="s">
        <v>10982</v>
      </c>
      <c r="B6336" s="1">
        <v>45873</v>
      </c>
      <c r="C6336" t="s">
        <v>7634</v>
      </c>
      <c r="D6336" t="s">
        <v>32</v>
      </c>
      <c r="E6336" t="s">
        <v>250</v>
      </c>
      <c r="F6336">
        <v>5</v>
      </c>
      <c r="G6336">
        <v>23734.880000000001</v>
      </c>
      <c r="H6336">
        <v>118674.4</v>
      </c>
      <c r="I6336">
        <f>salesdata[[#This Row],[Total_Sales_INR]]/10000000</f>
        <v>1.186744E-2</v>
      </c>
      <c r="J6336" t="s">
        <v>18</v>
      </c>
      <c r="K6336" t="s">
        <v>19</v>
      </c>
      <c r="L6336">
        <v>1</v>
      </c>
      <c r="M6336" t="s">
        <v>181</v>
      </c>
      <c r="N6336" t="s">
        <v>94</v>
      </c>
      <c r="O6336" t="s">
        <v>22</v>
      </c>
    </row>
    <row r="6337" spans="1:15">
      <c r="A6337" t="s">
        <v>10983</v>
      </c>
      <c r="B6337" s="1">
        <v>45733</v>
      </c>
      <c r="C6337" t="s">
        <v>4020</v>
      </c>
      <c r="D6337" t="s">
        <v>25</v>
      </c>
      <c r="E6337" t="s">
        <v>140</v>
      </c>
      <c r="F6337">
        <v>3</v>
      </c>
      <c r="G6337">
        <v>10286.030000000001</v>
      </c>
      <c r="H6337">
        <v>30858.09</v>
      </c>
      <c r="I6337">
        <f>salesdata[[#This Row],[Total_Sales_INR]]/10000000</f>
        <v>3.0858090000000001E-3</v>
      </c>
      <c r="J6337" t="s">
        <v>18</v>
      </c>
      <c r="K6337" t="s">
        <v>35</v>
      </c>
      <c r="L6337">
        <v>5</v>
      </c>
      <c r="M6337" t="s">
        <v>28</v>
      </c>
      <c r="N6337" t="s">
        <v>97</v>
      </c>
      <c r="O6337" t="s">
        <v>22</v>
      </c>
    </row>
    <row r="6338" spans="1:15">
      <c r="A6338" t="s">
        <v>10984</v>
      </c>
      <c r="B6338" s="1">
        <v>45668</v>
      </c>
      <c r="C6338" t="s">
        <v>8636</v>
      </c>
      <c r="D6338" t="s">
        <v>45</v>
      </c>
      <c r="E6338" t="s">
        <v>46</v>
      </c>
      <c r="F6338">
        <v>5</v>
      </c>
      <c r="G6338">
        <v>5354.01</v>
      </c>
      <c r="H6338">
        <v>26770.05</v>
      </c>
      <c r="I6338">
        <f>salesdata[[#This Row],[Total_Sales_INR]]/10000000</f>
        <v>2.6770050000000001E-3</v>
      </c>
      <c r="J6338" t="s">
        <v>27</v>
      </c>
      <c r="K6338" t="s">
        <v>19</v>
      </c>
      <c r="L6338">
        <v>5</v>
      </c>
      <c r="M6338" t="s">
        <v>170</v>
      </c>
      <c r="N6338" t="s">
        <v>150</v>
      </c>
      <c r="O6338" t="s">
        <v>22</v>
      </c>
    </row>
    <row r="6339" spans="1:15">
      <c r="A6339" t="s">
        <v>10985</v>
      </c>
      <c r="B6339" s="1">
        <v>45773</v>
      </c>
      <c r="C6339" t="s">
        <v>10986</v>
      </c>
      <c r="D6339" t="s">
        <v>45</v>
      </c>
      <c r="E6339" t="s">
        <v>55</v>
      </c>
      <c r="F6339">
        <v>2</v>
      </c>
      <c r="G6339">
        <v>8487.66</v>
      </c>
      <c r="H6339">
        <v>16975.32</v>
      </c>
      <c r="I6339">
        <f>salesdata[[#This Row],[Total_Sales_INR]]/10000000</f>
        <v>1.6975320000000001E-3</v>
      </c>
      <c r="J6339" t="s">
        <v>27</v>
      </c>
      <c r="K6339" t="s">
        <v>35</v>
      </c>
      <c r="L6339">
        <v>2</v>
      </c>
      <c r="M6339" t="s">
        <v>141</v>
      </c>
      <c r="N6339" t="s">
        <v>94</v>
      </c>
      <c r="O6339" t="s">
        <v>22</v>
      </c>
    </row>
    <row r="6340" spans="1:15">
      <c r="A6340" t="s">
        <v>10987</v>
      </c>
      <c r="B6340" s="1">
        <v>45926</v>
      </c>
      <c r="C6340" t="s">
        <v>10988</v>
      </c>
      <c r="D6340" t="s">
        <v>32</v>
      </c>
      <c r="E6340" t="s">
        <v>309</v>
      </c>
      <c r="F6340">
        <v>1</v>
      </c>
      <c r="G6340">
        <v>25884.39</v>
      </c>
      <c r="H6340">
        <v>25884.39</v>
      </c>
      <c r="I6340">
        <f>salesdata[[#This Row],[Total_Sales_INR]]/10000000</f>
        <v>2.5884390000000001E-3</v>
      </c>
      <c r="J6340" t="s">
        <v>27</v>
      </c>
      <c r="K6340" t="s">
        <v>19</v>
      </c>
      <c r="L6340">
        <v>5</v>
      </c>
      <c r="M6340" t="s">
        <v>51</v>
      </c>
      <c r="N6340" t="s">
        <v>167</v>
      </c>
      <c r="O6340" t="s">
        <v>22</v>
      </c>
    </row>
    <row r="6341" spans="1:15">
      <c r="A6341" t="s">
        <v>10989</v>
      </c>
      <c r="B6341" s="1">
        <v>46001</v>
      </c>
      <c r="C6341" t="s">
        <v>10990</v>
      </c>
      <c r="D6341" t="s">
        <v>102</v>
      </c>
      <c r="E6341" t="s">
        <v>155</v>
      </c>
      <c r="F6341">
        <v>5</v>
      </c>
      <c r="G6341">
        <v>46893.32</v>
      </c>
      <c r="H6341">
        <v>234466.6</v>
      </c>
      <c r="I6341">
        <f>salesdata[[#This Row],[Total_Sales_INR]]/10000000</f>
        <v>2.3446660000000001E-2</v>
      </c>
      <c r="J6341" t="s">
        <v>18</v>
      </c>
      <c r="K6341" t="s">
        <v>19</v>
      </c>
      <c r="L6341">
        <v>2</v>
      </c>
      <c r="M6341" t="s">
        <v>133</v>
      </c>
      <c r="N6341" t="s">
        <v>134</v>
      </c>
      <c r="O6341" t="s">
        <v>22</v>
      </c>
    </row>
    <row r="6342" spans="1:15">
      <c r="A6342" t="s">
        <v>10991</v>
      </c>
      <c r="B6342" s="1">
        <v>45875</v>
      </c>
      <c r="C6342" t="s">
        <v>1052</v>
      </c>
      <c r="D6342" t="s">
        <v>45</v>
      </c>
      <c r="E6342" t="s">
        <v>55</v>
      </c>
      <c r="F6342">
        <v>5</v>
      </c>
      <c r="G6342">
        <v>46983.93</v>
      </c>
      <c r="H6342">
        <v>234919.65</v>
      </c>
      <c r="I6342">
        <f>salesdata[[#This Row],[Total_Sales_INR]]/10000000</f>
        <v>2.3491965E-2</v>
      </c>
      <c r="J6342" t="s">
        <v>47</v>
      </c>
      <c r="K6342" t="s">
        <v>19</v>
      </c>
      <c r="L6342">
        <v>3</v>
      </c>
      <c r="M6342" t="s">
        <v>190</v>
      </c>
      <c r="N6342" t="s">
        <v>178</v>
      </c>
      <c r="O6342" t="s">
        <v>22</v>
      </c>
    </row>
    <row r="6343" spans="1:15">
      <c r="A6343" t="s">
        <v>10992</v>
      </c>
      <c r="B6343" s="1">
        <v>45918</v>
      </c>
      <c r="C6343" t="s">
        <v>9145</v>
      </c>
      <c r="D6343" t="s">
        <v>102</v>
      </c>
      <c r="E6343" t="s">
        <v>118</v>
      </c>
      <c r="F6343">
        <v>1</v>
      </c>
      <c r="G6343">
        <v>2460.7800000000002</v>
      </c>
      <c r="H6343">
        <v>2460.7800000000002</v>
      </c>
      <c r="I6343">
        <f>salesdata[[#This Row],[Total_Sales_INR]]/10000000</f>
        <v>2.46078E-4</v>
      </c>
      <c r="J6343" t="s">
        <v>18</v>
      </c>
      <c r="K6343" t="s">
        <v>35</v>
      </c>
      <c r="L6343">
        <v>1</v>
      </c>
      <c r="M6343" t="s">
        <v>119</v>
      </c>
      <c r="N6343" t="s">
        <v>37</v>
      </c>
      <c r="O6343" t="s">
        <v>22</v>
      </c>
    </row>
    <row r="6344" spans="1:15">
      <c r="A6344" t="s">
        <v>10993</v>
      </c>
      <c r="B6344" s="1">
        <v>46006</v>
      </c>
      <c r="C6344" t="s">
        <v>10994</v>
      </c>
      <c r="D6344" t="s">
        <v>45</v>
      </c>
      <c r="E6344" t="s">
        <v>55</v>
      </c>
      <c r="F6344">
        <v>4</v>
      </c>
      <c r="G6344">
        <v>46851.27</v>
      </c>
      <c r="H6344">
        <v>187405.08</v>
      </c>
      <c r="I6344">
        <f>salesdata[[#This Row],[Total_Sales_INR]]/10000000</f>
        <v>1.8740507999999999E-2</v>
      </c>
      <c r="J6344" t="s">
        <v>47</v>
      </c>
      <c r="K6344" t="s">
        <v>72</v>
      </c>
      <c r="L6344">
        <v>3</v>
      </c>
      <c r="M6344" t="s">
        <v>115</v>
      </c>
      <c r="N6344" t="s">
        <v>360</v>
      </c>
      <c r="O6344" t="s">
        <v>22</v>
      </c>
    </row>
    <row r="6345" spans="1:15">
      <c r="A6345" t="s">
        <v>10995</v>
      </c>
      <c r="B6345" s="1">
        <v>45902</v>
      </c>
      <c r="C6345" t="s">
        <v>10996</v>
      </c>
      <c r="D6345" t="s">
        <v>16</v>
      </c>
      <c r="E6345" t="s">
        <v>130</v>
      </c>
      <c r="F6345">
        <v>3</v>
      </c>
      <c r="G6345">
        <v>22440.63</v>
      </c>
      <c r="H6345">
        <v>67321.89</v>
      </c>
      <c r="I6345">
        <f>salesdata[[#This Row],[Total_Sales_INR]]/10000000</f>
        <v>6.7321889999999995E-3</v>
      </c>
      <c r="J6345" t="s">
        <v>47</v>
      </c>
      <c r="K6345" t="s">
        <v>72</v>
      </c>
      <c r="L6345">
        <v>2</v>
      </c>
      <c r="M6345" t="s">
        <v>56</v>
      </c>
      <c r="N6345" t="s">
        <v>48</v>
      </c>
      <c r="O6345" t="s">
        <v>22</v>
      </c>
    </row>
    <row r="6346" spans="1:15">
      <c r="A6346" t="s">
        <v>10997</v>
      </c>
      <c r="B6346" s="1">
        <v>45742</v>
      </c>
      <c r="C6346" t="s">
        <v>426</v>
      </c>
      <c r="D6346" t="s">
        <v>102</v>
      </c>
      <c r="E6346" t="s">
        <v>103</v>
      </c>
      <c r="F6346">
        <v>4</v>
      </c>
      <c r="G6346">
        <v>40146.54</v>
      </c>
      <c r="H6346">
        <v>160586.16</v>
      </c>
      <c r="I6346">
        <f>salesdata[[#This Row],[Total_Sales_INR]]/10000000</f>
        <v>1.6058616000000001E-2</v>
      </c>
      <c r="J6346" t="s">
        <v>27</v>
      </c>
      <c r="K6346" t="s">
        <v>19</v>
      </c>
      <c r="L6346">
        <v>3</v>
      </c>
      <c r="M6346" t="s">
        <v>36</v>
      </c>
      <c r="N6346" t="s">
        <v>48</v>
      </c>
      <c r="O6346" t="s">
        <v>22</v>
      </c>
    </row>
    <row r="6347" spans="1:15">
      <c r="A6347" t="s">
        <v>10998</v>
      </c>
      <c r="B6347" s="1">
        <v>45844</v>
      </c>
      <c r="C6347" t="s">
        <v>10999</v>
      </c>
      <c r="D6347" t="s">
        <v>45</v>
      </c>
      <c r="E6347" t="s">
        <v>65</v>
      </c>
      <c r="F6347">
        <v>2</v>
      </c>
      <c r="G6347">
        <v>24682.59</v>
      </c>
      <c r="H6347">
        <v>49365.18</v>
      </c>
      <c r="I6347">
        <f>salesdata[[#This Row],[Total_Sales_INR]]/10000000</f>
        <v>4.936518E-3</v>
      </c>
      <c r="J6347" t="s">
        <v>18</v>
      </c>
      <c r="K6347" t="s">
        <v>72</v>
      </c>
      <c r="L6347">
        <v>5</v>
      </c>
      <c r="M6347" t="s">
        <v>41</v>
      </c>
      <c r="N6347" t="s">
        <v>21</v>
      </c>
      <c r="O6347" t="s">
        <v>22</v>
      </c>
    </row>
    <row r="6348" spans="1:15">
      <c r="A6348" t="s">
        <v>11000</v>
      </c>
      <c r="B6348" s="1">
        <v>45862</v>
      </c>
      <c r="C6348" t="s">
        <v>7643</v>
      </c>
      <c r="D6348" t="s">
        <v>45</v>
      </c>
      <c r="E6348" t="s">
        <v>55</v>
      </c>
      <c r="F6348">
        <v>1</v>
      </c>
      <c r="G6348">
        <v>37637.660000000003</v>
      </c>
      <c r="H6348">
        <v>37637.660000000003</v>
      </c>
      <c r="I6348">
        <f>salesdata[[#This Row],[Total_Sales_INR]]/10000000</f>
        <v>3.7637660000000004E-3</v>
      </c>
      <c r="J6348" t="s">
        <v>18</v>
      </c>
      <c r="K6348" t="s">
        <v>35</v>
      </c>
      <c r="L6348">
        <v>1</v>
      </c>
      <c r="M6348" t="s">
        <v>68</v>
      </c>
      <c r="N6348" t="s">
        <v>94</v>
      </c>
      <c r="O6348" t="s">
        <v>22</v>
      </c>
    </row>
    <row r="6349" spans="1:15">
      <c r="A6349" t="s">
        <v>11001</v>
      </c>
      <c r="B6349" s="1">
        <v>45905</v>
      </c>
      <c r="C6349" t="s">
        <v>11002</v>
      </c>
      <c r="D6349" t="s">
        <v>25</v>
      </c>
      <c r="E6349" t="s">
        <v>280</v>
      </c>
      <c r="F6349">
        <v>4</v>
      </c>
      <c r="G6349">
        <v>37383.93</v>
      </c>
      <c r="H6349">
        <v>149535.72</v>
      </c>
      <c r="I6349">
        <f>salesdata[[#This Row],[Total_Sales_INR]]/10000000</f>
        <v>1.4953572E-2</v>
      </c>
      <c r="J6349" t="s">
        <v>27</v>
      </c>
      <c r="K6349" t="s">
        <v>19</v>
      </c>
      <c r="L6349">
        <v>4</v>
      </c>
      <c r="M6349" t="s">
        <v>160</v>
      </c>
      <c r="N6349" t="s">
        <v>52</v>
      </c>
      <c r="O6349" t="s">
        <v>22</v>
      </c>
    </row>
    <row r="6350" spans="1:15">
      <c r="A6350" t="s">
        <v>11003</v>
      </c>
      <c r="B6350" s="1">
        <v>45897</v>
      </c>
      <c r="C6350" t="s">
        <v>11004</v>
      </c>
      <c r="D6350" t="s">
        <v>25</v>
      </c>
      <c r="E6350" t="s">
        <v>223</v>
      </c>
      <c r="F6350">
        <v>1</v>
      </c>
      <c r="G6350">
        <v>36414.22</v>
      </c>
      <c r="H6350">
        <v>36414.22</v>
      </c>
      <c r="I6350">
        <f>salesdata[[#This Row],[Total_Sales_INR]]/10000000</f>
        <v>3.6414220000000001E-3</v>
      </c>
      <c r="J6350" t="s">
        <v>18</v>
      </c>
      <c r="K6350" t="s">
        <v>35</v>
      </c>
      <c r="L6350">
        <v>3</v>
      </c>
      <c r="M6350" t="s">
        <v>115</v>
      </c>
      <c r="N6350" t="s">
        <v>21</v>
      </c>
      <c r="O6350" t="s">
        <v>22</v>
      </c>
    </row>
    <row r="6351" spans="1:15">
      <c r="A6351" t="s">
        <v>11005</v>
      </c>
      <c r="B6351" s="1">
        <v>45677</v>
      </c>
      <c r="C6351" t="s">
        <v>6665</v>
      </c>
      <c r="D6351" t="s">
        <v>45</v>
      </c>
      <c r="E6351" t="s">
        <v>46</v>
      </c>
      <c r="F6351">
        <v>2</v>
      </c>
      <c r="G6351">
        <v>25041.09</v>
      </c>
      <c r="H6351">
        <v>50082.18</v>
      </c>
      <c r="I6351">
        <f>salesdata[[#This Row],[Total_Sales_INR]]/10000000</f>
        <v>5.008218E-3</v>
      </c>
      <c r="J6351" t="s">
        <v>18</v>
      </c>
      <c r="K6351" t="s">
        <v>19</v>
      </c>
      <c r="L6351">
        <v>5</v>
      </c>
      <c r="M6351" t="s">
        <v>51</v>
      </c>
      <c r="N6351" t="s">
        <v>29</v>
      </c>
      <c r="O6351" t="s">
        <v>22</v>
      </c>
    </row>
    <row r="6352" spans="1:15">
      <c r="A6352" t="s">
        <v>11006</v>
      </c>
      <c r="B6352" s="1">
        <v>46005</v>
      </c>
      <c r="C6352" t="s">
        <v>7870</v>
      </c>
      <c r="D6352" t="s">
        <v>16</v>
      </c>
      <c r="E6352" t="s">
        <v>145</v>
      </c>
      <c r="F6352">
        <v>3</v>
      </c>
      <c r="G6352">
        <v>21953.58</v>
      </c>
      <c r="H6352">
        <v>65860.740000000005</v>
      </c>
      <c r="I6352">
        <f>salesdata[[#This Row],[Total_Sales_INR]]/10000000</f>
        <v>6.5860740000000008E-3</v>
      </c>
      <c r="J6352" t="s">
        <v>34</v>
      </c>
      <c r="K6352" t="s">
        <v>35</v>
      </c>
      <c r="L6352">
        <v>3</v>
      </c>
      <c r="M6352" t="s">
        <v>190</v>
      </c>
      <c r="N6352" t="s">
        <v>216</v>
      </c>
      <c r="O6352" t="s">
        <v>22</v>
      </c>
    </row>
    <row r="6353" spans="1:15">
      <c r="A6353" t="s">
        <v>11007</v>
      </c>
      <c r="B6353" s="1">
        <v>45894</v>
      </c>
      <c r="C6353" t="s">
        <v>353</v>
      </c>
      <c r="D6353" t="s">
        <v>45</v>
      </c>
      <c r="E6353" t="s">
        <v>85</v>
      </c>
      <c r="F6353">
        <v>5</v>
      </c>
      <c r="G6353">
        <v>6165.99</v>
      </c>
      <c r="H6353">
        <v>30829.95</v>
      </c>
      <c r="I6353">
        <f>salesdata[[#This Row],[Total_Sales_INR]]/10000000</f>
        <v>3.0829950000000003E-3</v>
      </c>
      <c r="J6353" t="s">
        <v>18</v>
      </c>
      <c r="K6353" t="s">
        <v>72</v>
      </c>
      <c r="L6353">
        <v>1</v>
      </c>
      <c r="M6353" t="s">
        <v>107</v>
      </c>
      <c r="N6353" t="s">
        <v>37</v>
      </c>
      <c r="O6353" t="s">
        <v>22</v>
      </c>
    </row>
    <row r="6354" spans="1:15">
      <c r="A6354" t="s">
        <v>11008</v>
      </c>
      <c r="B6354" s="1">
        <v>45792</v>
      </c>
      <c r="C6354" t="s">
        <v>5854</v>
      </c>
      <c r="D6354" t="s">
        <v>32</v>
      </c>
      <c r="E6354" t="s">
        <v>33</v>
      </c>
      <c r="F6354">
        <v>5</v>
      </c>
      <c r="G6354">
        <v>17788.07</v>
      </c>
      <c r="H6354">
        <v>88940.35</v>
      </c>
      <c r="I6354">
        <f>salesdata[[#This Row],[Total_Sales_INR]]/10000000</f>
        <v>8.8940349999999998E-3</v>
      </c>
      <c r="J6354" t="s">
        <v>34</v>
      </c>
      <c r="K6354" t="s">
        <v>72</v>
      </c>
      <c r="L6354">
        <v>2</v>
      </c>
      <c r="M6354" t="s">
        <v>104</v>
      </c>
      <c r="N6354" t="s">
        <v>213</v>
      </c>
      <c r="O6354" t="s">
        <v>22</v>
      </c>
    </row>
    <row r="6355" spans="1:15">
      <c r="A6355" t="s">
        <v>11009</v>
      </c>
      <c r="B6355" s="1">
        <v>45735</v>
      </c>
      <c r="C6355" t="s">
        <v>2375</v>
      </c>
      <c r="D6355" t="s">
        <v>32</v>
      </c>
      <c r="E6355" t="s">
        <v>309</v>
      </c>
      <c r="F6355">
        <v>2</v>
      </c>
      <c r="G6355">
        <v>44918.25</v>
      </c>
      <c r="H6355">
        <v>89836.5</v>
      </c>
      <c r="I6355">
        <f>salesdata[[#This Row],[Total_Sales_INR]]/10000000</f>
        <v>8.9836499999999993E-3</v>
      </c>
      <c r="J6355" t="s">
        <v>47</v>
      </c>
      <c r="K6355" t="s">
        <v>72</v>
      </c>
      <c r="L6355">
        <v>4</v>
      </c>
      <c r="M6355" t="s">
        <v>123</v>
      </c>
      <c r="N6355" t="s">
        <v>127</v>
      </c>
      <c r="O6355" t="s">
        <v>22</v>
      </c>
    </row>
    <row r="6356" spans="1:15">
      <c r="A6356" t="s">
        <v>11010</v>
      </c>
      <c r="B6356" s="1">
        <v>45828</v>
      </c>
      <c r="C6356" t="s">
        <v>6632</v>
      </c>
      <c r="D6356" t="s">
        <v>32</v>
      </c>
      <c r="E6356" t="s">
        <v>81</v>
      </c>
      <c r="F6356">
        <v>4</v>
      </c>
      <c r="G6356">
        <v>16194.72</v>
      </c>
      <c r="H6356">
        <v>64778.879999999997</v>
      </c>
      <c r="I6356">
        <f>salesdata[[#This Row],[Total_Sales_INR]]/10000000</f>
        <v>6.4778879999999994E-3</v>
      </c>
      <c r="J6356" t="s">
        <v>34</v>
      </c>
      <c r="K6356" t="s">
        <v>72</v>
      </c>
      <c r="L6356">
        <v>3</v>
      </c>
      <c r="M6356" t="s">
        <v>115</v>
      </c>
      <c r="N6356" t="s">
        <v>52</v>
      </c>
      <c r="O6356" t="s">
        <v>22</v>
      </c>
    </row>
    <row r="6357" spans="1:15">
      <c r="A6357" t="s">
        <v>11011</v>
      </c>
      <c r="B6357" s="1">
        <v>45890</v>
      </c>
      <c r="C6357" t="s">
        <v>1695</v>
      </c>
      <c r="D6357" t="s">
        <v>25</v>
      </c>
      <c r="E6357" t="s">
        <v>280</v>
      </c>
      <c r="F6357">
        <v>3</v>
      </c>
      <c r="G6357">
        <v>5771.68</v>
      </c>
      <c r="H6357">
        <v>17315.04</v>
      </c>
      <c r="I6357">
        <f>salesdata[[#This Row],[Total_Sales_INR]]/10000000</f>
        <v>1.731504E-3</v>
      </c>
      <c r="J6357" t="s">
        <v>27</v>
      </c>
      <c r="K6357" t="s">
        <v>72</v>
      </c>
      <c r="L6357">
        <v>4</v>
      </c>
      <c r="M6357" t="s">
        <v>160</v>
      </c>
      <c r="N6357" t="s">
        <v>124</v>
      </c>
      <c r="O6357" t="s">
        <v>22</v>
      </c>
    </row>
    <row r="6358" spans="1:15">
      <c r="A6358" t="s">
        <v>11012</v>
      </c>
      <c r="B6358" s="1">
        <v>45721</v>
      </c>
      <c r="C6358" t="s">
        <v>8206</v>
      </c>
      <c r="D6358" t="s">
        <v>102</v>
      </c>
      <c r="E6358" t="s">
        <v>103</v>
      </c>
      <c r="F6358">
        <v>5</v>
      </c>
      <c r="G6358">
        <v>49390.18</v>
      </c>
      <c r="H6358">
        <v>246950.9</v>
      </c>
      <c r="I6358">
        <f>salesdata[[#This Row],[Total_Sales_INR]]/10000000</f>
        <v>2.4695089999999999E-2</v>
      </c>
      <c r="J6358" t="s">
        <v>34</v>
      </c>
      <c r="K6358" t="s">
        <v>19</v>
      </c>
      <c r="L6358">
        <v>4</v>
      </c>
      <c r="M6358" t="s">
        <v>185</v>
      </c>
      <c r="N6358" t="s">
        <v>62</v>
      </c>
      <c r="O6358" t="s">
        <v>22</v>
      </c>
    </row>
    <row r="6359" spans="1:15">
      <c r="A6359" t="s">
        <v>11013</v>
      </c>
      <c r="B6359" s="1">
        <v>45804</v>
      </c>
      <c r="C6359" t="s">
        <v>6462</v>
      </c>
      <c r="D6359" t="s">
        <v>102</v>
      </c>
      <c r="E6359" t="s">
        <v>103</v>
      </c>
      <c r="F6359">
        <v>1</v>
      </c>
      <c r="G6359">
        <v>11905.1</v>
      </c>
      <c r="H6359">
        <v>11905.1</v>
      </c>
      <c r="I6359">
        <f>salesdata[[#This Row],[Total_Sales_INR]]/10000000</f>
        <v>1.1905100000000001E-3</v>
      </c>
      <c r="J6359" t="s">
        <v>18</v>
      </c>
      <c r="K6359" t="s">
        <v>19</v>
      </c>
      <c r="L6359">
        <v>2</v>
      </c>
      <c r="M6359" t="s">
        <v>265</v>
      </c>
      <c r="N6359" t="s">
        <v>78</v>
      </c>
      <c r="O6359" t="s">
        <v>22</v>
      </c>
    </row>
    <row r="6360" spans="1:15">
      <c r="A6360" t="s">
        <v>11014</v>
      </c>
      <c r="B6360" s="1">
        <v>45931</v>
      </c>
      <c r="C6360" t="s">
        <v>11015</v>
      </c>
      <c r="D6360" t="s">
        <v>32</v>
      </c>
      <c r="E6360" t="s">
        <v>33</v>
      </c>
      <c r="F6360">
        <v>2</v>
      </c>
      <c r="G6360">
        <v>11372.92</v>
      </c>
      <c r="H6360">
        <v>22745.84</v>
      </c>
      <c r="I6360">
        <f>salesdata[[#This Row],[Total_Sales_INR]]/10000000</f>
        <v>2.2745840000000001E-3</v>
      </c>
      <c r="J6360" t="s">
        <v>47</v>
      </c>
      <c r="K6360" t="s">
        <v>72</v>
      </c>
      <c r="L6360">
        <v>1</v>
      </c>
      <c r="M6360" t="s">
        <v>181</v>
      </c>
      <c r="N6360" t="s">
        <v>167</v>
      </c>
      <c r="O6360" t="s">
        <v>22</v>
      </c>
    </row>
    <row r="6361" spans="1:15">
      <c r="A6361" t="s">
        <v>11016</v>
      </c>
      <c r="B6361" s="1">
        <v>45775</v>
      </c>
      <c r="C6361" t="s">
        <v>11017</v>
      </c>
      <c r="D6361" t="s">
        <v>32</v>
      </c>
      <c r="E6361" t="s">
        <v>250</v>
      </c>
      <c r="F6361">
        <v>5</v>
      </c>
      <c r="G6361">
        <v>31344.17</v>
      </c>
      <c r="H6361">
        <v>156720.85</v>
      </c>
      <c r="I6361">
        <f>salesdata[[#This Row],[Total_Sales_INR]]/10000000</f>
        <v>1.5672085000000002E-2</v>
      </c>
      <c r="J6361" t="s">
        <v>47</v>
      </c>
      <c r="K6361" t="s">
        <v>35</v>
      </c>
      <c r="L6361">
        <v>1</v>
      </c>
      <c r="M6361" t="s">
        <v>181</v>
      </c>
      <c r="N6361" t="s">
        <v>62</v>
      </c>
      <c r="O6361" t="s">
        <v>22</v>
      </c>
    </row>
    <row r="6362" spans="1:15">
      <c r="A6362" t="s">
        <v>11018</v>
      </c>
      <c r="B6362" s="1">
        <v>45883</v>
      </c>
      <c r="C6362" t="s">
        <v>11019</v>
      </c>
      <c r="D6362" t="s">
        <v>16</v>
      </c>
      <c r="E6362" t="s">
        <v>17</v>
      </c>
      <c r="F6362">
        <v>1</v>
      </c>
      <c r="G6362">
        <v>41378.980000000003</v>
      </c>
      <c r="H6362">
        <v>41378.980000000003</v>
      </c>
      <c r="I6362">
        <f>salesdata[[#This Row],[Total_Sales_INR]]/10000000</f>
        <v>4.1378980000000001E-3</v>
      </c>
      <c r="J6362" t="s">
        <v>47</v>
      </c>
      <c r="K6362" t="s">
        <v>35</v>
      </c>
      <c r="L6362">
        <v>2</v>
      </c>
      <c r="M6362" t="s">
        <v>56</v>
      </c>
      <c r="N6362" t="s">
        <v>173</v>
      </c>
      <c r="O6362" t="s">
        <v>22</v>
      </c>
    </row>
    <row r="6363" spans="1:15">
      <c r="A6363" t="s">
        <v>11020</v>
      </c>
      <c r="B6363" s="1">
        <v>45978</v>
      </c>
      <c r="C6363" t="s">
        <v>8497</v>
      </c>
      <c r="D6363" t="s">
        <v>16</v>
      </c>
      <c r="E6363" t="s">
        <v>145</v>
      </c>
      <c r="F6363">
        <v>3</v>
      </c>
      <c r="G6363">
        <v>27631.360000000001</v>
      </c>
      <c r="H6363">
        <v>82894.080000000002</v>
      </c>
      <c r="I6363">
        <f>salesdata[[#This Row],[Total_Sales_INR]]/10000000</f>
        <v>8.2894079999999998E-3</v>
      </c>
      <c r="J6363" t="s">
        <v>47</v>
      </c>
      <c r="K6363" t="s">
        <v>19</v>
      </c>
      <c r="L6363">
        <v>5</v>
      </c>
      <c r="M6363" t="s">
        <v>51</v>
      </c>
      <c r="N6363" t="s">
        <v>156</v>
      </c>
      <c r="O6363" t="s">
        <v>22</v>
      </c>
    </row>
    <row r="6364" spans="1:15">
      <c r="A6364" t="s">
        <v>11021</v>
      </c>
      <c r="B6364" s="1">
        <v>45894</v>
      </c>
      <c r="C6364" t="s">
        <v>11022</v>
      </c>
      <c r="D6364" t="s">
        <v>25</v>
      </c>
      <c r="E6364" t="s">
        <v>140</v>
      </c>
      <c r="F6364">
        <v>5</v>
      </c>
      <c r="G6364">
        <v>42418.34</v>
      </c>
      <c r="H6364">
        <v>212091.7</v>
      </c>
      <c r="I6364">
        <f>salesdata[[#This Row],[Total_Sales_INR]]/10000000</f>
        <v>2.1209170000000003E-2</v>
      </c>
      <c r="J6364" t="s">
        <v>18</v>
      </c>
      <c r="K6364" t="s">
        <v>19</v>
      </c>
      <c r="L6364">
        <v>5</v>
      </c>
      <c r="M6364" t="s">
        <v>170</v>
      </c>
      <c r="N6364" t="s">
        <v>57</v>
      </c>
      <c r="O6364" t="s">
        <v>22</v>
      </c>
    </row>
    <row r="6365" spans="1:15">
      <c r="A6365" t="s">
        <v>11023</v>
      </c>
      <c r="B6365" s="1">
        <v>45960</v>
      </c>
      <c r="C6365" t="s">
        <v>11024</v>
      </c>
      <c r="D6365" t="s">
        <v>102</v>
      </c>
      <c r="E6365" t="s">
        <v>193</v>
      </c>
      <c r="F6365">
        <v>4</v>
      </c>
      <c r="G6365">
        <v>26354.11</v>
      </c>
      <c r="H6365">
        <v>105416.44</v>
      </c>
      <c r="I6365">
        <f>salesdata[[#This Row],[Total_Sales_INR]]/10000000</f>
        <v>1.0541644000000001E-2</v>
      </c>
      <c r="J6365" t="s">
        <v>18</v>
      </c>
      <c r="K6365" t="s">
        <v>19</v>
      </c>
      <c r="L6365">
        <v>5</v>
      </c>
      <c r="M6365" t="s">
        <v>51</v>
      </c>
      <c r="N6365" t="s">
        <v>21</v>
      </c>
      <c r="O6365" t="s">
        <v>22</v>
      </c>
    </row>
    <row r="6366" spans="1:15">
      <c r="A6366" t="s">
        <v>11025</v>
      </c>
      <c r="B6366" s="1">
        <v>45980</v>
      </c>
      <c r="C6366" t="s">
        <v>11026</v>
      </c>
      <c r="D6366" t="s">
        <v>102</v>
      </c>
      <c r="E6366" t="s">
        <v>118</v>
      </c>
      <c r="F6366">
        <v>2</v>
      </c>
      <c r="G6366">
        <v>43736.34</v>
      </c>
      <c r="H6366">
        <v>87472.68</v>
      </c>
      <c r="I6366">
        <f>salesdata[[#This Row],[Total_Sales_INR]]/10000000</f>
        <v>8.747267999999999E-3</v>
      </c>
      <c r="J6366" t="s">
        <v>34</v>
      </c>
      <c r="K6366" t="s">
        <v>35</v>
      </c>
      <c r="L6366">
        <v>1</v>
      </c>
      <c r="M6366" t="s">
        <v>119</v>
      </c>
      <c r="N6366" t="s">
        <v>57</v>
      </c>
      <c r="O6366" t="s">
        <v>22</v>
      </c>
    </row>
    <row r="6367" spans="1:15">
      <c r="A6367" t="s">
        <v>11027</v>
      </c>
      <c r="B6367" s="1">
        <v>45678</v>
      </c>
      <c r="C6367" t="s">
        <v>10415</v>
      </c>
      <c r="D6367" t="s">
        <v>16</v>
      </c>
      <c r="E6367" t="s">
        <v>137</v>
      </c>
      <c r="F6367">
        <v>4</v>
      </c>
      <c r="G6367">
        <v>28177.34</v>
      </c>
      <c r="H6367">
        <v>112709.36</v>
      </c>
      <c r="I6367">
        <f>salesdata[[#This Row],[Total_Sales_INR]]/10000000</f>
        <v>1.1270936E-2</v>
      </c>
      <c r="J6367" t="s">
        <v>47</v>
      </c>
      <c r="K6367" t="s">
        <v>72</v>
      </c>
      <c r="L6367">
        <v>2</v>
      </c>
      <c r="M6367" t="s">
        <v>56</v>
      </c>
      <c r="N6367" t="s">
        <v>69</v>
      </c>
      <c r="O6367" t="s">
        <v>22</v>
      </c>
    </row>
    <row r="6368" spans="1:15">
      <c r="A6368" t="s">
        <v>11028</v>
      </c>
      <c r="B6368" s="1">
        <v>45678</v>
      </c>
      <c r="C6368" t="s">
        <v>5506</v>
      </c>
      <c r="D6368" t="s">
        <v>32</v>
      </c>
      <c r="E6368" t="s">
        <v>33</v>
      </c>
      <c r="F6368">
        <v>3</v>
      </c>
      <c r="G6368">
        <v>27357.26</v>
      </c>
      <c r="H6368">
        <v>82071.78</v>
      </c>
      <c r="I6368">
        <f>salesdata[[#This Row],[Total_Sales_INR]]/10000000</f>
        <v>8.2071780000000007E-3</v>
      </c>
      <c r="J6368" t="s">
        <v>34</v>
      </c>
      <c r="K6368" t="s">
        <v>19</v>
      </c>
      <c r="L6368">
        <v>4</v>
      </c>
      <c r="M6368" t="s">
        <v>160</v>
      </c>
      <c r="N6368" t="s">
        <v>120</v>
      </c>
      <c r="O6368" t="s">
        <v>22</v>
      </c>
    </row>
    <row r="6369" spans="1:15">
      <c r="A6369" t="s">
        <v>11029</v>
      </c>
      <c r="B6369" s="1">
        <v>45958</v>
      </c>
      <c r="C6369" t="s">
        <v>7141</v>
      </c>
      <c r="D6369" t="s">
        <v>102</v>
      </c>
      <c r="E6369" t="s">
        <v>118</v>
      </c>
      <c r="F6369">
        <v>3</v>
      </c>
      <c r="G6369">
        <v>13773.77</v>
      </c>
      <c r="H6369">
        <v>41321.31</v>
      </c>
      <c r="I6369">
        <f>salesdata[[#This Row],[Total_Sales_INR]]/10000000</f>
        <v>4.1321309999999998E-3</v>
      </c>
      <c r="J6369" t="s">
        <v>47</v>
      </c>
      <c r="K6369" t="s">
        <v>19</v>
      </c>
      <c r="L6369">
        <v>3</v>
      </c>
      <c r="M6369" t="s">
        <v>115</v>
      </c>
      <c r="N6369" t="s">
        <v>134</v>
      </c>
      <c r="O6369" t="s">
        <v>22</v>
      </c>
    </row>
    <row r="6370" spans="1:15">
      <c r="A6370" t="s">
        <v>11030</v>
      </c>
      <c r="B6370" s="1">
        <v>45883</v>
      </c>
      <c r="C6370" t="s">
        <v>9065</v>
      </c>
      <c r="D6370" t="s">
        <v>32</v>
      </c>
      <c r="E6370" t="s">
        <v>81</v>
      </c>
      <c r="F6370">
        <v>1</v>
      </c>
      <c r="G6370">
        <v>17283.810000000001</v>
      </c>
      <c r="H6370">
        <v>17283.810000000001</v>
      </c>
      <c r="I6370">
        <f>salesdata[[#This Row],[Total_Sales_INR]]/10000000</f>
        <v>1.7283810000000002E-3</v>
      </c>
      <c r="J6370" t="s">
        <v>27</v>
      </c>
      <c r="K6370" t="s">
        <v>72</v>
      </c>
      <c r="L6370">
        <v>2</v>
      </c>
      <c r="M6370" t="s">
        <v>104</v>
      </c>
      <c r="N6370" t="s">
        <v>124</v>
      </c>
      <c r="O6370" t="s">
        <v>22</v>
      </c>
    </row>
    <row r="6371" spans="1:15">
      <c r="A6371" t="s">
        <v>11031</v>
      </c>
      <c r="B6371" s="1">
        <v>45927</v>
      </c>
      <c r="C6371" t="s">
        <v>11032</v>
      </c>
      <c r="D6371" t="s">
        <v>45</v>
      </c>
      <c r="E6371" t="s">
        <v>65</v>
      </c>
      <c r="F6371">
        <v>1</v>
      </c>
      <c r="G6371">
        <v>49596.14</v>
      </c>
      <c r="H6371">
        <v>49596.14</v>
      </c>
      <c r="I6371">
        <f>salesdata[[#This Row],[Total_Sales_INR]]/10000000</f>
        <v>4.9596140000000002E-3</v>
      </c>
      <c r="J6371" t="s">
        <v>18</v>
      </c>
      <c r="K6371" t="s">
        <v>72</v>
      </c>
      <c r="L6371">
        <v>1</v>
      </c>
      <c r="M6371" t="s">
        <v>107</v>
      </c>
      <c r="N6371" t="s">
        <v>142</v>
      </c>
      <c r="O6371" t="s">
        <v>22</v>
      </c>
    </row>
    <row r="6372" spans="1:15">
      <c r="A6372" t="s">
        <v>11033</v>
      </c>
      <c r="B6372" s="1">
        <v>45986</v>
      </c>
      <c r="C6372" t="s">
        <v>11034</v>
      </c>
      <c r="D6372" t="s">
        <v>16</v>
      </c>
      <c r="E6372" t="s">
        <v>17</v>
      </c>
      <c r="F6372">
        <v>2</v>
      </c>
      <c r="G6372">
        <v>1021.71</v>
      </c>
      <c r="H6372">
        <v>2043.42</v>
      </c>
      <c r="I6372">
        <f>salesdata[[#This Row],[Total_Sales_INR]]/10000000</f>
        <v>2.0434200000000002E-4</v>
      </c>
      <c r="J6372" t="s">
        <v>18</v>
      </c>
      <c r="K6372" t="s">
        <v>72</v>
      </c>
      <c r="L6372">
        <v>2</v>
      </c>
      <c r="M6372" t="s">
        <v>141</v>
      </c>
      <c r="N6372" t="s">
        <v>213</v>
      </c>
      <c r="O6372" t="s">
        <v>22</v>
      </c>
    </row>
    <row r="6373" spans="1:15">
      <c r="A6373" t="s">
        <v>11035</v>
      </c>
      <c r="B6373" s="1">
        <v>45907</v>
      </c>
      <c r="C6373" t="s">
        <v>4610</v>
      </c>
      <c r="D6373" t="s">
        <v>45</v>
      </c>
      <c r="E6373" t="s">
        <v>65</v>
      </c>
      <c r="F6373">
        <v>3</v>
      </c>
      <c r="G6373">
        <v>42161.120000000003</v>
      </c>
      <c r="H6373">
        <v>126483.36</v>
      </c>
      <c r="I6373">
        <f>salesdata[[#This Row],[Total_Sales_INR]]/10000000</f>
        <v>1.2648336E-2</v>
      </c>
      <c r="J6373" t="s">
        <v>18</v>
      </c>
      <c r="K6373" t="s">
        <v>35</v>
      </c>
      <c r="L6373">
        <v>2</v>
      </c>
      <c r="M6373" t="s">
        <v>265</v>
      </c>
      <c r="N6373" t="s">
        <v>21</v>
      </c>
      <c r="O6373" t="s">
        <v>22</v>
      </c>
    </row>
    <row r="6374" spans="1:15">
      <c r="A6374" t="s">
        <v>11036</v>
      </c>
      <c r="B6374" s="1">
        <v>45854</v>
      </c>
      <c r="C6374" t="s">
        <v>11037</v>
      </c>
      <c r="D6374" t="s">
        <v>16</v>
      </c>
      <c r="E6374" t="s">
        <v>17</v>
      </c>
      <c r="F6374">
        <v>3</v>
      </c>
      <c r="G6374">
        <v>3575.86</v>
      </c>
      <c r="H6374">
        <v>10727.58</v>
      </c>
      <c r="I6374">
        <f>salesdata[[#This Row],[Total_Sales_INR]]/10000000</f>
        <v>1.072758E-3</v>
      </c>
      <c r="J6374" t="s">
        <v>18</v>
      </c>
      <c r="K6374" t="s">
        <v>72</v>
      </c>
      <c r="L6374">
        <v>4</v>
      </c>
      <c r="M6374" t="s">
        <v>185</v>
      </c>
      <c r="N6374" t="s">
        <v>120</v>
      </c>
      <c r="O6374" t="s">
        <v>22</v>
      </c>
    </row>
    <row r="6375" spans="1:15">
      <c r="A6375" t="s">
        <v>11038</v>
      </c>
      <c r="B6375" s="1">
        <v>45883</v>
      </c>
      <c r="C6375" t="s">
        <v>9430</v>
      </c>
      <c r="D6375" t="s">
        <v>25</v>
      </c>
      <c r="E6375" t="s">
        <v>140</v>
      </c>
      <c r="F6375">
        <v>5</v>
      </c>
      <c r="G6375">
        <v>22070.73</v>
      </c>
      <c r="H6375">
        <v>110353.65</v>
      </c>
      <c r="I6375">
        <f>salesdata[[#This Row],[Total_Sales_INR]]/10000000</f>
        <v>1.1035365E-2</v>
      </c>
      <c r="J6375" t="s">
        <v>47</v>
      </c>
      <c r="K6375" t="s">
        <v>19</v>
      </c>
      <c r="L6375">
        <v>4</v>
      </c>
      <c r="M6375" t="s">
        <v>160</v>
      </c>
      <c r="N6375" t="s">
        <v>156</v>
      </c>
      <c r="O6375" t="s">
        <v>22</v>
      </c>
    </row>
    <row r="6376" spans="1:15">
      <c r="A6376" t="s">
        <v>11039</v>
      </c>
      <c r="B6376" s="1">
        <v>46017</v>
      </c>
      <c r="C6376" t="s">
        <v>416</v>
      </c>
      <c r="D6376" t="s">
        <v>102</v>
      </c>
      <c r="E6376" t="s">
        <v>155</v>
      </c>
      <c r="F6376">
        <v>4</v>
      </c>
      <c r="G6376">
        <v>1523.01</v>
      </c>
      <c r="H6376">
        <v>6092.04</v>
      </c>
      <c r="I6376">
        <f>salesdata[[#This Row],[Total_Sales_INR]]/10000000</f>
        <v>6.0920400000000002E-4</v>
      </c>
      <c r="J6376" t="s">
        <v>34</v>
      </c>
      <c r="K6376" t="s">
        <v>19</v>
      </c>
      <c r="L6376">
        <v>2</v>
      </c>
      <c r="M6376" t="s">
        <v>141</v>
      </c>
      <c r="N6376" t="s">
        <v>216</v>
      </c>
      <c r="O6376" t="s">
        <v>22</v>
      </c>
    </row>
    <row r="6377" spans="1:15">
      <c r="A6377" t="s">
        <v>11040</v>
      </c>
      <c r="B6377" s="1">
        <v>45776</v>
      </c>
      <c r="C6377" t="s">
        <v>5543</v>
      </c>
      <c r="D6377" t="s">
        <v>25</v>
      </c>
      <c r="E6377" t="s">
        <v>140</v>
      </c>
      <c r="F6377">
        <v>1</v>
      </c>
      <c r="G6377">
        <v>30764.99</v>
      </c>
      <c r="H6377">
        <v>30764.99</v>
      </c>
      <c r="I6377">
        <f>salesdata[[#This Row],[Total_Sales_INR]]/10000000</f>
        <v>3.0764990000000003E-3</v>
      </c>
      <c r="J6377" t="s">
        <v>34</v>
      </c>
      <c r="K6377" t="s">
        <v>19</v>
      </c>
      <c r="L6377">
        <v>5</v>
      </c>
      <c r="M6377" t="s">
        <v>51</v>
      </c>
      <c r="N6377" t="s">
        <v>57</v>
      </c>
      <c r="O6377" t="s">
        <v>22</v>
      </c>
    </row>
    <row r="6378" spans="1:15">
      <c r="A6378" t="s">
        <v>11041</v>
      </c>
      <c r="B6378" s="1">
        <v>45863</v>
      </c>
      <c r="C6378" t="s">
        <v>11042</v>
      </c>
      <c r="D6378" t="s">
        <v>102</v>
      </c>
      <c r="E6378" t="s">
        <v>118</v>
      </c>
      <c r="F6378">
        <v>1</v>
      </c>
      <c r="G6378">
        <v>21469.56</v>
      </c>
      <c r="H6378">
        <v>21469.56</v>
      </c>
      <c r="I6378">
        <f>salesdata[[#This Row],[Total_Sales_INR]]/10000000</f>
        <v>2.1469560000000002E-3</v>
      </c>
      <c r="J6378" t="s">
        <v>18</v>
      </c>
      <c r="K6378" t="s">
        <v>19</v>
      </c>
      <c r="L6378">
        <v>3</v>
      </c>
      <c r="M6378" t="s">
        <v>77</v>
      </c>
      <c r="N6378" t="s">
        <v>94</v>
      </c>
      <c r="O6378" t="s">
        <v>22</v>
      </c>
    </row>
    <row r="6379" spans="1:15">
      <c r="A6379" t="s">
        <v>11043</v>
      </c>
      <c r="B6379" s="1">
        <v>45824</v>
      </c>
      <c r="C6379" t="s">
        <v>11044</v>
      </c>
      <c r="D6379" t="s">
        <v>25</v>
      </c>
      <c r="E6379" t="s">
        <v>223</v>
      </c>
      <c r="F6379">
        <v>2</v>
      </c>
      <c r="G6379">
        <v>19601.54</v>
      </c>
      <c r="H6379">
        <v>39203.08</v>
      </c>
      <c r="I6379">
        <f>salesdata[[#This Row],[Total_Sales_INR]]/10000000</f>
        <v>3.920308E-3</v>
      </c>
      <c r="J6379" t="s">
        <v>47</v>
      </c>
      <c r="K6379" t="s">
        <v>19</v>
      </c>
      <c r="L6379">
        <v>1</v>
      </c>
      <c r="M6379" t="s">
        <v>119</v>
      </c>
      <c r="N6379" t="s">
        <v>124</v>
      </c>
      <c r="O6379" t="s">
        <v>22</v>
      </c>
    </row>
    <row r="6380" spans="1:15">
      <c r="A6380" t="s">
        <v>11045</v>
      </c>
      <c r="B6380" s="1">
        <v>45934</v>
      </c>
      <c r="C6380" t="s">
        <v>4876</v>
      </c>
      <c r="D6380" t="s">
        <v>32</v>
      </c>
      <c r="E6380" t="s">
        <v>81</v>
      </c>
      <c r="F6380">
        <v>1</v>
      </c>
      <c r="G6380">
        <v>1791.54</v>
      </c>
      <c r="H6380">
        <v>1791.54</v>
      </c>
      <c r="I6380">
        <f>salesdata[[#This Row],[Total_Sales_INR]]/10000000</f>
        <v>1.79154E-4</v>
      </c>
      <c r="J6380" t="s">
        <v>47</v>
      </c>
      <c r="K6380" t="s">
        <v>19</v>
      </c>
      <c r="L6380">
        <v>4</v>
      </c>
      <c r="M6380" t="s">
        <v>88</v>
      </c>
      <c r="N6380" t="s">
        <v>213</v>
      </c>
      <c r="O6380" t="s">
        <v>22</v>
      </c>
    </row>
    <row r="6381" spans="1:15">
      <c r="A6381" t="s">
        <v>11046</v>
      </c>
      <c r="B6381" s="1">
        <v>45958</v>
      </c>
      <c r="C6381" t="s">
        <v>11047</v>
      </c>
      <c r="D6381" t="s">
        <v>25</v>
      </c>
      <c r="E6381" t="s">
        <v>280</v>
      </c>
      <c r="F6381">
        <v>4</v>
      </c>
      <c r="G6381">
        <v>32040.57</v>
      </c>
      <c r="H6381">
        <v>128162.28</v>
      </c>
      <c r="I6381">
        <f>salesdata[[#This Row],[Total_Sales_INR]]/10000000</f>
        <v>1.2816228000000001E-2</v>
      </c>
      <c r="J6381" t="s">
        <v>34</v>
      </c>
      <c r="K6381" t="s">
        <v>19</v>
      </c>
      <c r="L6381">
        <v>1</v>
      </c>
      <c r="M6381" t="s">
        <v>119</v>
      </c>
      <c r="N6381" t="s">
        <v>69</v>
      </c>
      <c r="O6381" t="s">
        <v>22</v>
      </c>
    </row>
    <row r="6382" spans="1:15">
      <c r="A6382" t="s">
        <v>11048</v>
      </c>
      <c r="B6382" s="1">
        <v>45703</v>
      </c>
      <c r="C6382" t="s">
        <v>11049</v>
      </c>
      <c r="D6382" t="s">
        <v>45</v>
      </c>
      <c r="E6382" t="s">
        <v>55</v>
      </c>
      <c r="F6382">
        <v>2</v>
      </c>
      <c r="G6382">
        <v>16022.29</v>
      </c>
      <c r="H6382">
        <v>32044.58</v>
      </c>
      <c r="I6382">
        <f>salesdata[[#This Row],[Total_Sales_INR]]/10000000</f>
        <v>3.2044580000000003E-3</v>
      </c>
      <c r="J6382" t="s">
        <v>18</v>
      </c>
      <c r="K6382" t="s">
        <v>19</v>
      </c>
      <c r="L6382">
        <v>5</v>
      </c>
      <c r="M6382" t="s">
        <v>170</v>
      </c>
      <c r="N6382" t="s">
        <v>134</v>
      </c>
      <c r="O6382" t="s">
        <v>22</v>
      </c>
    </row>
    <row r="6383" spans="1:15">
      <c r="A6383" t="s">
        <v>11050</v>
      </c>
      <c r="B6383" s="1">
        <v>45793</v>
      </c>
      <c r="C6383" t="s">
        <v>11051</v>
      </c>
      <c r="D6383" t="s">
        <v>45</v>
      </c>
      <c r="E6383" t="s">
        <v>85</v>
      </c>
      <c r="F6383">
        <v>3</v>
      </c>
      <c r="G6383">
        <v>32493.45</v>
      </c>
      <c r="H6383">
        <v>97480.35</v>
      </c>
      <c r="I6383">
        <f>salesdata[[#This Row],[Total_Sales_INR]]/10000000</f>
        <v>9.7480350000000004E-3</v>
      </c>
      <c r="J6383" t="s">
        <v>27</v>
      </c>
      <c r="K6383" t="s">
        <v>72</v>
      </c>
      <c r="L6383">
        <v>3</v>
      </c>
      <c r="M6383" t="s">
        <v>36</v>
      </c>
      <c r="N6383" t="s">
        <v>37</v>
      </c>
      <c r="O6383" t="s">
        <v>22</v>
      </c>
    </row>
    <row r="6384" spans="1:15">
      <c r="A6384" t="s">
        <v>11052</v>
      </c>
      <c r="B6384" s="1">
        <v>45747</v>
      </c>
      <c r="C6384" t="s">
        <v>11053</v>
      </c>
      <c r="D6384" t="s">
        <v>45</v>
      </c>
      <c r="E6384" t="s">
        <v>85</v>
      </c>
      <c r="F6384">
        <v>5</v>
      </c>
      <c r="G6384">
        <v>45699.57</v>
      </c>
      <c r="H6384">
        <v>228497.85</v>
      </c>
      <c r="I6384">
        <f>salesdata[[#This Row],[Total_Sales_INR]]/10000000</f>
        <v>2.2849785000000001E-2</v>
      </c>
      <c r="J6384" t="s">
        <v>27</v>
      </c>
      <c r="K6384" t="s">
        <v>72</v>
      </c>
      <c r="L6384">
        <v>5</v>
      </c>
      <c r="M6384" t="s">
        <v>73</v>
      </c>
      <c r="N6384" t="s">
        <v>57</v>
      </c>
      <c r="O6384" t="s">
        <v>22</v>
      </c>
    </row>
    <row r="6385" spans="1:15">
      <c r="A6385" t="s">
        <v>11054</v>
      </c>
      <c r="B6385" s="1">
        <v>45943</v>
      </c>
      <c r="C6385" t="s">
        <v>5560</v>
      </c>
      <c r="D6385" t="s">
        <v>32</v>
      </c>
      <c r="E6385" t="s">
        <v>309</v>
      </c>
      <c r="F6385">
        <v>3</v>
      </c>
      <c r="G6385">
        <v>1381.7</v>
      </c>
      <c r="H6385">
        <v>4145.1000000000004</v>
      </c>
      <c r="I6385">
        <f>salesdata[[#This Row],[Total_Sales_INR]]/10000000</f>
        <v>4.1451000000000004E-4</v>
      </c>
      <c r="J6385" t="s">
        <v>34</v>
      </c>
      <c r="K6385" t="s">
        <v>19</v>
      </c>
      <c r="L6385">
        <v>4</v>
      </c>
      <c r="M6385" t="s">
        <v>160</v>
      </c>
      <c r="N6385" t="s">
        <v>178</v>
      </c>
      <c r="O6385" t="s">
        <v>22</v>
      </c>
    </row>
    <row r="6386" spans="1:15">
      <c r="A6386" t="s">
        <v>11055</v>
      </c>
      <c r="B6386" s="1">
        <v>45719</v>
      </c>
      <c r="C6386" t="s">
        <v>11056</v>
      </c>
      <c r="D6386" t="s">
        <v>16</v>
      </c>
      <c r="E6386" t="s">
        <v>17</v>
      </c>
      <c r="F6386">
        <v>1</v>
      </c>
      <c r="G6386">
        <v>34115.56</v>
      </c>
      <c r="H6386">
        <v>34115.56</v>
      </c>
      <c r="I6386">
        <f>salesdata[[#This Row],[Total_Sales_INR]]/10000000</f>
        <v>3.4115559999999996E-3</v>
      </c>
      <c r="J6386" t="s">
        <v>34</v>
      </c>
      <c r="K6386" t="s">
        <v>72</v>
      </c>
      <c r="L6386">
        <v>4</v>
      </c>
      <c r="M6386" t="s">
        <v>160</v>
      </c>
      <c r="N6386" t="s">
        <v>216</v>
      </c>
      <c r="O6386" t="s">
        <v>22</v>
      </c>
    </row>
    <row r="6387" spans="1:15">
      <c r="A6387" t="s">
        <v>11057</v>
      </c>
      <c r="B6387" s="1">
        <v>45945</v>
      </c>
      <c r="C6387" t="s">
        <v>11058</v>
      </c>
      <c r="D6387" t="s">
        <v>102</v>
      </c>
      <c r="E6387" t="s">
        <v>193</v>
      </c>
      <c r="F6387">
        <v>2</v>
      </c>
      <c r="G6387">
        <v>22741.67</v>
      </c>
      <c r="H6387">
        <v>45483.34</v>
      </c>
      <c r="I6387">
        <f>salesdata[[#This Row],[Total_Sales_INR]]/10000000</f>
        <v>4.5483339999999994E-3</v>
      </c>
      <c r="J6387" t="s">
        <v>27</v>
      </c>
      <c r="K6387" t="s">
        <v>19</v>
      </c>
      <c r="L6387">
        <v>1</v>
      </c>
      <c r="M6387" t="s">
        <v>107</v>
      </c>
      <c r="N6387" t="s">
        <v>112</v>
      </c>
      <c r="O6387" t="s">
        <v>22</v>
      </c>
    </row>
    <row r="6388" spans="1:15">
      <c r="A6388" t="s">
        <v>11059</v>
      </c>
      <c r="B6388" s="1">
        <v>45946</v>
      </c>
      <c r="C6388" t="s">
        <v>10215</v>
      </c>
      <c r="D6388" t="s">
        <v>45</v>
      </c>
      <c r="E6388" t="s">
        <v>65</v>
      </c>
      <c r="F6388">
        <v>5</v>
      </c>
      <c r="G6388">
        <v>24718.58</v>
      </c>
      <c r="H6388">
        <v>123592.9</v>
      </c>
      <c r="I6388">
        <f>salesdata[[#This Row],[Total_Sales_INR]]/10000000</f>
        <v>1.235929E-2</v>
      </c>
      <c r="J6388" t="s">
        <v>47</v>
      </c>
      <c r="K6388" t="s">
        <v>35</v>
      </c>
      <c r="L6388">
        <v>4</v>
      </c>
      <c r="M6388" t="s">
        <v>160</v>
      </c>
      <c r="N6388" t="s">
        <v>167</v>
      </c>
      <c r="O6388" t="s">
        <v>22</v>
      </c>
    </row>
    <row r="6389" spans="1:15">
      <c r="A6389" t="s">
        <v>11060</v>
      </c>
      <c r="B6389" s="1">
        <v>45769</v>
      </c>
      <c r="C6389" t="s">
        <v>8033</v>
      </c>
      <c r="D6389" t="s">
        <v>32</v>
      </c>
      <c r="E6389" t="s">
        <v>250</v>
      </c>
      <c r="F6389">
        <v>1</v>
      </c>
      <c r="G6389">
        <v>47140.2</v>
      </c>
      <c r="H6389">
        <v>47140.2</v>
      </c>
      <c r="I6389">
        <f>salesdata[[#This Row],[Total_Sales_INR]]/10000000</f>
        <v>4.7140199999999993E-3</v>
      </c>
      <c r="J6389" t="s">
        <v>47</v>
      </c>
      <c r="K6389" t="s">
        <v>72</v>
      </c>
      <c r="L6389">
        <v>4</v>
      </c>
      <c r="M6389" t="s">
        <v>185</v>
      </c>
      <c r="N6389" t="s">
        <v>82</v>
      </c>
      <c r="O6389" t="s">
        <v>22</v>
      </c>
    </row>
    <row r="6390" spans="1:15">
      <c r="A6390" t="s">
        <v>11061</v>
      </c>
      <c r="B6390" s="1">
        <v>45745</v>
      </c>
      <c r="C6390" t="s">
        <v>7548</v>
      </c>
      <c r="D6390" t="s">
        <v>25</v>
      </c>
      <c r="E6390" t="s">
        <v>91</v>
      </c>
      <c r="F6390">
        <v>1</v>
      </c>
      <c r="G6390">
        <v>8814.61</v>
      </c>
      <c r="H6390">
        <v>8814.61</v>
      </c>
      <c r="I6390">
        <f>salesdata[[#This Row],[Total_Sales_INR]]/10000000</f>
        <v>8.8146100000000005E-4</v>
      </c>
      <c r="J6390" t="s">
        <v>27</v>
      </c>
      <c r="K6390" t="s">
        <v>19</v>
      </c>
      <c r="L6390">
        <v>4</v>
      </c>
      <c r="M6390" t="s">
        <v>123</v>
      </c>
      <c r="N6390" t="s">
        <v>127</v>
      </c>
      <c r="O6390" t="s">
        <v>22</v>
      </c>
    </row>
    <row r="6391" spans="1:15">
      <c r="A6391" t="s">
        <v>11062</v>
      </c>
      <c r="B6391" s="1">
        <v>45917</v>
      </c>
      <c r="C6391" t="s">
        <v>11063</v>
      </c>
      <c r="D6391" t="s">
        <v>102</v>
      </c>
      <c r="E6391" t="s">
        <v>193</v>
      </c>
      <c r="F6391">
        <v>2</v>
      </c>
      <c r="G6391">
        <v>15982.67</v>
      </c>
      <c r="H6391">
        <v>31965.34</v>
      </c>
      <c r="I6391">
        <f>salesdata[[#This Row],[Total_Sales_INR]]/10000000</f>
        <v>3.196534E-3</v>
      </c>
      <c r="J6391" t="s">
        <v>27</v>
      </c>
      <c r="K6391" t="s">
        <v>35</v>
      </c>
      <c r="L6391">
        <v>2</v>
      </c>
      <c r="M6391" t="s">
        <v>104</v>
      </c>
      <c r="N6391" t="s">
        <v>21</v>
      </c>
      <c r="O6391" t="s">
        <v>22</v>
      </c>
    </row>
    <row r="6392" spans="1:15">
      <c r="A6392" t="s">
        <v>11064</v>
      </c>
      <c r="B6392" s="1">
        <v>45788</v>
      </c>
      <c r="C6392" t="s">
        <v>11065</v>
      </c>
      <c r="D6392" t="s">
        <v>45</v>
      </c>
      <c r="E6392" t="s">
        <v>46</v>
      </c>
      <c r="F6392">
        <v>2</v>
      </c>
      <c r="G6392">
        <v>44191.08</v>
      </c>
      <c r="H6392">
        <v>88382.16</v>
      </c>
      <c r="I6392">
        <f>salesdata[[#This Row],[Total_Sales_INR]]/10000000</f>
        <v>8.8382160000000012E-3</v>
      </c>
      <c r="J6392" t="s">
        <v>47</v>
      </c>
      <c r="K6392" t="s">
        <v>35</v>
      </c>
      <c r="L6392">
        <v>5</v>
      </c>
      <c r="M6392" t="s">
        <v>41</v>
      </c>
      <c r="N6392" t="s">
        <v>29</v>
      </c>
      <c r="O6392" t="s">
        <v>22</v>
      </c>
    </row>
    <row r="6393" spans="1:15">
      <c r="A6393" t="s">
        <v>11066</v>
      </c>
      <c r="B6393" s="1">
        <v>45681</v>
      </c>
      <c r="C6393" t="s">
        <v>11067</v>
      </c>
      <c r="D6393" t="s">
        <v>45</v>
      </c>
      <c r="E6393" t="s">
        <v>65</v>
      </c>
      <c r="F6393">
        <v>1</v>
      </c>
      <c r="G6393">
        <v>13415.75</v>
      </c>
      <c r="H6393">
        <v>13415.75</v>
      </c>
      <c r="I6393">
        <f>salesdata[[#This Row],[Total_Sales_INR]]/10000000</f>
        <v>1.341575E-3</v>
      </c>
      <c r="J6393" t="s">
        <v>18</v>
      </c>
      <c r="K6393" t="s">
        <v>19</v>
      </c>
      <c r="L6393">
        <v>2</v>
      </c>
      <c r="M6393" t="s">
        <v>265</v>
      </c>
      <c r="N6393" t="s">
        <v>37</v>
      </c>
      <c r="O6393" t="s">
        <v>22</v>
      </c>
    </row>
    <row r="6394" spans="1:15">
      <c r="A6394" t="s">
        <v>11068</v>
      </c>
      <c r="B6394" s="1">
        <v>45995</v>
      </c>
      <c r="C6394" t="s">
        <v>11069</v>
      </c>
      <c r="D6394" t="s">
        <v>45</v>
      </c>
      <c r="E6394" t="s">
        <v>60</v>
      </c>
      <c r="F6394">
        <v>4</v>
      </c>
      <c r="G6394">
        <v>45730.37</v>
      </c>
      <c r="H6394">
        <v>182921.48</v>
      </c>
      <c r="I6394">
        <f>salesdata[[#This Row],[Total_Sales_INR]]/10000000</f>
        <v>1.8292148000000001E-2</v>
      </c>
      <c r="J6394" t="s">
        <v>34</v>
      </c>
      <c r="K6394" t="s">
        <v>19</v>
      </c>
      <c r="L6394">
        <v>4</v>
      </c>
      <c r="M6394" t="s">
        <v>185</v>
      </c>
      <c r="N6394" t="s">
        <v>127</v>
      </c>
      <c r="O6394" t="s">
        <v>22</v>
      </c>
    </row>
    <row r="6395" spans="1:15">
      <c r="A6395" t="s">
        <v>11070</v>
      </c>
      <c r="B6395" s="1">
        <v>45908</v>
      </c>
      <c r="C6395" t="s">
        <v>8296</v>
      </c>
      <c r="D6395" t="s">
        <v>102</v>
      </c>
      <c r="E6395" t="s">
        <v>193</v>
      </c>
      <c r="F6395">
        <v>1</v>
      </c>
      <c r="G6395">
        <v>9798.82</v>
      </c>
      <c r="H6395">
        <v>9798.82</v>
      </c>
      <c r="I6395">
        <f>salesdata[[#This Row],[Total_Sales_INR]]/10000000</f>
        <v>9.7988200000000006E-4</v>
      </c>
      <c r="J6395" t="s">
        <v>27</v>
      </c>
      <c r="K6395" t="s">
        <v>35</v>
      </c>
      <c r="L6395">
        <v>1</v>
      </c>
      <c r="M6395" t="s">
        <v>107</v>
      </c>
      <c r="N6395" t="s">
        <v>74</v>
      </c>
      <c r="O6395" t="s">
        <v>22</v>
      </c>
    </row>
    <row r="6396" spans="1:15">
      <c r="A6396" t="s">
        <v>11071</v>
      </c>
      <c r="B6396" s="1">
        <v>45907</v>
      </c>
      <c r="C6396" t="s">
        <v>9818</v>
      </c>
      <c r="D6396" t="s">
        <v>102</v>
      </c>
      <c r="E6396" t="s">
        <v>193</v>
      </c>
      <c r="F6396">
        <v>4</v>
      </c>
      <c r="G6396">
        <v>17645.689999999999</v>
      </c>
      <c r="H6396">
        <v>70582.759999999995</v>
      </c>
      <c r="I6396">
        <f>salesdata[[#This Row],[Total_Sales_INR]]/10000000</f>
        <v>7.0582759999999996E-3</v>
      </c>
      <c r="J6396" t="s">
        <v>27</v>
      </c>
      <c r="K6396" t="s">
        <v>19</v>
      </c>
      <c r="L6396">
        <v>2</v>
      </c>
      <c r="M6396" t="s">
        <v>265</v>
      </c>
      <c r="N6396" t="s">
        <v>29</v>
      </c>
      <c r="O6396" t="s">
        <v>22</v>
      </c>
    </row>
    <row r="6397" spans="1:15">
      <c r="A6397" t="s">
        <v>11072</v>
      </c>
      <c r="B6397" s="1">
        <v>45946</v>
      </c>
      <c r="C6397" t="s">
        <v>11073</v>
      </c>
      <c r="D6397" t="s">
        <v>16</v>
      </c>
      <c r="E6397" t="s">
        <v>145</v>
      </c>
      <c r="F6397">
        <v>5</v>
      </c>
      <c r="G6397">
        <v>36866.769999999997</v>
      </c>
      <c r="H6397">
        <v>184333.85</v>
      </c>
      <c r="I6397">
        <f>salesdata[[#This Row],[Total_Sales_INR]]/10000000</f>
        <v>1.8433385E-2</v>
      </c>
      <c r="J6397" t="s">
        <v>27</v>
      </c>
      <c r="K6397" t="s">
        <v>72</v>
      </c>
      <c r="L6397">
        <v>4</v>
      </c>
      <c r="M6397" t="s">
        <v>123</v>
      </c>
      <c r="N6397" t="s">
        <v>97</v>
      </c>
      <c r="O6397" t="s">
        <v>22</v>
      </c>
    </row>
    <row r="6398" spans="1:15">
      <c r="A6398" t="s">
        <v>11074</v>
      </c>
      <c r="B6398" s="1">
        <v>45976</v>
      </c>
      <c r="C6398" t="s">
        <v>11075</v>
      </c>
      <c r="D6398" t="s">
        <v>102</v>
      </c>
      <c r="E6398" t="s">
        <v>193</v>
      </c>
      <c r="F6398">
        <v>1</v>
      </c>
      <c r="G6398">
        <v>25535.83</v>
      </c>
      <c r="H6398">
        <v>25535.83</v>
      </c>
      <c r="I6398">
        <f>salesdata[[#This Row],[Total_Sales_INR]]/10000000</f>
        <v>2.5535830000000003E-3</v>
      </c>
      <c r="J6398" t="s">
        <v>27</v>
      </c>
      <c r="K6398" t="s">
        <v>35</v>
      </c>
      <c r="L6398">
        <v>3</v>
      </c>
      <c r="M6398" t="s">
        <v>190</v>
      </c>
      <c r="N6398" t="s">
        <v>37</v>
      </c>
      <c r="O6398" t="s">
        <v>22</v>
      </c>
    </row>
    <row r="6399" spans="1:15">
      <c r="A6399" t="s">
        <v>11076</v>
      </c>
      <c r="B6399" s="1">
        <v>45864</v>
      </c>
      <c r="C6399" t="s">
        <v>11077</v>
      </c>
      <c r="D6399" t="s">
        <v>16</v>
      </c>
      <c r="E6399" t="s">
        <v>145</v>
      </c>
      <c r="F6399">
        <v>5</v>
      </c>
      <c r="G6399">
        <v>13266.17</v>
      </c>
      <c r="H6399">
        <v>66330.850000000006</v>
      </c>
      <c r="I6399">
        <f>salesdata[[#This Row],[Total_Sales_INR]]/10000000</f>
        <v>6.6330850000000004E-3</v>
      </c>
      <c r="J6399" t="s">
        <v>27</v>
      </c>
      <c r="K6399" t="s">
        <v>19</v>
      </c>
      <c r="L6399">
        <v>3</v>
      </c>
      <c r="M6399" t="s">
        <v>115</v>
      </c>
      <c r="N6399" t="s">
        <v>173</v>
      </c>
      <c r="O6399" t="s">
        <v>22</v>
      </c>
    </row>
    <row r="6400" spans="1:15">
      <c r="A6400" t="s">
        <v>11078</v>
      </c>
      <c r="B6400" s="1">
        <v>45682</v>
      </c>
      <c r="C6400" t="s">
        <v>10967</v>
      </c>
      <c r="D6400" t="s">
        <v>102</v>
      </c>
      <c r="E6400" t="s">
        <v>193</v>
      </c>
      <c r="F6400">
        <v>3</v>
      </c>
      <c r="G6400">
        <v>2914.46</v>
      </c>
      <c r="H6400">
        <v>8743.3799999999992</v>
      </c>
      <c r="I6400">
        <f>salesdata[[#This Row],[Total_Sales_INR]]/10000000</f>
        <v>8.7433799999999989E-4</v>
      </c>
      <c r="J6400" t="s">
        <v>27</v>
      </c>
      <c r="K6400" t="s">
        <v>35</v>
      </c>
      <c r="L6400">
        <v>1</v>
      </c>
      <c r="M6400" t="s">
        <v>107</v>
      </c>
      <c r="N6400" t="s">
        <v>74</v>
      </c>
      <c r="O6400" t="s">
        <v>22</v>
      </c>
    </row>
    <row r="6401" spans="1:15">
      <c r="A6401" t="s">
        <v>11079</v>
      </c>
      <c r="B6401" s="1">
        <v>45831</v>
      </c>
      <c r="C6401" t="s">
        <v>7500</v>
      </c>
      <c r="D6401" t="s">
        <v>25</v>
      </c>
      <c r="E6401" t="s">
        <v>26</v>
      </c>
      <c r="F6401">
        <v>5</v>
      </c>
      <c r="G6401">
        <v>23797.439999999999</v>
      </c>
      <c r="H6401">
        <v>118987.2</v>
      </c>
      <c r="I6401">
        <f>salesdata[[#This Row],[Total_Sales_INR]]/10000000</f>
        <v>1.189872E-2</v>
      </c>
      <c r="J6401" t="s">
        <v>27</v>
      </c>
      <c r="K6401" t="s">
        <v>35</v>
      </c>
      <c r="L6401">
        <v>2</v>
      </c>
      <c r="M6401" t="s">
        <v>133</v>
      </c>
      <c r="N6401" t="s">
        <v>78</v>
      </c>
      <c r="O6401" t="s">
        <v>22</v>
      </c>
    </row>
    <row r="6402" spans="1:15">
      <c r="A6402" t="s">
        <v>11080</v>
      </c>
      <c r="B6402" s="1">
        <v>45996</v>
      </c>
      <c r="C6402" t="s">
        <v>243</v>
      </c>
      <c r="D6402" t="s">
        <v>45</v>
      </c>
      <c r="E6402" t="s">
        <v>60</v>
      </c>
      <c r="F6402">
        <v>5</v>
      </c>
      <c r="G6402">
        <v>12575.09</v>
      </c>
      <c r="H6402">
        <v>62875.45</v>
      </c>
      <c r="I6402">
        <f>salesdata[[#This Row],[Total_Sales_INR]]/10000000</f>
        <v>6.2875449999999994E-3</v>
      </c>
      <c r="J6402" t="s">
        <v>18</v>
      </c>
      <c r="K6402" t="s">
        <v>72</v>
      </c>
      <c r="L6402">
        <v>1</v>
      </c>
      <c r="M6402" t="s">
        <v>20</v>
      </c>
      <c r="N6402" t="s">
        <v>124</v>
      </c>
      <c r="O6402" t="s">
        <v>22</v>
      </c>
    </row>
    <row r="6403" spans="1:15">
      <c r="A6403" t="s">
        <v>11081</v>
      </c>
      <c r="B6403" s="1">
        <v>45845</v>
      </c>
      <c r="C6403" t="s">
        <v>11082</v>
      </c>
      <c r="D6403" t="s">
        <v>16</v>
      </c>
      <c r="E6403" t="s">
        <v>130</v>
      </c>
      <c r="F6403">
        <v>3</v>
      </c>
      <c r="G6403">
        <v>33936.97</v>
      </c>
      <c r="H6403">
        <v>101810.91</v>
      </c>
      <c r="I6403">
        <f>salesdata[[#This Row],[Total_Sales_INR]]/10000000</f>
        <v>1.0181091E-2</v>
      </c>
      <c r="J6403" t="s">
        <v>47</v>
      </c>
      <c r="K6403" t="s">
        <v>35</v>
      </c>
      <c r="L6403">
        <v>5</v>
      </c>
      <c r="M6403" t="s">
        <v>28</v>
      </c>
      <c r="N6403" t="s">
        <v>124</v>
      </c>
      <c r="O6403" t="s">
        <v>22</v>
      </c>
    </row>
    <row r="6404" spans="1:15">
      <c r="A6404" t="s">
        <v>11083</v>
      </c>
      <c r="B6404" s="1">
        <v>45786</v>
      </c>
      <c r="C6404" t="s">
        <v>11084</v>
      </c>
      <c r="D6404" t="s">
        <v>25</v>
      </c>
      <c r="E6404" t="s">
        <v>26</v>
      </c>
      <c r="F6404">
        <v>3</v>
      </c>
      <c r="G6404">
        <v>27383.9</v>
      </c>
      <c r="H6404">
        <v>82151.7</v>
      </c>
      <c r="I6404">
        <f>salesdata[[#This Row],[Total_Sales_INR]]/10000000</f>
        <v>8.2151699999999991E-3</v>
      </c>
      <c r="J6404" t="s">
        <v>34</v>
      </c>
      <c r="K6404" t="s">
        <v>72</v>
      </c>
      <c r="L6404">
        <v>3</v>
      </c>
      <c r="M6404" t="s">
        <v>61</v>
      </c>
      <c r="N6404" t="s">
        <v>124</v>
      </c>
      <c r="O6404" t="s">
        <v>22</v>
      </c>
    </row>
    <row r="6405" spans="1:15">
      <c r="A6405" t="s">
        <v>11085</v>
      </c>
      <c r="B6405" s="1">
        <v>45924</v>
      </c>
      <c r="C6405" t="s">
        <v>3190</v>
      </c>
      <c r="D6405" t="s">
        <v>45</v>
      </c>
      <c r="E6405" t="s">
        <v>46</v>
      </c>
      <c r="F6405">
        <v>4</v>
      </c>
      <c r="G6405">
        <v>22198.19</v>
      </c>
      <c r="H6405">
        <v>88792.76</v>
      </c>
      <c r="I6405">
        <f>salesdata[[#This Row],[Total_Sales_INR]]/10000000</f>
        <v>8.8792760000000002E-3</v>
      </c>
      <c r="J6405" t="s">
        <v>47</v>
      </c>
      <c r="K6405" t="s">
        <v>72</v>
      </c>
      <c r="L6405">
        <v>4</v>
      </c>
      <c r="M6405" t="s">
        <v>198</v>
      </c>
      <c r="N6405" t="s">
        <v>94</v>
      </c>
      <c r="O6405" t="s">
        <v>22</v>
      </c>
    </row>
    <row r="6406" spans="1:15">
      <c r="A6406" t="s">
        <v>11086</v>
      </c>
      <c r="B6406" s="1">
        <v>45876</v>
      </c>
      <c r="C6406" t="s">
        <v>11087</v>
      </c>
      <c r="D6406" t="s">
        <v>32</v>
      </c>
      <c r="E6406" t="s">
        <v>309</v>
      </c>
      <c r="F6406">
        <v>2</v>
      </c>
      <c r="G6406">
        <v>27264.98</v>
      </c>
      <c r="H6406">
        <v>54529.96</v>
      </c>
      <c r="I6406">
        <f>salesdata[[#This Row],[Total_Sales_INR]]/10000000</f>
        <v>5.4529959999999999E-3</v>
      </c>
      <c r="J6406" t="s">
        <v>34</v>
      </c>
      <c r="K6406" t="s">
        <v>72</v>
      </c>
      <c r="L6406">
        <v>4</v>
      </c>
      <c r="M6406" t="s">
        <v>160</v>
      </c>
      <c r="N6406" t="s">
        <v>213</v>
      </c>
      <c r="O6406" t="s">
        <v>22</v>
      </c>
    </row>
    <row r="6407" spans="1:15">
      <c r="A6407" t="s">
        <v>11088</v>
      </c>
      <c r="B6407" s="1">
        <v>45893</v>
      </c>
      <c r="C6407" t="s">
        <v>11089</v>
      </c>
      <c r="D6407" t="s">
        <v>16</v>
      </c>
      <c r="E6407" t="s">
        <v>145</v>
      </c>
      <c r="F6407">
        <v>5</v>
      </c>
      <c r="G6407">
        <v>34787.72</v>
      </c>
      <c r="H6407">
        <v>173938.6</v>
      </c>
      <c r="I6407">
        <f>salesdata[[#This Row],[Total_Sales_INR]]/10000000</f>
        <v>1.7393860000000001E-2</v>
      </c>
      <c r="J6407" t="s">
        <v>34</v>
      </c>
      <c r="K6407" t="s">
        <v>19</v>
      </c>
      <c r="L6407">
        <v>1</v>
      </c>
      <c r="M6407" t="s">
        <v>20</v>
      </c>
      <c r="N6407" t="s">
        <v>94</v>
      </c>
      <c r="O6407" t="s">
        <v>22</v>
      </c>
    </row>
    <row r="6408" spans="1:15">
      <c r="A6408" t="s">
        <v>11090</v>
      </c>
      <c r="B6408" s="1">
        <v>45930</v>
      </c>
      <c r="C6408" t="s">
        <v>11091</v>
      </c>
      <c r="D6408" t="s">
        <v>45</v>
      </c>
      <c r="E6408" t="s">
        <v>46</v>
      </c>
      <c r="F6408">
        <v>1</v>
      </c>
      <c r="G6408">
        <v>25076.77</v>
      </c>
      <c r="H6408">
        <v>25076.77</v>
      </c>
      <c r="I6408">
        <f>salesdata[[#This Row],[Total_Sales_INR]]/10000000</f>
        <v>2.5076770000000003E-3</v>
      </c>
      <c r="J6408" t="s">
        <v>18</v>
      </c>
      <c r="K6408" t="s">
        <v>72</v>
      </c>
      <c r="L6408">
        <v>3</v>
      </c>
      <c r="M6408" t="s">
        <v>77</v>
      </c>
      <c r="N6408" t="s">
        <v>21</v>
      </c>
      <c r="O6408" t="s">
        <v>22</v>
      </c>
    </row>
    <row r="6409" spans="1:15">
      <c r="A6409" t="s">
        <v>11092</v>
      </c>
      <c r="B6409" s="1">
        <v>45962</v>
      </c>
      <c r="C6409" t="s">
        <v>11093</v>
      </c>
      <c r="D6409" t="s">
        <v>16</v>
      </c>
      <c r="E6409" t="s">
        <v>130</v>
      </c>
      <c r="F6409">
        <v>3</v>
      </c>
      <c r="G6409">
        <v>12691.66</v>
      </c>
      <c r="H6409">
        <v>38074.980000000003</v>
      </c>
      <c r="I6409">
        <f>salesdata[[#This Row],[Total_Sales_INR]]/10000000</f>
        <v>3.8074980000000003E-3</v>
      </c>
      <c r="J6409" t="s">
        <v>27</v>
      </c>
      <c r="K6409" t="s">
        <v>72</v>
      </c>
      <c r="L6409">
        <v>2</v>
      </c>
      <c r="M6409" t="s">
        <v>141</v>
      </c>
      <c r="N6409" t="s">
        <v>57</v>
      </c>
      <c r="O6409" t="s">
        <v>22</v>
      </c>
    </row>
    <row r="6410" spans="1:15">
      <c r="A6410" t="s">
        <v>11094</v>
      </c>
      <c r="B6410" s="1">
        <v>45694</v>
      </c>
      <c r="C6410" t="s">
        <v>731</v>
      </c>
      <c r="D6410" t="s">
        <v>32</v>
      </c>
      <c r="E6410" t="s">
        <v>40</v>
      </c>
      <c r="F6410">
        <v>5</v>
      </c>
      <c r="G6410">
        <v>14182.67</v>
      </c>
      <c r="H6410">
        <v>70913.350000000006</v>
      </c>
      <c r="I6410">
        <f>salesdata[[#This Row],[Total_Sales_INR]]/10000000</f>
        <v>7.0913350000000007E-3</v>
      </c>
      <c r="J6410" t="s">
        <v>18</v>
      </c>
      <c r="K6410" t="s">
        <v>35</v>
      </c>
      <c r="L6410">
        <v>3</v>
      </c>
      <c r="M6410" t="s">
        <v>190</v>
      </c>
      <c r="N6410" t="s">
        <v>173</v>
      </c>
      <c r="O6410" t="s">
        <v>22</v>
      </c>
    </row>
    <row r="6411" spans="1:15">
      <c r="A6411" t="s">
        <v>11095</v>
      </c>
      <c r="B6411" s="1">
        <v>45727</v>
      </c>
      <c r="C6411" t="s">
        <v>9940</v>
      </c>
      <c r="D6411" t="s">
        <v>45</v>
      </c>
      <c r="E6411" t="s">
        <v>60</v>
      </c>
      <c r="F6411">
        <v>4</v>
      </c>
      <c r="G6411">
        <v>1890.49</v>
      </c>
      <c r="H6411">
        <v>7561.96</v>
      </c>
      <c r="I6411">
        <f>salesdata[[#This Row],[Total_Sales_INR]]/10000000</f>
        <v>7.5619599999999999E-4</v>
      </c>
      <c r="J6411" t="s">
        <v>27</v>
      </c>
      <c r="K6411" t="s">
        <v>35</v>
      </c>
      <c r="L6411">
        <v>2</v>
      </c>
      <c r="M6411" t="s">
        <v>265</v>
      </c>
      <c r="N6411" t="s">
        <v>173</v>
      </c>
      <c r="O6411" t="s">
        <v>22</v>
      </c>
    </row>
    <row r="6412" spans="1:15">
      <c r="A6412" t="s">
        <v>11096</v>
      </c>
      <c r="B6412" s="1">
        <v>45870</v>
      </c>
      <c r="C6412" t="s">
        <v>11097</v>
      </c>
      <c r="D6412" t="s">
        <v>25</v>
      </c>
      <c r="E6412" t="s">
        <v>140</v>
      </c>
      <c r="F6412">
        <v>5</v>
      </c>
      <c r="G6412">
        <v>31810.14</v>
      </c>
      <c r="H6412">
        <v>159050.70000000001</v>
      </c>
      <c r="I6412">
        <f>salesdata[[#This Row],[Total_Sales_INR]]/10000000</f>
        <v>1.590507E-2</v>
      </c>
      <c r="J6412" t="s">
        <v>47</v>
      </c>
      <c r="K6412" t="s">
        <v>72</v>
      </c>
      <c r="L6412">
        <v>2</v>
      </c>
      <c r="M6412" t="s">
        <v>56</v>
      </c>
      <c r="N6412" t="s">
        <v>52</v>
      </c>
      <c r="O6412" t="s">
        <v>22</v>
      </c>
    </row>
    <row r="6413" spans="1:15">
      <c r="A6413" t="s">
        <v>11098</v>
      </c>
      <c r="B6413" s="1">
        <v>45775</v>
      </c>
      <c r="C6413" t="s">
        <v>11099</v>
      </c>
      <c r="D6413" t="s">
        <v>16</v>
      </c>
      <c r="E6413" t="s">
        <v>137</v>
      </c>
      <c r="F6413">
        <v>1</v>
      </c>
      <c r="G6413">
        <v>23833.759999999998</v>
      </c>
      <c r="H6413">
        <v>23833.759999999998</v>
      </c>
      <c r="I6413">
        <f>salesdata[[#This Row],[Total_Sales_INR]]/10000000</f>
        <v>2.383376E-3</v>
      </c>
      <c r="J6413" t="s">
        <v>47</v>
      </c>
      <c r="K6413" t="s">
        <v>72</v>
      </c>
      <c r="L6413">
        <v>3</v>
      </c>
      <c r="M6413" t="s">
        <v>115</v>
      </c>
      <c r="N6413" t="s">
        <v>124</v>
      </c>
      <c r="O6413" t="s">
        <v>22</v>
      </c>
    </row>
    <row r="6414" spans="1:15">
      <c r="A6414" t="s">
        <v>11100</v>
      </c>
      <c r="B6414" s="1">
        <v>45691</v>
      </c>
      <c r="C6414" t="s">
        <v>7911</v>
      </c>
      <c r="D6414" t="s">
        <v>102</v>
      </c>
      <c r="E6414" t="s">
        <v>193</v>
      </c>
      <c r="F6414">
        <v>1</v>
      </c>
      <c r="G6414">
        <v>21989.22</v>
      </c>
      <c r="H6414">
        <v>21989.22</v>
      </c>
      <c r="I6414">
        <f>salesdata[[#This Row],[Total_Sales_INR]]/10000000</f>
        <v>2.1989220000000003E-3</v>
      </c>
      <c r="J6414" t="s">
        <v>27</v>
      </c>
      <c r="K6414" t="s">
        <v>72</v>
      </c>
      <c r="L6414">
        <v>4</v>
      </c>
      <c r="M6414" t="s">
        <v>185</v>
      </c>
      <c r="N6414" t="s">
        <v>21</v>
      </c>
      <c r="O6414" t="s">
        <v>22</v>
      </c>
    </row>
    <row r="6415" spans="1:15">
      <c r="A6415" t="s">
        <v>11101</v>
      </c>
      <c r="B6415" s="1">
        <v>45861</v>
      </c>
      <c r="C6415" t="s">
        <v>11102</v>
      </c>
      <c r="D6415" t="s">
        <v>45</v>
      </c>
      <c r="E6415" t="s">
        <v>65</v>
      </c>
      <c r="F6415">
        <v>3</v>
      </c>
      <c r="G6415">
        <v>22453.47</v>
      </c>
      <c r="H6415">
        <v>67360.41</v>
      </c>
      <c r="I6415">
        <f>salesdata[[#This Row],[Total_Sales_INR]]/10000000</f>
        <v>6.7360410000000008E-3</v>
      </c>
      <c r="J6415" t="s">
        <v>18</v>
      </c>
      <c r="K6415" t="s">
        <v>72</v>
      </c>
      <c r="L6415">
        <v>5</v>
      </c>
      <c r="M6415" t="s">
        <v>41</v>
      </c>
      <c r="N6415" t="s">
        <v>150</v>
      </c>
      <c r="O6415" t="s">
        <v>22</v>
      </c>
    </row>
    <row r="6416" spans="1:15">
      <c r="A6416" t="s">
        <v>11103</v>
      </c>
      <c r="B6416" s="1">
        <v>45907</v>
      </c>
      <c r="C6416" t="s">
        <v>7523</v>
      </c>
      <c r="D6416" t="s">
        <v>32</v>
      </c>
      <c r="E6416" t="s">
        <v>33</v>
      </c>
      <c r="F6416">
        <v>5</v>
      </c>
      <c r="G6416">
        <v>35630.97</v>
      </c>
      <c r="H6416">
        <v>178154.85</v>
      </c>
      <c r="I6416">
        <f>salesdata[[#This Row],[Total_Sales_INR]]/10000000</f>
        <v>1.7815484999999999E-2</v>
      </c>
      <c r="J6416" t="s">
        <v>27</v>
      </c>
      <c r="K6416" t="s">
        <v>19</v>
      </c>
      <c r="L6416">
        <v>5</v>
      </c>
      <c r="M6416" t="s">
        <v>41</v>
      </c>
      <c r="N6416" t="s">
        <v>37</v>
      </c>
      <c r="O6416" t="s">
        <v>22</v>
      </c>
    </row>
    <row r="6417" spans="1:15">
      <c r="A6417" t="s">
        <v>11104</v>
      </c>
      <c r="B6417" s="1">
        <v>45933</v>
      </c>
      <c r="C6417" t="s">
        <v>850</v>
      </c>
      <c r="D6417" t="s">
        <v>45</v>
      </c>
      <c r="E6417" t="s">
        <v>85</v>
      </c>
      <c r="F6417">
        <v>5</v>
      </c>
      <c r="G6417">
        <v>30133.5</v>
      </c>
      <c r="H6417">
        <v>150667.5</v>
      </c>
      <c r="I6417">
        <f>salesdata[[#This Row],[Total_Sales_INR]]/10000000</f>
        <v>1.506675E-2</v>
      </c>
      <c r="J6417" t="s">
        <v>47</v>
      </c>
      <c r="K6417" t="s">
        <v>72</v>
      </c>
      <c r="L6417">
        <v>4</v>
      </c>
      <c r="M6417" t="s">
        <v>185</v>
      </c>
      <c r="N6417" t="s">
        <v>57</v>
      </c>
      <c r="O6417" t="s">
        <v>22</v>
      </c>
    </row>
    <row r="6418" spans="1:15">
      <c r="A6418" t="s">
        <v>11105</v>
      </c>
      <c r="B6418" s="1">
        <v>45711</v>
      </c>
      <c r="C6418" t="s">
        <v>10640</v>
      </c>
      <c r="D6418" t="s">
        <v>102</v>
      </c>
      <c r="E6418" t="s">
        <v>184</v>
      </c>
      <c r="F6418">
        <v>5</v>
      </c>
      <c r="G6418">
        <v>20352.150000000001</v>
      </c>
      <c r="H6418">
        <v>101760.75</v>
      </c>
      <c r="I6418">
        <f>salesdata[[#This Row],[Total_Sales_INR]]/10000000</f>
        <v>1.0176075E-2</v>
      </c>
      <c r="J6418" t="s">
        <v>34</v>
      </c>
      <c r="K6418" t="s">
        <v>72</v>
      </c>
      <c r="L6418">
        <v>1</v>
      </c>
      <c r="M6418" t="s">
        <v>181</v>
      </c>
      <c r="N6418" t="s">
        <v>62</v>
      </c>
      <c r="O6418" t="s">
        <v>22</v>
      </c>
    </row>
    <row r="6419" spans="1:15">
      <c r="A6419" t="s">
        <v>11106</v>
      </c>
      <c r="B6419" s="1">
        <v>45918</v>
      </c>
      <c r="C6419" t="s">
        <v>7925</v>
      </c>
      <c r="D6419" t="s">
        <v>25</v>
      </c>
      <c r="E6419" t="s">
        <v>280</v>
      </c>
      <c r="F6419">
        <v>2</v>
      </c>
      <c r="G6419">
        <v>4358.12</v>
      </c>
      <c r="H6419">
        <v>8716.24</v>
      </c>
      <c r="I6419">
        <f>salesdata[[#This Row],[Total_Sales_INR]]/10000000</f>
        <v>8.7162399999999999E-4</v>
      </c>
      <c r="J6419" t="s">
        <v>27</v>
      </c>
      <c r="K6419" t="s">
        <v>72</v>
      </c>
      <c r="L6419">
        <v>4</v>
      </c>
      <c r="M6419" t="s">
        <v>185</v>
      </c>
      <c r="N6419" t="s">
        <v>29</v>
      </c>
      <c r="O6419" t="s">
        <v>22</v>
      </c>
    </row>
    <row r="6420" spans="1:15">
      <c r="A6420" t="s">
        <v>11107</v>
      </c>
      <c r="B6420" s="1">
        <v>45924</v>
      </c>
      <c r="C6420" t="s">
        <v>11108</v>
      </c>
      <c r="D6420" t="s">
        <v>16</v>
      </c>
      <c r="E6420" t="s">
        <v>137</v>
      </c>
      <c r="F6420">
        <v>4</v>
      </c>
      <c r="G6420">
        <v>1362.73</v>
      </c>
      <c r="H6420">
        <v>5450.92</v>
      </c>
      <c r="I6420">
        <f>salesdata[[#This Row],[Total_Sales_INR]]/10000000</f>
        <v>5.4509200000000006E-4</v>
      </c>
      <c r="J6420" t="s">
        <v>27</v>
      </c>
      <c r="K6420" t="s">
        <v>19</v>
      </c>
      <c r="L6420">
        <v>1</v>
      </c>
      <c r="M6420" t="s">
        <v>107</v>
      </c>
      <c r="N6420" t="s">
        <v>120</v>
      </c>
      <c r="O6420" t="s">
        <v>22</v>
      </c>
    </row>
    <row r="6421" spans="1:15">
      <c r="A6421" t="s">
        <v>11109</v>
      </c>
      <c r="B6421" s="1">
        <v>45803</v>
      </c>
      <c r="C6421" t="s">
        <v>6409</v>
      </c>
      <c r="D6421" t="s">
        <v>45</v>
      </c>
      <c r="E6421" t="s">
        <v>60</v>
      </c>
      <c r="F6421">
        <v>5</v>
      </c>
      <c r="G6421">
        <v>39609.050000000003</v>
      </c>
      <c r="H6421">
        <v>198045.25</v>
      </c>
      <c r="I6421">
        <f>salesdata[[#This Row],[Total_Sales_INR]]/10000000</f>
        <v>1.9804525E-2</v>
      </c>
      <c r="J6421" t="s">
        <v>18</v>
      </c>
      <c r="K6421" t="s">
        <v>72</v>
      </c>
      <c r="L6421">
        <v>4</v>
      </c>
      <c r="M6421" t="s">
        <v>198</v>
      </c>
      <c r="N6421" t="s">
        <v>69</v>
      </c>
      <c r="O6421" t="s">
        <v>22</v>
      </c>
    </row>
    <row r="6422" spans="1:15">
      <c r="A6422" t="s">
        <v>11110</v>
      </c>
      <c r="B6422" s="1">
        <v>45876</v>
      </c>
      <c r="C6422" t="s">
        <v>11111</v>
      </c>
      <c r="D6422" t="s">
        <v>16</v>
      </c>
      <c r="E6422" t="s">
        <v>145</v>
      </c>
      <c r="F6422">
        <v>1</v>
      </c>
      <c r="G6422">
        <v>36355.949999999997</v>
      </c>
      <c r="H6422">
        <v>36355.949999999997</v>
      </c>
      <c r="I6422">
        <f>salesdata[[#This Row],[Total_Sales_INR]]/10000000</f>
        <v>3.6355949999999997E-3</v>
      </c>
      <c r="J6422" t="s">
        <v>18</v>
      </c>
      <c r="K6422" t="s">
        <v>72</v>
      </c>
      <c r="L6422">
        <v>3</v>
      </c>
      <c r="M6422" t="s">
        <v>36</v>
      </c>
      <c r="N6422" t="s">
        <v>82</v>
      </c>
      <c r="O6422" t="s">
        <v>22</v>
      </c>
    </row>
    <row r="6423" spans="1:15">
      <c r="A6423" t="s">
        <v>11112</v>
      </c>
      <c r="B6423" s="1">
        <v>45740</v>
      </c>
      <c r="C6423" t="s">
        <v>9564</v>
      </c>
      <c r="D6423" t="s">
        <v>32</v>
      </c>
      <c r="E6423" t="s">
        <v>81</v>
      </c>
      <c r="F6423">
        <v>3</v>
      </c>
      <c r="G6423">
        <v>40869.75</v>
      </c>
      <c r="H6423">
        <v>122609.25</v>
      </c>
      <c r="I6423">
        <f>salesdata[[#This Row],[Total_Sales_INR]]/10000000</f>
        <v>1.2260925000000001E-2</v>
      </c>
      <c r="J6423" t="s">
        <v>34</v>
      </c>
      <c r="K6423" t="s">
        <v>19</v>
      </c>
      <c r="L6423">
        <v>4</v>
      </c>
      <c r="M6423" t="s">
        <v>160</v>
      </c>
      <c r="N6423" t="s">
        <v>127</v>
      </c>
      <c r="O6423" t="s">
        <v>22</v>
      </c>
    </row>
    <row r="6424" spans="1:15">
      <c r="A6424" t="s">
        <v>11113</v>
      </c>
      <c r="B6424" s="1">
        <v>45722</v>
      </c>
      <c r="C6424" t="s">
        <v>3824</v>
      </c>
      <c r="D6424" t="s">
        <v>102</v>
      </c>
      <c r="E6424" t="s">
        <v>184</v>
      </c>
      <c r="F6424">
        <v>5</v>
      </c>
      <c r="G6424">
        <v>3030.51</v>
      </c>
      <c r="H6424">
        <v>15152.55</v>
      </c>
      <c r="I6424">
        <f>salesdata[[#This Row],[Total_Sales_INR]]/10000000</f>
        <v>1.5152549999999999E-3</v>
      </c>
      <c r="J6424" t="s">
        <v>18</v>
      </c>
      <c r="K6424" t="s">
        <v>35</v>
      </c>
      <c r="L6424">
        <v>3</v>
      </c>
      <c r="M6424" t="s">
        <v>77</v>
      </c>
      <c r="N6424" t="s">
        <v>134</v>
      </c>
      <c r="O6424" t="s">
        <v>22</v>
      </c>
    </row>
    <row r="6425" spans="1:15">
      <c r="A6425" t="s">
        <v>11114</v>
      </c>
      <c r="B6425" s="1">
        <v>45874</v>
      </c>
      <c r="C6425" t="s">
        <v>7012</v>
      </c>
      <c r="D6425" t="s">
        <v>102</v>
      </c>
      <c r="E6425" t="s">
        <v>155</v>
      </c>
      <c r="F6425">
        <v>3</v>
      </c>
      <c r="G6425">
        <v>20022.68</v>
      </c>
      <c r="H6425">
        <v>60068.04</v>
      </c>
      <c r="I6425">
        <f>salesdata[[#This Row],[Total_Sales_INR]]/10000000</f>
        <v>6.0068040000000001E-3</v>
      </c>
      <c r="J6425" t="s">
        <v>34</v>
      </c>
      <c r="K6425" t="s">
        <v>35</v>
      </c>
      <c r="L6425">
        <v>1</v>
      </c>
      <c r="M6425" t="s">
        <v>68</v>
      </c>
      <c r="N6425" t="s">
        <v>127</v>
      </c>
      <c r="O6425" t="s">
        <v>22</v>
      </c>
    </row>
    <row r="6426" spans="1:15">
      <c r="A6426" t="s">
        <v>11115</v>
      </c>
      <c r="B6426" s="1">
        <v>45780</v>
      </c>
      <c r="C6426" t="s">
        <v>11116</v>
      </c>
      <c r="D6426" t="s">
        <v>25</v>
      </c>
      <c r="E6426" t="s">
        <v>140</v>
      </c>
      <c r="F6426">
        <v>5</v>
      </c>
      <c r="G6426">
        <v>38997.06</v>
      </c>
      <c r="H6426">
        <v>194985.3</v>
      </c>
      <c r="I6426">
        <f>salesdata[[#This Row],[Total_Sales_INR]]/10000000</f>
        <v>1.949853E-2</v>
      </c>
      <c r="J6426" t="s">
        <v>27</v>
      </c>
      <c r="K6426" t="s">
        <v>72</v>
      </c>
      <c r="L6426">
        <v>2</v>
      </c>
      <c r="M6426" t="s">
        <v>56</v>
      </c>
      <c r="N6426" t="s">
        <v>127</v>
      </c>
      <c r="O6426" t="s">
        <v>22</v>
      </c>
    </row>
    <row r="6427" spans="1:15">
      <c r="A6427" t="s">
        <v>11117</v>
      </c>
      <c r="B6427" s="1">
        <v>45774</v>
      </c>
      <c r="C6427" t="s">
        <v>11118</v>
      </c>
      <c r="D6427" t="s">
        <v>45</v>
      </c>
      <c r="E6427" t="s">
        <v>46</v>
      </c>
      <c r="F6427">
        <v>5</v>
      </c>
      <c r="G6427">
        <v>10242.040000000001</v>
      </c>
      <c r="H6427">
        <v>51210.2</v>
      </c>
      <c r="I6427">
        <f>salesdata[[#This Row],[Total_Sales_INR]]/10000000</f>
        <v>5.1210199999999996E-3</v>
      </c>
      <c r="J6427" t="s">
        <v>27</v>
      </c>
      <c r="K6427" t="s">
        <v>19</v>
      </c>
      <c r="L6427">
        <v>2</v>
      </c>
      <c r="M6427" t="s">
        <v>133</v>
      </c>
      <c r="N6427" t="s">
        <v>112</v>
      </c>
      <c r="O6427" t="s">
        <v>22</v>
      </c>
    </row>
    <row r="6428" spans="1:15">
      <c r="A6428" t="s">
        <v>11119</v>
      </c>
      <c r="B6428" s="1">
        <v>46009</v>
      </c>
      <c r="C6428" t="s">
        <v>8044</v>
      </c>
      <c r="D6428" t="s">
        <v>45</v>
      </c>
      <c r="E6428" t="s">
        <v>60</v>
      </c>
      <c r="F6428">
        <v>3</v>
      </c>
      <c r="G6428">
        <v>25658.55</v>
      </c>
      <c r="H6428">
        <v>76975.649999999994</v>
      </c>
      <c r="I6428">
        <f>salesdata[[#This Row],[Total_Sales_INR]]/10000000</f>
        <v>7.6975649999999991E-3</v>
      </c>
      <c r="J6428" t="s">
        <v>18</v>
      </c>
      <c r="K6428" t="s">
        <v>19</v>
      </c>
      <c r="L6428">
        <v>5</v>
      </c>
      <c r="M6428" t="s">
        <v>28</v>
      </c>
      <c r="N6428" t="s">
        <v>216</v>
      </c>
      <c r="O6428" t="s">
        <v>22</v>
      </c>
    </row>
    <row r="6429" spans="1:15">
      <c r="A6429" t="s">
        <v>11120</v>
      </c>
      <c r="B6429" s="1">
        <v>45913</v>
      </c>
      <c r="C6429" t="s">
        <v>2898</v>
      </c>
      <c r="D6429" t="s">
        <v>25</v>
      </c>
      <c r="E6429" t="s">
        <v>223</v>
      </c>
      <c r="F6429">
        <v>4</v>
      </c>
      <c r="G6429">
        <v>16229.2</v>
      </c>
      <c r="H6429">
        <v>64916.800000000003</v>
      </c>
      <c r="I6429">
        <f>salesdata[[#This Row],[Total_Sales_INR]]/10000000</f>
        <v>6.4916800000000005E-3</v>
      </c>
      <c r="J6429" t="s">
        <v>47</v>
      </c>
      <c r="K6429" t="s">
        <v>35</v>
      </c>
      <c r="L6429">
        <v>3</v>
      </c>
      <c r="M6429" t="s">
        <v>190</v>
      </c>
      <c r="N6429" t="s">
        <v>74</v>
      </c>
      <c r="O6429" t="s">
        <v>22</v>
      </c>
    </row>
    <row r="6430" spans="1:15">
      <c r="A6430" t="s">
        <v>11121</v>
      </c>
      <c r="B6430" s="1">
        <v>45658</v>
      </c>
      <c r="C6430" t="s">
        <v>11122</v>
      </c>
      <c r="D6430" t="s">
        <v>32</v>
      </c>
      <c r="E6430" t="s">
        <v>81</v>
      </c>
      <c r="F6430">
        <v>2</v>
      </c>
      <c r="G6430">
        <v>42243.59</v>
      </c>
      <c r="H6430">
        <v>84487.18</v>
      </c>
      <c r="I6430">
        <f>salesdata[[#This Row],[Total_Sales_INR]]/10000000</f>
        <v>8.4487179999999992E-3</v>
      </c>
      <c r="J6430" t="s">
        <v>47</v>
      </c>
      <c r="K6430" t="s">
        <v>35</v>
      </c>
      <c r="L6430">
        <v>1</v>
      </c>
      <c r="M6430" t="s">
        <v>20</v>
      </c>
      <c r="N6430" t="s">
        <v>97</v>
      </c>
      <c r="O6430" t="s">
        <v>22</v>
      </c>
    </row>
    <row r="6431" spans="1:15">
      <c r="A6431" t="s">
        <v>11123</v>
      </c>
      <c r="B6431" s="1">
        <v>45945</v>
      </c>
      <c r="C6431" t="s">
        <v>1158</v>
      </c>
      <c r="D6431" t="s">
        <v>25</v>
      </c>
      <c r="E6431" t="s">
        <v>223</v>
      </c>
      <c r="F6431">
        <v>4</v>
      </c>
      <c r="G6431">
        <v>42484.22</v>
      </c>
      <c r="H6431">
        <v>169936.88</v>
      </c>
      <c r="I6431">
        <f>salesdata[[#This Row],[Total_Sales_INR]]/10000000</f>
        <v>1.6993688E-2</v>
      </c>
      <c r="J6431" t="s">
        <v>34</v>
      </c>
      <c r="K6431" t="s">
        <v>72</v>
      </c>
      <c r="L6431">
        <v>4</v>
      </c>
      <c r="M6431" t="s">
        <v>198</v>
      </c>
      <c r="N6431" t="s">
        <v>94</v>
      </c>
      <c r="O6431" t="s">
        <v>22</v>
      </c>
    </row>
    <row r="6432" spans="1:15">
      <c r="A6432" t="s">
        <v>11124</v>
      </c>
      <c r="B6432" s="1">
        <v>45911</v>
      </c>
      <c r="C6432" t="s">
        <v>2442</v>
      </c>
      <c r="D6432" t="s">
        <v>102</v>
      </c>
      <c r="E6432" t="s">
        <v>103</v>
      </c>
      <c r="F6432">
        <v>1</v>
      </c>
      <c r="G6432">
        <v>19695.689999999999</v>
      </c>
      <c r="H6432">
        <v>19695.689999999999</v>
      </c>
      <c r="I6432">
        <f>salesdata[[#This Row],[Total_Sales_INR]]/10000000</f>
        <v>1.969569E-3</v>
      </c>
      <c r="J6432" t="s">
        <v>34</v>
      </c>
      <c r="K6432" t="s">
        <v>72</v>
      </c>
      <c r="L6432">
        <v>2</v>
      </c>
      <c r="M6432" t="s">
        <v>265</v>
      </c>
      <c r="N6432" t="s">
        <v>94</v>
      </c>
      <c r="O6432" t="s">
        <v>22</v>
      </c>
    </row>
    <row r="6433" spans="1:15">
      <c r="A6433" t="s">
        <v>11125</v>
      </c>
      <c r="B6433" s="1">
        <v>45839</v>
      </c>
      <c r="C6433" t="s">
        <v>11126</v>
      </c>
      <c r="D6433" t="s">
        <v>45</v>
      </c>
      <c r="E6433" t="s">
        <v>46</v>
      </c>
      <c r="F6433">
        <v>3</v>
      </c>
      <c r="G6433">
        <v>46704.58</v>
      </c>
      <c r="H6433">
        <v>140113.74</v>
      </c>
      <c r="I6433">
        <f>salesdata[[#This Row],[Total_Sales_INR]]/10000000</f>
        <v>1.4011373999999998E-2</v>
      </c>
      <c r="J6433" t="s">
        <v>47</v>
      </c>
      <c r="K6433" t="s">
        <v>35</v>
      </c>
      <c r="L6433">
        <v>2</v>
      </c>
      <c r="M6433" t="s">
        <v>133</v>
      </c>
      <c r="N6433" t="s">
        <v>97</v>
      </c>
      <c r="O6433" t="s">
        <v>22</v>
      </c>
    </row>
    <row r="6434" spans="1:15">
      <c r="A6434" t="s">
        <v>11127</v>
      </c>
      <c r="B6434" s="1">
        <v>45761</v>
      </c>
      <c r="C6434" t="s">
        <v>7440</v>
      </c>
      <c r="D6434" t="s">
        <v>102</v>
      </c>
      <c r="E6434" t="s">
        <v>184</v>
      </c>
      <c r="F6434">
        <v>3</v>
      </c>
      <c r="G6434">
        <v>47840.39</v>
      </c>
      <c r="H6434">
        <v>143521.17000000001</v>
      </c>
      <c r="I6434">
        <f>salesdata[[#This Row],[Total_Sales_INR]]/10000000</f>
        <v>1.4352117000000001E-2</v>
      </c>
      <c r="J6434" t="s">
        <v>27</v>
      </c>
      <c r="K6434" t="s">
        <v>19</v>
      </c>
      <c r="L6434">
        <v>3</v>
      </c>
      <c r="M6434" t="s">
        <v>61</v>
      </c>
      <c r="N6434" t="s">
        <v>178</v>
      </c>
      <c r="O6434" t="s">
        <v>22</v>
      </c>
    </row>
    <row r="6435" spans="1:15">
      <c r="A6435" t="s">
        <v>11128</v>
      </c>
      <c r="B6435" s="1">
        <v>45859</v>
      </c>
      <c r="C6435" t="s">
        <v>11129</v>
      </c>
      <c r="D6435" t="s">
        <v>25</v>
      </c>
      <c r="E6435" t="s">
        <v>91</v>
      </c>
      <c r="F6435">
        <v>5</v>
      </c>
      <c r="G6435">
        <v>23307.05</v>
      </c>
      <c r="H6435">
        <v>116535.25</v>
      </c>
      <c r="I6435">
        <f>salesdata[[#This Row],[Total_Sales_INR]]/10000000</f>
        <v>1.1653525E-2</v>
      </c>
      <c r="J6435" t="s">
        <v>34</v>
      </c>
      <c r="K6435" t="s">
        <v>35</v>
      </c>
      <c r="L6435">
        <v>4</v>
      </c>
      <c r="M6435" t="s">
        <v>198</v>
      </c>
      <c r="N6435" t="s">
        <v>134</v>
      </c>
      <c r="O6435" t="s">
        <v>22</v>
      </c>
    </row>
    <row r="6436" spans="1:15">
      <c r="A6436" t="s">
        <v>11130</v>
      </c>
      <c r="B6436" s="1">
        <v>45714</v>
      </c>
      <c r="C6436" t="s">
        <v>11131</v>
      </c>
      <c r="D6436" t="s">
        <v>45</v>
      </c>
      <c r="E6436" t="s">
        <v>46</v>
      </c>
      <c r="F6436">
        <v>2</v>
      </c>
      <c r="G6436">
        <v>10787.54</v>
      </c>
      <c r="H6436">
        <v>21575.08</v>
      </c>
      <c r="I6436">
        <f>salesdata[[#This Row],[Total_Sales_INR]]/10000000</f>
        <v>2.1575080000000003E-3</v>
      </c>
      <c r="J6436" t="s">
        <v>34</v>
      </c>
      <c r="K6436" t="s">
        <v>19</v>
      </c>
      <c r="L6436">
        <v>1</v>
      </c>
      <c r="M6436" t="s">
        <v>119</v>
      </c>
      <c r="N6436" t="s">
        <v>48</v>
      </c>
      <c r="O6436" t="s">
        <v>22</v>
      </c>
    </row>
    <row r="6437" spans="1:15">
      <c r="A6437" t="s">
        <v>11132</v>
      </c>
      <c r="B6437" s="1">
        <v>45815</v>
      </c>
      <c r="C6437" t="s">
        <v>11133</v>
      </c>
      <c r="D6437" t="s">
        <v>32</v>
      </c>
      <c r="E6437" t="s">
        <v>309</v>
      </c>
      <c r="F6437">
        <v>4</v>
      </c>
      <c r="G6437">
        <v>37774.25</v>
      </c>
      <c r="H6437">
        <v>151097</v>
      </c>
      <c r="I6437">
        <f>salesdata[[#This Row],[Total_Sales_INR]]/10000000</f>
        <v>1.51097E-2</v>
      </c>
      <c r="J6437" t="s">
        <v>47</v>
      </c>
      <c r="K6437" t="s">
        <v>19</v>
      </c>
      <c r="L6437">
        <v>3</v>
      </c>
      <c r="M6437" t="s">
        <v>61</v>
      </c>
      <c r="N6437" t="s">
        <v>37</v>
      </c>
      <c r="O6437" t="s">
        <v>22</v>
      </c>
    </row>
    <row r="6438" spans="1:15">
      <c r="A6438" t="s">
        <v>11134</v>
      </c>
      <c r="B6438" s="1">
        <v>45907</v>
      </c>
      <c r="C6438" t="s">
        <v>11135</v>
      </c>
      <c r="D6438" t="s">
        <v>16</v>
      </c>
      <c r="E6438" t="s">
        <v>159</v>
      </c>
      <c r="F6438">
        <v>4</v>
      </c>
      <c r="G6438">
        <v>13413.48</v>
      </c>
      <c r="H6438">
        <v>53653.919999999998</v>
      </c>
      <c r="I6438">
        <f>salesdata[[#This Row],[Total_Sales_INR]]/10000000</f>
        <v>5.3653920000000001E-3</v>
      </c>
      <c r="J6438" t="s">
        <v>47</v>
      </c>
      <c r="K6438" t="s">
        <v>72</v>
      </c>
      <c r="L6438">
        <v>1</v>
      </c>
      <c r="M6438" t="s">
        <v>107</v>
      </c>
      <c r="N6438" t="s">
        <v>29</v>
      </c>
      <c r="O6438" t="s">
        <v>22</v>
      </c>
    </row>
    <row r="6439" spans="1:15">
      <c r="A6439" t="s">
        <v>11136</v>
      </c>
      <c r="B6439" s="1">
        <v>45717</v>
      </c>
      <c r="C6439" t="s">
        <v>11137</v>
      </c>
      <c r="D6439" t="s">
        <v>45</v>
      </c>
      <c r="E6439" t="s">
        <v>65</v>
      </c>
      <c r="F6439">
        <v>2</v>
      </c>
      <c r="G6439">
        <v>48029.83</v>
      </c>
      <c r="H6439">
        <v>96059.66</v>
      </c>
      <c r="I6439">
        <f>salesdata[[#This Row],[Total_Sales_INR]]/10000000</f>
        <v>9.6059660000000005E-3</v>
      </c>
      <c r="J6439" t="s">
        <v>18</v>
      </c>
      <c r="K6439" t="s">
        <v>72</v>
      </c>
      <c r="L6439">
        <v>2</v>
      </c>
      <c r="M6439" t="s">
        <v>56</v>
      </c>
      <c r="N6439" t="s">
        <v>82</v>
      </c>
      <c r="O6439" t="s">
        <v>22</v>
      </c>
    </row>
    <row r="6440" spans="1:15">
      <c r="A6440" t="s">
        <v>11138</v>
      </c>
      <c r="B6440" s="1">
        <v>45804</v>
      </c>
      <c r="C6440" t="s">
        <v>11139</v>
      </c>
      <c r="D6440" t="s">
        <v>25</v>
      </c>
      <c r="E6440" t="s">
        <v>223</v>
      </c>
      <c r="F6440">
        <v>2</v>
      </c>
      <c r="G6440">
        <v>5332.2</v>
      </c>
      <c r="H6440">
        <v>10664.4</v>
      </c>
      <c r="I6440">
        <f>salesdata[[#This Row],[Total_Sales_INR]]/10000000</f>
        <v>1.0664399999999999E-3</v>
      </c>
      <c r="J6440" t="s">
        <v>47</v>
      </c>
      <c r="K6440" t="s">
        <v>19</v>
      </c>
      <c r="L6440">
        <v>4</v>
      </c>
      <c r="M6440" t="s">
        <v>88</v>
      </c>
      <c r="N6440" t="s">
        <v>69</v>
      </c>
      <c r="O6440" t="s">
        <v>22</v>
      </c>
    </row>
    <row r="6441" spans="1:15">
      <c r="A6441" t="s">
        <v>11140</v>
      </c>
      <c r="B6441" s="1">
        <v>45801</v>
      </c>
      <c r="C6441" t="s">
        <v>1591</v>
      </c>
      <c r="D6441" t="s">
        <v>25</v>
      </c>
      <c r="E6441" t="s">
        <v>140</v>
      </c>
      <c r="F6441">
        <v>1</v>
      </c>
      <c r="G6441">
        <v>15048.85</v>
      </c>
      <c r="H6441">
        <v>15048.85</v>
      </c>
      <c r="I6441">
        <f>salesdata[[#This Row],[Total_Sales_INR]]/10000000</f>
        <v>1.5048850000000001E-3</v>
      </c>
      <c r="J6441" t="s">
        <v>34</v>
      </c>
      <c r="K6441" t="s">
        <v>19</v>
      </c>
      <c r="L6441">
        <v>4</v>
      </c>
      <c r="M6441" t="s">
        <v>160</v>
      </c>
      <c r="N6441" t="s">
        <v>134</v>
      </c>
      <c r="O6441" t="s">
        <v>22</v>
      </c>
    </row>
    <row r="6442" spans="1:15">
      <c r="A6442" t="s">
        <v>11141</v>
      </c>
      <c r="B6442" s="1">
        <v>46003</v>
      </c>
      <c r="C6442" t="s">
        <v>11142</v>
      </c>
      <c r="D6442" t="s">
        <v>102</v>
      </c>
      <c r="E6442" t="s">
        <v>193</v>
      </c>
      <c r="F6442">
        <v>2</v>
      </c>
      <c r="G6442">
        <v>30555.17</v>
      </c>
      <c r="H6442">
        <v>61110.34</v>
      </c>
      <c r="I6442">
        <f>salesdata[[#This Row],[Total_Sales_INR]]/10000000</f>
        <v>6.1110339999999996E-3</v>
      </c>
      <c r="J6442" t="s">
        <v>18</v>
      </c>
      <c r="K6442" t="s">
        <v>72</v>
      </c>
      <c r="L6442">
        <v>4</v>
      </c>
      <c r="M6442" t="s">
        <v>160</v>
      </c>
      <c r="N6442" t="s">
        <v>29</v>
      </c>
      <c r="O6442" t="s">
        <v>22</v>
      </c>
    </row>
    <row r="6443" spans="1:15">
      <c r="A6443" t="s">
        <v>11143</v>
      </c>
      <c r="B6443" s="1">
        <v>46014</v>
      </c>
      <c r="C6443" t="s">
        <v>11144</v>
      </c>
      <c r="D6443" t="s">
        <v>25</v>
      </c>
      <c r="E6443" t="s">
        <v>91</v>
      </c>
      <c r="F6443">
        <v>2</v>
      </c>
      <c r="G6443">
        <v>40648.6</v>
      </c>
      <c r="H6443">
        <v>81297.2</v>
      </c>
      <c r="I6443">
        <f>salesdata[[#This Row],[Total_Sales_INR]]/10000000</f>
        <v>8.12972E-3</v>
      </c>
      <c r="J6443" t="s">
        <v>18</v>
      </c>
      <c r="K6443" t="s">
        <v>72</v>
      </c>
      <c r="L6443">
        <v>3</v>
      </c>
      <c r="M6443" t="s">
        <v>115</v>
      </c>
      <c r="N6443" t="s">
        <v>69</v>
      </c>
      <c r="O6443" t="s">
        <v>22</v>
      </c>
    </row>
    <row r="6444" spans="1:15">
      <c r="A6444" t="s">
        <v>11145</v>
      </c>
      <c r="B6444" s="1">
        <v>46001</v>
      </c>
      <c r="C6444" t="s">
        <v>11146</v>
      </c>
      <c r="D6444" t="s">
        <v>16</v>
      </c>
      <c r="E6444" t="s">
        <v>145</v>
      </c>
      <c r="F6444">
        <v>1</v>
      </c>
      <c r="G6444">
        <v>7230.02</v>
      </c>
      <c r="H6444">
        <v>7230.02</v>
      </c>
      <c r="I6444">
        <f>salesdata[[#This Row],[Total_Sales_INR]]/10000000</f>
        <v>7.2300200000000004E-4</v>
      </c>
      <c r="J6444" t="s">
        <v>27</v>
      </c>
      <c r="K6444" t="s">
        <v>19</v>
      </c>
      <c r="L6444">
        <v>5</v>
      </c>
      <c r="M6444" t="s">
        <v>51</v>
      </c>
      <c r="N6444" t="s">
        <v>213</v>
      </c>
      <c r="O6444" t="s">
        <v>22</v>
      </c>
    </row>
    <row r="6445" spans="1:15">
      <c r="A6445" t="s">
        <v>11147</v>
      </c>
      <c r="B6445" s="1">
        <v>45953</v>
      </c>
      <c r="C6445" t="s">
        <v>11148</v>
      </c>
      <c r="D6445" t="s">
        <v>102</v>
      </c>
      <c r="E6445" t="s">
        <v>155</v>
      </c>
      <c r="F6445">
        <v>2</v>
      </c>
      <c r="G6445">
        <v>16214.57</v>
      </c>
      <c r="H6445">
        <v>32429.14</v>
      </c>
      <c r="I6445">
        <f>salesdata[[#This Row],[Total_Sales_INR]]/10000000</f>
        <v>3.242914E-3</v>
      </c>
      <c r="J6445" t="s">
        <v>18</v>
      </c>
      <c r="K6445" t="s">
        <v>35</v>
      </c>
      <c r="L6445">
        <v>3</v>
      </c>
      <c r="M6445" t="s">
        <v>77</v>
      </c>
      <c r="N6445" t="s">
        <v>112</v>
      </c>
      <c r="O6445" t="s">
        <v>22</v>
      </c>
    </row>
    <row r="6446" spans="1:15">
      <c r="A6446" t="s">
        <v>11149</v>
      </c>
      <c r="B6446" s="1">
        <v>45687</v>
      </c>
      <c r="C6446" t="s">
        <v>11150</v>
      </c>
      <c r="D6446" t="s">
        <v>102</v>
      </c>
      <c r="E6446" t="s">
        <v>118</v>
      </c>
      <c r="F6446">
        <v>3</v>
      </c>
      <c r="G6446">
        <v>13724.53</v>
      </c>
      <c r="H6446">
        <v>41173.589999999997</v>
      </c>
      <c r="I6446">
        <f>salesdata[[#This Row],[Total_Sales_INR]]/10000000</f>
        <v>4.1173589999999993E-3</v>
      </c>
      <c r="J6446" t="s">
        <v>27</v>
      </c>
      <c r="K6446" t="s">
        <v>72</v>
      </c>
      <c r="L6446">
        <v>4</v>
      </c>
      <c r="M6446" t="s">
        <v>198</v>
      </c>
      <c r="N6446" t="s">
        <v>142</v>
      </c>
      <c r="O6446" t="s">
        <v>22</v>
      </c>
    </row>
    <row r="6447" spans="1:15">
      <c r="A6447" t="s">
        <v>11151</v>
      </c>
      <c r="B6447" s="1">
        <v>45694</v>
      </c>
      <c r="C6447" t="s">
        <v>9666</v>
      </c>
      <c r="D6447" t="s">
        <v>102</v>
      </c>
      <c r="E6447" t="s">
        <v>103</v>
      </c>
      <c r="F6447">
        <v>1</v>
      </c>
      <c r="G6447">
        <v>13137.55</v>
      </c>
      <c r="H6447">
        <v>13137.55</v>
      </c>
      <c r="I6447">
        <f>salesdata[[#This Row],[Total_Sales_INR]]/10000000</f>
        <v>1.313755E-3</v>
      </c>
      <c r="J6447" t="s">
        <v>18</v>
      </c>
      <c r="K6447" t="s">
        <v>35</v>
      </c>
      <c r="L6447">
        <v>2</v>
      </c>
      <c r="M6447" t="s">
        <v>133</v>
      </c>
      <c r="N6447" t="s">
        <v>21</v>
      </c>
      <c r="O6447" t="s">
        <v>22</v>
      </c>
    </row>
    <row r="6448" spans="1:15">
      <c r="A6448" t="s">
        <v>11152</v>
      </c>
      <c r="B6448" s="1">
        <v>45695</v>
      </c>
      <c r="C6448" t="s">
        <v>11153</v>
      </c>
      <c r="D6448" t="s">
        <v>102</v>
      </c>
      <c r="E6448" t="s">
        <v>103</v>
      </c>
      <c r="F6448">
        <v>4</v>
      </c>
      <c r="G6448">
        <v>281.89999999999998</v>
      </c>
      <c r="H6448">
        <v>1127.5999999999999</v>
      </c>
      <c r="I6448">
        <f>salesdata[[#This Row],[Total_Sales_INR]]/10000000</f>
        <v>1.1275999999999998E-4</v>
      </c>
      <c r="J6448" t="s">
        <v>34</v>
      </c>
      <c r="K6448" t="s">
        <v>35</v>
      </c>
      <c r="L6448">
        <v>4</v>
      </c>
      <c r="M6448" t="s">
        <v>198</v>
      </c>
      <c r="N6448" t="s">
        <v>42</v>
      </c>
      <c r="O6448" t="s">
        <v>22</v>
      </c>
    </row>
    <row r="6449" spans="1:15">
      <c r="A6449" t="s">
        <v>11154</v>
      </c>
      <c r="B6449" s="1">
        <v>45661</v>
      </c>
      <c r="C6449" t="s">
        <v>6540</v>
      </c>
      <c r="D6449" t="s">
        <v>45</v>
      </c>
      <c r="E6449" t="s">
        <v>65</v>
      </c>
      <c r="F6449">
        <v>2</v>
      </c>
      <c r="G6449">
        <v>47819.18</v>
      </c>
      <c r="H6449">
        <v>95638.36</v>
      </c>
      <c r="I6449">
        <f>salesdata[[#This Row],[Total_Sales_INR]]/10000000</f>
        <v>9.5638360000000009E-3</v>
      </c>
      <c r="J6449" t="s">
        <v>27</v>
      </c>
      <c r="K6449" t="s">
        <v>72</v>
      </c>
      <c r="L6449">
        <v>1</v>
      </c>
      <c r="M6449" t="s">
        <v>107</v>
      </c>
      <c r="N6449" t="s">
        <v>142</v>
      </c>
      <c r="O6449" t="s">
        <v>22</v>
      </c>
    </row>
    <row r="6450" spans="1:15">
      <c r="A6450" t="s">
        <v>11155</v>
      </c>
      <c r="B6450" s="1">
        <v>45678</v>
      </c>
      <c r="C6450" t="s">
        <v>7220</v>
      </c>
      <c r="D6450" t="s">
        <v>25</v>
      </c>
      <c r="E6450" t="s">
        <v>26</v>
      </c>
      <c r="F6450">
        <v>4</v>
      </c>
      <c r="G6450">
        <v>17812.87</v>
      </c>
      <c r="H6450">
        <v>71251.48</v>
      </c>
      <c r="I6450">
        <f>salesdata[[#This Row],[Total_Sales_INR]]/10000000</f>
        <v>7.1251479999999996E-3</v>
      </c>
      <c r="J6450" t="s">
        <v>27</v>
      </c>
      <c r="K6450" t="s">
        <v>19</v>
      </c>
      <c r="L6450">
        <v>1</v>
      </c>
      <c r="M6450" t="s">
        <v>68</v>
      </c>
      <c r="N6450" t="s">
        <v>142</v>
      </c>
      <c r="O6450" t="s">
        <v>22</v>
      </c>
    </row>
    <row r="6451" spans="1:15">
      <c r="A6451" t="s">
        <v>11156</v>
      </c>
      <c r="B6451" s="1">
        <v>46020</v>
      </c>
      <c r="C6451" t="s">
        <v>11157</v>
      </c>
      <c r="D6451" t="s">
        <v>16</v>
      </c>
      <c r="E6451" t="s">
        <v>130</v>
      </c>
      <c r="F6451">
        <v>2</v>
      </c>
      <c r="G6451">
        <v>17483.099999999999</v>
      </c>
      <c r="H6451">
        <v>34966.199999999997</v>
      </c>
      <c r="I6451">
        <f>salesdata[[#This Row],[Total_Sales_INR]]/10000000</f>
        <v>3.4966199999999998E-3</v>
      </c>
      <c r="J6451" t="s">
        <v>34</v>
      </c>
      <c r="K6451" t="s">
        <v>35</v>
      </c>
      <c r="L6451">
        <v>3</v>
      </c>
      <c r="M6451" t="s">
        <v>61</v>
      </c>
      <c r="N6451" t="s">
        <v>29</v>
      </c>
      <c r="O6451" t="s">
        <v>22</v>
      </c>
    </row>
    <row r="6452" spans="1:15">
      <c r="A6452" t="s">
        <v>11158</v>
      </c>
      <c r="B6452" s="1">
        <v>45794</v>
      </c>
      <c r="C6452" t="s">
        <v>11159</v>
      </c>
      <c r="D6452" t="s">
        <v>45</v>
      </c>
      <c r="E6452" t="s">
        <v>46</v>
      </c>
      <c r="F6452">
        <v>1</v>
      </c>
      <c r="G6452">
        <v>47646.080000000002</v>
      </c>
      <c r="H6452">
        <v>47646.080000000002</v>
      </c>
      <c r="I6452">
        <f>salesdata[[#This Row],[Total_Sales_INR]]/10000000</f>
        <v>4.764608E-3</v>
      </c>
      <c r="J6452" t="s">
        <v>47</v>
      </c>
      <c r="K6452" t="s">
        <v>72</v>
      </c>
      <c r="L6452">
        <v>3</v>
      </c>
      <c r="M6452" t="s">
        <v>77</v>
      </c>
      <c r="N6452" t="s">
        <v>78</v>
      </c>
      <c r="O6452" t="s">
        <v>22</v>
      </c>
    </row>
    <row r="6453" spans="1:15">
      <c r="A6453" t="s">
        <v>11160</v>
      </c>
      <c r="B6453" s="1">
        <v>45731</v>
      </c>
      <c r="C6453" t="s">
        <v>11161</v>
      </c>
      <c r="D6453" t="s">
        <v>32</v>
      </c>
      <c r="E6453" t="s">
        <v>40</v>
      </c>
      <c r="F6453">
        <v>4</v>
      </c>
      <c r="G6453">
        <v>24994.31</v>
      </c>
      <c r="H6453">
        <v>99977.24</v>
      </c>
      <c r="I6453">
        <f>salesdata[[#This Row],[Total_Sales_INR]]/10000000</f>
        <v>9.9977240000000012E-3</v>
      </c>
      <c r="J6453" t="s">
        <v>34</v>
      </c>
      <c r="K6453" t="s">
        <v>19</v>
      </c>
      <c r="L6453">
        <v>5</v>
      </c>
      <c r="M6453" t="s">
        <v>28</v>
      </c>
      <c r="N6453" t="s">
        <v>167</v>
      </c>
      <c r="O6453" t="s">
        <v>22</v>
      </c>
    </row>
    <row r="6454" spans="1:15">
      <c r="A6454" t="s">
        <v>11162</v>
      </c>
      <c r="B6454" s="1">
        <v>45988</v>
      </c>
      <c r="C6454" t="s">
        <v>11163</v>
      </c>
      <c r="D6454" t="s">
        <v>25</v>
      </c>
      <c r="E6454" t="s">
        <v>91</v>
      </c>
      <c r="F6454">
        <v>4</v>
      </c>
      <c r="G6454">
        <v>12709.04</v>
      </c>
      <c r="H6454">
        <v>50836.160000000003</v>
      </c>
      <c r="I6454">
        <f>salesdata[[#This Row],[Total_Sales_INR]]/10000000</f>
        <v>5.083616E-3</v>
      </c>
      <c r="J6454" t="s">
        <v>18</v>
      </c>
      <c r="K6454" t="s">
        <v>19</v>
      </c>
      <c r="L6454">
        <v>5</v>
      </c>
      <c r="M6454" t="s">
        <v>170</v>
      </c>
      <c r="N6454" t="s">
        <v>173</v>
      </c>
      <c r="O6454" t="s">
        <v>22</v>
      </c>
    </row>
    <row r="6455" spans="1:15">
      <c r="A6455" t="s">
        <v>11164</v>
      </c>
      <c r="B6455" s="1">
        <v>45999</v>
      </c>
      <c r="C6455" t="s">
        <v>1271</v>
      </c>
      <c r="D6455" t="s">
        <v>16</v>
      </c>
      <c r="E6455" t="s">
        <v>159</v>
      </c>
      <c r="F6455">
        <v>2</v>
      </c>
      <c r="G6455">
        <v>47360.04</v>
      </c>
      <c r="H6455">
        <v>94720.08</v>
      </c>
      <c r="I6455">
        <f>salesdata[[#This Row],[Total_Sales_INR]]/10000000</f>
        <v>9.4720080000000005E-3</v>
      </c>
      <c r="J6455" t="s">
        <v>47</v>
      </c>
      <c r="K6455" t="s">
        <v>72</v>
      </c>
      <c r="L6455">
        <v>5</v>
      </c>
      <c r="M6455" t="s">
        <v>41</v>
      </c>
      <c r="N6455" t="s">
        <v>57</v>
      </c>
      <c r="O6455" t="s">
        <v>22</v>
      </c>
    </row>
    <row r="6456" spans="1:15">
      <c r="A6456" t="s">
        <v>11165</v>
      </c>
      <c r="B6456" s="1">
        <v>45678</v>
      </c>
      <c r="C6456" t="s">
        <v>9314</v>
      </c>
      <c r="D6456" t="s">
        <v>45</v>
      </c>
      <c r="E6456" t="s">
        <v>65</v>
      </c>
      <c r="F6456">
        <v>3</v>
      </c>
      <c r="G6456">
        <v>23339.33</v>
      </c>
      <c r="H6456">
        <v>70017.990000000005</v>
      </c>
      <c r="I6456">
        <f>salesdata[[#This Row],[Total_Sales_INR]]/10000000</f>
        <v>7.0017990000000004E-3</v>
      </c>
      <c r="J6456" t="s">
        <v>18</v>
      </c>
      <c r="K6456" t="s">
        <v>19</v>
      </c>
      <c r="L6456">
        <v>1</v>
      </c>
      <c r="M6456" t="s">
        <v>119</v>
      </c>
      <c r="N6456" t="s">
        <v>52</v>
      </c>
      <c r="O6456" t="s">
        <v>22</v>
      </c>
    </row>
    <row r="6457" spans="1:15">
      <c r="A6457" t="s">
        <v>11166</v>
      </c>
      <c r="B6457" s="1">
        <v>45745</v>
      </c>
      <c r="C6457" t="s">
        <v>11167</v>
      </c>
      <c r="D6457" t="s">
        <v>25</v>
      </c>
      <c r="E6457" t="s">
        <v>223</v>
      </c>
      <c r="F6457">
        <v>2</v>
      </c>
      <c r="G6457">
        <v>23214.95</v>
      </c>
      <c r="H6457">
        <v>46429.9</v>
      </c>
      <c r="I6457">
        <f>salesdata[[#This Row],[Total_Sales_INR]]/10000000</f>
        <v>4.6429900000000005E-3</v>
      </c>
      <c r="J6457" t="s">
        <v>27</v>
      </c>
      <c r="K6457" t="s">
        <v>35</v>
      </c>
      <c r="L6457">
        <v>2</v>
      </c>
      <c r="M6457" t="s">
        <v>56</v>
      </c>
      <c r="N6457" t="s">
        <v>120</v>
      </c>
      <c r="O6457" t="s">
        <v>22</v>
      </c>
    </row>
    <row r="6458" spans="1:15">
      <c r="A6458" t="s">
        <v>11168</v>
      </c>
      <c r="B6458" s="1">
        <v>45737</v>
      </c>
      <c r="C6458" t="s">
        <v>3030</v>
      </c>
      <c r="D6458" t="s">
        <v>45</v>
      </c>
      <c r="E6458" t="s">
        <v>85</v>
      </c>
      <c r="F6458">
        <v>3</v>
      </c>
      <c r="G6458">
        <v>10956.42</v>
      </c>
      <c r="H6458">
        <v>32869.26</v>
      </c>
      <c r="I6458">
        <f>salesdata[[#This Row],[Total_Sales_INR]]/10000000</f>
        <v>3.2869260000000003E-3</v>
      </c>
      <c r="J6458" t="s">
        <v>18</v>
      </c>
      <c r="K6458" t="s">
        <v>35</v>
      </c>
      <c r="L6458">
        <v>2</v>
      </c>
      <c r="M6458" t="s">
        <v>141</v>
      </c>
      <c r="N6458" t="s">
        <v>37</v>
      </c>
      <c r="O6458" t="s">
        <v>22</v>
      </c>
    </row>
    <row r="6459" spans="1:15">
      <c r="A6459" t="s">
        <v>11169</v>
      </c>
      <c r="B6459" s="1">
        <v>45891</v>
      </c>
      <c r="C6459" t="s">
        <v>5997</v>
      </c>
      <c r="D6459" t="s">
        <v>32</v>
      </c>
      <c r="E6459" t="s">
        <v>309</v>
      </c>
      <c r="F6459">
        <v>2</v>
      </c>
      <c r="G6459">
        <v>15343.15</v>
      </c>
      <c r="H6459">
        <v>30686.3</v>
      </c>
      <c r="I6459">
        <f>salesdata[[#This Row],[Total_Sales_INR]]/10000000</f>
        <v>3.0686300000000001E-3</v>
      </c>
      <c r="J6459" t="s">
        <v>18</v>
      </c>
      <c r="K6459" t="s">
        <v>35</v>
      </c>
      <c r="L6459">
        <v>2</v>
      </c>
      <c r="M6459" t="s">
        <v>265</v>
      </c>
      <c r="N6459" t="s">
        <v>120</v>
      </c>
      <c r="O6459" t="s">
        <v>22</v>
      </c>
    </row>
    <row r="6460" spans="1:15">
      <c r="A6460" t="s">
        <v>11170</v>
      </c>
      <c r="B6460" s="1">
        <v>45844</v>
      </c>
      <c r="C6460" t="s">
        <v>11171</v>
      </c>
      <c r="D6460" t="s">
        <v>32</v>
      </c>
      <c r="E6460" t="s">
        <v>40</v>
      </c>
      <c r="F6460">
        <v>4</v>
      </c>
      <c r="G6460">
        <v>12979.23</v>
      </c>
      <c r="H6460">
        <v>51916.92</v>
      </c>
      <c r="I6460">
        <f>salesdata[[#This Row],[Total_Sales_INR]]/10000000</f>
        <v>5.1916919999999995E-3</v>
      </c>
      <c r="J6460" t="s">
        <v>18</v>
      </c>
      <c r="K6460" t="s">
        <v>19</v>
      </c>
      <c r="L6460">
        <v>4</v>
      </c>
      <c r="M6460" t="s">
        <v>123</v>
      </c>
      <c r="N6460" t="s">
        <v>156</v>
      </c>
      <c r="O6460" t="s">
        <v>22</v>
      </c>
    </row>
    <row r="6461" spans="1:15">
      <c r="A6461" t="s">
        <v>11172</v>
      </c>
      <c r="B6461" s="1">
        <v>45935</v>
      </c>
      <c r="C6461" t="s">
        <v>2796</v>
      </c>
      <c r="D6461" t="s">
        <v>102</v>
      </c>
      <c r="E6461" t="s">
        <v>155</v>
      </c>
      <c r="F6461">
        <v>3</v>
      </c>
      <c r="G6461">
        <v>44979.09</v>
      </c>
      <c r="H6461">
        <v>134937.26999999999</v>
      </c>
      <c r="I6461">
        <f>salesdata[[#This Row],[Total_Sales_INR]]/10000000</f>
        <v>1.3493726999999999E-2</v>
      </c>
      <c r="J6461" t="s">
        <v>18</v>
      </c>
      <c r="K6461" t="s">
        <v>35</v>
      </c>
      <c r="L6461">
        <v>1</v>
      </c>
      <c r="M6461" t="s">
        <v>20</v>
      </c>
      <c r="N6461" t="s">
        <v>142</v>
      </c>
      <c r="O6461" t="s">
        <v>22</v>
      </c>
    </row>
    <row r="6462" spans="1:15">
      <c r="A6462" t="s">
        <v>11173</v>
      </c>
      <c r="B6462" s="1">
        <v>46012</v>
      </c>
      <c r="C6462" t="s">
        <v>11174</v>
      </c>
      <c r="D6462" t="s">
        <v>102</v>
      </c>
      <c r="E6462" t="s">
        <v>118</v>
      </c>
      <c r="F6462">
        <v>1</v>
      </c>
      <c r="G6462">
        <v>42270.07</v>
      </c>
      <c r="H6462">
        <v>42270.07</v>
      </c>
      <c r="I6462">
        <f>salesdata[[#This Row],[Total_Sales_INR]]/10000000</f>
        <v>4.2270069999999996E-3</v>
      </c>
      <c r="J6462" t="s">
        <v>27</v>
      </c>
      <c r="K6462" t="s">
        <v>72</v>
      </c>
      <c r="L6462">
        <v>1</v>
      </c>
      <c r="M6462" t="s">
        <v>20</v>
      </c>
      <c r="N6462" t="s">
        <v>48</v>
      </c>
      <c r="O6462" t="s">
        <v>22</v>
      </c>
    </row>
    <row r="6463" spans="1:15">
      <c r="A6463" t="s">
        <v>11175</v>
      </c>
      <c r="B6463" s="1">
        <v>45934</v>
      </c>
      <c r="C6463" t="s">
        <v>11176</v>
      </c>
      <c r="D6463" t="s">
        <v>45</v>
      </c>
      <c r="E6463" t="s">
        <v>65</v>
      </c>
      <c r="F6463">
        <v>3</v>
      </c>
      <c r="G6463">
        <v>38222.49</v>
      </c>
      <c r="H6463">
        <v>114667.47</v>
      </c>
      <c r="I6463">
        <f>salesdata[[#This Row],[Total_Sales_INR]]/10000000</f>
        <v>1.1466746999999999E-2</v>
      </c>
      <c r="J6463" t="s">
        <v>18</v>
      </c>
      <c r="K6463" t="s">
        <v>72</v>
      </c>
      <c r="L6463">
        <v>5</v>
      </c>
      <c r="M6463" t="s">
        <v>28</v>
      </c>
      <c r="N6463" t="s">
        <v>127</v>
      </c>
      <c r="O6463" t="s">
        <v>22</v>
      </c>
    </row>
    <row r="6464" spans="1:15">
      <c r="A6464" t="s">
        <v>11177</v>
      </c>
      <c r="B6464" s="1">
        <v>45904</v>
      </c>
      <c r="C6464" t="s">
        <v>1326</v>
      </c>
      <c r="D6464" t="s">
        <v>102</v>
      </c>
      <c r="E6464" t="s">
        <v>118</v>
      </c>
      <c r="F6464">
        <v>1</v>
      </c>
      <c r="G6464">
        <v>2931.2</v>
      </c>
      <c r="H6464">
        <v>2931.2</v>
      </c>
      <c r="I6464">
        <f>salesdata[[#This Row],[Total_Sales_INR]]/10000000</f>
        <v>2.9311999999999996E-4</v>
      </c>
      <c r="J6464" t="s">
        <v>27</v>
      </c>
      <c r="K6464" t="s">
        <v>19</v>
      </c>
      <c r="L6464">
        <v>5</v>
      </c>
      <c r="M6464" t="s">
        <v>51</v>
      </c>
      <c r="N6464" t="s">
        <v>120</v>
      </c>
      <c r="O6464" t="s">
        <v>22</v>
      </c>
    </row>
    <row r="6465" spans="1:15">
      <c r="A6465" t="s">
        <v>11178</v>
      </c>
      <c r="B6465" s="1">
        <v>45737</v>
      </c>
      <c r="C6465" t="s">
        <v>11179</v>
      </c>
      <c r="D6465" t="s">
        <v>25</v>
      </c>
      <c r="E6465" t="s">
        <v>140</v>
      </c>
      <c r="F6465">
        <v>3</v>
      </c>
      <c r="G6465">
        <v>26166.63</v>
      </c>
      <c r="H6465">
        <v>78499.89</v>
      </c>
      <c r="I6465">
        <f>salesdata[[#This Row],[Total_Sales_INR]]/10000000</f>
        <v>7.8499889999999999E-3</v>
      </c>
      <c r="J6465" t="s">
        <v>27</v>
      </c>
      <c r="K6465" t="s">
        <v>35</v>
      </c>
      <c r="L6465">
        <v>3</v>
      </c>
      <c r="M6465" t="s">
        <v>36</v>
      </c>
      <c r="N6465" t="s">
        <v>62</v>
      </c>
      <c r="O6465" t="s">
        <v>22</v>
      </c>
    </row>
    <row r="6466" spans="1:15">
      <c r="A6466" t="s">
        <v>11180</v>
      </c>
      <c r="B6466" s="1">
        <v>45845</v>
      </c>
      <c r="C6466" t="s">
        <v>1362</v>
      </c>
      <c r="D6466" t="s">
        <v>25</v>
      </c>
      <c r="E6466" t="s">
        <v>223</v>
      </c>
      <c r="F6466">
        <v>5</v>
      </c>
      <c r="G6466">
        <v>17713.05</v>
      </c>
      <c r="H6466">
        <v>88565.25</v>
      </c>
      <c r="I6466">
        <f>salesdata[[#This Row],[Total_Sales_INR]]/10000000</f>
        <v>8.8565250000000005E-3</v>
      </c>
      <c r="J6466" t="s">
        <v>27</v>
      </c>
      <c r="K6466" t="s">
        <v>72</v>
      </c>
      <c r="L6466">
        <v>3</v>
      </c>
      <c r="M6466" t="s">
        <v>61</v>
      </c>
      <c r="N6466" t="s">
        <v>150</v>
      </c>
      <c r="O6466" t="s">
        <v>22</v>
      </c>
    </row>
    <row r="6467" spans="1:15">
      <c r="A6467" t="s">
        <v>11181</v>
      </c>
      <c r="B6467" s="1">
        <v>45702</v>
      </c>
      <c r="C6467" t="s">
        <v>11182</v>
      </c>
      <c r="D6467" t="s">
        <v>102</v>
      </c>
      <c r="E6467" t="s">
        <v>193</v>
      </c>
      <c r="F6467">
        <v>4</v>
      </c>
      <c r="G6467">
        <v>24786.13</v>
      </c>
      <c r="H6467">
        <v>99144.52</v>
      </c>
      <c r="I6467">
        <f>salesdata[[#This Row],[Total_Sales_INR]]/10000000</f>
        <v>9.9144520000000007E-3</v>
      </c>
      <c r="J6467" t="s">
        <v>18</v>
      </c>
      <c r="K6467" t="s">
        <v>72</v>
      </c>
      <c r="L6467">
        <v>1</v>
      </c>
      <c r="M6467" t="s">
        <v>20</v>
      </c>
      <c r="N6467" t="s">
        <v>112</v>
      </c>
      <c r="O6467" t="s">
        <v>22</v>
      </c>
    </row>
    <row r="6468" spans="1:15">
      <c r="A6468" t="s">
        <v>11183</v>
      </c>
      <c r="B6468" s="1">
        <v>45753</v>
      </c>
      <c r="C6468" t="s">
        <v>11184</v>
      </c>
      <c r="D6468" t="s">
        <v>25</v>
      </c>
      <c r="E6468" t="s">
        <v>223</v>
      </c>
      <c r="F6468">
        <v>3</v>
      </c>
      <c r="G6468">
        <v>30567.38</v>
      </c>
      <c r="H6468">
        <v>91702.14</v>
      </c>
      <c r="I6468">
        <f>salesdata[[#This Row],[Total_Sales_INR]]/10000000</f>
        <v>9.1702139999999994E-3</v>
      </c>
      <c r="J6468" t="s">
        <v>47</v>
      </c>
      <c r="K6468" t="s">
        <v>72</v>
      </c>
      <c r="L6468">
        <v>2</v>
      </c>
      <c r="M6468" t="s">
        <v>104</v>
      </c>
      <c r="N6468" t="s">
        <v>94</v>
      </c>
      <c r="O6468" t="s">
        <v>22</v>
      </c>
    </row>
    <row r="6469" spans="1:15">
      <c r="A6469" t="s">
        <v>11185</v>
      </c>
      <c r="B6469" s="1">
        <v>45710</v>
      </c>
      <c r="C6469" t="s">
        <v>11186</v>
      </c>
      <c r="D6469" t="s">
        <v>32</v>
      </c>
      <c r="E6469" t="s">
        <v>33</v>
      </c>
      <c r="F6469">
        <v>3</v>
      </c>
      <c r="G6469">
        <v>8899.56</v>
      </c>
      <c r="H6469">
        <v>26698.68</v>
      </c>
      <c r="I6469">
        <f>salesdata[[#This Row],[Total_Sales_INR]]/10000000</f>
        <v>2.6698680000000002E-3</v>
      </c>
      <c r="J6469" t="s">
        <v>34</v>
      </c>
      <c r="K6469" t="s">
        <v>35</v>
      </c>
      <c r="L6469">
        <v>5</v>
      </c>
      <c r="M6469" t="s">
        <v>41</v>
      </c>
      <c r="N6469" t="s">
        <v>156</v>
      </c>
      <c r="O6469" t="s">
        <v>22</v>
      </c>
    </row>
    <row r="6470" spans="1:15">
      <c r="A6470" t="s">
        <v>11187</v>
      </c>
      <c r="B6470" s="1">
        <v>45913</v>
      </c>
      <c r="C6470" t="s">
        <v>11188</v>
      </c>
      <c r="D6470" t="s">
        <v>45</v>
      </c>
      <c r="E6470" t="s">
        <v>65</v>
      </c>
      <c r="F6470">
        <v>2</v>
      </c>
      <c r="G6470">
        <v>33294.43</v>
      </c>
      <c r="H6470">
        <v>66588.86</v>
      </c>
      <c r="I6470">
        <f>salesdata[[#This Row],[Total_Sales_INR]]/10000000</f>
        <v>6.6588860000000001E-3</v>
      </c>
      <c r="J6470" t="s">
        <v>18</v>
      </c>
      <c r="K6470" t="s">
        <v>35</v>
      </c>
      <c r="L6470">
        <v>4</v>
      </c>
      <c r="M6470" t="s">
        <v>88</v>
      </c>
      <c r="N6470" t="s">
        <v>57</v>
      </c>
      <c r="O6470" t="s">
        <v>22</v>
      </c>
    </row>
    <row r="6471" spans="1:15">
      <c r="A6471" t="s">
        <v>11189</v>
      </c>
      <c r="B6471" s="1">
        <v>45854</v>
      </c>
      <c r="C6471" t="s">
        <v>11190</v>
      </c>
      <c r="D6471" t="s">
        <v>16</v>
      </c>
      <c r="E6471" t="s">
        <v>145</v>
      </c>
      <c r="F6471">
        <v>3</v>
      </c>
      <c r="G6471">
        <v>29561.51</v>
      </c>
      <c r="H6471">
        <v>88684.53</v>
      </c>
      <c r="I6471">
        <f>salesdata[[#This Row],[Total_Sales_INR]]/10000000</f>
        <v>8.8684530000000001E-3</v>
      </c>
      <c r="J6471" t="s">
        <v>34</v>
      </c>
      <c r="K6471" t="s">
        <v>35</v>
      </c>
      <c r="L6471">
        <v>5</v>
      </c>
      <c r="M6471" t="s">
        <v>170</v>
      </c>
      <c r="N6471" t="s">
        <v>156</v>
      </c>
      <c r="O6471" t="s">
        <v>22</v>
      </c>
    </row>
    <row r="6472" spans="1:15">
      <c r="A6472" t="s">
        <v>11191</v>
      </c>
      <c r="B6472" s="1">
        <v>45769</v>
      </c>
      <c r="C6472" t="s">
        <v>11192</v>
      </c>
      <c r="D6472" t="s">
        <v>32</v>
      </c>
      <c r="E6472" t="s">
        <v>309</v>
      </c>
      <c r="F6472">
        <v>3</v>
      </c>
      <c r="G6472">
        <v>32037.48</v>
      </c>
      <c r="H6472">
        <v>96112.44</v>
      </c>
      <c r="I6472">
        <f>salesdata[[#This Row],[Total_Sales_INR]]/10000000</f>
        <v>9.6112439999999997E-3</v>
      </c>
      <c r="J6472" t="s">
        <v>18</v>
      </c>
      <c r="K6472" t="s">
        <v>19</v>
      </c>
      <c r="L6472">
        <v>2</v>
      </c>
      <c r="M6472" t="s">
        <v>141</v>
      </c>
      <c r="N6472" t="s">
        <v>150</v>
      </c>
      <c r="O6472" t="s">
        <v>22</v>
      </c>
    </row>
    <row r="6473" spans="1:15">
      <c r="A6473" t="s">
        <v>11193</v>
      </c>
      <c r="B6473" s="1">
        <v>45821</v>
      </c>
      <c r="C6473" t="s">
        <v>11194</v>
      </c>
      <c r="D6473" t="s">
        <v>25</v>
      </c>
      <c r="E6473" t="s">
        <v>223</v>
      </c>
      <c r="F6473">
        <v>4</v>
      </c>
      <c r="G6473">
        <v>11041.19</v>
      </c>
      <c r="H6473">
        <v>44164.76</v>
      </c>
      <c r="I6473">
        <f>salesdata[[#This Row],[Total_Sales_INR]]/10000000</f>
        <v>4.4164759999999999E-3</v>
      </c>
      <c r="J6473" t="s">
        <v>27</v>
      </c>
      <c r="K6473" t="s">
        <v>19</v>
      </c>
      <c r="L6473">
        <v>4</v>
      </c>
      <c r="M6473" t="s">
        <v>88</v>
      </c>
      <c r="N6473" t="s">
        <v>82</v>
      </c>
      <c r="O6473" t="s">
        <v>22</v>
      </c>
    </row>
    <row r="6474" spans="1:15">
      <c r="A6474" t="s">
        <v>11195</v>
      </c>
      <c r="B6474" s="1">
        <v>45976</v>
      </c>
      <c r="C6474" t="s">
        <v>11196</v>
      </c>
      <c r="D6474" t="s">
        <v>25</v>
      </c>
      <c r="E6474" t="s">
        <v>223</v>
      </c>
      <c r="F6474">
        <v>3</v>
      </c>
      <c r="G6474">
        <v>15141.17</v>
      </c>
      <c r="H6474">
        <v>45423.51</v>
      </c>
      <c r="I6474">
        <f>salesdata[[#This Row],[Total_Sales_INR]]/10000000</f>
        <v>4.542351E-3</v>
      </c>
      <c r="J6474" t="s">
        <v>27</v>
      </c>
      <c r="K6474" t="s">
        <v>19</v>
      </c>
      <c r="L6474">
        <v>4</v>
      </c>
      <c r="M6474" t="s">
        <v>160</v>
      </c>
      <c r="N6474" t="s">
        <v>57</v>
      </c>
      <c r="O6474" t="s">
        <v>22</v>
      </c>
    </row>
    <row r="6475" spans="1:15">
      <c r="A6475" t="s">
        <v>11197</v>
      </c>
      <c r="B6475" s="1">
        <v>46022</v>
      </c>
      <c r="C6475" t="s">
        <v>11198</v>
      </c>
      <c r="D6475" t="s">
        <v>102</v>
      </c>
      <c r="E6475" t="s">
        <v>118</v>
      </c>
      <c r="F6475">
        <v>2</v>
      </c>
      <c r="G6475">
        <v>31841.17</v>
      </c>
      <c r="H6475">
        <v>63682.34</v>
      </c>
      <c r="I6475">
        <f>salesdata[[#This Row],[Total_Sales_INR]]/10000000</f>
        <v>6.3682339999999995E-3</v>
      </c>
      <c r="J6475" t="s">
        <v>27</v>
      </c>
      <c r="K6475" t="s">
        <v>19</v>
      </c>
      <c r="L6475">
        <v>2</v>
      </c>
      <c r="M6475" t="s">
        <v>265</v>
      </c>
      <c r="N6475" t="s">
        <v>134</v>
      </c>
      <c r="O6475" t="s">
        <v>22</v>
      </c>
    </row>
    <row r="6476" spans="1:15">
      <c r="A6476" t="s">
        <v>11199</v>
      </c>
      <c r="B6476" s="1">
        <v>46021</v>
      </c>
      <c r="C6476" t="s">
        <v>873</v>
      </c>
      <c r="D6476" t="s">
        <v>16</v>
      </c>
      <c r="E6476" t="s">
        <v>130</v>
      </c>
      <c r="F6476">
        <v>2</v>
      </c>
      <c r="G6476">
        <v>47232.31</v>
      </c>
      <c r="H6476">
        <v>94464.62</v>
      </c>
      <c r="I6476">
        <f>salesdata[[#This Row],[Total_Sales_INR]]/10000000</f>
        <v>9.4464619999999992E-3</v>
      </c>
      <c r="J6476" t="s">
        <v>34</v>
      </c>
      <c r="K6476" t="s">
        <v>19</v>
      </c>
      <c r="L6476">
        <v>5</v>
      </c>
      <c r="M6476" t="s">
        <v>73</v>
      </c>
      <c r="N6476" t="s">
        <v>97</v>
      </c>
      <c r="O6476" t="s">
        <v>22</v>
      </c>
    </row>
    <row r="6477" spans="1:15">
      <c r="A6477" t="s">
        <v>11200</v>
      </c>
      <c r="B6477" s="1">
        <v>45670</v>
      </c>
      <c r="C6477" t="s">
        <v>6186</v>
      </c>
      <c r="D6477" t="s">
        <v>25</v>
      </c>
      <c r="E6477" t="s">
        <v>91</v>
      </c>
      <c r="F6477">
        <v>5</v>
      </c>
      <c r="G6477">
        <v>1250.47</v>
      </c>
      <c r="H6477">
        <v>6252.35</v>
      </c>
      <c r="I6477">
        <f>salesdata[[#This Row],[Total_Sales_INR]]/10000000</f>
        <v>6.2523500000000003E-4</v>
      </c>
      <c r="J6477" t="s">
        <v>34</v>
      </c>
      <c r="K6477" t="s">
        <v>35</v>
      </c>
      <c r="L6477">
        <v>3</v>
      </c>
      <c r="M6477" t="s">
        <v>77</v>
      </c>
      <c r="N6477" t="s">
        <v>82</v>
      </c>
      <c r="O6477" t="s">
        <v>22</v>
      </c>
    </row>
    <row r="6478" spans="1:15">
      <c r="A6478" t="s">
        <v>11201</v>
      </c>
      <c r="B6478" s="1">
        <v>45910</v>
      </c>
      <c r="C6478" t="s">
        <v>5993</v>
      </c>
      <c r="D6478" t="s">
        <v>16</v>
      </c>
      <c r="E6478" t="s">
        <v>130</v>
      </c>
      <c r="F6478">
        <v>3</v>
      </c>
      <c r="G6478">
        <v>40201.24</v>
      </c>
      <c r="H6478">
        <v>120603.72</v>
      </c>
      <c r="I6478">
        <f>salesdata[[#This Row],[Total_Sales_INR]]/10000000</f>
        <v>1.2060372E-2</v>
      </c>
      <c r="J6478" t="s">
        <v>47</v>
      </c>
      <c r="K6478" t="s">
        <v>19</v>
      </c>
      <c r="L6478">
        <v>1</v>
      </c>
      <c r="M6478" t="s">
        <v>107</v>
      </c>
      <c r="N6478" t="s">
        <v>216</v>
      </c>
      <c r="O6478" t="s">
        <v>22</v>
      </c>
    </row>
    <row r="6479" spans="1:15">
      <c r="A6479" t="s">
        <v>11202</v>
      </c>
      <c r="B6479" s="1">
        <v>45848</v>
      </c>
      <c r="C6479" t="s">
        <v>11203</v>
      </c>
      <c r="D6479" t="s">
        <v>25</v>
      </c>
      <c r="E6479" t="s">
        <v>26</v>
      </c>
      <c r="F6479">
        <v>4</v>
      </c>
      <c r="G6479">
        <v>44301.37</v>
      </c>
      <c r="H6479">
        <v>177205.48</v>
      </c>
      <c r="I6479">
        <f>salesdata[[#This Row],[Total_Sales_INR]]/10000000</f>
        <v>1.7720548000000003E-2</v>
      </c>
      <c r="J6479" t="s">
        <v>47</v>
      </c>
      <c r="K6479" t="s">
        <v>35</v>
      </c>
      <c r="L6479">
        <v>1</v>
      </c>
      <c r="M6479" t="s">
        <v>68</v>
      </c>
      <c r="N6479" t="s">
        <v>21</v>
      </c>
      <c r="O6479" t="s">
        <v>22</v>
      </c>
    </row>
    <row r="6480" spans="1:15">
      <c r="A6480" t="s">
        <v>11204</v>
      </c>
      <c r="B6480" s="1">
        <v>45891</v>
      </c>
      <c r="C6480" t="s">
        <v>5773</v>
      </c>
      <c r="D6480" t="s">
        <v>32</v>
      </c>
      <c r="E6480" t="s">
        <v>33</v>
      </c>
      <c r="F6480">
        <v>4</v>
      </c>
      <c r="G6480">
        <v>41726.769999999997</v>
      </c>
      <c r="H6480">
        <v>166907.07999999999</v>
      </c>
      <c r="I6480">
        <f>salesdata[[#This Row],[Total_Sales_INR]]/10000000</f>
        <v>1.6690707999999999E-2</v>
      </c>
      <c r="J6480" t="s">
        <v>47</v>
      </c>
      <c r="K6480" t="s">
        <v>19</v>
      </c>
      <c r="L6480">
        <v>5</v>
      </c>
      <c r="M6480" t="s">
        <v>170</v>
      </c>
      <c r="N6480" t="s">
        <v>213</v>
      </c>
      <c r="O6480" t="s">
        <v>22</v>
      </c>
    </row>
    <row r="6481" spans="1:15">
      <c r="A6481" t="s">
        <v>11205</v>
      </c>
      <c r="B6481" s="1">
        <v>45865</v>
      </c>
      <c r="C6481" t="s">
        <v>3570</v>
      </c>
      <c r="D6481" t="s">
        <v>25</v>
      </c>
      <c r="E6481" t="s">
        <v>26</v>
      </c>
      <c r="F6481">
        <v>2</v>
      </c>
      <c r="G6481">
        <v>32158.49</v>
      </c>
      <c r="H6481">
        <v>64316.98</v>
      </c>
      <c r="I6481">
        <f>salesdata[[#This Row],[Total_Sales_INR]]/10000000</f>
        <v>6.4316980000000004E-3</v>
      </c>
      <c r="J6481" t="s">
        <v>27</v>
      </c>
      <c r="K6481" t="s">
        <v>35</v>
      </c>
      <c r="L6481">
        <v>3</v>
      </c>
      <c r="M6481" t="s">
        <v>77</v>
      </c>
      <c r="N6481" t="s">
        <v>360</v>
      </c>
      <c r="O6481" t="s">
        <v>22</v>
      </c>
    </row>
    <row r="6482" spans="1:15">
      <c r="A6482" t="s">
        <v>11206</v>
      </c>
      <c r="B6482" s="1">
        <v>45707</v>
      </c>
      <c r="C6482" t="s">
        <v>11207</v>
      </c>
      <c r="D6482" t="s">
        <v>25</v>
      </c>
      <c r="E6482" t="s">
        <v>91</v>
      </c>
      <c r="F6482">
        <v>3</v>
      </c>
      <c r="G6482">
        <v>32022.3</v>
      </c>
      <c r="H6482">
        <v>96066.9</v>
      </c>
      <c r="I6482">
        <f>salesdata[[#This Row],[Total_Sales_INR]]/10000000</f>
        <v>9.6066899999999993E-3</v>
      </c>
      <c r="J6482" t="s">
        <v>34</v>
      </c>
      <c r="K6482" t="s">
        <v>72</v>
      </c>
      <c r="L6482">
        <v>1</v>
      </c>
      <c r="M6482" t="s">
        <v>107</v>
      </c>
      <c r="N6482" t="s">
        <v>124</v>
      </c>
      <c r="O6482" t="s">
        <v>22</v>
      </c>
    </row>
    <row r="6483" spans="1:15">
      <c r="A6483" t="s">
        <v>11208</v>
      </c>
      <c r="B6483" s="1">
        <v>45865</v>
      </c>
      <c r="C6483" t="s">
        <v>4600</v>
      </c>
      <c r="D6483" t="s">
        <v>32</v>
      </c>
      <c r="E6483" t="s">
        <v>40</v>
      </c>
      <c r="F6483">
        <v>3</v>
      </c>
      <c r="G6483">
        <v>12489.16</v>
      </c>
      <c r="H6483">
        <v>37467.480000000003</v>
      </c>
      <c r="I6483">
        <f>salesdata[[#This Row],[Total_Sales_INR]]/10000000</f>
        <v>3.7467480000000003E-3</v>
      </c>
      <c r="J6483" t="s">
        <v>47</v>
      </c>
      <c r="K6483" t="s">
        <v>19</v>
      </c>
      <c r="L6483">
        <v>2</v>
      </c>
      <c r="M6483" t="s">
        <v>141</v>
      </c>
      <c r="N6483" t="s">
        <v>48</v>
      </c>
      <c r="O6483" t="s">
        <v>22</v>
      </c>
    </row>
    <row r="6484" spans="1:15">
      <c r="A6484" t="s">
        <v>11209</v>
      </c>
      <c r="B6484" s="1">
        <v>45999</v>
      </c>
      <c r="C6484" t="s">
        <v>7087</v>
      </c>
      <c r="D6484" t="s">
        <v>25</v>
      </c>
      <c r="E6484" t="s">
        <v>91</v>
      </c>
      <c r="F6484">
        <v>5</v>
      </c>
      <c r="G6484">
        <v>36766.230000000003</v>
      </c>
      <c r="H6484">
        <v>183831.15</v>
      </c>
      <c r="I6484">
        <f>salesdata[[#This Row],[Total_Sales_INR]]/10000000</f>
        <v>1.8383114999999998E-2</v>
      </c>
      <c r="J6484" t="s">
        <v>18</v>
      </c>
      <c r="K6484" t="s">
        <v>72</v>
      </c>
      <c r="L6484">
        <v>2</v>
      </c>
      <c r="M6484" t="s">
        <v>265</v>
      </c>
      <c r="N6484" t="s">
        <v>37</v>
      </c>
      <c r="O6484" t="s">
        <v>22</v>
      </c>
    </row>
    <row r="6485" spans="1:15">
      <c r="A6485" t="s">
        <v>11210</v>
      </c>
      <c r="B6485" s="1">
        <v>45845</v>
      </c>
      <c r="C6485" t="s">
        <v>8114</v>
      </c>
      <c r="D6485" t="s">
        <v>32</v>
      </c>
      <c r="E6485" t="s">
        <v>309</v>
      </c>
      <c r="F6485">
        <v>2</v>
      </c>
      <c r="G6485">
        <v>6475.14</v>
      </c>
      <c r="H6485">
        <v>12950.28</v>
      </c>
      <c r="I6485">
        <f>salesdata[[#This Row],[Total_Sales_INR]]/10000000</f>
        <v>1.2950280000000002E-3</v>
      </c>
      <c r="J6485" t="s">
        <v>47</v>
      </c>
      <c r="K6485" t="s">
        <v>35</v>
      </c>
      <c r="L6485">
        <v>4</v>
      </c>
      <c r="M6485" t="s">
        <v>88</v>
      </c>
      <c r="N6485" t="s">
        <v>178</v>
      </c>
      <c r="O6485" t="s">
        <v>22</v>
      </c>
    </row>
    <row r="6486" spans="1:15">
      <c r="A6486" t="s">
        <v>11211</v>
      </c>
      <c r="B6486" s="1">
        <v>45983</v>
      </c>
      <c r="C6486" t="s">
        <v>5256</v>
      </c>
      <c r="D6486" t="s">
        <v>32</v>
      </c>
      <c r="E6486" t="s">
        <v>250</v>
      </c>
      <c r="F6486">
        <v>3</v>
      </c>
      <c r="G6486">
        <v>25534</v>
      </c>
      <c r="H6486">
        <v>76602</v>
      </c>
      <c r="I6486">
        <f>salesdata[[#This Row],[Total_Sales_INR]]/10000000</f>
        <v>7.6601999999999998E-3</v>
      </c>
      <c r="J6486" t="s">
        <v>27</v>
      </c>
      <c r="K6486" t="s">
        <v>72</v>
      </c>
      <c r="L6486">
        <v>5</v>
      </c>
      <c r="M6486" t="s">
        <v>41</v>
      </c>
      <c r="N6486" t="s">
        <v>42</v>
      </c>
      <c r="O6486" t="s">
        <v>22</v>
      </c>
    </row>
    <row r="6487" spans="1:15">
      <c r="A6487" t="s">
        <v>11212</v>
      </c>
      <c r="B6487" s="1">
        <v>45687</v>
      </c>
      <c r="C6487" t="s">
        <v>5401</v>
      </c>
      <c r="D6487" t="s">
        <v>45</v>
      </c>
      <c r="E6487" t="s">
        <v>65</v>
      </c>
      <c r="F6487">
        <v>4</v>
      </c>
      <c r="G6487">
        <v>7056.24</v>
      </c>
      <c r="H6487">
        <v>28224.959999999999</v>
      </c>
      <c r="I6487">
        <f>salesdata[[#This Row],[Total_Sales_INR]]/10000000</f>
        <v>2.8224959999999999E-3</v>
      </c>
      <c r="J6487" t="s">
        <v>34</v>
      </c>
      <c r="K6487" t="s">
        <v>35</v>
      </c>
      <c r="L6487">
        <v>1</v>
      </c>
      <c r="M6487" t="s">
        <v>119</v>
      </c>
      <c r="N6487" t="s">
        <v>124</v>
      </c>
      <c r="O6487" t="s">
        <v>22</v>
      </c>
    </row>
    <row r="6488" spans="1:15">
      <c r="A6488" t="s">
        <v>11213</v>
      </c>
      <c r="B6488" s="1">
        <v>45666</v>
      </c>
      <c r="C6488" t="s">
        <v>9785</v>
      </c>
      <c r="D6488" t="s">
        <v>32</v>
      </c>
      <c r="E6488" t="s">
        <v>33</v>
      </c>
      <c r="F6488">
        <v>4</v>
      </c>
      <c r="G6488">
        <v>38143.800000000003</v>
      </c>
      <c r="H6488">
        <v>152575.20000000001</v>
      </c>
      <c r="I6488">
        <f>salesdata[[#This Row],[Total_Sales_INR]]/10000000</f>
        <v>1.5257520000000002E-2</v>
      </c>
      <c r="J6488" t="s">
        <v>34</v>
      </c>
      <c r="K6488" t="s">
        <v>19</v>
      </c>
      <c r="L6488">
        <v>4</v>
      </c>
      <c r="M6488" t="s">
        <v>88</v>
      </c>
      <c r="N6488" t="s">
        <v>94</v>
      </c>
      <c r="O6488" t="s">
        <v>22</v>
      </c>
    </row>
    <row r="6489" spans="1:15">
      <c r="A6489" t="s">
        <v>11214</v>
      </c>
      <c r="B6489" s="1">
        <v>45843</v>
      </c>
      <c r="C6489" t="s">
        <v>11215</v>
      </c>
      <c r="D6489" t="s">
        <v>16</v>
      </c>
      <c r="E6489" t="s">
        <v>145</v>
      </c>
      <c r="F6489">
        <v>3</v>
      </c>
      <c r="G6489">
        <v>15185.32</v>
      </c>
      <c r="H6489">
        <v>45555.96</v>
      </c>
      <c r="I6489">
        <f>salesdata[[#This Row],[Total_Sales_INR]]/10000000</f>
        <v>4.5555960000000003E-3</v>
      </c>
      <c r="J6489" t="s">
        <v>47</v>
      </c>
      <c r="K6489" t="s">
        <v>19</v>
      </c>
      <c r="L6489">
        <v>3</v>
      </c>
      <c r="M6489" t="s">
        <v>77</v>
      </c>
      <c r="N6489" t="s">
        <v>150</v>
      </c>
      <c r="O6489" t="s">
        <v>22</v>
      </c>
    </row>
    <row r="6490" spans="1:15">
      <c r="A6490" t="s">
        <v>11216</v>
      </c>
      <c r="B6490" s="1">
        <v>45659</v>
      </c>
      <c r="C6490" t="s">
        <v>7773</v>
      </c>
      <c r="D6490" t="s">
        <v>45</v>
      </c>
      <c r="E6490" t="s">
        <v>65</v>
      </c>
      <c r="F6490">
        <v>2</v>
      </c>
      <c r="G6490">
        <v>18078.8</v>
      </c>
      <c r="H6490">
        <v>36157.599999999999</v>
      </c>
      <c r="I6490">
        <f>salesdata[[#This Row],[Total_Sales_INR]]/10000000</f>
        <v>3.61576E-3</v>
      </c>
      <c r="J6490" t="s">
        <v>18</v>
      </c>
      <c r="K6490" t="s">
        <v>72</v>
      </c>
      <c r="L6490">
        <v>4</v>
      </c>
      <c r="M6490" t="s">
        <v>123</v>
      </c>
      <c r="N6490" t="s">
        <v>78</v>
      </c>
      <c r="O6490" t="s">
        <v>22</v>
      </c>
    </row>
    <row r="6491" spans="1:15">
      <c r="A6491" t="s">
        <v>11217</v>
      </c>
      <c r="B6491" s="1">
        <v>46012</v>
      </c>
      <c r="C6491" t="s">
        <v>4439</v>
      </c>
      <c r="D6491" t="s">
        <v>45</v>
      </c>
      <c r="E6491" t="s">
        <v>60</v>
      </c>
      <c r="F6491">
        <v>1</v>
      </c>
      <c r="G6491">
        <v>46633.57</v>
      </c>
      <c r="H6491">
        <v>46633.57</v>
      </c>
      <c r="I6491">
        <f>salesdata[[#This Row],[Total_Sales_INR]]/10000000</f>
        <v>4.6633569999999999E-3</v>
      </c>
      <c r="J6491" t="s">
        <v>34</v>
      </c>
      <c r="K6491" t="s">
        <v>72</v>
      </c>
      <c r="L6491">
        <v>3</v>
      </c>
      <c r="M6491" t="s">
        <v>115</v>
      </c>
      <c r="N6491" t="s">
        <v>74</v>
      </c>
      <c r="O6491" t="s">
        <v>22</v>
      </c>
    </row>
    <row r="6492" spans="1:15">
      <c r="A6492" t="s">
        <v>11218</v>
      </c>
      <c r="B6492" s="1">
        <v>46012</v>
      </c>
      <c r="C6492" t="s">
        <v>6285</v>
      </c>
      <c r="D6492" t="s">
        <v>25</v>
      </c>
      <c r="E6492" t="s">
        <v>91</v>
      </c>
      <c r="F6492">
        <v>5</v>
      </c>
      <c r="G6492">
        <v>41838.410000000003</v>
      </c>
      <c r="H6492">
        <v>209192.05</v>
      </c>
      <c r="I6492">
        <f>salesdata[[#This Row],[Total_Sales_INR]]/10000000</f>
        <v>2.0919205E-2</v>
      </c>
      <c r="J6492" t="s">
        <v>27</v>
      </c>
      <c r="K6492" t="s">
        <v>35</v>
      </c>
      <c r="L6492">
        <v>4</v>
      </c>
      <c r="M6492" t="s">
        <v>185</v>
      </c>
      <c r="N6492" t="s">
        <v>142</v>
      </c>
      <c r="O6492" t="s">
        <v>22</v>
      </c>
    </row>
    <row r="6493" spans="1:15">
      <c r="A6493" t="s">
        <v>11219</v>
      </c>
      <c r="B6493" s="1">
        <v>45777</v>
      </c>
      <c r="C6493" t="s">
        <v>11220</v>
      </c>
      <c r="D6493" t="s">
        <v>102</v>
      </c>
      <c r="E6493" t="s">
        <v>184</v>
      </c>
      <c r="F6493">
        <v>2</v>
      </c>
      <c r="G6493">
        <v>4589.8500000000004</v>
      </c>
      <c r="H6493">
        <v>9179.7000000000007</v>
      </c>
      <c r="I6493">
        <f>salesdata[[#This Row],[Total_Sales_INR]]/10000000</f>
        <v>9.1797000000000005E-4</v>
      </c>
      <c r="J6493" t="s">
        <v>47</v>
      </c>
      <c r="K6493" t="s">
        <v>72</v>
      </c>
      <c r="L6493">
        <v>3</v>
      </c>
      <c r="M6493" t="s">
        <v>61</v>
      </c>
      <c r="N6493" t="s">
        <v>78</v>
      </c>
      <c r="O6493" t="s">
        <v>22</v>
      </c>
    </row>
    <row r="6494" spans="1:15">
      <c r="A6494" t="s">
        <v>11221</v>
      </c>
      <c r="B6494" s="1">
        <v>45999</v>
      </c>
      <c r="C6494" t="s">
        <v>2963</v>
      </c>
      <c r="D6494" t="s">
        <v>32</v>
      </c>
      <c r="E6494" t="s">
        <v>309</v>
      </c>
      <c r="F6494">
        <v>5</v>
      </c>
      <c r="G6494">
        <v>42540.78</v>
      </c>
      <c r="H6494">
        <v>212703.9</v>
      </c>
      <c r="I6494">
        <f>salesdata[[#This Row],[Total_Sales_INR]]/10000000</f>
        <v>2.127039E-2</v>
      </c>
      <c r="J6494" t="s">
        <v>27</v>
      </c>
      <c r="K6494" t="s">
        <v>72</v>
      </c>
      <c r="L6494">
        <v>3</v>
      </c>
      <c r="M6494" t="s">
        <v>190</v>
      </c>
      <c r="N6494" t="s">
        <v>42</v>
      </c>
      <c r="O6494" t="s">
        <v>22</v>
      </c>
    </row>
    <row r="6495" spans="1:15">
      <c r="A6495" t="s">
        <v>11222</v>
      </c>
      <c r="B6495" s="1">
        <v>45905</v>
      </c>
      <c r="C6495" t="s">
        <v>11223</v>
      </c>
      <c r="D6495" t="s">
        <v>16</v>
      </c>
      <c r="E6495" t="s">
        <v>145</v>
      </c>
      <c r="F6495">
        <v>2</v>
      </c>
      <c r="G6495">
        <v>6781.59</v>
      </c>
      <c r="H6495">
        <v>13563.18</v>
      </c>
      <c r="I6495">
        <f>salesdata[[#This Row],[Total_Sales_INR]]/10000000</f>
        <v>1.356318E-3</v>
      </c>
      <c r="J6495" t="s">
        <v>47</v>
      </c>
      <c r="K6495" t="s">
        <v>35</v>
      </c>
      <c r="L6495">
        <v>4</v>
      </c>
      <c r="M6495" t="s">
        <v>123</v>
      </c>
      <c r="N6495" t="s">
        <v>124</v>
      </c>
      <c r="O6495" t="s">
        <v>22</v>
      </c>
    </row>
    <row r="6496" spans="1:15">
      <c r="A6496" t="s">
        <v>11224</v>
      </c>
      <c r="B6496" s="1">
        <v>45722</v>
      </c>
      <c r="C6496" t="s">
        <v>11225</v>
      </c>
      <c r="D6496" t="s">
        <v>102</v>
      </c>
      <c r="E6496" t="s">
        <v>184</v>
      </c>
      <c r="F6496">
        <v>4</v>
      </c>
      <c r="G6496">
        <v>37925.61</v>
      </c>
      <c r="H6496">
        <v>151702.44</v>
      </c>
      <c r="I6496">
        <f>salesdata[[#This Row],[Total_Sales_INR]]/10000000</f>
        <v>1.5170243999999999E-2</v>
      </c>
      <c r="J6496" t="s">
        <v>18</v>
      </c>
      <c r="K6496" t="s">
        <v>72</v>
      </c>
      <c r="L6496">
        <v>4</v>
      </c>
      <c r="M6496" t="s">
        <v>160</v>
      </c>
      <c r="N6496" t="s">
        <v>78</v>
      </c>
      <c r="O6496" t="s">
        <v>22</v>
      </c>
    </row>
    <row r="6497" spans="1:15">
      <c r="A6497" t="s">
        <v>11226</v>
      </c>
      <c r="B6497" s="1">
        <v>45720</v>
      </c>
      <c r="C6497" t="s">
        <v>11227</v>
      </c>
      <c r="D6497" t="s">
        <v>45</v>
      </c>
      <c r="E6497" t="s">
        <v>60</v>
      </c>
      <c r="F6497">
        <v>3</v>
      </c>
      <c r="G6497">
        <v>45133.05</v>
      </c>
      <c r="H6497">
        <v>135399.15</v>
      </c>
      <c r="I6497">
        <f>salesdata[[#This Row],[Total_Sales_INR]]/10000000</f>
        <v>1.3539915E-2</v>
      </c>
      <c r="J6497" t="s">
        <v>34</v>
      </c>
      <c r="K6497" t="s">
        <v>72</v>
      </c>
      <c r="L6497">
        <v>3</v>
      </c>
      <c r="M6497" t="s">
        <v>36</v>
      </c>
      <c r="N6497" t="s">
        <v>142</v>
      </c>
      <c r="O6497" t="s">
        <v>22</v>
      </c>
    </row>
    <row r="6498" spans="1:15">
      <c r="A6498" t="s">
        <v>11228</v>
      </c>
      <c r="B6498" s="1">
        <v>45943</v>
      </c>
      <c r="C6498" t="s">
        <v>10311</v>
      </c>
      <c r="D6498" t="s">
        <v>16</v>
      </c>
      <c r="E6498" t="s">
        <v>17</v>
      </c>
      <c r="F6498">
        <v>1</v>
      </c>
      <c r="G6498">
        <v>36681.839999999997</v>
      </c>
      <c r="H6498">
        <v>36681.839999999997</v>
      </c>
      <c r="I6498">
        <f>salesdata[[#This Row],[Total_Sales_INR]]/10000000</f>
        <v>3.6681839999999997E-3</v>
      </c>
      <c r="J6498" t="s">
        <v>47</v>
      </c>
      <c r="K6498" t="s">
        <v>72</v>
      </c>
      <c r="L6498">
        <v>1</v>
      </c>
      <c r="M6498" t="s">
        <v>20</v>
      </c>
      <c r="N6498" t="s">
        <v>52</v>
      </c>
      <c r="O6498" t="s">
        <v>22</v>
      </c>
    </row>
    <row r="6499" spans="1:15">
      <c r="A6499" t="s">
        <v>11229</v>
      </c>
      <c r="B6499" s="1">
        <v>45710</v>
      </c>
      <c r="C6499" t="s">
        <v>200</v>
      </c>
      <c r="D6499" t="s">
        <v>16</v>
      </c>
      <c r="E6499" t="s">
        <v>130</v>
      </c>
      <c r="F6499">
        <v>2</v>
      </c>
      <c r="G6499">
        <v>41749.19</v>
      </c>
      <c r="H6499">
        <v>83498.38</v>
      </c>
      <c r="I6499">
        <f>salesdata[[#This Row],[Total_Sales_INR]]/10000000</f>
        <v>8.3498380000000001E-3</v>
      </c>
      <c r="J6499" t="s">
        <v>27</v>
      </c>
      <c r="K6499" t="s">
        <v>35</v>
      </c>
      <c r="L6499">
        <v>4</v>
      </c>
      <c r="M6499" t="s">
        <v>198</v>
      </c>
      <c r="N6499" t="s">
        <v>37</v>
      </c>
      <c r="O6499" t="s">
        <v>22</v>
      </c>
    </row>
    <row r="6500" spans="1:15">
      <c r="A6500" t="s">
        <v>11230</v>
      </c>
      <c r="B6500" s="1">
        <v>45893</v>
      </c>
      <c r="C6500" t="s">
        <v>5839</v>
      </c>
      <c r="D6500" t="s">
        <v>25</v>
      </c>
      <c r="E6500" t="s">
        <v>140</v>
      </c>
      <c r="F6500">
        <v>3</v>
      </c>
      <c r="G6500">
        <v>9427.86</v>
      </c>
      <c r="H6500">
        <v>28283.58</v>
      </c>
      <c r="I6500">
        <f>salesdata[[#This Row],[Total_Sales_INR]]/10000000</f>
        <v>2.828358E-3</v>
      </c>
      <c r="J6500" t="s">
        <v>27</v>
      </c>
      <c r="K6500" t="s">
        <v>35</v>
      </c>
      <c r="L6500">
        <v>2</v>
      </c>
      <c r="M6500" t="s">
        <v>141</v>
      </c>
      <c r="N6500" t="s">
        <v>37</v>
      </c>
      <c r="O6500" t="s">
        <v>22</v>
      </c>
    </row>
    <row r="6501" spans="1:15">
      <c r="A6501" t="s">
        <v>11231</v>
      </c>
      <c r="B6501" s="1">
        <v>45872</v>
      </c>
      <c r="C6501" t="s">
        <v>6574</v>
      </c>
      <c r="D6501" t="s">
        <v>102</v>
      </c>
      <c r="E6501" t="s">
        <v>118</v>
      </c>
      <c r="F6501">
        <v>2</v>
      </c>
      <c r="G6501">
        <v>48886.21</v>
      </c>
      <c r="H6501">
        <v>97772.42</v>
      </c>
      <c r="I6501">
        <f>salesdata[[#This Row],[Total_Sales_INR]]/10000000</f>
        <v>9.7772420000000002E-3</v>
      </c>
      <c r="J6501" t="s">
        <v>18</v>
      </c>
      <c r="K6501" t="s">
        <v>35</v>
      </c>
      <c r="L6501">
        <v>5</v>
      </c>
      <c r="M6501" t="s">
        <v>170</v>
      </c>
      <c r="N6501" t="s">
        <v>173</v>
      </c>
      <c r="O6501" t="s">
        <v>22</v>
      </c>
    </row>
    <row r="6502" spans="1:15">
      <c r="A6502" t="s">
        <v>11232</v>
      </c>
      <c r="B6502" s="1">
        <v>45887</v>
      </c>
      <c r="C6502" t="s">
        <v>1370</v>
      </c>
      <c r="D6502" t="s">
        <v>16</v>
      </c>
      <c r="E6502" t="s">
        <v>17</v>
      </c>
      <c r="F6502">
        <v>3</v>
      </c>
      <c r="G6502">
        <v>1508.02</v>
      </c>
      <c r="H6502">
        <v>4524.0600000000004</v>
      </c>
      <c r="I6502">
        <f>salesdata[[#This Row],[Total_Sales_INR]]/10000000</f>
        <v>4.5240600000000003E-4</v>
      </c>
      <c r="J6502" t="s">
        <v>27</v>
      </c>
      <c r="K6502" t="s">
        <v>19</v>
      </c>
      <c r="L6502">
        <v>2</v>
      </c>
      <c r="M6502" t="s">
        <v>104</v>
      </c>
      <c r="N6502" t="s">
        <v>42</v>
      </c>
      <c r="O6502" t="s">
        <v>22</v>
      </c>
    </row>
    <row r="6503" spans="1:15">
      <c r="A6503" t="s">
        <v>11233</v>
      </c>
      <c r="B6503" s="1">
        <v>45909</v>
      </c>
      <c r="C6503" t="s">
        <v>7799</v>
      </c>
      <c r="D6503" t="s">
        <v>102</v>
      </c>
      <c r="E6503" t="s">
        <v>184</v>
      </c>
      <c r="F6503">
        <v>2</v>
      </c>
      <c r="G6503">
        <v>11656.76</v>
      </c>
      <c r="H6503">
        <v>23313.52</v>
      </c>
      <c r="I6503">
        <f>salesdata[[#This Row],[Total_Sales_INR]]/10000000</f>
        <v>2.3313520000000001E-3</v>
      </c>
      <c r="J6503" t="s">
        <v>18</v>
      </c>
      <c r="K6503" t="s">
        <v>72</v>
      </c>
      <c r="L6503">
        <v>3</v>
      </c>
      <c r="M6503" t="s">
        <v>77</v>
      </c>
      <c r="N6503" t="s">
        <v>178</v>
      </c>
      <c r="O6503" t="s">
        <v>22</v>
      </c>
    </row>
    <row r="6504" spans="1:15">
      <c r="A6504" t="s">
        <v>11234</v>
      </c>
      <c r="B6504" s="1">
        <v>45829</v>
      </c>
      <c r="C6504" t="s">
        <v>11235</v>
      </c>
      <c r="D6504" t="s">
        <v>16</v>
      </c>
      <c r="E6504" t="s">
        <v>159</v>
      </c>
      <c r="F6504">
        <v>4</v>
      </c>
      <c r="G6504">
        <v>44013.13</v>
      </c>
      <c r="H6504">
        <v>176052.52</v>
      </c>
      <c r="I6504">
        <f>salesdata[[#This Row],[Total_Sales_INR]]/10000000</f>
        <v>1.7605251999999998E-2</v>
      </c>
      <c r="J6504" t="s">
        <v>18</v>
      </c>
      <c r="K6504" t="s">
        <v>35</v>
      </c>
      <c r="L6504">
        <v>4</v>
      </c>
      <c r="M6504" t="s">
        <v>123</v>
      </c>
      <c r="N6504" t="s">
        <v>74</v>
      </c>
      <c r="O6504" t="s">
        <v>22</v>
      </c>
    </row>
    <row r="6505" spans="1:15">
      <c r="A6505" t="s">
        <v>11236</v>
      </c>
      <c r="B6505" s="1">
        <v>45982</v>
      </c>
      <c r="C6505" t="s">
        <v>11237</v>
      </c>
      <c r="D6505" t="s">
        <v>45</v>
      </c>
      <c r="E6505" t="s">
        <v>65</v>
      </c>
      <c r="F6505">
        <v>1</v>
      </c>
      <c r="G6505">
        <v>36749.949999999997</v>
      </c>
      <c r="H6505">
        <v>36749.949999999997</v>
      </c>
      <c r="I6505">
        <f>salesdata[[#This Row],[Total_Sales_INR]]/10000000</f>
        <v>3.6749949999999999E-3</v>
      </c>
      <c r="J6505" t="s">
        <v>18</v>
      </c>
      <c r="K6505" t="s">
        <v>19</v>
      </c>
      <c r="L6505">
        <v>1</v>
      </c>
      <c r="M6505" t="s">
        <v>181</v>
      </c>
      <c r="N6505" t="s">
        <v>69</v>
      </c>
      <c r="O6505" t="s">
        <v>22</v>
      </c>
    </row>
    <row r="6506" spans="1:15">
      <c r="A6506" t="s">
        <v>11238</v>
      </c>
      <c r="B6506" s="1">
        <v>45903</v>
      </c>
      <c r="C6506" t="s">
        <v>6066</v>
      </c>
      <c r="D6506" t="s">
        <v>45</v>
      </c>
      <c r="E6506" t="s">
        <v>65</v>
      </c>
      <c r="F6506">
        <v>2</v>
      </c>
      <c r="G6506">
        <v>11459.45</v>
      </c>
      <c r="H6506">
        <v>22918.9</v>
      </c>
      <c r="I6506">
        <f>salesdata[[#This Row],[Total_Sales_INR]]/10000000</f>
        <v>2.29189E-3</v>
      </c>
      <c r="J6506" t="s">
        <v>27</v>
      </c>
      <c r="K6506" t="s">
        <v>72</v>
      </c>
      <c r="L6506">
        <v>5</v>
      </c>
      <c r="M6506" t="s">
        <v>170</v>
      </c>
      <c r="N6506" t="s">
        <v>21</v>
      </c>
      <c r="O6506" t="s">
        <v>22</v>
      </c>
    </row>
    <row r="6507" spans="1:15">
      <c r="A6507" t="s">
        <v>11239</v>
      </c>
      <c r="B6507" s="1">
        <v>45997</v>
      </c>
      <c r="C6507" t="s">
        <v>8990</v>
      </c>
      <c r="D6507" t="s">
        <v>16</v>
      </c>
      <c r="E6507" t="s">
        <v>145</v>
      </c>
      <c r="F6507">
        <v>1</v>
      </c>
      <c r="G6507">
        <v>6438.6</v>
      </c>
      <c r="H6507">
        <v>6438.6</v>
      </c>
      <c r="I6507">
        <f>salesdata[[#This Row],[Total_Sales_INR]]/10000000</f>
        <v>6.4386000000000001E-4</v>
      </c>
      <c r="J6507" t="s">
        <v>18</v>
      </c>
      <c r="K6507" t="s">
        <v>19</v>
      </c>
      <c r="L6507">
        <v>3</v>
      </c>
      <c r="M6507" t="s">
        <v>61</v>
      </c>
      <c r="N6507" t="s">
        <v>150</v>
      </c>
      <c r="O6507" t="s">
        <v>22</v>
      </c>
    </row>
    <row r="6508" spans="1:15">
      <c r="A6508" t="s">
        <v>11240</v>
      </c>
      <c r="B6508" s="1">
        <v>45866</v>
      </c>
      <c r="C6508" t="s">
        <v>11241</v>
      </c>
      <c r="D6508" t="s">
        <v>25</v>
      </c>
      <c r="E6508" t="s">
        <v>223</v>
      </c>
      <c r="F6508">
        <v>4</v>
      </c>
      <c r="G6508">
        <v>28378.55</v>
      </c>
      <c r="H6508">
        <v>113514.2</v>
      </c>
      <c r="I6508">
        <f>salesdata[[#This Row],[Total_Sales_INR]]/10000000</f>
        <v>1.1351419999999999E-2</v>
      </c>
      <c r="J6508" t="s">
        <v>34</v>
      </c>
      <c r="K6508" t="s">
        <v>19</v>
      </c>
      <c r="L6508">
        <v>2</v>
      </c>
      <c r="M6508" t="s">
        <v>56</v>
      </c>
      <c r="N6508" t="s">
        <v>150</v>
      </c>
      <c r="O6508" t="s">
        <v>22</v>
      </c>
    </row>
    <row r="6509" spans="1:15">
      <c r="A6509" t="s">
        <v>11242</v>
      </c>
      <c r="B6509" s="1">
        <v>45935</v>
      </c>
      <c r="C6509" t="s">
        <v>11243</v>
      </c>
      <c r="D6509" t="s">
        <v>16</v>
      </c>
      <c r="E6509" t="s">
        <v>159</v>
      </c>
      <c r="F6509">
        <v>1</v>
      </c>
      <c r="G6509">
        <v>30366.639999999999</v>
      </c>
      <c r="H6509">
        <v>30366.639999999999</v>
      </c>
      <c r="I6509">
        <f>salesdata[[#This Row],[Total_Sales_INR]]/10000000</f>
        <v>3.0366640000000001E-3</v>
      </c>
      <c r="J6509" t="s">
        <v>47</v>
      </c>
      <c r="K6509" t="s">
        <v>35</v>
      </c>
      <c r="L6509">
        <v>4</v>
      </c>
      <c r="M6509" t="s">
        <v>198</v>
      </c>
      <c r="N6509" t="s">
        <v>178</v>
      </c>
      <c r="O6509" t="s">
        <v>22</v>
      </c>
    </row>
    <row r="6510" spans="1:15">
      <c r="A6510" t="s">
        <v>11244</v>
      </c>
      <c r="B6510" s="1">
        <v>45963</v>
      </c>
      <c r="C6510" t="s">
        <v>1102</v>
      </c>
      <c r="D6510" t="s">
        <v>16</v>
      </c>
      <c r="E6510" t="s">
        <v>130</v>
      </c>
      <c r="F6510">
        <v>3</v>
      </c>
      <c r="G6510">
        <v>12531.96</v>
      </c>
      <c r="H6510">
        <v>37595.879999999997</v>
      </c>
      <c r="I6510">
        <f>salesdata[[#This Row],[Total_Sales_INR]]/10000000</f>
        <v>3.7595879999999999E-3</v>
      </c>
      <c r="J6510" t="s">
        <v>34</v>
      </c>
      <c r="K6510" t="s">
        <v>72</v>
      </c>
      <c r="L6510">
        <v>2</v>
      </c>
      <c r="M6510" t="s">
        <v>133</v>
      </c>
      <c r="N6510" t="s">
        <v>213</v>
      </c>
      <c r="O6510" t="s">
        <v>22</v>
      </c>
    </row>
    <row r="6511" spans="1:15">
      <c r="A6511" t="s">
        <v>11245</v>
      </c>
      <c r="B6511" s="1">
        <v>45935</v>
      </c>
      <c r="C6511" t="s">
        <v>4851</v>
      </c>
      <c r="D6511" t="s">
        <v>25</v>
      </c>
      <c r="E6511" t="s">
        <v>140</v>
      </c>
      <c r="F6511">
        <v>5</v>
      </c>
      <c r="G6511">
        <v>15718.33</v>
      </c>
      <c r="H6511">
        <v>78591.649999999994</v>
      </c>
      <c r="I6511">
        <f>salesdata[[#This Row],[Total_Sales_INR]]/10000000</f>
        <v>7.8591649999999996E-3</v>
      </c>
      <c r="J6511" t="s">
        <v>47</v>
      </c>
      <c r="K6511" t="s">
        <v>19</v>
      </c>
      <c r="L6511">
        <v>2</v>
      </c>
      <c r="M6511" t="s">
        <v>56</v>
      </c>
      <c r="N6511" t="s">
        <v>69</v>
      </c>
      <c r="O6511" t="s">
        <v>22</v>
      </c>
    </row>
    <row r="6512" spans="1:15">
      <c r="A6512" t="s">
        <v>11246</v>
      </c>
      <c r="B6512" s="1">
        <v>45862</v>
      </c>
      <c r="C6512" t="s">
        <v>3642</v>
      </c>
      <c r="D6512" t="s">
        <v>102</v>
      </c>
      <c r="E6512" t="s">
        <v>118</v>
      </c>
      <c r="F6512">
        <v>1</v>
      </c>
      <c r="G6512">
        <v>19998.560000000001</v>
      </c>
      <c r="H6512">
        <v>19998.560000000001</v>
      </c>
      <c r="I6512">
        <f>salesdata[[#This Row],[Total_Sales_INR]]/10000000</f>
        <v>1.9998559999999999E-3</v>
      </c>
      <c r="J6512" t="s">
        <v>18</v>
      </c>
      <c r="K6512" t="s">
        <v>72</v>
      </c>
      <c r="L6512">
        <v>4</v>
      </c>
      <c r="M6512" t="s">
        <v>88</v>
      </c>
      <c r="N6512" t="s">
        <v>134</v>
      </c>
      <c r="O6512" t="s">
        <v>22</v>
      </c>
    </row>
    <row r="6513" spans="1:15">
      <c r="A6513" t="s">
        <v>11247</v>
      </c>
      <c r="B6513" s="1">
        <v>45790</v>
      </c>
      <c r="C6513" t="s">
        <v>11248</v>
      </c>
      <c r="D6513" t="s">
        <v>102</v>
      </c>
      <c r="E6513" t="s">
        <v>184</v>
      </c>
      <c r="F6513">
        <v>5</v>
      </c>
      <c r="G6513">
        <v>4269.37</v>
      </c>
      <c r="H6513">
        <v>21346.85</v>
      </c>
      <c r="I6513">
        <f>salesdata[[#This Row],[Total_Sales_INR]]/10000000</f>
        <v>2.1346849999999999E-3</v>
      </c>
      <c r="J6513" t="s">
        <v>34</v>
      </c>
      <c r="K6513" t="s">
        <v>19</v>
      </c>
      <c r="L6513">
        <v>3</v>
      </c>
      <c r="M6513" t="s">
        <v>61</v>
      </c>
      <c r="N6513" t="s">
        <v>82</v>
      </c>
      <c r="O6513" t="s">
        <v>22</v>
      </c>
    </row>
    <row r="6514" spans="1:15">
      <c r="A6514" t="s">
        <v>11249</v>
      </c>
      <c r="B6514" s="1">
        <v>46004</v>
      </c>
      <c r="C6514" t="s">
        <v>4482</v>
      </c>
      <c r="D6514" t="s">
        <v>16</v>
      </c>
      <c r="E6514" t="s">
        <v>159</v>
      </c>
      <c r="F6514">
        <v>4</v>
      </c>
      <c r="G6514">
        <v>22924.02</v>
      </c>
      <c r="H6514">
        <v>91696.08</v>
      </c>
      <c r="I6514">
        <f>salesdata[[#This Row],[Total_Sales_INR]]/10000000</f>
        <v>9.169608000000001E-3</v>
      </c>
      <c r="J6514" t="s">
        <v>47</v>
      </c>
      <c r="K6514" t="s">
        <v>35</v>
      </c>
      <c r="L6514">
        <v>3</v>
      </c>
      <c r="M6514" t="s">
        <v>115</v>
      </c>
      <c r="N6514" t="s">
        <v>78</v>
      </c>
      <c r="O6514" t="s">
        <v>22</v>
      </c>
    </row>
    <row r="6515" spans="1:15">
      <c r="A6515" t="s">
        <v>11250</v>
      </c>
      <c r="B6515" s="1">
        <v>45861</v>
      </c>
      <c r="C6515" t="s">
        <v>11251</v>
      </c>
      <c r="D6515" t="s">
        <v>32</v>
      </c>
      <c r="E6515" t="s">
        <v>309</v>
      </c>
      <c r="F6515">
        <v>3</v>
      </c>
      <c r="G6515">
        <v>32221.3</v>
      </c>
      <c r="H6515">
        <v>96663.9</v>
      </c>
      <c r="I6515">
        <f>salesdata[[#This Row],[Total_Sales_INR]]/10000000</f>
        <v>9.6663899999999987E-3</v>
      </c>
      <c r="J6515" t="s">
        <v>47</v>
      </c>
      <c r="K6515" t="s">
        <v>35</v>
      </c>
      <c r="L6515">
        <v>4</v>
      </c>
      <c r="M6515" t="s">
        <v>185</v>
      </c>
      <c r="N6515" t="s">
        <v>360</v>
      </c>
      <c r="O6515" t="s">
        <v>22</v>
      </c>
    </row>
    <row r="6516" spans="1:15">
      <c r="A6516" t="s">
        <v>11252</v>
      </c>
      <c r="B6516" s="1">
        <v>45840</v>
      </c>
      <c r="C6516" t="s">
        <v>11253</v>
      </c>
      <c r="D6516" t="s">
        <v>25</v>
      </c>
      <c r="E6516" t="s">
        <v>140</v>
      </c>
      <c r="F6516">
        <v>5</v>
      </c>
      <c r="G6516">
        <v>44584.33</v>
      </c>
      <c r="H6516">
        <v>222921.65</v>
      </c>
      <c r="I6516">
        <f>salesdata[[#This Row],[Total_Sales_INR]]/10000000</f>
        <v>2.2292164999999999E-2</v>
      </c>
      <c r="J6516" t="s">
        <v>27</v>
      </c>
      <c r="K6516" t="s">
        <v>35</v>
      </c>
      <c r="L6516">
        <v>4</v>
      </c>
      <c r="M6516" t="s">
        <v>88</v>
      </c>
      <c r="N6516" t="s">
        <v>37</v>
      </c>
      <c r="O6516" t="s">
        <v>22</v>
      </c>
    </row>
    <row r="6517" spans="1:15">
      <c r="A6517" t="s">
        <v>11254</v>
      </c>
      <c r="B6517" s="1">
        <v>45742</v>
      </c>
      <c r="C6517" t="s">
        <v>11255</v>
      </c>
      <c r="D6517" t="s">
        <v>102</v>
      </c>
      <c r="E6517" t="s">
        <v>193</v>
      </c>
      <c r="F6517">
        <v>3</v>
      </c>
      <c r="G6517">
        <v>46814.2</v>
      </c>
      <c r="H6517">
        <v>140442.6</v>
      </c>
      <c r="I6517">
        <f>salesdata[[#This Row],[Total_Sales_INR]]/10000000</f>
        <v>1.4044260000000001E-2</v>
      </c>
      <c r="J6517" t="s">
        <v>18</v>
      </c>
      <c r="K6517" t="s">
        <v>72</v>
      </c>
      <c r="L6517">
        <v>4</v>
      </c>
      <c r="M6517" t="s">
        <v>160</v>
      </c>
      <c r="N6517" t="s">
        <v>216</v>
      </c>
      <c r="O6517" t="s">
        <v>22</v>
      </c>
    </row>
    <row r="6518" spans="1:15">
      <c r="A6518" t="s">
        <v>11256</v>
      </c>
      <c r="B6518" s="1">
        <v>45736</v>
      </c>
      <c r="C6518" t="s">
        <v>11257</v>
      </c>
      <c r="D6518" t="s">
        <v>16</v>
      </c>
      <c r="E6518" t="s">
        <v>137</v>
      </c>
      <c r="F6518">
        <v>3</v>
      </c>
      <c r="G6518">
        <v>5608</v>
      </c>
      <c r="H6518">
        <v>16824</v>
      </c>
      <c r="I6518">
        <f>salesdata[[#This Row],[Total_Sales_INR]]/10000000</f>
        <v>1.6823999999999999E-3</v>
      </c>
      <c r="J6518" t="s">
        <v>18</v>
      </c>
      <c r="K6518" t="s">
        <v>35</v>
      </c>
      <c r="L6518">
        <v>5</v>
      </c>
      <c r="M6518" t="s">
        <v>51</v>
      </c>
      <c r="N6518" t="s">
        <v>134</v>
      </c>
      <c r="O6518" t="s">
        <v>22</v>
      </c>
    </row>
    <row r="6519" spans="1:15">
      <c r="A6519" t="s">
        <v>11258</v>
      </c>
      <c r="B6519" s="1">
        <v>45876</v>
      </c>
      <c r="C6519" t="s">
        <v>9021</v>
      </c>
      <c r="D6519" t="s">
        <v>16</v>
      </c>
      <c r="E6519" t="s">
        <v>137</v>
      </c>
      <c r="F6519">
        <v>4</v>
      </c>
      <c r="G6519">
        <v>2010.01</v>
      </c>
      <c r="H6519">
        <v>8040.04</v>
      </c>
      <c r="I6519">
        <f>salesdata[[#This Row],[Total_Sales_INR]]/10000000</f>
        <v>8.0400399999999998E-4</v>
      </c>
      <c r="J6519" t="s">
        <v>34</v>
      </c>
      <c r="K6519" t="s">
        <v>19</v>
      </c>
      <c r="L6519">
        <v>5</v>
      </c>
      <c r="M6519" t="s">
        <v>41</v>
      </c>
      <c r="N6519" t="s">
        <v>97</v>
      </c>
      <c r="O6519" t="s">
        <v>22</v>
      </c>
    </row>
    <row r="6520" spans="1:15">
      <c r="A6520" t="s">
        <v>11259</v>
      </c>
      <c r="B6520" s="1">
        <v>46007</v>
      </c>
      <c r="C6520" t="s">
        <v>5936</v>
      </c>
      <c r="D6520" t="s">
        <v>25</v>
      </c>
      <c r="E6520" t="s">
        <v>91</v>
      </c>
      <c r="F6520">
        <v>2</v>
      </c>
      <c r="G6520">
        <v>13803.43</v>
      </c>
      <c r="H6520">
        <v>27606.86</v>
      </c>
      <c r="I6520">
        <f>salesdata[[#This Row],[Total_Sales_INR]]/10000000</f>
        <v>2.760686E-3</v>
      </c>
      <c r="J6520" t="s">
        <v>18</v>
      </c>
      <c r="K6520" t="s">
        <v>72</v>
      </c>
      <c r="L6520">
        <v>5</v>
      </c>
      <c r="M6520" t="s">
        <v>41</v>
      </c>
      <c r="N6520" t="s">
        <v>62</v>
      </c>
      <c r="O6520" t="s">
        <v>22</v>
      </c>
    </row>
    <row r="6521" spans="1:15">
      <c r="A6521" t="s">
        <v>11260</v>
      </c>
      <c r="B6521" s="1">
        <v>45854</v>
      </c>
      <c r="C6521" t="s">
        <v>3107</v>
      </c>
      <c r="D6521" t="s">
        <v>32</v>
      </c>
      <c r="E6521" t="s">
        <v>40</v>
      </c>
      <c r="F6521">
        <v>4</v>
      </c>
      <c r="G6521">
        <v>24390.77</v>
      </c>
      <c r="H6521">
        <v>97563.08</v>
      </c>
      <c r="I6521">
        <f>salesdata[[#This Row],[Total_Sales_INR]]/10000000</f>
        <v>9.756308E-3</v>
      </c>
      <c r="J6521" t="s">
        <v>18</v>
      </c>
      <c r="K6521" t="s">
        <v>72</v>
      </c>
      <c r="L6521">
        <v>5</v>
      </c>
      <c r="M6521" t="s">
        <v>170</v>
      </c>
      <c r="N6521" t="s">
        <v>167</v>
      </c>
      <c r="O6521" t="s">
        <v>22</v>
      </c>
    </row>
    <row r="6522" spans="1:15">
      <c r="A6522" t="s">
        <v>11261</v>
      </c>
      <c r="B6522" s="1">
        <v>45900</v>
      </c>
      <c r="C6522" t="s">
        <v>11262</v>
      </c>
      <c r="D6522" t="s">
        <v>102</v>
      </c>
      <c r="E6522" t="s">
        <v>184</v>
      </c>
      <c r="F6522">
        <v>3</v>
      </c>
      <c r="G6522">
        <v>32202.17</v>
      </c>
      <c r="H6522">
        <v>96606.51</v>
      </c>
      <c r="I6522">
        <f>salesdata[[#This Row],[Total_Sales_INR]]/10000000</f>
        <v>9.6606509999999993E-3</v>
      </c>
      <c r="J6522" t="s">
        <v>27</v>
      </c>
      <c r="K6522" t="s">
        <v>19</v>
      </c>
      <c r="L6522">
        <v>2</v>
      </c>
      <c r="M6522" t="s">
        <v>133</v>
      </c>
      <c r="N6522" t="s">
        <v>21</v>
      </c>
      <c r="O6522" t="s">
        <v>22</v>
      </c>
    </row>
    <row r="6523" spans="1:15">
      <c r="A6523" t="s">
        <v>11263</v>
      </c>
      <c r="B6523" s="1">
        <v>45699</v>
      </c>
      <c r="C6523" t="s">
        <v>2264</v>
      </c>
      <c r="D6523" t="s">
        <v>102</v>
      </c>
      <c r="E6523" t="s">
        <v>184</v>
      </c>
      <c r="F6523">
        <v>5</v>
      </c>
      <c r="G6523">
        <v>46731.99</v>
      </c>
      <c r="H6523">
        <v>233659.95</v>
      </c>
      <c r="I6523">
        <f>salesdata[[#This Row],[Total_Sales_INR]]/10000000</f>
        <v>2.3365995000000001E-2</v>
      </c>
      <c r="J6523" t="s">
        <v>34</v>
      </c>
      <c r="K6523" t="s">
        <v>72</v>
      </c>
      <c r="L6523">
        <v>1</v>
      </c>
      <c r="M6523" t="s">
        <v>181</v>
      </c>
      <c r="N6523" t="s">
        <v>178</v>
      </c>
      <c r="O6523" t="s">
        <v>22</v>
      </c>
    </row>
    <row r="6524" spans="1:15">
      <c r="A6524" t="s">
        <v>11264</v>
      </c>
      <c r="B6524" s="1">
        <v>45888</v>
      </c>
      <c r="C6524" t="s">
        <v>873</v>
      </c>
      <c r="D6524" t="s">
        <v>16</v>
      </c>
      <c r="E6524" t="s">
        <v>137</v>
      </c>
      <c r="F6524">
        <v>5</v>
      </c>
      <c r="G6524">
        <v>49347.38</v>
      </c>
      <c r="H6524">
        <v>246736.9</v>
      </c>
      <c r="I6524">
        <f>salesdata[[#This Row],[Total_Sales_INR]]/10000000</f>
        <v>2.4673689999999998E-2</v>
      </c>
      <c r="J6524" t="s">
        <v>18</v>
      </c>
      <c r="K6524" t="s">
        <v>35</v>
      </c>
      <c r="L6524">
        <v>5</v>
      </c>
      <c r="M6524" t="s">
        <v>73</v>
      </c>
      <c r="N6524" t="s">
        <v>112</v>
      </c>
      <c r="O6524" t="s">
        <v>22</v>
      </c>
    </row>
    <row r="6525" spans="1:15">
      <c r="A6525" t="s">
        <v>11265</v>
      </c>
      <c r="B6525" s="1">
        <v>45973</v>
      </c>
      <c r="C6525" t="s">
        <v>10147</v>
      </c>
      <c r="D6525" t="s">
        <v>32</v>
      </c>
      <c r="E6525" t="s">
        <v>33</v>
      </c>
      <c r="F6525">
        <v>1</v>
      </c>
      <c r="G6525">
        <v>48788.09</v>
      </c>
      <c r="H6525">
        <v>48788.09</v>
      </c>
      <c r="I6525">
        <f>salesdata[[#This Row],[Total_Sales_INR]]/10000000</f>
        <v>4.8788089999999996E-3</v>
      </c>
      <c r="J6525" t="s">
        <v>27</v>
      </c>
      <c r="K6525" t="s">
        <v>35</v>
      </c>
      <c r="L6525">
        <v>4</v>
      </c>
      <c r="M6525" t="s">
        <v>160</v>
      </c>
      <c r="N6525" t="s">
        <v>74</v>
      </c>
      <c r="O6525" t="s">
        <v>22</v>
      </c>
    </row>
    <row r="6526" spans="1:15">
      <c r="A6526" t="s">
        <v>11266</v>
      </c>
      <c r="B6526" s="1">
        <v>45916</v>
      </c>
      <c r="C6526" t="s">
        <v>11192</v>
      </c>
      <c r="D6526" t="s">
        <v>45</v>
      </c>
      <c r="E6526" t="s">
        <v>85</v>
      </c>
      <c r="F6526">
        <v>5</v>
      </c>
      <c r="G6526">
        <v>25005.759999999998</v>
      </c>
      <c r="H6526">
        <v>125028.8</v>
      </c>
      <c r="I6526">
        <f>salesdata[[#This Row],[Total_Sales_INR]]/10000000</f>
        <v>1.2502880000000001E-2</v>
      </c>
      <c r="J6526" t="s">
        <v>47</v>
      </c>
      <c r="K6526" t="s">
        <v>19</v>
      </c>
      <c r="L6526">
        <v>1</v>
      </c>
      <c r="M6526" t="s">
        <v>119</v>
      </c>
      <c r="N6526" t="s">
        <v>97</v>
      </c>
      <c r="O6526" t="s">
        <v>22</v>
      </c>
    </row>
    <row r="6527" spans="1:15">
      <c r="A6527" t="s">
        <v>11267</v>
      </c>
      <c r="B6527" s="1">
        <v>45795</v>
      </c>
      <c r="C6527" t="s">
        <v>2973</v>
      </c>
      <c r="D6527" t="s">
        <v>16</v>
      </c>
      <c r="E6527" t="s">
        <v>17</v>
      </c>
      <c r="F6527">
        <v>5</v>
      </c>
      <c r="G6527">
        <v>27893.9</v>
      </c>
      <c r="H6527">
        <v>139469.5</v>
      </c>
      <c r="I6527">
        <f>salesdata[[#This Row],[Total_Sales_INR]]/10000000</f>
        <v>1.394695E-2</v>
      </c>
      <c r="J6527" t="s">
        <v>27</v>
      </c>
      <c r="K6527" t="s">
        <v>72</v>
      </c>
      <c r="L6527">
        <v>4</v>
      </c>
      <c r="M6527" t="s">
        <v>123</v>
      </c>
      <c r="N6527" t="s">
        <v>82</v>
      </c>
      <c r="O6527" t="s">
        <v>22</v>
      </c>
    </row>
    <row r="6528" spans="1:15">
      <c r="A6528" t="s">
        <v>11268</v>
      </c>
      <c r="B6528" s="1">
        <v>45956</v>
      </c>
      <c r="C6528" t="s">
        <v>494</v>
      </c>
      <c r="D6528" t="s">
        <v>102</v>
      </c>
      <c r="E6528" t="s">
        <v>184</v>
      </c>
      <c r="F6528">
        <v>5</v>
      </c>
      <c r="G6528">
        <v>40339.82</v>
      </c>
      <c r="H6528">
        <v>201699.1</v>
      </c>
      <c r="I6528">
        <f>salesdata[[#This Row],[Total_Sales_INR]]/10000000</f>
        <v>2.0169909999999999E-2</v>
      </c>
      <c r="J6528" t="s">
        <v>27</v>
      </c>
      <c r="K6528" t="s">
        <v>19</v>
      </c>
      <c r="L6528">
        <v>5</v>
      </c>
      <c r="M6528" t="s">
        <v>28</v>
      </c>
      <c r="N6528" t="s">
        <v>82</v>
      </c>
      <c r="O6528" t="s">
        <v>22</v>
      </c>
    </row>
    <row r="6529" spans="1:15">
      <c r="A6529" t="s">
        <v>11269</v>
      </c>
      <c r="B6529" s="1">
        <v>45817</v>
      </c>
      <c r="C6529" t="s">
        <v>11270</v>
      </c>
      <c r="D6529" t="s">
        <v>32</v>
      </c>
      <c r="E6529" t="s">
        <v>309</v>
      </c>
      <c r="F6529">
        <v>3</v>
      </c>
      <c r="G6529">
        <v>8600.01</v>
      </c>
      <c r="H6529">
        <v>25800.03</v>
      </c>
      <c r="I6529">
        <f>salesdata[[#This Row],[Total_Sales_INR]]/10000000</f>
        <v>2.580003E-3</v>
      </c>
      <c r="J6529" t="s">
        <v>18</v>
      </c>
      <c r="K6529" t="s">
        <v>72</v>
      </c>
      <c r="L6529">
        <v>1</v>
      </c>
      <c r="M6529" t="s">
        <v>181</v>
      </c>
      <c r="N6529" t="s">
        <v>74</v>
      </c>
      <c r="O6529" t="s">
        <v>22</v>
      </c>
    </row>
    <row r="6530" spans="1:15">
      <c r="A6530" t="s">
        <v>11271</v>
      </c>
      <c r="B6530" s="1">
        <v>45743</v>
      </c>
      <c r="C6530" t="s">
        <v>1220</v>
      </c>
      <c r="D6530" t="s">
        <v>32</v>
      </c>
      <c r="E6530" t="s">
        <v>40</v>
      </c>
      <c r="F6530">
        <v>3</v>
      </c>
      <c r="G6530">
        <v>4277.5</v>
      </c>
      <c r="H6530">
        <v>12832.5</v>
      </c>
      <c r="I6530">
        <f>salesdata[[#This Row],[Total_Sales_INR]]/10000000</f>
        <v>1.2832500000000001E-3</v>
      </c>
      <c r="J6530" t="s">
        <v>27</v>
      </c>
      <c r="K6530" t="s">
        <v>19</v>
      </c>
      <c r="L6530">
        <v>2</v>
      </c>
      <c r="M6530" t="s">
        <v>56</v>
      </c>
      <c r="N6530" t="s">
        <v>57</v>
      </c>
      <c r="O6530" t="s">
        <v>22</v>
      </c>
    </row>
    <row r="6531" spans="1:15">
      <c r="A6531" t="s">
        <v>11272</v>
      </c>
      <c r="B6531" s="1">
        <v>45778</v>
      </c>
      <c r="C6531" t="s">
        <v>11273</v>
      </c>
      <c r="D6531" t="s">
        <v>45</v>
      </c>
      <c r="E6531" t="s">
        <v>85</v>
      </c>
      <c r="F6531">
        <v>1</v>
      </c>
      <c r="G6531">
        <v>28067.5</v>
      </c>
      <c r="H6531">
        <v>28067.5</v>
      </c>
      <c r="I6531">
        <f>salesdata[[#This Row],[Total_Sales_INR]]/10000000</f>
        <v>2.8067500000000002E-3</v>
      </c>
      <c r="J6531" t="s">
        <v>34</v>
      </c>
      <c r="K6531" t="s">
        <v>19</v>
      </c>
      <c r="L6531">
        <v>1</v>
      </c>
      <c r="M6531" t="s">
        <v>181</v>
      </c>
      <c r="N6531" t="s">
        <v>21</v>
      </c>
      <c r="O6531" t="s">
        <v>22</v>
      </c>
    </row>
    <row r="6532" spans="1:15">
      <c r="A6532" t="s">
        <v>11274</v>
      </c>
      <c r="B6532" s="1">
        <v>45676</v>
      </c>
      <c r="C6532" t="s">
        <v>4619</v>
      </c>
      <c r="D6532" t="s">
        <v>45</v>
      </c>
      <c r="E6532" t="s">
        <v>65</v>
      </c>
      <c r="F6532">
        <v>5</v>
      </c>
      <c r="G6532">
        <v>28412.7</v>
      </c>
      <c r="H6532">
        <v>142063.5</v>
      </c>
      <c r="I6532">
        <f>salesdata[[#This Row],[Total_Sales_INR]]/10000000</f>
        <v>1.420635E-2</v>
      </c>
      <c r="J6532" t="s">
        <v>27</v>
      </c>
      <c r="K6532" t="s">
        <v>19</v>
      </c>
      <c r="L6532">
        <v>1</v>
      </c>
      <c r="M6532" t="s">
        <v>107</v>
      </c>
      <c r="N6532" t="s">
        <v>150</v>
      </c>
      <c r="O6532" t="s">
        <v>22</v>
      </c>
    </row>
    <row r="6533" spans="1:15">
      <c r="A6533" t="s">
        <v>11275</v>
      </c>
      <c r="B6533" s="1">
        <v>45735</v>
      </c>
      <c r="C6533" t="s">
        <v>11276</v>
      </c>
      <c r="D6533" t="s">
        <v>45</v>
      </c>
      <c r="E6533" t="s">
        <v>60</v>
      </c>
      <c r="F6533">
        <v>4</v>
      </c>
      <c r="G6533">
        <v>2017.78</v>
      </c>
      <c r="H6533">
        <v>8071.12</v>
      </c>
      <c r="I6533">
        <f>salesdata[[#This Row],[Total_Sales_INR]]/10000000</f>
        <v>8.0711200000000002E-4</v>
      </c>
      <c r="J6533" t="s">
        <v>27</v>
      </c>
      <c r="K6533" t="s">
        <v>72</v>
      </c>
      <c r="L6533">
        <v>1</v>
      </c>
      <c r="M6533" t="s">
        <v>107</v>
      </c>
      <c r="N6533" t="s">
        <v>173</v>
      </c>
      <c r="O6533" t="s">
        <v>22</v>
      </c>
    </row>
    <row r="6534" spans="1:15">
      <c r="A6534" t="s">
        <v>11277</v>
      </c>
      <c r="B6534" s="1">
        <v>45709</v>
      </c>
      <c r="C6534" t="s">
        <v>9308</v>
      </c>
      <c r="D6534" t="s">
        <v>102</v>
      </c>
      <c r="E6534" t="s">
        <v>118</v>
      </c>
      <c r="F6534">
        <v>2</v>
      </c>
      <c r="G6534">
        <v>20137.330000000002</v>
      </c>
      <c r="H6534">
        <v>40274.660000000003</v>
      </c>
      <c r="I6534">
        <f>salesdata[[#This Row],[Total_Sales_INR]]/10000000</f>
        <v>4.0274660000000004E-3</v>
      </c>
      <c r="J6534" t="s">
        <v>47</v>
      </c>
      <c r="K6534" t="s">
        <v>19</v>
      </c>
      <c r="L6534">
        <v>2</v>
      </c>
      <c r="M6534" t="s">
        <v>265</v>
      </c>
      <c r="N6534" t="s">
        <v>124</v>
      </c>
      <c r="O6534" t="s">
        <v>22</v>
      </c>
    </row>
    <row r="6535" spans="1:15">
      <c r="A6535" t="s">
        <v>11278</v>
      </c>
      <c r="B6535" s="1">
        <v>45795</v>
      </c>
      <c r="C6535" t="s">
        <v>10758</v>
      </c>
      <c r="D6535" t="s">
        <v>32</v>
      </c>
      <c r="E6535" t="s">
        <v>33</v>
      </c>
      <c r="F6535">
        <v>4</v>
      </c>
      <c r="G6535">
        <v>21985.18</v>
      </c>
      <c r="H6535">
        <v>87940.72</v>
      </c>
      <c r="I6535">
        <f>salesdata[[#This Row],[Total_Sales_INR]]/10000000</f>
        <v>8.794072E-3</v>
      </c>
      <c r="J6535" t="s">
        <v>27</v>
      </c>
      <c r="K6535" t="s">
        <v>19</v>
      </c>
      <c r="L6535">
        <v>1</v>
      </c>
      <c r="M6535" t="s">
        <v>68</v>
      </c>
      <c r="N6535" t="s">
        <v>167</v>
      </c>
      <c r="O6535" t="s">
        <v>22</v>
      </c>
    </row>
    <row r="6536" spans="1:15">
      <c r="A6536" t="s">
        <v>11279</v>
      </c>
      <c r="B6536" s="1">
        <v>45856</v>
      </c>
      <c r="C6536" t="s">
        <v>11280</v>
      </c>
      <c r="D6536" t="s">
        <v>102</v>
      </c>
      <c r="E6536" t="s">
        <v>184</v>
      </c>
      <c r="F6536">
        <v>2</v>
      </c>
      <c r="G6536">
        <v>16245.41</v>
      </c>
      <c r="H6536">
        <v>32490.82</v>
      </c>
      <c r="I6536">
        <f>salesdata[[#This Row],[Total_Sales_INR]]/10000000</f>
        <v>3.2490819999999999E-3</v>
      </c>
      <c r="J6536" t="s">
        <v>18</v>
      </c>
      <c r="K6536" t="s">
        <v>19</v>
      </c>
      <c r="L6536">
        <v>1</v>
      </c>
      <c r="M6536" t="s">
        <v>107</v>
      </c>
      <c r="N6536" t="s">
        <v>173</v>
      </c>
      <c r="O6536" t="s">
        <v>22</v>
      </c>
    </row>
    <row r="6537" spans="1:15">
      <c r="A6537" t="s">
        <v>11281</v>
      </c>
      <c r="B6537" s="1">
        <v>45801</v>
      </c>
      <c r="C6537" t="s">
        <v>11282</v>
      </c>
      <c r="D6537" t="s">
        <v>45</v>
      </c>
      <c r="E6537" t="s">
        <v>55</v>
      </c>
      <c r="F6537">
        <v>3</v>
      </c>
      <c r="G6537">
        <v>28510.78</v>
      </c>
      <c r="H6537">
        <v>85532.34</v>
      </c>
      <c r="I6537">
        <f>salesdata[[#This Row],[Total_Sales_INR]]/10000000</f>
        <v>8.5532339999999998E-3</v>
      </c>
      <c r="J6537" t="s">
        <v>34</v>
      </c>
      <c r="K6537" t="s">
        <v>72</v>
      </c>
      <c r="L6537">
        <v>5</v>
      </c>
      <c r="M6537" t="s">
        <v>51</v>
      </c>
      <c r="N6537" t="s">
        <v>120</v>
      </c>
      <c r="O6537" t="s">
        <v>22</v>
      </c>
    </row>
    <row r="6538" spans="1:15">
      <c r="A6538" t="s">
        <v>11283</v>
      </c>
      <c r="B6538" s="1">
        <v>46013</v>
      </c>
      <c r="C6538" t="s">
        <v>11284</v>
      </c>
      <c r="D6538" t="s">
        <v>32</v>
      </c>
      <c r="E6538" t="s">
        <v>33</v>
      </c>
      <c r="F6538">
        <v>4</v>
      </c>
      <c r="G6538">
        <v>14272.41</v>
      </c>
      <c r="H6538">
        <v>57089.64</v>
      </c>
      <c r="I6538">
        <f>salesdata[[#This Row],[Total_Sales_INR]]/10000000</f>
        <v>5.7089639999999995E-3</v>
      </c>
      <c r="J6538" t="s">
        <v>47</v>
      </c>
      <c r="K6538" t="s">
        <v>35</v>
      </c>
      <c r="L6538">
        <v>5</v>
      </c>
      <c r="M6538" t="s">
        <v>28</v>
      </c>
      <c r="N6538" t="s">
        <v>37</v>
      </c>
      <c r="O6538" t="s">
        <v>22</v>
      </c>
    </row>
    <row r="6539" spans="1:15">
      <c r="A6539" t="s">
        <v>11285</v>
      </c>
      <c r="B6539" s="1">
        <v>45837</v>
      </c>
      <c r="C6539" t="s">
        <v>2423</v>
      </c>
      <c r="D6539" t="s">
        <v>45</v>
      </c>
      <c r="E6539" t="s">
        <v>55</v>
      </c>
      <c r="F6539">
        <v>3</v>
      </c>
      <c r="G6539">
        <v>28560.400000000001</v>
      </c>
      <c r="H6539">
        <v>85681.2</v>
      </c>
      <c r="I6539">
        <f>salesdata[[#This Row],[Total_Sales_INR]]/10000000</f>
        <v>8.5681200000000002E-3</v>
      </c>
      <c r="J6539" t="s">
        <v>34</v>
      </c>
      <c r="K6539" t="s">
        <v>35</v>
      </c>
      <c r="L6539">
        <v>1</v>
      </c>
      <c r="M6539" t="s">
        <v>68</v>
      </c>
      <c r="N6539" t="s">
        <v>29</v>
      </c>
      <c r="O6539" t="s">
        <v>22</v>
      </c>
    </row>
    <row r="6540" spans="1:15">
      <c r="A6540" t="s">
        <v>11286</v>
      </c>
      <c r="B6540" s="1">
        <v>45858</v>
      </c>
      <c r="C6540" t="s">
        <v>5832</v>
      </c>
      <c r="D6540" t="s">
        <v>45</v>
      </c>
      <c r="E6540" t="s">
        <v>85</v>
      </c>
      <c r="F6540">
        <v>2</v>
      </c>
      <c r="G6540">
        <v>11444.99</v>
      </c>
      <c r="H6540">
        <v>22889.98</v>
      </c>
      <c r="I6540">
        <f>salesdata[[#This Row],[Total_Sales_INR]]/10000000</f>
        <v>2.288998E-3</v>
      </c>
      <c r="J6540" t="s">
        <v>18</v>
      </c>
      <c r="K6540" t="s">
        <v>72</v>
      </c>
      <c r="L6540">
        <v>2</v>
      </c>
      <c r="M6540" t="s">
        <v>265</v>
      </c>
      <c r="N6540" t="s">
        <v>213</v>
      </c>
      <c r="O6540" t="s">
        <v>22</v>
      </c>
    </row>
    <row r="6541" spans="1:15">
      <c r="A6541" t="s">
        <v>11287</v>
      </c>
      <c r="B6541" s="1">
        <v>45900</v>
      </c>
      <c r="C6541" t="s">
        <v>11288</v>
      </c>
      <c r="D6541" t="s">
        <v>32</v>
      </c>
      <c r="E6541" t="s">
        <v>250</v>
      </c>
      <c r="F6541">
        <v>5</v>
      </c>
      <c r="G6541">
        <v>39808.269999999997</v>
      </c>
      <c r="H6541">
        <v>199041.35</v>
      </c>
      <c r="I6541">
        <f>salesdata[[#This Row],[Total_Sales_INR]]/10000000</f>
        <v>1.9904135E-2</v>
      </c>
      <c r="J6541" t="s">
        <v>27</v>
      </c>
      <c r="K6541" t="s">
        <v>72</v>
      </c>
      <c r="L6541">
        <v>5</v>
      </c>
      <c r="M6541" t="s">
        <v>28</v>
      </c>
      <c r="N6541" t="s">
        <v>62</v>
      </c>
      <c r="O6541" t="s">
        <v>22</v>
      </c>
    </row>
    <row r="6542" spans="1:15">
      <c r="A6542" t="s">
        <v>11289</v>
      </c>
      <c r="B6542" s="1">
        <v>45849</v>
      </c>
      <c r="C6542" t="s">
        <v>11290</v>
      </c>
      <c r="D6542" t="s">
        <v>25</v>
      </c>
      <c r="E6542" t="s">
        <v>280</v>
      </c>
      <c r="F6542">
        <v>5</v>
      </c>
      <c r="G6542">
        <v>25444.01</v>
      </c>
      <c r="H6542">
        <v>127220.05</v>
      </c>
      <c r="I6542">
        <f>salesdata[[#This Row],[Total_Sales_INR]]/10000000</f>
        <v>1.2722005E-2</v>
      </c>
      <c r="J6542" t="s">
        <v>34</v>
      </c>
      <c r="K6542" t="s">
        <v>35</v>
      </c>
      <c r="L6542">
        <v>4</v>
      </c>
      <c r="M6542" t="s">
        <v>123</v>
      </c>
      <c r="N6542" t="s">
        <v>78</v>
      </c>
      <c r="O6542" t="s">
        <v>22</v>
      </c>
    </row>
    <row r="6543" spans="1:15">
      <c r="A6543" t="s">
        <v>11291</v>
      </c>
      <c r="B6543" s="1">
        <v>45850</v>
      </c>
      <c r="C6543" t="s">
        <v>11292</v>
      </c>
      <c r="D6543" t="s">
        <v>102</v>
      </c>
      <c r="E6543" t="s">
        <v>118</v>
      </c>
      <c r="F6543">
        <v>3</v>
      </c>
      <c r="G6543">
        <v>20710.580000000002</v>
      </c>
      <c r="H6543">
        <v>62131.74</v>
      </c>
      <c r="I6543">
        <f>salesdata[[#This Row],[Total_Sales_INR]]/10000000</f>
        <v>6.2131740000000001E-3</v>
      </c>
      <c r="J6543" t="s">
        <v>18</v>
      </c>
      <c r="K6543" t="s">
        <v>19</v>
      </c>
      <c r="L6543">
        <v>3</v>
      </c>
      <c r="M6543" t="s">
        <v>115</v>
      </c>
      <c r="N6543" t="s">
        <v>216</v>
      </c>
      <c r="O6543" t="s">
        <v>22</v>
      </c>
    </row>
    <row r="6544" spans="1:15">
      <c r="A6544" t="s">
        <v>11293</v>
      </c>
      <c r="B6544" s="1">
        <v>45915</v>
      </c>
      <c r="C6544" t="s">
        <v>11294</v>
      </c>
      <c r="D6544" t="s">
        <v>25</v>
      </c>
      <c r="E6544" t="s">
        <v>91</v>
      </c>
      <c r="F6544">
        <v>1</v>
      </c>
      <c r="G6544">
        <v>21844.49</v>
      </c>
      <c r="H6544">
        <v>21844.49</v>
      </c>
      <c r="I6544">
        <f>salesdata[[#This Row],[Total_Sales_INR]]/10000000</f>
        <v>2.1844490000000002E-3</v>
      </c>
      <c r="J6544" t="s">
        <v>34</v>
      </c>
      <c r="K6544" t="s">
        <v>72</v>
      </c>
      <c r="L6544">
        <v>4</v>
      </c>
      <c r="M6544" t="s">
        <v>185</v>
      </c>
      <c r="N6544" t="s">
        <v>134</v>
      </c>
      <c r="O6544" t="s">
        <v>22</v>
      </c>
    </row>
    <row r="6545" spans="1:15">
      <c r="A6545" t="s">
        <v>11295</v>
      </c>
      <c r="B6545" s="1">
        <v>45815</v>
      </c>
      <c r="C6545" t="s">
        <v>11296</v>
      </c>
      <c r="D6545" t="s">
        <v>102</v>
      </c>
      <c r="E6545" t="s">
        <v>103</v>
      </c>
      <c r="F6545">
        <v>3</v>
      </c>
      <c r="G6545">
        <v>11694.64</v>
      </c>
      <c r="H6545">
        <v>35083.919999999998</v>
      </c>
      <c r="I6545">
        <f>salesdata[[#This Row],[Total_Sales_INR]]/10000000</f>
        <v>3.5083919999999999E-3</v>
      </c>
      <c r="J6545" t="s">
        <v>27</v>
      </c>
      <c r="K6545" t="s">
        <v>35</v>
      </c>
      <c r="L6545">
        <v>2</v>
      </c>
      <c r="M6545" t="s">
        <v>56</v>
      </c>
      <c r="N6545" t="s">
        <v>178</v>
      </c>
      <c r="O6545" t="s">
        <v>22</v>
      </c>
    </row>
    <row r="6546" spans="1:15">
      <c r="A6546" t="s">
        <v>11297</v>
      </c>
      <c r="B6546" s="1">
        <v>45971</v>
      </c>
      <c r="C6546" t="s">
        <v>11298</v>
      </c>
      <c r="D6546" t="s">
        <v>45</v>
      </c>
      <c r="E6546" t="s">
        <v>65</v>
      </c>
      <c r="F6546">
        <v>2</v>
      </c>
      <c r="G6546">
        <v>32143.5</v>
      </c>
      <c r="H6546">
        <v>64287</v>
      </c>
      <c r="I6546">
        <f>salesdata[[#This Row],[Total_Sales_INR]]/10000000</f>
        <v>6.4286999999999999E-3</v>
      </c>
      <c r="J6546" t="s">
        <v>18</v>
      </c>
      <c r="K6546" t="s">
        <v>72</v>
      </c>
      <c r="L6546">
        <v>1</v>
      </c>
      <c r="M6546" t="s">
        <v>119</v>
      </c>
      <c r="N6546" t="s">
        <v>78</v>
      </c>
      <c r="O6546" t="s">
        <v>22</v>
      </c>
    </row>
    <row r="6547" spans="1:15">
      <c r="A6547" t="s">
        <v>11299</v>
      </c>
      <c r="B6547" s="1">
        <v>45882</v>
      </c>
      <c r="C6547" t="s">
        <v>8576</v>
      </c>
      <c r="D6547" t="s">
        <v>45</v>
      </c>
      <c r="E6547" t="s">
        <v>46</v>
      </c>
      <c r="F6547">
        <v>4</v>
      </c>
      <c r="G6547">
        <v>49219.91</v>
      </c>
      <c r="H6547">
        <v>196879.64</v>
      </c>
      <c r="I6547">
        <f>salesdata[[#This Row],[Total_Sales_INR]]/10000000</f>
        <v>1.9687964000000002E-2</v>
      </c>
      <c r="J6547" t="s">
        <v>18</v>
      </c>
      <c r="K6547" t="s">
        <v>19</v>
      </c>
      <c r="L6547">
        <v>3</v>
      </c>
      <c r="M6547" t="s">
        <v>61</v>
      </c>
      <c r="N6547" t="s">
        <v>124</v>
      </c>
      <c r="O6547" t="s">
        <v>22</v>
      </c>
    </row>
    <row r="6548" spans="1:15">
      <c r="A6548" t="s">
        <v>11300</v>
      </c>
      <c r="B6548" s="1">
        <v>45662</v>
      </c>
      <c r="C6548" t="s">
        <v>11301</v>
      </c>
      <c r="D6548" t="s">
        <v>25</v>
      </c>
      <c r="E6548" t="s">
        <v>26</v>
      </c>
      <c r="F6548">
        <v>2</v>
      </c>
      <c r="G6548">
        <v>22581.1</v>
      </c>
      <c r="H6548">
        <v>45162.2</v>
      </c>
      <c r="I6548">
        <f>salesdata[[#This Row],[Total_Sales_INR]]/10000000</f>
        <v>4.5162199999999996E-3</v>
      </c>
      <c r="J6548" t="s">
        <v>34</v>
      </c>
      <c r="K6548" t="s">
        <v>35</v>
      </c>
      <c r="L6548">
        <v>5</v>
      </c>
      <c r="M6548" t="s">
        <v>73</v>
      </c>
      <c r="N6548" t="s">
        <v>78</v>
      </c>
      <c r="O6548" t="s">
        <v>22</v>
      </c>
    </row>
    <row r="6549" spans="1:15">
      <c r="A6549" t="s">
        <v>11302</v>
      </c>
      <c r="B6549" s="1">
        <v>45668</v>
      </c>
      <c r="C6549" t="s">
        <v>9445</v>
      </c>
      <c r="D6549" t="s">
        <v>32</v>
      </c>
      <c r="E6549" t="s">
        <v>33</v>
      </c>
      <c r="F6549">
        <v>4</v>
      </c>
      <c r="G6549">
        <v>16232.84</v>
      </c>
      <c r="H6549">
        <v>64931.360000000001</v>
      </c>
      <c r="I6549">
        <f>salesdata[[#This Row],[Total_Sales_INR]]/10000000</f>
        <v>6.493136E-3</v>
      </c>
      <c r="J6549" t="s">
        <v>27</v>
      </c>
      <c r="K6549" t="s">
        <v>72</v>
      </c>
      <c r="L6549">
        <v>5</v>
      </c>
      <c r="M6549" t="s">
        <v>28</v>
      </c>
      <c r="N6549" t="s">
        <v>112</v>
      </c>
      <c r="O6549" t="s">
        <v>22</v>
      </c>
    </row>
    <row r="6550" spans="1:15">
      <c r="A6550" t="s">
        <v>11303</v>
      </c>
      <c r="B6550" s="1">
        <v>45812</v>
      </c>
      <c r="C6550" t="s">
        <v>11304</v>
      </c>
      <c r="D6550" t="s">
        <v>45</v>
      </c>
      <c r="E6550" t="s">
        <v>65</v>
      </c>
      <c r="F6550">
        <v>3</v>
      </c>
      <c r="G6550">
        <v>41869.519999999997</v>
      </c>
      <c r="H6550">
        <v>125608.56</v>
      </c>
      <c r="I6550">
        <f>salesdata[[#This Row],[Total_Sales_INR]]/10000000</f>
        <v>1.2560856E-2</v>
      </c>
      <c r="J6550" t="s">
        <v>34</v>
      </c>
      <c r="K6550" t="s">
        <v>72</v>
      </c>
      <c r="L6550">
        <v>3</v>
      </c>
      <c r="M6550" t="s">
        <v>36</v>
      </c>
      <c r="N6550" t="s">
        <v>360</v>
      </c>
      <c r="O6550" t="s">
        <v>22</v>
      </c>
    </row>
    <row r="6551" spans="1:15">
      <c r="A6551" t="s">
        <v>11305</v>
      </c>
      <c r="B6551" s="1">
        <v>45858</v>
      </c>
      <c r="C6551" t="s">
        <v>11306</v>
      </c>
      <c r="D6551" t="s">
        <v>25</v>
      </c>
      <c r="E6551" t="s">
        <v>280</v>
      </c>
      <c r="F6551">
        <v>4</v>
      </c>
      <c r="G6551">
        <v>37510.449999999997</v>
      </c>
      <c r="H6551">
        <v>150041.79999999999</v>
      </c>
      <c r="I6551">
        <f>salesdata[[#This Row],[Total_Sales_INR]]/10000000</f>
        <v>1.5004179999999999E-2</v>
      </c>
      <c r="J6551" t="s">
        <v>47</v>
      </c>
      <c r="K6551" t="s">
        <v>35</v>
      </c>
      <c r="L6551">
        <v>2</v>
      </c>
      <c r="M6551" t="s">
        <v>56</v>
      </c>
      <c r="N6551" t="s">
        <v>57</v>
      </c>
      <c r="O6551" t="s">
        <v>22</v>
      </c>
    </row>
    <row r="6552" spans="1:15">
      <c r="A6552" t="s">
        <v>11307</v>
      </c>
      <c r="B6552" s="1">
        <v>45803</v>
      </c>
      <c r="C6552" t="s">
        <v>658</v>
      </c>
      <c r="D6552" t="s">
        <v>45</v>
      </c>
      <c r="E6552" t="s">
        <v>55</v>
      </c>
      <c r="F6552">
        <v>2</v>
      </c>
      <c r="G6552">
        <v>10698.03</v>
      </c>
      <c r="H6552">
        <v>21396.06</v>
      </c>
      <c r="I6552">
        <f>salesdata[[#This Row],[Total_Sales_INR]]/10000000</f>
        <v>2.1396060000000001E-3</v>
      </c>
      <c r="J6552" t="s">
        <v>47</v>
      </c>
      <c r="K6552" t="s">
        <v>35</v>
      </c>
      <c r="L6552">
        <v>1</v>
      </c>
      <c r="M6552" t="s">
        <v>20</v>
      </c>
      <c r="N6552" t="s">
        <v>213</v>
      </c>
      <c r="O6552" t="s">
        <v>22</v>
      </c>
    </row>
    <row r="6553" spans="1:15">
      <c r="A6553" t="s">
        <v>11308</v>
      </c>
      <c r="B6553" s="1">
        <v>45673</v>
      </c>
      <c r="C6553" t="s">
        <v>11309</v>
      </c>
      <c r="D6553" t="s">
        <v>25</v>
      </c>
      <c r="E6553" t="s">
        <v>26</v>
      </c>
      <c r="F6553">
        <v>5</v>
      </c>
      <c r="G6553">
        <v>27539.59</v>
      </c>
      <c r="H6553">
        <v>137697.95000000001</v>
      </c>
      <c r="I6553">
        <f>salesdata[[#This Row],[Total_Sales_INR]]/10000000</f>
        <v>1.3769795000000001E-2</v>
      </c>
      <c r="J6553" t="s">
        <v>34</v>
      </c>
      <c r="K6553" t="s">
        <v>19</v>
      </c>
      <c r="L6553">
        <v>2</v>
      </c>
      <c r="M6553" t="s">
        <v>133</v>
      </c>
      <c r="N6553" t="s">
        <v>97</v>
      </c>
      <c r="O6553" t="s">
        <v>22</v>
      </c>
    </row>
    <row r="6554" spans="1:15">
      <c r="A6554" t="s">
        <v>11310</v>
      </c>
      <c r="B6554" s="1">
        <v>45829</v>
      </c>
      <c r="C6554" t="s">
        <v>11311</v>
      </c>
      <c r="D6554" t="s">
        <v>25</v>
      </c>
      <c r="E6554" t="s">
        <v>91</v>
      </c>
      <c r="F6554">
        <v>1</v>
      </c>
      <c r="G6554">
        <v>8886.75</v>
      </c>
      <c r="H6554">
        <v>8886.75</v>
      </c>
      <c r="I6554">
        <f>salesdata[[#This Row],[Total_Sales_INR]]/10000000</f>
        <v>8.8867500000000001E-4</v>
      </c>
      <c r="J6554" t="s">
        <v>18</v>
      </c>
      <c r="K6554" t="s">
        <v>19</v>
      </c>
      <c r="L6554">
        <v>2</v>
      </c>
      <c r="M6554" t="s">
        <v>104</v>
      </c>
      <c r="N6554" t="s">
        <v>69</v>
      </c>
      <c r="O6554" t="s">
        <v>22</v>
      </c>
    </row>
    <row r="6555" spans="1:15">
      <c r="A6555" t="s">
        <v>11312</v>
      </c>
      <c r="B6555" s="1">
        <v>45965</v>
      </c>
      <c r="C6555" t="s">
        <v>11313</v>
      </c>
      <c r="D6555" t="s">
        <v>25</v>
      </c>
      <c r="E6555" t="s">
        <v>140</v>
      </c>
      <c r="F6555">
        <v>5</v>
      </c>
      <c r="G6555">
        <v>540.64</v>
      </c>
      <c r="H6555">
        <v>2703.2</v>
      </c>
      <c r="I6555">
        <f>salesdata[[#This Row],[Total_Sales_INR]]/10000000</f>
        <v>2.7032E-4</v>
      </c>
      <c r="J6555" t="s">
        <v>18</v>
      </c>
      <c r="K6555" t="s">
        <v>19</v>
      </c>
      <c r="L6555">
        <v>2</v>
      </c>
      <c r="M6555" t="s">
        <v>133</v>
      </c>
      <c r="N6555" t="s">
        <v>150</v>
      </c>
      <c r="O6555" t="s">
        <v>22</v>
      </c>
    </row>
    <row r="6556" spans="1:15">
      <c r="A6556" t="s">
        <v>11314</v>
      </c>
      <c r="B6556" s="1">
        <v>45804</v>
      </c>
      <c r="C6556" t="s">
        <v>11243</v>
      </c>
      <c r="D6556" t="s">
        <v>32</v>
      </c>
      <c r="E6556" t="s">
        <v>81</v>
      </c>
      <c r="F6556">
        <v>2</v>
      </c>
      <c r="G6556">
        <v>10614.65</v>
      </c>
      <c r="H6556">
        <v>21229.3</v>
      </c>
      <c r="I6556">
        <f>salesdata[[#This Row],[Total_Sales_INR]]/10000000</f>
        <v>2.1229299999999999E-3</v>
      </c>
      <c r="J6556" t="s">
        <v>34</v>
      </c>
      <c r="K6556" t="s">
        <v>72</v>
      </c>
      <c r="L6556">
        <v>1</v>
      </c>
      <c r="M6556" t="s">
        <v>119</v>
      </c>
      <c r="N6556" t="s">
        <v>78</v>
      </c>
      <c r="O6556" t="s">
        <v>22</v>
      </c>
    </row>
    <row r="6557" spans="1:15">
      <c r="A6557" t="s">
        <v>11315</v>
      </c>
      <c r="B6557" s="1">
        <v>46019</v>
      </c>
      <c r="C6557" t="s">
        <v>11316</v>
      </c>
      <c r="D6557" t="s">
        <v>102</v>
      </c>
      <c r="E6557" t="s">
        <v>155</v>
      </c>
      <c r="F6557">
        <v>1</v>
      </c>
      <c r="G6557">
        <v>46215.12</v>
      </c>
      <c r="H6557">
        <v>46215.12</v>
      </c>
      <c r="I6557">
        <f>salesdata[[#This Row],[Total_Sales_INR]]/10000000</f>
        <v>4.6215120000000004E-3</v>
      </c>
      <c r="J6557" t="s">
        <v>47</v>
      </c>
      <c r="K6557" t="s">
        <v>35</v>
      </c>
      <c r="L6557">
        <v>4</v>
      </c>
      <c r="M6557" t="s">
        <v>88</v>
      </c>
      <c r="N6557" t="s">
        <v>42</v>
      </c>
      <c r="O6557" t="s">
        <v>22</v>
      </c>
    </row>
    <row r="6558" spans="1:15">
      <c r="A6558" t="s">
        <v>11317</v>
      </c>
      <c r="B6558" s="1">
        <v>45954</v>
      </c>
      <c r="C6558" t="s">
        <v>11318</v>
      </c>
      <c r="D6558" t="s">
        <v>102</v>
      </c>
      <c r="E6558" t="s">
        <v>193</v>
      </c>
      <c r="F6558">
        <v>5</v>
      </c>
      <c r="G6558">
        <v>6897.93</v>
      </c>
      <c r="H6558">
        <v>34489.65</v>
      </c>
      <c r="I6558">
        <f>salesdata[[#This Row],[Total_Sales_INR]]/10000000</f>
        <v>3.448965E-3</v>
      </c>
      <c r="J6558" t="s">
        <v>27</v>
      </c>
      <c r="K6558" t="s">
        <v>19</v>
      </c>
      <c r="L6558">
        <v>4</v>
      </c>
      <c r="M6558" t="s">
        <v>88</v>
      </c>
      <c r="N6558" t="s">
        <v>167</v>
      </c>
      <c r="O6558" t="s">
        <v>22</v>
      </c>
    </row>
    <row r="6559" spans="1:15">
      <c r="A6559" t="s">
        <v>11319</v>
      </c>
      <c r="B6559" s="1">
        <v>45780</v>
      </c>
      <c r="C6559" t="s">
        <v>1203</v>
      </c>
      <c r="D6559" t="s">
        <v>102</v>
      </c>
      <c r="E6559" t="s">
        <v>193</v>
      </c>
      <c r="F6559">
        <v>4</v>
      </c>
      <c r="G6559">
        <v>28136.11</v>
      </c>
      <c r="H6559">
        <v>112544.44</v>
      </c>
      <c r="I6559">
        <f>salesdata[[#This Row],[Total_Sales_INR]]/10000000</f>
        <v>1.1254444000000001E-2</v>
      </c>
      <c r="J6559" t="s">
        <v>47</v>
      </c>
      <c r="K6559" t="s">
        <v>19</v>
      </c>
      <c r="L6559">
        <v>1</v>
      </c>
      <c r="M6559" t="s">
        <v>119</v>
      </c>
      <c r="N6559" t="s">
        <v>142</v>
      </c>
      <c r="O6559" t="s">
        <v>22</v>
      </c>
    </row>
    <row r="6560" spans="1:15">
      <c r="A6560" t="s">
        <v>11320</v>
      </c>
      <c r="B6560" s="1">
        <v>45880</v>
      </c>
      <c r="C6560" t="s">
        <v>11321</v>
      </c>
      <c r="D6560" t="s">
        <v>45</v>
      </c>
      <c r="E6560" t="s">
        <v>55</v>
      </c>
      <c r="F6560">
        <v>5</v>
      </c>
      <c r="G6560">
        <v>10045.709999999999</v>
      </c>
      <c r="H6560">
        <v>50228.55</v>
      </c>
      <c r="I6560">
        <f>salesdata[[#This Row],[Total_Sales_INR]]/10000000</f>
        <v>5.0228550000000005E-3</v>
      </c>
      <c r="J6560" t="s">
        <v>18</v>
      </c>
      <c r="K6560" t="s">
        <v>19</v>
      </c>
      <c r="L6560">
        <v>2</v>
      </c>
      <c r="M6560" t="s">
        <v>104</v>
      </c>
      <c r="N6560" t="s">
        <v>134</v>
      </c>
      <c r="O6560" t="s">
        <v>22</v>
      </c>
    </row>
    <row r="6561" spans="1:15">
      <c r="A6561" t="s">
        <v>11322</v>
      </c>
      <c r="B6561" s="1">
        <v>45697</v>
      </c>
      <c r="C6561" t="s">
        <v>11323</v>
      </c>
      <c r="D6561" t="s">
        <v>32</v>
      </c>
      <c r="E6561" t="s">
        <v>40</v>
      </c>
      <c r="F6561">
        <v>1</v>
      </c>
      <c r="G6561">
        <v>14336.04</v>
      </c>
      <c r="H6561">
        <v>14336.04</v>
      </c>
      <c r="I6561">
        <f>salesdata[[#This Row],[Total_Sales_INR]]/10000000</f>
        <v>1.433604E-3</v>
      </c>
      <c r="J6561" t="s">
        <v>27</v>
      </c>
      <c r="K6561" t="s">
        <v>72</v>
      </c>
      <c r="L6561">
        <v>4</v>
      </c>
      <c r="M6561" t="s">
        <v>123</v>
      </c>
      <c r="N6561" t="s">
        <v>37</v>
      </c>
      <c r="O6561" t="s">
        <v>22</v>
      </c>
    </row>
    <row r="6562" spans="1:15">
      <c r="A6562" t="s">
        <v>11324</v>
      </c>
      <c r="B6562" s="1">
        <v>45663</v>
      </c>
      <c r="C6562" t="s">
        <v>1958</v>
      </c>
      <c r="D6562" t="s">
        <v>16</v>
      </c>
      <c r="E6562" t="s">
        <v>159</v>
      </c>
      <c r="F6562">
        <v>1</v>
      </c>
      <c r="G6562">
        <v>25355.17</v>
      </c>
      <c r="H6562">
        <v>25355.17</v>
      </c>
      <c r="I6562">
        <f>salesdata[[#This Row],[Total_Sales_INR]]/10000000</f>
        <v>2.5355169999999997E-3</v>
      </c>
      <c r="J6562" t="s">
        <v>27</v>
      </c>
      <c r="K6562" t="s">
        <v>19</v>
      </c>
      <c r="L6562">
        <v>1</v>
      </c>
      <c r="M6562" t="s">
        <v>20</v>
      </c>
      <c r="N6562" t="s">
        <v>37</v>
      </c>
      <c r="O6562" t="s">
        <v>22</v>
      </c>
    </row>
    <row r="6563" spans="1:15">
      <c r="A6563" t="s">
        <v>11325</v>
      </c>
      <c r="B6563" s="1">
        <v>45975</v>
      </c>
      <c r="C6563" t="s">
        <v>11326</v>
      </c>
      <c r="D6563" t="s">
        <v>102</v>
      </c>
      <c r="E6563" t="s">
        <v>193</v>
      </c>
      <c r="F6563">
        <v>2</v>
      </c>
      <c r="G6563">
        <v>46551.37</v>
      </c>
      <c r="H6563">
        <v>93102.74</v>
      </c>
      <c r="I6563">
        <f>salesdata[[#This Row],[Total_Sales_INR]]/10000000</f>
        <v>9.3102740000000003E-3</v>
      </c>
      <c r="J6563" t="s">
        <v>27</v>
      </c>
      <c r="K6563" t="s">
        <v>19</v>
      </c>
      <c r="L6563">
        <v>1</v>
      </c>
      <c r="M6563" t="s">
        <v>107</v>
      </c>
      <c r="N6563" t="s">
        <v>62</v>
      </c>
      <c r="O6563" t="s">
        <v>22</v>
      </c>
    </row>
    <row r="6564" spans="1:15">
      <c r="A6564" t="s">
        <v>11327</v>
      </c>
      <c r="B6564" s="1">
        <v>46006</v>
      </c>
      <c r="C6564" t="s">
        <v>6611</v>
      </c>
      <c r="D6564" t="s">
        <v>102</v>
      </c>
      <c r="E6564" t="s">
        <v>193</v>
      </c>
      <c r="F6564">
        <v>2</v>
      </c>
      <c r="G6564">
        <v>2286.86</v>
      </c>
      <c r="H6564">
        <v>4573.72</v>
      </c>
      <c r="I6564">
        <f>salesdata[[#This Row],[Total_Sales_INR]]/10000000</f>
        <v>4.5737200000000005E-4</v>
      </c>
      <c r="J6564" t="s">
        <v>47</v>
      </c>
      <c r="K6564" t="s">
        <v>35</v>
      </c>
      <c r="L6564">
        <v>1</v>
      </c>
      <c r="M6564" t="s">
        <v>68</v>
      </c>
      <c r="N6564" t="s">
        <v>97</v>
      </c>
      <c r="O6564" t="s">
        <v>22</v>
      </c>
    </row>
    <row r="6565" spans="1:15">
      <c r="A6565" t="s">
        <v>11328</v>
      </c>
      <c r="B6565" s="1">
        <v>45992</v>
      </c>
      <c r="C6565" t="s">
        <v>5233</v>
      </c>
      <c r="D6565" t="s">
        <v>45</v>
      </c>
      <c r="E6565" t="s">
        <v>55</v>
      </c>
      <c r="F6565">
        <v>2</v>
      </c>
      <c r="G6565">
        <v>36420.910000000003</v>
      </c>
      <c r="H6565">
        <v>72841.820000000007</v>
      </c>
      <c r="I6565">
        <f>salesdata[[#This Row],[Total_Sales_INR]]/10000000</f>
        <v>7.284182000000001E-3</v>
      </c>
      <c r="J6565" t="s">
        <v>27</v>
      </c>
      <c r="K6565" t="s">
        <v>19</v>
      </c>
      <c r="L6565">
        <v>2</v>
      </c>
      <c r="M6565" t="s">
        <v>104</v>
      </c>
      <c r="N6565" t="s">
        <v>42</v>
      </c>
      <c r="O6565" t="s">
        <v>22</v>
      </c>
    </row>
    <row r="6566" spans="1:15">
      <c r="A6566" t="s">
        <v>11329</v>
      </c>
      <c r="B6566" s="1">
        <v>45794</v>
      </c>
      <c r="C6566" t="s">
        <v>11330</v>
      </c>
      <c r="D6566" t="s">
        <v>102</v>
      </c>
      <c r="E6566" t="s">
        <v>193</v>
      </c>
      <c r="F6566">
        <v>1</v>
      </c>
      <c r="G6566">
        <v>4714.4399999999996</v>
      </c>
      <c r="H6566">
        <v>4714.4399999999996</v>
      </c>
      <c r="I6566">
        <f>salesdata[[#This Row],[Total_Sales_INR]]/10000000</f>
        <v>4.7144399999999995E-4</v>
      </c>
      <c r="J6566" t="s">
        <v>47</v>
      </c>
      <c r="K6566" t="s">
        <v>19</v>
      </c>
      <c r="L6566">
        <v>3</v>
      </c>
      <c r="M6566" t="s">
        <v>190</v>
      </c>
      <c r="N6566" t="s">
        <v>69</v>
      </c>
      <c r="O6566" t="s">
        <v>22</v>
      </c>
    </row>
    <row r="6567" spans="1:15">
      <c r="A6567" t="s">
        <v>11331</v>
      </c>
      <c r="B6567" s="1">
        <v>45785</v>
      </c>
      <c r="C6567" t="s">
        <v>11332</v>
      </c>
      <c r="D6567" t="s">
        <v>45</v>
      </c>
      <c r="E6567" t="s">
        <v>60</v>
      </c>
      <c r="F6567">
        <v>3</v>
      </c>
      <c r="G6567">
        <v>12668.51</v>
      </c>
      <c r="H6567">
        <v>38005.53</v>
      </c>
      <c r="I6567">
        <f>salesdata[[#This Row],[Total_Sales_INR]]/10000000</f>
        <v>3.8005529999999999E-3</v>
      </c>
      <c r="J6567" t="s">
        <v>27</v>
      </c>
      <c r="K6567" t="s">
        <v>35</v>
      </c>
      <c r="L6567">
        <v>3</v>
      </c>
      <c r="M6567" t="s">
        <v>115</v>
      </c>
      <c r="N6567" t="s">
        <v>21</v>
      </c>
      <c r="O6567" t="s">
        <v>22</v>
      </c>
    </row>
    <row r="6568" spans="1:15">
      <c r="A6568" t="s">
        <v>11333</v>
      </c>
      <c r="B6568" s="1">
        <v>45827</v>
      </c>
      <c r="C6568" t="s">
        <v>5345</v>
      </c>
      <c r="D6568" t="s">
        <v>102</v>
      </c>
      <c r="E6568" t="s">
        <v>155</v>
      </c>
      <c r="F6568">
        <v>1</v>
      </c>
      <c r="G6568">
        <v>40407.43</v>
      </c>
      <c r="H6568">
        <v>40407.43</v>
      </c>
      <c r="I6568">
        <f>salesdata[[#This Row],[Total_Sales_INR]]/10000000</f>
        <v>4.0407430000000003E-3</v>
      </c>
      <c r="J6568" t="s">
        <v>27</v>
      </c>
      <c r="K6568" t="s">
        <v>72</v>
      </c>
      <c r="L6568">
        <v>5</v>
      </c>
      <c r="M6568" t="s">
        <v>73</v>
      </c>
      <c r="N6568" t="s">
        <v>97</v>
      </c>
      <c r="O6568" t="s">
        <v>22</v>
      </c>
    </row>
    <row r="6569" spans="1:15">
      <c r="A6569" t="s">
        <v>11334</v>
      </c>
      <c r="B6569" s="1">
        <v>46001</v>
      </c>
      <c r="C6569" t="s">
        <v>11335</v>
      </c>
      <c r="D6569" t="s">
        <v>32</v>
      </c>
      <c r="E6569" t="s">
        <v>250</v>
      </c>
      <c r="F6569">
        <v>2</v>
      </c>
      <c r="G6569">
        <v>29271.13</v>
      </c>
      <c r="H6569">
        <v>58542.26</v>
      </c>
      <c r="I6569">
        <f>salesdata[[#This Row],[Total_Sales_INR]]/10000000</f>
        <v>5.8542260000000006E-3</v>
      </c>
      <c r="J6569" t="s">
        <v>47</v>
      </c>
      <c r="K6569" t="s">
        <v>35</v>
      </c>
      <c r="L6569">
        <v>5</v>
      </c>
      <c r="M6569" t="s">
        <v>51</v>
      </c>
      <c r="N6569" t="s">
        <v>134</v>
      </c>
      <c r="O6569" t="s">
        <v>22</v>
      </c>
    </row>
    <row r="6570" spans="1:15">
      <c r="A6570" t="s">
        <v>11336</v>
      </c>
      <c r="B6570" s="1">
        <v>45705</v>
      </c>
      <c r="C6570" t="s">
        <v>1812</v>
      </c>
      <c r="D6570" t="s">
        <v>32</v>
      </c>
      <c r="E6570" t="s">
        <v>40</v>
      </c>
      <c r="F6570">
        <v>4</v>
      </c>
      <c r="G6570">
        <v>45656.03</v>
      </c>
      <c r="H6570">
        <v>182624.12</v>
      </c>
      <c r="I6570">
        <f>salesdata[[#This Row],[Total_Sales_INR]]/10000000</f>
        <v>1.8262411999999999E-2</v>
      </c>
      <c r="J6570" t="s">
        <v>27</v>
      </c>
      <c r="K6570" t="s">
        <v>19</v>
      </c>
      <c r="L6570">
        <v>5</v>
      </c>
      <c r="M6570" t="s">
        <v>170</v>
      </c>
      <c r="N6570" t="s">
        <v>69</v>
      </c>
      <c r="O6570" t="s">
        <v>22</v>
      </c>
    </row>
    <row r="6571" spans="1:15">
      <c r="A6571" t="s">
        <v>11337</v>
      </c>
      <c r="B6571" s="1">
        <v>45780</v>
      </c>
      <c r="C6571" t="s">
        <v>11338</v>
      </c>
      <c r="D6571" t="s">
        <v>102</v>
      </c>
      <c r="E6571" t="s">
        <v>118</v>
      </c>
      <c r="F6571">
        <v>5</v>
      </c>
      <c r="G6571">
        <v>35259.199999999997</v>
      </c>
      <c r="H6571">
        <v>176296</v>
      </c>
      <c r="I6571">
        <f>salesdata[[#This Row],[Total_Sales_INR]]/10000000</f>
        <v>1.7629599999999999E-2</v>
      </c>
      <c r="J6571" t="s">
        <v>47</v>
      </c>
      <c r="K6571" t="s">
        <v>35</v>
      </c>
      <c r="L6571">
        <v>2</v>
      </c>
      <c r="M6571" t="s">
        <v>133</v>
      </c>
      <c r="N6571" t="s">
        <v>127</v>
      </c>
      <c r="O6571" t="s">
        <v>22</v>
      </c>
    </row>
    <row r="6572" spans="1:15">
      <c r="A6572" t="s">
        <v>11339</v>
      </c>
      <c r="B6572" s="1">
        <v>46009</v>
      </c>
      <c r="C6572" t="s">
        <v>7993</v>
      </c>
      <c r="D6572" t="s">
        <v>16</v>
      </c>
      <c r="E6572" t="s">
        <v>17</v>
      </c>
      <c r="F6572">
        <v>3</v>
      </c>
      <c r="G6572">
        <v>2494.08</v>
      </c>
      <c r="H6572">
        <v>7482.24</v>
      </c>
      <c r="I6572">
        <f>salesdata[[#This Row],[Total_Sales_INR]]/10000000</f>
        <v>7.4822400000000002E-4</v>
      </c>
      <c r="J6572" t="s">
        <v>18</v>
      </c>
      <c r="K6572" t="s">
        <v>35</v>
      </c>
      <c r="L6572">
        <v>5</v>
      </c>
      <c r="M6572" t="s">
        <v>28</v>
      </c>
      <c r="N6572" t="s">
        <v>21</v>
      </c>
      <c r="O6572" t="s">
        <v>22</v>
      </c>
    </row>
    <row r="6573" spans="1:15">
      <c r="A6573" t="s">
        <v>11340</v>
      </c>
      <c r="B6573" s="1">
        <v>45802</v>
      </c>
      <c r="C6573" t="s">
        <v>3268</v>
      </c>
      <c r="D6573" t="s">
        <v>25</v>
      </c>
      <c r="E6573" t="s">
        <v>280</v>
      </c>
      <c r="F6573">
        <v>4</v>
      </c>
      <c r="G6573">
        <v>42009.64</v>
      </c>
      <c r="H6573">
        <v>168038.56</v>
      </c>
      <c r="I6573">
        <f>salesdata[[#This Row],[Total_Sales_INR]]/10000000</f>
        <v>1.6803855999999999E-2</v>
      </c>
      <c r="J6573" t="s">
        <v>34</v>
      </c>
      <c r="K6573" t="s">
        <v>72</v>
      </c>
      <c r="L6573">
        <v>3</v>
      </c>
      <c r="M6573" t="s">
        <v>36</v>
      </c>
      <c r="N6573" t="s">
        <v>52</v>
      </c>
      <c r="O6573" t="s">
        <v>22</v>
      </c>
    </row>
    <row r="6574" spans="1:15">
      <c r="A6574" t="s">
        <v>11341</v>
      </c>
      <c r="B6574" s="1">
        <v>45876</v>
      </c>
      <c r="C6574" t="s">
        <v>2557</v>
      </c>
      <c r="D6574" t="s">
        <v>102</v>
      </c>
      <c r="E6574" t="s">
        <v>103</v>
      </c>
      <c r="F6574">
        <v>4</v>
      </c>
      <c r="G6574">
        <v>4552.9799999999996</v>
      </c>
      <c r="H6574">
        <v>18211.919999999998</v>
      </c>
      <c r="I6574">
        <f>salesdata[[#This Row],[Total_Sales_INR]]/10000000</f>
        <v>1.8211919999999999E-3</v>
      </c>
      <c r="J6574" t="s">
        <v>34</v>
      </c>
      <c r="K6574" t="s">
        <v>19</v>
      </c>
      <c r="L6574">
        <v>4</v>
      </c>
      <c r="M6574" t="s">
        <v>88</v>
      </c>
      <c r="N6574" t="s">
        <v>216</v>
      </c>
      <c r="O6574" t="s">
        <v>22</v>
      </c>
    </row>
    <row r="6575" spans="1:15">
      <c r="A6575" t="s">
        <v>11342</v>
      </c>
      <c r="B6575" s="1">
        <v>45812</v>
      </c>
      <c r="C6575" t="s">
        <v>11343</v>
      </c>
      <c r="D6575" t="s">
        <v>102</v>
      </c>
      <c r="E6575" t="s">
        <v>118</v>
      </c>
      <c r="F6575">
        <v>2</v>
      </c>
      <c r="G6575">
        <v>36249.14</v>
      </c>
      <c r="H6575">
        <v>72498.28</v>
      </c>
      <c r="I6575">
        <f>salesdata[[#This Row],[Total_Sales_INR]]/10000000</f>
        <v>7.2498279999999998E-3</v>
      </c>
      <c r="J6575" t="s">
        <v>34</v>
      </c>
      <c r="K6575" t="s">
        <v>72</v>
      </c>
      <c r="L6575">
        <v>1</v>
      </c>
      <c r="M6575" t="s">
        <v>107</v>
      </c>
      <c r="N6575" t="s">
        <v>167</v>
      </c>
      <c r="O6575" t="s">
        <v>22</v>
      </c>
    </row>
    <row r="6576" spans="1:15">
      <c r="A6576" t="s">
        <v>11344</v>
      </c>
      <c r="B6576" s="1">
        <v>45690</v>
      </c>
      <c r="C6576" t="s">
        <v>1798</v>
      </c>
      <c r="D6576" t="s">
        <v>32</v>
      </c>
      <c r="E6576" t="s">
        <v>81</v>
      </c>
      <c r="F6576">
        <v>1</v>
      </c>
      <c r="G6576">
        <v>34487.870000000003</v>
      </c>
      <c r="H6576">
        <v>34487.870000000003</v>
      </c>
      <c r="I6576">
        <f>salesdata[[#This Row],[Total_Sales_INR]]/10000000</f>
        <v>3.4487870000000005E-3</v>
      </c>
      <c r="J6576" t="s">
        <v>47</v>
      </c>
      <c r="K6576" t="s">
        <v>19</v>
      </c>
      <c r="L6576">
        <v>3</v>
      </c>
      <c r="M6576" t="s">
        <v>61</v>
      </c>
      <c r="N6576" t="s">
        <v>69</v>
      </c>
      <c r="O6576" t="s">
        <v>22</v>
      </c>
    </row>
    <row r="6577" spans="1:15">
      <c r="A6577" t="s">
        <v>11345</v>
      </c>
      <c r="B6577" s="1">
        <v>45834</v>
      </c>
      <c r="C6577" t="s">
        <v>1802</v>
      </c>
      <c r="D6577" t="s">
        <v>16</v>
      </c>
      <c r="E6577" t="s">
        <v>159</v>
      </c>
      <c r="F6577">
        <v>2</v>
      </c>
      <c r="G6577">
        <v>10737.64</v>
      </c>
      <c r="H6577">
        <v>21475.279999999999</v>
      </c>
      <c r="I6577">
        <f>salesdata[[#This Row],[Total_Sales_INR]]/10000000</f>
        <v>2.1475279999999997E-3</v>
      </c>
      <c r="J6577" t="s">
        <v>47</v>
      </c>
      <c r="K6577" t="s">
        <v>72</v>
      </c>
      <c r="L6577">
        <v>4</v>
      </c>
      <c r="M6577" t="s">
        <v>185</v>
      </c>
      <c r="N6577" t="s">
        <v>37</v>
      </c>
      <c r="O6577" t="s">
        <v>22</v>
      </c>
    </row>
    <row r="6578" spans="1:15">
      <c r="A6578" t="s">
        <v>11346</v>
      </c>
      <c r="B6578" s="1">
        <v>45735</v>
      </c>
      <c r="C6578" t="s">
        <v>9344</v>
      </c>
      <c r="D6578" t="s">
        <v>102</v>
      </c>
      <c r="E6578" t="s">
        <v>193</v>
      </c>
      <c r="F6578">
        <v>3</v>
      </c>
      <c r="G6578">
        <v>44825.58</v>
      </c>
      <c r="H6578">
        <v>134476.74</v>
      </c>
      <c r="I6578">
        <f>salesdata[[#This Row],[Total_Sales_INR]]/10000000</f>
        <v>1.3447674E-2</v>
      </c>
      <c r="J6578" t="s">
        <v>47</v>
      </c>
      <c r="K6578" t="s">
        <v>35</v>
      </c>
      <c r="L6578">
        <v>3</v>
      </c>
      <c r="M6578" t="s">
        <v>115</v>
      </c>
      <c r="N6578" t="s">
        <v>216</v>
      </c>
      <c r="O6578" t="s">
        <v>22</v>
      </c>
    </row>
    <row r="6579" spans="1:15">
      <c r="A6579" t="s">
        <v>11347</v>
      </c>
      <c r="B6579" s="1">
        <v>45872</v>
      </c>
      <c r="C6579" t="s">
        <v>11348</v>
      </c>
      <c r="D6579" t="s">
        <v>102</v>
      </c>
      <c r="E6579" t="s">
        <v>118</v>
      </c>
      <c r="F6579">
        <v>1</v>
      </c>
      <c r="G6579">
        <v>41245.449999999997</v>
      </c>
      <c r="H6579">
        <v>41245.449999999997</v>
      </c>
      <c r="I6579">
        <f>salesdata[[#This Row],[Total_Sales_INR]]/10000000</f>
        <v>4.1245449999999994E-3</v>
      </c>
      <c r="J6579" t="s">
        <v>27</v>
      </c>
      <c r="K6579" t="s">
        <v>35</v>
      </c>
      <c r="L6579">
        <v>3</v>
      </c>
      <c r="M6579" t="s">
        <v>190</v>
      </c>
      <c r="N6579" t="s">
        <v>94</v>
      </c>
      <c r="O6579" t="s">
        <v>22</v>
      </c>
    </row>
    <row r="6580" spans="1:15">
      <c r="A6580" t="s">
        <v>11349</v>
      </c>
      <c r="B6580" s="1">
        <v>45901</v>
      </c>
      <c r="C6580" t="s">
        <v>3822</v>
      </c>
      <c r="D6580" t="s">
        <v>16</v>
      </c>
      <c r="E6580" t="s">
        <v>159</v>
      </c>
      <c r="F6580">
        <v>3</v>
      </c>
      <c r="G6580">
        <v>32977.33</v>
      </c>
      <c r="H6580">
        <v>98931.99</v>
      </c>
      <c r="I6580">
        <f>salesdata[[#This Row],[Total_Sales_INR]]/10000000</f>
        <v>9.8931990000000001E-3</v>
      </c>
      <c r="J6580" t="s">
        <v>27</v>
      </c>
      <c r="K6580" t="s">
        <v>35</v>
      </c>
      <c r="L6580">
        <v>1</v>
      </c>
      <c r="M6580" t="s">
        <v>119</v>
      </c>
      <c r="N6580" t="s">
        <v>29</v>
      </c>
      <c r="O6580" t="s">
        <v>22</v>
      </c>
    </row>
    <row r="6581" spans="1:15">
      <c r="A6581" t="s">
        <v>11350</v>
      </c>
      <c r="B6581" s="1">
        <v>45883</v>
      </c>
      <c r="C6581" t="s">
        <v>6211</v>
      </c>
      <c r="D6581" t="s">
        <v>16</v>
      </c>
      <c r="E6581" t="s">
        <v>137</v>
      </c>
      <c r="F6581">
        <v>2</v>
      </c>
      <c r="G6581">
        <v>42016.92</v>
      </c>
      <c r="H6581">
        <v>84033.84</v>
      </c>
      <c r="I6581">
        <f>salesdata[[#This Row],[Total_Sales_INR]]/10000000</f>
        <v>8.4033839999999999E-3</v>
      </c>
      <c r="J6581" t="s">
        <v>34</v>
      </c>
      <c r="K6581" t="s">
        <v>72</v>
      </c>
      <c r="L6581">
        <v>5</v>
      </c>
      <c r="M6581" t="s">
        <v>170</v>
      </c>
      <c r="N6581" t="s">
        <v>134</v>
      </c>
      <c r="O6581" t="s">
        <v>22</v>
      </c>
    </row>
    <row r="6582" spans="1:15">
      <c r="A6582" t="s">
        <v>11351</v>
      </c>
      <c r="B6582" s="1">
        <v>45788</v>
      </c>
      <c r="C6582" t="s">
        <v>1475</v>
      </c>
      <c r="D6582" t="s">
        <v>25</v>
      </c>
      <c r="E6582" t="s">
        <v>280</v>
      </c>
      <c r="F6582">
        <v>2</v>
      </c>
      <c r="G6582">
        <v>8437.09</v>
      </c>
      <c r="H6582">
        <v>16874.18</v>
      </c>
      <c r="I6582">
        <f>salesdata[[#This Row],[Total_Sales_INR]]/10000000</f>
        <v>1.687418E-3</v>
      </c>
      <c r="J6582" t="s">
        <v>47</v>
      </c>
      <c r="K6582" t="s">
        <v>35</v>
      </c>
      <c r="L6582">
        <v>5</v>
      </c>
      <c r="M6582" t="s">
        <v>170</v>
      </c>
      <c r="N6582" t="s">
        <v>52</v>
      </c>
      <c r="O6582" t="s">
        <v>22</v>
      </c>
    </row>
    <row r="6583" spans="1:15">
      <c r="A6583" t="s">
        <v>11352</v>
      </c>
      <c r="B6583" s="1">
        <v>46007</v>
      </c>
      <c r="C6583" t="s">
        <v>9907</v>
      </c>
      <c r="D6583" t="s">
        <v>45</v>
      </c>
      <c r="E6583" t="s">
        <v>60</v>
      </c>
      <c r="F6583">
        <v>5</v>
      </c>
      <c r="G6583">
        <v>32675.3</v>
      </c>
      <c r="H6583">
        <v>163376.5</v>
      </c>
      <c r="I6583">
        <f>salesdata[[#This Row],[Total_Sales_INR]]/10000000</f>
        <v>1.6337649999999999E-2</v>
      </c>
      <c r="J6583" t="s">
        <v>47</v>
      </c>
      <c r="K6583" t="s">
        <v>35</v>
      </c>
      <c r="L6583">
        <v>2</v>
      </c>
      <c r="M6583" t="s">
        <v>104</v>
      </c>
      <c r="N6583" t="s">
        <v>97</v>
      </c>
      <c r="O6583" t="s">
        <v>22</v>
      </c>
    </row>
    <row r="6584" spans="1:15">
      <c r="A6584" t="s">
        <v>11353</v>
      </c>
      <c r="B6584" s="1">
        <v>45820</v>
      </c>
      <c r="C6584" t="s">
        <v>11354</v>
      </c>
      <c r="D6584" t="s">
        <v>25</v>
      </c>
      <c r="E6584" t="s">
        <v>91</v>
      </c>
      <c r="F6584">
        <v>1</v>
      </c>
      <c r="G6584">
        <v>7269.38</v>
      </c>
      <c r="H6584">
        <v>7269.38</v>
      </c>
      <c r="I6584">
        <f>salesdata[[#This Row],[Total_Sales_INR]]/10000000</f>
        <v>7.26938E-4</v>
      </c>
      <c r="J6584" t="s">
        <v>18</v>
      </c>
      <c r="K6584" t="s">
        <v>35</v>
      </c>
      <c r="L6584">
        <v>2</v>
      </c>
      <c r="M6584" t="s">
        <v>141</v>
      </c>
      <c r="N6584" t="s">
        <v>216</v>
      </c>
      <c r="O6584" t="s">
        <v>22</v>
      </c>
    </row>
    <row r="6585" spans="1:15">
      <c r="A6585" t="s">
        <v>11355</v>
      </c>
      <c r="B6585" s="1">
        <v>45847</v>
      </c>
      <c r="C6585" t="s">
        <v>11356</v>
      </c>
      <c r="D6585" t="s">
        <v>32</v>
      </c>
      <c r="E6585" t="s">
        <v>309</v>
      </c>
      <c r="F6585">
        <v>2</v>
      </c>
      <c r="G6585">
        <v>23528.67</v>
      </c>
      <c r="H6585">
        <v>47057.34</v>
      </c>
      <c r="I6585">
        <f>salesdata[[#This Row],[Total_Sales_INR]]/10000000</f>
        <v>4.7057339999999996E-3</v>
      </c>
      <c r="J6585" t="s">
        <v>47</v>
      </c>
      <c r="K6585" t="s">
        <v>19</v>
      </c>
      <c r="L6585">
        <v>1</v>
      </c>
      <c r="M6585" t="s">
        <v>107</v>
      </c>
      <c r="N6585" t="s">
        <v>42</v>
      </c>
      <c r="O6585" t="s">
        <v>22</v>
      </c>
    </row>
    <row r="6586" spans="1:15">
      <c r="A6586" t="s">
        <v>11357</v>
      </c>
      <c r="B6586" s="1">
        <v>45793</v>
      </c>
      <c r="C6586" t="s">
        <v>9002</v>
      </c>
      <c r="D6586" t="s">
        <v>45</v>
      </c>
      <c r="E6586" t="s">
        <v>55</v>
      </c>
      <c r="F6586">
        <v>5</v>
      </c>
      <c r="G6586">
        <v>49764.77</v>
      </c>
      <c r="H6586">
        <v>248823.85</v>
      </c>
      <c r="I6586">
        <f>salesdata[[#This Row],[Total_Sales_INR]]/10000000</f>
        <v>2.4882385E-2</v>
      </c>
      <c r="J6586" t="s">
        <v>34</v>
      </c>
      <c r="K6586" t="s">
        <v>35</v>
      </c>
      <c r="L6586">
        <v>1</v>
      </c>
      <c r="M6586" t="s">
        <v>181</v>
      </c>
      <c r="N6586" t="s">
        <v>29</v>
      </c>
      <c r="O6586" t="s">
        <v>22</v>
      </c>
    </row>
    <row r="6587" spans="1:15">
      <c r="A6587" t="s">
        <v>11358</v>
      </c>
      <c r="B6587" s="1">
        <v>45957</v>
      </c>
      <c r="C6587" t="s">
        <v>11359</v>
      </c>
      <c r="D6587" t="s">
        <v>45</v>
      </c>
      <c r="E6587" t="s">
        <v>60</v>
      </c>
      <c r="F6587">
        <v>3</v>
      </c>
      <c r="G6587">
        <v>11147.83</v>
      </c>
      <c r="H6587">
        <v>33443.49</v>
      </c>
      <c r="I6587">
        <f>salesdata[[#This Row],[Total_Sales_INR]]/10000000</f>
        <v>3.3443489999999999E-3</v>
      </c>
      <c r="J6587" t="s">
        <v>18</v>
      </c>
      <c r="K6587" t="s">
        <v>72</v>
      </c>
      <c r="L6587">
        <v>3</v>
      </c>
      <c r="M6587" t="s">
        <v>115</v>
      </c>
      <c r="N6587" t="s">
        <v>21</v>
      </c>
      <c r="O6587" t="s">
        <v>22</v>
      </c>
    </row>
    <row r="6588" spans="1:15">
      <c r="A6588" t="s">
        <v>11360</v>
      </c>
      <c r="B6588" s="1">
        <v>45777</v>
      </c>
      <c r="C6588" t="s">
        <v>11361</v>
      </c>
      <c r="D6588" t="s">
        <v>16</v>
      </c>
      <c r="E6588" t="s">
        <v>137</v>
      </c>
      <c r="F6588">
        <v>3</v>
      </c>
      <c r="G6588">
        <v>32618.3</v>
      </c>
      <c r="H6588">
        <v>97854.9</v>
      </c>
      <c r="I6588">
        <f>salesdata[[#This Row],[Total_Sales_INR]]/10000000</f>
        <v>9.7854899999999991E-3</v>
      </c>
      <c r="J6588" t="s">
        <v>18</v>
      </c>
      <c r="K6588" t="s">
        <v>35</v>
      </c>
      <c r="L6588">
        <v>3</v>
      </c>
      <c r="M6588" t="s">
        <v>115</v>
      </c>
      <c r="N6588" t="s">
        <v>156</v>
      </c>
      <c r="O6588" t="s">
        <v>22</v>
      </c>
    </row>
    <row r="6589" spans="1:15">
      <c r="A6589" t="s">
        <v>11362</v>
      </c>
      <c r="B6589" s="1">
        <v>45938</v>
      </c>
      <c r="C6589" t="s">
        <v>10689</v>
      </c>
      <c r="D6589" t="s">
        <v>32</v>
      </c>
      <c r="E6589" t="s">
        <v>250</v>
      </c>
      <c r="F6589">
        <v>1</v>
      </c>
      <c r="G6589">
        <v>33385.46</v>
      </c>
      <c r="H6589">
        <v>33385.46</v>
      </c>
      <c r="I6589">
        <f>salesdata[[#This Row],[Total_Sales_INR]]/10000000</f>
        <v>3.338546E-3</v>
      </c>
      <c r="J6589" t="s">
        <v>47</v>
      </c>
      <c r="K6589" t="s">
        <v>72</v>
      </c>
      <c r="L6589">
        <v>3</v>
      </c>
      <c r="M6589" t="s">
        <v>190</v>
      </c>
      <c r="N6589" t="s">
        <v>62</v>
      </c>
      <c r="O6589" t="s">
        <v>22</v>
      </c>
    </row>
    <row r="6590" spans="1:15">
      <c r="A6590" t="s">
        <v>11363</v>
      </c>
      <c r="B6590" s="1">
        <v>45722</v>
      </c>
      <c r="C6590" t="s">
        <v>2994</v>
      </c>
      <c r="D6590" t="s">
        <v>16</v>
      </c>
      <c r="E6590" t="s">
        <v>17</v>
      </c>
      <c r="F6590">
        <v>3</v>
      </c>
      <c r="G6590">
        <v>359.95</v>
      </c>
      <c r="H6590">
        <v>1079.8499999999999</v>
      </c>
      <c r="I6590">
        <f>salesdata[[#This Row],[Total_Sales_INR]]/10000000</f>
        <v>1.0798499999999999E-4</v>
      </c>
      <c r="J6590" t="s">
        <v>27</v>
      </c>
      <c r="K6590" t="s">
        <v>19</v>
      </c>
      <c r="L6590">
        <v>4</v>
      </c>
      <c r="M6590" t="s">
        <v>123</v>
      </c>
      <c r="N6590" t="s">
        <v>112</v>
      </c>
      <c r="O6590" t="s">
        <v>22</v>
      </c>
    </row>
    <row r="6591" spans="1:15">
      <c r="A6591" t="s">
        <v>11364</v>
      </c>
      <c r="B6591" s="1">
        <v>45993</v>
      </c>
      <c r="C6591" t="s">
        <v>4955</v>
      </c>
      <c r="D6591" t="s">
        <v>102</v>
      </c>
      <c r="E6591" t="s">
        <v>103</v>
      </c>
      <c r="F6591">
        <v>3</v>
      </c>
      <c r="G6591">
        <v>30690.21</v>
      </c>
      <c r="H6591">
        <v>92070.63</v>
      </c>
      <c r="I6591">
        <f>salesdata[[#This Row],[Total_Sales_INR]]/10000000</f>
        <v>9.2070629999999997E-3</v>
      </c>
      <c r="J6591" t="s">
        <v>18</v>
      </c>
      <c r="K6591" t="s">
        <v>72</v>
      </c>
      <c r="L6591">
        <v>5</v>
      </c>
      <c r="M6591" t="s">
        <v>170</v>
      </c>
      <c r="N6591" t="s">
        <v>94</v>
      </c>
      <c r="O6591" t="s">
        <v>22</v>
      </c>
    </row>
    <row r="6592" spans="1:15">
      <c r="A6592" t="s">
        <v>11365</v>
      </c>
      <c r="B6592" s="1">
        <v>45762</v>
      </c>
      <c r="C6592" t="s">
        <v>4778</v>
      </c>
      <c r="D6592" t="s">
        <v>45</v>
      </c>
      <c r="E6592" t="s">
        <v>55</v>
      </c>
      <c r="F6592">
        <v>1</v>
      </c>
      <c r="G6592">
        <v>8973.18</v>
      </c>
      <c r="H6592">
        <v>8973.18</v>
      </c>
      <c r="I6592">
        <f>salesdata[[#This Row],[Total_Sales_INR]]/10000000</f>
        <v>8.9731800000000003E-4</v>
      </c>
      <c r="J6592" t="s">
        <v>34</v>
      </c>
      <c r="K6592" t="s">
        <v>19</v>
      </c>
      <c r="L6592">
        <v>5</v>
      </c>
      <c r="M6592" t="s">
        <v>41</v>
      </c>
      <c r="N6592" t="s">
        <v>150</v>
      </c>
      <c r="O6592" t="s">
        <v>22</v>
      </c>
    </row>
    <row r="6593" spans="1:15">
      <c r="A6593" t="s">
        <v>11366</v>
      </c>
      <c r="B6593" s="1">
        <v>45738</v>
      </c>
      <c r="C6593" t="s">
        <v>11367</v>
      </c>
      <c r="D6593" t="s">
        <v>16</v>
      </c>
      <c r="E6593" t="s">
        <v>137</v>
      </c>
      <c r="F6593">
        <v>5</v>
      </c>
      <c r="G6593">
        <v>17182.64</v>
      </c>
      <c r="H6593">
        <v>85913.2</v>
      </c>
      <c r="I6593">
        <f>salesdata[[#This Row],[Total_Sales_INR]]/10000000</f>
        <v>8.5913199999999995E-3</v>
      </c>
      <c r="J6593" t="s">
        <v>47</v>
      </c>
      <c r="K6593" t="s">
        <v>19</v>
      </c>
      <c r="L6593">
        <v>1</v>
      </c>
      <c r="M6593" t="s">
        <v>107</v>
      </c>
      <c r="N6593" t="s">
        <v>57</v>
      </c>
      <c r="O6593" t="s">
        <v>22</v>
      </c>
    </row>
    <row r="6594" spans="1:15">
      <c r="A6594" t="s">
        <v>11368</v>
      </c>
      <c r="B6594" s="1">
        <v>45911</v>
      </c>
      <c r="C6594" t="s">
        <v>11369</v>
      </c>
      <c r="D6594" t="s">
        <v>32</v>
      </c>
      <c r="E6594" t="s">
        <v>40</v>
      </c>
      <c r="F6594">
        <v>2</v>
      </c>
      <c r="G6594">
        <v>27290.43</v>
      </c>
      <c r="H6594">
        <v>54580.86</v>
      </c>
      <c r="I6594">
        <f>salesdata[[#This Row],[Total_Sales_INR]]/10000000</f>
        <v>5.458086E-3</v>
      </c>
      <c r="J6594" t="s">
        <v>34</v>
      </c>
      <c r="K6594" t="s">
        <v>19</v>
      </c>
      <c r="L6594">
        <v>3</v>
      </c>
      <c r="M6594" t="s">
        <v>115</v>
      </c>
      <c r="N6594" t="s">
        <v>42</v>
      </c>
      <c r="O6594" t="s">
        <v>22</v>
      </c>
    </row>
    <row r="6595" spans="1:15">
      <c r="A6595" t="s">
        <v>11370</v>
      </c>
      <c r="B6595" s="1">
        <v>45860</v>
      </c>
      <c r="C6595" t="s">
        <v>9714</v>
      </c>
      <c r="D6595" t="s">
        <v>32</v>
      </c>
      <c r="E6595" t="s">
        <v>250</v>
      </c>
      <c r="F6595">
        <v>2</v>
      </c>
      <c r="G6595">
        <v>47788.98</v>
      </c>
      <c r="H6595">
        <v>95577.96</v>
      </c>
      <c r="I6595">
        <f>salesdata[[#This Row],[Total_Sales_INR]]/10000000</f>
        <v>9.5577960000000003E-3</v>
      </c>
      <c r="J6595" t="s">
        <v>47</v>
      </c>
      <c r="K6595" t="s">
        <v>19</v>
      </c>
      <c r="L6595">
        <v>3</v>
      </c>
      <c r="M6595" t="s">
        <v>61</v>
      </c>
      <c r="N6595" t="s">
        <v>42</v>
      </c>
      <c r="O6595" t="s">
        <v>22</v>
      </c>
    </row>
    <row r="6596" spans="1:15">
      <c r="A6596" t="s">
        <v>11371</v>
      </c>
      <c r="B6596" s="1">
        <v>45980</v>
      </c>
      <c r="C6596" t="s">
        <v>1358</v>
      </c>
      <c r="D6596" t="s">
        <v>16</v>
      </c>
      <c r="E6596" t="s">
        <v>159</v>
      </c>
      <c r="F6596">
        <v>1</v>
      </c>
      <c r="G6596">
        <v>12899.57</v>
      </c>
      <c r="H6596">
        <v>12899.57</v>
      </c>
      <c r="I6596">
        <f>salesdata[[#This Row],[Total_Sales_INR]]/10000000</f>
        <v>1.289957E-3</v>
      </c>
      <c r="J6596" t="s">
        <v>47</v>
      </c>
      <c r="K6596" t="s">
        <v>35</v>
      </c>
      <c r="L6596">
        <v>1</v>
      </c>
      <c r="M6596" t="s">
        <v>181</v>
      </c>
      <c r="N6596" t="s">
        <v>57</v>
      </c>
      <c r="O6596" t="s">
        <v>22</v>
      </c>
    </row>
    <row r="6597" spans="1:15">
      <c r="A6597" t="s">
        <v>11372</v>
      </c>
      <c r="B6597" s="1">
        <v>45798</v>
      </c>
      <c r="C6597" t="s">
        <v>3341</v>
      </c>
      <c r="D6597" t="s">
        <v>32</v>
      </c>
      <c r="E6597" t="s">
        <v>309</v>
      </c>
      <c r="F6597">
        <v>5</v>
      </c>
      <c r="G6597">
        <v>45248.21</v>
      </c>
      <c r="H6597">
        <v>226241.05</v>
      </c>
      <c r="I6597">
        <f>salesdata[[#This Row],[Total_Sales_INR]]/10000000</f>
        <v>2.2624104999999999E-2</v>
      </c>
      <c r="J6597" t="s">
        <v>47</v>
      </c>
      <c r="K6597" t="s">
        <v>72</v>
      </c>
      <c r="L6597">
        <v>2</v>
      </c>
      <c r="M6597" t="s">
        <v>104</v>
      </c>
      <c r="N6597" t="s">
        <v>142</v>
      </c>
      <c r="O6597" t="s">
        <v>22</v>
      </c>
    </row>
    <row r="6598" spans="1:15">
      <c r="A6598" t="s">
        <v>11373</v>
      </c>
      <c r="B6598" s="1">
        <v>45945</v>
      </c>
      <c r="C6598" t="s">
        <v>11374</v>
      </c>
      <c r="D6598" t="s">
        <v>32</v>
      </c>
      <c r="E6598" t="s">
        <v>309</v>
      </c>
      <c r="F6598">
        <v>1</v>
      </c>
      <c r="G6598">
        <v>5179.8100000000004</v>
      </c>
      <c r="H6598">
        <v>5179.8100000000004</v>
      </c>
      <c r="I6598">
        <f>salesdata[[#This Row],[Total_Sales_INR]]/10000000</f>
        <v>5.1798100000000004E-4</v>
      </c>
      <c r="J6598" t="s">
        <v>47</v>
      </c>
      <c r="K6598" t="s">
        <v>72</v>
      </c>
      <c r="L6598">
        <v>1</v>
      </c>
      <c r="M6598" t="s">
        <v>20</v>
      </c>
      <c r="N6598" t="s">
        <v>124</v>
      </c>
      <c r="O6598" t="s">
        <v>22</v>
      </c>
    </row>
    <row r="6599" spans="1:15">
      <c r="A6599" t="s">
        <v>11375</v>
      </c>
      <c r="B6599" s="1">
        <v>45706</v>
      </c>
      <c r="C6599" t="s">
        <v>11376</v>
      </c>
      <c r="D6599" t="s">
        <v>16</v>
      </c>
      <c r="E6599" t="s">
        <v>159</v>
      </c>
      <c r="F6599">
        <v>5</v>
      </c>
      <c r="G6599">
        <v>21634.63</v>
      </c>
      <c r="H6599">
        <v>108173.15</v>
      </c>
      <c r="I6599">
        <f>salesdata[[#This Row],[Total_Sales_INR]]/10000000</f>
        <v>1.0817314999999999E-2</v>
      </c>
      <c r="J6599" t="s">
        <v>27</v>
      </c>
      <c r="K6599" t="s">
        <v>35</v>
      </c>
      <c r="L6599">
        <v>2</v>
      </c>
      <c r="M6599" t="s">
        <v>133</v>
      </c>
      <c r="N6599" t="s">
        <v>120</v>
      </c>
      <c r="O6599" t="s">
        <v>22</v>
      </c>
    </row>
    <row r="6600" spans="1:15">
      <c r="A6600" t="s">
        <v>11377</v>
      </c>
      <c r="B6600" s="1">
        <v>45825</v>
      </c>
      <c r="C6600" t="s">
        <v>11378</v>
      </c>
      <c r="D6600" t="s">
        <v>102</v>
      </c>
      <c r="E6600" t="s">
        <v>118</v>
      </c>
      <c r="F6600">
        <v>3</v>
      </c>
      <c r="G6600">
        <v>10261.68</v>
      </c>
      <c r="H6600">
        <v>30785.040000000001</v>
      </c>
      <c r="I6600">
        <f>salesdata[[#This Row],[Total_Sales_INR]]/10000000</f>
        <v>3.0785040000000001E-3</v>
      </c>
      <c r="J6600" t="s">
        <v>34</v>
      </c>
      <c r="K6600" t="s">
        <v>35</v>
      </c>
      <c r="L6600">
        <v>4</v>
      </c>
      <c r="M6600" t="s">
        <v>88</v>
      </c>
      <c r="N6600" t="s">
        <v>37</v>
      </c>
      <c r="O6600" t="s">
        <v>22</v>
      </c>
    </row>
    <row r="6601" spans="1:15">
      <c r="A6601" t="s">
        <v>11379</v>
      </c>
      <c r="B6601" s="1">
        <v>45674</v>
      </c>
      <c r="C6601" t="s">
        <v>8066</v>
      </c>
      <c r="D6601" t="s">
        <v>45</v>
      </c>
      <c r="E6601" t="s">
        <v>60</v>
      </c>
      <c r="F6601">
        <v>1</v>
      </c>
      <c r="G6601">
        <v>44901.88</v>
      </c>
      <c r="H6601">
        <v>44901.88</v>
      </c>
      <c r="I6601">
        <f>salesdata[[#This Row],[Total_Sales_INR]]/10000000</f>
        <v>4.490188E-3</v>
      </c>
      <c r="J6601" t="s">
        <v>27</v>
      </c>
      <c r="K6601" t="s">
        <v>19</v>
      </c>
      <c r="L6601">
        <v>1</v>
      </c>
      <c r="M6601" t="s">
        <v>20</v>
      </c>
      <c r="N6601" t="s">
        <v>42</v>
      </c>
      <c r="O6601" t="s">
        <v>22</v>
      </c>
    </row>
    <row r="6602" spans="1:15">
      <c r="A6602" t="s">
        <v>11380</v>
      </c>
      <c r="B6602" s="1">
        <v>45833</v>
      </c>
      <c r="C6602" t="s">
        <v>3605</v>
      </c>
      <c r="D6602" t="s">
        <v>25</v>
      </c>
      <c r="E6602" t="s">
        <v>140</v>
      </c>
      <c r="F6602">
        <v>5</v>
      </c>
      <c r="G6602">
        <v>4364.8500000000004</v>
      </c>
      <c r="H6602">
        <v>21824.25</v>
      </c>
      <c r="I6602">
        <f>salesdata[[#This Row],[Total_Sales_INR]]/10000000</f>
        <v>2.182425E-3</v>
      </c>
      <c r="J6602" t="s">
        <v>47</v>
      </c>
      <c r="K6602" t="s">
        <v>35</v>
      </c>
      <c r="L6602">
        <v>2</v>
      </c>
      <c r="M6602" t="s">
        <v>133</v>
      </c>
      <c r="N6602" t="s">
        <v>48</v>
      </c>
      <c r="O6602" t="s">
        <v>22</v>
      </c>
    </row>
    <row r="6603" spans="1:15">
      <c r="A6603" t="s">
        <v>11381</v>
      </c>
      <c r="B6603" s="1">
        <v>45960</v>
      </c>
      <c r="C6603" t="s">
        <v>7922</v>
      </c>
      <c r="D6603" t="s">
        <v>102</v>
      </c>
      <c r="E6603" t="s">
        <v>118</v>
      </c>
      <c r="F6603">
        <v>3</v>
      </c>
      <c r="G6603">
        <v>836.53</v>
      </c>
      <c r="H6603">
        <v>2509.59</v>
      </c>
      <c r="I6603">
        <f>salesdata[[#This Row],[Total_Sales_INR]]/10000000</f>
        <v>2.5095900000000003E-4</v>
      </c>
      <c r="J6603" t="s">
        <v>27</v>
      </c>
      <c r="K6603" t="s">
        <v>19</v>
      </c>
      <c r="L6603">
        <v>5</v>
      </c>
      <c r="M6603" t="s">
        <v>73</v>
      </c>
      <c r="N6603" t="s">
        <v>216</v>
      </c>
      <c r="O6603" t="s">
        <v>22</v>
      </c>
    </row>
    <row r="6604" spans="1:15">
      <c r="A6604" t="s">
        <v>11382</v>
      </c>
      <c r="B6604" s="1">
        <v>45699</v>
      </c>
      <c r="C6604" t="s">
        <v>11383</v>
      </c>
      <c r="D6604" t="s">
        <v>102</v>
      </c>
      <c r="E6604" t="s">
        <v>155</v>
      </c>
      <c r="F6604">
        <v>2</v>
      </c>
      <c r="G6604">
        <v>45780.93</v>
      </c>
      <c r="H6604">
        <v>91561.86</v>
      </c>
      <c r="I6604">
        <f>salesdata[[#This Row],[Total_Sales_INR]]/10000000</f>
        <v>9.1561860000000002E-3</v>
      </c>
      <c r="J6604" t="s">
        <v>18</v>
      </c>
      <c r="K6604" t="s">
        <v>72</v>
      </c>
      <c r="L6604">
        <v>3</v>
      </c>
      <c r="M6604" t="s">
        <v>115</v>
      </c>
      <c r="N6604" t="s">
        <v>74</v>
      </c>
      <c r="O6604" t="s">
        <v>22</v>
      </c>
    </row>
    <row r="6605" spans="1:15">
      <c r="A6605" t="s">
        <v>11384</v>
      </c>
      <c r="B6605" s="1">
        <v>46021</v>
      </c>
      <c r="C6605" t="s">
        <v>11385</v>
      </c>
      <c r="D6605" t="s">
        <v>45</v>
      </c>
      <c r="E6605" t="s">
        <v>65</v>
      </c>
      <c r="F6605">
        <v>3</v>
      </c>
      <c r="G6605">
        <v>29353.51</v>
      </c>
      <c r="H6605">
        <v>88060.53</v>
      </c>
      <c r="I6605">
        <f>salesdata[[#This Row],[Total_Sales_INR]]/10000000</f>
        <v>8.8060529999999995E-3</v>
      </c>
      <c r="J6605" t="s">
        <v>27</v>
      </c>
      <c r="K6605" t="s">
        <v>35</v>
      </c>
      <c r="L6605">
        <v>5</v>
      </c>
      <c r="M6605" t="s">
        <v>73</v>
      </c>
      <c r="N6605" t="s">
        <v>120</v>
      </c>
      <c r="O6605" t="s">
        <v>22</v>
      </c>
    </row>
    <row r="6606" spans="1:15">
      <c r="A6606" t="s">
        <v>11386</v>
      </c>
      <c r="B6606" s="1">
        <v>45753</v>
      </c>
      <c r="C6606" t="s">
        <v>8042</v>
      </c>
      <c r="D6606" t="s">
        <v>45</v>
      </c>
      <c r="E6606" t="s">
        <v>60</v>
      </c>
      <c r="F6606">
        <v>3</v>
      </c>
      <c r="G6606">
        <v>24662.1</v>
      </c>
      <c r="H6606">
        <v>73986.3</v>
      </c>
      <c r="I6606">
        <f>salesdata[[#This Row],[Total_Sales_INR]]/10000000</f>
        <v>7.3986300000000007E-3</v>
      </c>
      <c r="J6606" t="s">
        <v>34</v>
      </c>
      <c r="K6606" t="s">
        <v>19</v>
      </c>
      <c r="L6606">
        <v>5</v>
      </c>
      <c r="M6606" t="s">
        <v>170</v>
      </c>
      <c r="N6606" t="s">
        <v>52</v>
      </c>
      <c r="O6606" t="s">
        <v>22</v>
      </c>
    </row>
    <row r="6607" spans="1:15">
      <c r="A6607" t="s">
        <v>11387</v>
      </c>
      <c r="B6607" s="1">
        <v>45845</v>
      </c>
      <c r="C6607" t="s">
        <v>8474</v>
      </c>
      <c r="D6607" t="s">
        <v>102</v>
      </c>
      <c r="E6607" t="s">
        <v>193</v>
      </c>
      <c r="F6607">
        <v>1</v>
      </c>
      <c r="G6607">
        <v>17427.849999999999</v>
      </c>
      <c r="H6607">
        <v>17427.849999999999</v>
      </c>
      <c r="I6607">
        <f>salesdata[[#This Row],[Total_Sales_INR]]/10000000</f>
        <v>1.742785E-3</v>
      </c>
      <c r="J6607" t="s">
        <v>47</v>
      </c>
      <c r="K6607" t="s">
        <v>72</v>
      </c>
      <c r="L6607">
        <v>1</v>
      </c>
      <c r="M6607" t="s">
        <v>181</v>
      </c>
      <c r="N6607" t="s">
        <v>173</v>
      </c>
      <c r="O6607" t="s">
        <v>22</v>
      </c>
    </row>
    <row r="6608" spans="1:15">
      <c r="A6608" t="s">
        <v>11388</v>
      </c>
      <c r="B6608" s="1">
        <v>45977</v>
      </c>
      <c r="C6608" t="s">
        <v>2549</v>
      </c>
      <c r="D6608" t="s">
        <v>45</v>
      </c>
      <c r="E6608" t="s">
        <v>55</v>
      </c>
      <c r="F6608">
        <v>1</v>
      </c>
      <c r="G6608">
        <v>14614.64</v>
      </c>
      <c r="H6608">
        <v>14614.64</v>
      </c>
      <c r="I6608">
        <f>salesdata[[#This Row],[Total_Sales_INR]]/10000000</f>
        <v>1.461464E-3</v>
      </c>
      <c r="J6608" t="s">
        <v>47</v>
      </c>
      <c r="K6608" t="s">
        <v>72</v>
      </c>
      <c r="L6608">
        <v>3</v>
      </c>
      <c r="M6608" t="s">
        <v>190</v>
      </c>
      <c r="N6608" t="s">
        <v>112</v>
      </c>
      <c r="O6608" t="s">
        <v>22</v>
      </c>
    </row>
    <row r="6609" spans="1:15">
      <c r="A6609" t="s">
        <v>11389</v>
      </c>
      <c r="B6609" s="1">
        <v>45898</v>
      </c>
      <c r="C6609" t="s">
        <v>11390</v>
      </c>
      <c r="D6609" t="s">
        <v>102</v>
      </c>
      <c r="E6609" t="s">
        <v>103</v>
      </c>
      <c r="F6609">
        <v>2</v>
      </c>
      <c r="G6609">
        <v>34593.64</v>
      </c>
      <c r="H6609">
        <v>69187.28</v>
      </c>
      <c r="I6609">
        <f>salesdata[[#This Row],[Total_Sales_INR]]/10000000</f>
        <v>6.9187279999999999E-3</v>
      </c>
      <c r="J6609" t="s">
        <v>27</v>
      </c>
      <c r="K6609" t="s">
        <v>35</v>
      </c>
      <c r="L6609">
        <v>5</v>
      </c>
      <c r="M6609" t="s">
        <v>170</v>
      </c>
      <c r="N6609" t="s">
        <v>97</v>
      </c>
      <c r="O6609" t="s">
        <v>22</v>
      </c>
    </row>
    <row r="6610" spans="1:15">
      <c r="A6610" t="s">
        <v>11391</v>
      </c>
      <c r="B6610" s="1">
        <v>45731</v>
      </c>
      <c r="C6610" t="s">
        <v>1595</v>
      </c>
      <c r="D6610" t="s">
        <v>25</v>
      </c>
      <c r="E6610" t="s">
        <v>280</v>
      </c>
      <c r="F6610">
        <v>1</v>
      </c>
      <c r="G6610">
        <v>48738.07</v>
      </c>
      <c r="H6610">
        <v>48738.07</v>
      </c>
      <c r="I6610">
        <f>salesdata[[#This Row],[Total_Sales_INR]]/10000000</f>
        <v>4.873807E-3</v>
      </c>
      <c r="J6610" t="s">
        <v>18</v>
      </c>
      <c r="K6610" t="s">
        <v>35</v>
      </c>
      <c r="L6610">
        <v>1</v>
      </c>
      <c r="M6610" t="s">
        <v>119</v>
      </c>
      <c r="N6610" t="s">
        <v>173</v>
      </c>
      <c r="O6610" t="s">
        <v>22</v>
      </c>
    </row>
    <row r="6611" spans="1:15">
      <c r="A6611" t="s">
        <v>11392</v>
      </c>
      <c r="B6611" s="1">
        <v>45693</v>
      </c>
      <c r="C6611" t="s">
        <v>3930</v>
      </c>
      <c r="D6611" t="s">
        <v>102</v>
      </c>
      <c r="E6611" t="s">
        <v>184</v>
      </c>
      <c r="F6611">
        <v>1</v>
      </c>
      <c r="G6611">
        <v>11259.66</v>
      </c>
      <c r="H6611">
        <v>11259.66</v>
      </c>
      <c r="I6611">
        <f>salesdata[[#This Row],[Total_Sales_INR]]/10000000</f>
        <v>1.1259659999999999E-3</v>
      </c>
      <c r="J6611" t="s">
        <v>27</v>
      </c>
      <c r="K6611" t="s">
        <v>35</v>
      </c>
      <c r="L6611">
        <v>1</v>
      </c>
      <c r="M6611" t="s">
        <v>68</v>
      </c>
      <c r="N6611" t="s">
        <v>52</v>
      </c>
      <c r="O6611" t="s">
        <v>22</v>
      </c>
    </row>
    <row r="6612" spans="1:15">
      <c r="A6612" t="s">
        <v>11393</v>
      </c>
      <c r="B6612" s="1">
        <v>45744</v>
      </c>
      <c r="C6612" t="s">
        <v>11394</v>
      </c>
      <c r="D6612" t="s">
        <v>16</v>
      </c>
      <c r="E6612" t="s">
        <v>130</v>
      </c>
      <c r="F6612">
        <v>5</v>
      </c>
      <c r="G6612">
        <v>23516.02</v>
      </c>
      <c r="H6612">
        <v>117580.1</v>
      </c>
      <c r="I6612">
        <f>salesdata[[#This Row],[Total_Sales_INR]]/10000000</f>
        <v>1.1758010000000001E-2</v>
      </c>
      <c r="J6612" t="s">
        <v>34</v>
      </c>
      <c r="K6612" t="s">
        <v>35</v>
      </c>
      <c r="L6612">
        <v>4</v>
      </c>
      <c r="M6612" t="s">
        <v>198</v>
      </c>
      <c r="N6612" t="s">
        <v>150</v>
      </c>
      <c r="O6612" t="s">
        <v>22</v>
      </c>
    </row>
    <row r="6613" spans="1:15">
      <c r="A6613" t="s">
        <v>11395</v>
      </c>
      <c r="B6613" s="1">
        <v>45828</v>
      </c>
      <c r="C6613" t="s">
        <v>11396</v>
      </c>
      <c r="D6613" t="s">
        <v>102</v>
      </c>
      <c r="E6613" t="s">
        <v>155</v>
      </c>
      <c r="F6613">
        <v>3</v>
      </c>
      <c r="G6613">
        <v>11867.01</v>
      </c>
      <c r="H6613">
        <v>35601.03</v>
      </c>
      <c r="I6613">
        <f>salesdata[[#This Row],[Total_Sales_INR]]/10000000</f>
        <v>3.5601029999999998E-3</v>
      </c>
      <c r="J6613" t="s">
        <v>27</v>
      </c>
      <c r="K6613" t="s">
        <v>72</v>
      </c>
      <c r="L6613">
        <v>1</v>
      </c>
      <c r="M6613" t="s">
        <v>68</v>
      </c>
      <c r="N6613" t="s">
        <v>62</v>
      </c>
      <c r="O6613" t="s">
        <v>22</v>
      </c>
    </row>
    <row r="6614" spans="1:15">
      <c r="A6614" t="s">
        <v>11397</v>
      </c>
      <c r="B6614" s="1">
        <v>45775</v>
      </c>
      <c r="C6614" t="s">
        <v>11398</v>
      </c>
      <c r="D6614" t="s">
        <v>16</v>
      </c>
      <c r="E6614" t="s">
        <v>130</v>
      </c>
      <c r="F6614">
        <v>1</v>
      </c>
      <c r="G6614">
        <v>39680.25</v>
      </c>
      <c r="H6614">
        <v>39680.25</v>
      </c>
      <c r="I6614">
        <f>salesdata[[#This Row],[Total_Sales_INR]]/10000000</f>
        <v>3.968025E-3</v>
      </c>
      <c r="J6614" t="s">
        <v>47</v>
      </c>
      <c r="K6614" t="s">
        <v>72</v>
      </c>
      <c r="L6614">
        <v>2</v>
      </c>
      <c r="M6614" t="s">
        <v>265</v>
      </c>
      <c r="N6614" t="s">
        <v>173</v>
      </c>
      <c r="O6614" t="s">
        <v>22</v>
      </c>
    </row>
    <row r="6615" spans="1:15">
      <c r="A6615" t="s">
        <v>11399</v>
      </c>
      <c r="B6615" s="1">
        <v>46008</v>
      </c>
      <c r="C6615" t="s">
        <v>1701</v>
      </c>
      <c r="D6615" t="s">
        <v>45</v>
      </c>
      <c r="E6615" t="s">
        <v>85</v>
      </c>
      <c r="F6615">
        <v>1</v>
      </c>
      <c r="G6615">
        <v>29144.67</v>
      </c>
      <c r="H6615">
        <v>29144.67</v>
      </c>
      <c r="I6615">
        <f>salesdata[[#This Row],[Total_Sales_INR]]/10000000</f>
        <v>2.914467E-3</v>
      </c>
      <c r="J6615" t="s">
        <v>47</v>
      </c>
      <c r="K6615" t="s">
        <v>72</v>
      </c>
      <c r="L6615">
        <v>3</v>
      </c>
      <c r="M6615" t="s">
        <v>61</v>
      </c>
      <c r="N6615" t="s">
        <v>21</v>
      </c>
      <c r="O6615" t="s">
        <v>22</v>
      </c>
    </row>
    <row r="6616" spans="1:15">
      <c r="A6616" t="s">
        <v>11400</v>
      </c>
      <c r="B6616" s="1">
        <v>45836</v>
      </c>
      <c r="C6616" t="s">
        <v>1990</v>
      </c>
      <c r="D6616" t="s">
        <v>45</v>
      </c>
      <c r="E6616" t="s">
        <v>85</v>
      </c>
      <c r="F6616">
        <v>1</v>
      </c>
      <c r="G6616">
        <v>15517.14</v>
      </c>
      <c r="H6616">
        <v>15517.14</v>
      </c>
      <c r="I6616">
        <f>salesdata[[#This Row],[Total_Sales_INR]]/10000000</f>
        <v>1.551714E-3</v>
      </c>
      <c r="J6616" t="s">
        <v>27</v>
      </c>
      <c r="K6616" t="s">
        <v>35</v>
      </c>
      <c r="L6616">
        <v>2</v>
      </c>
      <c r="M6616" t="s">
        <v>56</v>
      </c>
      <c r="N6616" t="s">
        <v>167</v>
      </c>
      <c r="O6616" t="s">
        <v>22</v>
      </c>
    </row>
    <row r="6617" spans="1:15">
      <c r="A6617" t="s">
        <v>11401</v>
      </c>
      <c r="B6617" s="1">
        <v>45981</v>
      </c>
      <c r="C6617" t="s">
        <v>10557</v>
      </c>
      <c r="D6617" t="s">
        <v>16</v>
      </c>
      <c r="E6617" t="s">
        <v>137</v>
      </c>
      <c r="F6617">
        <v>5</v>
      </c>
      <c r="G6617">
        <v>40877.71</v>
      </c>
      <c r="H6617">
        <v>204388.55</v>
      </c>
      <c r="I6617">
        <f>salesdata[[#This Row],[Total_Sales_INR]]/10000000</f>
        <v>2.0438854999999999E-2</v>
      </c>
      <c r="J6617" t="s">
        <v>34</v>
      </c>
      <c r="K6617" t="s">
        <v>35</v>
      </c>
      <c r="L6617">
        <v>2</v>
      </c>
      <c r="M6617" t="s">
        <v>265</v>
      </c>
      <c r="N6617" t="s">
        <v>37</v>
      </c>
      <c r="O6617" t="s">
        <v>22</v>
      </c>
    </row>
    <row r="6618" spans="1:15">
      <c r="A6618" t="s">
        <v>11402</v>
      </c>
      <c r="B6618" s="1">
        <v>45722</v>
      </c>
      <c r="C6618" t="s">
        <v>2377</v>
      </c>
      <c r="D6618" t="s">
        <v>45</v>
      </c>
      <c r="E6618" t="s">
        <v>55</v>
      </c>
      <c r="F6618">
        <v>2</v>
      </c>
      <c r="G6618">
        <v>26358.6</v>
      </c>
      <c r="H6618">
        <v>52717.2</v>
      </c>
      <c r="I6618">
        <f>salesdata[[#This Row],[Total_Sales_INR]]/10000000</f>
        <v>5.2717199999999997E-3</v>
      </c>
      <c r="J6618" t="s">
        <v>47</v>
      </c>
      <c r="K6618" t="s">
        <v>72</v>
      </c>
      <c r="L6618">
        <v>2</v>
      </c>
      <c r="M6618" t="s">
        <v>56</v>
      </c>
      <c r="N6618" t="s">
        <v>62</v>
      </c>
      <c r="O6618" t="s">
        <v>22</v>
      </c>
    </row>
    <row r="6619" spans="1:15">
      <c r="A6619" t="s">
        <v>11403</v>
      </c>
      <c r="B6619" s="1">
        <v>45672</v>
      </c>
      <c r="C6619" t="s">
        <v>9127</v>
      </c>
      <c r="D6619" t="s">
        <v>16</v>
      </c>
      <c r="E6619" t="s">
        <v>17</v>
      </c>
      <c r="F6619">
        <v>2</v>
      </c>
      <c r="G6619">
        <v>23950.35</v>
      </c>
      <c r="H6619">
        <v>47900.7</v>
      </c>
      <c r="I6619">
        <f>salesdata[[#This Row],[Total_Sales_INR]]/10000000</f>
        <v>4.7900699999999996E-3</v>
      </c>
      <c r="J6619" t="s">
        <v>34</v>
      </c>
      <c r="K6619" t="s">
        <v>72</v>
      </c>
      <c r="L6619">
        <v>3</v>
      </c>
      <c r="M6619" t="s">
        <v>115</v>
      </c>
      <c r="N6619" t="s">
        <v>97</v>
      </c>
      <c r="O6619" t="s">
        <v>22</v>
      </c>
    </row>
    <row r="6620" spans="1:15">
      <c r="A6620" t="s">
        <v>11404</v>
      </c>
      <c r="B6620" s="1">
        <v>45944</v>
      </c>
      <c r="C6620" t="s">
        <v>4009</v>
      </c>
      <c r="D6620" t="s">
        <v>102</v>
      </c>
      <c r="E6620" t="s">
        <v>155</v>
      </c>
      <c r="F6620">
        <v>5</v>
      </c>
      <c r="G6620">
        <v>9191.73</v>
      </c>
      <c r="H6620">
        <v>45958.65</v>
      </c>
      <c r="I6620">
        <f>salesdata[[#This Row],[Total_Sales_INR]]/10000000</f>
        <v>4.5958650000000002E-3</v>
      </c>
      <c r="J6620" t="s">
        <v>18</v>
      </c>
      <c r="K6620" t="s">
        <v>35</v>
      </c>
      <c r="L6620">
        <v>3</v>
      </c>
      <c r="M6620" t="s">
        <v>61</v>
      </c>
      <c r="N6620" t="s">
        <v>29</v>
      </c>
      <c r="O6620" t="s">
        <v>22</v>
      </c>
    </row>
    <row r="6621" spans="1:15">
      <c r="A6621" t="s">
        <v>11405</v>
      </c>
      <c r="B6621" s="1">
        <v>45989</v>
      </c>
      <c r="C6621" t="s">
        <v>11406</v>
      </c>
      <c r="D6621" t="s">
        <v>32</v>
      </c>
      <c r="E6621" t="s">
        <v>81</v>
      </c>
      <c r="F6621">
        <v>5</v>
      </c>
      <c r="G6621">
        <v>5151.3900000000003</v>
      </c>
      <c r="H6621">
        <v>25756.95</v>
      </c>
      <c r="I6621">
        <f>salesdata[[#This Row],[Total_Sales_INR]]/10000000</f>
        <v>2.5756950000000002E-3</v>
      </c>
      <c r="J6621" t="s">
        <v>47</v>
      </c>
      <c r="K6621" t="s">
        <v>72</v>
      </c>
      <c r="L6621">
        <v>3</v>
      </c>
      <c r="M6621" t="s">
        <v>77</v>
      </c>
      <c r="N6621" t="s">
        <v>82</v>
      </c>
      <c r="O6621" t="s">
        <v>22</v>
      </c>
    </row>
    <row r="6622" spans="1:15">
      <c r="A6622" t="s">
        <v>11407</v>
      </c>
      <c r="B6622" s="1">
        <v>45900</v>
      </c>
      <c r="C6622" t="s">
        <v>11408</v>
      </c>
      <c r="D6622" t="s">
        <v>16</v>
      </c>
      <c r="E6622" t="s">
        <v>17</v>
      </c>
      <c r="F6622">
        <v>5</v>
      </c>
      <c r="G6622">
        <v>26193.94</v>
      </c>
      <c r="H6622">
        <v>130969.7</v>
      </c>
      <c r="I6622">
        <f>salesdata[[#This Row],[Total_Sales_INR]]/10000000</f>
        <v>1.3096969999999999E-2</v>
      </c>
      <c r="J6622" t="s">
        <v>34</v>
      </c>
      <c r="K6622" t="s">
        <v>19</v>
      </c>
      <c r="L6622">
        <v>2</v>
      </c>
      <c r="M6622" t="s">
        <v>141</v>
      </c>
      <c r="N6622" t="s">
        <v>42</v>
      </c>
      <c r="O6622" t="s">
        <v>22</v>
      </c>
    </row>
    <row r="6623" spans="1:15">
      <c r="A6623" t="s">
        <v>11409</v>
      </c>
      <c r="B6623" s="1">
        <v>45912</v>
      </c>
      <c r="C6623" t="s">
        <v>5176</v>
      </c>
      <c r="D6623" t="s">
        <v>102</v>
      </c>
      <c r="E6623" t="s">
        <v>184</v>
      </c>
      <c r="F6623">
        <v>5</v>
      </c>
      <c r="G6623">
        <v>28745.91</v>
      </c>
      <c r="H6623">
        <v>143729.54999999999</v>
      </c>
      <c r="I6623">
        <f>salesdata[[#This Row],[Total_Sales_INR]]/10000000</f>
        <v>1.4372954999999998E-2</v>
      </c>
      <c r="J6623" t="s">
        <v>47</v>
      </c>
      <c r="K6623" t="s">
        <v>19</v>
      </c>
      <c r="L6623">
        <v>3</v>
      </c>
      <c r="M6623" t="s">
        <v>61</v>
      </c>
      <c r="N6623" t="s">
        <v>134</v>
      </c>
      <c r="O6623" t="s">
        <v>22</v>
      </c>
    </row>
    <row r="6624" spans="1:15">
      <c r="A6624" t="s">
        <v>11410</v>
      </c>
      <c r="B6624" s="1">
        <v>45803</v>
      </c>
      <c r="C6624" t="s">
        <v>11411</v>
      </c>
      <c r="D6624" t="s">
        <v>45</v>
      </c>
      <c r="E6624" t="s">
        <v>60</v>
      </c>
      <c r="F6624">
        <v>1</v>
      </c>
      <c r="G6624">
        <v>20440.62</v>
      </c>
      <c r="H6624">
        <v>20440.62</v>
      </c>
      <c r="I6624">
        <f>salesdata[[#This Row],[Total_Sales_INR]]/10000000</f>
        <v>2.0440619999999997E-3</v>
      </c>
      <c r="J6624" t="s">
        <v>47</v>
      </c>
      <c r="K6624" t="s">
        <v>35</v>
      </c>
      <c r="L6624">
        <v>1</v>
      </c>
      <c r="M6624" t="s">
        <v>20</v>
      </c>
      <c r="N6624" t="s">
        <v>29</v>
      </c>
      <c r="O6624" t="s">
        <v>22</v>
      </c>
    </row>
    <row r="6625" spans="1:15">
      <c r="A6625" t="s">
        <v>11412</v>
      </c>
      <c r="B6625" s="1">
        <v>45899</v>
      </c>
      <c r="C6625" t="s">
        <v>7256</v>
      </c>
      <c r="D6625" t="s">
        <v>16</v>
      </c>
      <c r="E6625" t="s">
        <v>130</v>
      </c>
      <c r="F6625">
        <v>4</v>
      </c>
      <c r="G6625">
        <v>9618.94</v>
      </c>
      <c r="H6625">
        <v>38475.760000000002</v>
      </c>
      <c r="I6625">
        <f>salesdata[[#This Row],[Total_Sales_INR]]/10000000</f>
        <v>3.8475760000000001E-3</v>
      </c>
      <c r="J6625" t="s">
        <v>18</v>
      </c>
      <c r="K6625" t="s">
        <v>72</v>
      </c>
      <c r="L6625">
        <v>2</v>
      </c>
      <c r="M6625" t="s">
        <v>141</v>
      </c>
      <c r="N6625" t="s">
        <v>48</v>
      </c>
      <c r="O6625" t="s">
        <v>22</v>
      </c>
    </row>
    <row r="6626" spans="1:15">
      <c r="A6626" t="s">
        <v>11413</v>
      </c>
      <c r="B6626" s="1">
        <v>45719</v>
      </c>
      <c r="C6626" t="s">
        <v>11414</v>
      </c>
      <c r="D6626" t="s">
        <v>16</v>
      </c>
      <c r="E6626" t="s">
        <v>137</v>
      </c>
      <c r="F6626">
        <v>2</v>
      </c>
      <c r="G6626">
        <v>14681.4</v>
      </c>
      <c r="H6626">
        <v>29362.799999999999</v>
      </c>
      <c r="I6626">
        <f>salesdata[[#This Row],[Total_Sales_INR]]/10000000</f>
        <v>2.9362799999999999E-3</v>
      </c>
      <c r="J6626" t="s">
        <v>47</v>
      </c>
      <c r="K6626" t="s">
        <v>19</v>
      </c>
      <c r="L6626">
        <v>5</v>
      </c>
      <c r="M6626" t="s">
        <v>41</v>
      </c>
      <c r="N6626" t="s">
        <v>57</v>
      </c>
      <c r="O6626" t="s">
        <v>22</v>
      </c>
    </row>
    <row r="6627" spans="1:15">
      <c r="A6627" t="s">
        <v>11415</v>
      </c>
      <c r="B6627" s="1">
        <v>45888</v>
      </c>
      <c r="C6627" t="s">
        <v>11416</v>
      </c>
      <c r="D6627" t="s">
        <v>25</v>
      </c>
      <c r="E6627" t="s">
        <v>223</v>
      </c>
      <c r="F6627">
        <v>1</v>
      </c>
      <c r="G6627">
        <v>49728.74</v>
      </c>
      <c r="H6627">
        <v>49728.74</v>
      </c>
      <c r="I6627">
        <f>salesdata[[#This Row],[Total_Sales_INR]]/10000000</f>
        <v>4.9728739999999995E-3</v>
      </c>
      <c r="J6627" t="s">
        <v>18</v>
      </c>
      <c r="K6627" t="s">
        <v>35</v>
      </c>
      <c r="L6627">
        <v>1</v>
      </c>
      <c r="M6627" t="s">
        <v>20</v>
      </c>
      <c r="N6627" t="s">
        <v>94</v>
      </c>
      <c r="O6627" t="s">
        <v>22</v>
      </c>
    </row>
    <row r="6628" spans="1:15">
      <c r="A6628" t="s">
        <v>11417</v>
      </c>
      <c r="B6628" s="1">
        <v>45982</v>
      </c>
      <c r="C6628" t="s">
        <v>10864</v>
      </c>
      <c r="D6628" t="s">
        <v>102</v>
      </c>
      <c r="E6628" t="s">
        <v>118</v>
      </c>
      <c r="F6628">
        <v>4</v>
      </c>
      <c r="G6628">
        <v>18159.689999999999</v>
      </c>
      <c r="H6628">
        <v>72638.759999999995</v>
      </c>
      <c r="I6628">
        <f>salesdata[[#This Row],[Total_Sales_INR]]/10000000</f>
        <v>7.2638759999999998E-3</v>
      </c>
      <c r="J6628" t="s">
        <v>47</v>
      </c>
      <c r="K6628" t="s">
        <v>19</v>
      </c>
      <c r="L6628">
        <v>5</v>
      </c>
      <c r="M6628" t="s">
        <v>41</v>
      </c>
      <c r="N6628" t="s">
        <v>127</v>
      </c>
      <c r="O6628" t="s">
        <v>22</v>
      </c>
    </row>
    <row r="6629" spans="1:15">
      <c r="A6629" t="s">
        <v>11418</v>
      </c>
      <c r="B6629" s="1">
        <v>45887</v>
      </c>
      <c r="C6629" t="s">
        <v>1256</v>
      </c>
      <c r="D6629" t="s">
        <v>32</v>
      </c>
      <c r="E6629" t="s">
        <v>33</v>
      </c>
      <c r="F6629">
        <v>1</v>
      </c>
      <c r="G6629">
        <v>25722.47</v>
      </c>
      <c r="H6629">
        <v>25722.47</v>
      </c>
      <c r="I6629">
        <f>salesdata[[#This Row],[Total_Sales_INR]]/10000000</f>
        <v>2.5722470000000002E-3</v>
      </c>
      <c r="J6629" t="s">
        <v>27</v>
      </c>
      <c r="K6629" t="s">
        <v>19</v>
      </c>
      <c r="L6629">
        <v>2</v>
      </c>
      <c r="M6629" t="s">
        <v>104</v>
      </c>
      <c r="N6629" t="s">
        <v>42</v>
      </c>
      <c r="O6629" t="s">
        <v>22</v>
      </c>
    </row>
    <row r="6630" spans="1:15">
      <c r="A6630" t="s">
        <v>11419</v>
      </c>
      <c r="B6630" s="1">
        <v>45991</v>
      </c>
      <c r="C6630" t="s">
        <v>11420</v>
      </c>
      <c r="D6630" t="s">
        <v>16</v>
      </c>
      <c r="E6630" t="s">
        <v>130</v>
      </c>
      <c r="F6630">
        <v>4</v>
      </c>
      <c r="G6630">
        <v>17578.900000000001</v>
      </c>
      <c r="H6630">
        <v>70315.600000000006</v>
      </c>
      <c r="I6630">
        <f>salesdata[[#This Row],[Total_Sales_INR]]/10000000</f>
        <v>7.0315600000000009E-3</v>
      </c>
      <c r="J6630" t="s">
        <v>27</v>
      </c>
      <c r="K6630" t="s">
        <v>35</v>
      </c>
      <c r="L6630">
        <v>5</v>
      </c>
      <c r="M6630" t="s">
        <v>73</v>
      </c>
      <c r="N6630" t="s">
        <v>178</v>
      </c>
      <c r="O6630" t="s">
        <v>22</v>
      </c>
    </row>
    <row r="6631" spans="1:15">
      <c r="A6631" t="s">
        <v>11421</v>
      </c>
      <c r="B6631" s="1">
        <v>45870</v>
      </c>
      <c r="C6631" t="s">
        <v>11422</v>
      </c>
      <c r="D6631" t="s">
        <v>25</v>
      </c>
      <c r="E6631" t="s">
        <v>280</v>
      </c>
      <c r="F6631">
        <v>2</v>
      </c>
      <c r="G6631">
        <v>23857.54</v>
      </c>
      <c r="H6631">
        <v>47715.08</v>
      </c>
      <c r="I6631">
        <f>salesdata[[#This Row],[Total_Sales_INR]]/10000000</f>
        <v>4.7715079999999998E-3</v>
      </c>
      <c r="J6631" t="s">
        <v>18</v>
      </c>
      <c r="K6631" t="s">
        <v>72</v>
      </c>
      <c r="L6631">
        <v>2</v>
      </c>
      <c r="M6631" t="s">
        <v>133</v>
      </c>
      <c r="N6631" t="s">
        <v>78</v>
      </c>
      <c r="O6631" t="s">
        <v>22</v>
      </c>
    </row>
    <row r="6632" spans="1:15">
      <c r="A6632" t="s">
        <v>11423</v>
      </c>
      <c r="B6632" s="1">
        <v>45782</v>
      </c>
      <c r="C6632" t="s">
        <v>6326</v>
      </c>
      <c r="D6632" t="s">
        <v>25</v>
      </c>
      <c r="E6632" t="s">
        <v>91</v>
      </c>
      <c r="F6632">
        <v>2</v>
      </c>
      <c r="G6632">
        <v>5085.05</v>
      </c>
      <c r="H6632">
        <v>10170.1</v>
      </c>
      <c r="I6632">
        <f>salesdata[[#This Row],[Total_Sales_INR]]/10000000</f>
        <v>1.01701E-3</v>
      </c>
      <c r="J6632" t="s">
        <v>34</v>
      </c>
      <c r="K6632" t="s">
        <v>35</v>
      </c>
      <c r="L6632">
        <v>4</v>
      </c>
      <c r="M6632" t="s">
        <v>123</v>
      </c>
      <c r="N6632" t="s">
        <v>167</v>
      </c>
      <c r="O6632" t="s">
        <v>22</v>
      </c>
    </row>
    <row r="6633" spans="1:15">
      <c r="A6633" t="s">
        <v>11424</v>
      </c>
      <c r="B6633" s="1">
        <v>45789</v>
      </c>
      <c r="C6633" t="s">
        <v>11425</v>
      </c>
      <c r="D6633" t="s">
        <v>102</v>
      </c>
      <c r="E6633" t="s">
        <v>155</v>
      </c>
      <c r="F6633">
        <v>5</v>
      </c>
      <c r="G6633">
        <v>10464.969999999999</v>
      </c>
      <c r="H6633">
        <v>52324.85</v>
      </c>
      <c r="I6633">
        <f>salesdata[[#This Row],[Total_Sales_INR]]/10000000</f>
        <v>5.2324850000000003E-3</v>
      </c>
      <c r="J6633" t="s">
        <v>34</v>
      </c>
      <c r="K6633" t="s">
        <v>35</v>
      </c>
      <c r="L6633">
        <v>1</v>
      </c>
      <c r="M6633" t="s">
        <v>20</v>
      </c>
      <c r="N6633" t="s">
        <v>213</v>
      </c>
      <c r="O6633" t="s">
        <v>22</v>
      </c>
    </row>
    <row r="6634" spans="1:15">
      <c r="A6634" t="s">
        <v>11426</v>
      </c>
      <c r="B6634" s="1">
        <v>46010</v>
      </c>
      <c r="C6634" t="s">
        <v>11427</v>
      </c>
      <c r="D6634" t="s">
        <v>45</v>
      </c>
      <c r="E6634" t="s">
        <v>65</v>
      </c>
      <c r="F6634">
        <v>1</v>
      </c>
      <c r="G6634">
        <v>9020.5</v>
      </c>
      <c r="H6634">
        <v>9020.5</v>
      </c>
      <c r="I6634">
        <f>salesdata[[#This Row],[Total_Sales_INR]]/10000000</f>
        <v>9.0205000000000005E-4</v>
      </c>
      <c r="J6634" t="s">
        <v>34</v>
      </c>
      <c r="K6634" t="s">
        <v>72</v>
      </c>
      <c r="L6634">
        <v>3</v>
      </c>
      <c r="M6634" t="s">
        <v>36</v>
      </c>
      <c r="N6634" t="s">
        <v>124</v>
      </c>
      <c r="O6634" t="s">
        <v>22</v>
      </c>
    </row>
    <row r="6635" spans="1:15">
      <c r="A6635" t="s">
        <v>11428</v>
      </c>
      <c r="B6635" s="1">
        <v>45909</v>
      </c>
      <c r="C6635" t="s">
        <v>11429</v>
      </c>
      <c r="D6635" t="s">
        <v>16</v>
      </c>
      <c r="E6635" t="s">
        <v>130</v>
      </c>
      <c r="F6635">
        <v>5</v>
      </c>
      <c r="G6635">
        <v>10164.35</v>
      </c>
      <c r="H6635">
        <v>50821.75</v>
      </c>
      <c r="I6635">
        <f>salesdata[[#This Row],[Total_Sales_INR]]/10000000</f>
        <v>5.0821750000000004E-3</v>
      </c>
      <c r="J6635" t="s">
        <v>27</v>
      </c>
      <c r="K6635" t="s">
        <v>35</v>
      </c>
      <c r="L6635">
        <v>4</v>
      </c>
      <c r="M6635" t="s">
        <v>123</v>
      </c>
      <c r="N6635" t="s">
        <v>21</v>
      </c>
      <c r="O6635" t="s">
        <v>22</v>
      </c>
    </row>
    <row r="6636" spans="1:15">
      <c r="A6636" t="s">
        <v>11430</v>
      </c>
      <c r="B6636" s="1">
        <v>45743</v>
      </c>
      <c r="C6636" t="s">
        <v>6260</v>
      </c>
      <c r="D6636" t="s">
        <v>25</v>
      </c>
      <c r="E6636" t="s">
        <v>91</v>
      </c>
      <c r="F6636">
        <v>5</v>
      </c>
      <c r="G6636">
        <v>12508.43</v>
      </c>
      <c r="H6636">
        <v>62542.15</v>
      </c>
      <c r="I6636">
        <f>salesdata[[#This Row],[Total_Sales_INR]]/10000000</f>
        <v>6.2542150000000005E-3</v>
      </c>
      <c r="J6636" t="s">
        <v>34</v>
      </c>
      <c r="K6636" t="s">
        <v>72</v>
      </c>
      <c r="L6636">
        <v>1</v>
      </c>
      <c r="M6636" t="s">
        <v>119</v>
      </c>
      <c r="N6636" t="s">
        <v>213</v>
      </c>
      <c r="O6636" t="s">
        <v>22</v>
      </c>
    </row>
    <row r="6637" spans="1:15">
      <c r="A6637" t="s">
        <v>11431</v>
      </c>
      <c r="B6637" s="1">
        <v>46011</v>
      </c>
      <c r="C6637" t="s">
        <v>1366</v>
      </c>
      <c r="D6637" t="s">
        <v>102</v>
      </c>
      <c r="E6637" t="s">
        <v>193</v>
      </c>
      <c r="F6637">
        <v>5</v>
      </c>
      <c r="G6637">
        <v>10335.82</v>
      </c>
      <c r="H6637">
        <v>51679.1</v>
      </c>
      <c r="I6637">
        <f>salesdata[[#This Row],[Total_Sales_INR]]/10000000</f>
        <v>5.1679099999999995E-3</v>
      </c>
      <c r="J6637" t="s">
        <v>27</v>
      </c>
      <c r="K6637" t="s">
        <v>72</v>
      </c>
      <c r="L6637">
        <v>5</v>
      </c>
      <c r="M6637" t="s">
        <v>51</v>
      </c>
      <c r="N6637" t="s">
        <v>82</v>
      </c>
      <c r="O6637" t="s">
        <v>22</v>
      </c>
    </row>
    <row r="6638" spans="1:15">
      <c r="A6638" t="s">
        <v>11432</v>
      </c>
      <c r="B6638" s="1">
        <v>45857</v>
      </c>
      <c r="C6638" t="s">
        <v>10251</v>
      </c>
      <c r="D6638" t="s">
        <v>45</v>
      </c>
      <c r="E6638" t="s">
        <v>60</v>
      </c>
      <c r="F6638">
        <v>2</v>
      </c>
      <c r="G6638">
        <v>31120.55</v>
      </c>
      <c r="H6638">
        <v>62241.1</v>
      </c>
      <c r="I6638">
        <f>salesdata[[#This Row],[Total_Sales_INR]]/10000000</f>
        <v>6.2241099999999997E-3</v>
      </c>
      <c r="J6638" t="s">
        <v>47</v>
      </c>
      <c r="K6638" t="s">
        <v>19</v>
      </c>
      <c r="L6638">
        <v>3</v>
      </c>
      <c r="M6638" t="s">
        <v>115</v>
      </c>
      <c r="N6638" t="s">
        <v>42</v>
      </c>
      <c r="O6638" t="s">
        <v>22</v>
      </c>
    </row>
    <row r="6639" spans="1:15">
      <c r="A6639" t="s">
        <v>11433</v>
      </c>
      <c r="B6639" s="1">
        <v>45890</v>
      </c>
      <c r="C6639" t="s">
        <v>11434</v>
      </c>
      <c r="D6639" t="s">
        <v>16</v>
      </c>
      <c r="E6639" t="s">
        <v>17</v>
      </c>
      <c r="F6639">
        <v>4</v>
      </c>
      <c r="G6639">
        <v>6849.94</v>
      </c>
      <c r="H6639">
        <v>27399.759999999998</v>
      </c>
      <c r="I6639">
        <f>salesdata[[#This Row],[Total_Sales_INR]]/10000000</f>
        <v>2.7399759999999999E-3</v>
      </c>
      <c r="J6639" t="s">
        <v>18</v>
      </c>
      <c r="K6639" t="s">
        <v>72</v>
      </c>
      <c r="L6639">
        <v>4</v>
      </c>
      <c r="M6639" t="s">
        <v>185</v>
      </c>
      <c r="N6639" t="s">
        <v>213</v>
      </c>
      <c r="O6639" t="s">
        <v>22</v>
      </c>
    </row>
    <row r="6640" spans="1:15">
      <c r="A6640" t="s">
        <v>11435</v>
      </c>
      <c r="B6640" s="1">
        <v>45705</v>
      </c>
      <c r="C6640" t="s">
        <v>8029</v>
      </c>
      <c r="D6640" t="s">
        <v>32</v>
      </c>
      <c r="E6640" t="s">
        <v>81</v>
      </c>
      <c r="F6640">
        <v>2</v>
      </c>
      <c r="G6640">
        <v>21670.34</v>
      </c>
      <c r="H6640">
        <v>43340.68</v>
      </c>
      <c r="I6640">
        <f>salesdata[[#This Row],[Total_Sales_INR]]/10000000</f>
        <v>4.3340679999999999E-3</v>
      </c>
      <c r="J6640" t="s">
        <v>34</v>
      </c>
      <c r="K6640" t="s">
        <v>72</v>
      </c>
      <c r="L6640">
        <v>5</v>
      </c>
      <c r="M6640" t="s">
        <v>170</v>
      </c>
      <c r="N6640" t="s">
        <v>134</v>
      </c>
      <c r="O6640" t="s">
        <v>22</v>
      </c>
    </row>
    <row r="6641" spans="1:15">
      <c r="A6641" t="s">
        <v>11436</v>
      </c>
      <c r="B6641" s="1">
        <v>45990</v>
      </c>
      <c r="C6641" t="s">
        <v>4945</v>
      </c>
      <c r="D6641" t="s">
        <v>45</v>
      </c>
      <c r="E6641" t="s">
        <v>55</v>
      </c>
      <c r="F6641">
        <v>1</v>
      </c>
      <c r="G6641">
        <v>35155.94</v>
      </c>
      <c r="H6641">
        <v>35155.94</v>
      </c>
      <c r="I6641">
        <f>salesdata[[#This Row],[Total_Sales_INR]]/10000000</f>
        <v>3.5155940000000004E-3</v>
      </c>
      <c r="J6641" t="s">
        <v>27</v>
      </c>
      <c r="K6641" t="s">
        <v>19</v>
      </c>
      <c r="L6641">
        <v>4</v>
      </c>
      <c r="M6641" t="s">
        <v>198</v>
      </c>
      <c r="N6641" t="s">
        <v>112</v>
      </c>
      <c r="O6641" t="s">
        <v>22</v>
      </c>
    </row>
    <row r="6642" spans="1:15">
      <c r="A6642" t="s">
        <v>11437</v>
      </c>
      <c r="B6642" s="1">
        <v>45670</v>
      </c>
      <c r="C6642" t="s">
        <v>11438</v>
      </c>
      <c r="D6642" t="s">
        <v>32</v>
      </c>
      <c r="E6642" t="s">
        <v>40</v>
      </c>
      <c r="F6642">
        <v>3</v>
      </c>
      <c r="G6642">
        <v>24429.73</v>
      </c>
      <c r="H6642">
        <v>73289.19</v>
      </c>
      <c r="I6642">
        <f>salesdata[[#This Row],[Total_Sales_INR]]/10000000</f>
        <v>7.3289190000000006E-3</v>
      </c>
      <c r="J6642" t="s">
        <v>27</v>
      </c>
      <c r="K6642" t="s">
        <v>35</v>
      </c>
      <c r="L6642">
        <v>2</v>
      </c>
      <c r="M6642" t="s">
        <v>133</v>
      </c>
      <c r="N6642" t="s">
        <v>173</v>
      </c>
      <c r="O6642" t="s">
        <v>22</v>
      </c>
    </row>
    <row r="6643" spans="1:15">
      <c r="A6643" t="s">
        <v>11439</v>
      </c>
      <c r="B6643" s="1">
        <v>45964</v>
      </c>
      <c r="C6643" t="s">
        <v>1162</v>
      </c>
      <c r="D6643" t="s">
        <v>25</v>
      </c>
      <c r="E6643" t="s">
        <v>223</v>
      </c>
      <c r="F6643">
        <v>5</v>
      </c>
      <c r="G6643">
        <v>39280.339999999997</v>
      </c>
      <c r="H6643">
        <v>196401.7</v>
      </c>
      <c r="I6643">
        <f>salesdata[[#This Row],[Total_Sales_INR]]/10000000</f>
        <v>1.9640170000000002E-2</v>
      </c>
      <c r="J6643" t="s">
        <v>34</v>
      </c>
      <c r="K6643" t="s">
        <v>35</v>
      </c>
      <c r="L6643">
        <v>4</v>
      </c>
      <c r="M6643" t="s">
        <v>185</v>
      </c>
      <c r="N6643" t="s">
        <v>173</v>
      </c>
      <c r="O6643" t="s">
        <v>22</v>
      </c>
    </row>
    <row r="6644" spans="1:15">
      <c r="A6644" t="s">
        <v>11440</v>
      </c>
      <c r="B6644" s="1">
        <v>45995</v>
      </c>
      <c r="C6644" t="s">
        <v>11441</v>
      </c>
      <c r="D6644" t="s">
        <v>25</v>
      </c>
      <c r="E6644" t="s">
        <v>280</v>
      </c>
      <c r="F6644">
        <v>3</v>
      </c>
      <c r="G6644">
        <v>12385.44</v>
      </c>
      <c r="H6644">
        <v>37156.32</v>
      </c>
      <c r="I6644">
        <f>salesdata[[#This Row],[Total_Sales_INR]]/10000000</f>
        <v>3.715632E-3</v>
      </c>
      <c r="J6644" t="s">
        <v>34</v>
      </c>
      <c r="K6644" t="s">
        <v>35</v>
      </c>
      <c r="L6644">
        <v>4</v>
      </c>
      <c r="M6644" t="s">
        <v>123</v>
      </c>
      <c r="N6644" t="s">
        <v>216</v>
      </c>
      <c r="O6644" t="s">
        <v>22</v>
      </c>
    </row>
    <row r="6645" spans="1:15">
      <c r="A6645" t="s">
        <v>11442</v>
      </c>
      <c r="B6645" s="1">
        <v>45764</v>
      </c>
      <c r="C6645" t="s">
        <v>11255</v>
      </c>
      <c r="D6645" t="s">
        <v>32</v>
      </c>
      <c r="E6645" t="s">
        <v>309</v>
      </c>
      <c r="F6645">
        <v>5</v>
      </c>
      <c r="G6645">
        <v>26626.05</v>
      </c>
      <c r="H6645">
        <v>133130.25</v>
      </c>
      <c r="I6645">
        <f>salesdata[[#This Row],[Total_Sales_INR]]/10000000</f>
        <v>1.3313024999999999E-2</v>
      </c>
      <c r="J6645" t="s">
        <v>47</v>
      </c>
      <c r="K6645" t="s">
        <v>72</v>
      </c>
      <c r="L6645">
        <v>2</v>
      </c>
      <c r="M6645" t="s">
        <v>56</v>
      </c>
      <c r="N6645" t="s">
        <v>21</v>
      </c>
      <c r="O6645" t="s">
        <v>22</v>
      </c>
    </row>
    <row r="6646" spans="1:15">
      <c r="A6646" t="s">
        <v>11443</v>
      </c>
      <c r="B6646" s="1">
        <v>45976</v>
      </c>
      <c r="C6646" t="s">
        <v>1669</v>
      </c>
      <c r="D6646" t="s">
        <v>25</v>
      </c>
      <c r="E6646" t="s">
        <v>280</v>
      </c>
      <c r="F6646">
        <v>3</v>
      </c>
      <c r="G6646">
        <v>43214.83</v>
      </c>
      <c r="H6646">
        <v>129644.49</v>
      </c>
      <c r="I6646">
        <f>salesdata[[#This Row],[Total_Sales_INR]]/10000000</f>
        <v>1.2964449000000001E-2</v>
      </c>
      <c r="J6646" t="s">
        <v>47</v>
      </c>
      <c r="K6646" t="s">
        <v>35</v>
      </c>
      <c r="L6646">
        <v>2</v>
      </c>
      <c r="M6646" t="s">
        <v>56</v>
      </c>
      <c r="N6646" t="s">
        <v>62</v>
      </c>
      <c r="O6646" t="s">
        <v>22</v>
      </c>
    </row>
    <row r="6647" spans="1:15">
      <c r="A6647" t="s">
        <v>11444</v>
      </c>
      <c r="B6647" s="1">
        <v>45854</v>
      </c>
      <c r="C6647" t="s">
        <v>11445</v>
      </c>
      <c r="D6647" t="s">
        <v>25</v>
      </c>
      <c r="E6647" t="s">
        <v>26</v>
      </c>
      <c r="F6647">
        <v>1</v>
      </c>
      <c r="G6647">
        <v>37141.82</v>
      </c>
      <c r="H6647">
        <v>37141.82</v>
      </c>
      <c r="I6647">
        <f>salesdata[[#This Row],[Total_Sales_INR]]/10000000</f>
        <v>3.7141819999999999E-3</v>
      </c>
      <c r="J6647" t="s">
        <v>34</v>
      </c>
      <c r="K6647" t="s">
        <v>72</v>
      </c>
      <c r="L6647">
        <v>2</v>
      </c>
      <c r="M6647" t="s">
        <v>133</v>
      </c>
      <c r="N6647" t="s">
        <v>360</v>
      </c>
      <c r="O6647" t="s">
        <v>22</v>
      </c>
    </row>
    <row r="6648" spans="1:15">
      <c r="A6648" t="s">
        <v>11446</v>
      </c>
      <c r="B6648" s="1">
        <v>45894</v>
      </c>
      <c r="C6648" t="s">
        <v>11447</v>
      </c>
      <c r="D6648" t="s">
        <v>16</v>
      </c>
      <c r="E6648" t="s">
        <v>145</v>
      </c>
      <c r="F6648">
        <v>1</v>
      </c>
      <c r="G6648">
        <v>17792.61</v>
      </c>
      <c r="H6648">
        <v>17792.61</v>
      </c>
      <c r="I6648">
        <f>salesdata[[#This Row],[Total_Sales_INR]]/10000000</f>
        <v>1.7792610000000001E-3</v>
      </c>
      <c r="J6648" t="s">
        <v>27</v>
      </c>
      <c r="K6648" t="s">
        <v>72</v>
      </c>
      <c r="L6648">
        <v>5</v>
      </c>
      <c r="M6648" t="s">
        <v>73</v>
      </c>
      <c r="N6648" t="s">
        <v>142</v>
      </c>
      <c r="O6648" t="s">
        <v>22</v>
      </c>
    </row>
    <row r="6649" spans="1:15">
      <c r="A6649" t="s">
        <v>11448</v>
      </c>
      <c r="B6649" s="1">
        <v>45887</v>
      </c>
      <c r="C6649" t="s">
        <v>2656</v>
      </c>
      <c r="D6649" t="s">
        <v>102</v>
      </c>
      <c r="E6649" t="s">
        <v>155</v>
      </c>
      <c r="F6649">
        <v>1</v>
      </c>
      <c r="G6649">
        <v>2034.54</v>
      </c>
      <c r="H6649">
        <v>2034.54</v>
      </c>
      <c r="I6649">
        <f>salesdata[[#This Row],[Total_Sales_INR]]/10000000</f>
        <v>2.0345399999999999E-4</v>
      </c>
      <c r="J6649" t="s">
        <v>34</v>
      </c>
      <c r="K6649" t="s">
        <v>19</v>
      </c>
      <c r="L6649">
        <v>3</v>
      </c>
      <c r="M6649" t="s">
        <v>190</v>
      </c>
      <c r="N6649" t="s">
        <v>37</v>
      </c>
      <c r="O6649" t="s">
        <v>22</v>
      </c>
    </row>
    <row r="6650" spans="1:15">
      <c r="A6650" t="s">
        <v>11449</v>
      </c>
      <c r="B6650" s="1">
        <v>45991</v>
      </c>
      <c r="C6650" t="s">
        <v>4267</v>
      </c>
      <c r="D6650" t="s">
        <v>45</v>
      </c>
      <c r="E6650" t="s">
        <v>46</v>
      </c>
      <c r="F6650">
        <v>2</v>
      </c>
      <c r="G6650">
        <v>42677.09</v>
      </c>
      <c r="H6650">
        <v>85354.18</v>
      </c>
      <c r="I6650">
        <f>salesdata[[#This Row],[Total_Sales_INR]]/10000000</f>
        <v>8.5354179999999995E-3</v>
      </c>
      <c r="J6650" t="s">
        <v>34</v>
      </c>
      <c r="K6650" t="s">
        <v>72</v>
      </c>
      <c r="L6650">
        <v>4</v>
      </c>
      <c r="M6650" t="s">
        <v>88</v>
      </c>
      <c r="N6650" t="s">
        <v>74</v>
      </c>
      <c r="O6650" t="s">
        <v>22</v>
      </c>
    </row>
    <row r="6651" spans="1:15">
      <c r="A6651" t="s">
        <v>11450</v>
      </c>
      <c r="B6651" s="1">
        <v>45949</v>
      </c>
      <c r="C6651" t="s">
        <v>6814</v>
      </c>
      <c r="D6651" t="s">
        <v>102</v>
      </c>
      <c r="E6651" t="s">
        <v>184</v>
      </c>
      <c r="F6651">
        <v>5</v>
      </c>
      <c r="G6651">
        <v>22355.71</v>
      </c>
      <c r="H6651">
        <v>111778.55</v>
      </c>
      <c r="I6651">
        <f>salesdata[[#This Row],[Total_Sales_INR]]/10000000</f>
        <v>1.1177855E-2</v>
      </c>
      <c r="J6651" t="s">
        <v>34</v>
      </c>
      <c r="K6651" t="s">
        <v>35</v>
      </c>
      <c r="L6651">
        <v>2</v>
      </c>
      <c r="M6651" t="s">
        <v>104</v>
      </c>
      <c r="N6651" t="s">
        <v>156</v>
      </c>
      <c r="O6651" t="s">
        <v>22</v>
      </c>
    </row>
    <row r="6652" spans="1:15">
      <c r="A6652" t="s">
        <v>11451</v>
      </c>
      <c r="B6652" s="1">
        <v>45855</v>
      </c>
      <c r="C6652" t="s">
        <v>11452</v>
      </c>
      <c r="D6652" t="s">
        <v>25</v>
      </c>
      <c r="E6652" t="s">
        <v>223</v>
      </c>
      <c r="F6652">
        <v>4</v>
      </c>
      <c r="G6652">
        <v>11687.38</v>
      </c>
      <c r="H6652">
        <v>46749.52</v>
      </c>
      <c r="I6652">
        <f>salesdata[[#This Row],[Total_Sales_INR]]/10000000</f>
        <v>4.6749519999999996E-3</v>
      </c>
      <c r="J6652" t="s">
        <v>27</v>
      </c>
      <c r="K6652" t="s">
        <v>35</v>
      </c>
      <c r="L6652">
        <v>4</v>
      </c>
      <c r="M6652" t="s">
        <v>185</v>
      </c>
      <c r="N6652" t="s">
        <v>29</v>
      </c>
      <c r="O6652" t="s">
        <v>22</v>
      </c>
    </row>
    <row r="6653" spans="1:15">
      <c r="A6653" t="s">
        <v>11453</v>
      </c>
      <c r="B6653" s="1">
        <v>45842</v>
      </c>
      <c r="C6653" t="s">
        <v>11454</v>
      </c>
      <c r="D6653" t="s">
        <v>45</v>
      </c>
      <c r="E6653" t="s">
        <v>85</v>
      </c>
      <c r="F6653">
        <v>1</v>
      </c>
      <c r="G6653">
        <v>1119.72</v>
      </c>
      <c r="H6653">
        <v>1119.72</v>
      </c>
      <c r="I6653">
        <f>salesdata[[#This Row],[Total_Sales_INR]]/10000000</f>
        <v>1.11972E-4</v>
      </c>
      <c r="J6653" t="s">
        <v>47</v>
      </c>
      <c r="K6653" t="s">
        <v>72</v>
      </c>
      <c r="L6653">
        <v>4</v>
      </c>
      <c r="M6653" t="s">
        <v>123</v>
      </c>
      <c r="N6653" t="s">
        <v>173</v>
      </c>
      <c r="O6653" t="s">
        <v>22</v>
      </c>
    </row>
    <row r="6654" spans="1:15">
      <c r="A6654" t="s">
        <v>11455</v>
      </c>
      <c r="B6654" s="1">
        <v>45776</v>
      </c>
      <c r="C6654" t="s">
        <v>4155</v>
      </c>
      <c r="D6654" t="s">
        <v>102</v>
      </c>
      <c r="E6654" t="s">
        <v>155</v>
      </c>
      <c r="F6654">
        <v>1</v>
      </c>
      <c r="G6654">
        <v>35525.18</v>
      </c>
      <c r="H6654">
        <v>35525.18</v>
      </c>
      <c r="I6654">
        <f>salesdata[[#This Row],[Total_Sales_INR]]/10000000</f>
        <v>3.5525180000000002E-3</v>
      </c>
      <c r="J6654" t="s">
        <v>47</v>
      </c>
      <c r="K6654" t="s">
        <v>35</v>
      </c>
      <c r="L6654">
        <v>5</v>
      </c>
      <c r="M6654" t="s">
        <v>28</v>
      </c>
      <c r="N6654" t="s">
        <v>124</v>
      </c>
      <c r="O6654" t="s">
        <v>22</v>
      </c>
    </row>
    <row r="6655" spans="1:15">
      <c r="A6655" t="s">
        <v>11456</v>
      </c>
      <c r="B6655" s="1">
        <v>45660</v>
      </c>
      <c r="C6655" t="s">
        <v>4204</v>
      </c>
      <c r="D6655" t="s">
        <v>25</v>
      </c>
      <c r="E6655" t="s">
        <v>140</v>
      </c>
      <c r="F6655">
        <v>2</v>
      </c>
      <c r="G6655">
        <v>39732.97</v>
      </c>
      <c r="H6655">
        <v>79465.94</v>
      </c>
      <c r="I6655">
        <f>salesdata[[#This Row],[Total_Sales_INR]]/10000000</f>
        <v>7.9465939999999995E-3</v>
      </c>
      <c r="J6655" t="s">
        <v>47</v>
      </c>
      <c r="K6655" t="s">
        <v>72</v>
      </c>
      <c r="L6655">
        <v>2</v>
      </c>
      <c r="M6655" t="s">
        <v>104</v>
      </c>
      <c r="N6655" t="s">
        <v>124</v>
      </c>
      <c r="O6655" t="s">
        <v>22</v>
      </c>
    </row>
    <row r="6656" spans="1:15">
      <c r="A6656" t="s">
        <v>11457</v>
      </c>
      <c r="B6656" s="1">
        <v>45922</v>
      </c>
      <c r="C6656" t="s">
        <v>4798</v>
      </c>
      <c r="D6656" t="s">
        <v>102</v>
      </c>
      <c r="E6656" t="s">
        <v>103</v>
      </c>
      <c r="F6656">
        <v>5</v>
      </c>
      <c r="G6656">
        <v>34089.97</v>
      </c>
      <c r="H6656">
        <v>170449.85</v>
      </c>
      <c r="I6656">
        <f>salesdata[[#This Row],[Total_Sales_INR]]/10000000</f>
        <v>1.7044985000000002E-2</v>
      </c>
      <c r="J6656" t="s">
        <v>27</v>
      </c>
      <c r="K6656" t="s">
        <v>72</v>
      </c>
      <c r="L6656">
        <v>1</v>
      </c>
      <c r="M6656" t="s">
        <v>119</v>
      </c>
      <c r="N6656" t="s">
        <v>127</v>
      </c>
      <c r="O6656" t="s">
        <v>22</v>
      </c>
    </row>
    <row r="6657" spans="1:15">
      <c r="A6657" t="s">
        <v>11458</v>
      </c>
      <c r="B6657" s="1">
        <v>45940</v>
      </c>
      <c r="C6657" t="s">
        <v>11459</v>
      </c>
      <c r="D6657" t="s">
        <v>25</v>
      </c>
      <c r="E6657" t="s">
        <v>223</v>
      </c>
      <c r="F6657">
        <v>3</v>
      </c>
      <c r="G6657">
        <v>2198.67</v>
      </c>
      <c r="H6657">
        <v>6596.01</v>
      </c>
      <c r="I6657">
        <f>salesdata[[#This Row],[Total_Sales_INR]]/10000000</f>
        <v>6.59601E-4</v>
      </c>
      <c r="J6657" t="s">
        <v>18</v>
      </c>
      <c r="K6657" t="s">
        <v>19</v>
      </c>
      <c r="L6657">
        <v>2</v>
      </c>
      <c r="M6657" t="s">
        <v>265</v>
      </c>
      <c r="N6657" t="s">
        <v>37</v>
      </c>
      <c r="O6657" t="s">
        <v>22</v>
      </c>
    </row>
    <row r="6658" spans="1:15">
      <c r="A6658" t="s">
        <v>11460</v>
      </c>
      <c r="B6658" s="1">
        <v>45856</v>
      </c>
      <c r="C6658" t="s">
        <v>8248</v>
      </c>
      <c r="D6658" t="s">
        <v>45</v>
      </c>
      <c r="E6658" t="s">
        <v>55</v>
      </c>
      <c r="F6658">
        <v>2</v>
      </c>
      <c r="G6658">
        <v>34035.67</v>
      </c>
      <c r="H6658">
        <v>68071.34</v>
      </c>
      <c r="I6658">
        <f>salesdata[[#This Row],[Total_Sales_INR]]/10000000</f>
        <v>6.8071339999999994E-3</v>
      </c>
      <c r="J6658" t="s">
        <v>47</v>
      </c>
      <c r="K6658" t="s">
        <v>19</v>
      </c>
      <c r="L6658">
        <v>3</v>
      </c>
      <c r="M6658" t="s">
        <v>36</v>
      </c>
      <c r="N6658" t="s">
        <v>213</v>
      </c>
      <c r="O6658" t="s">
        <v>22</v>
      </c>
    </row>
    <row r="6659" spans="1:15">
      <c r="A6659" t="s">
        <v>11461</v>
      </c>
      <c r="B6659" s="1">
        <v>45945</v>
      </c>
      <c r="C6659" t="s">
        <v>9630</v>
      </c>
      <c r="D6659" t="s">
        <v>16</v>
      </c>
      <c r="E6659" t="s">
        <v>145</v>
      </c>
      <c r="F6659">
        <v>4</v>
      </c>
      <c r="G6659">
        <v>35006.080000000002</v>
      </c>
      <c r="H6659">
        <v>140024.32000000001</v>
      </c>
      <c r="I6659">
        <f>salesdata[[#This Row],[Total_Sales_INR]]/10000000</f>
        <v>1.4002432E-2</v>
      </c>
      <c r="J6659" t="s">
        <v>34</v>
      </c>
      <c r="K6659" t="s">
        <v>72</v>
      </c>
      <c r="L6659">
        <v>3</v>
      </c>
      <c r="M6659" t="s">
        <v>61</v>
      </c>
      <c r="N6659" t="s">
        <v>97</v>
      </c>
      <c r="O6659" t="s">
        <v>22</v>
      </c>
    </row>
    <row r="6660" spans="1:15">
      <c r="A6660" t="s">
        <v>11462</v>
      </c>
      <c r="B6660" s="1">
        <v>45769</v>
      </c>
      <c r="C6660" t="s">
        <v>554</v>
      </c>
      <c r="D6660" t="s">
        <v>25</v>
      </c>
      <c r="E6660" t="s">
        <v>140</v>
      </c>
      <c r="F6660">
        <v>4</v>
      </c>
      <c r="G6660">
        <v>40755.01</v>
      </c>
      <c r="H6660">
        <v>163020.04</v>
      </c>
      <c r="I6660">
        <f>salesdata[[#This Row],[Total_Sales_INR]]/10000000</f>
        <v>1.6302004000000002E-2</v>
      </c>
      <c r="J6660" t="s">
        <v>18</v>
      </c>
      <c r="K6660" t="s">
        <v>35</v>
      </c>
      <c r="L6660">
        <v>3</v>
      </c>
      <c r="M6660" t="s">
        <v>190</v>
      </c>
      <c r="N6660" t="s">
        <v>156</v>
      </c>
      <c r="O6660" t="s">
        <v>22</v>
      </c>
    </row>
    <row r="6661" spans="1:15">
      <c r="A6661" t="s">
        <v>11463</v>
      </c>
      <c r="B6661" s="1">
        <v>45953</v>
      </c>
      <c r="C6661" t="s">
        <v>11464</v>
      </c>
      <c r="D6661" t="s">
        <v>45</v>
      </c>
      <c r="E6661" t="s">
        <v>55</v>
      </c>
      <c r="F6661">
        <v>5</v>
      </c>
      <c r="G6661">
        <v>13400.34</v>
      </c>
      <c r="H6661">
        <v>67001.7</v>
      </c>
      <c r="I6661">
        <f>salesdata[[#This Row],[Total_Sales_INR]]/10000000</f>
        <v>6.7001700000000001E-3</v>
      </c>
      <c r="J6661" t="s">
        <v>18</v>
      </c>
      <c r="K6661" t="s">
        <v>72</v>
      </c>
      <c r="L6661">
        <v>5</v>
      </c>
      <c r="M6661" t="s">
        <v>51</v>
      </c>
      <c r="N6661" t="s">
        <v>213</v>
      </c>
      <c r="O6661" t="s">
        <v>22</v>
      </c>
    </row>
    <row r="6662" spans="1:15">
      <c r="A6662" t="s">
        <v>11465</v>
      </c>
      <c r="B6662" s="1">
        <v>45943</v>
      </c>
      <c r="C6662" t="s">
        <v>11148</v>
      </c>
      <c r="D6662" t="s">
        <v>32</v>
      </c>
      <c r="E6662" t="s">
        <v>309</v>
      </c>
      <c r="F6662">
        <v>4</v>
      </c>
      <c r="G6662">
        <v>38357.47</v>
      </c>
      <c r="H6662">
        <v>153429.88</v>
      </c>
      <c r="I6662">
        <f>salesdata[[#This Row],[Total_Sales_INR]]/10000000</f>
        <v>1.5342988E-2</v>
      </c>
      <c r="J6662" t="s">
        <v>34</v>
      </c>
      <c r="K6662" t="s">
        <v>72</v>
      </c>
      <c r="L6662">
        <v>5</v>
      </c>
      <c r="M6662" t="s">
        <v>41</v>
      </c>
      <c r="N6662" t="s">
        <v>21</v>
      </c>
      <c r="O6662" t="s">
        <v>22</v>
      </c>
    </row>
    <row r="6663" spans="1:15">
      <c r="A6663" t="s">
        <v>11466</v>
      </c>
      <c r="B6663" s="1">
        <v>45941</v>
      </c>
      <c r="C6663" t="s">
        <v>7783</v>
      </c>
      <c r="D6663" t="s">
        <v>45</v>
      </c>
      <c r="E6663" t="s">
        <v>85</v>
      </c>
      <c r="F6663">
        <v>2</v>
      </c>
      <c r="G6663">
        <v>41939.94</v>
      </c>
      <c r="H6663">
        <v>83879.88</v>
      </c>
      <c r="I6663">
        <f>salesdata[[#This Row],[Total_Sales_INR]]/10000000</f>
        <v>8.3879880000000007E-3</v>
      </c>
      <c r="J6663" t="s">
        <v>47</v>
      </c>
      <c r="K6663" t="s">
        <v>19</v>
      </c>
      <c r="L6663">
        <v>5</v>
      </c>
      <c r="M6663" t="s">
        <v>73</v>
      </c>
      <c r="N6663" t="s">
        <v>124</v>
      </c>
      <c r="O6663" t="s">
        <v>22</v>
      </c>
    </row>
    <row r="6664" spans="1:15">
      <c r="A6664" t="s">
        <v>11467</v>
      </c>
      <c r="B6664" s="1">
        <v>45975</v>
      </c>
      <c r="C6664" t="s">
        <v>1407</v>
      </c>
      <c r="D6664" t="s">
        <v>32</v>
      </c>
      <c r="E6664" t="s">
        <v>40</v>
      </c>
      <c r="F6664">
        <v>3</v>
      </c>
      <c r="G6664">
        <v>23529.93</v>
      </c>
      <c r="H6664">
        <v>70589.789999999994</v>
      </c>
      <c r="I6664">
        <f>salesdata[[#This Row],[Total_Sales_INR]]/10000000</f>
        <v>7.0589789999999991E-3</v>
      </c>
      <c r="J6664" t="s">
        <v>34</v>
      </c>
      <c r="K6664" t="s">
        <v>72</v>
      </c>
      <c r="L6664">
        <v>1</v>
      </c>
      <c r="M6664" t="s">
        <v>68</v>
      </c>
      <c r="N6664" t="s">
        <v>127</v>
      </c>
      <c r="O6664" t="s">
        <v>22</v>
      </c>
    </row>
    <row r="6665" spans="1:15">
      <c r="A6665" t="s">
        <v>11468</v>
      </c>
      <c r="B6665" s="1">
        <v>45962</v>
      </c>
      <c r="C6665" t="s">
        <v>4993</v>
      </c>
      <c r="D6665" t="s">
        <v>16</v>
      </c>
      <c r="E6665" t="s">
        <v>17</v>
      </c>
      <c r="F6665">
        <v>5</v>
      </c>
      <c r="G6665">
        <v>47532.57</v>
      </c>
      <c r="H6665">
        <v>237662.85</v>
      </c>
      <c r="I6665">
        <f>salesdata[[#This Row],[Total_Sales_INR]]/10000000</f>
        <v>2.3766285000000002E-2</v>
      </c>
      <c r="J6665" t="s">
        <v>34</v>
      </c>
      <c r="K6665" t="s">
        <v>35</v>
      </c>
      <c r="L6665">
        <v>4</v>
      </c>
      <c r="M6665" t="s">
        <v>160</v>
      </c>
      <c r="N6665" t="s">
        <v>29</v>
      </c>
      <c r="O6665" t="s">
        <v>22</v>
      </c>
    </row>
    <row r="6666" spans="1:15">
      <c r="A6666" t="s">
        <v>11469</v>
      </c>
      <c r="B6666" s="1">
        <v>45908</v>
      </c>
      <c r="C6666" t="s">
        <v>11470</v>
      </c>
      <c r="D6666" t="s">
        <v>102</v>
      </c>
      <c r="E6666" t="s">
        <v>184</v>
      </c>
      <c r="F6666">
        <v>4</v>
      </c>
      <c r="G6666">
        <v>20607.490000000002</v>
      </c>
      <c r="H6666">
        <v>82429.960000000006</v>
      </c>
      <c r="I6666">
        <f>salesdata[[#This Row],[Total_Sales_INR]]/10000000</f>
        <v>8.2429960000000007E-3</v>
      </c>
      <c r="J6666" t="s">
        <v>47</v>
      </c>
      <c r="K6666" t="s">
        <v>19</v>
      </c>
      <c r="L6666">
        <v>1</v>
      </c>
      <c r="M6666" t="s">
        <v>119</v>
      </c>
      <c r="N6666" t="s">
        <v>97</v>
      </c>
      <c r="O6666" t="s">
        <v>22</v>
      </c>
    </row>
    <row r="6667" spans="1:15">
      <c r="A6667" t="s">
        <v>11471</v>
      </c>
      <c r="B6667" s="1">
        <v>45863</v>
      </c>
      <c r="C6667" t="s">
        <v>11472</v>
      </c>
      <c r="D6667" t="s">
        <v>32</v>
      </c>
      <c r="E6667" t="s">
        <v>81</v>
      </c>
      <c r="F6667">
        <v>4</v>
      </c>
      <c r="G6667">
        <v>28539.96</v>
      </c>
      <c r="H6667">
        <v>114159.84</v>
      </c>
      <c r="I6667">
        <f>salesdata[[#This Row],[Total_Sales_INR]]/10000000</f>
        <v>1.1415983999999999E-2</v>
      </c>
      <c r="J6667" t="s">
        <v>47</v>
      </c>
      <c r="K6667" t="s">
        <v>35</v>
      </c>
      <c r="L6667">
        <v>4</v>
      </c>
      <c r="M6667" t="s">
        <v>88</v>
      </c>
      <c r="N6667" t="s">
        <v>178</v>
      </c>
      <c r="O6667" t="s">
        <v>22</v>
      </c>
    </row>
    <row r="6668" spans="1:15">
      <c r="A6668" t="s">
        <v>11473</v>
      </c>
      <c r="B6668" s="1">
        <v>46010</v>
      </c>
      <c r="C6668" t="s">
        <v>11474</v>
      </c>
      <c r="D6668" t="s">
        <v>45</v>
      </c>
      <c r="E6668" t="s">
        <v>65</v>
      </c>
      <c r="F6668">
        <v>1</v>
      </c>
      <c r="G6668">
        <v>32487.95</v>
      </c>
      <c r="H6668">
        <v>32487.95</v>
      </c>
      <c r="I6668">
        <f>salesdata[[#This Row],[Total_Sales_INR]]/10000000</f>
        <v>3.2487950000000001E-3</v>
      </c>
      <c r="J6668" t="s">
        <v>27</v>
      </c>
      <c r="K6668" t="s">
        <v>35</v>
      </c>
      <c r="L6668">
        <v>2</v>
      </c>
      <c r="M6668" t="s">
        <v>133</v>
      </c>
      <c r="N6668" t="s">
        <v>62</v>
      </c>
      <c r="O6668" t="s">
        <v>22</v>
      </c>
    </row>
    <row r="6669" spans="1:15">
      <c r="A6669" t="s">
        <v>11475</v>
      </c>
      <c r="B6669" s="1">
        <v>45750</v>
      </c>
      <c r="C6669" t="s">
        <v>11476</v>
      </c>
      <c r="D6669" t="s">
        <v>102</v>
      </c>
      <c r="E6669" t="s">
        <v>193</v>
      </c>
      <c r="F6669">
        <v>2</v>
      </c>
      <c r="G6669">
        <v>12562.22</v>
      </c>
      <c r="H6669">
        <v>25124.44</v>
      </c>
      <c r="I6669">
        <f>salesdata[[#This Row],[Total_Sales_INR]]/10000000</f>
        <v>2.512444E-3</v>
      </c>
      <c r="J6669" t="s">
        <v>47</v>
      </c>
      <c r="K6669" t="s">
        <v>19</v>
      </c>
      <c r="L6669">
        <v>3</v>
      </c>
      <c r="M6669" t="s">
        <v>115</v>
      </c>
      <c r="N6669" t="s">
        <v>37</v>
      </c>
      <c r="O6669" t="s">
        <v>22</v>
      </c>
    </row>
    <row r="6670" spans="1:15">
      <c r="A6670" t="s">
        <v>11477</v>
      </c>
      <c r="B6670" s="1">
        <v>45753</v>
      </c>
      <c r="C6670" t="s">
        <v>11478</v>
      </c>
      <c r="D6670" t="s">
        <v>32</v>
      </c>
      <c r="E6670" t="s">
        <v>250</v>
      </c>
      <c r="F6670">
        <v>3</v>
      </c>
      <c r="G6670">
        <v>48595.08</v>
      </c>
      <c r="H6670">
        <v>145785.24</v>
      </c>
      <c r="I6670">
        <f>salesdata[[#This Row],[Total_Sales_INR]]/10000000</f>
        <v>1.4578523999999999E-2</v>
      </c>
      <c r="J6670" t="s">
        <v>18</v>
      </c>
      <c r="K6670" t="s">
        <v>19</v>
      </c>
      <c r="L6670">
        <v>4</v>
      </c>
      <c r="M6670" t="s">
        <v>123</v>
      </c>
      <c r="N6670" t="s">
        <v>127</v>
      </c>
      <c r="O6670" t="s">
        <v>22</v>
      </c>
    </row>
    <row r="6671" spans="1:15">
      <c r="A6671" t="s">
        <v>11479</v>
      </c>
      <c r="B6671" s="1">
        <v>45953</v>
      </c>
      <c r="C6671" t="s">
        <v>11480</v>
      </c>
      <c r="D6671" t="s">
        <v>45</v>
      </c>
      <c r="E6671" t="s">
        <v>60</v>
      </c>
      <c r="F6671">
        <v>3</v>
      </c>
      <c r="G6671">
        <v>49994.43</v>
      </c>
      <c r="H6671">
        <v>149983.29</v>
      </c>
      <c r="I6671">
        <f>salesdata[[#This Row],[Total_Sales_INR]]/10000000</f>
        <v>1.4998329000000001E-2</v>
      </c>
      <c r="J6671" t="s">
        <v>47</v>
      </c>
      <c r="K6671" t="s">
        <v>35</v>
      </c>
      <c r="L6671">
        <v>1</v>
      </c>
      <c r="M6671" t="s">
        <v>20</v>
      </c>
      <c r="N6671" t="s">
        <v>37</v>
      </c>
      <c r="O6671" t="s">
        <v>22</v>
      </c>
    </row>
    <row r="6672" spans="1:15">
      <c r="A6672" t="s">
        <v>11481</v>
      </c>
      <c r="B6672" s="1">
        <v>45826</v>
      </c>
      <c r="C6672" t="s">
        <v>11482</v>
      </c>
      <c r="D6672" t="s">
        <v>102</v>
      </c>
      <c r="E6672" t="s">
        <v>118</v>
      </c>
      <c r="F6672">
        <v>3</v>
      </c>
      <c r="G6672">
        <v>13196.99</v>
      </c>
      <c r="H6672">
        <v>39590.97</v>
      </c>
      <c r="I6672">
        <f>salesdata[[#This Row],[Total_Sales_INR]]/10000000</f>
        <v>3.959097E-3</v>
      </c>
      <c r="J6672" t="s">
        <v>47</v>
      </c>
      <c r="K6672" t="s">
        <v>72</v>
      </c>
      <c r="L6672">
        <v>2</v>
      </c>
      <c r="M6672" t="s">
        <v>104</v>
      </c>
      <c r="N6672" t="s">
        <v>156</v>
      </c>
      <c r="O6672" t="s">
        <v>22</v>
      </c>
    </row>
    <row r="6673" spans="1:15">
      <c r="A6673" t="s">
        <v>11483</v>
      </c>
      <c r="B6673" s="1">
        <v>45813</v>
      </c>
      <c r="C6673" t="s">
        <v>11484</v>
      </c>
      <c r="D6673" t="s">
        <v>16</v>
      </c>
      <c r="E6673" t="s">
        <v>137</v>
      </c>
      <c r="F6673">
        <v>5</v>
      </c>
      <c r="G6673">
        <v>28112.81</v>
      </c>
      <c r="H6673">
        <v>140564.04999999999</v>
      </c>
      <c r="I6673">
        <f>salesdata[[#This Row],[Total_Sales_INR]]/10000000</f>
        <v>1.4056404999999999E-2</v>
      </c>
      <c r="J6673" t="s">
        <v>47</v>
      </c>
      <c r="K6673" t="s">
        <v>19</v>
      </c>
      <c r="L6673">
        <v>4</v>
      </c>
      <c r="M6673" t="s">
        <v>88</v>
      </c>
      <c r="N6673" t="s">
        <v>167</v>
      </c>
      <c r="O6673" t="s">
        <v>22</v>
      </c>
    </row>
    <row r="6674" spans="1:15">
      <c r="A6674" t="s">
        <v>11485</v>
      </c>
      <c r="B6674" s="1">
        <v>45847</v>
      </c>
      <c r="C6674" t="s">
        <v>6328</v>
      </c>
      <c r="D6674" t="s">
        <v>25</v>
      </c>
      <c r="E6674" t="s">
        <v>280</v>
      </c>
      <c r="F6674">
        <v>5</v>
      </c>
      <c r="G6674">
        <v>46399.12</v>
      </c>
      <c r="H6674">
        <v>231995.6</v>
      </c>
      <c r="I6674">
        <f>salesdata[[#This Row],[Total_Sales_INR]]/10000000</f>
        <v>2.3199560000000001E-2</v>
      </c>
      <c r="J6674" t="s">
        <v>18</v>
      </c>
      <c r="K6674" t="s">
        <v>35</v>
      </c>
      <c r="L6674">
        <v>4</v>
      </c>
      <c r="M6674" t="s">
        <v>88</v>
      </c>
      <c r="N6674" t="s">
        <v>57</v>
      </c>
      <c r="O6674" t="s">
        <v>22</v>
      </c>
    </row>
    <row r="6675" spans="1:15">
      <c r="A6675" t="s">
        <v>11486</v>
      </c>
      <c r="B6675" s="1">
        <v>45709</v>
      </c>
      <c r="C6675" t="s">
        <v>111</v>
      </c>
      <c r="D6675" t="s">
        <v>32</v>
      </c>
      <c r="E6675" t="s">
        <v>40</v>
      </c>
      <c r="F6675">
        <v>2</v>
      </c>
      <c r="G6675">
        <v>42787.76</v>
      </c>
      <c r="H6675">
        <v>85575.52</v>
      </c>
      <c r="I6675">
        <f>salesdata[[#This Row],[Total_Sales_INR]]/10000000</f>
        <v>8.5575520000000013E-3</v>
      </c>
      <c r="J6675" t="s">
        <v>18</v>
      </c>
      <c r="K6675" t="s">
        <v>35</v>
      </c>
      <c r="L6675">
        <v>4</v>
      </c>
      <c r="M6675" t="s">
        <v>160</v>
      </c>
      <c r="N6675" t="s">
        <v>62</v>
      </c>
      <c r="O6675" t="s">
        <v>22</v>
      </c>
    </row>
    <row r="6676" spans="1:15">
      <c r="A6676" t="s">
        <v>11487</v>
      </c>
      <c r="B6676" s="1">
        <v>45889</v>
      </c>
      <c r="C6676" t="s">
        <v>4464</v>
      </c>
      <c r="D6676" t="s">
        <v>102</v>
      </c>
      <c r="E6676" t="s">
        <v>155</v>
      </c>
      <c r="F6676">
        <v>5</v>
      </c>
      <c r="G6676">
        <v>28959.71</v>
      </c>
      <c r="H6676">
        <v>144798.54999999999</v>
      </c>
      <c r="I6676">
        <f>salesdata[[#This Row],[Total_Sales_INR]]/10000000</f>
        <v>1.4479854999999998E-2</v>
      </c>
      <c r="J6676" t="s">
        <v>47</v>
      </c>
      <c r="K6676" t="s">
        <v>72</v>
      </c>
      <c r="L6676">
        <v>3</v>
      </c>
      <c r="M6676" t="s">
        <v>190</v>
      </c>
      <c r="N6676" t="s">
        <v>48</v>
      </c>
      <c r="O6676" t="s">
        <v>22</v>
      </c>
    </row>
    <row r="6677" spans="1:15">
      <c r="A6677" t="s">
        <v>11488</v>
      </c>
      <c r="B6677" s="1">
        <v>45772</v>
      </c>
      <c r="C6677" t="s">
        <v>6556</v>
      </c>
      <c r="D6677" t="s">
        <v>102</v>
      </c>
      <c r="E6677" t="s">
        <v>103</v>
      </c>
      <c r="F6677">
        <v>1</v>
      </c>
      <c r="G6677">
        <v>27689.66</v>
      </c>
      <c r="H6677">
        <v>27689.66</v>
      </c>
      <c r="I6677">
        <f>salesdata[[#This Row],[Total_Sales_INR]]/10000000</f>
        <v>2.7689659999999999E-3</v>
      </c>
      <c r="J6677" t="s">
        <v>47</v>
      </c>
      <c r="K6677" t="s">
        <v>35</v>
      </c>
      <c r="L6677">
        <v>2</v>
      </c>
      <c r="M6677" t="s">
        <v>141</v>
      </c>
      <c r="N6677" t="s">
        <v>82</v>
      </c>
      <c r="O6677" t="s">
        <v>22</v>
      </c>
    </row>
    <row r="6678" spans="1:15">
      <c r="A6678" t="s">
        <v>11489</v>
      </c>
      <c r="B6678" s="1">
        <v>45772</v>
      </c>
      <c r="C6678" t="s">
        <v>4398</v>
      </c>
      <c r="D6678" t="s">
        <v>16</v>
      </c>
      <c r="E6678" t="s">
        <v>159</v>
      </c>
      <c r="F6678">
        <v>1</v>
      </c>
      <c r="G6678">
        <v>24848.26</v>
      </c>
      <c r="H6678">
        <v>24848.26</v>
      </c>
      <c r="I6678">
        <f>salesdata[[#This Row],[Total_Sales_INR]]/10000000</f>
        <v>2.4848259999999999E-3</v>
      </c>
      <c r="J6678" t="s">
        <v>27</v>
      </c>
      <c r="K6678" t="s">
        <v>72</v>
      </c>
      <c r="L6678">
        <v>1</v>
      </c>
      <c r="M6678" t="s">
        <v>107</v>
      </c>
      <c r="N6678" t="s">
        <v>173</v>
      </c>
      <c r="O6678" t="s">
        <v>22</v>
      </c>
    </row>
    <row r="6679" spans="1:15">
      <c r="A6679" t="s">
        <v>11490</v>
      </c>
      <c r="B6679" s="1">
        <v>45897</v>
      </c>
      <c r="C6679" t="s">
        <v>5617</v>
      </c>
      <c r="D6679" t="s">
        <v>102</v>
      </c>
      <c r="E6679" t="s">
        <v>184</v>
      </c>
      <c r="F6679">
        <v>4</v>
      </c>
      <c r="G6679">
        <v>35568.910000000003</v>
      </c>
      <c r="H6679">
        <v>142275.64000000001</v>
      </c>
      <c r="I6679">
        <f>salesdata[[#This Row],[Total_Sales_INR]]/10000000</f>
        <v>1.4227564000000002E-2</v>
      </c>
      <c r="J6679" t="s">
        <v>27</v>
      </c>
      <c r="K6679" t="s">
        <v>19</v>
      </c>
      <c r="L6679">
        <v>5</v>
      </c>
      <c r="M6679" t="s">
        <v>28</v>
      </c>
      <c r="N6679" t="s">
        <v>37</v>
      </c>
      <c r="O6679" t="s">
        <v>22</v>
      </c>
    </row>
    <row r="6680" spans="1:15">
      <c r="A6680" t="s">
        <v>11491</v>
      </c>
      <c r="B6680" s="1">
        <v>45905</v>
      </c>
      <c r="C6680" t="s">
        <v>11492</v>
      </c>
      <c r="D6680" t="s">
        <v>45</v>
      </c>
      <c r="E6680" t="s">
        <v>46</v>
      </c>
      <c r="F6680">
        <v>1</v>
      </c>
      <c r="G6680">
        <v>7283.5</v>
      </c>
      <c r="H6680">
        <v>7283.5</v>
      </c>
      <c r="I6680">
        <f>salesdata[[#This Row],[Total_Sales_INR]]/10000000</f>
        <v>7.2835E-4</v>
      </c>
      <c r="J6680" t="s">
        <v>27</v>
      </c>
      <c r="K6680" t="s">
        <v>35</v>
      </c>
      <c r="L6680">
        <v>4</v>
      </c>
      <c r="M6680" t="s">
        <v>160</v>
      </c>
      <c r="N6680" t="s">
        <v>37</v>
      </c>
      <c r="O6680" t="s">
        <v>22</v>
      </c>
    </row>
    <row r="6681" spans="1:15">
      <c r="A6681" t="s">
        <v>11493</v>
      </c>
      <c r="B6681" s="1">
        <v>46013</v>
      </c>
      <c r="C6681" t="s">
        <v>5300</v>
      </c>
      <c r="D6681" t="s">
        <v>25</v>
      </c>
      <c r="E6681" t="s">
        <v>140</v>
      </c>
      <c r="F6681">
        <v>1</v>
      </c>
      <c r="G6681">
        <v>36002.400000000001</v>
      </c>
      <c r="H6681">
        <v>36002.400000000001</v>
      </c>
      <c r="I6681">
        <f>salesdata[[#This Row],[Total_Sales_INR]]/10000000</f>
        <v>3.6002400000000002E-3</v>
      </c>
      <c r="J6681" t="s">
        <v>18</v>
      </c>
      <c r="K6681" t="s">
        <v>19</v>
      </c>
      <c r="L6681">
        <v>5</v>
      </c>
      <c r="M6681" t="s">
        <v>41</v>
      </c>
      <c r="N6681" t="s">
        <v>42</v>
      </c>
      <c r="O6681" t="s">
        <v>22</v>
      </c>
    </row>
    <row r="6682" spans="1:15">
      <c r="A6682" t="s">
        <v>11494</v>
      </c>
      <c r="B6682" s="1">
        <v>45775</v>
      </c>
      <c r="C6682" t="s">
        <v>11495</v>
      </c>
      <c r="D6682" t="s">
        <v>45</v>
      </c>
      <c r="E6682" t="s">
        <v>46</v>
      </c>
      <c r="F6682">
        <v>4</v>
      </c>
      <c r="G6682">
        <v>32141.07</v>
      </c>
      <c r="H6682">
        <v>128564.28</v>
      </c>
      <c r="I6682">
        <f>salesdata[[#This Row],[Total_Sales_INR]]/10000000</f>
        <v>1.2856428E-2</v>
      </c>
      <c r="J6682" t="s">
        <v>34</v>
      </c>
      <c r="K6682" t="s">
        <v>35</v>
      </c>
      <c r="L6682">
        <v>1</v>
      </c>
      <c r="M6682" t="s">
        <v>20</v>
      </c>
      <c r="N6682" t="s">
        <v>213</v>
      </c>
      <c r="O6682" t="s">
        <v>22</v>
      </c>
    </row>
    <row r="6683" spans="1:15">
      <c r="A6683" t="s">
        <v>11496</v>
      </c>
      <c r="B6683" s="1">
        <v>45789</v>
      </c>
      <c r="C6683" t="s">
        <v>7245</v>
      </c>
      <c r="D6683" t="s">
        <v>102</v>
      </c>
      <c r="E6683" t="s">
        <v>184</v>
      </c>
      <c r="F6683">
        <v>1</v>
      </c>
      <c r="G6683">
        <v>12788.78</v>
      </c>
      <c r="H6683">
        <v>12788.78</v>
      </c>
      <c r="I6683">
        <f>salesdata[[#This Row],[Total_Sales_INR]]/10000000</f>
        <v>1.278878E-3</v>
      </c>
      <c r="J6683" t="s">
        <v>18</v>
      </c>
      <c r="K6683" t="s">
        <v>19</v>
      </c>
      <c r="L6683">
        <v>1</v>
      </c>
      <c r="M6683" t="s">
        <v>68</v>
      </c>
      <c r="N6683" t="s">
        <v>69</v>
      </c>
      <c r="O6683" t="s">
        <v>22</v>
      </c>
    </row>
    <row r="6684" spans="1:15">
      <c r="A6684" t="s">
        <v>11497</v>
      </c>
      <c r="B6684" s="1">
        <v>45793</v>
      </c>
      <c r="C6684" t="s">
        <v>11498</v>
      </c>
      <c r="D6684" t="s">
        <v>102</v>
      </c>
      <c r="E6684" t="s">
        <v>155</v>
      </c>
      <c r="F6684">
        <v>3</v>
      </c>
      <c r="G6684">
        <v>6333.84</v>
      </c>
      <c r="H6684">
        <v>19001.52</v>
      </c>
      <c r="I6684">
        <f>salesdata[[#This Row],[Total_Sales_INR]]/10000000</f>
        <v>1.900152E-3</v>
      </c>
      <c r="J6684" t="s">
        <v>18</v>
      </c>
      <c r="K6684" t="s">
        <v>35</v>
      </c>
      <c r="L6684">
        <v>1</v>
      </c>
      <c r="M6684" t="s">
        <v>119</v>
      </c>
      <c r="N6684" t="s">
        <v>29</v>
      </c>
      <c r="O6684" t="s">
        <v>22</v>
      </c>
    </row>
    <row r="6685" spans="1:15">
      <c r="A6685" t="s">
        <v>11499</v>
      </c>
      <c r="B6685" s="1">
        <v>45747</v>
      </c>
      <c r="C6685" t="s">
        <v>802</v>
      </c>
      <c r="D6685" t="s">
        <v>32</v>
      </c>
      <c r="E6685" t="s">
        <v>33</v>
      </c>
      <c r="F6685">
        <v>4</v>
      </c>
      <c r="G6685">
        <v>18340.689999999999</v>
      </c>
      <c r="H6685">
        <v>73362.759999999995</v>
      </c>
      <c r="I6685">
        <f>salesdata[[#This Row],[Total_Sales_INR]]/10000000</f>
        <v>7.3362759999999992E-3</v>
      </c>
      <c r="J6685" t="s">
        <v>18</v>
      </c>
      <c r="K6685" t="s">
        <v>72</v>
      </c>
      <c r="L6685">
        <v>4</v>
      </c>
      <c r="M6685" t="s">
        <v>160</v>
      </c>
      <c r="N6685" t="s">
        <v>29</v>
      </c>
      <c r="O6685" t="s">
        <v>22</v>
      </c>
    </row>
    <row r="6686" spans="1:15">
      <c r="A6686" t="s">
        <v>11500</v>
      </c>
      <c r="B6686" s="1">
        <v>45743</v>
      </c>
      <c r="C6686" t="s">
        <v>6299</v>
      </c>
      <c r="D6686" t="s">
        <v>25</v>
      </c>
      <c r="E6686" t="s">
        <v>26</v>
      </c>
      <c r="F6686">
        <v>1</v>
      </c>
      <c r="G6686">
        <v>30851.53</v>
      </c>
      <c r="H6686">
        <v>30851.53</v>
      </c>
      <c r="I6686">
        <f>salesdata[[#This Row],[Total_Sales_INR]]/10000000</f>
        <v>3.0851529999999998E-3</v>
      </c>
      <c r="J6686" t="s">
        <v>47</v>
      </c>
      <c r="K6686" t="s">
        <v>72</v>
      </c>
      <c r="L6686">
        <v>3</v>
      </c>
      <c r="M6686" t="s">
        <v>36</v>
      </c>
      <c r="N6686" t="s">
        <v>29</v>
      </c>
      <c r="O6686" t="s">
        <v>22</v>
      </c>
    </row>
    <row r="6687" spans="1:15">
      <c r="A6687" t="s">
        <v>11501</v>
      </c>
      <c r="B6687" s="1">
        <v>45770</v>
      </c>
      <c r="C6687" t="s">
        <v>2721</v>
      </c>
      <c r="D6687" t="s">
        <v>16</v>
      </c>
      <c r="E6687" t="s">
        <v>137</v>
      </c>
      <c r="F6687">
        <v>4</v>
      </c>
      <c r="G6687">
        <v>15879.3</v>
      </c>
      <c r="H6687">
        <v>63517.2</v>
      </c>
      <c r="I6687">
        <f>salesdata[[#This Row],[Total_Sales_INR]]/10000000</f>
        <v>6.3517199999999999E-3</v>
      </c>
      <c r="J6687" t="s">
        <v>27</v>
      </c>
      <c r="K6687" t="s">
        <v>35</v>
      </c>
      <c r="L6687">
        <v>4</v>
      </c>
      <c r="M6687" t="s">
        <v>198</v>
      </c>
      <c r="N6687" t="s">
        <v>178</v>
      </c>
      <c r="O6687" t="s">
        <v>22</v>
      </c>
    </row>
    <row r="6688" spans="1:15">
      <c r="A6688" t="s">
        <v>11502</v>
      </c>
      <c r="B6688" s="1">
        <v>45702</v>
      </c>
      <c r="C6688" t="s">
        <v>11503</v>
      </c>
      <c r="D6688" t="s">
        <v>32</v>
      </c>
      <c r="E6688" t="s">
        <v>40</v>
      </c>
      <c r="F6688">
        <v>4</v>
      </c>
      <c r="G6688">
        <v>3685.07</v>
      </c>
      <c r="H6688">
        <v>14740.28</v>
      </c>
      <c r="I6688">
        <f>salesdata[[#This Row],[Total_Sales_INR]]/10000000</f>
        <v>1.4740280000000001E-3</v>
      </c>
      <c r="J6688" t="s">
        <v>27</v>
      </c>
      <c r="K6688" t="s">
        <v>35</v>
      </c>
      <c r="L6688">
        <v>2</v>
      </c>
      <c r="M6688" t="s">
        <v>133</v>
      </c>
      <c r="N6688" t="s">
        <v>69</v>
      </c>
      <c r="O6688" t="s">
        <v>22</v>
      </c>
    </row>
    <row r="6689" spans="1:15">
      <c r="A6689" t="s">
        <v>11504</v>
      </c>
      <c r="B6689" s="1">
        <v>45787</v>
      </c>
      <c r="C6689" t="s">
        <v>11505</v>
      </c>
      <c r="D6689" t="s">
        <v>32</v>
      </c>
      <c r="E6689" t="s">
        <v>33</v>
      </c>
      <c r="F6689">
        <v>4</v>
      </c>
      <c r="G6689">
        <v>28707.03</v>
      </c>
      <c r="H6689">
        <v>114828.12</v>
      </c>
      <c r="I6689">
        <f>salesdata[[#This Row],[Total_Sales_INR]]/10000000</f>
        <v>1.1482812E-2</v>
      </c>
      <c r="J6689" t="s">
        <v>34</v>
      </c>
      <c r="K6689" t="s">
        <v>35</v>
      </c>
      <c r="L6689">
        <v>2</v>
      </c>
      <c r="M6689" t="s">
        <v>104</v>
      </c>
      <c r="N6689" t="s">
        <v>52</v>
      </c>
      <c r="O6689" t="s">
        <v>22</v>
      </c>
    </row>
    <row r="6690" spans="1:15">
      <c r="A6690" t="s">
        <v>11506</v>
      </c>
      <c r="B6690" s="1">
        <v>46020</v>
      </c>
      <c r="C6690" t="s">
        <v>522</v>
      </c>
      <c r="D6690" t="s">
        <v>16</v>
      </c>
      <c r="E6690" t="s">
        <v>145</v>
      </c>
      <c r="F6690">
        <v>2</v>
      </c>
      <c r="G6690">
        <v>16510.03</v>
      </c>
      <c r="H6690">
        <v>33020.06</v>
      </c>
      <c r="I6690">
        <f>salesdata[[#This Row],[Total_Sales_INR]]/10000000</f>
        <v>3.3020059999999997E-3</v>
      </c>
      <c r="J6690" t="s">
        <v>47</v>
      </c>
      <c r="K6690" t="s">
        <v>72</v>
      </c>
      <c r="L6690">
        <v>2</v>
      </c>
      <c r="M6690" t="s">
        <v>104</v>
      </c>
      <c r="N6690" t="s">
        <v>97</v>
      </c>
      <c r="O6690" t="s">
        <v>22</v>
      </c>
    </row>
    <row r="6691" spans="1:15">
      <c r="A6691" t="s">
        <v>11507</v>
      </c>
      <c r="B6691" s="1">
        <v>45908</v>
      </c>
      <c r="C6691" t="s">
        <v>11508</v>
      </c>
      <c r="D6691" t="s">
        <v>102</v>
      </c>
      <c r="E6691" t="s">
        <v>155</v>
      </c>
      <c r="F6691">
        <v>1</v>
      </c>
      <c r="G6691">
        <v>42820.959999999999</v>
      </c>
      <c r="H6691">
        <v>42820.959999999999</v>
      </c>
      <c r="I6691">
        <f>salesdata[[#This Row],[Total_Sales_INR]]/10000000</f>
        <v>4.282096E-3</v>
      </c>
      <c r="J6691" t="s">
        <v>27</v>
      </c>
      <c r="K6691" t="s">
        <v>35</v>
      </c>
      <c r="L6691">
        <v>2</v>
      </c>
      <c r="M6691" t="s">
        <v>104</v>
      </c>
      <c r="N6691" t="s">
        <v>127</v>
      </c>
      <c r="O6691" t="s">
        <v>22</v>
      </c>
    </row>
    <row r="6692" spans="1:15">
      <c r="A6692" t="s">
        <v>11509</v>
      </c>
      <c r="B6692" s="1">
        <v>45751</v>
      </c>
      <c r="C6692" t="s">
        <v>3264</v>
      </c>
      <c r="D6692" t="s">
        <v>102</v>
      </c>
      <c r="E6692" t="s">
        <v>118</v>
      </c>
      <c r="F6692">
        <v>3</v>
      </c>
      <c r="G6692">
        <v>13282.99</v>
      </c>
      <c r="H6692">
        <v>39848.97</v>
      </c>
      <c r="I6692">
        <f>salesdata[[#This Row],[Total_Sales_INR]]/10000000</f>
        <v>3.9848970000000003E-3</v>
      </c>
      <c r="J6692" t="s">
        <v>18</v>
      </c>
      <c r="K6692" t="s">
        <v>19</v>
      </c>
      <c r="L6692">
        <v>2</v>
      </c>
      <c r="M6692" t="s">
        <v>265</v>
      </c>
      <c r="N6692" t="s">
        <v>78</v>
      </c>
      <c r="O6692" t="s">
        <v>22</v>
      </c>
    </row>
    <row r="6693" spans="1:15">
      <c r="A6693" t="s">
        <v>11510</v>
      </c>
      <c r="B6693" s="1">
        <v>45986</v>
      </c>
      <c r="C6693" t="s">
        <v>1304</v>
      </c>
      <c r="D6693" t="s">
        <v>32</v>
      </c>
      <c r="E6693" t="s">
        <v>40</v>
      </c>
      <c r="F6693">
        <v>1</v>
      </c>
      <c r="G6693">
        <v>45560.65</v>
      </c>
      <c r="H6693">
        <v>45560.65</v>
      </c>
      <c r="I6693">
        <f>salesdata[[#This Row],[Total_Sales_INR]]/10000000</f>
        <v>4.5560649999999998E-3</v>
      </c>
      <c r="J6693" t="s">
        <v>18</v>
      </c>
      <c r="K6693" t="s">
        <v>19</v>
      </c>
      <c r="L6693">
        <v>5</v>
      </c>
      <c r="M6693" t="s">
        <v>51</v>
      </c>
      <c r="N6693" t="s">
        <v>156</v>
      </c>
      <c r="O6693" t="s">
        <v>22</v>
      </c>
    </row>
    <row r="6694" spans="1:15">
      <c r="A6694" t="s">
        <v>11511</v>
      </c>
      <c r="B6694" s="1">
        <v>45772</v>
      </c>
      <c r="C6694" t="s">
        <v>11512</v>
      </c>
      <c r="D6694" t="s">
        <v>45</v>
      </c>
      <c r="E6694" t="s">
        <v>65</v>
      </c>
      <c r="F6694">
        <v>5</v>
      </c>
      <c r="G6694">
        <v>7752.56</v>
      </c>
      <c r="H6694">
        <v>38762.800000000003</v>
      </c>
      <c r="I6694">
        <f>salesdata[[#This Row],[Total_Sales_INR]]/10000000</f>
        <v>3.8762800000000002E-3</v>
      </c>
      <c r="J6694" t="s">
        <v>34</v>
      </c>
      <c r="K6694" t="s">
        <v>35</v>
      </c>
      <c r="L6694">
        <v>1</v>
      </c>
      <c r="M6694" t="s">
        <v>181</v>
      </c>
      <c r="N6694" t="s">
        <v>142</v>
      </c>
      <c r="O6694" t="s">
        <v>22</v>
      </c>
    </row>
    <row r="6695" spans="1:15">
      <c r="A6695" t="s">
        <v>11513</v>
      </c>
      <c r="B6695" s="1">
        <v>45867</v>
      </c>
      <c r="C6695" t="s">
        <v>11514</v>
      </c>
      <c r="D6695" t="s">
        <v>16</v>
      </c>
      <c r="E6695" t="s">
        <v>145</v>
      </c>
      <c r="F6695">
        <v>2</v>
      </c>
      <c r="G6695">
        <v>32485.49</v>
      </c>
      <c r="H6695">
        <v>64970.98</v>
      </c>
      <c r="I6695">
        <f>salesdata[[#This Row],[Total_Sales_INR]]/10000000</f>
        <v>6.4970980000000006E-3</v>
      </c>
      <c r="J6695" t="s">
        <v>34</v>
      </c>
      <c r="K6695" t="s">
        <v>35</v>
      </c>
      <c r="L6695">
        <v>5</v>
      </c>
      <c r="M6695" t="s">
        <v>51</v>
      </c>
      <c r="N6695" t="s">
        <v>142</v>
      </c>
      <c r="O6695" t="s">
        <v>22</v>
      </c>
    </row>
    <row r="6696" spans="1:15">
      <c r="A6696" t="s">
        <v>11515</v>
      </c>
      <c r="B6696" s="1">
        <v>45892</v>
      </c>
      <c r="C6696" t="s">
        <v>11516</v>
      </c>
      <c r="D6696" t="s">
        <v>16</v>
      </c>
      <c r="E6696" t="s">
        <v>17</v>
      </c>
      <c r="F6696">
        <v>1</v>
      </c>
      <c r="G6696">
        <v>20626.13</v>
      </c>
      <c r="H6696">
        <v>20626.13</v>
      </c>
      <c r="I6696">
        <f>salesdata[[#This Row],[Total_Sales_INR]]/10000000</f>
        <v>2.062613E-3</v>
      </c>
      <c r="J6696" t="s">
        <v>27</v>
      </c>
      <c r="K6696" t="s">
        <v>72</v>
      </c>
      <c r="L6696">
        <v>5</v>
      </c>
      <c r="M6696" t="s">
        <v>28</v>
      </c>
      <c r="N6696" t="s">
        <v>74</v>
      </c>
      <c r="O6696" t="s">
        <v>22</v>
      </c>
    </row>
    <row r="6697" spans="1:15">
      <c r="A6697" t="s">
        <v>11517</v>
      </c>
      <c r="B6697" s="1">
        <v>45884</v>
      </c>
      <c r="C6697" t="s">
        <v>6931</v>
      </c>
      <c r="D6697" t="s">
        <v>45</v>
      </c>
      <c r="E6697" t="s">
        <v>46</v>
      </c>
      <c r="F6697">
        <v>3</v>
      </c>
      <c r="G6697">
        <v>41348.019999999997</v>
      </c>
      <c r="H6697">
        <v>124044.06</v>
      </c>
      <c r="I6697">
        <f>salesdata[[#This Row],[Total_Sales_INR]]/10000000</f>
        <v>1.2404406E-2</v>
      </c>
      <c r="J6697" t="s">
        <v>27</v>
      </c>
      <c r="K6697" t="s">
        <v>72</v>
      </c>
      <c r="L6697">
        <v>5</v>
      </c>
      <c r="M6697" t="s">
        <v>51</v>
      </c>
      <c r="N6697" t="s">
        <v>82</v>
      </c>
      <c r="O6697" t="s">
        <v>22</v>
      </c>
    </row>
    <row r="6698" spans="1:15">
      <c r="A6698" t="s">
        <v>11518</v>
      </c>
      <c r="B6698" s="1">
        <v>45852</v>
      </c>
      <c r="C6698" t="s">
        <v>11519</v>
      </c>
      <c r="D6698" t="s">
        <v>25</v>
      </c>
      <c r="E6698" t="s">
        <v>223</v>
      </c>
      <c r="F6698">
        <v>5</v>
      </c>
      <c r="G6698">
        <v>36089.629999999997</v>
      </c>
      <c r="H6698">
        <v>180448.15</v>
      </c>
      <c r="I6698">
        <f>salesdata[[#This Row],[Total_Sales_INR]]/10000000</f>
        <v>1.8044814999999999E-2</v>
      </c>
      <c r="J6698" t="s">
        <v>18</v>
      </c>
      <c r="K6698" t="s">
        <v>72</v>
      </c>
      <c r="L6698">
        <v>1</v>
      </c>
      <c r="M6698" t="s">
        <v>107</v>
      </c>
      <c r="N6698" t="s">
        <v>216</v>
      </c>
      <c r="O6698" t="s">
        <v>22</v>
      </c>
    </row>
    <row r="6699" spans="1:15">
      <c r="A6699" t="s">
        <v>11520</v>
      </c>
      <c r="B6699" s="1">
        <v>45872</v>
      </c>
      <c r="C6699" t="s">
        <v>11521</v>
      </c>
      <c r="D6699" t="s">
        <v>25</v>
      </c>
      <c r="E6699" t="s">
        <v>280</v>
      </c>
      <c r="F6699">
        <v>3</v>
      </c>
      <c r="G6699">
        <v>26832.73</v>
      </c>
      <c r="H6699">
        <v>80498.19</v>
      </c>
      <c r="I6699">
        <f>salesdata[[#This Row],[Total_Sales_INR]]/10000000</f>
        <v>8.0498189999999997E-3</v>
      </c>
      <c r="J6699" t="s">
        <v>34</v>
      </c>
      <c r="K6699" t="s">
        <v>19</v>
      </c>
      <c r="L6699">
        <v>4</v>
      </c>
      <c r="M6699" t="s">
        <v>123</v>
      </c>
      <c r="N6699" t="s">
        <v>120</v>
      </c>
      <c r="O6699" t="s">
        <v>22</v>
      </c>
    </row>
    <row r="6700" spans="1:15">
      <c r="A6700" t="s">
        <v>11522</v>
      </c>
      <c r="B6700" s="1">
        <v>45968</v>
      </c>
      <c r="C6700" t="s">
        <v>1310</v>
      </c>
      <c r="D6700" t="s">
        <v>45</v>
      </c>
      <c r="E6700" t="s">
        <v>46</v>
      </c>
      <c r="F6700">
        <v>1</v>
      </c>
      <c r="G6700">
        <v>49612.32</v>
      </c>
      <c r="H6700">
        <v>49612.32</v>
      </c>
      <c r="I6700">
        <f>salesdata[[#This Row],[Total_Sales_INR]]/10000000</f>
        <v>4.9612320000000003E-3</v>
      </c>
      <c r="J6700" t="s">
        <v>27</v>
      </c>
      <c r="K6700" t="s">
        <v>35</v>
      </c>
      <c r="L6700">
        <v>4</v>
      </c>
      <c r="M6700" t="s">
        <v>123</v>
      </c>
      <c r="N6700" t="s">
        <v>69</v>
      </c>
      <c r="O6700" t="s">
        <v>22</v>
      </c>
    </row>
    <row r="6701" spans="1:15">
      <c r="A6701" t="s">
        <v>11523</v>
      </c>
      <c r="B6701" s="1">
        <v>45698</v>
      </c>
      <c r="C6701" t="s">
        <v>9778</v>
      </c>
      <c r="D6701" t="s">
        <v>32</v>
      </c>
      <c r="E6701" t="s">
        <v>81</v>
      </c>
      <c r="F6701">
        <v>5</v>
      </c>
      <c r="G6701">
        <v>38031.480000000003</v>
      </c>
      <c r="H6701">
        <v>190157.4</v>
      </c>
      <c r="I6701">
        <f>salesdata[[#This Row],[Total_Sales_INR]]/10000000</f>
        <v>1.901574E-2</v>
      </c>
      <c r="J6701" t="s">
        <v>47</v>
      </c>
      <c r="K6701" t="s">
        <v>72</v>
      </c>
      <c r="L6701">
        <v>2</v>
      </c>
      <c r="M6701" t="s">
        <v>104</v>
      </c>
      <c r="N6701" t="s">
        <v>167</v>
      </c>
      <c r="O6701" t="s">
        <v>22</v>
      </c>
    </row>
    <row r="6702" spans="1:15">
      <c r="A6702" t="s">
        <v>11524</v>
      </c>
      <c r="B6702" s="1">
        <v>45885</v>
      </c>
      <c r="C6702" t="s">
        <v>9576</v>
      </c>
      <c r="D6702" t="s">
        <v>25</v>
      </c>
      <c r="E6702" t="s">
        <v>223</v>
      </c>
      <c r="F6702">
        <v>5</v>
      </c>
      <c r="G6702">
        <v>34307.230000000003</v>
      </c>
      <c r="H6702">
        <v>171536.15</v>
      </c>
      <c r="I6702">
        <f>salesdata[[#This Row],[Total_Sales_INR]]/10000000</f>
        <v>1.7153615000000001E-2</v>
      </c>
      <c r="J6702" t="s">
        <v>18</v>
      </c>
      <c r="K6702" t="s">
        <v>72</v>
      </c>
      <c r="L6702">
        <v>5</v>
      </c>
      <c r="M6702" t="s">
        <v>28</v>
      </c>
      <c r="N6702" t="s">
        <v>142</v>
      </c>
      <c r="O6702" t="s">
        <v>22</v>
      </c>
    </row>
    <row r="6703" spans="1:15">
      <c r="A6703" t="s">
        <v>11525</v>
      </c>
      <c r="B6703" s="1">
        <v>46008</v>
      </c>
      <c r="C6703" t="s">
        <v>10590</v>
      </c>
      <c r="D6703" t="s">
        <v>32</v>
      </c>
      <c r="E6703" t="s">
        <v>250</v>
      </c>
      <c r="F6703">
        <v>5</v>
      </c>
      <c r="G6703">
        <v>7540.87</v>
      </c>
      <c r="H6703">
        <v>37704.35</v>
      </c>
      <c r="I6703">
        <f>salesdata[[#This Row],[Total_Sales_INR]]/10000000</f>
        <v>3.7704349999999999E-3</v>
      </c>
      <c r="J6703" t="s">
        <v>47</v>
      </c>
      <c r="K6703" t="s">
        <v>35</v>
      </c>
      <c r="L6703">
        <v>5</v>
      </c>
      <c r="M6703" t="s">
        <v>41</v>
      </c>
      <c r="N6703" t="s">
        <v>21</v>
      </c>
      <c r="O6703" t="s">
        <v>22</v>
      </c>
    </row>
    <row r="6704" spans="1:15">
      <c r="A6704" t="s">
        <v>11526</v>
      </c>
      <c r="B6704" s="1">
        <v>45978</v>
      </c>
      <c r="C6704" t="s">
        <v>11527</v>
      </c>
      <c r="D6704" t="s">
        <v>45</v>
      </c>
      <c r="E6704" t="s">
        <v>55</v>
      </c>
      <c r="F6704">
        <v>5</v>
      </c>
      <c r="G6704">
        <v>31565.72</v>
      </c>
      <c r="H6704">
        <v>157828.6</v>
      </c>
      <c r="I6704">
        <f>salesdata[[#This Row],[Total_Sales_INR]]/10000000</f>
        <v>1.5782859999999999E-2</v>
      </c>
      <c r="J6704" t="s">
        <v>27</v>
      </c>
      <c r="K6704" t="s">
        <v>72</v>
      </c>
      <c r="L6704">
        <v>3</v>
      </c>
      <c r="M6704" t="s">
        <v>190</v>
      </c>
      <c r="N6704" t="s">
        <v>124</v>
      </c>
      <c r="O6704" t="s">
        <v>22</v>
      </c>
    </row>
    <row r="6705" spans="1:15">
      <c r="A6705" t="s">
        <v>11528</v>
      </c>
      <c r="B6705" s="1">
        <v>45680</v>
      </c>
      <c r="C6705" t="s">
        <v>4790</v>
      </c>
      <c r="D6705" t="s">
        <v>25</v>
      </c>
      <c r="E6705" t="s">
        <v>140</v>
      </c>
      <c r="F6705">
        <v>3</v>
      </c>
      <c r="G6705">
        <v>14642.33</v>
      </c>
      <c r="H6705">
        <v>43926.99</v>
      </c>
      <c r="I6705">
        <f>salesdata[[#This Row],[Total_Sales_INR]]/10000000</f>
        <v>4.3926989999999999E-3</v>
      </c>
      <c r="J6705" t="s">
        <v>27</v>
      </c>
      <c r="K6705" t="s">
        <v>72</v>
      </c>
      <c r="L6705">
        <v>3</v>
      </c>
      <c r="M6705" t="s">
        <v>115</v>
      </c>
      <c r="N6705" t="s">
        <v>48</v>
      </c>
      <c r="O6705" t="s">
        <v>22</v>
      </c>
    </row>
    <row r="6706" spans="1:15">
      <c r="A6706" t="s">
        <v>11529</v>
      </c>
      <c r="B6706" s="1">
        <v>45856</v>
      </c>
      <c r="C6706" t="s">
        <v>4009</v>
      </c>
      <c r="D6706" t="s">
        <v>102</v>
      </c>
      <c r="E6706" t="s">
        <v>103</v>
      </c>
      <c r="F6706">
        <v>3</v>
      </c>
      <c r="G6706">
        <v>30110.79</v>
      </c>
      <c r="H6706">
        <v>90332.37</v>
      </c>
      <c r="I6706">
        <f>salesdata[[#This Row],[Total_Sales_INR]]/10000000</f>
        <v>9.0332369999999995E-3</v>
      </c>
      <c r="J6706" t="s">
        <v>27</v>
      </c>
      <c r="K6706" t="s">
        <v>35</v>
      </c>
      <c r="L6706">
        <v>1</v>
      </c>
      <c r="M6706" t="s">
        <v>107</v>
      </c>
      <c r="N6706" t="s">
        <v>127</v>
      </c>
      <c r="O6706" t="s">
        <v>22</v>
      </c>
    </row>
    <row r="6707" spans="1:15">
      <c r="A6707" t="s">
        <v>11530</v>
      </c>
      <c r="B6707" s="1">
        <v>45954</v>
      </c>
      <c r="C6707" t="s">
        <v>7621</v>
      </c>
      <c r="D6707" t="s">
        <v>102</v>
      </c>
      <c r="E6707" t="s">
        <v>118</v>
      </c>
      <c r="F6707">
        <v>5</v>
      </c>
      <c r="G6707">
        <v>26499.040000000001</v>
      </c>
      <c r="H6707">
        <v>132495.20000000001</v>
      </c>
      <c r="I6707">
        <f>salesdata[[#This Row],[Total_Sales_INR]]/10000000</f>
        <v>1.3249520000000001E-2</v>
      </c>
      <c r="J6707" t="s">
        <v>27</v>
      </c>
      <c r="K6707" t="s">
        <v>72</v>
      </c>
      <c r="L6707">
        <v>5</v>
      </c>
      <c r="M6707" t="s">
        <v>28</v>
      </c>
      <c r="N6707" t="s">
        <v>57</v>
      </c>
      <c r="O6707" t="s">
        <v>22</v>
      </c>
    </row>
    <row r="6708" spans="1:15">
      <c r="A6708" t="s">
        <v>11531</v>
      </c>
      <c r="B6708" s="1">
        <v>45675</v>
      </c>
      <c r="C6708" t="s">
        <v>11532</v>
      </c>
      <c r="D6708" t="s">
        <v>25</v>
      </c>
      <c r="E6708" t="s">
        <v>91</v>
      </c>
      <c r="F6708">
        <v>2</v>
      </c>
      <c r="G6708">
        <v>39461.58</v>
      </c>
      <c r="H6708">
        <v>78923.16</v>
      </c>
      <c r="I6708">
        <f>salesdata[[#This Row],[Total_Sales_INR]]/10000000</f>
        <v>7.8923159999999999E-3</v>
      </c>
      <c r="J6708" t="s">
        <v>27</v>
      </c>
      <c r="K6708" t="s">
        <v>35</v>
      </c>
      <c r="L6708">
        <v>5</v>
      </c>
      <c r="M6708" t="s">
        <v>41</v>
      </c>
      <c r="N6708" t="s">
        <v>127</v>
      </c>
      <c r="O6708" t="s">
        <v>22</v>
      </c>
    </row>
    <row r="6709" spans="1:15">
      <c r="A6709" t="s">
        <v>11533</v>
      </c>
      <c r="B6709" s="1">
        <v>45667</v>
      </c>
      <c r="C6709" t="s">
        <v>3400</v>
      </c>
      <c r="D6709" t="s">
        <v>45</v>
      </c>
      <c r="E6709" t="s">
        <v>65</v>
      </c>
      <c r="F6709">
        <v>5</v>
      </c>
      <c r="G6709">
        <v>26413.52</v>
      </c>
      <c r="H6709">
        <v>132067.6</v>
      </c>
      <c r="I6709">
        <f>salesdata[[#This Row],[Total_Sales_INR]]/10000000</f>
        <v>1.3206760000000001E-2</v>
      </c>
      <c r="J6709" t="s">
        <v>47</v>
      </c>
      <c r="K6709" t="s">
        <v>72</v>
      </c>
      <c r="L6709">
        <v>5</v>
      </c>
      <c r="M6709" t="s">
        <v>73</v>
      </c>
      <c r="N6709" t="s">
        <v>134</v>
      </c>
      <c r="O6709" t="s">
        <v>22</v>
      </c>
    </row>
    <row r="6710" spans="1:15">
      <c r="A6710" t="s">
        <v>11534</v>
      </c>
      <c r="B6710" s="1">
        <v>45704</v>
      </c>
      <c r="C6710" t="s">
        <v>10075</v>
      </c>
      <c r="D6710" t="s">
        <v>25</v>
      </c>
      <c r="E6710" t="s">
        <v>280</v>
      </c>
      <c r="F6710">
        <v>1</v>
      </c>
      <c r="G6710">
        <v>26750.560000000001</v>
      </c>
      <c r="H6710">
        <v>26750.560000000001</v>
      </c>
      <c r="I6710">
        <f>salesdata[[#This Row],[Total_Sales_INR]]/10000000</f>
        <v>2.6750560000000003E-3</v>
      </c>
      <c r="J6710" t="s">
        <v>18</v>
      </c>
      <c r="K6710" t="s">
        <v>35</v>
      </c>
      <c r="L6710">
        <v>5</v>
      </c>
      <c r="M6710" t="s">
        <v>170</v>
      </c>
      <c r="N6710" t="s">
        <v>37</v>
      </c>
      <c r="O6710" t="s">
        <v>22</v>
      </c>
    </row>
    <row r="6711" spans="1:15">
      <c r="A6711" t="s">
        <v>11535</v>
      </c>
      <c r="B6711" s="1">
        <v>45896</v>
      </c>
      <c r="C6711" t="s">
        <v>7100</v>
      </c>
      <c r="D6711" t="s">
        <v>102</v>
      </c>
      <c r="E6711" t="s">
        <v>193</v>
      </c>
      <c r="F6711">
        <v>2</v>
      </c>
      <c r="G6711">
        <v>10301.42</v>
      </c>
      <c r="H6711">
        <v>20602.84</v>
      </c>
      <c r="I6711">
        <f>salesdata[[#This Row],[Total_Sales_INR]]/10000000</f>
        <v>2.0602839999999999E-3</v>
      </c>
      <c r="J6711" t="s">
        <v>47</v>
      </c>
      <c r="K6711" t="s">
        <v>72</v>
      </c>
      <c r="L6711">
        <v>4</v>
      </c>
      <c r="M6711" t="s">
        <v>88</v>
      </c>
      <c r="N6711" t="s">
        <v>112</v>
      </c>
      <c r="O6711" t="s">
        <v>22</v>
      </c>
    </row>
    <row r="6712" spans="1:15">
      <c r="A6712" t="s">
        <v>11536</v>
      </c>
      <c r="B6712" s="1">
        <v>45934</v>
      </c>
      <c r="C6712" t="s">
        <v>4905</v>
      </c>
      <c r="D6712" t="s">
        <v>102</v>
      </c>
      <c r="E6712" t="s">
        <v>118</v>
      </c>
      <c r="F6712">
        <v>5</v>
      </c>
      <c r="G6712">
        <v>7008.21</v>
      </c>
      <c r="H6712">
        <v>35041.050000000003</v>
      </c>
      <c r="I6712">
        <f>salesdata[[#This Row],[Total_Sales_INR]]/10000000</f>
        <v>3.5041050000000004E-3</v>
      </c>
      <c r="J6712" t="s">
        <v>47</v>
      </c>
      <c r="K6712" t="s">
        <v>19</v>
      </c>
      <c r="L6712">
        <v>2</v>
      </c>
      <c r="M6712" t="s">
        <v>133</v>
      </c>
      <c r="N6712" t="s">
        <v>97</v>
      </c>
      <c r="O6712" t="s">
        <v>22</v>
      </c>
    </row>
    <row r="6713" spans="1:15">
      <c r="A6713" t="s">
        <v>11537</v>
      </c>
      <c r="B6713" s="1">
        <v>45849</v>
      </c>
      <c r="C6713" t="s">
        <v>3534</v>
      </c>
      <c r="D6713" t="s">
        <v>25</v>
      </c>
      <c r="E6713" t="s">
        <v>26</v>
      </c>
      <c r="F6713">
        <v>1</v>
      </c>
      <c r="G6713">
        <v>39413.410000000003</v>
      </c>
      <c r="H6713">
        <v>39413.410000000003</v>
      </c>
      <c r="I6713">
        <f>salesdata[[#This Row],[Total_Sales_INR]]/10000000</f>
        <v>3.9413410000000001E-3</v>
      </c>
      <c r="J6713" t="s">
        <v>18</v>
      </c>
      <c r="K6713" t="s">
        <v>35</v>
      </c>
      <c r="L6713">
        <v>2</v>
      </c>
      <c r="M6713" t="s">
        <v>141</v>
      </c>
      <c r="N6713" t="s">
        <v>37</v>
      </c>
      <c r="O6713" t="s">
        <v>22</v>
      </c>
    </row>
    <row r="6714" spans="1:15">
      <c r="A6714" t="s">
        <v>11538</v>
      </c>
      <c r="B6714" s="1">
        <v>45813</v>
      </c>
      <c r="C6714" t="s">
        <v>816</v>
      </c>
      <c r="D6714" t="s">
        <v>102</v>
      </c>
      <c r="E6714" t="s">
        <v>103</v>
      </c>
      <c r="F6714">
        <v>5</v>
      </c>
      <c r="G6714">
        <v>39121.800000000003</v>
      </c>
      <c r="H6714">
        <v>195609</v>
      </c>
      <c r="I6714">
        <f>salesdata[[#This Row],[Total_Sales_INR]]/10000000</f>
        <v>1.9560899999999999E-2</v>
      </c>
      <c r="J6714" t="s">
        <v>34</v>
      </c>
      <c r="K6714" t="s">
        <v>35</v>
      </c>
      <c r="L6714">
        <v>1</v>
      </c>
      <c r="M6714" t="s">
        <v>68</v>
      </c>
      <c r="N6714" t="s">
        <v>42</v>
      </c>
      <c r="O6714" t="s">
        <v>22</v>
      </c>
    </row>
    <row r="6715" spans="1:15">
      <c r="A6715" t="s">
        <v>11539</v>
      </c>
      <c r="B6715" s="1">
        <v>45703</v>
      </c>
      <c r="C6715" t="s">
        <v>11540</v>
      </c>
      <c r="D6715" t="s">
        <v>16</v>
      </c>
      <c r="E6715" t="s">
        <v>17</v>
      </c>
      <c r="F6715">
        <v>2</v>
      </c>
      <c r="G6715">
        <v>5039.8599999999997</v>
      </c>
      <c r="H6715">
        <v>10079.719999999999</v>
      </c>
      <c r="I6715">
        <f>salesdata[[#This Row],[Total_Sales_INR]]/10000000</f>
        <v>1.007972E-3</v>
      </c>
      <c r="J6715" t="s">
        <v>27</v>
      </c>
      <c r="K6715" t="s">
        <v>19</v>
      </c>
      <c r="L6715">
        <v>1</v>
      </c>
      <c r="M6715" t="s">
        <v>181</v>
      </c>
      <c r="N6715" t="s">
        <v>213</v>
      </c>
      <c r="O6715" t="s">
        <v>22</v>
      </c>
    </row>
    <row r="6716" spans="1:15">
      <c r="A6716" t="s">
        <v>11541</v>
      </c>
      <c r="B6716" s="1">
        <v>45866</v>
      </c>
      <c r="C6716" t="s">
        <v>11542</v>
      </c>
      <c r="D6716" t="s">
        <v>16</v>
      </c>
      <c r="E6716" t="s">
        <v>159</v>
      </c>
      <c r="F6716">
        <v>3</v>
      </c>
      <c r="G6716">
        <v>965.97</v>
      </c>
      <c r="H6716">
        <v>2897.91</v>
      </c>
      <c r="I6716">
        <f>salesdata[[#This Row],[Total_Sales_INR]]/10000000</f>
        <v>2.8979099999999996E-4</v>
      </c>
      <c r="J6716" t="s">
        <v>47</v>
      </c>
      <c r="K6716" t="s">
        <v>19</v>
      </c>
      <c r="L6716">
        <v>3</v>
      </c>
      <c r="M6716" t="s">
        <v>77</v>
      </c>
      <c r="N6716" t="s">
        <v>21</v>
      </c>
      <c r="O6716" t="s">
        <v>22</v>
      </c>
    </row>
    <row r="6717" spans="1:15">
      <c r="A6717" t="s">
        <v>11543</v>
      </c>
      <c r="B6717" s="1">
        <v>45710</v>
      </c>
      <c r="C6717" t="s">
        <v>6527</v>
      </c>
      <c r="D6717" t="s">
        <v>25</v>
      </c>
      <c r="E6717" t="s">
        <v>26</v>
      </c>
      <c r="F6717">
        <v>1</v>
      </c>
      <c r="G6717">
        <v>44029</v>
      </c>
      <c r="H6717">
        <v>44029</v>
      </c>
      <c r="I6717">
        <f>salesdata[[#This Row],[Total_Sales_INR]]/10000000</f>
        <v>4.4029000000000004E-3</v>
      </c>
      <c r="J6717" t="s">
        <v>34</v>
      </c>
      <c r="K6717" t="s">
        <v>72</v>
      </c>
      <c r="L6717">
        <v>4</v>
      </c>
      <c r="M6717" t="s">
        <v>160</v>
      </c>
      <c r="N6717" t="s">
        <v>42</v>
      </c>
      <c r="O6717" t="s">
        <v>22</v>
      </c>
    </row>
    <row r="6718" spans="1:15">
      <c r="A6718" t="s">
        <v>11544</v>
      </c>
      <c r="B6718" s="1">
        <v>45706</v>
      </c>
      <c r="C6718" t="s">
        <v>1110</v>
      </c>
      <c r="D6718" t="s">
        <v>25</v>
      </c>
      <c r="E6718" t="s">
        <v>280</v>
      </c>
      <c r="F6718">
        <v>1</v>
      </c>
      <c r="G6718">
        <v>47031.360000000001</v>
      </c>
      <c r="H6718">
        <v>47031.360000000001</v>
      </c>
      <c r="I6718">
        <f>salesdata[[#This Row],[Total_Sales_INR]]/10000000</f>
        <v>4.7031360000000001E-3</v>
      </c>
      <c r="J6718" t="s">
        <v>34</v>
      </c>
      <c r="K6718" t="s">
        <v>35</v>
      </c>
      <c r="L6718">
        <v>3</v>
      </c>
      <c r="M6718" t="s">
        <v>36</v>
      </c>
      <c r="N6718" t="s">
        <v>120</v>
      </c>
      <c r="O6718" t="s">
        <v>22</v>
      </c>
    </row>
    <row r="6719" spans="1:15">
      <c r="A6719" t="s">
        <v>11545</v>
      </c>
      <c r="B6719" s="1">
        <v>45782</v>
      </c>
      <c r="C6719" t="s">
        <v>970</v>
      </c>
      <c r="D6719" t="s">
        <v>45</v>
      </c>
      <c r="E6719" t="s">
        <v>85</v>
      </c>
      <c r="F6719">
        <v>2</v>
      </c>
      <c r="G6719">
        <v>3039.52</v>
      </c>
      <c r="H6719">
        <v>6079.04</v>
      </c>
      <c r="I6719">
        <f>salesdata[[#This Row],[Total_Sales_INR]]/10000000</f>
        <v>6.0790400000000004E-4</v>
      </c>
      <c r="J6719" t="s">
        <v>27</v>
      </c>
      <c r="K6719" t="s">
        <v>35</v>
      </c>
      <c r="L6719">
        <v>1</v>
      </c>
      <c r="M6719" t="s">
        <v>181</v>
      </c>
      <c r="N6719" t="s">
        <v>167</v>
      </c>
      <c r="O6719" t="s">
        <v>22</v>
      </c>
    </row>
    <row r="6720" spans="1:15">
      <c r="A6720" t="s">
        <v>11546</v>
      </c>
      <c r="B6720" s="1">
        <v>45942</v>
      </c>
      <c r="C6720" t="s">
        <v>11547</v>
      </c>
      <c r="D6720" t="s">
        <v>16</v>
      </c>
      <c r="E6720" t="s">
        <v>145</v>
      </c>
      <c r="F6720">
        <v>1</v>
      </c>
      <c r="G6720">
        <v>8078.57</v>
      </c>
      <c r="H6720">
        <v>8078.57</v>
      </c>
      <c r="I6720">
        <f>salesdata[[#This Row],[Total_Sales_INR]]/10000000</f>
        <v>8.0785699999999993E-4</v>
      </c>
      <c r="J6720" t="s">
        <v>34</v>
      </c>
      <c r="K6720" t="s">
        <v>19</v>
      </c>
      <c r="L6720">
        <v>4</v>
      </c>
      <c r="M6720" t="s">
        <v>88</v>
      </c>
      <c r="N6720" t="s">
        <v>69</v>
      </c>
      <c r="O6720" t="s">
        <v>22</v>
      </c>
    </row>
    <row r="6721" spans="1:15">
      <c r="A6721" t="s">
        <v>11548</v>
      </c>
      <c r="B6721" s="1">
        <v>45844</v>
      </c>
      <c r="C6721" t="s">
        <v>11549</v>
      </c>
      <c r="D6721" t="s">
        <v>16</v>
      </c>
      <c r="E6721" t="s">
        <v>17</v>
      </c>
      <c r="F6721">
        <v>4</v>
      </c>
      <c r="G6721">
        <v>3653.67</v>
      </c>
      <c r="H6721">
        <v>14614.68</v>
      </c>
      <c r="I6721">
        <f>salesdata[[#This Row],[Total_Sales_INR]]/10000000</f>
        <v>1.4614680000000001E-3</v>
      </c>
      <c r="J6721" t="s">
        <v>47</v>
      </c>
      <c r="K6721" t="s">
        <v>35</v>
      </c>
      <c r="L6721">
        <v>3</v>
      </c>
      <c r="M6721" t="s">
        <v>190</v>
      </c>
      <c r="N6721" t="s">
        <v>29</v>
      </c>
      <c r="O6721" t="s">
        <v>22</v>
      </c>
    </row>
    <row r="6722" spans="1:15">
      <c r="A6722" t="s">
        <v>11550</v>
      </c>
      <c r="B6722" s="1">
        <v>45928</v>
      </c>
      <c r="C6722" t="s">
        <v>7212</v>
      </c>
      <c r="D6722" t="s">
        <v>32</v>
      </c>
      <c r="E6722" t="s">
        <v>40</v>
      </c>
      <c r="F6722">
        <v>2</v>
      </c>
      <c r="G6722">
        <v>4329.3599999999997</v>
      </c>
      <c r="H6722">
        <v>8658.7199999999993</v>
      </c>
      <c r="I6722">
        <f>salesdata[[#This Row],[Total_Sales_INR]]/10000000</f>
        <v>8.6587199999999995E-4</v>
      </c>
      <c r="J6722" t="s">
        <v>34</v>
      </c>
      <c r="K6722" t="s">
        <v>72</v>
      </c>
      <c r="L6722">
        <v>2</v>
      </c>
      <c r="M6722" t="s">
        <v>104</v>
      </c>
      <c r="N6722" t="s">
        <v>48</v>
      </c>
      <c r="O6722" t="s">
        <v>22</v>
      </c>
    </row>
    <row r="6723" spans="1:15">
      <c r="A6723" t="s">
        <v>11551</v>
      </c>
      <c r="B6723" s="1">
        <v>45914</v>
      </c>
      <c r="C6723" t="s">
        <v>11552</v>
      </c>
      <c r="D6723" t="s">
        <v>25</v>
      </c>
      <c r="E6723" t="s">
        <v>140</v>
      </c>
      <c r="F6723">
        <v>4</v>
      </c>
      <c r="G6723">
        <v>14814.3</v>
      </c>
      <c r="H6723">
        <v>59257.2</v>
      </c>
      <c r="I6723">
        <f>salesdata[[#This Row],[Total_Sales_INR]]/10000000</f>
        <v>5.9257199999999998E-3</v>
      </c>
      <c r="J6723" t="s">
        <v>34</v>
      </c>
      <c r="K6723" t="s">
        <v>35</v>
      </c>
      <c r="L6723">
        <v>5</v>
      </c>
      <c r="M6723" t="s">
        <v>170</v>
      </c>
      <c r="N6723" t="s">
        <v>360</v>
      </c>
      <c r="O6723" t="s">
        <v>22</v>
      </c>
    </row>
    <row r="6724" spans="1:15">
      <c r="A6724" t="s">
        <v>11553</v>
      </c>
      <c r="B6724" s="1">
        <v>45866</v>
      </c>
      <c r="C6724" t="s">
        <v>347</v>
      </c>
      <c r="D6724" t="s">
        <v>45</v>
      </c>
      <c r="E6724" t="s">
        <v>65</v>
      </c>
      <c r="F6724">
        <v>5</v>
      </c>
      <c r="G6724">
        <v>14255.01</v>
      </c>
      <c r="H6724">
        <v>71275.05</v>
      </c>
      <c r="I6724">
        <f>salesdata[[#This Row],[Total_Sales_INR]]/10000000</f>
        <v>7.1275050000000001E-3</v>
      </c>
      <c r="J6724" t="s">
        <v>27</v>
      </c>
      <c r="K6724" t="s">
        <v>35</v>
      </c>
      <c r="L6724">
        <v>1</v>
      </c>
      <c r="M6724" t="s">
        <v>119</v>
      </c>
      <c r="N6724" t="s">
        <v>150</v>
      </c>
      <c r="O6724" t="s">
        <v>22</v>
      </c>
    </row>
    <row r="6725" spans="1:15">
      <c r="A6725" t="s">
        <v>11554</v>
      </c>
      <c r="B6725" s="1">
        <v>45899</v>
      </c>
      <c r="C6725" t="s">
        <v>8082</v>
      </c>
      <c r="D6725" t="s">
        <v>102</v>
      </c>
      <c r="E6725" t="s">
        <v>103</v>
      </c>
      <c r="F6725">
        <v>5</v>
      </c>
      <c r="G6725">
        <v>283.64</v>
      </c>
      <c r="H6725">
        <v>1418.2</v>
      </c>
      <c r="I6725">
        <f>salesdata[[#This Row],[Total_Sales_INR]]/10000000</f>
        <v>1.4181999999999999E-4</v>
      </c>
      <c r="J6725" t="s">
        <v>47</v>
      </c>
      <c r="K6725" t="s">
        <v>72</v>
      </c>
      <c r="L6725">
        <v>5</v>
      </c>
      <c r="M6725" t="s">
        <v>73</v>
      </c>
      <c r="N6725" t="s">
        <v>178</v>
      </c>
      <c r="O6725" t="s">
        <v>22</v>
      </c>
    </row>
    <row r="6726" spans="1:15">
      <c r="A6726" t="s">
        <v>11555</v>
      </c>
      <c r="B6726" s="1">
        <v>45979</v>
      </c>
      <c r="C6726" t="s">
        <v>10143</v>
      </c>
      <c r="D6726" t="s">
        <v>32</v>
      </c>
      <c r="E6726" t="s">
        <v>33</v>
      </c>
      <c r="F6726">
        <v>4</v>
      </c>
      <c r="G6726">
        <v>44161.7</v>
      </c>
      <c r="H6726">
        <v>176646.8</v>
      </c>
      <c r="I6726">
        <f>salesdata[[#This Row],[Total_Sales_INR]]/10000000</f>
        <v>1.7664679999999999E-2</v>
      </c>
      <c r="J6726" t="s">
        <v>34</v>
      </c>
      <c r="K6726" t="s">
        <v>19</v>
      </c>
      <c r="L6726">
        <v>1</v>
      </c>
      <c r="M6726" t="s">
        <v>20</v>
      </c>
      <c r="N6726" t="s">
        <v>156</v>
      </c>
      <c r="O6726" t="s">
        <v>22</v>
      </c>
    </row>
    <row r="6727" spans="1:15">
      <c r="A6727" t="s">
        <v>11556</v>
      </c>
      <c r="B6727" s="1">
        <v>45933</v>
      </c>
      <c r="C6727" t="s">
        <v>11557</v>
      </c>
      <c r="D6727" t="s">
        <v>102</v>
      </c>
      <c r="E6727" t="s">
        <v>193</v>
      </c>
      <c r="F6727">
        <v>3</v>
      </c>
      <c r="G6727">
        <v>40000.17</v>
      </c>
      <c r="H6727">
        <v>120000.51</v>
      </c>
      <c r="I6727">
        <f>salesdata[[#This Row],[Total_Sales_INR]]/10000000</f>
        <v>1.2000050999999999E-2</v>
      </c>
      <c r="J6727" t="s">
        <v>47</v>
      </c>
      <c r="K6727" t="s">
        <v>72</v>
      </c>
      <c r="L6727">
        <v>4</v>
      </c>
      <c r="M6727" t="s">
        <v>185</v>
      </c>
      <c r="N6727" t="s">
        <v>21</v>
      </c>
      <c r="O6727" t="s">
        <v>22</v>
      </c>
    </row>
    <row r="6728" spans="1:15">
      <c r="A6728" t="s">
        <v>11558</v>
      </c>
      <c r="B6728" s="1">
        <v>45922</v>
      </c>
      <c r="C6728" t="s">
        <v>3451</v>
      </c>
      <c r="D6728" t="s">
        <v>16</v>
      </c>
      <c r="E6728" t="s">
        <v>17</v>
      </c>
      <c r="F6728">
        <v>3</v>
      </c>
      <c r="G6728">
        <v>38627.71</v>
      </c>
      <c r="H6728">
        <v>115883.13</v>
      </c>
      <c r="I6728">
        <f>salesdata[[#This Row],[Total_Sales_INR]]/10000000</f>
        <v>1.1588313000000001E-2</v>
      </c>
      <c r="J6728" t="s">
        <v>18</v>
      </c>
      <c r="K6728" t="s">
        <v>35</v>
      </c>
      <c r="L6728">
        <v>5</v>
      </c>
      <c r="M6728" t="s">
        <v>41</v>
      </c>
      <c r="N6728" t="s">
        <v>97</v>
      </c>
      <c r="O6728" t="s">
        <v>22</v>
      </c>
    </row>
    <row r="6729" spans="1:15">
      <c r="A6729" t="s">
        <v>11559</v>
      </c>
      <c r="B6729" s="1">
        <v>45978</v>
      </c>
      <c r="C6729" t="s">
        <v>11560</v>
      </c>
      <c r="D6729" t="s">
        <v>45</v>
      </c>
      <c r="E6729" t="s">
        <v>46</v>
      </c>
      <c r="F6729">
        <v>4</v>
      </c>
      <c r="G6729">
        <v>41745.910000000003</v>
      </c>
      <c r="H6729">
        <v>166983.64000000001</v>
      </c>
      <c r="I6729">
        <f>salesdata[[#This Row],[Total_Sales_INR]]/10000000</f>
        <v>1.6698364E-2</v>
      </c>
      <c r="J6729" t="s">
        <v>34</v>
      </c>
      <c r="K6729" t="s">
        <v>19</v>
      </c>
      <c r="L6729">
        <v>4</v>
      </c>
      <c r="M6729" t="s">
        <v>185</v>
      </c>
      <c r="N6729" t="s">
        <v>74</v>
      </c>
      <c r="O6729" t="s">
        <v>22</v>
      </c>
    </row>
    <row r="6730" spans="1:15">
      <c r="A6730" t="s">
        <v>11561</v>
      </c>
      <c r="B6730" s="1">
        <v>45960</v>
      </c>
      <c r="C6730" t="s">
        <v>3174</v>
      </c>
      <c r="D6730" t="s">
        <v>45</v>
      </c>
      <c r="E6730" t="s">
        <v>55</v>
      </c>
      <c r="F6730">
        <v>2</v>
      </c>
      <c r="G6730">
        <v>24705.37</v>
      </c>
      <c r="H6730">
        <v>49410.74</v>
      </c>
      <c r="I6730">
        <f>salesdata[[#This Row],[Total_Sales_INR]]/10000000</f>
        <v>4.9410740000000002E-3</v>
      </c>
      <c r="J6730" t="s">
        <v>18</v>
      </c>
      <c r="K6730" t="s">
        <v>19</v>
      </c>
      <c r="L6730">
        <v>3</v>
      </c>
      <c r="M6730" t="s">
        <v>77</v>
      </c>
      <c r="N6730" t="s">
        <v>167</v>
      </c>
      <c r="O6730" t="s">
        <v>22</v>
      </c>
    </row>
    <row r="6731" spans="1:15">
      <c r="A6731" t="s">
        <v>11562</v>
      </c>
      <c r="B6731" s="1">
        <v>45859</v>
      </c>
      <c r="C6731" t="s">
        <v>5789</v>
      </c>
      <c r="D6731" t="s">
        <v>45</v>
      </c>
      <c r="E6731" t="s">
        <v>55</v>
      </c>
      <c r="F6731">
        <v>2</v>
      </c>
      <c r="G6731">
        <v>15427.6</v>
      </c>
      <c r="H6731">
        <v>30855.200000000001</v>
      </c>
      <c r="I6731">
        <f>salesdata[[#This Row],[Total_Sales_INR]]/10000000</f>
        <v>3.08552E-3</v>
      </c>
      <c r="J6731" t="s">
        <v>34</v>
      </c>
      <c r="K6731" t="s">
        <v>19</v>
      </c>
      <c r="L6731">
        <v>1</v>
      </c>
      <c r="M6731" t="s">
        <v>107</v>
      </c>
      <c r="N6731" t="s">
        <v>213</v>
      </c>
      <c r="O6731" t="s">
        <v>22</v>
      </c>
    </row>
    <row r="6732" spans="1:15">
      <c r="A6732" t="s">
        <v>11563</v>
      </c>
      <c r="B6732" s="1">
        <v>45734</v>
      </c>
      <c r="C6732" t="s">
        <v>11564</v>
      </c>
      <c r="D6732" t="s">
        <v>16</v>
      </c>
      <c r="E6732" t="s">
        <v>137</v>
      </c>
      <c r="F6732">
        <v>1</v>
      </c>
      <c r="G6732">
        <v>18007.41</v>
      </c>
      <c r="H6732">
        <v>18007.41</v>
      </c>
      <c r="I6732">
        <f>salesdata[[#This Row],[Total_Sales_INR]]/10000000</f>
        <v>1.800741E-3</v>
      </c>
      <c r="J6732" t="s">
        <v>27</v>
      </c>
      <c r="K6732" t="s">
        <v>72</v>
      </c>
      <c r="L6732">
        <v>5</v>
      </c>
      <c r="M6732" t="s">
        <v>28</v>
      </c>
      <c r="N6732" t="s">
        <v>82</v>
      </c>
      <c r="O6732" t="s">
        <v>22</v>
      </c>
    </row>
    <row r="6733" spans="1:15">
      <c r="A6733" t="s">
        <v>11565</v>
      </c>
      <c r="B6733" s="1">
        <v>45743</v>
      </c>
      <c r="C6733" t="s">
        <v>1923</v>
      </c>
      <c r="D6733" t="s">
        <v>16</v>
      </c>
      <c r="E6733" t="s">
        <v>137</v>
      </c>
      <c r="F6733">
        <v>5</v>
      </c>
      <c r="G6733">
        <v>18054.419999999998</v>
      </c>
      <c r="H6733">
        <v>90272.1</v>
      </c>
      <c r="I6733">
        <f>salesdata[[#This Row],[Total_Sales_INR]]/10000000</f>
        <v>9.0272100000000008E-3</v>
      </c>
      <c r="J6733" t="s">
        <v>47</v>
      </c>
      <c r="K6733" t="s">
        <v>72</v>
      </c>
      <c r="L6733">
        <v>5</v>
      </c>
      <c r="M6733" t="s">
        <v>51</v>
      </c>
      <c r="N6733" t="s">
        <v>42</v>
      </c>
      <c r="O6733" t="s">
        <v>22</v>
      </c>
    </row>
    <row r="6734" spans="1:15">
      <c r="A6734" t="s">
        <v>11566</v>
      </c>
      <c r="B6734" s="1">
        <v>46003</v>
      </c>
      <c r="C6734" t="s">
        <v>11567</v>
      </c>
      <c r="D6734" t="s">
        <v>32</v>
      </c>
      <c r="E6734" t="s">
        <v>250</v>
      </c>
      <c r="F6734">
        <v>3</v>
      </c>
      <c r="G6734">
        <v>48342.33</v>
      </c>
      <c r="H6734">
        <v>145026.99</v>
      </c>
      <c r="I6734">
        <f>salesdata[[#This Row],[Total_Sales_INR]]/10000000</f>
        <v>1.4502698999999999E-2</v>
      </c>
      <c r="J6734" t="s">
        <v>18</v>
      </c>
      <c r="K6734" t="s">
        <v>72</v>
      </c>
      <c r="L6734">
        <v>5</v>
      </c>
      <c r="M6734" t="s">
        <v>51</v>
      </c>
      <c r="N6734" t="s">
        <v>69</v>
      </c>
      <c r="O6734" t="s">
        <v>22</v>
      </c>
    </row>
    <row r="6735" spans="1:15">
      <c r="A6735" t="s">
        <v>11568</v>
      </c>
      <c r="B6735" s="1">
        <v>45700</v>
      </c>
      <c r="C6735" t="s">
        <v>1487</v>
      </c>
      <c r="D6735" t="s">
        <v>32</v>
      </c>
      <c r="E6735" t="s">
        <v>250</v>
      </c>
      <c r="F6735">
        <v>3</v>
      </c>
      <c r="G6735">
        <v>43262.67</v>
      </c>
      <c r="H6735">
        <v>129788.01</v>
      </c>
      <c r="I6735">
        <f>salesdata[[#This Row],[Total_Sales_INR]]/10000000</f>
        <v>1.2978801E-2</v>
      </c>
      <c r="J6735" t="s">
        <v>27</v>
      </c>
      <c r="K6735" t="s">
        <v>72</v>
      </c>
      <c r="L6735">
        <v>2</v>
      </c>
      <c r="M6735" t="s">
        <v>104</v>
      </c>
      <c r="N6735" t="s">
        <v>150</v>
      </c>
      <c r="O6735" t="s">
        <v>22</v>
      </c>
    </row>
    <row r="6736" spans="1:15">
      <c r="A6736" t="s">
        <v>11569</v>
      </c>
      <c r="B6736" s="1">
        <v>45794</v>
      </c>
      <c r="C6736" t="s">
        <v>9913</v>
      </c>
      <c r="D6736" t="s">
        <v>32</v>
      </c>
      <c r="E6736" t="s">
        <v>40</v>
      </c>
      <c r="F6736">
        <v>3</v>
      </c>
      <c r="G6736">
        <v>3103.07</v>
      </c>
      <c r="H6736">
        <v>9309.2099999999991</v>
      </c>
      <c r="I6736">
        <f>salesdata[[#This Row],[Total_Sales_INR]]/10000000</f>
        <v>9.3092099999999992E-4</v>
      </c>
      <c r="J6736" t="s">
        <v>27</v>
      </c>
      <c r="K6736" t="s">
        <v>35</v>
      </c>
      <c r="L6736">
        <v>2</v>
      </c>
      <c r="M6736" t="s">
        <v>104</v>
      </c>
      <c r="N6736" t="s">
        <v>360</v>
      </c>
      <c r="O6736" t="s">
        <v>22</v>
      </c>
    </row>
    <row r="6737" spans="1:15">
      <c r="A6737" t="s">
        <v>11570</v>
      </c>
      <c r="B6737" s="1">
        <v>45686</v>
      </c>
      <c r="C6737" t="s">
        <v>11571</v>
      </c>
      <c r="D6737" t="s">
        <v>16</v>
      </c>
      <c r="E6737" t="s">
        <v>137</v>
      </c>
      <c r="F6737">
        <v>2</v>
      </c>
      <c r="G6737">
        <v>21235.62</v>
      </c>
      <c r="H6737">
        <v>42471.24</v>
      </c>
      <c r="I6737">
        <f>salesdata[[#This Row],[Total_Sales_INR]]/10000000</f>
        <v>4.2471239999999997E-3</v>
      </c>
      <c r="J6737" t="s">
        <v>34</v>
      </c>
      <c r="K6737" t="s">
        <v>72</v>
      </c>
      <c r="L6737">
        <v>4</v>
      </c>
      <c r="M6737" t="s">
        <v>88</v>
      </c>
      <c r="N6737" t="s">
        <v>112</v>
      </c>
      <c r="O6737" t="s">
        <v>22</v>
      </c>
    </row>
    <row r="6738" spans="1:15">
      <c r="A6738" t="s">
        <v>11572</v>
      </c>
      <c r="B6738" s="1">
        <v>45859</v>
      </c>
      <c r="C6738" t="s">
        <v>11573</v>
      </c>
      <c r="D6738" t="s">
        <v>32</v>
      </c>
      <c r="E6738" t="s">
        <v>81</v>
      </c>
      <c r="F6738">
        <v>4</v>
      </c>
      <c r="G6738">
        <v>8178.09</v>
      </c>
      <c r="H6738">
        <v>32712.36</v>
      </c>
      <c r="I6738">
        <f>salesdata[[#This Row],[Total_Sales_INR]]/10000000</f>
        <v>3.2712359999999998E-3</v>
      </c>
      <c r="J6738" t="s">
        <v>47</v>
      </c>
      <c r="K6738" t="s">
        <v>72</v>
      </c>
      <c r="L6738">
        <v>4</v>
      </c>
      <c r="M6738" t="s">
        <v>88</v>
      </c>
      <c r="N6738" t="s">
        <v>150</v>
      </c>
      <c r="O6738" t="s">
        <v>22</v>
      </c>
    </row>
    <row r="6739" spans="1:15">
      <c r="A6739" t="s">
        <v>11574</v>
      </c>
      <c r="B6739" s="1">
        <v>45765</v>
      </c>
      <c r="C6739" t="s">
        <v>11575</v>
      </c>
      <c r="D6739" t="s">
        <v>32</v>
      </c>
      <c r="E6739" t="s">
        <v>250</v>
      </c>
      <c r="F6739">
        <v>5</v>
      </c>
      <c r="G6739">
        <v>35216</v>
      </c>
      <c r="H6739">
        <v>176080</v>
      </c>
      <c r="I6739">
        <f>salesdata[[#This Row],[Total_Sales_INR]]/10000000</f>
        <v>1.7607999999999999E-2</v>
      </c>
      <c r="J6739" t="s">
        <v>27</v>
      </c>
      <c r="K6739" t="s">
        <v>72</v>
      </c>
      <c r="L6739">
        <v>5</v>
      </c>
      <c r="M6739" t="s">
        <v>73</v>
      </c>
      <c r="N6739" t="s">
        <v>82</v>
      </c>
      <c r="O6739" t="s">
        <v>22</v>
      </c>
    </row>
    <row r="6740" spans="1:15">
      <c r="A6740" t="s">
        <v>11576</v>
      </c>
      <c r="B6740" s="1">
        <v>45752</v>
      </c>
      <c r="C6740" t="s">
        <v>11560</v>
      </c>
      <c r="D6740" t="s">
        <v>25</v>
      </c>
      <c r="E6740" t="s">
        <v>26</v>
      </c>
      <c r="F6740">
        <v>2</v>
      </c>
      <c r="G6740">
        <v>24749.67</v>
      </c>
      <c r="H6740">
        <v>49499.34</v>
      </c>
      <c r="I6740">
        <f>salesdata[[#This Row],[Total_Sales_INR]]/10000000</f>
        <v>4.9499339999999996E-3</v>
      </c>
      <c r="J6740" t="s">
        <v>18</v>
      </c>
      <c r="K6740" t="s">
        <v>72</v>
      </c>
      <c r="L6740">
        <v>4</v>
      </c>
      <c r="M6740" t="s">
        <v>88</v>
      </c>
      <c r="N6740" t="s">
        <v>21</v>
      </c>
      <c r="O6740" t="s">
        <v>22</v>
      </c>
    </row>
    <row r="6741" spans="1:15">
      <c r="A6741" t="s">
        <v>11577</v>
      </c>
      <c r="B6741" s="1">
        <v>45748</v>
      </c>
      <c r="C6741" t="s">
        <v>11578</v>
      </c>
      <c r="D6741" t="s">
        <v>25</v>
      </c>
      <c r="E6741" t="s">
        <v>26</v>
      </c>
      <c r="F6741">
        <v>3</v>
      </c>
      <c r="G6741">
        <v>39173.129999999997</v>
      </c>
      <c r="H6741">
        <v>117519.39</v>
      </c>
      <c r="I6741">
        <f>salesdata[[#This Row],[Total_Sales_INR]]/10000000</f>
        <v>1.1751938999999999E-2</v>
      </c>
      <c r="J6741" t="s">
        <v>34</v>
      </c>
      <c r="K6741" t="s">
        <v>19</v>
      </c>
      <c r="L6741">
        <v>1</v>
      </c>
      <c r="M6741" t="s">
        <v>68</v>
      </c>
      <c r="N6741" t="s">
        <v>213</v>
      </c>
      <c r="O6741" t="s">
        <v>22</v>
      </c>
    </row>
    <row r="6742" spans="1:15">
      <c r="A6742" t="s">
        <v>11579</v>
      </c>
      <c r="B6742" s="1">
        <v>45739</v>
      </c>
      <c r="C6742" t="s">
        <v>11292</v>
      </c>
      <c r="D6742" t="s">
        <v>32</v>
      </c>
      <c r="E6742" t="s">
        <v>250</v>
      </c>
      <c r="F6742">
        <v>5</v>
      </c>
      <c r="G6742">
        <v>7402.12</v>
      </c>
      <c r="H6742">
        <v>37010.6</v>
      </c>
      <c r="I6742">
        <f>salesdata[[#This Row],[Total_Sales_INR]]/10000000</f>
        <v>3.7010599999999999E-3</v>
      </c>
      <c r="J6742" t="s">
        <v>34</v>
      </c>
      <c r="K6742" t="s">
        <v>72</v>
      </c>
      <c r="L6742">
        <v>1</v>
      </c>
      <c r="M6742" t="s">
        <v>107</v>
      </c>
      <c r="N6742" t="s">
        <v>94</v>
      </c>
      <c r="O6742" t="s">
        <v>22</v>
      </c>
    </row>
    <row r="6743" spans="1:15">
      <c r="A6743" t="s">
        <v>11580</v>
      </c>
      <c r="B6743" s="1">
        <v>45695</v>
      </c>
      <c r="C6743" t="s">
        <v>2278</v>
      </c>
      <c r="D6743" t="s">
        <v>102</v>
      </c>
      <c r="E6743" t="s">
        <v>103</v>
      </c>
      <c r="F6743">
        <v>3</v>
      </c>
      <c r="G6743">
        <v>33004.33</v>
      </c>
      <c r="H6743">
        <v>99012.99</v>
      </c>
      <c r="I6743">
        <f>salesdata[[#This Row],[Total_Sales_INR]]/10000000</f>
        <v>9.9012990000000006E-3</v>
      </c>
      <c r="J6743" t="s">
        <v>47</v>
      </c>
      <c r="K6743" t="s">
        <v>72</v>
      </c>
      <c r="L6743">
        <v>5</v>
      </c>
      <c r="M6743" t="s">
        <v>51</v>
      </c>
      <c r="N6743" t="s">
        <v>48</v>
      </c>
      <c r="O6743" t="s">
        <v>22</v>
      </c>
    </row>
    <row r="6744" spans="1:15">
      <c r="A6744" t="s">
        <v>11581</v>
      </c>
      <c r="B6744" s="1">
        <v>45663</v>
      </c>
      <c r="C6744" t="s">
        <v>9702</v>
      </c>
      <c r="D6744" t="s">
        <v>32</v>
      </c>
      <c r="E6744" t="s">
        <v>250</v>
      </c>
      <c r="F6744">
        <v>4</v>
      </c>
      <c r="G6744">
        <v>17479.919999999998</v>
      </c>
      <c r="H6744">
        <v>69919.679999999993</v>
      </c>
      <c r="I6744">
        <f>salesdata[[#This Row],[Total_Sales_INR]]/10000000</f>
        <v>6.9919679999999994E-3</v>
      </c>
      <c r="J6744" t="s">
        <v>47</v>
      </c>
      <c r="K6744" t="s">
        <v>19</v>
      </c>
      <c r="L6744">
        <v>1</v>
      </c>
      <c r="M6744" t="s">
        <v>68</v>
      </c>
      <c r="N6744" t="s">
        <v>156</v>
      </c>
      <c r="O6744" t="s">
        <v>22</v>
      </c>
    </row>
    <row r="6745" spans="1:15">
      <c r="A6745" t="s">
        <v>11582</v>
      </c>
      <c r="B6745" s="1">
        <v>45859</v>
      </c>
      <c r="C6745" t="s">
        <v>6370</v>
      </c>
      <c r="D6745" t="s">
        <v>25</v>
      </c>
      <c r="E6745" t="s">
        <v>280</v>
      </c>
      <c r="F6745">
        <v>2</v>
      </c>
      <c r="G6745">
        <v>16316.43</v>
      </c>
      <c r="H6745">
        <v>32632.86</v>
      </c>
      <c r="I6745">
        <f>salesdata[[#This Row],[Total_Sales_INR]]/10000000</f>
        <v>3.2632860000000002E-3</v>
      </c>
      <c r="J6745" t="s">
        <v>27</v>
      </c>
      <c r="K6745" t="s">
        <v>19</v>
      </c>
      <c r="L6745">
        <v>5</v>
      </c>
      <c r="M6745" t="s">
        <v>28</v>
      </c>
      <c r="N6745" t="s">
        <v>48</v>
      </c>
      <c r="O6745" t="s">
        <v>22</v>
      </c>
    </row>
    <row r="6746" spans="1:15">
      <c r="A6746" t="s">
        <v>11583</v>
      </c>
      <c r="B6746" s="1">
        <v>45856</v>
      </c>
      <c r="C6746" t="s">
        <v>452</v>
      </c>
      <c r="D6746" t="s">
        <v>32</v>
      </c>
      <c r="E6746" t="s">
        <v>309</v>
      </c>
      <c r="F6746">
        <v>2</v>
      </c>
      <c r="G6746">
        <v>13939.97</v>
      </c>
      <c r="H6746">
        <v>27879.94</v>
      </c>
      <c r="I6746">
        <f>salesdata[[#This Row],[Total_Sales_INR]]/10000000</f>
        <v>2.7879939999999998E-3</v>
      </c>
      <c r="J6746" t="s">
        <v>34</v>
      </c>
      <c r="K6746" t="s">
        <v>19</v>
      </c>
      <c r="L6746">
        <v>1</v>
      </c>
      <c r="M6746" t="s">
        <v>20</v>
      </c>
      <c r="N6746" t="s">
        <v>48</v>
      </c>
      <c r="O6746" t="s">
        <v>22</v>
      </c>
    </row>
    <row r="6747" spans="1:15">
      <c r="A6747" t="s">
        <v>11584</v>
      </c>
      <c r="B6747" s="1">
        <v>45671</v>
      </c>
      <c r="C6747" t="s">
        <v>852</v>
      </c>
      <c r="D6747" t="s">
        <v>102</v>
      </c>
      <c r="E6747" t="s">
        <v>118</v>
      </c>
      <c r="F6747">
        <v>3</v>
      </c>
      <c r="G6747">
        <v>3664.25</v>
      </c>
      <c r="H6747">
        <v>10992.75</v>
      </c>
      <c r="I6747">
        <f>salesdata[[#This Row],[Total_Sales_INR]]/10000000</f>
        <v>1.099275E-3</v>
      </c>
      <c r="J6747" t="s">
        <v>27</v>
      </c>
      <c r="K6747" t="s">
        <v>35</v>
      </c>
      <c r="L6747">
        <v>2</v>
      </c>
      <c r="M6747" t="s">
        <v>141</v>
      </c>
      <c r="N6747" t="s">
        <v>178</v>
      </c>
      <c r="O6747" t="s">
        <v>22</v>
      </c>
    </row>
    <row r="6748" spans="1:15">
      <c r="A6748" t="s">
        <v>11585</v>
      </c>
      <c r="B6748" s="1">
        <v>45873</v>
      </c>
      <c r="C6748" t="s">
        <v>111</v>
      </c>
      <c r="D6748" t="s">
        <v>45</v>
      </c>
      <c r="E6748" t="s">
        <v>46</v>
      </c>
      <c r="F6748">
        <v>1</v>
      </c>
      <c r="G6748">
        <v>36516.449999999997</v>
      </c>
      <c r="H6748">
        <v>36516.449999999997</v>
      </c>
      <c r="I6748">
        <f>salesdata[[#This Row],[Total_Sales_INR]]/10000000</f>
        <v>3.6516449999999998E-3</v>
      </c>
      <c r="J6748" t="s">
        <v>34</v>
      </c>
      <c r="K6748" t="s">
        <v>72</v>
      </c>
      <c r="L6748">
        <v>5</v>
      </c>
      <c r="M6748" t="s">
        <v>28</v>
      </c>
      <c r="N6748" t="s">
        <v>124</v>
      </c>
      <c r="O6748" t="s">
        <v>22</v>
      </c>
    </row>
    <row r="6749" spans="1:15">
      <c r="A6749" t="s">
        <v>11586</v>
      </c>
      <c r="B6749" s="1">
        <v>45666</v>
      </c>
      <c r="C6749" t="s">
        <v>1714</v>
      </c>
      <c r="D6749" t="s">
        <v>32</v>
      </c>
      <c r="E6749" t="s">
        <v>309</v>
      </c>
      <c r="F6749">
        <v>5</v>
      </c>
      <c r="G6749">
        <v>18891.32</v>
      </c>
      <c r="H6749">
        <v>94456.6</v>
      </c>
      <c r="I6749">
        <f>salesdata[[#This Row],[Total_Sales_INR]]/10000000</f>
        <v>9.4456599999999998E-3</v>
      </c>
      <c r="J6749" t="s">
        <v>18</v>
      </c>
      <c r="K6749" t="s">
        <v>35</v>
      </c>
      <c r="L6749">
        <v>2</v>
      </c>
      <c r="M6749" t="s">
        <v>104</v>
      </c>
      <c r="N6749" t="s">
        <v>150</v>
      </c>
      <c r="O6749" t="s">
        <v>22</v>
      </c>
    </row>
    <row r="6750" spans="1:15">
      <c r="A6750" t="s">
        <v>11587</v>
      </c>
      <c r="B6750" s="1">
        <v>46002</v>
      </c>
      <c r="C6750" t="s">
        <v>11588</v>
      </c>
      <c r="D6750" t="s">
        <v>45</v>
      </c>
      <c r="E6750" t="s">
        <v>85</v>
      </c>
      <c r="F6750">
        <v>1</v>
      </c>
      <c r="G6750">
        <v>20121.28</v>
      </c>
      <c r="H6750">
        <v>20121.28</v>
      </c>
      <c r="I6750">
        <f>salesdata[[#This Row],[Total_Sales_INR]]/10000000</f>
        <v>2.0121279999999997E-3</v>
      </c>
      <c r="J6750" t="s">
        <v>18</v>
      </c>
      <c r="K6750" t="s">
        <v>72</v>
      </c>
      <c r="L6750">
        <v>2</v>
      </c>
      <c r="M6750" t="s">
        <v>56</v>
      </c>
      <c r="N6750" t="s">
        <v>52</v>
      </c>
      <c r="O6750" t="s">
        <v>22</v>
      </c>
    </row>
    <row r="6751" spans="1:15">
      <c r="A6751" t="s">
        <v>11589</v>
      </c>
      <c r="B6751" s="1">
        <v>45825</v>
      </c>
      <c r="C6751" t="s">
        <v>11590</v>
      </c>
      <c r="D6751" t="s">
        <v>102</v>
      </c>
      <c r="E6751" t="s">
        <v>155</v>
      </c>
      <c r="F6751">
        <v>4</v>
      </c>
      <c r="G6751">
        <v>34539.69</v>
      </c>
      <c r="H6751">
        <v>138158.76</v>
      </c>
      <c r="I6751">
        <f>salesdata[[#This Row],[Total_Sales_INR]]/10000000</f>
        <v>1.3815876000000001E-2</v>
      </c>
      <c r="J6751" t="s">
        <v>18</v>
      </c>
      <c r="K6751" t="s">
        <v>72</v>
      </c>
      <c r="L6751">
        <v>2</v>
      </c>
      <c r="M6751" t="s">
        <v>265</v>
      </c>
      <c r="N6751" t="s">
        <v>142</v>
      </c>
      <c r="O6751" t="s">
        <v>22</v>
      </c>
    </row>
    <row r="6752" spans="1:15">
      <c r="A6752" t="s">
        <v>11591</v>
      </c>
      <c r="B6752" s="1">
        <v>45947</v>
      </c>
      <c r="C6752" t="s">
        <v>8009</v>
      </c>
      <c r="D6752" t="s">
        <v>45</v>
      </c>
      <c r="E6752" t="s">
        <v>46</v>
      </c>
      <c r="F6752">
        <v>1</v>
      </c>
      <c r="G6752">
        <v>15708.53</v>
      </c>
      <c r="H6752">
        <v>15708.53</v>
      </c>
      <c r="I6752">
        <f>salesdata[[#This Row],[Total_Sales_INR]]/10000000</f>
        <v>1.5708530000000001E-3</v>
      </c>
      <c r="J6752" t="s">
        <v>18</v>
      </c>
      <c r="K6752" t="s">
        <v>19</v>
      </c>
      <c r="L6752">
        <v>5</v>
      </c>
      <c r="M6752" t="s">
        <v>51</v>
      </c>
      <c r="N6752" t="s">
        <v>62</v>
      </c>
      <c r="O6752" t="s">
        <v>22</v>
      </c>
    </row>
    <row r="6753" spans="1:15">
      <c r="A6753" t="s">
        <v>11592</v>
      </c>
      <c r="B6753" s="1">
        <v>45831</v>
      </c>
      <c r="C6753" t="s">
        <v>4464</v>
      </c>
      <c r="D6753" t="s">
        <v>16</v>
      </c>
      <c r="E6753" t="s">
        <v>159</v>
      </c>
      <c r="F6753">
        <v>3</v>
      </c>
      <c r="G6753">
        <v>7069.77</v>
      </c>
      <c r="H6753">
        <v>21209.31</v>
      </c>
      <c r="I6753">
        <f>salesdata[[#This Row],[Total_Sales_INR]]/10000000</f>
        <v>2.1209309999999999E-3</v>
      </c>
      <c r="J6753" t="s">
        <v>47</v>
      </c>
      <c r="K6753" t="s">
        <v>72</v>
      </c>
      <c r="L6753">
        <v>1</v>
      </c>
      <c r="M6753" t="s">
        <v>181</v>
      </c>
      <c r="N6753" t="s">
        <v>150</v>
      </c>
      <c r="O6753" t="s">
        <v>22</v>
      </c>
    </row>
    <row r="6754" spans="1:15">
      <c r="A6754" t="s">
        <v>11593</v>
      </c>
      <c r="B6754" s="1">
        <v>45664</v>
      </c>
      <c r="C6754" t="s">
        <v>11594</v>
      </c>
      <c r="D6754" t="s">
        <v>32</v>
      </c>
      <c r="E6754" t="s">
        <v>81</v>
      </c>
      <c r="F6754">
        <v>4</v>
      </c>
      <c r="G6754">
        <v>32203.02</v>
      </c>
      <c r="H6754">
        <v>128812.08</v>
      </c>
      <c r="I6754">
        <f>salesdata[[#This Row],[Total_Sales_INR]]/10000000</f>
        <v>1.2881208E-2</v>
      </c>
      <c r="J6754" t="s">
        <v>47</v>
      </c>
      <c r="K6754" t="s">
        <v>19</v>
      </c>
      <c r="L6754">
        <v>4</v>
      </c>
      <c r="M6754" t="s">
        <v>198</v>
      </c>
      <c r="N6754" t="s">
        <v>74</v>
      </c>
      <c r="O6754" t="s">
        <v>22</v>
      </c>
    </row>
    <row r="6755" spans="1:15">
      <c r="A6755" t="s">
        <v>11595</v>
      </c>
      <c r="B6755" s="1">
        <v>45701</v>
      </c>
      <c r="C6755" t="s">
        <v>10027</v>
      </c>
      <c r="D6755" t="s">
        <v>102</v>
      </c>
      <c r="E6755" t="s">
        <v>193</v>
      </c>
      <c r="F6755">
        <v>3</v>
      </c>
      <c r="G6755">
        <v>10714.9</v>
      </c>
      <c r="H6755">
        <v>32144.7</v>
      </c>
      <c r="I6755">
        <f>salesdata[[#This Row],[Total_Sales_INR]]/10000000</f>
        <v>3.2144700000000001E-3</v>
      </c>
      <c r="J6755" t="s">
        <v>18</v>
      </c>
      <c r="K6755" t="s">
        <v>35</v>
      </c>
      <c r="L6755">
        <v>5</v>
      </c>
      <c r="M6755" t="s">
        <v>170</v>
      </c>
      <c r="N6755" t="s">
        <v>124</v>
      </c>
      <c r="O6755" t="s">
        <v>22</v>
      </c>
    </row>
    <row r="6756" spans="1:15">
      <c r="A6756" t="s">
        <v>11596</v>
      </c>
      <c r="B6756" s="1">
        <v>45868</v>
      </c>
      <c r="C6756" t="s">
        <v>11597</v>
      </c>
      <c r="D6756" t="s">
        <v>16</v>
      </c>
      <c r="E6756" t="s">
        <v>137</v>
      </c>
      <c r="F6756">
        <v>1</v>
      </c>
      <c r="G6756">
        <v>8594.2999999999993</v>
      </c>
      <c r="H6756">
        <v>8594.2999999999993</v>
      </c>
      <c r="I6756">
        <f>salesdata[[#This Row],[Total_Sales_INR]]/10000000</f>
        <v>8.5942999999999989E-4</v>
      </c>
      <c r="J6756" t="s">
        <v>34</v>
      </c>
      <c r="K6756" t="s">
        <v>72</v>
      </c>
      <c r="L6756">
        <v>1</v>
      </c>
      <c r="M6756" t="s">
        <v>119</v>
      </c>
      <c r="N6756" t="s">
        <v>74</v>
      </c>
      <c r="O6756" t="s">
        <v>22</v>
      </c>
    </row>
    <row r="6757" spans="1:15">
      <c r="A6757" t="s">
        <v>11598</v>
      </c>
      <c r="B6757" s="1">
        <v>45926</v>
      </c>
      <c r="C6757" t="s">
        <v>3773</v>
      </c>
      <c r="D6757" t="s">
        <v>45</v>
      </c>
      <c r="E6757" t="s">
        <v>46</v>
      </c>
      <c r="F6757">
        <v>5</v>
      </c>
      <c r="G6757">
        <v>33424.870000000003</v>
      </c>
      <c r="H6757">
        <v>167124.35</v>
      </c>
      <c r="I6757">
        <f>salesdata[[#This Row],[Total_Sales_INR]]/10000000</f>
        <v>1.6712435000000001E-2</v>
      </c>
      <c r="J6757" t="s">
        <v>27</v>
      </c>
      <c r="K6757" t="s">
        <v>19</v>
      </c>
      <c r="L6757">
        <v>2</v>
      </c>
      <c r="M6757" t="s">
        <v>56</v>
      </c>
      <c r="N6757" t="s">
        <v>94</v>
      </c>
      <c r="O6757" t="s">
        <v>22</v>
      </c>
    </row>
    <row r="6758" spans="1:15">
      <c r="A6758" t="s">
        <v>11599</v>
      </c>
      <c r="B6758" s="1">
        <v>45996</v>
      </c>
      <c r="C6758" t="s">
        <v>11600</v>
      </c>
      <c r="D6758" t="s">
        <v>102</v>
      </c>
      <c r="E6758" t="s">
        <v>118</v>
      </c>
      <c r="F6758">
        <v>3</v>
      </c>
      <c r="G6758">
        <v>44451.79</v>
      </c>
      <c r="H6758">
        <v>133355.37</v>
      </c>
      <c r="I6758">
        <f>salesdata[[#This Row],[Total_Sales_INR]]/10000000</f>
        <v>1.3335537E-2</v>
      </c>
      <c r="J6758" t="s">
        <v>34</v>
      </c>
      <c r="K6758" t="s">
        <v>19</v>
      </c>
      <c r="L6758">
        <v>5</v>
      </c>
      <c r="M6758" t="s">
        <v>28</v>
      </c>
      <c r="N6758" t="s">
        <v>29</v>
      </c>
      <c r="O6758" t="s">
        <v>22</v>
      </c>
    </row>
    <row r="6759" spans="1:15">
      <c r="A6759" t="s">
        <v>11601</v>
      </c>
      <c r="B6759" s="1">
        <v>45702</v>
      </c>
      <c r="C6759" t="s">
        <v>10517</v>
      </c>
      <c r="D6759" t="s">
        <v>16</v>
      </c>
      <c r="E6759" t="s">
        <v>130</v>
      </c>
      <c r="F6759">
        <v>5</v>
      </c>
      <c r="G6759">
        <v>34994.49</v>
      </c>
      <c r="H6759">
        <v>174972.45</v>
      </c>
      <c r="I6759">
        <f>salesdata[[#This Row],[Total_Sales_INR]]/10000000</f>
        <v>1.7497245000000002E-2</v>
      </c>
      <c r="J6759" t="s">
        <v>27</v>
      </c>
      <c r="K6759" t="s">
        <v>35</v>
      </c>
      <c r="L6759">
        <v>4</v>
      </c>
      <c r="M6759" t="s">
        <v>160</v>
      </c>
      <c r="N6759" t="s">
        <v>97</v>
      </c>
      <c r="O6759" t="s">
        <v>22</v>
      </c>
    </row>
    <row r="6760" spans="1:15">
      <c r="A6760" t="s">
        <v>11602</v>
      </c>
      <c r="B6760" s="1">
        <v>45803</v>
      </c>
      <c r="C6760" t="s">
        <v>5154</v>
      </c>
      <c r="D6760" t="s">
        <v>45</v>
      </c>
      <c r="E6760" t="s">
        <v>55</v>
      </c>
      <c r="F6760">
        <v>4</v>
      </c>
      <c r="G6760">
        <v>19553.32</v>
      </c>
      <c r="H6760">
        <v>78213.279999999999</v>
      </c>
      <c r="I6760">
        <f>salesdata[[#This Row],[Total_Sales_INR]]/10000000</f>
        <v>7.8213280000000007E-3</v>
      </c>
      <c r="J6760" t="s">
        <v>27</v>
      </c>
      <c r="K6760" t="s">
        <v>72</v>
      </c>
      <c r="L6760">
        <v>3</v>
      </c>
      <c r="M6760" t="s">
        <v>115</v>
      </c>
      <c r="N6760" t="s">
        <v>52</v>
      </c>
      <c r="O6760" t="s">
        <v>22</v>
      </c>
    </row>
    <row r="6761" spans="1:15">
      <c r="A6761" t="s">
        <v>11603</v>
      </c>
      <c r="B6761" s="1">
        <v>45878</v>
      </c>
      <c r="C6761" t="s">
        <v>11604</v>
      </c>
      <c r="D6761" t="s">
        <v>45</v>
      </c>
      <c r="E6761" t="s">
        <v>65</v>
      </c>
      <c r="F6761">
        <v>2</v>
      </c>
      <c r="G6761">
        <v>14863.59</v>
      </c>
      <c r="H6761">
        <v>29727.18</v>
      </c>
      <c r="I6761">
        <f>salesdata[[#This Row],[Total_Sales_INR]]/10000000</f>
        <v>2.9727180000000001E-3</v>
      </c>
      <c r="J6761" t="s">
        <v>27</v>
      </c>
      <c r="K6761" t="s">
        <v>72</v>
      </c>
      <c r="L6761">
        <v>2</v>
      </c>
      <c r="M6761" t="s">
        <v>104</v>
      </c>
      <c r="N6761" t="s">
        <v>120</v>
      </c>
      <c r="O6761" t="s">
        <v>22</v>
      </c>
    </row>
    <row r="6762" spans="1:15">
      <c r="A6762" t="s">
        <v>11605</v>
      </c>
      <c r="B6762" s="1">
        <v>45862</v>
      </c>
      <c r="C6762" t="s">
        <v>9884</v>
      </c>
      <c r="D6762" t="s">
        <v>25</v>
      </c>
      <c r="E6762" t="s">
        <v>91</v>
      </c>
      <c r="F6762">
        <v>1</v>
      </c>
      <c r="G6762">
        <v>38418.85</v>
      </c>
      <c r="H6762">
        <v>38418.85</v>
      </c>
      <c r="I6762">
        <f>salesdata[[#This Row],[Total_Sales_INR]]/10000000</f>
        <v>3.8418849999999997E-3</v>
      </c>
      <c r="J6762" t="s">
        <v>34</v>
      </c>
      <c r="K6762" t="s">
        <v>35</v>
      </c>
      <c r="L6762">
        <v>3</v>
      </c>
      <c r="M6762" t="s">
        <v>190</v>
      </c>
      <c r="N6762" t="s">
        <v>216</v>
      </c>
      <c r="O6762" t="s">
        <v>22</v>
      </c>
    </row>
    <row r="6763" spans="1:15">
      <c r="A6763" t="s">
        <v>11606</v>
      </c>
      <c r="B6763" s="1">
        <v>45910</v>
      </c>
      <c r="C6763" t="s">
        <v>11607</v>
      </c>
      <c r="D6763" t="s">
        <v>25</v>
      </c>
      <c r="E6763" t="s">
        <v>140</v>
      </c>
      <c r="F6763">
        <v>1</v>
      </c>
      <c r="G6763">
        <v>18629.05</v>
      </c>
      <c r="H6763">
        <v>18629.05</v>
      </c>
      <c r="I6763">
        <f>salesdata[[#This Row],[Total_Sales_INR]]/10000000</f>
        <v>1.862905E-3</v>
      </c>
      <c r="J6763" t="s">
        <v>34</v>
      </c>
      <c r="K6763" t="s">
        <v>35</v>
      </c>
      <c r="L6763">
        <v>5</v>
      </c>
      <c r="M6763" t="s">
        <v>28</v>
      </c>
      <c r="N6763" t="s">
        <v>178</v>
      </c>
      <c r="O6763" t="s">
        <v>22</v>
      </c>
    </row>
    <row r="6764" spans="1:15">
      <c r="A6764" t="s">
        <v>11608</v>
      </c>
      <c r="B6764" s="1">
        <v>45853</v>
      </c>
      <c r="C6764" t="s">
        <v>3203</v>
      </c>
      <c r="D6764" t="s">
        <v>25</v>
      </c>
      <c r="E6764" t="s">
        <v>26</v>
      </c>
      <c r="F6764">
        <v>2</v>
      </c>
      <c r="G6764">
        <v>33867.67</v>
      </c>
      <c r="H6764">
        <v>67735.34</v>
      </c>
      <c r="I6764">
        <f>salesdata[[#This Row],[Total_Sales_INR]]/10000000</f>
        <v>6.7735339999999995E-3</v>
      </c>
      <c r="J6764" t="s">
        <v>27</v>
      </c>
      <c r="K6764" t="s">
        <v>19</v>
      </c>
      <c r="L6764">
        <v>5</v>
      </c>
      <c r="M6764" t="s">
        <v>73</v>
      </c>
      <c r="N6764" t="s">
        <v>156</v>
      </c>
      <c r="O6764" t="s">
        <v>22</v>
      </c>
    </row>
    <row r="6765" spans="1:15">
      <c r="A6765" t="s">
        <v>11609</v>
      </c>
      <c r="B6765" s="1">
        <v>45672</v>
      </c>
      <c r="C6765" t="s">
        <v>11610</v>
      </c>
      <c r="D6765" t="s">
        <v>45</v>
      </c>
      <c r="E6765" t="s">
        <v>65</v>
      </c>
      <c r="F6765">
        <v>4</v>
      </c>
      <c r="G6765">
        <v>14759.74</v>
      </c>
      <c r="H6765">
        <v>59038.96</v>
      </c>
      <c r="I6765">
        <f>salesdata[[#This Row],[Total_Sales_INR]]/10000000</f>
        <v>5.9038959999999996E-3</v>
      </c>
      <c r="J6765" t="s">
        <v>34</v>
      </c>
      <c r="K6765" t="s">
        <v>19</v>
      </c>
      <c r="L6765">
        <v>5</v>
      </c>
      <c r="M6765" t="s">
        <v>73</v>
      </c>
      <c r="N6765" t="s">
        <v>21</v>
      </c>
      <c r="O6765" t="s">
        <v>22</v>
      </c>
    </row>
    <row r="6766" spans="1:15">
      <c r="A6766" t="s">
        <v>11611</v>
      </c>
      <c r="B6766" s="1">
        <v>45972</v>
      </c>
      <c r="C6766" t="s">
        <v>5508</v>
      </c>
      <c r="D6766" t="s">
        <v>45</v>
      </c>
      <c r="E6766" t="s">
        <v>85</v>
      </c>
      <c r="F6766">
        <v>2</v>
      </c>
      <c r="G6766">
        <v>823.94</v>
      </c>
      <c r="H6766">
        <v>1647.88</v>
      </c>
      <c r="I6766">
        <f>salesdata[[#This Row],[Total_Sales_INR]]/10000000</f>
        <v>1.6478800000000002E-4</v>
      </c>
      <c r="J6766" t="s">
        <v>27</v>
      </c>
      <c r="K6766" t="s">
        <v>72</v>
      </c>
      <c r="L6766">
        <v>5</v>
      </c>
      <c r="M6766" t="s">
        <v>41</v>
      </c>
      <c r="N6766" t="s">
        <v>29</v>
      </c>
      <c r="O6766" t="s">
        <v>22</v>
      </c>
    </row>
    <row r="6767" spans="1:15">
      <c r="A6767" t="s">
        <v>11612</v>
      </c>
      <c r="B6767" s="1">
        <v>45992</v>
      </c>
      <c r="C6767" t="s">
        <v>11613</v>
      </c>
      <c r="D6767" t="s">
        <v>45</v>
      </c>
      <c r="E6767" t="s">
        <v>65</v>
      </c>
      <c r="F6767">
        <v>4</v>
      </c>
      <c r="G6767">
        <v>14749.33</v>
      </c>
      <c r="H6767">
        <v>58997.32</v>
      </c>
      <c r="I6767">
        <f>salesdata[[#This Row],[Total_Sales_INR]]/10000000</f>
        <v>5.8997319999999995E-3</v>
      </c>
      <c r="J6767" t="s">
        <v>27</v>
      </c>
      <c r="K6767" t="s">
        <v>19</v>
      </c>
      <c r="L6767">
        <v>3</v>
      </c>
      <c r="M6767" t="s">
        <v>190</v>
      </c>
      <c r="N6767" t="s">
        <v>150</v>
      </c>
      <c r="O6767" t="s">
        <v>22</v>
      </c>
    </row>
    <row r="6768" spans="1:15">
      <c r="A6768" t="s">
        <v>11614</v>
      </c>
      <c r="B6768" s="1">
        <v>45874</v>
      </c>
      <c r="C6768" t="s">
        <v>298</v>
      </c>
      <c r="D6768" t="s">
        <v>102</v>
      </c>
      <c r="E6768" t="s">
        <v>103</v>
      </c>
      <c r="F6768">
        <v>3</v>
      </c>
      <c r="G6768">
        <v>9927.44</v>
      </c>
      <c r="H6768">
        <v>29782.32</v>
      </c>
      <c r="I6768">
        <f>salesdata[[#This Row],[Total_Sales_INR]]/10000000</f>
        <v>2.9782319999999999E-3</v>
      </c>
      <c r="J6768" t="s">
        <v>27</v>
      </c>
      <c r="K6768" t="s">
        <v>35</v>
      </c>
      <c r="L6768">
        <v>5</v>
      </c>
      <c r="M6768" t="s">
        <v>51</v>
      </c>
      <c r="N6768" t="s">
        <v>360</v>
      </c>
      <c r="O6768" t="s">
        <v>22</v>
      </c>
    </row>
    <row r="6769" spans="1:15">
      <c r="A6769" t="s">
        <v>11615</v>
      </c>
      <c r="B6769" s="1">
        <v>45849</v>
      </c>
      <c r="C6769" t="s">
        <v>11616</v>
      </c>
      <c r="D6769" t="s">
        <v>32</v>
      </c>
      <c r="E6769" t="s">
        <v>309</v>
      </c>
      <c r="F6769">
        <v>5</v>
      </c>
      <c r="G6769">
        <v>13826.7</v>
      </c>
      <c r="H6769">
        <v>69133.5</v>
      </c>
      <c r="I6769">
        <f>salesdata[[#This Row],[Total_Sales_INR]]/10000000</f>
        <v>6.9133500000000004E-3</v>
      </c>
      <c r="J6769" t="s">
        <v>27</v>
      </c>
      <c r="K6769" t="s">
        <v>72</v>
      </c>
      <c r="L6769">
        <v>3</v>
      </c>
      <c r="M6769" t="s">
        <v>36</v>
      </c>
      <c r="N6769" t="s">
        <v>112</v>
      </c>
      <c r="O6769" t="s">
        <v>22</v>
      </c>
    </row>
    <row r="6770" spans="1:15">
      <c r="A6770" t="s">
        <v>11617</v>
      </c>
      <c r="B6770" s="1">
        <v>45889</v>
      </c>
      <c r="C6770" t="s">
        <v>11618</v>
      </c>
      <c r="D6770" t="s">
        <v>45</v>
      </c>
      <c r="E6770" t="s">
        <v>46</v>
      </c>
      <c r="F6770">
        <v>1</v>
      </c>
      <c r="G6770">
        <v>17247.740000000002</v>
      </c>
      <c r="H6770">
        <v>17247.740000000002</v>
      </c>
      <c r="I6770">
        <f>salesdata[[#This Row],[Total_Sales_INR]]/10000000</f>
        <v>1.7247740000000001E-3</v>
      </c>
      <c r="J6770" t="s">
        <v>18</v>
      </c>
      <c r="K6770" t="s">
        <v>19</v>
      </c>
      <c r="L6770">
        <v>4</v>
      </c>
      <c r="M6770" t="s">
        <v>123</v>
      </c>
      <c r="N6770" t="s">
        <v>112</v>
      </c>
      <c r="O6770" t="s">
        <v>22</v>
      </c>
    </row>
    <row r="6771" spans="1:15">
      <c r="A6771" t="s">
        <v>11619</v>
      </c>
      <c r="B6771" s="1">
        <v>45722</v>
      </c>
      <c r="C6771" t="s">
        <v>11620</v>
      </c>
      <c r="D6771" t="s">
        <v>16</v>
      </c>
      <c r="E6771" t="s">
        <v>137</v>
      </c>
      <c r="F6771">
        <v>1</v>
      </c>
      <c r="G6771">
        <v>9567.81</v>
      </c>
      <c r="H6771">
        <v>9567.81</v>
      </c>
      <c r="I6771">
        <f>salesdata[[#This Row],[Total_Sales_INR]]/10000000</f>
        <v>9.5678099999999997E-4</v>
      </c>
      <c r="J6771" t="s">
        <v>18</v>
      </c>
      <c r="K6771" t="s">
        <v>72</v>
      </c>
      <c r="L6771">
        <v>1</v>
      </c>
      <c r="M6771" t="s">
        <v>68</v>
      </c>
      <c r="N6771" t="s">
        <v>178</v>
      </c>
      <c r="O6771" t="s">
        <v>22</v>
      </c>
    </row>
    <row r="6772" spans="1:15">
      <c r="A6772" t="s">
        <v>11621</v>
      </c>
      <c r="B6772" s="1">
        <v>45803</v>
      </c>
      <c r="C6772" t="s">
        <v>11622</v>
      </c>
      <c r="D6772" t="s">
        <v>45</v>
      </c>
      <c r="E6772" t="s">
        <v>46</v>
      </c>
      <c r="F6772">
        <v>1</v>
      </c>
      <c r="G6772">
        <v>19835.73</v>
      </c>
      <c r="H6772">
        <v>19835.73</v>
      </c>
      <c r="I6772">
        <f>salesdata[[#This Row],[Total_Sales_INR]]/10000000</f>
        <v>1.9835729999999998E-3</v>
      </c>
      <c r="J6772" t="s">
        <v>18</v>
      </c>
      <c r="K6772" t="s">
        <v>19</v>
      </c>
      <c r="L6772">
        <v>5</v>
      </c>
      <c r="M6772" t="s">
        <v>73</v>
      </c>
      <c r="N6772" t="s">
        <v>134</v>
      </c>
      <c r="O6772" t="s">
        <v>22</v>
      </c>
    </row>
    <row r="6773" spans="1:15">
      <c r="A6773" t="s">
        <v>11623</v>
      </c>
      <c r="B6773" s="1">
        <v>45845</v>
      </c>
      <c r="C6773" t="s">
        <v>2699</v>
      </c>
      <c r="D6773" t="s">
        <v>25</v>
      </c>
      <c r="E6773" t="s">
        <v>26</v>
      </c>
      <c r="F6773">
        <v>4</v>
      </c>
      <c r="G6773">
        <v>34053.410000000003</v>
      </c>
      <c r="H6773">
        <v>136213.64000000001</v>
      </c>
      <c r="I6773">
        <f>salesdata[[#This Row],[Total_Sales_INR]]/10000000</f>
        <v>1.3621364000000002E-2</v>
      </c>
      <c r="J6773" t="s">
        <v>27</v>
      </c>
      <c r="K6773" t="s">
        <v>72</v>
      </c>
      <c r="L6773">
        <v>4</v>
      </c>
      <c r="M6773" t="s">
        <v>123</v>
      </c>
      <c r="N6773" t="s">
        <v>213</v>
      </c>
      <c r="O6773" t="s">
        <v>22</v>
      </c>
    </row>
    <row r="6774" spans="1:15">
      <c r="A6774" t="s">
        <v>11624</v>
      </c>
      <c r="B6774" s="1">
        <v>45794</v>
      </c>
      <c r="C6774" t="s">
        <v>11026</v>
      </c>
      <c r="D6774" t="s">
        <v>102</v>
      </c>
      <c r="E6774" t="s">
        <v>184</v>
      </c>
      <c r="F6774">
        <v>4</v>
      </c>
      <c r="G6774">
        <v>17948.68</v>
      </c>
      <c r="H6774">
        <v>71794.720000000001</v>
      </c>
      <c r="I6774">
        <f>salesdata[[#This Row],[Total_Sales_INR]]/10000000</f>
        <v>7.1794720000000001E-3</v>
      </c>
      <c r="J6774" t="s">
        <v>34</v>
      </c>
      <c r="K6774" t="s">
        <v>35</v>
      </c>
      <c r="L6774">
        <v>2</v>
      </c>
      <c r="M6774" t="s">
        <v>56</v>
      </c>
      <c r="N6774" t="s">
        <v>360</v>
      </c>
      <c r="O6774" t="s">
        <v>22</v>
      </c>
    </row>
    <row r="6775" spans="1:15">
      <c r="A6775" t="s">
        <v>11625</v>
      </c>
      <c r="B6775" s="1">
        <v>45819</v>
      </c>
      <c r="C6775" t="s">
        <v>11626</v>
      </c>
      <c r="D6775" t="s">
        <v>102</v>
      </c>
      <c r="E6775" t="s">
        <v>118</v>
      </c>
      <c r="F6775">
        <v>3</v>
      </c>
      <c r="G6775">
        <v>5850.71</v>
      </c>
      <c r="H6775">
        <v>17552.13</v>
      </c>
      <c r="I6775">
        <f>salesdata[[#This Row],[Total_Sales_INR]]/10000000</f>
        <v>1.755213E-3</v>
      </c>
      <c r="J6775" t="s">
        <v>18</v>
      </c>
      <c r="K6775" t="s">
        <v>72</v>
      </c>
      <c r="L6775">
        <v>4</v>
      </c>
      <c r="M6775" t="s">
        <v>198</v>
      </c>
      <c r="N6775" t="s">
        <v>37</v>
      </c>
      <c r="O6775" t="s">
        <v>22</v>
      </c>
    </row>
    <row r="6776" spans="1:15">
      <c r="A6776" t="s">
        <v>11627</v>
      </c>
      <c r="B6776" s="1">
        <v>45959</v>
      </c>
      <c r="C6776" t="s">
        <v>3254</v>
      </c>
      <c r="D6776" t="s">
        <v>32</v>
      </c>
      <c r="E6776" t="s">
        <v>309</v>
      </c>
      <c r="F6776">
        <v>1</v>
      </c>
      <c r="G6776">
        <v>7787.76</v>
      </c>
      <c r="H6776">
        <v>7787.76</v>
      </c>
      <c r="I6776">
        <f>salesdata[[#This Row],[Total_Sales_INR]]/10000000</f>
        <v>7.7877600000000001E-4</v>
      </c>
      <c r="J6776" t="s">
        <v>34</v>
      </c>
      <c r="K6776" t="s">
        <v>35</v>
      </c>
      <c r="L6776">
        <v>1</v>
      </c>
      <c r="M6776" t="s">
        <v>68</v>
      </c>
      <c r="N6776" t="s">
        <v>167</v>
      </c>
      <c r="O6776" t="s">
        <v>22</v>
      </c>
    </row>
    <row r="6777" spans="1:15">
      <c r="A6777" t="s">
        <v>11628</v>
      </c>
      <c r="B6777" s="1">
        <v>45741</v>
      </c>
      <c r="C6777" t="s">
        <v>7589</v>
      </c>
      <c r="D6777" t="s">
        <v>102</v>
      </c>
      <c r="E6777" t="s">
        <v>118</v>
      </c>
      <c r="F6777">
        <v>5</v>
      </c>
      <c r="G6777">
        <v>48077.65</v>
      </c>
      <c r="H6777">
        <v>240388.25</v>
      </c>
      <c r="I6777">
        <f>salesdata[[#This Row],[Total_Sales_INR]]/10000000</f>
        <v>2.4038825E-2</v>
      </c>
      <c r="J6777" t="s">
        <v>18</v>
      </c>
      <c r="K6777" t="s">
        <v>35</v>
      </c>
      <c r="L6777">
        <v>4</v>
      </c>
      <c r="M6777" t="s">
        <v>88</v>
      </c>
      <c r="N6777" t="s">
        <v>142</v>
      </c>
      <c r="O6777" t="s">
        <v>22</v>
      </c>
    </row>
    <row r="6778" spans="1:15">
      <c r="A6778" t="s">
        <v>11629</v>
      </c>
      <c r="B6778" s="1">
        <v>45691</v>
      </c>
      <c r="C6778" t="s">
        <v>11630</v>
      </c>
      <c r="D6778" t="s">
        <v>45</v>
      </c>
      <c r="E6778" t="s">
        <v>85</v>
      </c>
      <c r="F6778">
        <v>2</v>
      </c>
      <c r="G6778">
        <v>48761.03</v>
      </c>
      <c r="H6778">
        <v>97522.06</v>
      </c>
      <c r="I6778">
        <f>salesdata[[#This Row],[Total_Sales_INR]]/10000000</f>
        <v>9.7522059999999994E-3</v>
      </c>
      <c r="J6778" t="s">
        <v>18</v>
      </c>
      <c r="K6778" t="s">
        <v>72</v>
      </c>
      <c r="L6778">
        <v>2</v>
      </c>
      <c r="M6778" t="s">
        <v>133</v>
      </c>
      <c r="N6778" t="s">
        <v>97</v>
      </c>
      <c r="O6778" t="s">
        <v>22</v>
      </c>
    </row>
    <row r="6779" spans="1:15">
      <c r="A6779" t="s">
        <v>11631</v>
      </c>
      <c r="B6779" s="1">
        <v>45681</v>
      </c>
      <c r="C6779" t="s">
        <v>2937</v>
      </c>
      <c r="D6779" t="s">
        <v>25</v>
      </c>
      <c r="E6779" t="s">
        <v>26</v>
      </c>
      <c r="F6779">
        <v>5</v>
      </c>
      <c r="G6779">
        <v>47296.57</v>
      </c>
      <c r="H6779">
        <v>236482.85</v>
      </c>
      <c r="I6779">
        <f>salesdata[[#This Row],[Total_Sales_INR]]/10000000</f>
        <v>2.3648285000000002E-2</v>
      </c>
      <c r="J6779" t="s">
        <v>34</v>
      </c>
      <c r="K6779" t="s">
        <v>72</v>
      </c>
      <c r="L6779">
        <v>2</v>
      </c>
      <c r="M6779" t="s">
        <v>56</v>
      </c>
      <c r="N6779" t="s">
        <v>82</v>
      </c>
      <c r="O6779" t="s">
        <v>22</v>
      </c>
    </row>
    <row r="6780" spans="1:15">
      <c r="A6780" t="s">
        <v>11632</v>
      </c>
      <c r="B6780" s="1">
        <v>45847</v>
      </c>
      <c r="C6780" t="s">
        <v>3639</v>
      </c>
      <c r="D6780" t="s">
        <v>102</v>
      </c>
      <c r="E6780" t="s">
        <v>118</v>
      </c>
      <c r="F6780">
        <v>2</v>
      </c>
      <c r="G6780">
        <v>21220.73</v>
      </c>
      <c r="H6780">
        <v>42441.46</v>
      </c>
      <c r="I6780">
        <f>salesdata[[#This Row],[Total_Sales_INR]]/10000000</f>
        <v>4.2441459999999999E-3</v>
      </c>
      <c r="J6780" t="s">
        <v>47</v>
      </c>
      <c r="K6780" t="s">
        <v>19</v>
      </c>
      <c r="L6780">
        <v>1</v>
      </c>
      <c r="M6780" t="s">
        <v>181</v>
      </c>
      <c r="N6780" t="s">
        <v>42</v>
      </c>
      <c r="O6780" t="s">
        <v>22</v>
      </c>
    </row>
    <row r="6781" spans="1:15">
      <c r="A6781" t="s">
        <v>11633</v>
      </c>
      <c r="B6781" s="1">
        <v>45766</v>
      </c>
      <c r="C6781" t="s">
        <v>3751</v>
      </c>
      <c r="D6781" t="s">
        <v>25</v>
      </c>
      <c r="E6781" t="s">
        <v>91</v>
      </c>
      <c r="F6781">
        <v>1</v>
      </c>
      <c r="G6781">
        <v>8052.5</v>
      </c>
      <c r="H6781">
        <v>8052.5</v>
      </c>
      <c r="I6781">
        <f>salesdata[[#This Row],[Total_Sales_INR]]/10000000</f>
        <v>8.0524999999999998E-4</v>
      </c>
      <c r="J6781" t="s">
        <v>27</v>
      </c>
      <c r="K6781" t="s">
        <v>72</v>
      </c>
      <c r="L6781">
        <v>5</v>
      </c>
      <c r="M6781" t="s">
        <v>28</v>
      </c>
      <c r="N6781" t="s">
        <v>216</v>
      </c>
      <c r="O6781" t="s">
        <v>22</v>
      </c>
    </row>
    <row r="6782" spans="1:15">
      <c r="A6782" t="s">
        <v>11634</v>
      </c>
      <c r="B6782" s="1">
        <v>45837</v>
      </c>
      <c r="C6782" t="s">
        <v>11635</v>
      </c>
      <c r="D6782" t="s">
        <v>25</v>
      </c>
      <c r="E6782" t="s">
        <v>140</v>
      </c>
      <c r="F6782">
        <v>4</v>
      </c>
      <c r="G6782">
        <v>1557.33</v>
      </c>
      <c r="H6782">
        <v>6229.32</v>
      </c>
      <c r="I6782">
        <f>salesdata[[#This Row],[Total_Sales_INR]]/10000000</f>
        <v>6.2293199999999998E-4</v>
      </c>
      <c r="J6782" t="s">
        <v>47</v>
      </c>
      <c r="K6782" t="s">
        <v>72</v>
      </c>
      <c r="L6782">
        <v>1</v>
      </c>
      <c r="M6782" t="s">
        <v>68</v>
      </c>
      <c r="N6782" t="s">
        <v>120</v>
      </c>
      <c r="O6782" t="s">
        <v>22</v>
      </c>
    </row>
    <row r="6783" spans="1:15">
      <c r="A6783" t="s">
        <v>11636</v>
      </c>
      <c r="B6783" s="1">
        <v>45683</v>
      </c>
      <c r="C6783" t="s">
        <v>6112</v>
      </c>
      <c r="D6783" t="s">
        <v>16</v>
      </c>
      <c r="E6783" t="s">
        <v>17</v>
      </c>
      <c r="F6783">
        <v>5</v>
      </c>
      <c r="G6783">
        <v>16715.150000000001</v>
      </c>
      <c r="H6783">
        <v>83575.75</v>
      </c>
      <c r="I6783">
        <f>salesdata[[#This Row],[Total_Sales_INR]]/10000000</f>
        <v>8.3575750000000008E-3</v>
      </c>
      <c r="J6783" t="s">
        <v>27</v>
      </c>
      <c r="K6783" t="s">
        <v>72</v>
      </c>
      <c r="L6783">
        <v>2</v>
      </c>
      <c r="M6783" t="s">
        <v>141</v>
      </c>
      <c r="N6783" t="s">
        <v>127</v>
      </c>
      <c r="O6783" t="s">
        <v>22</v>
      </c>
    </row>
    <row r="6784" spans="1:15">
      <c r="A6784" t="s">
        <v>11637</v>
      </c>
      <c r="B6784" s="1">
        <v>45974</v>
      </c>
      <c r="C6784" t="s">
        <v>7397</v>
      </c>
      <c r="D6784" t="s">
        <v>25</v>
      </c>
      <c r="E6784" t="s">
        <v>26</v>
      </c>
      <c r="F6784">
        <v>4</v>
      </c>
      <c r="G6784">
        <v>26791.56</v>
      </c>
      <c r="H6784">
        <v>107166.24</v>
      </c>
      <c r="I6784">
        <f>salesdata[[#This Row],[Total_Sales_INR]]/10000000</f>
        <v>1.0716624000000001E-2</v>
      </c>
      <c r="J6784" t="s">
        <v>18</v>
      </c>
      <c r="K6784" t="s">
        <v>35</v>
      </c>
      <c r="L6784">
        <v>3</v>
      </c>
      <c r="M6784" t="s">
        <v>61</v>
      </c>
      <c r="N6784" t="s">
        <v>216</v>
      </c>
      <c r="O6784" t="s">
        <v>22</v>
      </c>
    </row>
    <row r="6785" spans="1:15">
      <c r="A6785" t="s">
        <v>11638</v>
      </c>
      <c r="B6785" s="1">
        <v>46005</v>
      </c>
      <c r="C6785" t="s">
        <v>1072</v>
      </c>
      <c r="D6785" t="s">
        <v>32</v>
      </c>
      <c r="E6785" t="s">
        <v>81</v>
      </c>
      <c r="F6785">
        <v>4</v>
      </c>
      <c r="G6785">
        <v>46357.17</v>
      </c>
      <c r="H6785">
        <v>185428.68</v>
      </c>
      <c r="I6785">
        <f>salesdata[[#This Row],[Total_Sales_INR]]/10000000</f>
        <v>1.8542868000000001E-2</v>
      </c>
      <c r="J6785" t="s">
        <v>34</v>
      </c>
      <c r="K6785" t="s">
        <v>72</v>
      </c>
      <c r="L6785">
        <v>3</v>
      </c>
      <c r="M6785" t="s">
        <v>77</v>
      </c>
      <c r="N6785" t="s">
        <v>156</v>
      </c>
      <c r="O6785" t="s">
        <v>22</v>
      </c>
    </row>
    <row r="6786" spans="1:15">
      <c r="A6786" t="s">
        <v>11639</v>
      </c>
      <c r="B6786" s="1">
        <v>45917</v>
      </c>
      <c r="C6786" t="s">
        <v>7689</v>
      </c>
      <c r="D6786" t="s">
        <v>16</v>
      </c>
      <c r="E6786" t="s">
        <v>130</v>
      </c>
      <c r="F6786">
        <v>2</v>
      </c>
      <c r="G6786">
        <v>31999.07</v>
      </c>
      <c r="H6786">
        <v>63998.14</v>
      </c>
      <c r="I6786">
        <f>salesdata[[#This Row],[Total_Sales_INR]]/10000000</f>
        <v>6.3998140000000002E-3</v>
      </c>
      <c r="J6786" t="s">
        <v>18</v>
      </c>
      <c r="K6786" t="s">
        <v>72</v>
      </c>
      <c r="L6786">
        <v>1</v>
      </c>
      <c r="M6786" t="s">
        <v>20</v>
      </c>
      <c r="N6786" t="s">
        <v>37</v>
      </c>
      <c r="O6786" t="s">
        <v>22</v>
      </c>
    </row>
    <row r="6787" spans="1:15">
      <c r="A6787" t="s">
        <v>11640</v>
      </c>
      <c r="B6787" s="1">
        <v>45692</v>
      </c>
      <c r="C6787" t="s">
        <v>7773</v>
      </c>
      <c r="D6787" t="s">
        <v>32</v>
      </c>
      <c r="E6787" t="s">
        <v>309</v>
      </c>
      <c r="F6787">
        <v>5</v>
      </c>
      <c r="G6787">
        <v>23467.69</v>
      </c>
      <c r="H6787">
        <v>117338.45</v>
      </c>
      <c r="I6787">
        <f>salesdata[[#This Row],[Total_Sales_INR]]/10000000</f>
        <v>1.1733845E-2</v>
      </c>
      <c r="J6787" t="s">
        <v>47</v>
      </c>
      <c r="K6787" t="s">
        <v>72</v>
      </c>
      <c r="L6787">
        <v>2</v>
      </c>
      <c r="M6787" t="s">
        <v>104</v>
      </c>
      <c r="N6787" t="s">
        <v>69</v>
      </c>
      <c r="O6787" t="s">
        <v>22</v>
      </c>
    </row>
    <row r="6788" spans="1:15">
      <c r="A6788" t="s">
        <v>11641</v>
      </c>
      <c r="B6788" s="1">
        <v>45996</v>
      </c>
      <c r="C6788" t="s">
        <v>11642</v>
      </c>
      <c r="D6788" t="s">
        <v>25</v>
      </c>
      <c r="E6788" t="s">
        <v>26</v>
      </c>
      <c r="F6788">
        <v>4</v>
      </c>
      <c r="G6788">
        <v>32172.55</v>
      </c>
      <c r="H6788">
        <v>128690.2</v>
      </c>
      <c r="I6788">
        <f>salesdata[[#This Row],[Total_Sales_INR]]/10000000</f>
        <v>1.286902E-2</v>
      </c>
      <c r="J6788" t="s">
        <v>34</v>
      </c>
      <c r="K6788" t="s">
        <v>19</v>
      </c>
      <c r="L6788">
        <v>1</v>
      </c>
      <c r="M6788" t="s">
        <v>68</v>
      </c>
      <c r="N6788" t="s">
        <v>120</v>
      </c>
      <c r="O6788" t="s">
        <v>22</v>
      </c>
    </row>
    <row r="6789" spans="1:15">
      <c r="A6789" t="s">
        <v>11643</v>
      </c>
      <c r="B6789" s="1">
        <v>45713</v>
      </c>
      <c r="C6789" t="s">
        <v>11644</v>
      </c>
      <c r="D6789" t="s">
        <v>45</v>
      </c>
      <c r="E6789" t="s">
        <v>65</v>
      </c>
      <c r="F6789">
        <v>1</v>
      </c>
      <c r="G6789">
        <v>47790.81</v>
      </c>
      <c r="H6789">
        <v>47790.81</v>
      </c>
      <c r="I6789">
        <f>salesdata[[#This Row],[Total_Sales_INR]]/10000000</f>
        <v>4.7790810000000001E-3</v>
      </c>
      <c r="J6789" t="s">
        <v>18</v>
      </c>
      <c r="K6789" t="s">
        <v>35</v>
      </c>
      <c r="L6789">
        <v>4</v>
      </c>
      <c r="M6789" t="s">
        <v>198</v>
      </c>
      <c r="N6789" t="s">
        <v>29</v>
      </c>
      <c r="O6789" t="s">
        <v>22</v>
      </c>
    </row>
    <row r="6790" spans="1:15">
      <c r="A6790" t="s">
        <v>11645</v>
      </c>
      <c r="B6790" s="1">
        <v>45844</v>
      </c>
      <c r="C6790" t="s">
        <v>6606</v>
      </c>
      <c r="D6790" t="s">
        <v>25</v>
      </c>
      <c r="E6790" t="s">
        <v>140</v>
      </c>
      <c r="F6790">
        <v>5</v>
      </c>
      <c r="G6790">
        <v>11452.85</v>
      </c>
      <c r="H6790">
        <v>57264.25</v>
      </c>
      <c r="I6790">
        <f>salesdata[[#This Row],[Total_Sales_INR]]/10000000</f>
        <v>5.7264250000000003E-3</v>
      </c>
      <c r="J6790" t="s">
        <v>47</v>
      </c>
      <c r="K6790" t="s">
        <v>19</v>
      </c>
      <c r="L6790">
        <v>4</v>
      </c>
      <c r="M6790" t="s">
        <v>123</v>
      </c>
      <c r="N6790" t="s">
        <v>97</v>
      </c>
      <c r="O6790" t="s">
        <v>22</v>
      </c>
    </row>
    <row r="6791" spans="1:15">
      <c r="A6791" t="s">
        <v>11646</v>
      </c>
      <c r="B6791" s="1">
        <v>45773</v>
      </c>
      <c r="C6791" t="s">
        <v>3567</v>
      </c>
      <c r="D6791" t="s">
        <v>25</v>
      </c>
      <c r="E6791" t="s">
        <v>223</v>
      </c>
      <c r="F6791">
        <v>3</v>
      </c>
      <c r="G6791">
        <v>27381.7</v>
      </c>
      <c r="H6791">
        <v>82145.100000000006</v>
      </c>
      <c r="I6791">
        <f>salesdata[[#This Row],[Total_Sales_INR]]/10000000</f>
        <v>8.2145100000000013E-3</v>
      </c>
      <c r="J6791" t="s">
        <v>34</v>
      </c>
      <c r="K6791" t="s">
        <v>19</v>
      </c>
      <c r="L6791">
        <v>1</v>
      </c>
      <c r="M6791" t="s">
        <v>20</v>
      </c>
      <c r="N6791" t="s">
        <v>42</v>
      </c>
      <c r="O6791" t="s">
        <v>22</v>
      </c>
    </row>
    <row r="6792" spans="1:15">
      <c r="A6792" t="s">
        <v>11647</v>
      </c>
      <c r="B6792" s="1">
        <v>46008</v>
      </c>
      <c r="C6792" t="s">
        <v>5947</v>
      </c>
      <c r="D6792" t="s">
        <v>45</v>
      </c>
      <c r="E6792" t="s">
        <v>55</v>
      </c>
      <c r="F6792">
        <v>1</v>
      </c>
      <c r="G6792">
        <v>27250.02</v>
      </c>
      <c r="H6792">
        <v>27250.02</v>
      </c>
      <c r="I6792">
        <f>salesdata[[#This Row],[Total_Sales_INR]]/10000000</f>
        <v>2.7250020000000002E-3</v>
      </c>
      <c r="J6792" t="s">
        <v>18</v>
      </c>
      <c r="K6792" t="s">
        <v>35</v>
      </c>
      <c r="L6792">
        <v>1</v>
      </c>
      <c r="M6792" t="s">
        <v>20</v>
      </c>
      <c r="N6792" t="s">
        <v>29</v>
      </c>
      <c r="O6792" t="s">
        <v>22</v>
      </c>
    </row>
    <row r="6793" spans="1:15">
      <c r="A6793" t="s">
        <v>11648</v>
      </c>
      <c r="B6793" s="1">
        <v>45778</v>
      </c>
      <c r="C6793" t="s">
        <v>2254</v>
      </c>
      <c r="D6793" t="s">
        <v>32</v>
      </c>
      <c r="E6793" t="s">
        <v>40</v>
      </c>
      <c r="F6793">
        <v>1</v>
      </c>
      <c r="G6793">
        <v>43700.88</v>
      </c>
      <c r="H6793">
        <v>43700.88</v>
      </c>
      <c r="I6793">
        <f>salesdata[[#This Row],[Total_Sales_INR]]/10000000</f>
        <v>4.3700879999999994E-3</v>
      </c>
      <c r="J6793" t="s">
        <v>34</v>
      </c>
      <c r="K6793" t="s">
        <v>19</v>
      </c>
      <c r="L6793">
        <v>4</v>
      </c>
      <c r="M6793" t="s">
        <v>88</v>
      </c>
      <c r="N6793" t="s">
        <v>42</v>
      </c>
      <c r="O6793" t="s">
        <v>22</v>
      </c>
    </row>
    <row r="6794" spans="1:15">
      <c r="A6794" t="s">
        <v>11649</v>
      </c>
      <c r="B6794" s="1">
        <v>45861</v>
      </c>
      <c r="C6794" t="s">
        <v>4439</v>
      </c>
      <c r="D6794" t="s">
        <v>16</v>
      </c>
      <c r="E6794" t="s">
        <v>159</v>
      </c>
      <c r="F6794">
        <v>5</v>
      </c>
      <c r="G6794">
        <v>3776.67</v>
      </c>
      <c r="H6794">
        <v>18883.349999999999</v>
      </c>
      <c r="I6794">
        <f>salesdata[[#This Row],[Total_Sales_INR]]/10000000</f>
        <v>1.8883349999999999E-3</v>
      </c>
      <c r="J6794" t="s">
        <v>18</v>
      </c>
      <c r="K6794" t="s">
        <v>72</v>
      </c>
      <c r="L6794">
        <v>3</v>
      </c>
      <c r="M6794" t="s">
        <v>36</v>
      </c>
      <c r="N6794" t="s">
        <v>62</v>
      </c>
      <c r="O6794" t="s">
        <v>22</v>
      </c>
    </row>
    <row r="6795" spans="1:15">
      <c r="A6795" t="s">
        <v>11650</v>
      </c>
      <c r="B6795" s="1">
        <v>45764</v>
      </c>
      <c r="C6795" t="s">
        <v>11651</v>
      </c>
      <c r="D6795" t="s">
        <v>16</v>
      </c>
      <c r="E6795" t="s">
        <v>145</v>
      </c>
      <c r="F6795">
        <v>4</v>
      </c>
      <c r="G6795">
        <v>28407.56</v>
      </c>
      <c r="H6795">
        <v>113630.24</v>
      </c>
      <c r="I6795">
        <f>salesdata[[#This Row],[Total_Sales_INR]]/10000000</f>
        <v>1.1363024000000001E-2</v>
      </c>
      <c r="J6795" t="s">
        <v>27</v>
      </c>
      <c r="K6795" t="s">
        <v>72</v>
      </c>
      <c r="L6795">
        <v>3</v>
      </c>
      <c r="M6795" t="s">
        <v>77</v>
      </c>
      <c r="N6795" t="s">
        <v>127</v>
      </c>
      <c r="O6795" t="s">
        <v>22</v>
      </c>
    </row>
    <row r="6796" spans="1:15">
      <c r="A6796" t="s">
        <v>11652</v>
      </c>
      <c r="B6796" s="1">
        <v>45703</v>
      </c>
      <c r="C6796" t="s">
        <v>11653</v>
      </c>
      <c r="D6796" t="s">
        <v>25</v>
      </c>
      <c r="E6796" t="s">
        <v>140</v>
      </c>
      <c r="F6796">
        <v>4</v>
      </c>
      <c r="G6796">
        <v>21576.34</v>
      </c>
      <c r="H6796">
        <v>86305.36</v>
      </c>
      <c r="I6796">
        <f>salesdata[[#This Row],[Total_Sales_INR]]/10000000</f>
        <v>8.6305359999999994E-3</v>
      </c>
      <c r="J6796" t="s">
        <v>18</v>
      </c>
      <c r="K6796" t="s">
        <v>35</v>
      </c>
      <c r="L6796">
        <v>4</v>
      </c>
      <c r="M6796" t="s">
        <v>88</v>
      </c>
      <c r="N6796" t="s">
        <v>78</v>
      </c>
      <c r="O6796" t="s">
        <v>22</v>
      </c>
    </row>
    <row r="6797" spans="1:15">
      <c r="A6797" t="s">
        <v>11654</v>
      </c>
      <c r="B6797" s="1">
        <v>45849</v>
      </c>
      <c r="C6797" t="s">
        <v>1831</v>
      </c>
      <c r="D6797" t="s">
        <v>45</v>
      </c>
      <c r="E6797" t="s">
        <v>55</v>
      </c>
      <c r="F6797">
        <v>5</v>
      </c>
      <c r="G6797">
        <v>46812.09</v>
      </c>
      <c r="H6797">
        <v>234060.45</v>
      </c>
      <c r="I6797">
        <f>salesdata[[#This Row],[Total_Sales_INR]]/10000000</f>
        <v>2.3406045E-2</v>
      </c>
      <c r="J6797" t="s">
        <v>47</v>
      </c>
      <c r="K6797" t="s">
        <v>19</v>
      </c>
      <c r="L6797">
        <v>5</v>
      </c>
      <c r="M6797" t="s">
        <v>51</v>
      </c>
      <c r="N6797" t="s">
        <v>97</v>
      </c>
      <c r="O6797" t="s">
        <v>22</v>
      </c>
    </row>
    <row r="6798" spans="1:15">
      <c r="A6798" t="s">
        <v>11655</v>
      </c>
      <c r="B6798" s="1">
        <v>45726</v>
      </c>
      <c r="C6798" t="s">
        <v>4822</v>
      </c>
      <c r="D6798" t="s">
        <v>25</v>
      </c>
      <c r="E6798" t="s">
        <v>223</v>
      </c>
      <c r="F6798">
        <v>1</v>
      </c>
      <c r="G6798">
        <v>2184.89</v>
      </c>
      <c r="H6798">
        <v>2184.89</v>
      </c>
      <c r="I6798">
        <f>salesdata[[#This Row],[Total_Sales_INR]]/10000000</f>
        <v>2.1848899999999999E-4</v>
      </c>
      <c r="J6798" t="s">
        <v>34</v>
      </c>
      <c r="K6798" t="s">
        <v>72</v>
      </c>
      <c r="L6798">
        <v>2</v>
      </c>
      <c r="M6798" t="s">
        <v>56</v>
      </c>
      <c r="N6798" t="s">
        <v>62</v>
      </c>
      <c r="O6798" t="s">
        <v>22</v>
      </c>
    </row>
    <row r="6799" spans="1:15">
      <c r="A6799" t="s">
        <v>11656</v>
      </c>
      <c r="B6799" s="1">
        <v>46005</v>
      </c>
      <c r="C6799" t="s">
        <v>6540</v>
      </c>
      <c r="D6799" t="s">
        <v>32</v>
      </c>
      <c r="E6799" t="s">
        <v>33</v>
      </c>
      <c r="F6799">
        <v>4</v>
      </c>
      <c r="G6799">
        <v>7671.96</v>
      </c>
      <c r="H6799">
        <v>30687.84</v>
      </c>
      <c r="I6799">
        <f>salesdata[[#This Row],[Total_Sales_INR]]/10000000</f>
        <v>3.0687840000000002E-3</v>
      </c>
      <c r="J6799" t="s">
        <v>27</v>
      </c>
      <c r="K6799" t="s">
        <v>19</v>
      </c>
      <c r="L6799">
        <v>4</v>
      </c>
      <c r="M6799" t="s">
        <v>123</v>
      </c>
      <c r="N6799" t="s">
        <v>216</v>
      </c>
      <c r="O6799" t="s">
        <v>22</v>
      </c>
    </row>
    <row r="6800" spans="1:15">
      <c r="A6800" t="s">
        <v>11657</v>
      </c>
      <c r="B6800" s="1">
        <v>45767</v>
      </c>
      <c r="C6800" t="s">
        <v>9971</v>
      </c>
      <c r="D6800" t="s">
        <v>32</v>
      </c>
      <c r="E6800" t="s">
        <v>33</v>
      </c>
      <c r="F6800">
        <v>2</v>
      </c>
      <c r="G6800">
        <v>42281.2</v>
      </c>
      <c r="H6800">
        <v>84562.4</v>
      </c>
      <c r="I6800">
        <f>salesdata[[#This Row],[Total_Sales_INR]]/10000000</f>
        <v>8.4562400000000003E-3</v>
      </c>
      <c r="J6800" t="s">
        <v>47</v>
      </c>
      <c r="K6800" t="s">
        <v>72</v>
      </c>
      <c r="L6800">
        <v>5</v>
      </c>
      <c r="M6800" t="s">
        <v>41</v>
      </c>
      <c r="N6800" t="s">
        <v>48</v>
      </c>
      <c r="O6800" t="s">
        <v>22</v>
      </c>
    </row>
    <row r="6801" spans="1:15">
      <c r="A6801" t="s">
        <v>11658</v>
      </c>
      <c r="B6801" s="1">
        <v>45753</v>
      </c>
      <c r="C6801" t="s">
        <v>1858</v>
      </c>
      <c r="D6801" t="s">
        <v>102</v>
      </c>
      <c r="E6801" t="s">
        <v>184</v>
      </c>
      <c r="F6801">
        <v>4</v>
      </c>
      <c r="G6801">
        <v>33337.1</v>
      </c>
      <c r="H6801">
        <v>133348.4</v>
      </c>
      <c r="I6801">
        <f>salesdata[[#This Row],[Total_Sales_INR]]/10000000</f>
        <v>1.3334839999999999E-2</v>
      </c>
      <c r="J6801" t="s">
        <v>18</v>
      </c>
      <c r="K6801" t="s">
        <v>35</v>
      </c>
      <c r="L6801">
        <v>4</v>
      </c>
      <c r="M6801" t="s">
        <v>198</v>
      </c>
      <c r="N6801" t="s">
        <v>48</v>
      </c>
      <c r="O6801" t="s">
        <v>22</v>
      </c>
    </row>
    <row r="6802" spans="1:15">
      <c r="A6802" t="s">
        <v>11659</v>
      </c>
      <c r="B6802" s="1">
        <v>45957</v>
      </c>
      <c r="C6802" t="s">
        <v>5256</v>
      </c>
      <c r="D6802" t="s">
        <v>45</v>
      </c>
      <c r="E6802" t="s">
        <v>65</v>
      </c>
      <c r="F6802">
        <v>1</v>
      </c>
      <c r="G6802">
        <v>47949.75</v>
      </c>
      <c r="H6802">
        <v>47949.75</v>
      </c>
      <c r="I6802">
        <f>salesdata[[#This Row],[Total_Sales_INR]]/10000000</f>
        <v>4.7949749999999999E-3</v>
      </c>
      <c r="J6802" t="s">
        <v>27</v>
      </c>
      <c r="K6802" t="s">
        <v>35</v>
      </c>
      <c r="L6802">
        <v>3</v>
      </c>
      <c r="M6802" t="s">
        <v>36</v>
      </c>
      <c r="N6802" t="s">
        <v>173</v>
      </c>
      <c r="O6802" t="s">
        <v>22</v>
      </c>
    </row>
    <row r="6803" spans="1:15">
      <c r="A6803" t="s">
        <v>11660</v>
      </c>
      <c r="B6803" s="1">
        <v>45859</v>
      </c>
      <c r="C6803" t="s">
        <v>3131</v>
      </c>
      <c r="D6803" t="s">
        <v>45</v>
      </c>
      <c r="E6803" t="s">
        <v>65</v>
      </c>
      <c r="F6803">
        <v>1</v>
      </c>
      <c r="G6803">
        <v>38296.050000000003</v>
      </c>
      <c r="H6803">
        <v>38296.050000000003</v>
      </c>
      <c r="I6803">
        <f>salesdata[[#This Row],[Total_Sales_INR]]/10000000</f>
        <v>3.8296050000000002E-3</v>
      </c>
      <c r="J6803" t="s">
        <v>34</v>
      </c>
      <c r="K6803" t="s">
        <v>72</v>
      </c>
      <c r="L6803">
        <v>4</v>
      </c>
      <c r="M6803" t="s">
        <v>88</v>
      </c>
      <c r="N6803" t="s">
        <v>134</v>
      </c>
      <c r="O6803" t="s">
        <v>22</v>
      </c>
    </row>
    <row r="6804" spans="1:15">
      <c r="A6804" t="s">
        <v>11661</v>
      </c>
      <c r="B6804" s="1">
        <v>45829</v>
      </c>
      <c r="C6804" t="s">
        <v>139</v>
      </c>
      <c r="D6804" t="s">
        <v>45</v>
      </c>
      <c r="E6804" t="s">
        <v>60</v>
      </c>
      <c r="F6804">
        <v>1</v>
      </c>
      <c r="G6804">
        <v>7999.24</v>
      </c>
      <c r="H6804">
        <v>7999.24</v>
      </c>
      <c r="I6804">
        <f>salesdata[[#This Row],[Total_Sales_INR]]/10000000</f>
        <v>7.9992399999999993E-4</v>
      </c>
      <c r="J6804" t="s">
        <v>18</v>
      </c>
      <c r="K6804" t="s">
        <v>19</v>
      </c>
      <c r="L6804">
        <v>4</v>
      </c>
      <c r="M6804" t="s">
        <v>198</v>
      </c>
      <c r="N6804" t="s">
        <v>48</v>
      </c>
      <c r="O6804" t="s">
        <v>22</v>
      </c>
    </row>
    <row r="6805" spans="1:15">
      <c r="A6805" t="s">
        <v>11662</v>
      </c>
      <c r="B6805" s="1">
        <v>45839</v>
      </c>
      <c r="C6805" t="s">
        <v>11663</v>
      </c>
      <c r="D6805" t="s">
        <v>32</v>
      </c>
      <c r="E6805" t="s">
        <v>81</v>
      </c>
      <c r="F6805">
        <v>1</v>
      </c>
      <c r="G6805">
        <v>46975.360000000001</v>
      </c>
      <c r="H6805">
        <v>46975.360000000001</v>
      </c>
      <c r="I6805">
        <f>salesdata[[#This Row],[Total_Sales_INR]]/10000000</f>
        <v>4.6975360000000004E-3</v>
      </c>
      <c r="J6805" t="s">
        <v>18</v>
      </c>
      <c r="K6805" t="s">
        <v>35</v>
      </c>
      <c r="L6805">
        <v>5</v>
      </c>
      <c r="M6805" t="s">
        <v>41</v>
      </c>
      <c r="N6805" t="s">
        <v>69</v>
      </c>
      <c r="O6805" t="s">
        <v>22</v>
      </c>
    </row>
    <row r="6806" spans="1:15">
      <c r="A6806" t="s">
        <v>11664</v>
      </c>
      <c r="B6806" s="1">
        <v>45672</v>
      </c>
      <c r="C6806" t="s">
        <v>9145</v>
      </c>
      <c r="D6806" t="s">
        <v>102</v>
      </c>
      <c r="E6806" t="s">
        <v>193</v>
      </c>
      <c r="F6806">
        <v>3</v>
      </c>
      <c r="G6806">
        <v>12889.12</v>
      </c>
      <c r="H6806">
        <v>38667.360000000001</v>
      </c>
      <c r="I6806">
        <f>salesdata[[#This Row],[Total_Sales_INR]]/10000000</f>
        <v>3.866736E-3</v>
      </c>
      <c r="J6806" t="s">
        <v>34</v>
      </c>
      <c r="K6806" t="s">
        <v>35</v>
      </c>
      <c r="L6806">
        <v>3</v>
      </c>
      <c r="M6806" t="s">
        <v>115</v>
      </c>
      <c r="N6806" t="s">
        <v>57</v>
      </c>
      <c r="O6806" t="s">
        <v>22</v>
      </c>
    </row>
    <row r="6807" spans="1:15">
      <c r="A6807" t="s">
        <v>11665</v>
      </c>
      <c r="B6807" s="1">
        <v>45909</v>
      </c>
      <c r="C6807" t="s">
        <v>11666</v>
      </c>
      <c r="D6807" t="s">
        <v>102</v>
      </c>
      <c r="E6807" t="s">
        <v>193</v>
      </c>
      <c r="F6807">
        <v>2</v>
      </c>
      <c r="G6807">
        <v>6887</v>
      </c>
      <c r="H6807">
        <v>13774</v>
      </c>
      <c r="I6807">
        <f>salesdata[[#This Row],[Total_Sales_INR]]/10000000</f>
        <v>1.3774E-3</v>
      </c>
      <c r="J6807" t="s">
        <v>27</v>
      </c>
      <c r="K6807" t="s">
        <v>19</v>
      </c>
      <c r="L6807">
        <v>5</v>
      </c>
      <c r="M6807" t="s">
        <v>73</v>
      </c>
      <c r="N6807" t="s">
        <v>37</v>
      </c>
      <c r="O6807" t="s">
        <v>22</v>
      </c>
    </row>
    <row r="6808" spans="1:15">
      <c r="A6808" t="s">
        <v>11667</v>
      </c>
      <c r="B6808" s="1">
        <v>45744</v>
      </c>
      <c r="C6808" t="s">
        <v>11668</v>
      </c>
      <c r="D6808" t="s">
        <v>32</v>
      </c>
      <c r="E6808" t="s">
        <v>33</v>
      </c>
      <c r="F6808">
        <v>2</v>
      </c>
      <c r="G6808">
        <v>37485.14</v>
      </c>
      <c r="H6808">
        <v>74970.28</v>
      </c>
      <c r="I6808">
        <f>salesdata[[#This Row],[Total_Sales_INR]]/10000000</f>
        <v>7.4970280000000002E-3</v>
      </c>
      <c r="J6808" t="s">
        <v>27</v>
      </c>
      <c r="K6808" t="s">
        <v>19</v>
      </c>
      <c r="L6808">
        <v>5</v>
      </c>
      <c r="M6808" t="s">
        <v>51</v>
      </c>
      <c r="N6808" t="s">
        <v>120</v>
      </c>
      <c r="O6808" t="s">
        <v>22</v>
      </c>
    </row>
    <row r="6809" spans="1:15">
      <c r="A6809" t="s">
        <v>11669</v>
      </c>
      <c r="B6809" s="1">
        <v>45716</v>
      </c>
      <c r="C6809" t="s">
        <v>10411</v>
      </c>
      <c r="D6809" t="s">
        <v>32</v>
      </c>
      <c r="E6809" t="s">
        <v>40</v>
      </c>
      <c r="F6809">
        <v>2</v>
      </c>
      <c r="G6809">
        <v>8991.06</v>
      </c>
      <c r="H6809">
        <v>17982.12</v>
      </c>
      <c r="I6809">
        <f>salesdata[[#This Row],[Total_Sales_INR]]/10000000</f>
        <v>1.798212E-3</v>
      </c>
      <c r="J6809" t="s">
        <v>18</v>
      </c>
      <c r="K6809" t="s">
        <v>72</v>
      </c>
      <c r="L6809">
        <v>1</v>
      </c>
      <c r="M6809" t="s">
        <v>181</v>
      </c>
      <c r="N6809" t="s">
        <v>37</v>
      </c>
      <c r="O6809" t="s">
        <v>22</v>
      </c>
    </row>
    <row r="6810" spans="1:15">
      <c r="A6810" t="s">
        <v>11670</v>
      </c>
      <c r="B6810" s="1">
        <v>45686</v>
      </c>
      <c r="C6810" t="s">
        <v>7578</v>
      </c>
      <c r="D6810" t="s">
        <v>25</v>
      </c>
      <c r="E6810" t="s">
        <v>91</v>
      </c>
      <c r="F6810">
        <v>3</v>
      </c>
      <c r="G6810">
        <v>4038.15</v>
      </c>
      <c r="H6810">
        <v>12114.45</v>
      </c>
      <c r="I6810">
        <f>salesdata[[#This Row],[Total_Sales_INR]]/10000000</f>
        <v>1.211445E-3</v>
      </c>
      <c r="J6810" t="s">
        <v>47</v>
      </c>
      <c r="K6810" t="s">
        <v>19</v>
      </c>
      <c r="L6810">
        <v>2</v>
      </c>
      <c r="M6810" t="s">
        <v>104</v>
      </c>
      <c r="N6810" t="s">
        <v>37</v>
      </c>
      <c r="O6810" t="s">
        <v>22</v>
      </c>
    </row>
    <row r="6811" spans="1:15">
      <c r="A6811" t="s">
        <v>11671</v>
      </c>
      <c r="B6811" s="1">
        <v>45714</v>
      </c>
      <c r="C6811" t="s">
        <v>7334</v>
      </c>
      <c r="D6811" t="s">
        <v>32</v>
      </c>
      <c r="E6811" t="s">
        <v>309</v>
      </c>
      <c r="F6811">
        <v>5</v>
      </c>
      <c r="G6811">
        <v>304.66000000000003</v>
      </c>
      <c r="H6811">
        <v>1523.3</v>
      </c>
      <c r="I6811">
        <f>salesdata[[#This Row],[Total_Sales_INR]]/10000000</f>
        <v>1.5233E-4</v>
      </c>
      <c r="J6811" t="s">
        <v>27</v>
      </c>
      <c r="K6811" t="s">
        <v>35</v>
      </c>
      <c r="L6811">
        <v>4</v>
      </c>
      <c r="M6811" t="s">
        <v>160</v>
      </c>
      <c r="N6811" t="s">
        <v>360</v>
      </c>
      <c r="O6811" t="s">
        <v>22</v>
      </c>
    </row>
    <row r="6812" spans="1:15">
      <c r="A6812" t="s">
        <v>11672</v>
      </c>
      <c r="B6812" s="1">
        <v>45737</v>
      </c>
      <c r="C6812" t="s">
        <v>11673</v>
      </c>
      <c r="D6812" t="s">
        <v>16</v>
      </c>
      <c r="E6812" t="s">
        <v>137</v>
      </c>
      <c r="F6812">
        <v>2</v>
      </c>
      <c r="G6812">
        <v>7647.85</v>
      </c>
      <c r="H6812">
        <v>15295.7</v>
      </c>
      <c r="I6812">
        <f>salesdata[[#This Row],[Total_Sales_INR]]/10000000</f>
        <v>1.5295700000000001E-3</v>
      </c>
      <c r="J6812" t="s">
        <v>27</v>
      </c>
      <c r="K6812" t="s">
        <v>72</v>
      </c>
      <c r="L6812">
        <v>3</v>
      </c>
      <c r="M6812" t="s">
        <v>77</v>
      </c>
      <c r="N6812" t="s">
        <v>97</v>
      </c>
      <c r="O6812" t="s">
        <v>22</v>
      </c>
    </row>
    <row r="6813" spans="1:15">
      <c r="A6813" t="s">
        <v>11674</v>
      </c>
      <c r="B6813" s="1">
        <v>45955</v>
      </c>
      <c r="C6813" t="s">
        <v>3907</v>
      </c>
      <c r="D6813" t="s">
        <v>45</v>
      </c>
      <c r="E6813" t="s">
        <v>85</v>
      </c>
      <c r="F6813">
        <v>3</v>
      </c>
      <c r="G6813">
        <v>28521.84</v>
      </c>
      <c r="H6813">
        <v>85565.52</v>
      </c>
      <c r="I6813">
        <f>salesdata[[#This Row],[Total_Sales_INR]]/10000000</f>
        <v>8.5565520000000003E-3</v>
      </c>
      <c r="J6813" t="s">
        <v>27</v>
      </c>
      <c r="K6813" t="s">
        <v>72</v>
      </c>
      <c r="L6813">
        <v>3</v>
      </c>
      <c r="M6813" t="s">
        <v>77</v>
      </c>
      <c r="N6813" t="s">
        <v>134</v>
      </c>
      <c r="O6813" t="s">
        <v>22</v>
      </c>
    </row>
    <row r="6814" spans="1:15">
      <c r="A6814" t="s">
        <v>11675</v>
      </c>
      <c r="B6814" s="1">
        <v>45738</v>
      </c>
      <c r="C6814" t="s">
        <v>7779</v>
      </c>
      <c r="D6814" t="s">
        <v>25</v>
      </c>
      <c r="E6814" t="s">
        <v>280</v>
      </c>
      <c r="F6814">
        <v>4</v>
      </c>
      <c r="G6814">
        <v>42135.12</v>
      </c>
      <c r="H6814">
        <v>168540.48</v>
      </c>
      <c r="I6814">
        <f>salesdata[[#This Row],[Total_Sales_INR]]/10000000</f>
        <v>1.6854048E-2</v>
      </c>
      <c r="J6814" t="s">
        <v>27</v>
      </c>
      <c r="K6814" t="s">
        <v>19</v>
      </c>
      <c r="L6814">
        <v>5</v>
      </c>
      <c r="M6814" t="s">
        <v>73</v>
      </c>
      <c r="N6814" t="s">
        <v>156</v>
      </c>
      <c r="O6814" t="s">
        <v>22</v>
      </c>
    </row>
    <row r="6815" spans="1:15">
      <c r="A6815" t="s">
        <v>11676</v>
      </c>
      <c r="B6815" s="1">
        <v>45693</v>
      </c>
      <c r="C6815" t="s">
        <v>11677</v>
      </c>
      <c r="D6815" t="s">
        <v>102</v>
      </c>
      <c r="E6815" t="s">
        <v>103</v>
      </c>
      <c r="F6815">
        <v>5</v>
      </c>
      <c r="G6815">
        <v>37864.58</v>
      </c>
      <c r="H6815">
        <v>189322.9</v>
      </c>
      <c r="I6815">
        <f>salesdata[[#This Row],[Total_Sales_INR]]/10000000</f>
        <v>1.8932290000000001E-2</v>
      </c>
      <c r="J6815" t="s">
        <v>18</v>
      </c>
      <c r="K6815" t="s">
        <v>35</v>
      </c>
      <c r="L6815">
        <v>1</v>
      </c>
      <c r="M6815" t="s">
        <v>20</v>
      </c>
      <c r="N6815" t="s">
        <v>178</v>
      </c>
      <c r="O6815" t="s">
        <v>22</v>
      </c>
    </row>
    <row r="6816" spans="1:15">
      <c r="A6816" t="s">
        <v>11678</v>
      </c>
      <c r="B6816" s="1">
        <v>45854</v>
      </c>
      <c r="C6816" t="s">
        <v>11679</v>
      </c>
      <c r="D6816" t="s">
        <v>25</v>
      </c>
      <c r="E6816" t="s">
        <v>91</v>
      </c>
      <c r="F6816">
        <v>2</v>
      </c>
      <c r="G6816">
        <v>35174.18</v>
      </c>
      <c r="H6816">
        <v>70348.36</v>
      </c>
      <c r="I6816">
        <f>salesdata[[#This Row],[Total_Sales_INR]]/10000000</f>
        <v>7.034836E-3</v>
      </c>
      <c r="J6816" t="s">
        <v>47</v>
      </c>
      <c r="K6816" t="s">
        <v>72</v>
      </c>
      <c r="L6816">
        <v>1</v>
      </c>
      <c r="M6816" t="s">
        <v>68</v>
      </c>
      <c r="N6816" t="s">
        <v>173</v>
      </c>
      <c r="O6816" t="s">
        <v>22</v>
      </c>
    </row>
    <row r="6817" spans="1:15">
      <c r="A6817" t="s">
        <v>11680</v>
      </c>
      <c r="B6817" s="1">
        <v>45698</v>
      </c>
      <c r="C6817" t="s">
        <v>11681</v>
      </c>
      <c r="D6817" t="s">
        <v>45</v>
      </c>
      <c r="E6817" t="s">
        <v>85</v>
      </c>
      <c r="F6817">
        <v>1</v>
      </c>
      <c r="G6817">
        <v>7723.31</v>
      </c>
      <c r="H6817">
        <v>7723.31</v>
      </c>
      <c r="I6817">
        <f>salesdata[[#This Row],[Total_Sales_INR]]/10000000</f>
        <v>7.7233100000000002E-4</v>
      </c>
      <c r="J6817" t="s">
        <v>18</v>
      </c>
      <c r="K6817" t="s">
        <v>72</v>
      </c>
      <c r="L6817">
        <v>3</v>
      </c>
      <c r="M6817" t="s">
        <v>61</v>
      </c>
      <c r="N6817" t="s">
        <v>74</v>
      </c>
      <c r="O6817" t="s">
        <v>22</v>
      </c>
    </row>
    <row r="6818" spans="1:15">
      <c r="A6818" t="s">
        <v>11682</v>
      </c>
      <c r="B6818" s="1">
        <v>45763</v>
      </c>
      <c r="C6818" t="s">
        <v>11683</v>
      </c>
      <c r="D6818" t="s">
        <v>32</v>
      </c>
      <c r="E6818" t="s">
        <v>81</v>
      </c>
      <c r="F6818">
        <v>5</v>
      </c>
      <c r="G6818">
        <v>10482.61</v>
      </c>
      <c r="H6818">
        <v>52413.05</v>
      </c>
      <c r="I6818">
        <f>salesdata[[#This Row],[Total_Sales_INR]]/10000000</f>
        <v>5.2413049999999999E-3</v>
      </c>
      <c r="J6818" t="s">
        <v>47</v>
      </c>
      <c r="K6818" t="s">
        <v>19</v>
      </c>
      <c r="L6818">
        <v>5</v>
      </c>
      <c r="M6818" t="s">
        <v>28</v>
      </c>
      <c r="N6818" t="s">
        <v>134</v>
      </c>
      <c r="O6818" t="s">
        <v>22</v>
      </c>
    </row>
    <row r="6819" spans="1:15">
      <c r="A6819" t="s">
        <v>11684</v>
      </c>
      <c r="B6819" s="1">
        <v>45932</v>
      </c>
      <c r="C6819" t="s">
        <v>11685</v>
      </c>
      <c r="D6819" t="s">
        <v>16</v>
      </c>
      <c r="E6819" t="s">
        <v>17</v>
      </c>
      <c r="F6819">
        <v>1</v>
      </c>
      <c r="G6819">
        <v>41894.129999999997</v>
      </c>
      <c r="H6819">
        <v>41894.129999999997</v>
      </c>
      <c r="I6819">
        <f>salesdata[[#This Row],[Total_Sales_INR]]/10000000</f>
        <v>4.1894129999999995E-3</v>
      </c>
      <c r="J6819" t="s">
        <v>47</v>
      </c>
      <c r="K6819" t="s">
        <v>72</v>
      </c>
      <c r="L6819">
        <v>2</v>
      </c>
      <c r="M6819" t="s">
        <v>133</v>
      </c>
      <c r="N6819" t="s">
        <v>48</v>
      </c>
      <c r="O6819" t="s">
        <v>22</v>
      </c>
    </row>
    <row r="6820" spans="1:15">
      <c r="A6820" t="s">
        <v>11686</v>
      </c>
      <c r="B6820" s="1">
        <v>45685</v>
      </c>
      <c r="C6820" t="s">
        <v>11687</v>
      </c>
      <c r="D6820" t="s">
        <v>32</v>
      </c>
      <c r="E6820" t="s">
        <v>81</v>
      </c>
      <c r="F6820">
        <v>5</v>
      </c>
      <c r="G6820">
        <v>29785.97</v>
      </c>
      <c r="H6820">
        <v>148929.85</v>
      </c>
      <c r="I6820">
        <f>salesdata[[#This Row],[Total_Sales_INR]]/10000000</f>
        <v>1.4892985000000001E-2</v>
      </c>
      <c r="J6820" t="s">
        <v>18</v>
      </c>
      <c r="K6820" t="s">
        <v>35</v>
      </c>
      <c r="L6820">
        <v>2</v>
      </c>
      <c r="M6820" t="s">
        <v>133</v>
      </c>
      <c r="N6820" t="s">
        <v>29</v>
      </c>
      <c r="O6820" t="s">
        <v>22</v>
      </c>
    </row>
    <row r="6821" spans="1:15">
      <c r="A6821" t="s">
        <v>11688</v>
      </c>
      <c r="B6821" s="1">
        <v>45899</v>
      </c>
      <c r="C6821" t="s">
        <v>6965</v>
      </c>
      <c r="D6821" t="s">
        <v>102</v>
      </c>
      <c r="E6821" t="s">
        <v>118</v>
      </c>
      <c r="F6821">
        <v>2</v>
      </c>
      <c r="G6821">
        <v>28478.42</v>
      </c>
      <c r="H6821">
        <v>56956.84</v>
      </c>
      <c r="I6821">
        <f>salesdata[[#This Row],[Total_Sales_INR]]/10000000</f>
        <v>5.6956839999999995E-3</v>
      </c>
      <c r="J6821" t="s">
        <v>34</v>
      </c>
      <c r="K6821" t="s">
        <v>72</v>
      </c>
      <c r="L6821">
        <v>5</v>
      </c>
      <c r="M6821" t="s">
        <v>28</v>
      </c>
      <c r="N6821" t="s">
        <v>127</v>
      </c>
      <c r="O6821" t="s">
        <v>22</v>
      </c>
    </row>
    <row r="6822" spans="1:15">
      <c r="A6822" t="s">
        <v>11689</v>
      </c>
      <c r="B6822" s="1">
        <v>45917</v>
      </c>
      <c r="C6822" t="s">
        <v>11690</v>
      </c>
      <c r="D6822" t="s">
        <v>45</v>
      </c>
      <c r="E6822" t="s">
        <v>65</v>
      </c>
      <c r="F6822">
        <v>3</v>
      </c>
      <c r="G6822">
        <v>7207.08</v>
      </c>
      <c r="H6822">
        <v>21621.24</v>
      </c>
      <c r="I6822">
        <f>salesdata[[#This Row],[Total_Sales_INR]]/10000000</f>
        <v>2.1621240000000001E-3</v>
      </c>
      <c r="J6822" t="s">
        <v>34</v>
      </c>
      <c r="K6822" t="s">
        <v>19</v>
      </c>
      <c r="L6822">
        <v>2</v>
      </c>
      <c r="M6822" t="s">
        <v>265</v>
      </c>
      <c r="N6822" t="s">
        <v>213</v>
      </c>
      <c r="O6822" t="s">
        <v>22</v>
      </c>
    </row>
    <row r="6823" spans="1:15">
      <c r="A6823" t="s">
        <v>11691</v>
      </c>
      <c r="B6823" s="1">
        <v>46003</v>
      </c>
      <c r="C6823" t="s">
        <v>5380</v>
      </c>
      <c r="D6823" t="s">
        <v>102</v>
      </c>
      <c r="E6823" t="s">
        <v>184</v>
      </c>
      <c r="F6823">
        <v>1</v>
      </c>
      <c r="G6823">
        <v>37113.56</v>
      </c>
      <c r="H6823">
        <v>37113.56</v>
      </c>
      <c r="I6823">
        <f>salesdata[[#This Row],[Total_Sales_INR]]/10000000</f>
        <v>3.7113559999999999E-3</v>
      </c>
      <c r="J6823" t="s">
        <v>34</v>
      </c>
      <c r="K6823" t="s">
        <v>72</v>
      </c>
      <c r="L6823">
        <v>4</v>
      </c>
      <c r="M6823" t="s">
        <v>88</v>
      </c>
      <c r="N6823" t="s">
        <v>156</v>
      </c>
      <c r="O6823" t="s">
        <v>22</v>
      </c>
    </row>
    <row r="6824" spans="1:15">
      <c r="A6824" t="s">
        <v>11692</v>
      </c>
      <c r="B6824" s="1">
        <v>45929</v>
      </c>
      <c r="C6824" t="s">
        <v>3521</v>
      </c>
      <c r="D6824" t="s">
        <v>25</v>
      </c>
      <c r="E6824" t="s">
        <v>223</v>
      </c>
      <c r="F6824">
        <v>1</v>
      </c>
      <c r="G6824">
        <v>30394.79</v>
      </c>
      <c r="H6824">
        <v>30394.79</v>
      </c>
      <c r="I6824">
        <f>salesdata[[#This Row],[Total_Sales_INR]]/10000000</f>
        <v>3.0394789999999999E-3</v>
      </c>
      <c r="J6824" t="s">
        <v>18</v>
      </c>
      <c r="K6824" t="s">
        <v>72</v>
      </c>
      <c r="L6824">
        <v>4</v>
      </c>
      <c r="M6824" t="s">
        <v>88</v>
      </c>
      <c r="N6824" t="s">
        <v>112</v>
      </c>
      <c r="O6824" t="s">
        <v>22</v>
      </c>
    </row>
    <row r="6825" spans="1:15">
      <c r="A6825" t="s">
        <v>11693</v>
      </c>
      <c r="B6825" s="1">
        <v>45823</v>
      </c>
      <c r="C6825" t="s">
        <v>11694</v>
      </c>
      <c r="D6825" t="s">
        <v>102</v>
      </c>
      <c r="E6825" t="s">
        <v>103</v>
      </c>
      <c r="F6825">
        <v>1</v>
      </c>
      <c r="G6825">
        <v>9573.6299999999992</v>
      </c>
      <c r="H6825">
        <v>9573.6299999999992</v>
      </c>
      <c r="I6825">
        <f>salesdata[[#This Row],[Total_Sales_INR]]/10000000</f>
        <v>9.5736299999999992E-4</v>
      </c>
      <c r="J6825" t="s">
        <v>47</v>
      </c>
      <c r="K6825" t="s">
        <v>35</v>
      </c>
      <c r="L6825">
        <v>5</v>
      </c>
      <c r="M6825" t="s">
        <v>28</v>
      </c>
      <c r="N6825" t="s">
        <v>78</v>
      </c>
      <c r="O6825" t="s">
        <v>22</v>
      </c>
    </row>
    <row r="6826" spans="1:15">
      <c r="A6826" t="s">
        <v>11695</v>
      </c>
      <c r="B6826" s="1">
        <v>46015</v>
      </c>
      <c r="C6826" t="s">
        <v>2301</v>
      </c>
      <c r="D6826" t="s">
        <v>25</v>
      </c>
      <c r="E6826" t="s">
        <v>140</v>
      </c>
      <c r="F6826">
        <v>3</v>
      </c>
      <c r="G6826">
        <v>26950.94</v>
      </c>
      <c r="H6826">
        <v>80852.820000000007</v>
      </c>
      <c r="I6826">
        <f>salesdata[[#This Row],[Total_Sales_INR]]/10000000</f>
        <v>8.0852820000000009E-3</v>
      </c>
      <c r="J6826" t="s">
        <v>27</v>
      </c>
      <c r="K6826" t="s">
        <v>72</v>
      </c>
      <c r="L6826">
        <v>3</v>
      </c>
      <c r="M6826" t="s">
        <v>115</v>
      </c>
      <c r="N6826" t="s">
        <v>78</v>
      </c>
      <c r="O6826" t="s">
        <v>22</v>
      </c>
    </row>
    <row r="6827" spans="1:15">
      <c r="A6827" t="s">
        <v>11696</v>
      </c>
      <c r="B6827" s="1">
        <v>45747</v>
      </c>
      <c r="C6827" t="s">
        <v>3314</v>
      </c>
      <c r="D6827" t="s">
        <v>45</v>
      </c>
      <c r="E6827" t="s">
        <v>55</v>
      </c>
      <c r="F6827">
        <v>2</v>
      </c>
      <c r="G6827">
        <v>13157.85</v>
      </c>
      <c r="H6827">
        <v>26315.7</v>
      </c>
      <c r="I6827">
        <f>salesdata[[#This Row],[Total_Sales_INR]]/10000000</f>
        <v>2.6315700000000002E-3</v>
      </c>
      <c r="J6827" t="s">
        <v>27</v>
      </c>
      <c r="K6827" t="s">
        <v>72</v>
      </c>
      <c r="L6827">
        <v>1</v>
      </c>
      <c r="M6827" t="s">
        <v>119</v>
      </c>
      <c r="N6827" t="s">
        <v>42</v>
      </c>
      <c r="O6827" t="s">
        <v>22</v>
      </c>
    </row>
    <row r="6828" spans="1:15">
      <c r="A6828" t="s">
        <v>11697</v>
      </c>
      <c r="B6828" s="1">
        <v>45885</v>
      </c>
      <c r="C6828" t="s">
        <v>5819</v>
      </c>
      <c r="D6828" t="s">
        <v>32</v>
      </c>
      <c r="E6828" t="s">
        <v>33</v>
      </c>
      <c r="F6828">
        <v>5</v>
      </c>
      <c r="G6828">
        <v>30394.7</v>
      </c>
      <c r="H6828">
        <v>151973.5</v>
      </c>
      <c r="I6828">
        <f>salesdata[[#This Row],[Total_Sales_INR]]/10000000</f>
        <v>1.519735E-2</v>
      </c>
      <c r="J6828" t="s">
        <v>47</v>
      </c>
      <c r="K6828" t="s">
        <v>19</v>
      </c>
      <c r="L6828">
        <v>1</v>
      </c>
      <c r="M6828" t="s">
        <v>68</v>
      </c>
      <c r="N6828" t="s">
        <v>173</v>
      </c>
      <c r="O6828" t="s">
        <v>22</v>
      </c>
    </row>
    <row r="6829" spans="1:15">
      <c r="A6829" t="s">
        <v>11698</v>
      </c>
      <c r="B6829" s="1">
        <v>45966</v>
      </c>
      <c r="C6829" t="s">
        <v>11699</v>
      </c>
      <c r="D6829" t="s">
        <v>16</v>
      </c>
      <c r="E6829" t="s">
        <v>159</v>
      </c>
      <c r="F6829">
        <v>3</v>
      </c>
      <c r="G6829">
        <v>12320.95</v>
      </c>
      <c r="H6829">
        <v>36962.85</v>
      </c>
      <c r="I6829">
        <f>salesdata[[#This Row],[Total_Sales_INR]]/10000000</f>
        <v>3.6962849999999997E-3</v>
      </c>
      <c r="J6829" t="s">
        <v>27</v>
      </c>
      <c r="K6829" t="s">
        <v>19</v>
      </c>
      <c r="L6829">
        <v>3</v>
      </c>
      <c r="M6829" t="s">
        <v>36</v>
      </c>
      <c r="N6829" t="s">
        <v>178</v>
      </c>
      <c r="O6829" t="s">
        <v>22</v>
      </c>
    </row>
    <row r="6830" spans="1:15">
      <c r="A6830" t="s">
        <v>11700</v>
      </c>
      <c r="B6830" s="1">
        <v>45786</v>
      </c>
      <c r="C6830" t="s">
        <v>1473</v>
      </c>
      <c r="D6830" t="s">
        <v>32</v>
      </c>
      <c r="E6830" t="s">
        <v>33</v>
      </c>
      <c r="F6830">
        <v>4</v>
      </c>
      <c r="G6830">
        <v>34086.82</v>
      </c>
      <c r="H6830">
        <v>136347.28</v>
      </c>
      <c r="I6830">
        <f>salesdata[[#This Row],[Total_Sales_INR]]/10000000</f>
        <v>1.3634728E-2</v>
      </c>
      <c r="J6830" t="s">
        <v>34</v>
      </c>
      <c r="K6830" t="s">
        <v>72</v>
      </c>
      <c r="L6830">
        <v>3</v>
      </c>
      <c r="M6830" t="s">
        <v>115</v>
      </c>
      <c r="N6830" t="s">
        <v>78</v>
      </c>
      <c r="O6830" t="s">
        <v>22</v>
      </c>
    </row>
    <row r="6831" spans="1:15">
      <c r="A6831" t="s">
        <v>11701</v>
      </c>
      <c r="B6831" s="1">
        <v>45880</v>
      </c>
      <c r="C6831" t="s">
        <v>636</v>
      </c>
      <c r="D6831" t="s">
        <v>45</v>
      </c>
      <c r="E6831" t="s">
        <v>46</v>
      </c>
      <c r="F6831">
        <v>5</v>
      </c>
      <c r="G6831">
        <v>6092.74</v>
      </c>
      <c r="H6831">
        <v>30463.7</v>
      </c>
      <c r="I6831">
        <f>salesdata[[#This Row],[Total_Sales_INR]]/10000000</f>
        <v>3.0463700000000001E-3</v>
      </c>
      <c r="J6831" t="s">
        <v>18</v>
      </c>
      <c r="K6831" t="s">
        <v>72</v>
      </c>
      <c r="L6831">
        <v>4</v>
      </c>
      <c r="M6831" t="s">
        <v>88</v>
      </c>
      <c r="N6831" t="s">
        <v>62</v>
      </c>
      <c r="O6831" t="s">
        <v>22</v>
      </c>
    </row>
    <row r="6832" spans="1:15">
      <c r="A6832" t="s">
        <v>11702</v>
      </c>
      <c r="B6832" s="1">
        <v>45663</v>
      </c>
      <c r="C6832" t="s">
        <v>11464</v>
      </c>
      <c r="D6832" t="s">
        <v>45</v>
      </c>
      <c r="E6832" t="s">
        <v>60</v>
      </c>
      <c r="F6832">
        <v>4</v>
      </c>
      <c r="G6832">
        <v>26297.52</v>
      </c>
      <c r="H6832">
        <v>105190.08</v>
      </c>
      <c r="I6832">
        <f>salesdata[[#This Row],[Total_Sales_INR]]/10000000</f>
        <v>1.0519008E-2</v>
      </c>
      <c r="J6832" t="s">
        <v>34</v>
      </c>
      <c r="K6832" t="s">
        <v>35</v>
      </c>
      <c r="L6832">
        <v>1</v>
      </c>
      <c r="M6832" t="s">
        <v>119</v>
      </c>
      <c r="N6832" t="s">
        <v>21</v>
      </c>
      <c r="O6832" t="s">
        <v>22</v>
      </c>
    </row>
    <row r="6833" spans="1:15">
      <c r="A6833" t="s">
        <v>11703</v>
      </c>
      <c r="B6833" s="1">
        <v>45788</v>
      </c>
      <c r="C6833" t="s">
        <v>3260</v>
      </c>
      <c r="D6833" t="s">
        <v>102</v>
      </c>
      <c r="E6833" t="s">
        <v>103</v>
      </c>
      <c r="F6833">
        <v>5</v>
      </c>
      <c r="G6833">
        <v>43541.54</v>
      </c>
      <c r="H6833">
        <v>217707.7</v>
      </c>
      <c r="I6833">
        <f>salesdata[[#This Row],[Total_Sales_INR]]/10000000</f>
        <v>2.1770770000000002E-2</v>
      </c>
      <c r="J6833" t="s">
        <v>34</v>
      </c>
      <c r="K6833" t="s">
        <v>19</v>
      </c>
      <c r="L6833">
        <v>4</v>
      </c>
      <c r="M6833" t="s">
        <v>88</v>
      </c>
      <c r="N6833" t="s">
        <v>74</v>
      </c>
      <c r="O6833" t="s">
        <v>22</v>
      </c>
    </row>
    <row r="6834" spans="1:15">
      <c r="A6834" t="s">
        <v>11704</v>
      </c>
      <c r="B6834" s="1">
        <v>46005</v>
      </c>
      <c r="C6834" t="s">
        <v>11705</v>
      </c>
      <c r="D6834" t="s">
        <v>32</v>
      </c>
      <c r="E6834" t="s">
        <v>309</v>
      </c>
      <c r="F6834">
        <v>5</v>
      </c>
      <c r="G6834">
        <v>34682.300000000003</v>
      </c>
      <c r="H6834">
        <v>173411.5</v>
      </c>
      <c r="I6834">
        <f>salesdata[[#This Row],[Total_Sales_INR]]/10000000</f>
        <v>1.734115E-2</v>
      </c>
      <c r="J6834" t="s">
        <v>34</v>
      </c>
      <c r="K6834" t="s">
        <v>72</v>
      </c>
      <c r="L6834">
        <v>3</v>
      </c>
      <c r="M6834" t="s">
        <v>190</v>
      </c>
      <c r="N6834" t="s">
        <v>127</v>
      </c>
      <c r="O6834" t="s">
        <v>22</v>
      </c>
    </row>
    <row r="6835" spans="1:15">
      <c r="A6835" t="s">
        <v>11706</v>
      </c>
      <c r="B6835" s="1">
        <v>45800</v>
      </c>
      <c r="C6835" t="s">
        <v>11707</v>
      </c>
      <c r="D6835" t="s">
        <v>32</v>
      </c>
      <c r="E6835" t="s">
        <v>33</v>
      </c>
      <c r="F6835">
        <v>1</v>
      </c>
      <c r="G6835">
        <v>24776.1</v>
      </c>
      <c r="H6835">
        <v>24776.1</v>
      </c>
      <c r="I6835">
        <f>salesdata[[#This Row],[Total_Sales_INR]]/10000000</f>
        <v>2.4776099999999999E-3</v>
      </c>
      <c r="J6835" t="s">
        <v>47</v>
      </c>
      <c r="K6835" t="s">
        <v>19</v>
      </c>
      <c r="L6835">
        <v>3</v>
      </c>
      <c r="M6835" t="s">
        <v>36</v>
      </c>
      <c r="N6835" t="s">
        <v>124</v>
      </c>
      <c r="O6835" t="s">
        <v>22</v>
      </c>
    </row>
    <row r="6836" spans="1:15">
      <c r="A6836" t="s">
        <v>11708</v>
      </c>
      <c r="B6836" s="1">
        <v>45852</v>
      </c>
      <c r="C6836" t="s">
        <v>8894</v>
      </c>
      <c r="D6836" t="s">
        <v>16</v>
      </c>
      <c r="E6836" t="s">
        <v>159</v>
      </c>
      <c r="F6836">
        <v>2</v>
      </c>
      <c r="G6836">
        <v>12089.55</v>
      </c>
      <c r="H6836">
        <v>24179.1</v>
      </c>
      <c r="I6836">
        <f>salesdata[[#This Row],[Total_Sales_INR]]/10000000</f>
        <v>2.4179099999999997E-3</v>
      </c>
      <c r="J6836" t="s">
        <v>47</v>
      </c>
      <c r="K6836" t="s">
        <v>19</v>
      </c>
      <c r="L6836">
        <v>1</v>
      </c>
      <c r="M6836" t="s">
        <v>119</v>
      </c>
      <c r="N6836" t="s">
        <v>82</v>
      </c>
      <c r="O6836" t="s">
        <v>22</v>
      </c>
    </row>
    <row r="6837" spans="1:15">
      <c r="A6837" t="s">
        <v>11709</v>
      </c>
      <c r="B6837" s="1">
        <v>45741</v>
      </c>
      <c r="C6837" t="s">
        <v>2291</v>
      </c>
      <c r="D6837" t="s">
        <v>32</v>
      </c>
      <c r="E6837" t="s">
        <v>309</v>
      </c>
      <c r="F6837">
        <v>3</v>
      </c>
      <c r="G6837">
        <v>39132.07</v>
      </c>
      <c r="H6837">
        <v>117396.21</v>
      </c>
      <c r="I6837">
        <f>salesdata[[#This Row],[Total_Sales_INR]]/10000000</f>
        <v>1.1739621E-2</v>
      </c>
      <c r="J6837" t="s">
        <v>18</v>
      </c>
      <c r="K6837" t="s">
        <v>72</v>
      </c>
      <c r="L6837">
        <v>3</v>
      </c>
      <c r="M6837" t="s">
        <v>36</v>
      </c>
      <c r="N6837" t="s">
        <v>21</v>
      </c>
      <c r="O6837" t="s">
        <v>22</v>
      </c>
    </row>
    <row r="6838" spans="1:15">
      <c r="A6838" t="s">
        <v>11710</v>
      </c>
      <c r="B6838" s="1">
        <v>45991</v>
      </c>
      <c r="C6838" t="s">
        <v>3524</v>
      </c>
      <c r="D6838" t="s">
        <v>25</v>
      </c>
      <c r="E6838" t="s">
        <v>91</v>
      </c>
      <c r="F6838">
        <v>5</v>
      </c>
      <c r="G6838">
        <v>11056.88</v>
      </c>
      <c r="H6838">
        <v>55284.4</v>
      </c>
      <c r="I6838">
        <f>salesdata[[#This Row],[Total_Sales_INR]]/10000000</f>
        <v>5.5284399999999999E-3</v>
      </c>
      <c r="J6838" t="s">
        <v>34</v>
      </c>
      <c r="K6838" t="s">
        <v>35</v>
      </c>
      <c r="L6838">
        <v>4</v>
      </c>
      <c r="M6838" t="s">
        <v>160</v>
      </c>
      <c r="N6838" t="s">
        <v>142</v>
      </c>
      <c r="O6838" t="s">
        <v>22</v>
      </c>
    </row>
    <row r="6839" spans="1:15">
      <c r="A6839" t="s">
        <v>11711</v>
      </c>
      <c r="B6839" s="1">
        <v>45931</v>
      </c>
      <c r="C6839" t="s">
        <v>10782</v>
      </c>
      <c r="D6839" t="s">
        <v>32</v>
      </c>
      <c r="E6839" t="s">
        <v>33</v>
      </c>
      <c r="F6839">
        <v>4</v>
      </c>
      <c r="G6839">
        <v>17764.43</v>
      </c>
      <c r="H6839">
        <v>71057.72</v>
      </c>
      <c r="I6839">
        <f>salesdata[[#This Row],[Total_Sales_INR]]/10000000</f>
        <v>7.1057719999999998E-3</v>
      </c>
      <c r="J6839" t="s">
        <v>18</v>
      </c>
      <c r="K6839" t="s">
        <v>19</v>
      </c>
      <c r="L6839">
        <v>3</v>
      </c>
      <c r="M6839" t="s">
        <v>115</v>
      </c>
      <c r="N6839" t="s">
        <v>134</v>
      </c>
      <c r="O6839" t="s">
        <v>22</v>
      </c>
    </row>
    <row r="6840" spans="1:15">
      <c r="A6840" t="s">
        <v>11712</v>
      </c>
      <c r="B6840" s="1">
        <v>45716</v>
      </c>
      <c r="C6840" t="s">
        <v>11713</v>
      </c>
      <c r="D6840" t="s">
        <v>45</v>
      </c>
      <c r="E6840" t="s">
        <v>60</v>
      </c>
      <c r="F6840">
        <v>5</v>
      </c>
      <c r="G6840">
        <v>46404.5</v>
      </c>
      <c r="H6840">
        <v>232022.5</v>
      </c>
      <c r="I6840">
        <f>salesdata[[#This Row],[Total_Sales_INR]]/10000000</f>
        <v>2.3202250000000001E-2</v>
      </c>
      <c r="J6840" t="s">
        <v>18</v>
      </c>
      <c r="K6840" t="s">
        <v>35</v>
      </c>
      <c r="L6840">
        <v>3</v>
      </c>
      <c r="M6840" t="s">
        <v>77</v>
      </c>
      <c r="N6840" t="s">
        <v>78</v>
      </c>
      <c r="O6840" t="s">
        <v>22</v>
      </c>
    </row>
    <row r="6841" spans="1:15">
      <c r="A6841" t="s">
        <v>11714</v>
      </c>
      <c r="B6841" s="1">
        <v>45726</v>
      </c>
      <c r="C6841" t="s">
        <v>1497</v>
      </c>
      <c r="D6841" t="s">
        <v>25</v>
      </c>
      <c r="E6841" t="s">
        <v>26</v>
      </c>
      <c r="F6841">
        <v>3</v>
      </c>
      <c r="G6841">
        <v>45384.160000000003</v>
      </c>
      <c r="H6841">
        <v>136152.48000000001</v>
      </c>
      <c r="I6841">
        <f>salesdata[[#This Row],[Total_Sales_INR]]/10000000</f>
        <v>1.3615248000000002E-2</v>
      </c>
      <c r="J6841" t="s">
        <v>18</v>
      </c>
      <c r="K6841" t="s">
        <v>72</v>
      </c>
      <c r="L6841">
        <v>2</v>
      </c>
      <c r="M6841" t="s">
        <v>104</v>
      </c>
      <c r="N6841" t="s">
        <v>156</v>
      </c>
      <c r="O6841" t="s">
        <v>22</v>
      </c>
    </row>
    <row r="6842" spans="1:15">
      <c r="A6842" t="s">
        <v>11715</v>
      </c>
      <c r="B6842" s="1">
        <v>45973</v>
      </c>
      <c r="C6842" t="s">
        <v>11716</v>
      </c>
      <c r="D6842" t="s">
        <v>102</v>
      </c>
      <c r="E6842" t="s">
        <v>193</v>
      </c>
      <c r="F6842">
        <v>3</v>
      </c>
      <c r="G6842">
        <v>17927.23</v>
      </c>
      <c r="H6842">
        <v>53781.69</v>
      </c>
      <c r="I6842">
        <f>salesdata[[#This Row],[Total_Sales_INR]]/10000000</f>
        <v>5.3781690000000004E-3</v>
      </c>
      <c r="J6842" t="s">
        <v>18</v>
      </c>
      <c r="K6842" t="s">
        <v>19</v>
      </c>
      <c r="L6842">
        <v>4</v>
      </c>
      <c r="M6842" t="s">
        <v>185</v>
      </c>
      <c r="N6842" t="s">
        <v>112</v>
      </c>
      <c r="O6842" t="s">
        <v>22</v>
      </c>
    </row>
    <row r="6843" spans="1:15">
      <c r="A6843" t="s">
        <v>11717</v>
      </c>
      <c r="B6843" s="1">
        <v>45775</v>
      </c>
      <c r="C6843" t="s">
        <v>5233</v>
      </c>
      <c r="D6843" t="s">
        <v>25</v>
      </c>
      <c r="E6843" t="s">
        <v>223</v>
      </c>
      <c r="F6843">
        <v>2</v>
      </c>
      <c r="G6843">
        <v>38052.239999999998</v>
      </c>
      <c r="H6843">
        <v>76104.479999999996</v>
      </c>
      <c r="I6843">
        <f>salesdata[[#This Row],[Total_Sales_INR]]/10000000</f>
        <v>7.6104479999999997E-3</v>
      </c>
      <c r="J6843" t="s">
        <v>47</v>
      </c>
      <c r="K6843" t="s">
        <v>19</v>
      </c>
      <c r="L6843">
        <v>3</v>
      </c>
      <c r="M6843" t="s">
        <v>190</v>
      </c>
      <c r="N6843" t="s">
        <v>142</v>
      </c>
      <c r="O6843" t="s">
        <v>22</v>
      </c>
    </row>
    <row r="6844" spans="1:15">
      <c r="A6844" t="s">
        <v>11718</v>
      </c>
      <c r="B6844" s="1">
        <v>45850</v>
      </c>
      <c r="C6844" t="s">
        <v>8243</v>
      </c>
      <c r="D6844" t="s">
        <v>102</v>
      </c>
      <c r="E6844" t="s">
        <v>155</v>
      </c>
      <c r="F6844">
        <v>2</v>
      </c>
      <c r="G6844">
        <v>23375.79</v>
      </c>
      <c r="H6844">
        <v>46751.58</v>
      </c>
      <c r="I6844">
        <f>salesdata[[#This Row],[Total_Sales_INR]]/10000000</f>
        <v>4.6751580000000004E-3</v>
      </c>
      <c r="J6844" t="s">
        <v>27</v>
      </c>
      <c r="K6844" t="s">
        <v>72</v>
      </c>
      <c r="L6844">
        <v>1</v>
      </c>
      <c r="M6844" t="s">
        <v>181</v>
      </c>
      <c r="N6844" t="s">
        <v>142</v>
      </c>
      <c r="O6844" t="s">
        <v>22</v>
      </c>
    </row>
    <row r="6845" spans="1:15">
      <c r="A6845" t="s">
        <v>11719</v>
      </c>
      <c r="B6845" s="1">
        <v>45924</v>
      </c>
      <c r="C6845" t="s">
        <v>9919</v>
      </c>
      <c r="D6845" t="s">
        <v>16</v>
      </c>
      <c r="E6845" t="s">
        <v>130</v>
      </c>
      <c r="F6845">
        <v>2</v>
      </c>
      <c r="G6845">
        <v>39528.720000000001</v>
      </c>
      <c r="H6845">
        <v>79057.440000000002</v>
      </c>
      <c r="I6845">
        <f>salesdata[[#This Row],[Total_Sales_INR]]/10000000</f>
        <v>7.905744000000001E-3</v>
      </c>
      <c r="J6845" t="s">
        <v>47</v>
      </c>
      <c r="K6845" t="s">
        <v>35</v>
      </c>
      <c r="L6845">
        <v>2</v>
      </c>
      <c r="M6845" t="s">
        <v>141</v>
      </c>
      <c r="N6845" t="s">
        <v>48</v>
      </c>
      <c r="O6845" t="s">
        <v>22</v>
      </c>
    </row>
    <row r="6846" spans="1:15">
      <c r="A6846" t="s">
        <v>11720</v>
      </c>
      <c r="B6846" s="1">
        <v>46013</v>
      </c>
      <c r="C6846" t="s">
        <v>11721</v>
      </c>
      <c r="D6846" t="s">
        <v>25</v>
      </c>
      <c r="E6846" t="s">
        <v>223</v>
      </c>
      <c r="F6846">
        <v>5</v>
      </c>
      <c r="G6846">
        <v>20191.71</v>
      </c>
      <c r="H6846">
        <v>100958.55</v>
      </c>
      <c r="I6846">
        <f>salesdata[[#This Row],[Total_Sales_INR]]/10000000</f>
        <v>1.0095855000000001E-2</v>
      </c>
      <c r="J6846" t="s">
        <v>27</v>
      </c>
      <c r="K6846" t="s">
        <v>35</v>
      </c>
      <c r="L6846">
        <v>3</v>
      </c>
      <c r="M6846" t="s">
        <v>36</v>
      </c>
      <c r="N6846" t="s">
        <v>48</v>
      </c>
      <c r="O6846" t="s">
        <v>22</v>
      </c>
    </row>
    <row r="6847" spans="1:15">
      <c r="A6847" t="s">
        <v>11722</v>
      </c>
      <c r="B6847" s="1">
        <v>45734</v>
      </c>
      <c r="C6847" t="s">
        <v>11723</v>
      </c>
      <c r="D6847" t="s">
        <v>25</v>
      </c>
      <c r="E6847" t="s">
        <v>26</v>
      </c>
      <c r="F6847">
        <v>5</v>
      </c>
      <c r="G6847">
        <v>29661.99</v>
      </c>
      <c r="H6847">
        <v>148309.95000000001</v>
      </c>
      <c r="I6847">
        <f>salesdata[[#This Row],[Total_Sales_INR]]/10000000</f>
        <v>1.4830995000000001E-2</v>
      </c>
      <c r="J6847" t="s">
        <v>18</v>
      </c>
      <c r="K6847" t="s">
        <v>35</v>
      </c>
      <c r="L6847">
        <v>3</v>
      </c>
      <c r="M6847" t="s">
        <v>190</v>
      </c>
      <c r="N6847" t="s">
        <v>21</v>
      </c>
      <c r="O6847" t="s">
        <v>22</v>
      </c>
    </row>
    <row r="6848" spans="1:15">
      <c r="A6848" t="s">
        <v>11724</v>
      </c>
      <c r="B6848" s="1">
        <v>45673</v>
      </c>
      <c r="C6848" t="s">
        <v>11725</v>
      </c>
      <c r="D6848" t="s">
        <v>45</v>
      </c>
      <c r="E6848" t="s">
        <v>85</v>
      </c>
      <c r="F6848">
        <v>5</v>
      </c>
      <c r="G6848">
        <v>11764.14</v>
      </c>
      <c r="H6848">
        <v>58820.7</v>
      </c>
      <c r="I6848">
        <f>salesdata[[#This Row],[Total_Sales_INR]]/10000000</f>
        <v>5.8820699999999997E-3</v>
      </c>
      <c r="J6848" t="s">
        <v>47</v>
      </c>
      <c r="K6848" t="s">
        <v>19</v>
      </c>
      <c r="L6848">
        <v>5</v>
      </c>
      <c r="M6848" t="s">
        <v>51</v>
      </c>
      <c r="N6848" t="s">
        <v>127</v>
      </c>
      <c r="O6848" t="s">
        <v>22</v>
      </c>
    </row>
    <row r="6849" spans="1:15">
      <c r="A6849" t="s">
        <v>11726</v>
      </c>
      <c r="B6849" s="1">
        <v>45936</v>
      </c>
      <c r="C6849" t="s">
        <v>9447</v>
      </c>
      <c r="D6849" t="s">
        <v>25</v>
      </c>
      <c r="E6849" t="s">
        <v>280</v>
      </c>
      <c r="F6849">
        <v>1</v>
      </c>
      <c r="G6849">
        <v>32609.97</v>
      </c>
      <c r="H6849">
        <v>32609.97</v>
      </c>
      <c r="I6849">
        <f>salesdata[[#This Row],[Total_Sales_INR]]/10000000</f>
        <v>3.2609970000000003E-3</v>
      </c>
      <c r="J6849" t="s">
        <v>47</v>
      </c>
      <c r="K6849" t="s">
        <v>35</v>
      </c>
      <c r="L6849">
        <v>5</v>
      </c>
      <c r="M6849" t="s">
        <v>28</v>
      </c>
      <c r="N6849" t="s">
        <v>156</v>
      </c>
      <c r="O6849" t="s">
        <v>22</v>
      </c>
    </row>
    <row r="6850" spans="1:15">
      <c r="A6850" t="s">
        <v>11727</v>
      </c>
      <c r="B6850" s="1">
        <v>45887</v>
      </c>
      <c r="C6850" t="s">
        <v>11728</v>
      </c>
      <c r="D6850" t="s">
        <v>32</v>
      </c>
      <c r="E6850" t="s">
        <v>40</v>
      </c>
      <c r="F6850">
        <v>4</v>
      </c>
      <c r="G6850">
        <v>31430.74</v>
      </c>
      <c r="H6850">
        <v>125722.96</v>
      </c>
      <c r="I6850">
        <f>salesdata[[#This Row],[Total_Sales_INR]]/10000000</f>
        <v>1.2572296E-2</v>
      </c>
      <c r="J6850" t="s">
        <v>18</v>
      </c>
      <c r="K6850" t="s">
        <v>19</v>
      </c>
      <c r="L6850">
        <v>3</v>
      </c>
      <c r="M6850" t="s">
        <v>36</v>
      </c>
      <c r="N6850" t="s">
        <v>29</v>
      </c>
      <c r="O6850" t="s">
        <v>22</v>
      </c>
    </row>
    <row r="6851" spans="1:15">
      <c r="A6851" t="s">
        <v>11729</v>
      </c>
      <c r="B6851" s="1">
        <v>45693</v>
      </c>
      <c r="C6851" t="s">
        <v>11730</v>
      </c>
      <c r="D6851" t="s">
        <v>32</v>
      </c>
      <c r="E6851" t="s">
        <v>309</v>
      </c>
      <c r="F6851">
        <v>1</v>
      </c>
      <c r="G6851">
        <v>3995.75</v>
      </c>
      <c r="H6851">
        <v>3995.75</v>
      </c>
      <c r="I6851">
        <f>salesdata[[#This Row],[Total_Sales_INR]]/10000000</f>
        <v>3.99575E-4</v>
      </c>
      <c r="J6851" t="s">
        <v>18</v>
      </c>
      <c r="K6851" t="s">
        <v>19</v>
      </c>
      <c r="L6851">
        <v>4</v>
      </c>
      <c r="M6851" t="s">
        <v>185</v>
      </c>
      <c r="N6851" t="s">
        <v>29</v>
      </c>
      <c r="O6851" t="s">
        <v>22</v>
      </c>
    </row>
    <row r="6852" spans="1:15">
      <c r="A6852" t="s">
        <v>11731</v>
      </c>
      <c r="B6852" s="1">
        <v>45674</v>
      </c>
      <c r="C6852" t="s">
        <v>7157</v>
      </c>
      <c r="D6852" t="s">
        <v>16</v>
      </c>
      <c r="E6852" t="s">
        <v>145</v>
      </c>
      <c r="F6852">
        <v>4</v>
      </c>
      <c r="G6852">
        <v>29712.9</v>
      </c>
      <c r="H6852">
        <v>118851.6</v>
      </c>
      <c r="I6852">
        <f>salesdata[[#This Row],[Total_Sales_INR]]/10000000</f>
        <v>1.1885160000000001E-2</v>
      </c>
      <c r="J6852" t="s">
        <v>47</v>
      </c>
      <c r="K6852" t="s">
        <v>19</v>
      </c>
      <c r="L6852">
        <v>5</v>
      </c>
      <c r="M6852" t="s">
        <v>41</v>
      </c>
      <c r="N6852" t="s">
        <v>360</v>
      </c>
      <c r="O6852" t="s">
        <v>22</v>
      </c>
    </row>
    <row r="6853" spans="1:15">
      <c r="A6853" t="s">
        <v>11732</v>
      </c>
      <c r="B6853" s="1">
        <v>45839</v>
      </c>
      <c r="C6853" t="s">
        <v>3594</v>
      </c>
      <c r="D6853" t="s">
        <v>32</v>
      </c>
      <c r="E6853" t="s">
        <v>40</v>
      </c>
      <c r="F6853">
        <v>4</v>
      </c>
      <c r="G6853">
        <v>45434.69</v>
      </c>
      <c r="H6853">
        <v>181738.76</v>
      </c>
      <c r="I6853">
        <f>salesdata[[#This Row],[Total_Sales_INR]]/10000000</f>
        <v>1.8173876000000002E-2</v>
      </c>
      <c r="J6853" t="s">
        <v>18</v>
      </c>
      <c r="K6853" t="s">
        <v>35</v>
      </c>
      <c r="L6853">
        <v>2</v>
      </c>
      <c r="M6853" t="s">
        <v>56</v>
      </c>
      <c r="N6853" t="s">
        <v>178</v>
      </c>
      <c r="O6853" t="s">
        <v>22</v>
      </c>
    </row>
    <row r="6854" spans="1:15">
      <c r="A6854" t="s">
        <v>11733</v>
      </c>
      <c r="B6854" s="1">
        <v>45690</v>
      </c>
      <c r="C6854" t="s">
        <v>11734</v>
      </c>
      <c r="D6854" t="s">
        <v>102</v>
      </c>
      <c r="E6854" t="s">
        <v>155</v>
      </c>
      <c r="F6854">
        <v>5</v>
      </c>
      <c r="G6854">
        <v>23107.01</v>
      </c>
      <c r="H6854">
        <v>115535.05</v>
      </c>
      <c r="I6854">
        <f>salesdata[[#This Row],[Total_Sales_INR]]/10000000</f>
        <v>1.1553505E-2</v>
      </c>
      <c r="J6854" t="s">
        <v>18</v>
      </c>
      <c r="K6854" t="s">
        <v>35</v>
      </c>
      <c r="L6854">
        <v>3</v>
      </c>
      <c r="M6854" t="s">
        <v>61</v>
      </c>
      <c r="N6854" t="s">
        <v>57</v>
      </c>
      <c r="O6854" t="s">
        <v>22</v>
      </c>
    </row>
    <row r="6855" spans="1:15">
      <c r="A6855" t="s">
        <v>11735</v>
      </c>
      <c r="B6855" s="1">
        <v>45775</v>
      </c>
      <c r="C6855" t="s">
        <v>11736</v>
      </c>
      <c r="D6855" t="s">
        <v>102</v>
      </c>
      <c r="E6855" t="s">
        <v>155</v>
      </c>
      <c r="F6855">
        <v>3</v>
      </c>
      <c r="G6855">
        <v>20438.84</v>
      </c>
      <c r="H6855">
        <v>61316.52</v>
      </c>
      <c r="I6855">
        <f>salesdata[[#This Row],[Total_Sales_INR]]/10000000</f>
        <v>6.1316519999999996E-3</v>
      </c>
      <c r="J6855" t="s">
        <v>34</v>
      </c>
      <c r="K6855" t="s">
        <v>19</v>
      </c>
      <c r="L6855">
        <v>2</v>
      </c>
      <c r="M6855" t="s">
        <v>265</v>
      </c>
      <c r="N6855" t="s">
        <v>74</v>
      </c>
      <c r="O6855" t="s">
        <v>22</v>
      </c>
    </row>
    <row r="6856" spans="1:15">
      <c r="A6856" t="s">
        <v>11737</v>
      </c>
      <c r="B6856" s="1">
        <v>45912</v>
      </c>
      <c r="C6856" t="s">
        <v>4229</v>
      </c>
      <c r="D6856" t="s">
        <v>45</v>
      </c>
      <c r="E6856" t="s">
        <v>55</v>
      </c>
      <c r="F6856">
        <v>3</v>
      </c>
      <c r="G6856">
        <v>7511.07</v>
      </c>
      <c r="H6856">
        <v>22533.21</v>
      </c>
      <c r="I6856">
        <f>salesdata[[#This Row],[Total_Sales_INR]]/10000000</f>
        <v>2.253321E-3</v>
      </c>
      <c r="J6856" t="s">
        <v>47</v>
      </c>
      <c r="K6856" t="s">
        <v>35</v>
      </c>
      <c r="L6856">
        <v>1</v>
      </c>
      <c r="M6856" t="s">
        <v>107</v>
      </c>
      <c r="N6856" t="s">
        <v>134</v>
      </c>
      <c r="O6856" t="s">
        <v>22</v>
      </c>
    </row>
    <row r="6857" spans="1:15">
      <c r="A6857" t="s">
        <v>11738</v>
      </c>
      <c r="B6857" s="1">
        <v>46016</v>
      </c>
      <c r="C6857" t="s">
        <v>11739</v>
      </c>
      <c r="D6857" t="s">
        <v>45</v>
      </c>
      <c r="E6857" t="s">
        <v>46</v>
      </c>
      <c r="F6857">
        <v>5</v>
      </c>
      <c r="G6857">
        <v>3655.98</v>
      </c>
      <c r="H6857">
        <v>18279.900000000001</v>
      </c>
      <c r="I6857">
        <f>salesdata[[#This Row],[Total_Sales_INR]]/10000000</f>
        <v>1.82799E-3</v>
      </c>
      <c r="J6857" t="s">
        <v>47</v>
      </c>
      <c r="K6857" t="s">
        <v>35</v>
      </c>
      <c r="L6857">
        <v>1</v>
      </c>
      <c r="M6857" t="s">
        <v>20</v>
      </c>
      <c r="N6857" t="s">
        <v>360</v>
      </c>
      <c r="O6857" t="s">
        <v>22</v>
      </c>
    </row>
    <row r="6858" spans="1:15">
      <c r="A6858" t="s">
        <v>11740</v>
      </c>
      <c r="B6858" s="1">
        <v>45702</v>
      </c>
      <c r="C6858" t="s">
        <v>11741</v>
      </c>
      <c r="D6858" t="s">
        <v>25</v>
      </c>
      <c r="E6858" t="s">
        <v>91</v>
      </c>
      <c r="F6858">
        <v>5</v>
      </c>
      <c r="G6858">
        <v>1078.57</v>
      </c>
      <c r="H6858">
        <v>5392.85</v>
      </c>
      <c r="I6858">
        <f>salesdata[[#This Row],[Total_Sales_INR]]/10000000</f>
        <v>5.3928500000000002E-4</v>
      </c>
      <c r="J6858" t="s">
        <v>34</v>
      </c>
      <c r="K6858" t="s">
        <v>19</v>
      </c>
      <c r="L6858">
        <v>5</v>
      </c>
      <c r="M6858" t="s">
        <v>51</v>
      </c>
      <c r="N6858" t="s">
        <v>74</v>
      </c>
      <c r="O6858" t="s">
        <v>22</v>
      </c>
    </row>
    <row r="6859" spans="1:15">
      <c r="A6859" t="s">
        <v>11742</v>
      </c>
      <c r="B6859" s="1">
        <v>45769</v>
      </c>
      <c r="C6859" t="s">
        <v>2967</v>
      </c>
      <c r="D6859" t="s">
        <v>25</v>
      </c>
      <c r="E6859" t="s">
        <v>91</v>
      </c>
      <c r="F6859">
        <v>3</v>
      </c>
      <c r="G6859">
        <v>18973.919999999998</v>
      </c>
      <c r="H6859">
        <v>56921.760000000002</v>
      </c>
      <c r="I6859">
        <f>salesdata[[#This Row],[Total_Sales_INR]]/10000000</f>
        <v>5.6921760000000002E-3</v>
      </c>
      <c r="J6859" t="s">
        <v>27</v>
      </c>
      <c r="K6859" t="s">
        <v>72</v>
      </c>
      <c r="L6859">
        <v>2</v>
      </c>
      <c r="M6859" t="s">
        <v>56</v>
      </c>
      <c r="N6859" t="s">
        <v>42</v>
      </c>
      <c r="O6859" t="s">
        <v>22</v>
      </c>
    </row>
    <row r="6860" spans="1:15">
      <c r="A6860" t="s">
        <v>11743</v>
      </c>
      <c r="B6860" s="1">
        <v>45759</v>
      </c>
      <c r="C6860" t="s">
        <v>1056</v>
      </c>
      <c r="D6860" t="s">
        <v>25</v>
      </c>
      <c r="E6860" t="s">
        <v>223</v>
      </c>
      <c r="F6860">
        <v>5</v>
      </c>
      <c r="G6860">
        <v>26428.06</v>
      </c>
      <c r="H6860">
        <v>132140.29999999999</v>
      </c>
      <c r="I6860">
        <f>salesdata[[#This Row],[Total_Sales_INR]]/10000000</f>
        <v>1.3214029999999998E-2</v>
      </c>
      <c r="J6860" t="s">
        <v>34</v>
      </c>
      <c r="K6860" t="s">
        <v>72</v>
      </c>
      <c r="L6860">
        <v>3</v>
      </c>
      <c r="M6860" t="s">
        <v>115</v>
      </c>
      <c r="N6860" t="s">
        <v>120</v>
      </c>
      <c r="O6860" t="s">
        <v>22</v>
      </c>
    </row>
    <row r="6861" spans="1:15">
      <c r="A6861" t="s">
        <v>11744</v>
      </c>
      <c r="B6861" s="1">
        <v>45763</v>
      </c>
      <c r="C6861" t="s">
        <v>11745</v>
      </c>
      <c r="D6861" t="s">
        <v>102</v>
      </c>
      <c r="E6861" t="s">
        <v>193</v>
      </c>
      <c r="F6861">
        <v>5</v>
      </c>
      <c r="G6861">
        <v>16345.23</v>
      </c>
      <c r="H6861">
        <v>81726.149999999994</v>
      </c>
      <c r="I6861">
        <f>salesdata[[#This Row],[Total_Sales_INR]]/10000000</f>
        <v>8.1726149999999994E-3</v>
      </c>
      <c r="J6861" t="s">
        <v>18</v>
      </c>
      <c r="K6861" t="s">
        <v>35</v>
      </c>
      <c r="L6861">
        <v>4</v>
      </c>
      <c r="M6861" t="s">
        <v>88</v>
      </c>
      <c r="N6861" t="s">
        <v>178</v>
      </c>
      <c r="O6861" t="s">
        <v>22</v>
      </c>
    </row>
    <row r="6862" spans="1:15">
      <c r="A6862" t="s">
        <v>11746</v>
      </c>
      <c r="B6862" s="1">
        <v>45891</v>
      </c>
      <c r="C6862" t="s">
        <v>11747</v>
      </c>
      <c r="D6862" t="s">
        <v>32</v>
      </c>
      <c r="E6862" t="s">
        <v>81</v>
      </c>
      <c r="F6862">
        <v>2</v>
      </c>
      <c r="G6862">
        <v>36480.449999999997</v>
      </c>
      <c r="H6862">
        <v>72960.899999999994</v>
      </c>
      <c r="I6862">
        <f>salesdata[[#This Row],[Total_Sales_INR]]/10000000</f>
        <v>7.296089999999999E-3</v>
      </c>
      <c r="J6862" t="s">
        <v>34</v>
      </c>
      <c r="K6862" t="s">
        <v>19</v>
      </c>
      <c r="L6862">
        <v>3</v>
      </c>
      <c r="M6862" t="s">
        <v>36</v>
      </c>
      <c r="N6862" t="s">
        <v>74</v>
      </c>
      <c r="O6862" t="s">
        <v>22</v>
      </c>
    </row>
    <row r="6863" spans="1:15">
      <c r="A6863" t="s">
        <v>11748</v>
      </c>
      <c r="B6863" s="1">
        <v>45845</v>
      </c>
      <c r="C6863" t="s">
        <v>9286</v>
      </c>
      <c r="D6863" t="s">
        <v>45</v>
      </c>
      <c r="E6863" t="s">
        <v>55</v>
      </c>
      <c r="F6863">
        <v>3</v>
      </c>
      <c r="G6863">
        <v>49877.33</v>
      </c>
      <c r="H6863">
        <v>149631.99</v>
      </c>
      <c r="I6863">
        <f>salesdata[[#This Row],[Total_Sales_INR]]/10000000</f>
        <v>1.4963198999999998E-2</v>
      </c>
      <c r="J6863" t="s">
        <v>47</v>
      </c>
      <c r="K6863" t="s">
        <v>35</v>
      </c>
      <c r="L6863">
        <v>2</v>
      </c>
      <c r="M6863" t="s">
        <v>133</v>
      </c>
      <c r="N6863" t="s">
        <v>57</v>
      </c>
      <c r="O6863" t="s">
        <v>22</v>
      </c>
    </row>
    <row r="6864" spans="1:15">
      <c r="A6864" t="s">
        <v>11749</v>
      </c>
      <c r="B6864" s="1">
        <v>45713</v>
      </c>
      <c r="C6864" t="s">
        <v>6035</v>
      </c>
      <c r="D6864" t="s">
        <v>102</v>
      </c>
      <c r="E6864" t="s">
        <v>184</v>
      </c>
      <c r="F6864">
        <v>5</v>
      </c>
      <c r="G6864">
        <v>14548.65</v>
      </c>
      <c r="H6864">
        <v>72743.25</v>
      </c>
      <c r="I6864">
        <f>salesdata[[#This Row],[Total_Sales_INR]]/10000000</f>
        <v>7.2743249999999999E-3</v>
      </c>
      <c r="J6864" t="s">
        <v>18</v>
      </c>
      <c r="K6864" t="s">
        <v>19</v>
      </c>
      <c r="L6864">
        <v>1</v>
      </c>
      <c r="M6864" t="s">
        <v>181</v>
      </c>
      <c r="N6864" t="s">
        <v>21</v>
      </c>
      <c r="O6864" t="s">
        <v>22</v>
      </c>
    </row>
    <row r="6865" spans="1:15">
      <c r="A6865" t="s">
        <v>11750</v>
      </c>
      <c r="B6865" s="1">
        <v>45710</v>
      </c>
      <c r="C6865" t="s">
        <v>11751</v>
      </c>
      <c r="D6865" t="s">
        <v>45</v>
      </c>
      <c r="E6865" t="s">
        <v>65</v>
      </c>
      <c r="F6865">
        <v>4</v>
      </c>
      <c r="G6865">
        <v>33256.410000000003</v>
      </c>
      <c r="H6865">
        <v>133025.64000000001</v>
      </c>
      <c r="I6865">
        <f>salesdata[[#This Row],[Total_Sales_INR]]/10000000</f>
        <v>1.3302564000000001E-2</v>
      </c>
      <c r="J6865" t="s">
        <v>34</v>
      </c>
      <c r="K6865" t="s">
        <v>19</v>
      </c>
      <c r="L6865">
        <v>5</v>
      </c>
      <c r="M6865" t="s">
        <v>41</v>
      </c>
      <c r="N6865" t="s">
        <v>69</v>
      </c>
      <c r="O6865" t="s">
        <v>22</v>
      </c>
    </row>
    <row r="6866" spans="1:15">
      <c r="A6866" t="s">
        <v>11752</v>
      </c>
      <c r="B6866" s="1">
        <v>45991</v>
      </c>
      <c r="C6866" t="s">
        <v>1925</v>
      </c>
      <c r="D6866" t="s">
        <v>32</v>
      </c>
      <c r="E6866" t="s">
        <v>40</v>
      </c>
      <c r="F6866">
        <v>4</v>
      </c>
      <c r="G6866">
        <v>17527.669999999998</v>
      </c>
      <c r="H6866">
        <v>70110.679999999993</v>
      </c>
      <c r="I6866">
        <f>salesdata[[#This Row],[Total_Sales_INR]]/10000000</f>
        <v>7.0110679999999996E-3</v>
      </c>
      <c r="J6866" t="s">
        <v>34</v>
      </c>
      <c r="K6866" t="s">
        <v>35</v>
      </c>
      <c r="L6866">
        <v>4</v>
      </c>
      <c r="M6866" t="s">
        <v>185</v>
      </c>
      <c r="N6866" t="s">
        <v>78</v>
      </c>
      <c r="O6866" t="s">
        <v>22</v>
      </c>
    </row>
    <row r="6867" spans="1:15">
      <c r="A6867" t="s">
        <v>11753</v>
      </c>
      <c r="B6867" s="1">
        <v>45757</v>
      </c>
      <c r="C6867" t="s">
        <v>11321</v>
      </c>
      <c r="D6867" t="s">
        <v>32</v>
      </c>
      <c r="E6867" t="s">
        <v>40</v>
      </c>
      <c r="F6867">
        <v>2</v>
      </c>
      <c r="G6867">
        <v>32084.09</v>
      </c>
      <c r="H6867">
        <v>64168.18</v>
      </c>
      <c r="I6867">
        <f>salesdata[[#This Row],[Total_Sales_INR]]/10000000</f>
        <v>6.4168180000000003E-3</v>
      </c>
      <c r="J6867" t="s">
        <v>27</v>
      </c>
      <c r="K6867" t="s">
        <v>35</v>
      </c>
      <c r="L6867">
        <v>4</v>
      </c>
      <c r="M6867" t="s">
        <v>198</v>
      </c>
      <c r="N6867" t="s">
        <v>124</v>
      </c>
      <c r="O6867" t="s">
        <v>22</v>
      </c>
    </row>
    <row r="6868" spans="1:15">
      <c r="A6868" t="s">
        <v>11754</v>
      </c>
      <c r="B6868" s="1">
        <v>45792</v>
      </c>
      <c r="C6868" t="s">
        <v>5284</v>
      </c>
      <c r="D6868" t="s">
        <v>45</v>
      </c>
      <c r="E6868" t="s">
        <v>60</v>
      </c>
      <c r="F6868">
        <v>2</v>
      </c>
      <c r="G6868">
        <v>43030.17</v>
      </c>
      <c r="H6868">
        <v>86060.34</v>
      </c>
      <c r="I6868">
        <f>salesdata[[#This Row],[Total_Sales_INR]]/10000000</f>
        <v>8.6060340000000003E-3</v>
      </c>
      <c r="J6868" t="s">
        <v>18</v>
      </c>
      <c r="K6868" t="s">
        <v>35</v>
      </c>
      <c r="L6868">
        <v>3</v>
      </c>
      <c r="M6868" t="s">
        <v>61</v>
      </c>
      <c r="N6868" t="s">
        <v>178</v>
      </c>
      <c r="O6868" t="s">
        <v>22</v>
      </c>
    </row>
    <row r="6869" spans="1:15">
      <c r="A6869" t="s">
        <v>11755</v>
      </c>
      <c r="B6869" s="1">
        <v>45856</v>
      </c>
      <c r="C6869" t="s">
        <v>11756</v>
      </c>
      <c r="D6869" t="s">
        <v>102</v>
      </c>
      <c r="E6869" t="s">
        <v>155</v>
      </c>
      <c r="F6869">
        <v>4</v>
      </c>
      <c r="G6869">
        <v>38195.14</v>
      </c>
      <c r="H6869">
        <v>152780.56</v>
      </c>
      <c r="I6869">
        <f>salesdata[[#This Row],[Total_Sales_INR]]/10000000</f>
        <v>1.5278056E-2</v>
      </c>
      <c r="J6869" t="s">
        <v>47</v>
      </c>
      <c r="K6869" t="s">
        <v>19</v>
      </c>
      <c r="L6869">
        <v>4</v>
      </c>
      <c r="M6869" t="s">
        <v>185</v>
      </c>
      <c r="N6869" t="s">
        <v>173</v>
      </c>
      <c r="O6869" t="s">
        <v>22</v>
      </c>
    </row>
    <row r="6870" spans="1:15">
      <c r="A6870" t="s">
        <v>11757</v>
      </c>
      <c r="B6870" s="1">
        <v>45988</v>
      </c>
      <c r="C6870" t="s">
        <v>1152</v>
      </c>
      <c r="D6870" t="s">
        <v>16</v>
      </c>
      <c r="E6870" t="s">
        <v>159</v>
      </c>
      <c r="F6870">
        <v>1</v>
      </c>
      <c r="G6870">
        <v>28862.31</v>
      </c>
      <c r="H6870">
        <v>28862.31</v>
      </c>
      <c r="I6870">
        <f>salesdata[[#This Row],[Total_Sales_INR]]/10000000</f>
        <v>2.886231E-3</v>
      </c>
      <c r="J6870" t="s">
        <v>34</v>
      </c>
      <c r="K6870" t="s">
        <v>35</v>
      </c>
      <c r="L6870">
        <v>1</v>
      </c>
      <c r="M6870" t="s">
        <v>107</v>
      </c>
      <c r="N6870" t="s">
        <v>360</v>
      </c>
      <c r="O6870" t="s">
        <v>22</v>
      </c>
    </row>
    <row r="6871" spans="1:15">
      <c r="A6871" t="s">
        <v>11758</v>
      </c>
      <c r="B6871" s="1">
        <v>45810</v>
      </c>
      <c r="C6871" t="s">
        <v>3913</v>
      </c>
      <c r="D6871" t="s">
        <v>45</v>
      </c>
      <c r="E6871" t="s">
        <v>60</v>
      </c>
      <c r="F6871">
        <v>5</v>
      </c>
      <c r="G6871">
        <v>5088.1000000000004</v>
      </c>
      <c r="H6871">
        <v>25440.5</v>
      </c>
      <c r="I6871">
        <f>salesdata[[#This Row],[Total_Sales_INR]]/10000000</f>
        <v>2.54405E-3</v>
      </c>
      <c r="J6871" t="s">
        <v>27</v>
      </c>
      <c r="K6871" t="s">
        <v>19</v>
      </c>
      <c r="L6871">
        <v>1</v>
      </c>
      <c r="M6871" t="s">
        <v>181</v>
      </c>
      <c r="N6871" t="s">
        <v>112</v>
      </c>
      <c r="O6871" t="s">
        <v>22</v>
      </c>
    </row>
    <row r="6872" spans="1:15">
      <c r="A6872" t="s">
        <v>11759</v>
      </c>
      <c r="B6872" s="1">
        <v>45863</v>
      </c>
      <c r="C6872" t="s">
        <v>10248</v>
      </c>
      <c r="D6872" t="s">
        <v>32</v>
      </c>
      <c r="E6872" t="s">
        <v>81</v>
      </c>
      <c r="F6872">
        <v>3</v>
      </c>
      <c r="G6872">
        <v>47691.14</v>
      </c>
      <c r="H6872">
        <v>143073.42000000001</v>
      </c>
      <c r="I6872">
        <f>salesdata[[#This Row],[Total_Sales_INR]]/10000000</f>
        <v>1.4307342000000001E-2</v>
      </c>
      <c r="J6872" t="s">
        <v>34</v>
      </c>
      <c r="K6872" t="s">
        <v>35</v>
      </c>
      <c r="L6872">
        <v>5</v>
      </c>
      <c r="M6872" t="s">
        <v>51</v>
      </c>
      <c r="N6872" t="s">
        <v>57</v>
      </c>
      <c r="O6872" t="s">
        <v>22</v>
      </c>
    </row>
    <row r="6873" spans="1:15">
      <c r="A6873" t="s">
        <v>11760</v>
      </c>
      <c r="B6873" s="1">
        <v>45963</v>
      </c>
      <c r="C6873" t="s">
        <v>11761</v>
      </c>
      <c r="D6873" t="s">
        <v>16</v>
      </c>
      <c r="E6873" t="s">
        <v>137</v>
      </c>
      <c r="F6873">
        <v>5</v>
      </c>
      <c r="G6873">
        <v>18573.64</v>
      </c>
      <c r="H6873">
        <v>92868.2</v>
      </c>
      <c r="I6873">
        <f>salesdata[[#This Row],[Total_Sales_INR]]/10000000</f>
        <v>9.2868199999999995E-3</v>
      </c>
      <c r="J6873" t="s">
        <v>34</v>
      </c>
      <c r="K6873" t="s">
        <v>19</v>
      </c>
      <c r="L6873">
        <v>3</v>
      </c>
      <c r="M6873" t="s">
        <v>190</v>
      </c>
      <c r="N6873" t="s">
        <v>57</v>
      </c>
      <c r="O6873" t="s">
        <v>22</v>
      </c>
    </row>
    <row r="6874" spans="1:15">
      <c r="A6874" t="s">
        <v>11762</v>
      </c>
      <c r="B6874" s="1">
        <v>45740</v>
      </c>
      <c r="C6874" t="s">
        <v>11763</v>
      </c>
      <c r="D6874" t="s">
        <v>25</v>
      </c>
      <c r="E6874" t="s">
        <v>223</v>
      </c>
      <c r="F6874">
        <v>3</v>
      </c>
      <c r="G6874">
        <v>18554.39</v>
      </c>
      <c r="H6874">
        <v>55663.17</v>
      </c>
      <c r="I6874">
        <f>salesdata[[#This Row],[Total_Sales_INR]]/10000000</f>
        <v>5.5663169999999994E-3</v>
      </c>
      <c r="J6874" t="s">
        <v>27</v>
      </c>
      <c r="K6874" t="s">
        <v>35</v>
      </c>
      <c r="L6874">
        <v>1</v>
      </c>
      <c r="M6874" t="s">
        <v>119</v>
      </c>
      <c r="N6874" t="s">
        <v>97</v>
      </c>
      <c r="O6874" t="s">
        <v>22</v>
      </c>
    </row>
    <row r="6875" spans="1:15">
      <c r="A6875" t="s">
        <v>11764</v>
      </c>
      <c r="B6875" s="1">
        <v>45808</v>
      </c>
      <c r="C6875" t="s">
        <v>1800</v>
      </c>
      <c r="D6875" t="s">
        <v>32</v>
      </c>
      <c r="E6875" t="s">
        <v>40</v>
      </c>
      <c r="F6875">
        <v>2</v>
      </c>
      <c r="G6875">
        <v>9101.43</v>
      </c>
      <c r="H6875">
        <v>18202.86</v>
      </c>
      <c r="I6875">
        <f>salesdata[[#This Row],[Total_Sales_INR]]/10000000</f>
        <v>1.820286E-3</v>
      </c>
      <c r="J6875" t="s">
        <v>47</v>
      </c>
      <c r="K6875" t="s">
        <v>72</v>
      </c>
      <c r="L6875">
        <v>1</v>
      </c>
      <c r="M6875" t="s">
        <v>119</v>
      </c>
      <c r="N6875" t="s">
        <v>150</v>
      </c>
      <c r="O6875" t="s">
        <v>22</v>
      </c>
    </row>
    <row r="6876" spans="1:15">
      <c r="A6876" t="s">
        <v>11765</v>
      </c>
      <c r="B6876" s="1">
        <v>45745</v>
      </c>
      <c r="C6876" t="s">
        <v>4530</v>
      </c>
      <c r="D6876" t="s">
        <v>25</v>
      </c>
      <c r="E6876" t="s">
        <v>223</v>
      </c>
      <c r="F6876">
        <v>2</v>
      </c>
      <c r="G6876">
        <v>29760.07</v>
      </c>
      <c r="H6876">
        <v>59520.14</v>
      </c>
      <c r="I6876">
        <f>salesdata[[#This Row],[Total_Sales_INR]]/10000000</f>
        <v>5.9520140000000003E-3</v>
      </c>
      <c r="J6876" t="s">
        <v>47</v>
      </c>
      <c r="K6876" t="s">
        <v>35</v>
      </c>
      <c r="L6876">
        <v>3</v>
      </c>
      <c r="M6876" t="s">
        <v>77</v>
      </c>
      <c r="N6876" t="s">
        <v>167</v>
      </c>
      <c r="O6876" t="s">
        <v>22</v>
      </c>
    </row>
    <row r="6877" spans="1:15">
      <c r="A6877" t="s">
        <v>11766</v>
      </c>
      <c r="B6877" s="1">
        <v>45771</v>
      </c>
      <c r="C6877" t="s">
        <v>11767</v>
      </c>
      <c r="D6877" t="s">
        <v>25</v>
      </c>
      <c r="E6877" t="s">
        <v>280</v>
      </c>
      <c r="F6877">
        <v>2</v>
      </c>
      <c r="G6877">
        <v>2297.94</v>
      </c>
      <c r="H6877">
        <v>4595.88</v>
      </c>
      <c r="I6877">
        <f>salesdata[[#This Row],[Total_Sales_INR]]/10000000</f>
        <v>4.5958800000000003E-4</v>
      </c>
      <c r="J6877" t="s">
        <v>18</v>
      </c>
      <c r="K6877" t="s">
        <v>35</v>
      </c>
      <c r="L6877">
        <v>3</v>
      </c>
      <c r="M6877" t="s">
        <v>77</v>
      </c>
      <c r="N6877" t="s">
        <v>94</v>
      </c>
      <c r="O6877" t="s">
        <v>22</v>
      </c>
    </row>
    <row r="6878" spans="1:15">
      <c r="A6878" t="s">
        <v>11768</v>
      </c>
      <c r="B6878" s="1">
        <v>46002</v>
      </c>
      <c r="C6878" t="s">
        <v>11769</v>
      </c>
      <c r="D6878" t="s">
        <v>102</v>
      </c>
      <c r="E6878" t="s">
        <v>193</v>
      </c>
      <c r="F6878">
        <v>3</v>
      </c>
      <c r="G6878">
        <v>48254.38</v>
      </c>
      <c r="H6878">
        <v>144763.14000000001</v>
      </c>
      <c r="I6878">
        <f>salesdata[[#This Row],[Total_Sales_INR]]/10000000</f>
        <v>1.4476314000000001E-2</v>
      </c>
      <c r="J6878" t="s">
        <v>27</v>
      </c>
      <c r="K6878" t="s">
        <v>72</v>
      </c>
      <c r="L6878">
        <v>1</v>
      </c>
      <c r="M6878" t="s">
        <v>68</v>
      </c>
      <c r="N6878" t="s">
        <v>78</v>
      </c>
      <c r="O6878" t="s">
        <v>22</v>
      </c>
    </row>
    <row r="6879" spans="1:15">
      <c r="A6879" t="s">
        <v>11770</v>
      </c>
      <c r="B6879" s="1">
        <v>45886</v>
      </c>
      <c r="C6879" t="s">
        <v>11771</v>
      </c>
      <c r="D6879" t="s">
        <v>102</v>
      </c>
      <c r="E6879" t="s">
        <v>118</v>
      </c>
      <c r="F6879">
        <v>2</v>
      </c>
      <c r="G6879">
        <v>14582.85</v>
      </c>
      <c r="H6879">
        <v>29165.7</v>
      </c>
      <c r="I6879">
        <f>salesdata[[#This Row],[Total_Sales_INR]]/10000000</f>
        <v>2.9165700000000003E-3</v>
      </c>
      <c r="J6879" t="s">
        <v>18</v>
      </c>
      <c r="K6879" t="s">
        <v>35</v>
      </c>
      <c r="L6879">
        <v>2</v>
      </c>
      <c r="M6879" t="s">
        <v>104</v>
      </c>
      <c r="N6879" t="s">
        <v>97</v>
      </c>
      <c r="O6879" t="s">
        <v>22</v>
      </c>
    </row>
    <row r="6880" spans="1:15">
      <c r="A6880" t="s">
        <v>11772</v>
      </c>
      <c r="B6880" s="1">
        <v>45857</v>
      </c>
      <c r="C6880" t="s">
        <v>4392</v>
      </c>
      <c r="D6880" t="s">
        <v>45</v>
      </c>
      <c r="E6880" t="s">
        <v>60</v>
      </c>
      <c r="F6880">
        <v>4</v>
      </c>
      <c r="G6880">
        <v>5157.9399999999996</v>
      </c>
      <c r="H6880">
        <v>20631.759999999998</v>
      </c>
      <c r="I6880">
        <f>salesdata[[#This Row],[Total_Sales_INR]]/10000000</f>
        <v>2.0631759999999999E-3</v>
      </c>
      <c r="J6880" t="s">
        <v>34</v>
      </c>
      <c r="K6880" t="s">
        <v>72</v>
      </c>
      <c r="L6880">
        <v>2</v>
      </c>
      <c r="M6880" t="s">
        <v>141</v>
      </c>
      <c r="N6880" t="s">
        <v>216</v>
      </c>
      <c r="O6880" t="s">
        <v>22</v>
      </c>
    </row>
    <row r="6881" spans="1:15">
      <c r="A6881" t="s">
        <v>11773</v>
      </c>
      <c r="B6881" s="1">
        <v>45842</v>
      </c>
      <c r="C6881" t="s">
        <v>11774</v>
      </c>
      <c r="D6881" t="s">
        <v>102</v>
      </c>
      <c r="E6881" t="s">
        <v>118</v>
      </c>
      <c r="F6881">
        <v>5</v>
      </c>
      <c r="G6881">
        <v>45512.83</v>
      </c>
      <c r="H6881">
        <v>227564.15</v>
      </c>
      <c r="I6881">
        <f>salesdata[[#This Row],[Total_Sales_INR]]/10000000</f>
        <v>2.2756414999999999E-2</v>
      </c>
      <c r="J6881" t="s">
        <v>27</v>
      </c>
      <c r="K6881" t="s">
        <v>35</v>
      </c>
      <c r="L6881">
        <v>5</v>
      </c>
      <c r="M6881" t="s">
        <v>41</v>
      </c>
      <c r="N6881" t="s">
        <v>120</v>
      </c>
      <c r="O6881" t="s">
        <v>22</v>
      </c>
    </row>
    <row r="6882" spans="1:15">
      <c r="A6882" t="s">
        <v>11775</v>
      </c>
      <c r="B6882" s="1">
        <v>45983</v>
      </c>
      <c r="C6882" t="s">
        <v>11776</v>
      </c>
      <c r="D6882" t="s">
        <v>102</v>
      </c>
      <c r="E6882" t="s">
        <v>155</v>
      </c>
      <c r="F6882">
        <v>2</v>
      </c>
      <c r="G6882">
        <v>40472.01</v>
      </c>
      <c r="H6882">
        <v>80944.02</v>
      </c>
      <c r="I6882">
        <f>salesdata[[#This Row],[Total_Sales_INR]]/10000000</f>
        <v>8.0944020000000005E-3</v>
      </c>
      <c r="J6882" t="s">
        <v>47</v>
      </c>
      <c r="K6882" t="s">
        <v>72</v>
      </c>
      <c r="L6882">
        <v>3</v>
      </c>
      <c r="M6882" t="s">
        <v>115</v>
      </c>
      <c r="N6882" t="s">
        <v>216</v>
      </c>
      <c r="O6882" t="s">
        <v>22</v>
      </c>
    </row>
    <row r="6883" spans="1:15">
      <c r="A6883" t="s">
        <v>11777</v>
      </c>
      <c r="B6883" s="1">
        <v>45805</v>
      </c>
      <c r="C6883" t="s">
        <v>9556</v>
      </c>
      <c r="D6883" t="s">
        <v>32</v>
      </c>
      <c r="E6883" t="s">
        <v>40</v>
      </c>
      <c r="F6883">
        <v>2</v>
      </c>
      <c r="G6883">
        <v>21166</v>
      </c>
      <c r="H6883">
        <v>42332</v>
      </c>
      <c r="I6883">
        <f>salesdata[[#This Row],[Total_Sales_INR]]/10000000</f>
        <v>4.2332000000000003E-3</v>
      </c>
      <c r="J6883" t="s">
        <v>34</v>
      </c>
      <c r="K6883" t="s">
        <v>35</v>
      </c>
      <c r="L6883">
        <v>1</v>
      </c>
      <c r="M6883" t="s">
        <v>181</v>
      </c>
      <c r="N6883" t="s">
        <v>29</v>
      </c>
      <c r="O6883" t="s">
        <v>22</v>
      </c>
    </row>
    <row r="6884" spans="1:15">
      <c r="A6884" t="s">
        <v>11778</v>
      </c>
      <c r="B6884" s="1">
        <v>45865</v>
      </c>
      <c r="C6884" t="s">
        <v>4643</v>
      </c>
      <c r="D6884" t="s">
        <v>45</v>
      </c>
      <c r="E6884" t="s">
        <v>65</v>
      </c>
      <c r="F6884">
        <v>5</v>
      </c>
      <c r="G6884">
        <v>25730.65</v>
      </c>
      <c r="H6884">
        <v>128653.25</v>
      </c>
      <c r="I6884">
        <f>salesdata[[#This Row],[Total_Sales_INR]]/10000000</f>
        <v>1.2865325E-2</v>
      </c>
      <c r="J6884" t="s">
        <v>34</v>
      </c>
      <c r="K6884" t="s">
        <v>72</v>
      </c>
      <c r="L6884">
        <v>5</v>
      </c>
      <c r="M6884" t="s">
        <v>28</v>
      </c>
      <c r="N6884" t="s">
        <v>120</v>
      </c>
      <c r="O6884" t="s">
        <v>22</v>
      </c>
    </row>
    <row r="6885" spans="1:15">
      <c r="A6885" t="s">
        <v>11779</v>
      </c>
      <c r="B6885" s="1">
        <v>45948</v>
      </c>
      <c r="C6885" t="s">
        <v>5549</v>
      </c>
      <c r="D6885" t="s">
        <v>16</v>
      </c>
      <c r="E6885" t="s">
        <v>130</v>
      </c>
      <c r="F6885">
        <v>2</v>
      </c>
      <c r="G6885">
        <v>18266.97</v>
      </c>
      <c r="H6885">
        <v>36533.94</v>
      </c>
      <c r="I6885">
        <f>salesdata[[#This Row],[Total_Sales_INR]]/10000000</f>
        <v>3.6533940000000003E-3</v>
      </c>
      <c r="J6885" t="s">
        <v>18</v>
      </c>
      <c r="K6885" t="s">
        <v>35</v>
      </c>
      <c r="L6885">
        <v>1</v>
      </c>
      <c r="M6885" t="s">
        <v>68</v>
      </c>
      <c r="N6885" t="s">
        <v>48</v>
      </c>
      <c r="O6885" t="s">
        <v>22</v>
      </c>
    </row>
    <row r="6886" spans="1:15">
      <c r="A6886" t="s">
        <v>11780</v>
      </c>
      <c r="B6886" s="1">
        <v>45825</v>
      </c>
      <c r="C6886" t="s">
        <v>11781</v>
      </c>
      <c r="D6886" t="s">
        <v>16</v>
      </c>
      <c r="E6886" t="s">
        <v>137</v>
      </c>
      <c r="F6886">
        <v>5</v>
      </c>
      <c r="G6886">
        <v>34208.620000000003</v>
      </c>
      <c r="H6886">
        <v>171043.1</v>
      </c>
      <c r="I6886">
        <f>salesdata[[#This Row],[Total_Sales_INR]]/10000000</f>
        <v>1.7104310000000001E-2</v>
      </c>
      <c r="J6886" t="s">
        <v>47</v>
      </c>
      <c r="K6886" t="s">
        <v>19</v>
      </c>
      <c r="L6886">
        <v>1</v>
      </c>
      <c r="M6886" t="s">
        <v>107</v>
      </c>
      <c r="N6886" t="s">
        <v>37</v>
      </c>
      <c r="O6886" t="s">
        <v>22</v>
      </c>
    </row>
    <row r="6887" spans="1:15">
      <c r="A6887" t="s">
        <v>11782</v>
      </c>
      <c r="B6887" s="1">
        <v>45805</v>
      </c>
      <c r="C6887" t="s">
        <v>11783</v>
      </c>
      <c r="D6887" t="s">
        <v>32</v>
      </c>
      <c r="E6887" t="s">
        <v>309</v>
      </c>
      <c r="F6887">
        <v>2</v>
      </c>
      <c r="G6887">
        <v>28726.03</v>
      </c>
      <c r="H6887">
        <v>57452.06</v>
      </c>
      <c r="I6887">
        <f>salesdata[[#This Row],[Total_Sales_INR]]/10000000</f>
        <v>5.7452060000000001E-3</v>
      </c>
      <c r="J6887" t="s">
        <v>27</v>
      </c>
      <c r="K6887" t="s">
        <v>72</v>
      </c>
      <c r="L6887">
        <v>5</v>
      </c>
      <c r="M6887" t="s">
        <v>28</v>
      </c>
      <c r="N6887" t="s">
        <v>48</v>
      </c>
      <c r="O6887" t="s">
        <v>22</v>
      </c>
    </row>
    <row r="6888" spans="1:15">
      <c r="A6888" t="s">
        <v>11784</v>
      </c>
      <c r="B6888" s="1">
        <v>45905</v>
      </c>
      <c r="C6888" t="s">
        <v>10642</v>
      </c>
      <c r="D6888" t="s">
        <v>16</v>
      </c>
      <c r="E6888" t="s">
        <v>17</v>
      </c>
      <c r="F6888">
        <v>5</v>
      </c>
      <c r="G6888">
        <v>19570.7</v>
      </c>
      <c r="H6888">
        <v>97853.5</v>
      </c>
      <c r="I6888">
        <f>salesdata[[#This Row],[Total_Sales_INR]]/10000000</f>
        <v>9.78535E-3</v>
      </c>
      <c r="J6888" t="s">
        <v>27</v>
      </c>
      <c r="K6888" t="s">
        <v>72</v>
      </c>
      <c r="L6888">
        <v>2</v>
      </c>
      <c r="M6888" t="s">
        <v>104</v>
      </c>
      <c r="N6888" t="s">
        <v>142</v>
      </c>
      <c r="O6888" t="s">
        <v>22</v>
      </c>
    </row>
    <row r="6889" spans="1:15">
      <c r="A6889" t="s">
        <v>11785</v>
      </c>
      <c r="B6889" s="1">
        <v>45938</v>
      </c>
      <c r="C6889" t="s">
        <v>11786</v>
      </c>
      <c r="D6889" t="s">
        <v>102</v>
      </c>
      <c r="E6889" t="s">
        <v>184</v>
      </c>
      <c r="F6889">
        <v>5</v>
      </c>
      <c r="G6889">
        <v>27728.27</v>
      </c>
      <c r="H6889">
        <v>138641.35</v>
      </c>
      <c r="I6889">
        <f>salesdata[[#This Row],[Total_Sales_INR]]/10000000</f>
        <v>1.3864135000000001E-2</v>
      </c>
      <c r="J6889" t="s">
        <v>27</v>
      </c>
      <c r="K6889" t="s">
        <v>35</v>
      </c>
      <c r="L6889">
        <v>4</v>
      </c>
      <c r="M6889" t="s">
        <v>198</v>
      </c>
      <c r="N6889" t="s">
        <v>173</v>
      </c>
      <c r="O6889" t="s">
        <v>22</v>
      </c>
    </row>
    <row r="6890" spans="1:15">
      <c r="A6890" t="s">
        <v>11787</v>
      </c>
      <c r="B6890" s="1">
        <v>45751</v>
      </c>
      <c r="C6890" t="s">
        <v>6367</v>
      </c>
      <c r="D6890" t="s">
        <v>32</v>
      </c>
      <c r="E6890" t="s">
        <v>33</v>
      </c>
      <c r="F6890">
        <v>2</v>
      </c>
      <c r="G6890">
        <v>13967.21</v>
      </c>
      <c r="H6890">
        <v>27934.42</v>
      </c>
      <c r="I6890">
        <f>salesdata[[#This Row],[Total_Sales_INR]]/10000000</f>
        <v>2.7934419999999997E-3</v>
      </c>
      <c r="J6890" t="s">
        <v>27</v>
      </c>
      <c r="K6890" t="s">
        <v>72</v>
      </c>
      <c r="L6890">
        <v>1</v>
      </c>
      <c r="M6890" t="s">
        <v>181</v>
      </c>
      <c r="N6890" t="s">
        <v>97</v>
      </c>
      <c r="O6890" t="s">
        <v>22</v>
      </c>
    </row>
    <row r="6891" spans="1:15">
      <c r="A6891" t="s">
        <v>11788</v>
      </c>
      <c r="B6891" s="1">
        <v>45959</v>
      </c>
      <c r="C6891" t="s">
        <v>11789</v>
      </c>
      <c r="D6891" t="s">
        <v>25</v>
      </c>
      <c r="E6891" t="s">
        <v>91</v>
      </c>
      <c r="F6891">
        <v>1</v>
      </c>
      <c r="G6891">
        <v>45606.57</v>
      </c>
      <c r="H6891">
        <v>45606.57</v>
      </c>
      <c r="I6891">
        <f>salesdata[[#This Row],[Total_Sales_INR]]/10000000</f>
        <v>4.5606570000000001E-3</v>
      </c>
      <c r="J6891" t="s">
        <v>47</v>
      </c>
      <c r="K6891" t="s">
        <v>35</v>
      </c>
      <c r="L6891">
        <v>2</v>
      </c>
      <c r="M6891" t="s">
        <v>133</v>
      </c>
      <c r="N6891" t="s">
        <v>173</v>
      </c>
      <c r="O6891" t="s">
        <v>22</v>
      </c>
    </row>
    <row r="6892" spans="1:15">
      <c r="A6892" t="s">
        <v>11790</v>
      </c>
      <c r="B6892" s="1">
        <v>45811</v>
      </c>
      <c r="C6892" t="s">
        <v>11791</v>
      </c>
      <c r="D6892" t="s">
        <v>25</v>
      </c>
      <c r="E6892" t="s">
        <v>26</v>
      </c>
      <c r="F6892">
        <v>2</v>
      </c>
      <c r="G6892">
        <v>19164.400000000001</v>
      </c>
      <c r="H6892">
        <v>38328.800000000003</v>
      </c>
      <c r="I6892">
        <f>salesdata[[#This Row],[Total_Sales_INR]]/10000000</f>
        <v>3.8328800000000003E-3</v>
      </c>
      <c r="J6892" t="s">
        <v>18</v>
      </c>
      <c r="K6892" t="s">
        <v>35</v>
      </c>
      <c r="L6892">
        <v>2</v>
      </c>
      <c r="M6892" t="s">
        <v>265</v>
      </c>
      <c r="N6892" t="s">
        <v>178</v>
      </c>
      <c r="O6892" t="s">
        <v>22</v>
      </c>
    </row>
    <row r="6893" spans="1:15">
      <c r="A6893" t="s">
        <v>11792</v>
      </c>
      <c r="B6893" s="1">
        <v>45924</v>
      </c>
      <c r="C6893" t="s">
        <v>1855</v>
      </c>
      <c r="D6893" t="s">
        <v>32</v>
      </c>
      <c r="E6893" t="s">
        <v>40</v>
      </c>
      <c r="F6893">
        <v>3</v>
      </c>
      <c r="G6893">
        <v>15044.46</v>
      </c>
      <c r="H6893">
        <v>45133.38</v>
      </c>
      <c r="I6893">
        <f>salesdata[[#This Row],[Total_Sales_INR]]/10000000</f>
        <v>4.5133379999999996E-3</v>
      </c>
      <c r="J6893" t="s">
        <v>27</v>
      </c>
      <c r="K6893" t="s">
        <v>72</v>
      </c>
      <c r="L6893">
        <v>5</v>
      </c>
      <c r="M6893" t="s">
        <v>28</v>
      </c>
      <c r="N6893" t="s">
        <v>48</v>
      </c>
      <c r="O6893" t="s">
        <v>22</v>
      </c>
    </row>
    <row r="6894" spans="1:15">
      <c r="A6894" t="s">
        <v>11793</v>
      </c>
      <c r="B6894" s="1">
        <v>45767</v>
      </c>
      <c r="C6894" t="s">
        <v>10814</v>
      </c>
      <c r="D6894" t="s">
        <v>25</v>
      </c>
      <c r="E6894" t="s">
        <v>140</v>
      </c>
      <c r="F6894">
        <v>2</v>
      </c>
      <c r="G6894">
        <v>45357.42</v>
      </c>
      <c r="H6894">
        <v>90714.84</v>
      </c>
      <c r="I6894">
        <f>salesdata[[#This Row],[Total_Sales_INR]]/10000000</f>
        <v>9.0714839999999995E-3</v>
      </c>
      <c r="J6894" t="s">
        <v>34</v>
      </c>
      <c r="K6894" t="s">
        <v>72</v>
      </c>
      <c r="L6894">
        <v>5</v>
      </c>
      <c r="M6894" t="s">
        <v>73</v>
      </c>
      <c r="N6894" t="s">
        <v>97</v>
      </c>
      <c r="O6894" t="s">
        <v>22</v>
      </c>
    </row>
    <row r="6895" spans="1:15">
      <c r="A6895" t="s">
        <v>11794</v>
      </c>
      <c r="B6895" s="1">
        <v>45685</v>
      </c>
      <c r="C6895" t="s">
        <v>11795</v>
      </c>
      <c r="D6895" t="s">
        <v>45</v>
      </c>
      <c r="E6895" t="s">
        <v>60</v>
      </c>
      <c r="F6895">
        <v>5</v>
      </c>
      <c r="G6895">
        <v>6389.4</v>
      </c>
      <c r="H6895">
        <v>31947</v>
      </c>
      <c r="I6895">
        <f>salesdata[[#This Row],[Total_Sales_INR]]/10000000</f>
        <v>3.1947E-3</v>
      </c>
      <c r="J6895" t="s">
        <v>27</v>
      </c>
      <c r="K6895" t="s">
        <v>72</v>
      </c>
      <c r="L6895">
        <v>4</v>
      </c>
      <c r="M6895" t="s">
        <v>185</v>
      </c>
      <c r="N6895" t="s">
        <v>216</v>
      </c>
      <c r="O6895" t="s">
        <v>22</v>
      </c>
    </row>
    <row r="6896" spans="1:15">
      <c r="A6896" t="s">
        <v>11796</v>
      </c>
      <c r="B6896" s="1">
        <v>45984</v>
      </c>
      <c r="C6896" t="s">
        <v>11797</v>
      </c>
      <c r="D6896" t="s">
        <v>45</v>
      </c>
      <c r="E6896" t="s">
        <v>46</v>
      </c>
      <c r="F6896">
        <v>1</v>
      </c>
      <c r="G6896">
        <v>13195.11</v>
      </c>
      <c r="H6896">
        <v>13195.11</v>
      </c>
      <c r="I6896">
        <f>salesdata[[#This Row],[Total_Sales_INR]]/10000000</f>
        <v>1.319511E-3</v>
      </c>
      <c r="J6896" t="s">
        <v>18</v>
      </c>
      <c r="K6896" t="s">
        <v>72</v>
      </c>
      <c r="L6896">
        <v>3</v>
      </c>
      <c r="M6896" t="s">
        <v>61</v>
      </c>
      <c r="N6896" t="s">
        <v>42</v>
      </c>
      <c r="O6896" t="s">
        <v>22</v>
      </c>
    </row>
    <row r="6897" spans="1:15">
      <c r="A6897" t="s">
        <v>11798</v>
      </c>
      <c r="B6897" s="1">
        <v>45695</v>
      </c>
      <c r="C6897" t="s">
        <v>2084</v>
      </c>
      <c r="D6897" t="s">
        <v>45</v>
      </c>
      <c r="E6897" t="s">
        <v>55</v>
      </c>
      <c r="F6897">
        <v>1</v>
      </c>
      <c r="G6897">
        <v>30107.09</v>
      </c>
      <c r="H6897">
        <v>30107.09</v>
      </c>
      <c r="I6897">
        <f>salesdata[[#This Row],[Total_Sales_INR]]/10000000</f>
        <v>3.0107089999999999E-3</v>
      </c>
      <c r="J6897" t="s">
        <v>47</v>
      </c>
      <c r="K6897" t="s">
        <v>19</v>
      </c>
      <c r="L6897">
        <v>2</v>
      </c>
      <c r="M6897" t="s">
        <v>265</v>
      </c>
      <c r="N6897" t="s">
        <v>78</v>
      </c>
      <c r="O6897" t="s">
        <v>22</v>
      </c>
    </row>
    <row r="6898" spans="1:15">
      <c r="A6898" t="s">
        <v>11799</v>
      </c>
      <c r="B6898" s="1">
        <v>45769</v>
      </c>
      <c r="C6898" t="s">
        <v>11354</v>
      </c>
      <c r="D6898" t="s">
        <v>102</v>
      </c>
      <c r="E6898" t="s">
        <v>184</v>
      </c>
      <c r="F6898">
        <v>1</v>
      </c>
      <c r="G6898">
        <v>34161.4</v>
      </c>
      <c r="H6898">
        <v>34161.4</v>
      </c>
      <c r="I6898">
        <f>salesdata[[#This Row],[Total_Sales_INR]]/10000000</f>
        <v>3.4161400000000002E-3</v>
      </c>
      <c r="J6898" t="s">
        <v>34</v>
      </c>
      <c r="K6898" t="s">
        <v>72</v>
      </c>
      <c r="L6898">
        <v>1</v>
      </c>
      <c r="M6898" t="s">
        <v>20</v>
      </c>
      <c r="N6898" t="s">
        <v>120</v>
      </c>
      <c r="O6898" t="s">
        <v>22</v>
      </c>
    </row>
    <row r="6899" spans="1:15">
      <c r="A6899" t="s">
        <v>11800</v>
      </c>
      <c r="B6899" s="1">
        <v>45944</v>
      </c>
      <c r="C6899" t="s">
        <v>835</v>
      </c>
      <c r="D6899" t="s">
        <v>102</v>
      </c>
      <c r="E6899" t="s">
        <v>184</v>
      </c>
      <c r="F6899">
        <v>1</v>
      </c>
      <c r="G6899">
        <v>47368.12</v>
      </c>
      <c r="H6899">
        <v>47368.12</v>
      </c>
      <c r="I6899">
        <f>salesdata[[#This Row],[Total_Sales_INR]]/10000000</f>
        <v>4.736812E-3</v>
      </c>
      <c r="J6899" t="s">
        <v>47</v>
      </c>
      <c r="K6899" t="s">
        <v>19</v>
      </c>
      <c r="L6899">
        <v>4</v>
      </c>
      <c r="M6899" t="s">
        <v>185</v>
      </c>
      <c r="N6899" t="s">
        <v>173</v>
      </c>
      <c r="O6899" t="s">
        <v>22</v>
      </c>
    </row>
    <row r="6900" spans="1:15">
      <c r="A6900" t="s">
        <v>11801</v>
      </c>
      <c r="B6900" s="1">
        <v>45855</v>
      </c>
      <c r="C6900" t="s">
        <v>9668</v>
      </c>
      <c r="D6900" t="s">
        <v>102</v>
      </c>
      <c r="E6900" t="s">
        <v>118</v>
      </c>
      <c r="F6900">
        <v>1</v>
      </c>
      <c r="G6900">
        <v>34740.44</v>
      </c>
      <c r="H6900">
        <v>34740.44</v>
      </c>
      <c r="I6900">
        <f>salesdata[[#This Row],[Total_Sales_INR]]/10000000</f>
        <v>3.4740440000000004E-3</v>
      </c>
      <c r="J6900" t="s">
        <v>27</v>
      </c>
      <c r="K6900" t="s">
        <v>35</v>
      </c>
      <c r="L6900">
        <v>4</v>
      </c>
      <c r="M6900" t="s">
        <v>88</v>
      </c>
      <c r="N6900" t="s">
        <v>74</v>
      </c>
      <c r="O6900" t="s">
        <v>22</v>
      </c>
    </row>
    <row r="6901" spans="1:15">
      <c r="A6901" t="s">
        <v>11802</v>
      </c>
      <c r="B6901" s="1">
        <v>45767</v>
      </c>
      <c r="C6901" t="s">
        <v>844</v>
      </c>
      <c r="D6901" t="s">
        <v>32</v>
      </c>
      <c r="E6901" t="s">
        <v>309</v>
      </c>
      <c r="F6901">
        <v>3</v>
      </c>
      <c r="G6901">
        <v>1817.45</v>
      </c>
      <c r="H6901">
        <v>5452.35</v>
      </c>
      <c r="I6901">
        <f>salesdata[[#This Row],[Total_Sales_INR]]/10000000</f>
        <v>5.4523500000000003E-4</v>
      </c>
      <c r="J6901" t="s">
        <v>47</v>
      </c>
      <c r="K6901" t="s">
        <v>19</v>
      </c>
      <c r="L6901">
        <v>5</v>
      </c>
      <c r="M6901" t="s">
        <v>170</v>
      </c>
      <c r="N6901" t="s">
        <v>78</v>
      </c>
      <c r="O6901" t="s">
        <v>22</v>
      </c>
    </row>
    <row r="6902" spans="1:15">
      <c r="A6902" t="s">
        <v>11803</v>
      </c>
      <c r="B6902" s="1">
        <v>45713</v>
      </c>
      <c r="C6902" t="s">
        <v>833</v>
      </c>
      <c r="D6902" t="s">
        <v>25</v>
      </c>
      <c r="E6902" t="s">
        <v>280</v>
      </c>
      <c r="F6902">
        <v>3</v>
      </c>
      <c r="G6902">
        <v>30396.93</v>
      </c>
      <c r="H6902">
        <v>91190.79</v>
      </c>
      <c r="I6902">
        <f>salesdata[[#This Row],[Total_Sales_INR]]/10000000</f>
        <v>9.1190789999999987E-3</v>
      </c>
      <c r="J6902" t="s">
        <v>47</v>
      </c>
      <c r="K6902" t="s">
        <v>72</v>
      </c>
      <c r="L6902">
        <v>1</v>
      </c>
      <c r="M6902" t="s">
        <v>181</v>
      </c>
      <c r="N6902" t="s">
        <v>173</v>
      </c>
      <c r="O6902" t="s">
        <v>22</v>
      </c>
    </row>
    <row r="6903" spans="1:15">
      <c r="A6903" t="s">
        <v>11804</v>
      </c>
      <c r="B6903" s="1">
        <v>45922</v>
      </c>
      <c r="C6903" t="s">
        <v>11805</v>
      </c>
      <c r="D6903" t="s">
        <v>45</v>
      </c>
      <c r="E6903" t="s">
        <v>46</v>
      </c>
      <c r="F6903">
        <v>2</v>
      </c>
      <c r="G6903">
        <v>14114.35</v>
      </c>
      <c r="H6903">
        <v>28228.7</v>
      </c>
      <c r="I6903">
        <f>salesdata[[#This Row],[Total_Sales_INR]]/10000000</f>
        <v>2.8228699999999999E-3</v>
      </c>
      <c r="J6903" t="s">
        <v>27</v>
      </c>
      <c r="K6903" t="s">
        <v>72</v>
      </c>
      <c r="L6903">
        <v>5</v>
      </c>
      <c r="M6903" t="s">
        <v>170</v>
      </c>
      <c r="N6903" t="s">
        <v>178</v>
      </c>
      <c r="O6903" t="s">
        <v>22</v>
      </c>
    </row>
    <row r="6904" spans="1:15">
      <c r="A6904" t="s">
        <v>11806</v>
      </c>
      <c r="B6904" s="1">
        <v>45907</v>
      </c>
      <c r="C6904" t="s">
        <v>11807</v>
      </c>
      <c r="D6904" t="s">
        <v>102</v>
      </c>
      <c r="E6904" t="s">
        <v>155</v>
      </c>
      <c r="F6904">
        <v>2</v>
      </c>
      <c r="G6904">
        <v>29708.55</v>
      </c>
      <c r="H6904">
        <v>59417.1</v>
      </c>
      <c r="I6904">
        <f>salesdata[[#This Row],[Total_Sales_INR]]/10000000</f>
        <v>5.9417100000000002E-3</v>
      </c>
      <c r="J6904" t="s">
        <v>27</v>
      </c>
      <c r="K6904" t="s">
        <v>19</v>
      </c>
      <c r="L6904">
        <v>2</v>
      </c>
      <c r="M6904" t="s">
        <v>56</v>
      </c>
      <c r="N6904" t="s">
        <v>216</v>
      </c>
      <c r="O6904" t="s">
        <v>22</v>
      </c>
    </row>
    <row r="6905" spans="1:15">
      <c r="A6905" t="s">
        <v>11808</v>
      </c>
      <c r="B6905" s="1">
        <v>45924</v>
      </c>
      <c r="C6905" t="s">
        <v>7584</v>
      </c>
      <c r="D6905" t="s">
        <v>32</v>
      </c>
      <c r="E6905" t="s">
        <v>81</v>
      </c>
      <c r="F6905">
        <v>3</v>
      </c>
      <c r="G6905">
        <v>38576.67</v>
      </c>
      <c r="H6905">
        <v>115730.01</v>
      </c>
      <c r="I6905">
        <f>salesdata[[#This Row],[Total_Sales_INR]]/10000000</f>
        <v>1.1573000999999999E-2</v>
      </c>
      <c r="J6905" t="s">
        <v>34</v>
      </c>
      <c r="K6905" t="s">
        <v>35</v>
      </c>
      <c r="L6905">
        <v>3</v>
      </c>
      <c r="M6905" t="s">
        <v>77</v>
      </c>
      <c r="N6905" t="s">
        <v>127</v>
      </c>
      <c r="O6905" t="s">
        <v>22</v>
      </c>
    </row>
    <row r="6906" spans="1:15">
      <c r="A6906" t="s">
        <v>11809</v>
      </c>
      <c r="B6906" s="1">
        <v>45741</v>
      </c>
      <c r="C6906" t="s">
        <v>2174</v>
      </c>
      <c r="D6906" t="s">
        <v>32</v>
      </c>
      <c r="E6906" t="s">
        <v>250</v>
      </c>
      <c r="F6906">
        <v>2</v>
      </c>
      <c r="G6906">
        <v>42028.89</v>
      </c>
      <c r="H6906">
        <v>84057.78</v>
      </c>
      <c r="I6906">
        <f>salesdata[[#This Row],[Total_Sales_INR]]/10000000</f>
        <v>8.4057779999999992E-3</v>
      </c>
      <c r="J6906" t="s">
        <v>47</v>
      </c>
      <c r="K6906" t="s">
        <v>19</v>
      </c>
      <c r="L6906">
        <v>1</v>
      </c>
      <c r="M6906" t="s">
        <v>107</v>
      </c>
      <c r="N6906" t="s">
        <v>178</v>
      </c>
      <c r="O6906" t="s">
        <v>22</v>
      </c>
    </row>
    <row r="6907" spans="1:15">
      <c r="A6907" t="s">
        <v>11810</v>
      </c>
      <c r="B6907" s="1">
        <v>45688</v>
      </c>
      <c r="C6907" t="s">
        <v>10239</v>
      </c>
      <c r="D6907" t="s">
        <v>45</v>
      </c>
      <c r="E6907" t="s">
        <v>85</v>
      </c>
      <c r="F6907">
        <v>5</v>
      </c>
      <c r="G6907">
        <v>47998.64</v>
      </c>
      <c r="H6907">
        <v>239993.2</v>
      </c>
      <c r="I6907">
        <f>salesdata[[#This Row],[Total_Sales_INR]]/10000000</f>
        <v>2.3999320000000001E-2</v>
      </c>
      <c r="J6907" t="s">
        <v>34</v>
      </c>
      <c r="K6907" t="s">
        <v>35</v>
      </c>
      <c r="L6907">
        <v>4</v>
      </c>
      <c r="M6907" t="s">
        <v>160</v>
      </c>
      <c r="N6907" t="s">
        <v>360</v>
      </c>
      <c r="O6907" t="s">
        <v>22</v>
      </c>
    </row>
    <row r="6908" spans="1:15">
      <c r="A6908" t="s">
        <v>11811</v>
      </c>
      <c r="B6908" s="1">
        <v>45834</v>
      </c>
      <c r="C6908" t="s">
        <v>10108</v>
      </c>
      <c r="D6908" t="s">
        <v>16</v>
      </c>
      <c r="E6908" t="s">
        <v>130</v>
      </c>
      <c r="F6908">
        <v>3</v>
      </c>
      <c r="G6908">
        <v>18300.8</v>
      </c>
      <c r="H6908">
        <v>54902.400000000001</v>
      </c>
      <c r="I6908">
        <f>salesdata[[#This Row],[Total_Sales_INR]]/10000000</f>
        <v>5.4902400000000004E-3</v>
      </c>
      <c r="J6908" t="s">
        <v>47</v>
      </c>
      <c r="K6908" t="s">
        <v>19</v>
      </c>
      <c r="L6908">
        <v>1</v>
      </c>
      <c r="M6908" t="s">
        <v>68</v>
      </c>
      <c r="N6908" t="s">
        <v>124</v>
      </c>
      <c r="O6908" t="s">
        <v>22</v>
      </c>
    </row>
    <row r="6909" spans="1:15">
      <c r="A6909" t="s">
        <v>11812</v>
      </c>
      <c r="B6909" s="1">
        <v>45728</v>
      </c>
      <c r="C6909" t="s">
        <v>298</v>
      </c>
      <c r="D6909" t="s">
        <v>25</v>
      </c>
      <c r="E6909" t="s">
        <v>91</v>
      </c>
      <c r="F6909">
        <v>3</v>
      </c>
      <c r="G6909">
        <v>8129.07</v>
      </c>
      <c r="H6909">
        <v>24387.21</v>
      </c>
      <c r="I6909">
        <f>salesdata[[#This Row],[Total_Sales_INR]]/10000000</f>
        <v>2.438721E-3</v>
      </c>
      <c r="J6909" t="s">
        <v>27</v>
      </c>
      <c r="K6909" t="s">
        <v>35</v>
      </c>
      <c r="L6909">
        <v>4</v>
      </c>
      <c r="M6909" t="s">
        <v>185</v>
      </c>
      <c r="N6909" t="s">
        <v>360</v>
      </c>
      <c r="O6909" t="s">
        <v>22</v>
      </c>
    </row>
    <row r="6910" spans="1:15">
      <c r="A6910" t="s">
        <v>11813</v>
      </c>
      <c r="B6910" s="1">
        <v>45702</v>
      </c>
      <c r="C6910" t="s">
        <v>7586</v>
      </c>
      <c r="D6910" t="s">
        <v>25</v>
      </c>
      <c r="E6910" t="s">
        <v>223</v>
      </c>
      <c r="F6910">
        <v>1</v>
      </c>
      <c r="G6910">
        <v>41396.32</v>
      </c>
      <c r="H6910">
        <v>41396.32</v>
      </c>
      <c r="I6910">
        <f>salesdata[[#This Row],[Total_Sales_INR]]/10000000</f>
        <v>4.1396319999999999E-3</v>
      </c>
      <c r="J6910" t="s">
        <v>47</v>
      </c>
      <c r="K6910" t="s">
        <v>35</v>
      </c>
      <c r="L6910">
        <v>1</v>
      </c>
      <c r="M6910" t="s">
        <v>20</v>
      </c>
      <c r="N6910" t="s">
        <v>82</v>
      </c>
      <c r="O6910" t="s">
        <v>22</v>
      </c>
    </row>
    <row r="6911" spans="1:15">
      <c r="A6911" t="s">
        <v>11814</v>
      </c>
      <c r="B6911" s="1">
        <v>45994</v>
      </c>
      <c r="C6911" t="s">
        <v>8664</v>
      </c>
      <c r="D6911" t="s">
        <v>25</v>
      </c>
      <c r="E6911" t="s">
        <v>140</v>
      </c>
      <c r="F6911">
        <v>5</v>
      </c>
      <c r="G6911">
        <v>5334.24</v>
      </c>
      <c r="H6911">
        <v>26671.200000000001</v>
      </c>
      <c r="I6911">
        <f>salesdata[[#This Row],[Total_Sales_INR]]/10000000</f>
        <v>2.6671200000000003E-3</v>
      </c>
      <c r="J6911" t="s">
        <v>27</v>
      </c>
      <c r="K6911" t="s">
        <v>19</v>
      </c>
      <c r="L6911">
        <v>3</v>
      </c>
      <c r="M6911" t="s">
        <v>190</v>
      </c>
      <c r="N6911" t="s">
        <v>62</v>
      </c>
      <c r="O6911" t="s">
        <v>22</v>
      </c>
    </row>
    <row r="6912" spans="1:15">
      <c r="A6912" t="s">
        <v>11815</v>
      </c>
      <c r="B6912" s="1">
        <v>45909</v>
      </c>
      <c r="C6912" t="s">
        <v>11816</v>
      </c>
      <c r="D6912" t="s">
        <v>16</v>
      </c>
      <c r="E6912" t="s">
        <v>137</v>
      </c>
      <c r="F6912">
        <v>3</v>
      </c>
      <c r="G6912">
        <v>7154.9</v>
      </c>
      <c r="H6912">
        <v>21464.7</v>
      </c>
      <c r="I6912">
        <f>salesdata[[#This Row],[Total_Sales_INR]]/10000000</f>
        <v>2.1464700000000001E-3</v>
      </c>
      <c r="J6912" t="s">
        <v>18</v>
      </c>
      <c r="K6912" t="s">
        <v>35</v>
      </c>
      <c r="L6912">
        <v>2</v>
      </c>
      <c r="M6912" t="s">
        <v>104</v>
      </c>
      <c r="N6912" t="s">
        <v>78</v>
      </c>
      <c r="O6912" t="s">
        <v>22</v>
      </c>
    </row>
    <row r="6913" spans="1:15">
      <c r="A6913" t="s">
        <v>11817</v>
      </c>
      <c r="B6913" s="1">
        <v>45884</v>
      </c>
      <c r="C6913" t="s">
        <v>11818</v>
      </c>
      <c r="D6913" t="s">
        <v>25</v>
      </c>
      <c r="E6913" t="s">
        <v>26</v>
      </c>
      <c r="F6913">
        <v>1</v>
      </c>
      <c r="G6913">
        <v>532.82000000000005</v>
      </c>
      <c r="H6913">
        <v>532.82000000000005</v>
      </c>
      <c r="I6913">
        <f>salesdata[[#This Row],[Total_Sales_INR]]/10000000</f>
        <v>5.3282000000000002E-5</v>
      </c>
      <c r="J6913" t="s">
        <v>27</v>
      </c>
      <c r="K6913" t="s">
        <v>72</v>
      </c>
      <c r="L6913">
        <v>2</v>
      </c>
      <c r="M6913" t="s">
        <v>141</v>
      </c>
      <c r="N6913" t="s">
        <v>156</v>
      </c>
      <c r="O6913" t="s">
        <v>22</v>
      </c>
    </row>
    <row r="6914" spans="1:15">
      <c r="A6914" t="s">
        <v>11819</v>
      </c>
      <c r="B6914" s="1">
        <v>45756</v>
      </c>
      <c r="C6914" t="s">
        <v>9295</v>
      </c>
      <c r="D6914" t="s">
        <v>25</v>
      </c>
      <c r="E6914" t="s">
        <v>280</v>
      </c>
      <c r="F6914">
        <v>2</v>
      </c>
      <c r="G6914">
        <v>24933.62</v>
      </c>
      <c r="H6914">
        <v>49867.24</v>
      </c>
      <c r="I6914">
        <f>salesdata[[#This Row],[Total_Sales_INR]]/10000000</f>
        <v>4.9867239999999997E-3</v>
      </c>
      <c r="J6914" t="s">
        <v>47</v>
      </c>
      <c r="K6914" t="s">
        <v>19</v>
      </c>
      <c r="L6914">
        <v>3</v>
      </c>
      <c r="M6914" t="s">
        <v>77</v>
      </c>
      <c r="N6914" t="s">
        <v>112</v>
      </c>
      <c r="O6914" t="s">
        <v>22</v>
      </c>
    </row>
    <row r="6915" spans="1:15">
      <c r="A6915" t="s">
        <v>11820</v>
      </c>
      <c r="B6915" s="1">
        <v>45669</v>
      </c>
      <c r="C6915" t="s">
        <v>11821</v>
      </c>
      <c r="D6915" t="s">
        <v>32</v>
      </c>
      <c r="E6915" t="s">
        <v>81</v>
      </c>
      <c r="F6915">
        <v>1</v>
      </c>
      <c r="G6915">
        <v>8591.1299999999992</v>
      </c>
      <c r="H6915">
        <v>8591.1299999999992</v>
      </c>
      <c r="I6915">
        <f>salesdata[[#This Row],[Total_Sales_INR]]/10000000</f>
        <v>8.5911299999999989E-4</v>
      </c>
      <c r="J6915" t="s">
        <v>18</v>
      </c>
      <c r="K6915" t="s">
        <v>72</v>
      </c>
      <c r="L6915">
        <v>2</v>
      </c>
      <c r="M6915" t="s">
        <v>104</v>
      </c>
      <c r="N6915" t="s">
        <v>142</v>
      </c>
      <c r="O6915" t="s">
        <v>22</v>
      </c>
    </row>
    <row r="6916" spans="1:15">
      <c r="A6916" t="s">
        <v>11822</v>
      </c>
      <c r="B6916" s="1">
        <v>45849</v>
      </c>
      <c r="C6916" t="s">
        <v>11823</v>
      </c>
      <c r="D6916" t="s">
        <v>25</v>
      </c>
      <c r="E6916" t="s">
        <v>91</v>
      </c>
      <c r="F6916">
        <v>4</v>
      </c>
      <c r="G6916">
        <v>48083.29</v>
      </c>
      <c r="H6916">
        <v>192333.16</v>
      </c>
      <c r="I6916">
        <f>salesdata[[#This Row],[Total_Sales_INR]]/10000000</f>
        <v>1.9233316E-2</v>
      </c>
      <c r="J6916" t="s">
        <v>34</v>
      </c>
      <c r="K6916" t="s">
        <v>19</v>
      </c>
      <c r="L6916">
        <v>2</v>
      </c>
      <c r="M6916" t="s">
        <v>104</v>
      </c>
      <c r="N6916" t="s">
        <v>74</v>
      </c>
      <c r="O6916" t="s">
        <v>22</v>
      </c>
    </row>
    <row r="6917" spans="1:15">
      <c r="A6917" t="s">
        <v>11824</v>
      </c>
      <c r="B6917" s="1">
        <v>45817</v>
      </c>
      <c r="C6917" t="s">
        <v>4790</v>
      </c>
      <c r="D6917" t="s">
        <v>16</v>
      </c>
      <c r="E6917" t="s">
        <v>130</v>
      </c>
      <c r="F6917">
        <v>1</v>
      </c>
      <c r="G6917">
        <v>5037.6400000000003</v>
      </c>
      <c r="H6917">
        <v>5037.6400000000003</v>
      </c>
      <c r="I6917">
        <f>salesdata[[#This Row],[Total_Sales_INR]]/10000000</f>
        <v>5.0376400000000008E-4</v>
      </c>
      <c r="J6917" t="s">
        <v>27</v>
      </c>
      <c r="K6917" t="s">
        <v>35</v>
      </c>
      <c r="L6917">
        <v>5</v>
      </c>
      <c r="M6917" t="s">
        <v>28</v>
      </c>
      <c r="N6917" t="s">
        <v>42</v>
      </c>
      <c r="O6917" t="s">
        <v>22</v>
      </c>
    </row>
    <row r="6918" spans="1:15">
      <c r="A6918" t="s">
        <v>11825</v>
      </c>
      <c r="B6918" s="1">
        <v>45697</v>
      </c>
      <c r="C6918" t="s">
        <v>11826</v>
      </c>
      <c r="D6918" t="s">
        <v>25</v>
      </c>
      <c r="E6918" t="s">
        <v>280</v>
      </c>
      <c r="F6918">
        <v>4</v>
      </c>
      <c r="G6918">
        <v>12824.37</v>
      </c>
      <c r="H6918">
        <v>51297.48</v>
      </c>
      <c r="I6918">
        <f>salesdata[[#This Row],[Total_Sales_INR]]/10000000</f>
        <v>5.1297479999999999E-3</v>
      </c>
      <c r="J6918" t="s">
        <v>47</v>
      </c>
      <c r="K6918" t="s">
        <v>19</v>
      </c>
      <c r="L6918">
        <v>2</v>
      </c>
      <c r="M6918" t="s">
        <v>141</v>
      </c>
      <c r="N6918" t="s">
        <v>78</v>
      </c>
      <c r="O6918" t="s">
        <v>22</v>
      </c>
    </row>
    <row r="6919" spans="1:15">
      <c r="A6919" t="s">
        <v>11827</v>
      </c>
      <c r="B6919" s="1">
        <v>45761</v>
      </c>
      <c r="C6919" t="s">
        <v>1796</v>
      </c>
      <c r="D6919" t="s">
        <v>25</v>
      </c>
      <c r="E6919" t="s">
        <v>26</v>
      </c>
      <c r="F6919">
        <v>5</v>
      </c>
      <c r="G6919">
        <v>42493.39</v>
      </c>
      <c r="H6919">
        <v>212466.95</v>
      </c>
      <c r="I6919">
        <f>salesdata[[#This Row],[Total_Sales_INR]]/10000000</f>
        <v>2.1246694999999999E-2</v>
      </c>
      <c r="J6919" t="s">
        <v>34</v>
      </c>
      <c r="K6919" t="s">
        <v>35</v>
      </c>
      <c r="L6919">
        <v>1</v>
      </c>
      <c r="M6919" t="s">
        <v>68</v>
      </c>
      <c r="N6919" t="s">
        <v>97</v>
      </c>
      <c r="O6919" t="s">
        <v>22</v>
      </c>
    </row>
    <row r="6920" spans="1:15">
      <c r="A6920" t="s">
        <v>11828</v>
      </c>
      <c r="B6920" s="1">
        <v>46000</v>
      </c>
      <c r="C6920" t="s">
        <v>11829</v>
      </c>
      <c r="D6920" t="s">
        <v>32</v>
      </c>
      <c r="E6920" t="s">
        <v>309</v>
      </c>
      <c r="F6920">
        <v>5</v>
      </c>
      <c r="G6920">
        <v>48672.29</v>
      </c>
      <c r="H6920">
        <v>243361.45</v>
      </c>
      <c r="I6920">
        <f>salesdata[[#This Row],[Total_Sales_INR]]/10000000</f>
        <v>2.4336145E-2</v>
      </c>
      <c r="J6920" t="s">
        <v>47</v>
      </c>
      <c r="K6920" t="s">
        <v>19</v>
      </c>
      <c r="L6920">
        <v>5</v>
      </c>
      <c r="M6920" t="s">
        <v>170</v>
      </c>
      <c r="N6920" t="s">
        <v>120</v>
      </c>
      <c r="O6920" t="s">
        <v>22</v>
      </c>
    </row>
    <row r="6921" spans="1:15">
      <c r="A6921" t="s">
        <v>11830</v>
      </c>
      <c r="B6921" s="1">
        <v>45889</v>
      </c>
      <c r="C6921" t="s">
        <v>5045</v>
      </c>
      <c r="D6921" t="s">
        <v>25</v>
      </c>
      <c r="E6921" t="s">
        <v>280</v>
      </c>
      <c r="F6921">
        <v>5</v>
      </c>
      <c r="G6921">
        <v>34455.07</v>
      </c>
      <c r="H6921">
        <v>172275.35</v>
      </c>
      <c r="I6921">
        <f>salesdata[[#This Row],[Total_Sales_INR]]/10000000</f>
        <v>1.7227535000000002E-2</v>
      </c>
      <c r="J6921" t="s">
        <v>47</v>
      </c>
      <c r="K6921" t="s">
        <v>72</v>
      </c>
      <c r="L6921">
        <v>2</v>
      </c>
      <c r="M6921" t="s">
        <v>141</v>
      </c>
      <c r="N6921" t="s">
        <v>69</v>
      </c>
      <c r="O6921" t="s">
        <v>22</v>
      </c>
    </row>
    <row r="6922" spans="1:15">
      <c r="A6922" t="s">
        <v>11831</v>
      </c>
      <c r="B6922" s="1">
        <v>45758</v>
      </c>
      <c r="C6922" t="s">
        <v>8485</v>
      </c>
      <c r="D6922" t="s">
        <v>16</v>
      </c>
      <c r="E6922" t="s">
        <v>145</v>
      </c>
      <c r="F6922">
        <v>5</v>
      </c>
      <c r="G6922">
        <v>23387.18</v>
      </c>
      <c r="H6922">
        <v>116935.9</v>
      </c>
      <c r="I6922">
        <f>salesdata[[#This Row],[Total_Sales_INR]]/10000000</f>
        <v>1.169359E-2</v>
      </c>
      <c r="J6922" t="s">
        <v>34</v>
      </c>
      <c r="K6922" t="s">
        <v>35</v>
      </c>
      <c r="L6922">
        <v>2</v>
      </c>
      <c r="M6922" t="s">
        <v>133</v>
      </c>
      <c r="N6922" t="s">
        <v>156</v>
      </c>
      <c r="O6922" t="s">
        <v>22</v>
      </c>
    </row>
    <row r="6923" spans="1:15">
      <c r="A6923" t="s">
        <v>11832</v>
      </c>
      <c r="B6923" s="1">
        <v>45937</v>
      </c>
      <c r="C6923" t="s">
        <v>2476</v>
      </c>
      <c r="D6923" t="s">
        <v>102</v>
      </c>
      <c r="E6923" t="s">
        <v>193</v>
      </c>
      <c r="F6923">
        <v>3</v>
      </c>
      <c r="G6923">
        <v>42089.74</v>
      </c>
      <c r="H6923">
        <v>126269.22</v>
      </c>
      <c r="I6923">
        <f>salesdata[[#This Row],[Total_Sales_INR]]/10000000</f>
        <v>1.2626922E-2</v>
      </c>
      <c r="J6923" t="s">
        <v>18</v>
      </c>
      <c r="K6923" t="s">
        <v>72</v>
      </c>
      <c r="L6923">
        <v>5</v>
      </c>
      <c r="M6923" t="s">
        <v>28</v>
      </c>
      <c r="N6923" t="s">
        <v>142</v>
      </c>
      <c r="O6923" t="s">
        <v>22</v>
      </c>
    </row>
    <row r="6924" spans="1:15">
      <c r="A6924" t="s">
        <v>11833</v>
      </c>
      <c r="B6924" s="1">
        <v>45800</v>
      </c>
      <c r="C6924" t="s">
        <v>11834</v>
      </c>
      <c r="D6924" t="s">
        <v>16</v>
      </c>
      <c r="E6924" t="s">
        <v>159</v>
      </c>
      <c r="F6924">
        <v>4</v>
      </c>
      <c r="G6924">
        <v>31424.03</v>
      </c>
      <c r="H6924">
        <v>125696.12</v>
      </c>
      <c r="I6924">
        <f>salesdata[[#This Row],[Total_Sales_INR]]/10000000</f>
        <v>1.2569611999999999E-2</v>
      </c>
      <c r="J6924" t="s">
        <v>27</v>
      </c>
      <c r="K6924" t="s">
        <v>72</v>
      </c>
      <c r="L6924">
        <v>2</v>
      </c>
      <c r="M6924" t="s">
        <v>133</v>
      </c>
      <c r="N6924" t="s">
        <v>142</v>
      </c>
      <c r="O6924" t="s">
        <v>22</v>
      </c>
    </row>
    <row r="6925" spans="1:15">
      <c r="A6925" t="s">
        <v>11835</v>
      </c>
      <c r="B6925" s="1">
        <v>45879</v>
      </c>
      <c r="C6925" t="s">
        <v>10318</v>
      </c>
      <c r="D6925" t="s">
        <v>16</v>
      </c>
      <c r="E6925" t="s">
        <v>137</v>
      </c>
      <c r="F6925">
        <v>3</v>
      </c>
      <c r="G6925">
        <v>24151.52</v>
      </c>
      <c r="H6925">
        <v>72454.559999999998</v>
      </c>
      <c r="I6925">
        <f>salesdata[[#This Row],[Total_Sales_INR]]/10000000</f>
        <v>7.2454559999999999E-3</v>
      </c>
      <c r="J6925" t="s">
        <v>47</v>
      </c>
      <c r="K6925" t="s">
        <v>35</v>
      </c>
      <c r="L6925">
        <v>5</v>
      </c>
      <c r="M6925" t="s">
        <v>28</v>
      </c>
      <c r="N6925" t="s">
        <v>178</v>
      </c>
      <c r="O6925" t="s">
        <v>22</v>
      </c>
    </row>
    <row r="6926" spans="1:15">
      <c r="A6926" t="s">
        <v>11836</v>
      </c>
      <c r="B6926" s="1">
        <v>45723</v>
      </c>
      <c r="C6926" t="s">
        <v>11837</v>
      </c>
      <c r="D6926" t="s">
        <v>32</v>
      </c>
      <c r="E6926" t="s">
        <v>81</v>
      </c>
      <c r="F6926">
        <v>1</v>
      </c>
      <c r="G6926">
        <v>47458.35</v>
      </c>
      <c r="H6926">
        <v>47458.35</v>
      </c>
      <c r="I6926">
        <f>salesdata[[#This Row],[Total_Sales_INR]]/10000000</f>
        <v>4.7458349999999995E-3</v>
      </c>
      <c r="J6926" t="s">
        <v>47</v>
      </c>
      <c r="K6926" t="s">
        <v>19</v>
      </c>
      <c r="L6926">
        <v>3</v>
      </c>
      <c r="M6926" t="s">
        <v>190</v>
      </c>
      <c r="N6926" t="s">
        <v>82</v>
      </c>
      <c r="O6926" t="s">
        <v>22</v>
      </c>
    </row>
    <row r="6927" spans="1:15">
      <c r="A6927" t="s">
        <v>11838</v>
      </c>
      <c r="B6927" s="1">
        <v>45930</v>
      </c>
      <c r="C6927" t="s">
        <v>11821</v>
      </c>
      <c r="D6927" t="s">
        <v>32</v>
      </c>
      <c r="E6927" t="s">
        <v>40</v>
      </c>
      <c r="F6927">
        <v>5</v>
      </c>
      <c r="G6927">
        <v>17898.990000000002</v>
      </c>
      <c r="H6927">
        <v>89494.95</v>
      </c>
      <c r="I6927">
        <f>salesdata[[#This Row],[Total_Sales_INR]]/10000000</f>
        <v>8.949495E-3</v>
      </c>
      <c r="J6927" t="s">
        <v>18</v>
      </c>
      <c r="K6927" t="s">
        <v>35</v>
      </c>
      <c r="L6927">
        <v>5</v>
      </c>
      <c r="M6927" t="s">
        <v>73</v>
      </c>
      <c r="N6927" t="s">
        <v>94</v>
      </c>
      <c r="O6927" t="s">
        <v>22</v>
      </c>
    </row>
    <row r="6928" spans="1:15">
      <c r="A6928" t="s">
        <v>11839</v>
      </c>
      <c r="B6928" s="1">
        <v>45994</v>
      </c>
      <c r="C6928" t="s">
        <v>11184</v>
      </c>
      <c r="D6928" t="s">
        <v>102</v>
      </c>
      <c r="E6928" t="s">
        <v>103</v>
      </c>
      <c r="F6928">
        <v>4</v>
      </c>
      <c r="G6928">
        <v>19333.38</v>
      </c>
      <c r="H6928">
        <v>77333.52</v>
      </c>
      <c r="I6928">
        <f>salesdata[[#This Row],[Total_Sales_INR]]/10000000</f>
        <v>7.7333520000000006E-3</v>
      </c>
      <c r="J6928" t="s">
        <v>18</v>
      </c>
      <c r="K6928" t="s">
        <v>35</v>
      </c>
      <c r="L6928">
        <v>5</v>
      </c>
      <c r="M6928" t="s">
        <v>170</v>
      </c>
      <c r="N6928" t="s">
        <v>216</v>
      </c>
      <c r="O6928" t="s">
        <v>22</v>
      </c>
    </row>
    <row r="6929" spans="1:15">
      <c r="A6929" t="s">
        <v>11840</v>
      </c>
      <c r="B6929" s="1">
        <v>45826</v>
      </c>
      <c r="C6929" t="s">
        <v>11841</v>
      </c>
      <c r="D6929" t="s">
        <v>16</v>
      </c>
      <c r="E6929" t="s">
        <v>145</v>
      </c>
      <c r="F6929">
        <v>1</v>
      </c>
      <c r="G6929">
        <v>12470.68</v>
      </c>
      <c r="H6929">
        <v>12470.68</v>
      </c>
      <c r="I6929">
        <f>salesdata[[#This Row],[Total_Sales_INR]]/10000000</f>
        <v>1.247068E-3</v>
      </c>
      <c r="J6929" t="s">
        <v>18</v>
      </c>
      <c r="K6929" t="s">
        <v>72</v>
      </c>
      <c r="L6929">
        <v>5</v>
      </c>
      <c r="M6929" t="s">
        <v>41</v>
      </c>
      <c r="N6929" t="s">
        <v>167</v>
      </c>
      <c r="O6929" t="s">
        <v>22</v>
      </c>
    </row>
    <row r="6930" spans="1:15">
      <c r="A6930" t="s">
        <v>11842</v>
      </c>
      <c r="B6930" s="1">
        <v>45698</v>
      </c>
      <c r="C6930" t="s">
        <v>9690</v>
      </c>
      <c r="D6930" t="s">
        <v>102</v>
      </c>
      <c r="E6930" t="s">
        <v>155</v>
      </c>
      <c r="F6930">
        <v>3</v>
      </c>
      <c r="G6930">
        <v>22589.49</v>
      </c>
      <c r="H6930">
        <v>67768.47</v>
      </c>
      <c r="I6930">
        <f>salesdata[[#This Row],[Total_Sales_INR]]/10000000</f>
        <v>6.7768469999999999E-3</v>
      </c>
      <c r="J6930" t="s">
        <v>34</v>
      </c>
      <c r="K6930" t="s">
        <v>19</v>
      </c>
      <c r="L6930">
        <v>2</v>
      </c>
      <c r="M6930" t="s">
        <v>265</v>
      </c>
      <c r="N6930" t="s">
        <v>21</v>
      </c>
      <c r="O6930" t="s">
        <v>22</v>
      </c>
    </row>
    <row r="6931" spans="1:15">
      <c r="A6931" t="s">
        <v>11843</v>
      </c>
      <c r="B6931" s="1">
        <v>45898</v>
      </c>
      <c r="C6931" t="s">
        <v>3733</v>
      </c>
      <c r="D6931" t="s">
        <v>32</v>
      </c>
      <c r="E6931" t="s">
        <v>81</v>
      </c>
      <c r="F6931">
        <v>2</v>
      </c>
      <c r="G6931">
        <v>41566.080000000002</v>
      </c>
      <c r="H6931">
        <v>83132.160000000003</v>
      </c>
      <c r="I6931">
        <f>salesdata[[#This Row],[Total_Sales_INR]]/10000000</f>
        <v>8.313216E-3</v>
      </c>
      <c r="J6931" t="s">
        <v>34</v>
      </c>
      <c r="K6931" t="s">
        <v>35</v>
      </c>
      <c r="L6931">
        <v>3</v>
      </c>
      <c r="M6931" t="s">
        <v>77</v>
      </c>
      <c r="N6931" t="s">
        <v>74</v>
      </c>
      <c r="O6931" t="s">
        <v>22</v>
      </c>
    </row>
    <row r="6932" spans="1:15">
      <c r="A6932" t="s">
        <v>11844</v>
      </c>
      <c r="B6932" s="1">
        <v>45772</v>
      </c>
      <c r="C6932" t="s">
        <v>11845</v>
      </c>
      <c r="D6932" t="s">
        <v>102</v>
      </c>
      <c r="E6932" t="s">
        <v>184</v>
      </c>
      <c r="F6932">
        <v>3</v>
      </c>
      <c r="G6932">
        <v>4121.22</v>
      </c>
      <c r="H6932">
        <v>12363.66</v>
      </c>
      <c r="I6932">
        <f>salesdata[[#This Row],[Total_Sales_INR]]/10000000</f>
        <v>1.236366E-3</v>
      </c>
      <c r="J6932" t="s">
        <v>27</v>
      </c>
      <c r="K6932" t="s">
        <v>72</v>
      </c>
      <c r="L6932">
        <v>2</v>
      </c>
      <c r="M6932" t="s">
        <v>141</v>
      </c>
      <c r="N6932" t="s">
        <v>52</v>
      </c>
      <c r="O6932" t="s">
        <v>22</v>
      </c>
    </row>
    <row r="6933" spans="1:15">
      <c r="A6933" t="s">
        <v>11846</v>
      </c>
      <c r="B6933" s="1">
        <v>45884</v>
      </c>
      <c r="C6933" t="s">
        <v>3436</v>
      </c>
      <c r="D6933" t="s">
        <v>16</v>
      </c>
      <c r="E6933" t="s">
        <v>130</v>
      </c>
      <c r="F6933">
        <v>3</v>
      </c>
      <c r="G6933">
        <v>43191.65</v>
      </c>
      <c r="H6933">
        <v>129574.95</v>
      </c>
      <c r="I6933">
        <f>salesdata[[#This Row],[Total_Sales_INR]]/10000000</f>
        <v>1.2957494999999999E-2</v>
      </c>
      <c r="J6933" t="s">
        <v>18</v>
      </c>
      <c r="K6933" t="s">
        <v>35</v>
      </c>
      <c r="L6933">
        <v>1</v>
      </c>
      <c r="M6933" t="s">
        <v>119</v>
      </c>
      <c r="N6933" t="s">
        <v>124</v>
      </c>
      <c r="O6933" t="s">
        <v>22</v>
      </c>
    </row>
    <row r="6934" spans="1:15">
      <c r="A6934" t="s">
        <v>11847</v>
      </c>
      <c r="B6934" s="1">
        <v>45858</v>
      </c>
      <c r="C6934" t="s">
        <v>11848</v>
      </c>
      <c r="D6934" t="s">
        <v>25</v>
      </c>
      <c r="E6934" t="s">
        <v>140</v>
      </c>
      <c r="F6934">
        <v>3</v>
      </c>
      <c r="G6934">
        <v>42082.93</v>
      </c>
      <c r="H6934">
        <v>126248.79</v>
      </c>
      <c r="I6934">
        <f>salesdata[[#This Row],[Total_Sales_INR]]/10000000</f>
        <v>1.2624878999999999E-2</v>
      </c>
      <c r="J6934" t="s">
        <v>34</v>
      </c>
      <c r="K6934" t="s">
        <v>19</v>
      </c>
      <c r="L6934">
        <v>4</v>
      </c>
      <c r="M6934" t="s">
        <v>123</v>
      </c>
      <c r="N6934" t="s">
        <v>150</v>
      </c>
      <c r="O6934" t="s">
        <v>22</v>
      </c>
    </row>
    <row r="6935" spans="1:15">
      <c r="A6935" t="s">
        <v>11849</v>
      </c>
      <c r="B6935" s="1">
        <v>45829</v>
      </c>
      <c r="C6935" t="s">
        <v>11850</v>
      </c>
      <c r="D6935" t="s">
        <v>16</v>
      </c>
      <c r="E6935" t="s">
        <v>159</v>
      </c>
      <c r="F6935">
        <v>1</v>
      </c>
      <c r="G6935">
        <v>21151.05</v>
      </c>
      <c r="H6935">
        <v>21151.05</v>
      </c>
      <c r="I6935">
        <f>salesdata[[#This Row],[Total_Sales_INR]]/10000000</f>
        <v>2.1151049999999999E-3</v>
      </c>
      <c r="J6935" t="s">
        <v>34</v>
      </c>
      <c r="K6935" t="s">
        <v>35</v>
      </c>
      <c r="L6935">
        <v>3</v>
      </c>
      <c r="M6935" t="s">
        <v>190</v>
      </c>
      <c r="N6935" t="s">
        <v>29</v>
      </c>
      <c r="O6935" t="s">
        <v>22</v>
      </c>
    </row>
    <row r="6936" spans="1:15">
      <c r="A6936" t="s">
        <v>11851</v>
      </c>
      <c r="B6936" s="1">
        <v>45880</v>
      </c>
      <c r="C6936" t="s">
        <v>6326</v>
      </c>
      <c r="D6936" t="s">
        <v>25</v>
      </c>
      <c r="E6936" t="s">
        <v>140</v>
      </c>
      <c r="F6936">
        <v>2</v>
      </c>
      <c r="G6936">
        <v>4011.7</v>
      </c>
      <c r="H6936">
        <v>8023.4</v>
      </c>
      <c r="I6936">
        <f>salesdata[[#This Row],[Total_Sales_INR]]/10000000</f>
        <v>8.0233999999999991E-4</v>
      </c>
      <c r="J6936" t="s">
        <v>47</v>
      </c>
      <c r="K6936" t="s">
        <v>72</v>
      </c>
      <c r="L6936">
        <v>2</v>
      </c>
      <c r="M6936" t="s">
        <v>265</v>
      </c>
      <c r="N6936" t="s">
        <v>167</v>
      </c>
      <c r="O6936" t="s">
        <v>22</v>
      </c>
    </row>
    <row r="6937" spans="1:15">
      <c r="A6937" t="s">
        <v>11852</v>
      </c>
      <c r="B6937" s="1">
        <v>46003</v>
      </c>
      <c r="C6937" t="s">
        <v>11853</v>
      </c>
      <c r="D6937" t="s">
        <v>16</v>
      </c>
      <c r="E6937" t="s">
        <v>137</v>
      </c>
      <c r="F6937">
        <v>2</v>
      </c>
      <c r="G6937">
        <v>44021.08</v>
      </c>
      <c r="H6937">
        <v>88042.16</v>
      </c>
      <c r="I6937">
        <f>salesdata[[#This Row],[Total_Sales_INR]]/10000000</f>
        <v>8.8042160000000001E-3</v>
      </c>
      <c r="J6937" t="s">
        <v>27</v>
      </c>
      <c r="K6937" t="s">
        <v>72</v>
      </c>
      <c r="L6937">
        <v>2</v>
      </c>
      <c r="M6937" t="s">
        <v>133</v>
      </c>
      <c r="N6937" t="s">
        <v>360</v>
      </c>
      <c r="O6937" t="s">
        <v>22</v>
      </c>
    </row>
    <row r="6938" spans="1:15">
      <c r="A6938" t="s">
        <v>11854</v>
      </c>
      <c r="B6938" s="1">
        <v>45699</v>
      </c>
      <c r="C6938" t="s">
        <v>10802</v>
      </c>
      <c r="D6938" t="s">
        <v>32</v>
      </c>
      <c r="E6938" t="s">
        <v>33</v>
      </c>
      <c r="F6938">
        <v>4</v>
      </c>
      <c r="G6938">
        <v>35367.769999999997</v>
      </c>
      <c r="H6938">
        <v>141471.07999999999</v>
      </c>
      <c r="I6938">
        <f>salesdata[[#This Row],[Total_Sales_INR]]/10000000</f>
        <v>1.4147107999999999E-2</v>
      </c>
      <c r="J6938" t="s">
        <v>27</v>
      </c>
      <c r="K6938" t="s">
        <v>72</v>
      </c>
      <c r="L6938">
        <v>3</v>
      </c>
      <c r="M6938" t="s">
        <v>77</v>
      </c>
      <c r="N6938" t="s">
        <v>21</v>
      </c>
      <c r="O6938" t="s">
        <v>22</v>
      </c>
    </row>
    <row r="6939" spans="1:15">
      <c r="A6939" t="s">
        <v>11855</v>
      </c>
      <c r="B6939" s="1">
        <v>45672</v>
      </c>
      <c r="C6939" t="s">
        <v>11856</v>
      </c>
      <c r="D6939" t="s">
        <v>102</v>
      </c>
      <c r="E6939" t="s">
        <v>184</v>
      </c>
      <c r="F6939">
        <v>3</v>
      </c>
      <c r="G6939">
        <v>13550.58</v>
      </c>
      <c r="H6939">
        <v>40651.74</v>
      </c>
      <c r="I6939">
        <f>salesdata[[#This Row],[Total_Sales_INR]]/10000000</f>
        <v>4.0651739999999995E-3</v>
      </c>
      <c r="J6939" t="s">
        <v>27</v>
      </c>
      <c r="K6939" t="s">
        <v>19</v>
      </c>
      <c r="L6939">
        <v>1</v>
      </c>
      <c r="M6939" t="s">
        <v>20</v>
      </c>
      <c r="N6939" t="s">
        <v>360</v>
      </c>
      <c r="O6939" t="s">
        <v>22</v>
      </c>
    </row>
    <row r="6940" spans="1:15">
      <c r="A6940" t="s">
        <v>11857</v>
      </c>
      <c r="B6940" s="1">
        <v>45667</v>
      </c>
      <c r="C6940" t="s">
        <v>11858</v>
      </c>
      <c r="D6940" t="s">
        <v>102</v>
      </c>
      <c r="E6940" t="s">
        <v>184</v>
      </c>
      <c r="F6940">
        <v>5</v>
      </c>
      <c r="G6940">
        <v>13805.87</v>
      </c>
      <c r="H6940">
        <v>69029.350000000006</v>
      </c>
      <c r="I6940">
        <f>salesdata[[#This Row],[Total_Sales_INR]]/10000000</f>
        <v>6.9029350000000007E-3</v>
      </c>
      <c r="J6940" t="s">
        <v>34</v>
      </c>
      <c r="K6940" t="s">
        <v>19</v>
      </c>
      <c r="L6940">
        <v>2</v>
      </c>
      <c r="M6940" t="s">
        <v>265</v>
      </c>
      <c r="N6940" t="s">
        <v>360</v>
      </c>
      <c r="O6940" t="s">
        <v>22</v>
      </c>
    </row>
    <row r="6941" spans="1:15">
      <c r="A6941" t="s">
        <v>11859</v>
      </c>
      <c r="B6941" s="1">
        <v>45895</v>
      </c>
      <c r="C6941" t="s">
        <v>3135</v>
      </c>
      <c r="D6941" t="s">
        <v>102</v>
      </c>
      <c r="E6941" t="s">
        <v>103</v>
      </c>
      <c r="F6941">
        <v>1</v>
      </c>
      <c r="G6941">
        <v>43053.98</v>
      </c>
      <c r="H6941">
        <v>43053.98</v>
      </c>
      <c r="I6941">
        <f>salesdata[[#This Row],[Total_Sales_INR]]/10000000</f>
        <v>4.3053980000000002E-3</v>
      </c>
      <c r="J6941" t="s">
        <v>34</v>
      </c>
      <c r="K6941" t="s">
        <v>72</v>
      </c>
      <c r="L6941">
        <v>5</v>
      </c>
      <c r="M6941" t="s">
        <v>51</v>
      </c>
      <c r="N6941" t="s">
        <v>69</v>
      </c>
      <c r="O6941" t="s">
        <v>22</v>
      </c>
    </row>
    <row r="6942" spans="1:15">
      <c r="A6942" t="s">
        <v>11860</v>
      </c>
      <c r="B6942" s="1">
        <v>45669</v>
      </c>
      <c r="C6942" t="s">
        <v>11861</v>
      </c>
      <c r="D6942" t="s">
        <v>32</v>
      </c>
      <c r="E6942" t="s">
        <v>250</v>
      </c>
      <c r="F6942">
        <v>1</v>
      </c>
      <c r="G6942">
        <v>5443.88</v>
      </c>
      <c r="H6942">
        <v>5443.88</v>
      </c>
      <c r="I6942">
        <f>salesdata[[#This Row],[Total_Sales_INR]]/10000000</f>
        <v>5.4438800000000003E-4</v>
      </c>
      <c r="J6942" t="s">
        <v>34</v>
      </c>
      <c r="K6942" t="s">
        <v>19</v>
      </c>
      <c r="L6942">
        <v>4</v>
      </c>
      <c r="M6942" t="s">
        <v>123</v>
      </c>
      <c r="N6942" t="s">
        <v>48</v>
      </c>
      <c r="O6942" t="s">
        <v>22</v>
      </c>
    </row>
    <row r="6943" spans="1:15">
      <c r="A6943" t="s">
        <v>11862</v>
      </c>
      <c r="B6943" s="1">
        <v>45874</v>
      </c>
      <c r="C6943" t="s">
        <v>11863</v>
      </c>
      <c r="D6943" t="s">
        <v>16</v>
      </c>
      <c r="E6943" t="s">
        <v>137</v>
      </c>
      <c r="F6943">
        <v>3</v>
      </c>
      <c r="G6943">
        <v>34765.440000000002</v>
      </c>
      <c r="H6943">
        <v>104296.32000000001</v>
      </c>
      <c r="I6943">
        <f>salesdata[[#This Row],[Total_Sales_INR]]/10000000</f>
        <v>1.0429632000000001E-2</v>
      </c>
      <c r="J6943" t="s">
        <v>47</v>
      </c>
      <c r="K6943" t="s">
        <v>72</v>
      </c>
      <c r="L6943">
        <v>1</v>
      </c>
      <c r="M6943" t="s">
        <v>181</v>
      </c>
      <c r="N6943" t="s">
        <v>142</v>
      </c>
      <c r="O6943" t="s">
        <v>22</v>
      </c>
    </row>
    <row r="6944" spans="1:15">
      <c r="A6944" t="s">
        <v>11864</v>
      </c>
      <c r="B6944" s="1">
        <v>45878</v>
      </c>
      <c r="C6944" t="s">
        <v>2911</v>
      </c>
      <c r="D6944" t="s">
        <v>25</v>
      </c>
      <c r="E6944" t="s">
        <v>223</v>
      </c>
      <c r="F6944">
        <v>1</v>
      </c>
      <c r="G6944">
        <v>33840.54</v>
      </c>
      <c r="H6944">
        <v>33840.54</v>
      </c>
      <c r="I6944">
        <f>salesdata[[#This Row],[Total_Sales_INR]]/10000000</f>
        <v>3.3840540000000001E-3</v>
      </c>
      <c r="J6944" t="s">
        <v>34</v>
      </c>
      <c r="K6944" t="s">
        <v>19</v>
      </c>
      <c r="L6944">
        <v>5</v>
      </c>
      <c r="M6944" t="s">
        <v>51</v>
      </c>
      <c r="N6944" t="s">
        <v>97</v>
      </c>
      <c r="O6944" t="s">
        <v>22</v>
      </c>
    </row>
    <row r="6945" spans="1:15">
      <c r="A6945" t="s">
        <v>11865</v>
      </c>
      <c r="B6945" s="1">
        <v>45761</v>
      </c>
      <c r="C6945" t="s">
        <v>11866</v>
      </c>
      <c r="D6945" t="s">
        <v>16</v>
      </c>
      <c r="E6945" t="s">
        <v>145</v>
      </c>
      <c r="F6945">
        <v>4</v>
      </c>
      <c r="G6945">
        <v>27610.69</v>
      </c>
      <c r="H6945">
        <v>110442.76</v>
      </c>
      <c r="I6945">
        <f>salesdata[[#This Row],[Total_Sales_INR]]/10000000</f>
        <v>1.1044275999999999E-2</v>
      </c>
      <c r="J6945" t="s">
        <v>18</v>
      </c>
      <c r="K6945" t="s">
        <v>19</v>
      </c>
      <c r="L6945">
        <v>1</v>
      </c>
      <c r="M6945" t="s">
        <v>107</v>
      </c>
      <c r="N6945" t="s">
        <v>216</v>
      </c>
      <c r="O6945" t="s">
        <v>22</v>
      </c>
    </row>
    <row r="6946" spans="1:15">
      <c r="A6946" t="s">
        <v>11867</v>
      </c>
      <c r="B6946" s="1">
        <v>45691</v>
      </c>
      <c r="C6946" t="s">
        <v>4726</v>
      </c>
      <c r="D6946" t="s">
        <v>16</v>
      </c>
      <c r="E6946" t="s">
        <v>137</v>
      </c>
      <c r="F6946">
        <v>5</v>
      </c>
      <c r="G6946">
        <v>15085.86</v>
      </c>
      <c r="H6946">
        <v>75429.3</v>
      </c>
      <c r="I6946">
        <f>salesdata[[#This Row],[Total_Sales_INR]]/10000000</f>
        <v>7.5429300000000006E-3</v>
      </c>
      <c r="J6946" t="s">
        <v>27</v>
      </c>
      <c r="K6946" t="s">
        <v>19</v>
      </c>
      <c r="L6946">
        <v>1</v>
      </c>
      <c r="M6946" t="s">
        <v>119</v>
      </c>
      <c r="N6946" t="s">
        <v>52</v>
      </c>
      <c r="O6946" t="s">
        <v>22</v>
      </c>
    </row>
    <row r="6947" spans="1:15">
      <c r="A6947" t="s">
        <v>11868</v>
      </c>
      <c r="B6947" s="1">
        <v>45943</v>
      </c>
      <c r="C6947" t="s">
        <v>10347</v>
      </c>
      <c r="D6947" t="s">
        <v>16</v>
      </c>
      <c r="E6947" t="s">
        <v>145</v>
      </c>
      <c r="F6947">
        <v>4</v>
      </c>
      <c r="G6947">
        <v>25806.91</v>
      </c>
      <c r="H6947">
        <v>103227.64</v>
      </c>
      <c r="I6947">
        <f>salesdata[[#This Row],[Total_Sales_INR]]/10000000</f>
        <v>1.0322764E-2</v>
      </c>
      <c r="J6947" t="s">
        <v>47</v>
      </c>
      <c r="K6947" t="s">
        <v>35</v>
      </c>
      <c r="L6947">
        <v>5</v>
      </c>
      <c r="M6947" t="s">
        <v>51</v>
      </c>
      <c r="N6947" t="s">
        <v>62</v>
      </c>
      <c r="O6947" t="s">
        <v>22</v>
      </c>
    </row>
    <row r="6948" spans="1:15">
      <c r="A6948" t="s">
        <v>11869</v>
      </c>
      <c r="B6948" s="1">
        <v>45931</v>
      </c>
      <c r="C6948" t="s">
        <v>10766</v>
      </c>
      <c r="D6948" t="s">
        <v>102</v>
      </c>
      <c r="E6948" t="s">
        <v>184</v>
      </c>
      <c r="F6948">
        <v>1</v>
      </c>
      <c r="G6948">
        <v>19149.91</v>
      </c>
      <c r="H6948">
        <v>19149.91</v>
      </c>
      <c r="I6948">
        <f>salesdata[[#This Row],[Total_Sales_INR]]/10000000</f>
        <v>1.914991E-3</v>
      </c>
      <c r="J6948" t="s">
        <v>18</v>
      </c>
      <c r="K6948" t="s">
        <v>72</v>
      </c>
      <c r="L6948">
        <v>4</v>
      </c>
      <c r="M6948" t="s">
        <v>160</v>
      </c>
      <c r="N6948" t="s">
        <v>74</v>
      </c>
      <c r="O6948" t="s">
        <v>22</v>
      </c>
    </row>
    <row r="6949" spans="1:15">
      <c r="A6949" t="s">
        <v>11870</v>
      </c>
      <c r="B6949" s="1">
        <v>45972</v>
      </c>
      <c r="C6949" t="s">
        <v>11207</v>
      </c>
      <c r="D6949" t="s">
        <v>32</v>
      </c>
      <c r="E6949" t="s">
        <v>33</v>
      </c>
      <c r="F6949">
        <v>3</v>
      </c>
      <c r="G6949">
        <v>6013.27</v>
      </c>
      <c r="H6949">
        <v>18039.810000000001</v>
      </c>
      <c r="I6949">
        <f>salesdata[[#This Row],[Total_Sales_INR]]/10000000</f>
        <v>1.8039810000000001E-3</v>
      </c>
      <c r="J6949" t="s">
        <v>34</v>
      </c>
      <c r="K6949" t="s">
        <v>72</v>
      </c>
      <c r="L6949">
        <v>3</v>
      </c>
      <c r="M6949" t="s">
        <v>115</v>
      </c>
      <c r="N6949" t="s">
        <v>57</v>
      </c>
      <c r="O6949" t="s">
        <v>22</v>
      </c>
    </row>
    <row r="6950" spans="1:15">
      <c r="A6950" t="s">
        <v>11871</v>
      </c>
      <c r="B6950" s="1">
        <v>45670</v>
      </c>
      <c r="C6950" t="s">
        <v>5325</v>
      </c>
      <c r="D6950" t="s">
        <v>25</v>
      </c>
      <c r="E6950" t="s">
        <v>91</v>
      </c>
      <c r="F6950">
        <v>4</v>
      </c>
      <c r="G6950">
        <v>28653.06</v>
      </c>
      <c r="H6950">
        <v>114612.24</v>
      </c>
      <c r="I6950">
        <f>salesdata[[#This Row],[Total_Sales_INR]]/10000000</f>
        <v>1.1461224000000001E-2</v>
      </c>
      <c r="J6950" t="s">
        <v>18</v>
      </c>
      <c r="K6950" t="s">
        <v>35</v>
      </c>
      <c r="L6950">
        <v>3</v>
      </c>
      <c r="M6950" t="s">
        <v>61</v>
      </c>
      <c r="N6950" t="s">
        <v>156</v>
      </c>
      <c r="O6950" t="s">
        <v>22</v>
      </c>
    </row>
    <row r="6951" spans="1:15">
      <c r="A6951" t="s">
        <v>11872</v>
      </c>
      <c r="B6951" s="1">
        <v>45992</v>
      </c>
      <c r="C6951" t="s">
        <v>11873</v>
      </c>
      <c r="D6951" t="s">
        <v>16</v>
      </c>
      <c r="E6951" t="s">
        <v>17</v>
      </c>
      <c r="F6951">
        <v>4</v>
      </c>
      <c r="G6951">
        <v>28097.09</v>
      </c>
      <c r="H6951">
        <v>112388.36</v>
      </c>
      <c r="I6951">
        <f>salesdata[[#This Row],[Total_Sales_INR]]/10000000</f>
        <v>1.1238836E-2</v>
      </c>
      <c r="J6951" t="s">
        <v>27</v>
      </c>
      <c r="K6951" t="s">
        <v>72</v>
      </c>
      <c r="L6951">
        <v>5</v>
      </c>
      <c r="M6951" t="s">
        <v>28</v>
      </c>
      <c r="N6951" t="s">
        <v>48</v>
      </c>
      <c r="O6951" t="s">
        <v>22</v>
      </c>
    </row>
    <row r="6952" spans="1:15">
      <c r="A6952" t="s">
        <v>11874</v>
      </c>
      <c r="B6952" s="1">
        <v>45712</v>
      </c>
      <c r="C6952" t="s">
        <v>11875</v>
      </c>
      <c r="D6952" t="s">
        <v>45</v>
      </c>
      <c r="E6952" t="s">
        <v>46</v>
      </c>
      <c r="F6952">
        <v>3</v>
      </c>
      <c r="G6952">
        <v>23306.27</v>
      </c>
      <c r="H6952">
        <v>69918.81</v>
      </c>
      <c r="I6952">
        <f>salesdata[[#This Row],[Total_Sales_INR]]/10000000</f>
        <v>6.9918810000000001E-3</v>
      </c>
      <c r="J6952" t="s">
        <v>27</v>
      </c>
      <c r="K6952" t="s">
        <v>72</v>
      </c>
      <c r="L6952">
        <v>1</v>
      </c>
      <c r="M6952" t="s">
        <v>119</v>
      </c>
      <c r="N6952" t="s">
        <v>48</v>
      </c>
      <c r="O6952" t="s">
        <v>22</v>
      </c>
    </row>
    <row r="6953" spans="1:15">
      <c r="A6953" t="s">
        <v>11876</v>
      </c>
      <c r="B6953" s="1">
        <v>45747</v>
      </c>
      <c r="C6953" t="s">
        <v>10213</v>
      </c>
      <c r="D6953" t="s">
        <v>45</v>
      </c>
      <c r="E6953" t="s">
        <v>55</v>
      </c>
      <c r="F6953">
        <v>3</v>
      </c>
      <c r="G6953">
        <v>44249.49</v>
      </c>
      <c r="H6953">
        <v>132748.47</v>
      </c>
      <c r="I6953">
        <f>salesdata[[#This Row],[Total_Sales_INR]]/10000000</f>
        <v>1.3274846999999999E-2</v>
      </c>
      <c r="J6953" t="s">
        <v>34</v>
      </c>
      <c r="K6953" t="s">
        <v>19</v>
      </c>
      <c r="L6953">
        <v>1</v>
      </c>
      <c r="M6953" t="s">
        <v>107</v>
      </c>
      <c r="N6953" t="s">
        <v>142</v>
      </c>
      <c r="O6953" t="s">
        <v>22</v>
      </c>
    </row>
    <row r="6954" spans="1:15">
      <c r="A6954" t="s">
        <v>11877</v>
      </c>
      <c r="B6954" s="1">
        <v>45896</v>
      </c>
      <c r="C6954" t="s">
        <v>11878</v>
      </c>
      <c r="D6954" t="s">
        <v>45</v>
      </c>
      <c r="E6954" t="s">
        <v>65</v>
      </c>
      <c r="F6954">
        <v>2</v>
      </c>
      <c r="G6954">
        <v>26955.09</v>
      </c>
      <c r="H6954">
        <v>53910.18</v>
      </c>
      <c r="I6954">
        <f>salesdata[[#This Row],[Total_Sales_INR]]/10000000</f>
        <v>5.391018E-3</v>
      </c>
      <c r="J6954" t="s">
        <v>47</v>
      </c>
      <c r="K6954" t="s">
        <v>72</v>
      </c>
      <c r="L6954">
        <v>3</v>
      </c>
      <c r="M6954" t="s">
        <v>77</v>
      </c>
      <c r="N6954" t="s">
        <v>156</v>
      </c>
      <c r="O6954" t="s">
        <v>22</v>
      </c>
    </row>
    <row r="6955" spans="1:15">
      <c r="A6955" t="s">
        <v>11879</v>
      </c>
      <c r="B6955" s="1">
        <v>45731</v>
      </c>
      <c r="C6955" t="s">
        <v>11880</v>
      </c>
      <c r="D6955" t="s">
        <v>102</v>
      </c>
      <c r="E6955" t="s">
        <v>118</v>
      </c>
      <c r="F6955">
        <v>2</v>
      </c>
      <c r="G6955">
        <v>36926.65</v>
      </c>
      <c r="H6955">
        <v>73853.3</v>
      </c>
      <c r="I6955">
        <f>salesdata[[#This Row],[Total_Sales_INR]]/10000000</f>
        <v>7.3853300000000007E-3</v>
      </c>
      <c r="J6955" t="s">
        <v>18</v>
      </c>
      <c r="K6955" t="s">
        <v>72</v>
      </c>
      <c r="L6955">
        <v>4</v>
      </c>
      <c r="M6955" t="s">
        <v>160</v>
      </c>
      <c r="N6955" t="s">
        <v>97</v>
      </c>
      <c r="O6955" t="s">
        <v>22</v>
      </c>
    </row>
    <row r="6956" spans="1:15">
      <c r="A6956" t="s">
        <v>11881</v>
      </c>
      <c r="B6956" s="1">
        <v>45660</v>
      </c>
      <c r="C6956" t="s">
        <v>11882</v>
      </c>
      <c r="D6956" t="s">
        <v>16</v>
      </c>
      <c r="E6956" t="s">
        <v>17</v>
      </c>
      <c r="F6956">
        <v>4</v>
      </c>
      <c r="G6956">
        <v>21406.560000000001</v>
      </c>
      <c r="H6956">
        <v>85626.240000000005</v>
      </c>
      <c r="I6956">
        <f>salesdata[[#This Row],[Total_Sales_INR]]/10000000</f>
        <v>8.5626240000000013E-3</v>
      </c>
      <c r="J6956" t="s">
        <v>18</v>
      </c>
      <c r="K6956" t="s">
        <v>35</v>
      </c>
      <c r="L6956">
        <v>1</v>
      </c>
      <c r="M6956" t="s">
        <v>68</v>
      </c>
      <c r="N6956" t="s">
        <v>78</v>
      </c>
      <c r="O6956" t="s">
        <v>22</v>
      </c>
    </row>
    <row r="6957" spans="1:15">
      <c r="A6957" t="s">
        <v>11883</v>
      </c>
      <c r="B6957" s="1">
        <v>45879</v>
      </c>
      <c r="C6957" t="s">
        <v>11884</v>
      </c>
      <c r="D6957" t="s">
        <v>45</v>
      </c>
      <c r="E6957" t="s">
        <v>85</v>
      </c>
      <c r="F6957">
        <v>2</v>
      </c>
      <c r="G6957">
        <v>39907.58</v>
      </c>
      <c r="H6957">
        <v>79815.16</v>
      </c>
      <c r="I6957">
        <f>salesdata[[#This Row],[Total_Sales_INR]]/10000000</f>
        <v>7.981516000000001E-3</v>
      </c>
      <c r="J6957" t="s">
        <v>34</v>
      </c>
      <c r="K6957" t="s">
        <v>72</v>
      </c>
      <c r="L6957">
        <v>1</v>
      </c>
      <c r="M6957" t="s">
        <v>181</v>
      </c>
      <c r="N6957" t="s">
        <v>57</v>
      </c>
      <c r="O6957" t="s">
        <v>22</v>
      </c>
    </row>
    <row r="6958" spans="1:15">
      <c r="A6958" t="s">
        <v>11885</v>
      </c>
      <c r="B6958" s="1">
        <v>45767</v>
      </c>
      <c r="C6958" t="s">
        <v>11886</v>
      </c>
      <c r="D6958" t="s">
        <v>102</v>
      </c>
      <c r="E6958" t="s">
        <v>184</v>
      </c>
      <c r="F6958">
        <v>3</v>
      </c>
      <c r="G6958">
        <v>46917.83</v>
      </c>
      <c r="H6958">
        <v>140753.49</v>
      </c>
      <c r="I6958">
        <f>salesdata[[#This Row],[Total_Sales_INR]]/10000000</f>
        <v>1.4075348999999999E-2</v>
      </c>
      <c r="J6958" t="s">
        <v>18</v>
      </c>
      <c r="K6958" t="s">
        <v>72</v>
      </c>
      <c r="L6958">
        <v>4</v>
      </c>
      <c r="M6958" t="s">
        <v>198</v>
      </c>
      <c r="N6958" t="s">
        <v>48</v>
      </c>
      <c r="O6958" t="s">
        <v>22</v>
      </c>
    </row>
    <row r="6959" spans="1:15">
      <c r="A6959" t="s">
        <v>11887</v>
      </c>
      <c r="B6959" s="1">
        <v>45917</v>
      </c>
      <c r="C6959" t="s">
        <v>835</v>
      </c>
      <c r="D6959" t="s">
        <v>45</v>
      </c>
      <c r="E6959" t="s">
        <v>85</v>
      </c>
      <c r="F6959">
        <v>3</v>
      </c>
      <c r="G6959">
        <v>18849.599999999999</v>
      </c>
      <c r="H6959">
        <v>56548.800000000003</v>
      </c>
      <c r="I6959">
        <f>salesdata[[#This Row],[Total_Sales_INR]]/10000000</f>
        <v>5.6548800000000001E-3</v>
      </c>
      <c r="J6959" t="s">
        <v>18</v>
      </c>
      <c r="K6959" t="s">
        <v>35</v>
      </c>
      <c r="L6959">
        <v>1</v>
      </c>
      <c r="M6959" t="s">
        <v>68</v>
      </c>
      <c r="N6959" t="s">
        <v>156</v>
      </c>
      <c r="O6959" t="s">
        <v>22</v>
      </c>
    </row>
    <row r="6960" spans="1:15">
      <c r="A6960" t="s">
        <v>11888</v>
      </c>
      <c r="B6960" s="1">
        <v>45884</v>
      </c>
      <c r="C6960" t="s">
        <v>11889</v>
      </c>
      <c r="D6960" t="s">
        <v>102</v>
      </c>
      <c r="E6960" t="s">
        <v>193</v>
      </c>
      <c r="F6960">
        <v>5</v>
      </c>
      <c r="G6960">
        <v>13165.68</v>
      </c>
      <c r="H6960">
        <v>65828.399999999994</v>
      </c>
      <c r="I6960">
        <f>salesdata[[#This Row],[Total_Sales_INR]]/10000000</f>
        <v>6.5828399999999995E-3</v>
      </c>
      <c r="J6960" t="s">
        <v>27</v>
      </c>
      <c r="K6960" t="s">
        <v>19</v>
      </c>
      <c r="L6960">
        <v>1</v>
      </c>
      <c r="M6960" t="s">
        <v>68</v>
      </c>
      <c r="N6960" t="s">
        <v>57</v>
      </c>
      <c r="O6960" t="s">
        <v>22</v>
      </c>
    </row>
    <row r="6961" spans="1:15">
      <c r="A6961" t="s">
        <v>11890</v>
      </c>
      <c r="B6961" s="1">
        <v>45975</v>
      </c>
      <c r="C6961" t="s">
        <v>5106</v>
      </c>
      <c r="D6961" t="s">
        <v>25</v>
      </c>
      <c r="E6961" t="s">
        <v>280</v>
      </c>
      <c r="F6961">
        <v>5</v>
      </c>
      <c r="G6961">
        <v>15068.47</v>
      </c>
      <c r="H6961">
        <v>75342.350000000006</v>
      </c>
      <c r="I6961">
        <f>salesdata[[#This Row],[Total_Sales_INR]]/10000000</f>
        <v>7.5342350000000002E-3</v>
      </c>
      <c r="J6961" t="s">
        <v>47</v>
      </c>
      <c r="K6961" t="s">
        <v>72</v>
      </c>
      <c r="L6961">
        <v>4</v>
      </c>
      <c r="M6961" t="s">
        <v>88</v>
      </c>
      <c r="N6961" t="s">
        <v>142</v>
      </c>
      <c r="O6961" t="s">
        <v>22</v>
      </c>
    </row>
    <row r="6962" spans="1:15">
      <c r="A6962" t="s">
        <v>11891</v>
      </c>
      <c r="B6962" s="1">
        <v>45676</v>
      </c>
      <c r="C6962" t="s">
        <v>5248</v>
      </c>
      <c r="D6962" t="s">
        <v>25</v>
      </c>
      <c r="E6962" t="s">
        <v>26</v>
      </c>
      <c r="F6962">
        <v>5</v>
      </c>
      <c r="G6962">
        <v>39072.089999999997</v>
      </c>
      <c r="H6962">
        <v>195360.45</v>
      </c>
      <c r="I6962">
        <f>salesdata[[#This Row],[Total_Sales_INR]]/10000000</f>
        <v>1.9536045000000002E-2</v>
      </c>
      <c r="J6962" t="s">
        <v>34</v>
      </c>
      <c r="K6962" t="s">
        <v>35</v>
      </c>
      <c r="L6962">
        <v>1</v>
      </c>
      <c r="M6962" t="s">
        <v>119</v>
      </c>
      <c r="N6962" t="s">
        <v>120</v>
      </c>
      <c r="O6962" t="s">
        <v>22</v>
      </c>
    </row>
    <row r="6963" spans="1:15">
      <c r="A6963" t="s">
        <v>11892</v>
      </c>
      <c r="B6963" s="1">
        <v>45767</v>
      </c>
      <c r="C6963" t="s">
        <v>3556</v>
      </c>
      <c r="D6963" t="s">
        <v>45</v>
      </c>
      <c r="E6963" t="s">
        <v>46</v>
      </c>
      <c r="F6963">
        <v>5</v>
      </c>
      <c r="G6963">
        <v>27922.799999999999</v>
      </c>
      <c r="H6963">
        <v>139614</v>
      </c>
      <c r="I6963">
        <f>salesdata[[#This Row],[Total_Sales_INR]]/10000000</f>
        <v>1.3961400000000001E-2</v>
      </c>
      <c r="J6963" t="s">
        <v>34</v>
      </c>
      <c r="K6963" t="s">
        <v>35</v>
      </c>
      <c r="L6963">
        <v>2</v>
      </c>
      <c r="M6963" t="s">
        <v>56</v>
      </c>
      <c r="N6963" t="s">
        <v>142</v>
      </c>
      <c r="O6963" t="s">
        <v>22</v>
      </c>
    </row>
    <row r="6964" spans="1:15">
      <c r="A6964" t="s">
        <v>11893</v>
      </c>
      <c r="B6964" s="1">
        <v>45999</v>
      </c>
      <c r="C6964" t="s">
        <v>4861</v>
      </c>
      <c r="D6964" t="s">
        <v>25</v>
      </c>
      <c r="E6964" t="s">
        <v>223</v>
      </c>
      <c r="F6964">
        <v>1</v>
      </c>
      <c r="G6964">
        <v>43109.37</v>
      </c>
      <c r="H6964">
        <v>43109.37</v>
      </c>
      <c r="I6964">
        <f>salesdata[[#This Row],[Total_Sales_INR]]/10000000</f>
        <v>4.3109369999999999E-3</v>
      </c>
      <c r="J6964" t="s">
        <v>27</v>
      </c>
      <c r="K6964" t="s">
        <v>19</v>
      </c>
      <c r="L6964">
        <v>3</v>
      </c>
      <c r="M6964" t="s">
        <v>61</v>
      </c>
      <c r="N6964" t="s">
        <v>78</v>
      </c>
      <c r="O6964" t="s">
        <v>22</v>
      </c>
    </row>
    <row r="6965" spans="1:15">
      <c r="A6965" t="s">
        <v>11894</v>
      </c>
      <c r="B6965" s="1">
        <v>45975</v>
      </c>
      <c r="C6965" t="s">
        <v>11895</v>
      </c>
      <c r="D6965" t="s">
        <v>16</v>
      </c>
      <c r="E6965" t="s">
        <v>130</v>
      </c>
      <c r="F6965">
        <v>2</v>
      </c>
      <c r="G6965">
        <v>4545.9799999999996</v>
      </c>
      <c r="H6965">
        <v>9091.9599999999991</v>
      </c>
      <c r="I6965">
        <f>salesdata[[#This Row],[Total_Sales_INR]]/10000000</f>
        <v>9.0919599999999992E-4</v>
      </c>
      <c r="J6965" t="s">
        <v>18</v>
      </c>
      <c r="K6965" t="s">
        <v>35</v>
      </c>
      <c r="L6965">
        <v>2</v>
      </c>
      <c r="M6965" t="s">
        <v>265</v>
      </c>
      <c r="N6965" t="s">
        <v>173</v>
      </c>
      <c r="O6965" t="s">
        <v>22</v>
      </c>
    </row>
    <row r="6966" spans="1:15">
      <c r="A6966" t="s">
        <v>11896</v>
      </c>
      <c r="B6966" s="1">
        <v>45676</v>
      </c>
      <c r="C6966" t="s">
        <v>11756</v>
      </c>
      <c r="D6966" t="s">
        <v>45</v>
      </c>
      <c r="E6966" t="s">
        <v>85</v>
      </c>
      <c r="F6966">
        <v>4</v>
      </c>
      <c r="G6966">
        <v>32725.85</v>
      </c>
      <c r="H6966">
        <v>130903.4</v>
      </c>
      <c r="I6966">
        <f>salesdata[[#This Row],[Total_Sales_INR]]/10000000</f>
        <v>1.3090339999999999E-2</v>
      </c>
      <c r="J6966" t="s">
        <v>18</v>
      </c>
      <c r="K6966" t="s">
        <v>19</v>
      </c>
      <c r="L6966">
        <v>3</v>
      </c>
      <c r="M6966" t="s">
        <v>115</v>
      </c>
      <c r="N6966" t="s">
        <v>82</v>
      </c>
      <c r="O6966" t="s">
        <v>22</v>
      </c>
    </row>
    <row r="6967" spans="1:15">
      <c r="A6967" t="s">
        <v>11897</v>
      </c>
      <c r="B6967" s="1">
        <v>45921</v>
      </c>
      <c r="C6967" t="s">
        <v>11898</v>
      </c>
      <c r="D6967" t="s">
        <v>16</v>
      </c>
      <c r="E6967" t="s">
        <v>17</v>
      </c>
      <c r="F6967">
        <v>4</v>
      </c>
      <c r="G6967">
        <v>1393.02</v>
      </c>
      <c r="H6967">
        <v>5572.08</v>
      </c>
      <c r="I6967">
        <f>salesdata[[#This Row],[Total_Sales_INR]]/10000000</f>
        <v>5.5720800000000001E-4</v>
      </c>
      <c r="J6967" t="s">
        <v>47</v>
      </c>
      <c r="K6967" t="s">
        <v>19</v>
      </c>
      <c r="L6967">
        <v>5</v>
      </c>
      <c r="M6967" t="s">
        <v>51</v>
      </c>
      <c r="N6967" t="s">
        <v>48</v>
      </c>
      <c r="O6967" t="s">
        <v>22</v>
      </c>
    </row>
    <row r="6968" spans="1:15">
      <c r="A6968" t="s">
        <v>11899</v>
      </c>
      <c r="B6968" s="1">
        <v>45754</v>
      </c>
      <c r="C6968" t="s">
        <v>4534</v>
      </c>
      <c r="D6968" t="s">
        <v>32</v>
      </c>
      <c r="E6968" t="s">
        <v>33</v>
      </c>
      <c r="F6968">
        <v>1</v>
      </c>
      <c r="G6968">
        <v>12011.41</v>
      </c>
      <c r="H6968">
        <v>12011.41</v>
      </c>
      <c r="I6968">
        <f>salesdata[[#This Row],[Total_Sales_INR]]/10000000</f>
        <v>1.201141E-3</v>
      </c>
      <c r="J6968" t="s">
        <v>34</v>
      </c>
      <c r="K6968" t="s">
        <v>35</v>
      </c>
      <c r="L6968">
        <v>3</v>
      </c>
      <c r="M6968" t="s">
        <v>115</v>
      </c>
      <c r="N6968" t="s">
        <v>97</v>
      </c>
      <c r="O6968" t="s">
        <v>22</v>
      </c>
    </row>
    <row r="6969" spans="1:15">
      <c r="A6969" t="s">
        <v>11900</v>
      </c>
      <c r="B6969" s="1">
        <v>45815</v>
      </c>
      <c r="C6969" t="s">
        <v>1453</v>
      </c>
      <c r="D6969" t="s">
        <v>102</v>
      </c>
      <c r="E6969" t="s">
        <v>103</v>
      </c>
      <c r="F6969">
        <v>2</v>
      </c>
      <c r="G6969">
        <v>44087.72</v>
      </c>
      <c r="H6969">
        <v>88175.44</v>
      </c>
      <c r="I6969">
        <f>salesdata[[#This Row],[Total_Sales_INR]]/10000000</f>
        <v>8.8175440000000001E-3</v>
      </c>
      <c r="J6969" t="s">
        <v>47</v>
      </c>
      <c r="K6969" t="s">
        <v>19</v>
      </c>
      <c r="L6969">
        <v>3</v>
      </c>
      <c r="M6969" t="s">
        <v>61</v>
      </c>
      <c r="N6969" t="s">
        <v>62</v>
      </c>
      <c r="O6969" t="s">
        <v>22</v>
      </c>
    </row>
    <row r="6970" spans="1:15">
      <c r="A6970" t="s">
        <v>11901</v>
      </c>
      <c r="B6970" s="1">
        <v>45923</v>
      </c>
      <c r="C6970" t="s">
        <v>11902</v>
      </c>
      <c r="D6970" t="s">
        <v>25</v>
      </c>
      <c r="E6970" t="s">
        <v>140</v>
      </c>
      <c r="F6970">
        <v>5</v>
      </c>
      <c r="G6970">
        <v>27321.74</v>
      </c>
      <c r="H6970">
        <v>136608.70000000001</v>
      </c>
      <c r="I6970">
        <f>salesdata[[#This Row],[Total_Sales_INR]]/10000000</f>
        <v>1.366087E-2</v>
      </c>
      <c r="J6970" t="s">
        <v>47</v>
      </c>
      <c r="K6970" t="s">
        <v>19</v>
      </c>
      <c r="L6970">
        <v>4</v>
      </c>
      <c r="M6970" t="s">
        <v>185</v>
      </c>
      <c r="N6970" t="s">
        <v>29</v>
      </c>
      <c r="O6970" t="s">
        <v>22</v>
      </c>
    </row>
    <row r="6971" spans="1:15">
      <c r="A6971" t="s">
        <v>11903</v>
      </c>
      <c r="B6971" s="1">
        <v>45871</v>
      </c>
      <c r="C6971" t="s">
        <v>11904</v>
      </c>
      <c r="D6971" t="s">
        <v>16</v>
      </c>
      <c r="E6971" t="s">
        <v>159</v>
      </c>
      <c r="F6971">
        <v>5</v>
      </c>
      <c r="G6971">
        <v>34054.879999999997</v>
      </c>
      <c r="H6971">
        <v>170274.4</v>
      </c>
      <c r="I6971">
        <f>salesdata[[#This Row],[Total_Sales_INR]]/10000000</f>
        <v>1.7027439999999998E-2</v>
      </c>
      <c r="J6971" t="s">
        <v>27</v>
      </c>
      <c r="K6971" t="s">
        <v>19</v>
      </c>
      <c r="L6971">
        <v>3</v>
      </c>
      <c r="M6971" t="s">
        <v>61</v>
      </c>
      <c r="N6971" t="s">
        <v>29</v>
      </c>
      <c r="O6971" t="s">
        <v>22</v>
      </c>
    </row>
    <row r="6972" spans="1:15">
      <c r="A6972" t="s">
        <v>11905</v>
      </c>
      <c r="B6972" s="1">
        <v>45788</v>
      </c>
      <c r="C6972" t="s">
        <v>11841</v>
      </c>
      <c r="D6972" t="s">
        <v>45</v>
      </c>
      <c r="E6972" t="s">
        <v>55</v>
      </c>
      <c r="F6972">
        <v>2</v>
      </c>
      <c r="G6972">
        <v>39586.75</v>
      </c>
      <c r="H6972">
        <v>79173.5</v>
      </c>
      <c r="I6972">
        <f>salesdata[[#This Row],[Total_Sales_INR]]/10000000</f>
        <v>7.9173500000000001E-3</v>
      </c>
      <c r="J6972" t="s">
        <v>27</v>
      </c>
      <c r="K6972" t="s">
        <v>35</v>
      </c>
      <c r="L6972">
        <v>4</v>
      </c>
      <c r="M6972" t="s">
        <v>198</v>
      </c>
      <c r="N6972" t="s">
        <v>21</v>
      </c>
      <c r="O6972" t="s">
        <v>22</v>
      </c>
    </row>
    <row r="6973" spans="1:15">
      <c r="A6973" t="s">
        <v>11906</v>
      </c>
      <c r="B6973" s="1">
        <v>45807</v>
      </c>
      <c r="C6973" t="s">
        <v>11907</v>
      </c>
      <c r="D6973" t="s">
        <v>25</v>
      </c>
      <c r="E6973" t="s">
        <v>140</v>
      </c>
      <c r="F6973">
        <v>4</v>
      </c>
      <c r="G6973">
        <v>4860.79</v>
      </c>
      <c r="H6973">
        <v>19443.16</v>
      </c>
      <c r="I6973">
        <f>salesdata[[#This Row],[Total_Sales_INR]]/10000000</f>
        <v>1.944316E-3</v>
      </c>
      <c r="J6973" t="s">
        <v>34</v>
      </c>
      <c r="K6973" t="s">
        <v>72</v>
      </c>
      <c r="L6973">
        <v>4</v>
      </c>
      <c r="M6973" t="s">
        <v>160</v>
      </c>
      <c r="N6973" t="s">
        <v>216</v>
      </c>
      <c r="O6973" t="s">
        <v>22</v>
      </c>
    </row>
    <row r="6974" spans="1:15">
      <c r="A6974" t="s">
        <v>11908</v>
      </c>
      <c r="B6974" s="1">
        <v>45880</v>
      </c>
      <c r="C6974" t="s">
        <v>3850</v>
      </c>
      <c r="D6974" t="s">
        <v>102</v>
      </c>
      <c r="E6974" t="s">
        <v>155</v>
      </c>
      <c r="F6974">
        <v>1</v>
      </c>
      <c r="G6974">
        <v>48390.21</v>
      </c>
      <c r="H6974">
        <v>48390.21</v>
      </c>
      <c r="I6974">
        <f>salesdata[[#This Row],[Total_Sales_INR]]/10000000</f>
        <v>4.8390209999999998E-3</v>
      </c>
      <c r="J6974" t="s">
        <v>18</v>
      </c>
      <c r="K6974" t="s">
        <v>72</v>
      </c>
      <c r="L6974">
        <v>4</v>
      </c>
      <c r="M6974" t="s">
        <v>198</v>
      </c>
      <c r="N6974" t="s">
        <v>213</v>
      </c>
      <c r="O6974" t="s">
        <v>22</v>
      </c>
    </row>
    <row r="6975" spans="1:15">
      <c r="A6975" t="s">
        <v>11909</v>
      </c>
      <c r="B6975" s="1">
        <v>45709</v>
      </c>
      <c r="C6975" t="s">
        <v>11910</v>
      </c>
      <c r="D6975" t="s">
        <v>32</v>
      </c>
      <c r="E6975" t="s">
        <v>81</v>
      </c>
      <c r="F6975">
        <v>1</v>
      </c>
      <c r="G6975">
        <v>21761.47</v>
      </c>
      <c r="H6975">
        <v>21761.47</v>
      </c>
      <c r="I6975">
        <f>salesdata[[#This Row],[Total_Sales_INR]]/10000000</f>
        <v>2.1761470000000002E-3</v>
      </c>
      <c r="J6975" t="s">
        <v>27</v>
      </c>
      <c r="K6975" t="s">
        <v>19</v>
      </c>
      <c r="L6975">
        <v>1</v>
      </c>
      <c r="M6975" t="s">
        <v>119</v>
      </c>
      <c r="N6975" t="s">
        <v>42</v>
      </c>
      <c r="O6975" t="s">
        <v>22</v>
      </c>
    </row>
    <row r="6976" spans="1:15">
      <c r="A6976" t="s">
        <v>11911</v>
      </c>
      <c r="B6976" s="1">
        <v>45891</v>
      </c>
      <c r="C6976" t="s">
        <v>11912</v>
      </c>
      <c r="D6976" t="s">
        <v>102</v>
      </c>
      <c r="E6976" t="s">
        <v>184</v>
      </c>
      <c r="F6976">
        <v>1</v>
      </c>
      <c r="G6976">
        <v>34594.85</v>
      </c>
      <c r="H6976">
        <v>34594.85</v>
      </c>
      <c r="I6976">
        <f>salesdata[[#This Row],[Total_Sales_INR]]/10000000</f>
        <v>3.459485E-3</v>
      </c>
      <c r="J6976" t="s">
        <v>18</v>
      </c>
      <c r="K6976" t="s">
        <v>19</v>
      </c>
      <c r="L6976">
        <v>1</v>
      </c>
      <c r="M6976" t="s">
        <v>119</v>
      </c>
      <c r="N6976" t="s">
        <v>69</v>
      </c>
      <c r="O6976" t="s">
        <v>22</v>
      </c>
    </row>
    <row r="6977" spans="1:15">
      <c r="A6977" t="s">
        <v>11913</v>
      </c>
      <c r="B6977" s="1">
        <v>45867</v>
      </c>
      <c r="C6977" t="s">
        <v>9670</v>
      </c>
      <c r="D6977" t="s">
        <v>32</v>
      </c>
      <c r="E6977" t="s">
        <v>33</v>
      </c>
      <c r="F6977">
        <v>4</v>
      </c>
      <c r="G6977">
        <v>30598.81</v>
      </c>
      <c r="H6977">
        <v>122395.24</v>
      </c>
      <c r="I6977">
        <f>salesdata[[#This Row],[Total_Sales_INR]]/10000000</f>
        <v>1.2239524E-2</v>
      </c>
      <c r="J6977" t="s">
        <v>47</v>
      </c>
      <c r="K6977" t="s">
        <v>72</v>
      </c>
      <c r="L6977">
        <v>2</v>
      </c>
      <c r="M6977" t="s">
        <v>56</v>
      </c>
      <c r="N6977" t="s">
        <v>112</v>
      </c>
      <c r="O6977" t="s">
        <v>22</v>
      </c>
    </row>
    <row r="6978" spans="1:15">
      <c r="A6978" t="s">
        <v>11914</v>
      </c>
      <c r="B6978" s="1">
        <v>45682</v>
      </c>
      <c r="C6978" t="s">
        <v>11915</v>
      </c>
      <c r="D6978" t="s">
        <v>16</v>
      </c>
      <c r="E6978" t="s">
        <v>137</v>
      </c>
      <c r="F6978">
        <v>2</v>
      </c>
      <c r="G6978">
        <v>36611.06</v>
      </c>
      <c r="H6978">
        <v>73222.12</v>
      </c>
      <c r="I6978">
        <f>salesdata[[#This Row],[Total_Sales_INR]]/10000000</f>
        <v>7.3222119999999998E-3</v>
      </c>
      <c r="J6978" t="s">
        <v>18</v>
      </c>
      <c r="K6978" t="s">
        <v>35</v>
      </c>
      <c r="L6978">
        <v>2</v>
      </c>
      <c r="M6978" t="s">
        <v>141</v>
      </c>
      <c r="N6978" t="s">
        <v>82</v>
      </c>
      <c r="O6978" t="s">
        <v>22</v>
      </c>
    </row>
    <row r="6979" spans="1:15">
      <c r="A6979" t="s">
        <v>11916</v>
      </c>
      <c r="B6979" s="1">
        <v>45767</v>
      </c>
      <c r="C6979" t="s">
        <v>11917</v>
      </c>
      <c r="D6979" t="s">
        <v>32</v>
      </c>
      <c r="E6979" t="s">
        <v>81</v>
      </c>
      <c r="F6979">
        <v>5</v>
      </c>
      <c r="G6979">
        <v>6713.28</v>
      </c>
      <c r="H6979">
        <v>33566.400000000001</v>
      </c>
      <c r="I6979">
        <f>salesdata[[#This Row],[Total_Sales_INR]]/10000000</f>
        <v>3.3566400000000001E-3</v>
      </c>
      <c r="J6979" t="s">
        <v>27</v>
      </c>
      <c r="K6979" t="s">
        <v>19</v>
      </c>
      <c r="L6979">
        <v>3</v>
      </c>
      <c r="M6979" t="s">
        <v>115</v>
      </c>
      <c r="N6979" t="s">
        <v>360</v>
      </c>
      <c r="O6979" t="s">
        <v>22</v>
      </c>
    </row>
    <row r="6980" spans="1:15">
      <c r="A6980" t="s">
        <v>11918</v>
      </c>
      <c r="B6980" s="1">
        <v>45804</v>
      </c>
      <c r="C6980" t="s">
        <v>4466</v>
      </c>
      <c r="D6980" t="s">
        <v>32</v>
      </c>
      <c r="E6980" t="s">
        <v>40</v>
      </c>
      <c r="F6980">
        <v>4</v>
      </c>
      <c r="G6980">
        <v>42954.19</v>
      </c>
      <c r="H6980">
        <v>171816.76</v>
      </c>
      <c r="I6980">
        <f>salesdata[[#This Row],[Total_Sales_INR]]/10000000</f>
        <v>1.7181676E-2</v>
      </c>
      <c r="J6980" t="s">
        <v>34</v>
      </c>
      <c r="K6980" t="s">
        <v>19</v>
      </c>
      <c r="L6980">
        <v>4</v>
      </c>
      <c r="M6980" t="s">
        <v>123</v>
      </c>
      <c r="N6980" t="s">
        <v>127</v>
      </c>
      <c r="O6980" t="s">
        <v>22</v>
      </c>
    </row>
    <row r="6981" spans="1:15">
      <c r="A6981" t="s">
        <v>11919</v>
      </c>
      <c r="B6981" s="1">
        <v>45728</v>
      </c>
      <c r="C6981" t="s">
        <v>11920</v>
      </c>
      <c r="D6981" t="s">
        <v>25</v>
      </c>
      <c r="E6981" t="s">
        <v>280</v>
      </c>
      <c r="F6981">
        <v>3</v>
      </c>
      <c r="G6981">
        <v>39608.160000000003</v>
      </c>
      <c r="H6981">
        <v>118824.48</v>
      </c>
      <c r="I6981">
        <f>salesdata[[#This Row],[Total_Sales_INR]]/10000000</f>
        <v>1.1882448E-2</v>
      </c>
      <c r="J6981" t="s">
        <v>18</v>
      </c>
      <c r="K6981" t="s">
        <v>35</v>
      </c>
      <c r="L6981">
        <v>4</v>
      </c>
      <c r="M6981" t="s">
        <v>160</v>
      </c>
      <c r="N6981" t="s">
        <v>360</v>
      </c>
      <c r="O6981" t="s">
        <v>22</v>
      </c>
    </row>
    <row r="6982" spans="1:15">
      <c r="A6982" t="s">
        <v>11921</v>
      </c>
      <c r="B6982" s="1">
        <v>45816</v>
      </c>
      <c r="C6982" t="s">
        <v>11922</v>
      </c>
      <c r="D6982" t="s">
        <v>102</v>
      </c>
      <c r="E6982" t="s">
        <v>103</v>
      </c>
      <c r="F6982">
        <v>4</v>
      </c>
      <c r="G6982">
        <v>2046.64</v>
      </c>
      <c r="H6982">
        <v>8186.56</v>
      </c>
      <c r="I6982">
        <f>salesdata[[#This Row],[Total_Sales_INR]]/10000000</f>
        <v>8.1865600000000007E-4</v>
      </c>
      <c r="J6982" t="s">
        <v>34</v>
      </c>
      <c r="K6982" t="s">
        <v>35</v>
      </c>
      <c r="L6982">
        <v>1</v>
      </c>
      <c r="M6982" t="s">
        <v>119</v>
      </c>
      <c r="N6982" t="s">
        <v>142</v>
      </c>
      <c r="O6982" t="s">
        <v>22</v>
      </c>
    </row>
    <row r="6983" spans="1:15">
      <c r="A6983" t="s">
        <v>11923</v>
      </c>
      <c r="B6983" s="1">
        <v>45901</v>
      </c>
      <c r="C6983" t="s">
        <v>11705</v>
      </c>
      <c r="D6983" t="s">
        <v>45</v>
      </c>
      <c r="E6983" t="s">
        <v>85</v>
      </c>
      <c r="F6983">
        <v>3</v>
      </c>
      <c r="G6983">
        <v>46568.7</v>
      </c>
      <c r="H6983">
        <v>139706.1</v>
      </c>
      <c r="I6983">
        <f>salesdata[[#This Row],[Total_Sales_INR]]/10000000</f>
        <v>1.3970610000000001E-2</v>
      </c>
      <c r="J6983" t="s">
        <v>47</v>
      </c>
      <c r="K6983" t="s">
        <v>19</v>
      </c>
      <c r="L6983">
        <v>3</v>
      </c>
      <c r="M6983" t="s">
        <v>36</v>
      </c>
      <c r="N6983" t="s">
        <v>74</v>
      </c>
      <c r="O6983" t="s">
        <v>22</v>
      </c>
    </row>
    <row r="6984" spans="1:15">
      <c r="A6984" t="s">
        <v>11924</v>
      </c>
      <c r="B6984" s="1">
        <v>45788</v>
      </c>
      <c r="C6984" t="s">
        <v>11925</v>
      </c>
      <c r="D6984" t="s">
        <v>25</v>
      </c>
      <c r="E6984" t="s">
        <v>280</v>
      </c>
      <c r="F6984">
        <v>3</v>
      </c>
      <c r="G6984">
        <v>34976.720000000001</v>
      </c>
      <c r="H6984">
        <v>104930.16</v>
      </c>
      <c r="I6984">
        <f>salesdata[[#This Row],[Total_Sales_INR]]/10000000</f>
        <v>1.0493016000000001E-2</v>
      </c>
      <c r="J6984" t="s">
        <v>47</v>
      </c>
      <c r="K6984" t="s">
        <v>35</v>
      </c>
      <c r="L6984">
        <v>1</v>
      </c>
      <c r="M6984" t="s">
        <v>181</v>
      </c>
      <c r="N6984" t="s">
        <v>216</v>
      </c>
      <c r="O6984" t="s">
        <v>22</v>
      </c>
    </row>
    <row r="6985" spans="1:15">
      <c r="A6985" t="s">
        <v>11926</v>
      </c>
      <c r="B6985" s="1">
        <v>45881</v>
      </c>
      <c r="C6985" t="s">
        <v>10494</v>
      </c>
      <c r="D6985" t="s">
        <v>32</v>
      </c>
      <c r="E6985" t="s">
        <v>309</v>
      </c>
      <c r="F6985">
        <v>5</v>
      </c>
      <c r="G6985">
        <v>38714.58</v>
      </c>
      <c r="H6985">
        <v>193572.9</v>
      </c>
      <c r="I6985">
        <f>salesdata[[#This Row],[Total_Sales_INR]]/10000000</f>
        <v>1.9357289999999999E-2</v>
      </c>
      <c r="J6985" t="s">
        <v>27</v>
      </c>
      <c r="K6985" t="s">
        <v>19</v>
      </c>
      <c r="L6985">
        <v>2</v>
      </c>
      <c r="M6985" t="s">
        <v>133</v>
      </c>
      <c r="N6985" t="s">
        <v>52</v>
      </c>
      <c r="O6985" t="s">
        <v>22</v>
      </c>
    </row>
    <row r="6986" spans="1:15">
      <c r="A6986" t="s">
        <v>11927</v>
      </c>
      <c r="B6986" s="1">
        <v>45771</v>
      </c>
      <c r="C6986" t="s">
        <v>9748</v>
      </c>
      <c r="D6986" t="s">
        <v>102</v>
      </c>
      <c r="E6986" t="s">
        <v>184</v>
      </c>
      <c r="F6986">
        <v>4</v>
      </c>
      <c r="G6986">
        <v>3053.8</v>
      </c>
      <c r="H6986">
        <v>12215.2</v>
      </c>
      <c r="I6986">
        <f>salesdata[[#This Row],[Total_Sales_INR]]/10000000</f>
        <v>1.22152E-3</v>
      </c>
      <c r="J6986" t="s">
        <v>18</v>
      </c>
      <c r="K6986" t="s">
        <v>72</v>
      </c>
      <c r="L6986">
        <v>5</v>
      </c>
      <c r="M6986" t="s">
        <v>28</v>
      </c>
      <c r="N6986" t="s">
        <v>82</v>
      </c>
      <c r="O6986" t="s">
        <v>22</v>
      </c>
    </row>
    <row r="6987" spans="1:15">
      <c r="A6987" t="s">
        <v>11928</v>
      </c>
      <c r="B6987" s="1">
        <v>45871</v>
      </c>
      <c r="C6987" t="s">
        <v>1567</v>
      </c>
      <c r="D6987" t="s">
        <v>45</v>
      </c>
      <c r="E6987" t="s">
        <v>60</v>
      </c>
      <c r="F6987">
        <v>2</v>
      </c>
      <c r="G6987">
        <v>15022.58</v>
      </c>
      <c r="H6987">
        <v>30045.16</v>
      </c>
      <c r="I6987">
        <f>salesdata[[#This Row],[Total_Sales_INR]]/10000000</f>
        <v>3.004516E-3</v>
      </c>
      <c r="J6987" t="s">
        <v>18</v>
      </c>
      <c r="K6987" t="s">
        <v>35</v>
      </c>
      <c r="L6987">
        <v>1</v>
      </c>
      <c r="M6987" t="s">
        <v>20</v>
      </c>
      <c r="N6987" t="s">
        <v>156</v>
      </c>
      <c r="O6987" t="s">
        <v>22</v>
      </c>
    </row>
    <row r="6988" spans="1:15">
      <c r="A6988" t="s">
        <v>11929</v>
      </c>
      <c r="B6988" s="1">
        <v>45683</v>
      </c>
      <c r="C6988" t="s">
        <v>5562</v>
      </c>
      <c r="D6988" t="s">
        <v>16</v>
      </c>
      <c r="E6988" t="s">
        <v>137</v>
      </c>
      <c r="F6988">
        <v>1</v>
      </c>
      <c r="G6988">
        <v>21173.89</v>
      </c>
      <c r="H6988">
        <v>21173.89</v>
      </c>
      <c r="I6988">
        <f>salesdata[[#This Row],[Total_Sales_INR]]/10000000</f>
        <v>2.1173889999999999E-3</v>
      </c>
      <c r="J6988" t="s">
        <v>27</v>
      </c>
      <c r="K6988" t="s">
        <v>19</v>
      </c>
      <c r="L6988">
        <v>3</v>
      </c>
      <c r="M6988" t="s">
        <v>190</v>
      </c>
      <c r="N6988" t="s">
        <v>124</v>
      </c>
      <c r="O6988" t="s">
        <v>22</v>
      </c>
    </row>
    <row r="6989" spans="1:15">
      <c r="A6989" t="s">
        <v>11930</v>
      </c>
      <c r="B6989" s="1">
        <v>45984</v>
      </c>
      <c r="C6989" t="s">
        <v>9404</v>
      </c>
      <c r="D6989" t="s">
        <v>16</v>
      </c>
      <c r="E6989" t="s">
        <v>17</v>
      </c>
      <c r="F6989">
        <v>3</v>
      </c>
      <c r="G6989">
        <v>6036.61</v>
      </c>
      <c r="H6989">
        <v>18109.830000000002</v>
      </c>
      <c r="I6989">
        <f>salesdata[[#This Row],[Total_Sales_INR]]/10000000</f>
        <v>1.8109830000000002E-3</v>
      </c>
      <c r="J6989" t="s">
        <v>27</v>
      </c>
      <c r="K6989" t="s">
        <v>72</v>
      </c>
      <c r="L6989">
        <v>2</v>
      </c>
      <c r="M6989" t="s">
        <v>141</v>
      </c>
      <c r="N6989" t="s">
        <v>48</v>
      </c>
      <c r="O6989" t="s">
        <v>22</v>
      </c>
    </row>
    <row r="6990" spans="1:15">
      <c r="A6990" t="s">
        <v>11931</v>
      </c>
      <c r="B6990" s="1">
        <v>45914</v>
      </c>
      <c r="C6990" t="s">
        <v>11932</v>
      </c>
      <c r="D6990" t="s">
        <v>25</v>
      </c>
      <c r="E6990" t="s">
        <v>223</v>
      </c>
      <c r="F6990">
        <v>2</v>
      </c>
      <c r="G6990">
        <v>30255.16</v>
      </c>
      <c r="H6990">
        <v>60510.32</v>
      </c>
      <c r="I6990">
        <f>salesdata[[#This Row],[Total_Sales_INR]]/10000000</f>
        <v>6.0510319999999996E-3</v>
      </c>
      <c r="J6990" t="s">
        <v>47</v>
      </c>
      <c r="K6990" t="s">
        <v>35</v>
      </c>
      <c r="L6990">
        <v>1</v>
      </c>
      <c r="M6990" t="s">
        <v>119</v>
      </c>
      <c r="N6990" t="s">
        <v>216</v>
      </c>
      <c r="O6990" t="s">
        <v>22</v>
      </c>
    </row>
    <row r="6991" spans="1:15">
      <c r="A6991" t="s">
        <v>11933</v>
      </c>
      <c r="B6991" s="1">
        <v>45840</v>
      </c>
      <c r="C6991" t="s">
        <v>2747</v>
      </c>
      <c r="D6991" t="s">
        <v>25</v>
      </c>
      <c r="E6991" t="s">
        <v>280</v>
      </c>
      <c r="F6991">
        <v>2</v>
      </c>
      <c r="G6991">
        <v>17822.62</v>
      </c>
      <c r="H6991">
        <v>35645.24</v>
      </c>
      <c r="I6991">
        <f>salesdata[[#This Row],[Total_Sales_INR]]/10000000</f>
        <v>3.5645239999999999E-3</v>
      </c>
      <c r="J6991" t="s">
        <v>27</v>
      </c>
      <c r="K6991" t="s">
        <v>19</v>
      </c>
      <c r="L6991">
        <v>4</v>
      </c>
      <c r="M6991" t="s">
        <v>185</v>
      </c>
      <c r="N6991" t="s">
        <v>134</v>
      </c>
      <c r="O6991" t="s">
        <v>22</v>
      </c>
    </row>
    <row r="6992" spans="1:15">
      <c r="A6992" t="s">
        <v>11934</v>
      </c>
      <c r="B6992" s="1">
        <v>45851</v>
      </c>
      <c r="C6992" t="s">
        <v>1823</v>
      </c>
      <c r="D6992" t="s">
        <v>16</v>
      </c>
      <c r="E6992" t="s">
        <v>137</v>
      </c>
      <c r="F6992">
        <v>4</v>
      </c>
      <c r="G6992">
        <v>17928.23</v>
      </c>
      <c r="H6992">
        <v>71712.92</v>
      </c>
      <c r="I6992">
        <f>salesdata[[#This Row],[Total_Sales_INR]]/10000000</f>
        <v>7.1712920000000001E-3</v>
      </c>
      <c r="J6992" t="s">
        <v>34</v>
      </c>
      <c r="K6992" t="s">
        <v>72</v>
      </c>
      <c r="L6992">
        <v>3</v>
      </c>
      <c r="M6992" t="s">
        <v>36</v>
      </c>
      <c r="N6992" t="s">
        <v>142</v>
      </c>
      <c r="O6992" t="s">
        <v>22</v>
      </c>
    </row>
    <row r="6993" spans="1:15">
      <c r="A6993" t="s">
        <v>11935</v>
      </c>
      <c r="B6993" s="1">
        <v>45812</v>
      </c>
      <c r="C6993" t="s">
        <v>11936</v>
      </c>
      <c r="D6993" t="s">
        <v>25</v>
      </c>
      <c r="E6993" t="s">
        <v>140</v>
      </c>
      <c r="F6993">
        <v>5</v>
      </c>
      <c r="G6993">
        <v>35778.31</v>
      </c>
      <c r="H6993">
        <v>178891.55</v>
      </c>
      <c r="I6993">
        <f>salesdata[[#This Row],[Total_Sales_INR]]/10000000</f>
        <v>1.7889155E-2</v>
      </c>
      <c r="J6993" t="s">
        <v>47</v>
      </c>
      <c r="K6993" t="s">
        <v>72</v>
      </c>
      <c r="L6993">
        <v>2</v>
      </c>
      <c r="M6993" t="s">
        <v>56</v>
      </c>
      <c r="N6993" t="s">
        <v>82</v>
      </c>
      <c r="O6993" t="s">
        <v>22</v>
      </c>
    </row>
    <row r="6994" spans="1:15">
      <c r="A6994" t="s">
        <v>11937</v>
      </c>
      <c r="B6994" s="1">
        <v>45740</v>
      </c>
      <c r="C6994" t="s">
        <v>11938</v>
      </c>
      <c r="D6994" t="s">
        <v>16</v>
      </c>
      <c r="E6994" t="s">
        <v>145</v>
      </c>
      <c r="F6994">
        <v>2</v>
      </c>
      <c r="G6994">
        <v>8468.3700000000008</v>
      </c>
      <c r="H6994">
        <v>16936.740000000002</v>
      </c>
      <c r="I6994">
        <f>salesdata[[#This Row],[Total_Sales_INR]]/10000000</f>
        <v>1.6936740000000003E-3</v>
      </c>
      <c r="J6994" t="s">
        <v>34</v>
      </c>
      <c r="K6994" t="s">
        <v>19</v>
      </c>
      <c r="L6994">
        <v>2</v>
      </c>
      <c r="M6994" t="s">
        <v>141</v>
      </c>
      <c r="N6994" t="s">
        <v>21</v>
      </c>
      <c r="O6994" t="s">
        <v>22</v>
      </c>
    </row>
    <row r="6995" spans="1:15">
      <c r="A6995" t="s">
        <v>11939</v>
      </c>
      <c r="B6995" s="1">
        <v>45804</v>
      </c>
      <c r="C6995" t="s">
        <v>2406</v>
      </c>
      <c r="D6995" t="s">
        <v>16</v>
      </c>
      <c r="E6995" t="s">
        <v>17</v>
      </c>
      <c r="F6995">
        <v>2</v>
      </c>
      <c r="G6995">
        <v>43637.81</v>
      </c>
      <c r="H6995">
        <v>87275.62</v>
      </c>
      <c r="I6995">
        <f>salesdata[[#This Row],[Total_Sales_INR]]/10000000</f>
        <v>8.7275619999999995E-3</v>
      </c>
      <c r="J6995" t="s">
        <v>47</v>
      </c>
      <c r="K6995" t="s">
        <v>72</v>
      </c>
      <c r="L6995">
        <v>3</v>
      </c>
      <c r="M6995" t="s">
        <v>36</v>
      </c>
      <c r="N6995" t="s">
        <v>78</v>
      </c>
      <c r="O6995" t="s">
        <v>22</v>
      </c>
    </row>
    <row r="6996" spans="1:15">
      <c r="A6996" t="s">
        <v>11940</v>
      </c>
      <c r="B6996" s="1">
        <v>45756</v>
      </c>
      <c r="C6996" t="s">
        <v>11941</v>
      </c>
      <c r="D6996" t="s">
        <v>32</v>
      </c>
      <c r="E6996" t="s">
        <v>81</v>
      </c>
      <c r="F6996">
        <v>1</v>
      </c>
      <c r="G6996">
        <v>14345.9</v>
      </c>
      <c r="H6996">
        <v>14345.9</v>
      </c>
      <c r="I6996">
        <f>salesdata[[#This Row],[Total_Sales_INR]]/10000000</f>
        <v>1.4345899999999999E-3</v>
      </c>
      <c r="J6996" t="s">
        <v>47</v>
      </c>
      <c r="K6996" t="s">
        <v>35</v>
      </c>
      <c r="L6996">
        <v>5</v>
      </c>
      <c r="M6996" t="s">
        <v>41</v>
      </c>
      <c r="N6996" t="s">
        <v>120</v>
      </c>
      <c r="O6996" t="s">
        <v>22</v>
      </c>
    </row>
    <row r="6997" spans="1:15">
      <c r="A6997" t="s">
        <v>11942</v>
      </c>
      <c r="B6997" s="1">
        <v>45874</v>
      </c>
      <c r="C6997" t="s">
        <v>4846</v>
      </c>
      <c r="D6997" t="s">
        <v>102</v>
      </c>
      <c r="E6997" t="s">
        <v>184</v>
      </c>
      <c r="F6997">
        <v>5</v>
      </c>
      <c r="G6997">
        <v>47839.86</v>
      </c>
      <c r="H6997">
        <v>239199.3</v>
      </c>
      <c r="I6997">
        <f>salesdata[[#This Row],[Total_Sales_INR]]/10000000</f>
        <v>2.3919929999999999E-2</v>
      </c>
      <c r="J6997" t="s">
        <v>47</v>
      </c>
      <c r="K6997" t="s">
        <v>72</v>
      </c>
      <c r="L6997">
        <v>2</v>
      </c>
      <c r="M6997" t="s">
        <v>104</v>
      </c>
      <c r="N6997" t="s">
        <v>142</v>
      </c>
      <c r="O6997" t="s">
        <v>22</v>
      </c>
    </row>
    <row r="6998" spans="1:15">
      <c r="A6998" t="s">
        <v>11943</v>
      </c>
      <c r="B6998" s="1">
        <v>45932</v>
      </c>
      <c r="C6998" t="s">
        <v>11944</v>
      </c>
      <c r="D6998" t="s">
        <v>102</v>
      </c>
      <c r="E6998" t="s">
        <v>184</v>
      </c>
      <c r="F6998">
        <v>3</v>
      </c>
      <c r="G6998">
        <v>29849.34</v>
      </c>
      <c r="H6998">
        <v>89548.02</v>
      </c>
      <c r="I6998">
        <f>salesdata[[#This Row],[Total_Sales_INR]]/10000000</f>
        <v>8.9548019999999996E-3</v>
      </c>
      <c r="J6998" t="s">
        <v>34</v>
      </c>
      <c r="K6998" t="s">
        <v>72</v>
      </c>
      <c r="L6998">
        <v>1</v>
      </c>
      <c r="M6998" t="s">
        <v>181</v>
      </c>
      <c r="N6998" t="s">
        <v>29</v>
      </c>
      <c r="O6998" t="s">
        <v>22</v>
      </c>
    </row>
    <row r="6999" spans="1:15">
      <c r="A6999" t="s">
        <v>11945</v>
      </c>
      <c r="B6999" s="1">
        <v>45676</v>
      </c>
      <c r="C6999" t="s">
        <v>11946</v>
      </c>
      <c r="D6999" t="s">
        <v>45</v>
      </c>
      <c r="E6999" t="s">
        <v>46</v>
      </c>
      <c r="F6999">
        <v>4</v>
      </c>
      <c r="G6999">
        <v>28917.53</v>
      </c>
      <c r="H6999">
        <v>115670.12</v>
      </c>
      <c r="I6999">
        <f>salesdata[[#This Row],[Total_Sales_INR]]/10000000</f>
        <v>1.1567012E-2</v>
      </c>
      <c r="J6999" t="s">
        <v>34</v>
      </c>
      <c r="K6999" t="s">
        <v>19</v>
      </c>
      <c r="L6999">
        <v>1</v>
      </c>
      <c r="M6999" t="s">
        <v>20</v>
      </c>
      <c r="N6999" t="s">
        <v>21</v>
      </c>
      <c r="O6999" t="s">
        <v>22</v>
      </c>
    </row>
    <row r="7000" spans="1:15">
      <c r="A7000" t="s">
        <v>11947</v>
      </c>
      <c r="B7000" s="1">
        <v>45841</v>
      </c>
      <c r="C7000" t="s">
        <v>11948</v>
      </c>
      <c r="D7000" t="s">
        <v>16</v>
      </c>
      <c r="E7000" t="s">
        <v>145</v>
      </c>
      <c r="F7000">
        <v>1</v>
      </c>
      <c r="G7000">
        <v>27237.61</v>
      </c>
      <c r="H7000">
        <v>27237.61</v>
      </c>
      <c r="I7000">
        <f>salesdata[[#This Row],[Total_Sales_INR]]/10000000</f>
        <v>2.7237609999999999E-3</v>
      </c>
      <c r="J7000" t="s">
        <v>27</v>
      </c>
      <c r="K7000" t="s">
        <v>35</v>
      </c>
      <c r="L7000">
        <v>4</v>
      </c>
      <c r="M7000" t="s">
        <v>88</v>
      </c>
      <c r="N7000" t="s">
        <v>150</v>
      </c>
      <c r="O7000" t="s">
        <v>22</v>
      </c>
    </row>
    <row r="7001" spans="1:15">
      <c r="A7001" t="s">
        <v>11949</v>
      </c>
      <c r="B7001" s="1">
        <v>45798</v>
      </c>
      <c r="C7001" t="s">
        <v>6097</v>
      </c>
      <c r="D7001" t="s">
        <v>16</v>
      </c>
      <c r="E7001" t="s">
        <v>130</v>
      </c>
      <c r="F7001">
        <v>3</v>
      </c>
      <c r="G7001">
        <v>5790.56</v>
      </c>
      <c r="H7001">
        <v>17371.68</v>
      </c>
      <c r="I7001">
        <f>salesdata[[#This Row],[Total_Sales_INR]]/10000000</f>
        <v>1.7371680000000001E-3</v>
      </c>
      <c r="J7001" t="s">
        <v>18</v>
      </c>
      <c r="K7001" t="s">
        <v>19</v>
      </c>
      <c r="L7001">
        <v>4</v>
      </c>
      <c r="M7001" t="s">
        <v>160</v>
      </c>
      <c r="N7001" t="s">
        <v>112</v>
      </c>
      <c r="O7001" t="s">
        <v>22</v>
      </c>
    </row>
    <row r="7002" spans="1:15">
      <c r="A7002" t="s">
        <v>11950</v>
      </c>
      <c r="B7002" s="1">
        <v>45998</v>
      </c>
      <c r="C7002" t="s">
        <v>11951</v>
      </c>
      <c r="D7002" t="s">
        <v>16</v>
      </c>
      <c r="E7002" t="s">
        <v>17</v>
      </c>
      <c r="F7002">
        <v>2</v>
      </c>
      <c r="G7002">
        <v>34483.64</v>
      </c>
      <c r="H7002">
        <v>68967.28</v>
      </c>
      <c r="I7002">
        <f>salesdata[[#This Row],[Total_Sales_INR]]/10000000</f>
        <v>6.8967279999999995E-3</v>
      </c>
      <c r="J7002" t="s">
        <v>27</v>
      </c>
      <c r="K7002" t="s">
        <v>35</v>
      </c>
      <c r="L7002">
        <v>1</v>
      </c>
      <c r="M7002" t="s">
        <v>20</v>
      </c>
      <c r="N7002" t="s">
        <v>82</v>
      </c>
      <c r="O7002" t="s">
        <v>22</v>
      </c>
    </row>
    <row r="7003" spans="1:15">
      <c r="A7003" t="s">
        <v>11952</v>
      </c>
      <c r="B7003" s="1">
        <v>45840</v>
      </c>
      <c r="C7003" t="s">
        <v>7018</v>
      </c>
      <c r="D7003" t="s">
        <v>32</v>
      </c>
      <c r="E7003" t="s">
        <v>250</v>
      </c>
      <c r="F7003">
        <v>1</v>
      </c>
      <c r="G7003">
        <v>18121.849999999999</v>
      </c>
      <c r="H7003">
        <v>18121.849999999999</v>
      </c>
      <c r="I7003">
        <f>salesdata[[#This Row],[Total_Sales_INR]]/10000000</f>
        <v>1.8121849999999998E-3</v>
      </c>
      <c r="J7003" t="s">
        <v>18</v>
      </c>
      <c r="K7003" t="s">
        <v>72</v>
      </c>
      <c r="L7003">
        <v>5</v>
      </c>
      <c r="M7003" t="s">
        <v>28</v>
      </c>
      <c r="N7003" t="s">
        <v>48</v>
      </c>
      <c r="O7003" t="s">
        <v>22</v>
      </c>
    </row>
    <row r="7004" spans="1:15">
      <c r="A7004" t="s">
        <v>11953</v>
      </c>
      <c r="B7004" s="1">
        <v>45823</v>
      </c>
      <c r="C7004" t="s">
        <v>11954</v>
      </c>
      <c r="D7004" t="s">
        <v>102</v>
      </c>
      <c r="E7004" t="s">
        <v>118</v>
      </c>
      <c r="F7004">
        <v>1</v>
      </c>
      <c r="G7004">
        <v>21782.080000000002</v>
      </c>
      <c r="H7004">
        <v>21782.080000000002</v>
      </c>
      <c r="I7004">
        <f>salesdata[[#This Row],[Total_Sales_INR]]/10000000</f>
        <v>2.1782080000000001E-3</v>
      </c>
      <c r="J7004" t="s">
        <v>34</v>
      </c>
      <c r="K7004" t="s">
        <v>35</v>
      </c>
      <c r="L7004">
        <v>3</v>
      </c>
      <c r="M7004" t="s">
        <v>77</v>
      </c>
      <c r="N7004" t="s">
        <v>42</v>
      </c>
      <c r="O7004" t="s">
        <v>22</v>
      </c>
    </row>
    <row r="7005" spans="1:15">
      <c r="A7005" t="s">
        <v>11955</v>
      </c>
      <c r="B7005" s="1">
        <v>45762</v>
      </c>
      <c r="C7005" t="s">
        <v>11313</v>
      </c>
      <c r="D7005" t="s">
        <v>102</v>
      </c>
      <c r="E7005" t="s">
        <v>184</v>
      </c>
      <c r="F7005">
        <v>1</v>
      </c>
      <c r="G7005">
        <v>32365.37</v>
      </c>
      <c r="H7005">
        <v>32365.37</v>
      </c>
      <c r="I7005">
        <f>salesdata[[#This Row],[Total_Sales_INR]]/10000000</f>
        <v>3.2365369999999998E-3</v>
      </c>
      <c r="J7005" t="s">
        <v>47</v>
      </c>
      <c r="K7005" t="s">
        <v>19</v>
      </c>
      <c r="L7005">
        <v>1</v>
      </c>
      <c r="M7005" t="s">
        <v>20</v>
      </c>
      <c r="N7005" t="s">
        <v>74</v>
      </c>
      <c r="O7005" t="s">
        <v>22</v>
      </c>
    </row>
    <row r="7006" spans="1:15">
      <c r="A7006" t="s">
        <v>11956</v>
      </c>
      <c r="B7006" s="1">
        <v>45694</v>
      </c>
      <c r="C7006" t="s">
        <v>11957</v>
      </c>
      <c r="D7006" t="s">
        <v>45</v>
      </c>
      <c r="E7006" t="s">
        <v>60</v>
      </c>
      <c r="F7006">
        <v>2</v>
      </c>
      <c r="G7006">
        <v>26957.29</v>
      </c>
      <c r="H7006">
        <v>53914.58</v>
      </c>
      <c r="I7006">
        <f>salesdata[[#This Row],[Total_Sales_INR]]/10000000</f>
        <v>5.391458E-3</v>
      </c>
      <c r="J7006" t="s">
        <v>27</v>
      </c>
      <c r="K7006" t="s">
        <v>19</v>
      </c>
      <c r="L7006">
        <v>4</v>
      </c>
      <c r="M7006" t="s">
        <v>160</v>
      </c>
      <c r="N7006" t="s">
        <v>173</v>
      </c>
      <c r="O7006" t="s">
        <v>22</v>
      </c>
    </row>
    <row r="7007" spans="1:15">
      <c r="A7007" t="s">
        <v>11958</v>
      </c>
      <c r="B7007" s="1">
        <v>45993</v>
      </c>
      <c r="C7007" t="s">
        <v>7379</v>
      </c>
      <c r="D7007" t="s">
        <v>32</v>
      </c>
      <c r="E7007" t="s">
        <v>309</v>
      </c>
      <c r="F7007">
        <v>5</v>
      </c>
      <c r="G7007">
        <v>7971.82</v>
      </c>
      <c r="H7007">
        <v>39859.1</v>
      </c>
      <c r="I7007">
        <f>salesdata[[#This Row],[Total_Sales_INR]]/10000000</f>
        <v>3.9859099999999996E-3</v>
      </c>
      <c r="J7007" t="s">
        <v>27</v>
      </c>
      <c r="K7007" t="s">
        <v>35</v>
      </c>
      <c r="L7007">
        <v>1</v>
      </c>
      <c r="M7007" t="s">
        <v>181</v>
      </c>
      <c r="N7007" t="s">
        <v>173</v>
      </c>
      <c r="O7007" t="s">
        <v>22</v>
      </c>
    </row>
    <row r="7008" spans="1:15">
      <c r="A7008" t="s">
        <v>11959</v>
      </c>
      <c r="B7008" s="1">
        <v>45867</v>
      </c>
      <c r="C7008" t="s">
        <v>11960</v>
      </c>
      <c r="D7008" t="s">
        <v>102</v>
      </c>
      <c r="E7008" t="s">
        <v>184</v>
      </c>
      <c r="F7008">
        <v>1</v>
      </c>
      <c r="G7008">
        <v>5155.25</v>
      </c>
      <c r="H7008">
        <v>5155.25</v>
      </c>
      <c r="I7008">
        <f>salesdata[[#This Row],[Total_Sales_INR]]/10000000</f>
        <v>5.1552499999999997E-4</v>
      </c>
      <c r="J7008" t="s">
        <v>18</v>
      </c>
      <c r="K7008" t="s">
        <v>72</v>
      </c>
      <c r="L7008">
        <v>3</v>
      </c>
      <c r="M7008" t="s">
        <v>77</v>
      </c>
      <c r="N7008" t="s">
        <v>156</v>
      </c>
      <c r="O7008" t="s">
        <v>22</v>
      </c>
    </row>
    <row r="7009" spans="1:15">
      <c r="A7009" t="s">
        <v>11961</v>
      </c>
      <c r="B7009" s="1">
        <v>45720</v>
      </c>
      <c r="C7009" t="s">
        <v>5699</v>
      </c>
      <c r="D7009" t="s">
        <v>32</v>
      </c>
      <c r="E7009" t="s">
        <v>309</v>
      </c>
      <c r="F7009">
        <v>2</v>
      </c>
      <c r="G7009">
        <v>24015.02</v>
      </c>
      <c r="H7009">
        <v>48030.04</v>
      </c>
      <c r="I7009">
        <f>salesdata[[#This Row],[Total_Sales_INR]]/10000000</f>
        <v>4.8030040000000005E-3</v>
      </c>
      <c r="J7009" t="s">
        <v>18</v>
      </c>
      <c r="K7009" t="s">
        <v>19</v>
      </c>
      <c r="L7009">
        <v>2</v>
      </c>
      <c r="M7009" t="s">
        <v>141</v>
      </c>
      <c r="N7009" t="s">
        <v>167</v>
      </c>
      <c r="O7009" t="s">
        <v>22</v>
      </c>
    </row>
    <row r="7010" spans="1:15">
      <c r="A7010" t="s">
        <v>11962</v>
      </c>
      <c r="B7010" s="1">
        <v>45964</v>
      </c>
      <c r="C7010" t="s">
        <v>11912</v>
      </c>
      <c r="D7010" t="s">
        <v>16</v>
      </c>
      <c r="E7010" t="s">
        <v>145</v>
      </c>
      <c r="F7010">
        <v>2</v>
      </c>
      <c r="G7010">
        <v>18253.650000000001</v>
      </c>
      <c r="H7010">
        <v>36507.300000000003</v>
      </c>
      <c r="I7010">
        <f>salesdata[[#This Row],[Total_Sales_INR]]/10000000</f>
        <v>3.6507300000000005E-3</v>
      </c>
      <c r="J7010" t="s">
        <v>34</v>
      </c>
      <c r="K7010" t="s">
        <v>35</v>
      </c>
      <c r="L7010">
        <v>5</v>
      </c>
      <c r="M7010" t="s">
        <v>28</v>
      </c>
      <c r="N7010" t="s">
        <v>62</v>
      </c>
      <c r="O7010" t="s">
        <v>22</v>
      </c>
    </row>
    <row r="7011" spans="1:15">
      <c r="A7011" t="s">
        <v>11963</v>
      </c>
      <c r="B7011" s="1">
        <v>45752</v>
      </c>
      <c r="C7011" t="s">
        <v>1288</v>
      </c>
      <c r="D7011" t="s">
        <v>45</v>
      </c>
      <c r="E7011" t="s">
        <v>65</v>
      </c>
      <c r="F7011">
        <v>2</v>
      </c>
      <c r="G7011">
        <v>6037.94</v>
      </c>
      <c r="H7011">
        <v>12075.88</v>
      </c>
      <c r="I7011">
        <f>salesdata[[#This Row],[Total_Sales_INR]]/10000000</f>
        <v>1.2075879999999999E-3</v>
      </c>
      <c r="J7011" t="s">
        <v>18</v>
      </c>
      <c r="K7011" t="s">
        <v>72</v>
      </c>
      <c r="L7011">
        <v>1</v>
      </c>
      <c r="M7011" t="s">
        <v>68</v>
      </c>
      <c r="N7011" t="s">
        <v>69</v>
      </c>
      <c r="O7011" t="s">
        <v>22</v>
      </c>
    </row>
    <row r="7012" spans="1:15">
      <c r="A7012" t="s">
        <v>11964</v>
      </c>
      <c r="B7012" s="1">
        <v>45761</v>
      </c>
      <c r="C7012" t="s">
        <v>8796</v>
      </c>
      <c r="D7012" t="s">
        <v>25</v>
      </c>
      <c r="E7012" t="s">
        <v>223</v>
      </c>
      <c r="F7012">
        <v>2</v>
      </c>
      <c r="G7012">
        <v>41442.47</v>
      </c>
      <c r="H7012">
        <v>82884.94</v>
      </c>
      <c r="I7012">
        <f>salesdata[[#This Row],[Total_Sales_INR]]/10000000</f>
        <v>8.2884940000000004E-3</v>
      </c>
      <c r="J7012" t="s">
        <v>18</v>
      </c>
      <c r="K7012" t="s">
        <v>35</v>
      </c>
      <c r="L7012">
        <v>1</v>
      </c>
      <c r="M7012" t="s">
        <v>181</v>
      </c>
      <c r="N7012" t="s">
        <v>78</v>
      </c>
      <c r="O7012" t="s">
        <v>22</v>
      </c>
    </row>
    <row r="7013" spans="1:15">
      <c r="A7013" t="s">
        <v>11965</v>
      </c>
      <c r="B7013" s="1">
        <v>45665</v>
      </c>
      <c r="C7013" t="s">
        <v>169</v>
      </c>
      <c r="D7013" t="s">
        <v>45</v>
      </c>
      <c r="E7013" t="s">
        <v>46</v>
      </c>
      <c r="F7013">
        <v>3</v>
      </c>
      <c r="G7013">
        <v>47727.02</v>
      </c>
      <c r="H7013">
        <v>143181.06</v>
      </c>
      <c r="I7013">
        <f>salesdata[[#This Row],[Total_Sales_INR]]/10000000</f>
        <v>1.4318106000000001E-2</v>
      </c>
      <c r="J7013" t="s">
        <v>47</v>
      </c>
      <c r="K7013" t="s">
        <v>35</v>
      </c>
      <c r="L7013">
        <v>3</v>
      </c>
      <c r="M7013" t="s">
        <v>115</v>
      </c>
      <c r="N7013" t="s">
        <v>127</v>
      </c>
      <c r="O7013" t="s">
        <v>22</v>
      </c>
    </row>
    <row r="7014" spans="1:15">
      <c r="A7014" t="s">
        <v>11966</v>
      </c>
      <c r="B7014" s="1">
        <v>45798</v>
      </c>
      <c r="C7014" t="s">
        <v>11967</v>
      </c>
      <c r="D7014" t="s">
        <v>25</v>
      </c>
      <c r="E7014" t="s">
        <v>91</v>
      </c>
      <c r="F7014">
        <v>2</v>
      </c>
      <c r="G7014">
        <v>665.83</v>
      </c>
      <c r="H7014">
        <v>1331.66</v>
      </c>
      <c r="I7014">
        <f>salesdata[[#This Row],[Total_Sales_INR]]/10000000</f>
        <v>1.3316600000000002E-4</v>
      </c>
      <c r="J7014" t="s">
        <v>27</v>
      </c>
      <c r="K7014" t="s">
        <v>72</v>
      </c>
      <c r="L7014">
        <v>5</v>
      </c>
      <c r="M7014" t="s">
        <v>41</v>
      </c>
      <c r="N7014" t="s">
        <v>78</v>
      </c>
      <c r="O7014" t="s">
        <v>22</v>
      </c>
    </row>
    <row r="7015" spans="1:15">
      <c r="A7015" t="s">
        <v>11968</v>
      </c>
      <c r="B7015" s="1">
        <v>45672</v>
      </c>
      <c r="C7015" t="s">
        <v>11969</v>
      </c>
      <c r="D7015" t="s">
        <v>45</v>
      </c>
      <c r="E7015" t="s">
        <v>46</v>
      </c>
      <c r="F7015">
        <v>2</v>
      </c>
      <c r="G7015">
        <v>21397.87</v>
      </c>
      <c r="H7015">
        <v>42795.74</v>
      </c>
      <c r="I7015">
        <f>salesdata[[#This Row],[Total_Sales_INR]]/10000000</f>
        <v>4.2795739999999995E-3</v>
      </c>
      <c r="J7015" t="s">
        <v>27</v>
      </c>
      <c r="K7015" t="s">
        <v>19</v>
      </c>
      <c r="L7015">
        <v>1</v>
      </c>
      <c r="M7015" t="s">
        <v>119</v>
      </c>
      <c r="N7015" t="s">
        <v>21</v>
      </c>
      <c r="O7015" t="s">
        <v>22</v>
      </c>
    </row>
    <row r="7016" spans="1:15">
      <c r="A7016" t="s">
        <v>11970</v>
      </c>
      <c r="B7016" s="1">
        <v>45877</v>
      </c>
      <c r="C7016" t="s">
        <v>11971</v>
      </c>
      <c r="D7016" t="s">
        <v>45</v>
      </c>
      <c r="E7016" t="s">
        <v>55</v>
      </c>
      <c r="F7016">
        <v>3</v>
      </c>
      <c r="G7016">
        <v>11931.16</v>
      </c>
      <c r="H7016">
        <v>35793.480000000003</v>
      </c>
      <c r="I7016">
        <f>salesdata[[#This Row],[Total_Sales_INR]]/10000000</f>
        <v>3.5793480000000004E-3</v>
      </c>
      <c r="J7016" t="s">
        <v>47</v>
      </c>
      <c r="K7016" t="s">
        <v>72</v>
      </c>
      <c r="L7016">
        <v>2</v>
      </c>
      <c r="M7016" t="s">
        <v>141</v>
      </c>
      <c r="N7016" t="s">
        <v>52</v>
      </c>
      <c r="O7016" t="s">
        <v>22</v>
      </c>
    </row>
    <row r="7017" spans="1:15">
      <c r="A7017" t="s">
        <v>11972</v>
      </c>
      <c r="B7017" s="1">
        <v>45997</v>
      </c>
      <c r="C7017" t="s">
        <v>11973</v>
      </c>
      <c r="D7017" t="s">
        <v>32</v>
      </c>
      <c r="E7017" t="s">
        <v>33</v>
      </c>
      <c r="F7017">
        <v>1</v>
      </c>
      <c r="G7017">
        <v>33747.120000000003</v>
      </c>
      <c r="H7017">
        <v>33747.120000000003</v>
      </c>
      <c r="I7017">
        <f>salesdata[[#This Row],[Total_Sales_INR]]/10000000</f>
        <v>3.3747120000000002E-3</v>
      </c>
      <c r="J7017" t="s">
        <v>34</v>
      </c>
      <c r="K7017" t="s">
        <v>72</v>
      </c>
      <c r="L7017">
        <v>4</v>
      </c>
      <c r="M7017" t="s">
        <v>160</v>
      </c>
      <c r="N7017" t="s">
        <v>216</v>
      </c>
      <c r="O7017" t="s">
        <v>22</v>
      </c>
    </row>
    <row r="7018" spans="1:15">
      <c r="A7018" t="s">
        <v>11974</v>
      </c>
      <c r="B7018" s="1">
        <v>45917</v>
      </c>
      <c r="C7018" t="s">
        <v>7029</v>
      </c>
      <c r="D7018" t="s">
        <v>45</v>
      </c>
      <c r="E7018" t="s">
        <v>60</v>
      </c>
      <c r="F7018">
        <v>3</v>
      </c>
      <c r="G7018">
        <v>13193.32</v>
      </c>
      <c r="H7018">
        <v>39579.96</v>
      </c>
      <c r="I7018">
        <f>salesdata[[#This Row],[Total_Sales_INR]]/10000000</f>
        <v>3.9579960000000001E-3</v>
      </c>
      <c r="J7018" t="s">
        <v>34</v>
      </c>
      <c r="K7018" t="s">
        <v>35</v>
      </c>
      <c r="L7018">
        <v>2</v>
      </c>
      <c r="M7018" t="s">
        <v>133</v>
      </c>
      <c r="N7018" t="s">
        <v>156</v>
      </c>
      <c r="O7018" t="s">
        <v>22</v>
      </c>
    </row>
    <row r="7019" spans="1:15">
      <c r="A7019" t="s">
        <v>11975</v>
      </c>
      <c r="B7019" s="1">
        <v>45831</v>
      </c>
      <c r="C7019" t="s">
        <v>9666</v>
      </c>
      <c r="D7019" t="s">
        <v>45</v>
      </c>
      <c r="E7019" t="s">
        <v>60</v>
      </c>
      <c r="F7019">
        <v>5</v>
      </c>
      <c r="G7019">
        <v>24426.91</v>
      </c>
      <c r="H7019">
        <v>122134.55</v>
      </c>
      <c r="I7019">
        <f>salesdata[[#This Row],[Total_Sales_INR]]/10000000</f>
        <v>1.2213455E-2</v>
      </c>
      <c r="J7019" t="s">
        <v>34</v>
      </c>
      <c r="K7019" t="s">
        <v>35</v>
      </c>
      <c r="L7019">
        <v>1</v>
      </c>
      <c r="M7019" t="s">
        <v>119</v>
      </c>
      <c r="N7019" t="s">
        <v>82</v>
      </c>
      <c r="O7019" t="s">
        <v>22</v>
      </c>
    </row>
    <row r="7020" spans="1:15">
      <c r="A7020" t="s">
        <v>11976</v>
      </c>
      <c r="B7020" s="1">
        <v>45786</v>
      </c>
      <c r="C7020" t="s">
        <v>11977</v>
      </c>
      <c r="D7020" t="s">
        <v>102</v>
      </c>
      <c r="E7020" t="s">
        <v>184</v>
      </c>
      <c r="F7020">
        <v>4</v>
      </c>
      <c r="G7020">
        <v>43313.22</v>
      </c>
      <c r="H7020">
        <v>173252.88</v>
      </c>
      <c r="I7020">
        <f>salesdata[[#This Row],[Total_Sales_INR]]/10000000</f>
        <v>1.7325288000000001E-2</v>
      </c>
      <c r="J7020" t="s">
        <v>27</v>
      </c>
      <c r="K7020" t="s">
        <v>72</v>
      </c>
      <c r="L7020">
        <v>5</v>
      </c>
      <c r="M7020" t="s">
        <v>170</v>
      </c>
      <c r="N7020" t="s">
        <v>167</v>
      </c>
      <c r="O7020" t="s">
        <v>22</v>
      </c>
    </row>
    <row r="7021" spans="1:15">
      <c r="A7021" t="s">
        <v>11978</v>
      </c>
      <c r="B7021" s="1">
        <v>45767</v>
      </c>
      <c r="C7021" t="s">
        <v>11979</v>
      </c>
      <c r="D7021" t="s">
        <v>25</v>
      </c>
      <c r="E7021" t="s">
        <v>223</v>
      </c>
      <c r="F7021">
        <v>4</v>
      </c>
      <c r="G7021">
        <v>22210.61</v>
      </c>
      <c r="H7021">
        <v>88842.44</v>
      </c>
      <c r="I7021">
        <f>salesdata[[#This Row],[Total_Sales_INR]]/10000000</f>
        <v>8.8842439999999995E-3</v>
      </c>
      <c r="J7021" t="s">
        <v>18</v>
      </c>
      <c r="K7021" t="s">
        <v>19</v>
      </c>
      <c r="L7021">
        <v>1</v>
      </c>
      <c r="M7021" t="s">
        <v>107</v>
      </c>
      <c r="N7021" t="s">
        <v>142</v>
      </c>
      <c r="O7021" t="s">
        <v>22</v>
      </c>
    </row>
    <row r="7022" spans="1:15">
      <c r="A7022" t="s">
        <v>11980</v>
      </c>
      <c r="B7022" s="1">
        <v>45829</v>
      </c>
      <c r="C7022" t="s">
        <v>11981</v>
      </c>
      <c r="D7022" t="s">
        <v>25</v>
      </c>
      <c r="E7022" t="s">
        <v>280</v>
      </c>
      <c r="F7022">
        <v>2</v>
      </c>
      <c r="G7022">
        <v>27332.09</v>
      </c>
      <c r="H7022">
        <v>54664.18</v>
      </c>
      <c r="I7022">
        <f>salesdata[[#This Row],[Total_Sales_INR]]/10000000</f>
        <v>5.4664179999999998E-3</v>
      </c>
      <c r="J7022" t="s">
        <v>34</v>
      </c>
      <c r="K7022" t="s">
        <v>35</v>
      </c>
      <c r="L7022">
        <v>4</v>
      </c>
      <c r="M7022" t="s">
        <v>123</v>
      </c>
      <c r="N7022" t="s">
        <v>360</v>
      </c>
      <c r="O7022" t="s">
        <v>22</v>
      </c>
    </row>
    <row r="7023" spans="1:15">
      <c r="A7023" t="s">
        <v>11982</v>
      </c>
      <c r="B7023" s="1">
        <v>45969</v>
      </c>
      <c r="C7023" t="s">
        <v>11983</v>
      </c>
      <c r="D7023" t="s">
        <v>32</v>
      </c>
      <c r="E7023" t="s">
        <v>250</v>
      </c>
      <c r="F7023">
        <v>1</v>
      </c>
      <c r="G7023">
        <v>14509.69</v>
      </c>
      <c r="H7023">
        <v>14509.69</v>
      </c>
      <c r="I7023">
        <f>salesdata[[#This Row],[Total_Sales_INR]]/10000000</f>
        <v>1.4509690000000001E-3</v>
      </c>
      <c r="J7023" t="s">
        <v>18</v>
      </c>
      <c r="K7023" t="s">
        <v>19</v>
      </c>
      <c r="L7023">
        <v>3</v>
      </c>
      <c r="M7023" t="s">
        <v>115</v>
      </c>
      <c r="N7023" t="s">
        <v>82</v>
      </c>
      <c r="O7023" t="s">
        <v>22</v>
      </c>
    </row>
    <row r="7024" spans="1:15">
      <c r="A7024" t="s">
        <v>11984</v>
      </c>
      <c r="B7024" s="1">
        <v>45930</v>
      </c>
      <c r="C7024" t="s">
        <v>11985</v>
      </c>
      <c r="D7024" t="s">
        <v>45</v>
      </c>
      <c r="E7024" t="s">
        <v>85</v>
      </c>
      <c r="F7024">
        <v>2</v>
      </c>
      <c r="G7024">
        <v>25684.73</v>
      </c>
      <c r="H7024">
        <v>51369.46</v>
      </c>
      <c r="I7024">
        <f>salesdata[[#This Row],[Total_Sales_INR]]/10000000</f>
        <v>5.1369459999999999E-3</v>
      </c>
      <c r="J7024" t="s">
        <v>47</v>
      </c>
      <c r="K7024" t="s">
        <v>72</v>
      </c>
      <c r="L7024">
        <v>2</v>
      </c>
      <c r="M7024" t="s">
        <v>104</v>
      </c>
      <c r="N7024" t="s">
        <v>82</v>
      </c>
      <c r="O7024" t="s">
        <v>22</v>
      </c>
    </row>
    <row r="7025" spans="1:15">
      <c r="A7025" t="s">
        <v>11986</v>
      </c>
      <c r="B7025" s="1">
        <v>45747</v>
      </c>
      <c r="C7025" t="s">
        <v>11987</v>
      </c>
      <c r="D7025" t="s">
        <v>16</v>
      </c>
      <c r="E7025" t="s">
        <v>159</v>
      </c>
      <c r="F7025">
        <v>4</v>
      </c>
      <c r="G7025">
        <v>884.2</v>
      </c>
      <c r="H7025">
        <v>3536.8</v>
      </c>
      <c r="I7025">
        <f>salesdata[[#This Row],[Total_Sales_INR]]/10000000</f>
        <v>3.5368000000000004E-4</v>
      </c>
      <c r="J7025" t="s">
        <v>27</v>
      </c>
      <c r="K7025" t="s">
        <v>72</v>
      </c>
      <c r="L7025">
        <v>1</v>
      </c>
      <c r="M7025" t="s">
        <v>68</v>
      </c>
      <c r="N7025" t="s">
        <v>57</v>
      </c>
      <c r="O7025" t="s">
        <v>22</v>
      </c>
    </row>
    <row r="7026" spans="1:15">
      <c r="A7026" t="s">
        <v>11988</v>
      </c>
      <c r="B7026" s="1">
        <v>45763</v>
      </c>
      <c r="C7026" t="s">
        <v>2258</v>
      </c>
      <c r="D7026" t="s">
        <v>25</v>
      </c>
      <c r="E7026" t="s">
        <v>91</v>
      </c>
      <c r="F7026">
        <v>4</v>
      </c>
      <c r="G7026">
        <v>14172.93</v>
      </c>
      <c r="H7026">
        <v>56691.72</v>
      </c>
      <c r="I7026">
        <f>salesdata[[#This Row],[Total_Sales_INR]]/10000000</f>
        <v>5.6691720000000001E-3</v>
      </c>
      <c r="J7026" t="s">
        <v>27</v>
      </c>
      <c r="K7026" t="s">
        <v>72</v>
      </c>
      <c r="L7026">
        <v>1</v>
      </c>
      <c r="M7026" t="s">
        <v>107</v>
      </c>
      <c r="N7026" t="s">
        <v>124</v>
      </c>
      <c r="O7026" t="s">
        <v>22</v>
      </c>
    </row>
    <row r="7027" spans="1:15">
      <c r="A7027" t="s">
        <v>11989</v>
      </c>
      <c r="B7027" s="1">
        <v>45803</v>
      </c>
      <c r="C7027" t="s">
        <v>11990</v>
      </c>
      <c r="D7027" t="s">
        <v>45</v>
      </c>
      <c r="E7027" t="s">
        <v>46</v>
      </c>
      <c r="F7027">
        <v>5</v>
      </c>
      <c r="G7027">
        <v>39738.519999999997</v>
      </c>
      <c r="H7027">
        <v>198692.6</v>
      </c>
      <c r="I7027">
        <f>salesdata[[#This Row],[Total_Sales_INR]]/10000000</f>
        <v>1.986926E-2</v>
      </c>
      <c r="J7027" t="s">
        <v>18</v>
      </c>
      <c r="K7027" t="s">
        <v>72</v>
      </c>
      <c r="L7027">
        <v>3</v>
      </c>
      <c r="M7027" t="s">
        <v>77</v>
      </c>
      <c r="N7027" t="s">
        <v>37</v>
      </c>
      <c r="O7027" t="s">
        <v>22</v>
      </c>
    </row>
    <row r="7028" spans="1:15">
      <c r="A7028" t="s">
        <v>11991</v>
      </c>
      <c r="B7028" s="1">
        <v>45784</v>
      </c>
      <c r="C7028" t="s">
        <v>9454</v>
      </c>
      <c r="D7028" t="s">
        <v>25</v>
      </c>
      <c r="E7028" t="s">
        <v>26</v>
      </c>
      <c r="F7028">
        <v>5</v>
      </c>
      <c r="G7028">
        <v>15751.16</v>
      </c>
      <c r="H7028">
        <v>78755.8</v>
      </c>
      <c r="I7028">
        <f>salesdata[[#This Row],[Total_Sales_INR]]/10000000</f>
        <v>7.8755800000000001E-3</v>
      </c>
      <c r="J7028" t="s">
        <v>34</v>
      </c>
      <c r="K7028" t="s">
        <v>35</v>
      </c>
      <c r="L7028">
        <v>5</v>
      </c>
      <c r="M7028" t="s">
        <v>73</v>
      </c>
      <c r="N7028" t="s">
        <v>78</v>
      </c>
      <c r="O7028" t="s">
        <v>22</v>
      </c>
    </row>
    <row r="7029" spans="1:15">
      <c r="A7029" t="s">
        <v>11992</v>
      </c>
      <c r="B7029" s="1">
        <v>45775</v>
      </c>
      <c r="C7029" t="s">
        <v>15</v>
      </c>
      <c r="D7029" t="s">
        <v>45</v>
      </c>
      <c r="E7029" t="s">
        <v>85</v>
      </c>
      <c r="F7029">
        <v>2</v>
      </c>
      <c r="G7029">
        <v>27231</v>
      </c>
      <c r="H7029">
        <v>54462</v>
      </c>
      <c r="I7029">
        <f>salesdata[[#This Row],[Total_Sales_INR]]/10000000</f>
        <v>5.4462E-3</v>
      </c>
      <c r="J7029" t="s">
        <v>18</v>
      </c>
      <c r="K7029" t="s">
        <v>19</v>
      </c>
      <c r="L7029">
        <v>2</v>
      </c>
      <c r="M7029" t="s">
        <v>141</v>
      </c>
      <c r="N7029" t="s">
        <v>134</v>
      </c>
      <c r="O7029" t="s">
        <v>22</v>
      </c>
    </row>
    <row r="7030" spans="1:15">
      <c r="A7030" t="s">
        <v>11993</v>
      </c>
      <c r="B7030" s="1">
        <v>45842</v>
      </c>
      <c r="C7030" t="s">
        <v>11994</v>
      </c>
      <c r="D7030" t="s">
        <v>25</v>
      </c>
      <c r="E7030" t="s">
        <v>26</v>
      </c>
      <c r="F7030">
        <v>4</v>
      </c>
      <c r="G7030">
        <v>14074.79</v>
      </c>
      <c r="H7030">
        <v>56299.16</v>
      </c>
      <c r="I7030">
        <f>salesdata[[#This Row],[Total_Sales_INR]]/10000000</f>
        <v>5.6299160000000004E-3</v>
      </c>
      <c r="J7030" t="s">
        <v>47</v>
      </c>
      <c r="K7030" t="s">
        <v>35</v>
      </c>
      <c r="L7030">
        <v>3</v>
      </c>
      <c r="M7030" t="s">
        <v>77</v>
      </c>
      <c r="N7030" t="s">
        <v>167</v>
      </c>
      <c r="O7030" t="s">
        <v>22</v>
      </c>
    </row>
    <row r="7031" spans="1:15">
      <c r="A7031" t="s">
        <v>11995</v>
      </c>
      <c r="B7031" s="1">
        <v>45842</v>
      </c>
      <c r="C7031" t="s">
        <v>11996</v>
      </c>
      <c r="D7031" t="s">
        <v>102</v>
      </c>
      <c r="E7031" t="s">
        <v>118</v>
      </c>
      <c r="F7031">
        <v>5</v>
      </c>
      <c r="G7031">
        <v>44853.43</v>
      </c>
      <c r="H7031">
        <v>224267.15</v>
      </c>
      <c r="I7031">
        <f>salesdata[[#This Row],[Total_Sales_INR]]/10000000</f>
        <v>2.2426715E-2</v>
      </c>
      <c r="J7031" t="s">
        <v>34</v>
      </c>
      <c r="K7031" t="s">
        <v>19</v>
      </c>
      <c r="L7031">
        <v>4</v>
      </c>
      <c r="M7031" t="s">
        <v>160</v>
      </c>
      <c r="N7031" t="s">
        <v>42</v>
      </c>
      <c r="O7031" t="s">
        <v>22</v>
      </c>
    </row>
    <row r="7032" spans="1:15">
      <c r="A7032" t="s">
        <v>11997</v>
      </c>
      <c r="B7032" s="1">
        <v>45968</v>
      </c>
      <c r="C7032" t="s">
        <v>4768</v>
      </c>
      <c r="D7032" t="s">
        <v>16</v>
      </c>
      <c r="E7032" t="s">
        <v>159</v>
      </c>
      <c r="F7032">
        <v>1</v>
      </c>
      <c r="G7032">
        <v>41022.74</v>
      </c>
      <c r="H7032">
        <v>41022.74</v>
      </c>
      <c r="I7032">
        <f>salesdata[[#This Row],[Total_Sales_INR]]/10000000</f>
        <v>4.1022739999999995E-3</v>
      </c>
      <c r="J7032" t="s">
        <v>27</v>
      </c>
      <c r="K7032" t="s">
        <v>72</v>
      </c>
      <c r="L7032">
        <v>2</v>
      </c>
      <c r="M7032" t="s">
        <v>141</v>
      </c>
      <c r="N7032" t="s">
        <v>360</v>
      </c>
      <c r="O7032" t="s">
        <v>22</v>
      </c>
    </row>
    <row r="7033" spans="1:15">
      <c r="A7033" t="s">
        <v>11998</v>
      </c>
      <c r="B7033" s="1">
        <v>45835</v>
      </c>
      <c r="C7033" t="s">
        <v>11999</v>
      </c>
      <c r="D7033" t="s">
        <v>102</v>
      </c>
      <c r="E7033" t="s">
        <v>193</v>
      </c>
      <c r="F7033">
        <v>4</v>
      </c>
      <c r="G7033">
        <v>24874.33</v>
      </c>
      <c r="H7033">
        <v>99497.32</v>
      </c>
      <c r="I7033">
        <f>salesdata[[#This Row],[Total_Sales_INR]]/10000000</f>
        <v>9.9497320000000011E-3</v>
      </c>
      <c r="J7033" t="s">
        <v>47</v>
      </c>
      <c r="K7033" t="s">
        <v>19</v>
      </c>
      <c r="L7033">
        <v>5</v>
      </c>
      <c r="M7033" t="s">
        <v>51</v>
      </c>
      <c r="N7033" t="s">
        <v>21</v>
      </c>
      <c r="O7033" t="s">
        <v>22</v>
      </c>
    </row>
    <row r="7034" spans="1:15">
      <c r="A7034" t="s">
        <v>12000</v>
      </c>
      <c r="B7034" s="1">
        <v>46005</v>
      </c>
      <c r="C7034" t="s">
        <v>9568</v>
      </c>
      <c r="D7034" t="s">
        <v>16</v>
      </c>
      <c r="E7034" t="s">
        <v>145</v>
      </c>
      <c r="F7034">
        <v>2</v>
      </c>
      <c r="G7034">
        <v>20083.330000000002</v>
      </c>
      <c r="H7034">
        <v>40166.660000000003</v>
      </c>
      <c r="I7034">
        <f>salesdata[[#This Row],[Total_Sales_INR]]/10000000</f>
        <v>4.0166660000000003E-3</v>
      </c>
      <c r="J7034" t="s">
        <v>34</v>
      </c>
      <c r="K7034" t="s">
        <v>35</v>
      </c>
      <c r="L7034">
        <v>3</v>
      </c>
      <c r="M7034" t="s">
        <v>190</v>
      </c>
      <c r="N7034" t="s">
        <v>156</v>
      </c>
      <c r="O7034" t="s">
        <v>22</v>
      </c>
    </row>
    <row r="7035" spans="1:15">
      <c r="A7035" t="s">
        <v>12001</v>
      </c>
      <c r="B7035" s="1">
        <v>45816</v>
      </c>
      <c r="C7035" t="s">
        <v>12002</v>
      </c>
      <c r="D7035" t="s">
        <v>32</v>
      </c>
      <c r="E7035" t="s">
        <v>81</v>
      </c>
      <c r="F7035">
        <v>5</v>
      </c>
      <c r="G7035">
        <v>25223.17</v>
      </c>
      <c r="H7035">
        <v>126115.85</v>
      </c>
      <c r="I7035">
        <f>salesdata[[#This Row],[Total_Sales_INR]]/10000000</f>
        <v>1.2611585E-2</v>
      </c>
      <c r="J7035" t="s">
        <v>47</v>
      </c>
      <c r="K7035" t="s">
        <v>72</v>
      </c>
      <c r="L7035">
        <v>3</v>
      </c>
      <c r="M7035" t="s">
        <v>36</v>
      </c>
      <c r="N7035" t="s">
        <v>82</v>
      </c>
      <c r="O7035" t="s">
        <v>22</v>
      </c>
    </row>
    <row r="7036" spans="1:15">
      <c r="A7036" t="s">
        <v>12003</v>
      </c>
      <c r="B7036" s="1">
        <v>46008</v>
      </c>
      <c r="C7036" t="s">
        <v>12004</v>
      </c>
      <c r="D7036" t="s">
        <v>32</v>
      </c>
      <c r="E7036" t="s">
        <v>33</v>
      </c>
      <c r="F7036">
        <v>2</v>
      </c>
      <c r="G7036">
        <v>48402.71</v>
      </c>
      <c r="H7036">
        <v>96805.42</v>
      </c>
      <c r="I7036">
        <f>salesdata[[#This Row],[Total_Sales_INR]]/10000000</f>
        <v>9.6805420000000003E-3</v>
      </c>
      <c r="J7036" t="s">
        <v>47</v>
      </c>
      <c r="K7036" t="s">
        <v>72</v>
      </c>
      <c r="L7036">
        <v>1</v>
      </c>
      <c r="M7036" t="s">
        <v>20</v>
      </c>
      <c r="N7036" t="s">
        <v>37</v>
      </c>
      <c r="O7036" t="s">
        <v>22</v>
      </c>
    </row>
    <row r="7037" spans="1:15">
      <c r="A7037" t="s">
        <v>12005</v>
      </c>
      <c r="B7037" s="1">
        <v>45790</v>
      </c>
      <c r="C7037" t="s">
        <v>4751</v>
      </c>
      <c r="D7037" t="s">
        <v>16</v>
      </c>
      <c r="E7037" t="s">
        <v>159</v>
      </c>
      <c r="F7037">
        <v>5</v>
      </c>
      <c r="G7037">
        <v>6850.41</v>
      </c>
      <c r="H7037">
        <v>34252.050000000003</v>
      </c>
      <c r="I7037">
        <f>salesdata[[#This Row],[Total_Sales_INR]]/10000000</f>
        <v>3.4252050000000002E-3</v>
      </c>
      <c r="J7037" t="s">
        <v>18</v>
      </c>
      <c r="K7037" t="s">
        <v>72</v>
      </c>
      <c r="L7037">
        <v>5</v>
      </c>
      <c r="M7037" t="s">
        <v>28</v>
      </c>
      <c r="N7037" t="s">
        <v>216</v>
      </c>
      <c r="O7037" t="s">
        <v>22</v>
      </c>
    </row>
    <row r="7038" spans="1:15">
      <c r="A7038" t="s">
        <v>12006</v>
      </c>
      <c r="B7038" s="1">
        <v>45704</v>
      </c>
      <c r="C7038" t="s">
        <v>3451</v>
      </c>
      <c r="D7038" t="s">
        <v>102</v>
      </c>
      <c r="E7038" t="s">
        <v>184</v>
      </c>
      <c r="F7038">
        <v>3</v>
      </c>
      <c r="G7038">
        <v>18182.169999999998</v>
      </c>
      <c r="H7038">
        <v>54546.51</v>
      </c>
      <c r="I7038">
        <f>salesdata[[#This Row],[Total_Sales_INR]]/10000000</f>
        <v>5.4546510000000005E-3</v>
      </c>
      <c r="J7038" t="s">
        <v>27</v>
      </c>
      <c r="K7038" t="s">
        <v>35</v>
      </c>
      <c r="L7038">
        <v>5</v>
      </c>
      <c r="M7038" t="s">
        <v>170</v>
      </c>
      <c r="N7038" t="s">
        <v>62</v>
      </c>
      <c r="O7038" t="s">
        <v>22</v>
      </c>
    </row>
    <row r="7039" spans="1:15">
      <c r="A7039" t="s">
        <v>12007</v>
      </c>
      <c r="B7039" s="1">
        <v>45885</v>
      </c>
      <c r="C7039" t="s">
        <v>4646</v>
      </c>
      <c r="D7039" t="s">
        <v>32</v>
      </c>
      <c r="E7039" t="s">
        <v>309</v>
      </c>
      <c r="F7039">
        <v>3</v>
      </c>
      <c r="G7039">
        <v>37638.85</v>
      </c>
      <c r="H7039">
        <v>112916.55</v>
      </c>
      <c r="I7039">
        <f>salesdata[[#This Row],[Total_Sales_INR]]/10000000</f>
        <v>1.1291655000000001E-2</v>
      </c>
      <c r="J7039" t="s">
        <v>34</v>
      </c>
      <c r="K7039" t="s">
        <v>19</v>
      </c>
      <c r="L7039">
        <v>3</v>
      </c>
      <c r="M7039" t="s">
        <v>61</v>
      </c>
      <c r="N7039" t="s">
        <v>134</v>
      </c>
      <c r="O7039" t="s">
        <v>22</v>
      </c>
    </row>
    <row r="7040" spans="1:15">
      <c r="A7040" t="s">
        <v>12008</v>
      </c>
      <c r="B7040" s="1">
        <v>45898</v>
      </c>
      <c r="C7040" t="s">
        <v>12009</v>
      </c>
      <c r="D7040" t="s">
        <v>25</v>
      </c>
      <c r="E7040" t="s">
        <v>140</v>
      </c>
      <c r="F7040">
        <v>1</v>
      </c>
      <c r="G7040">
        <v>42644.28</v>
      </c>
      <c r="H7040">
        <v>42644.28</v>
      </c>
      <c r="I7040">
        <f>salesdata[[#This Row],[Total_Sales_INR]]/10000000</f>
        <v>4.2644279999999998E-3</v>
      </c>
      <c r="J7040" t="s">
        <v>27</v>
      </c>
      <c r="K7040" t="s">
        <v>72</v>
      </c>
      <c r="L7040">
        <v>2</v>
      </c>
      <c r="M7040" t="s">
        <v>265</v>
      </c>
      <c r="N7040" t="s">
        <v>21</v>
      </c>
      <c r="O7040" t="s">
        <v>22</v>
      </c>
    </row>
    <row r="7041" spans="1:15">
      <c r="A7041" t="s">
        <v>12010</v>
      </c>
      <c r="B7041" s="1">
        <v>45843</v>
      </c>
      <c r="C7041" t="s">
        <v>12011</v>
      </c>
      <c r="D7041" t="s">
        <v>45</v>
      </c>
      <c r="E7041" t="s">
        <v>55</v>
      </c>
      <c r="F7041">
        <v>4</v>
      </c>
      <c r="G7041">
        <v>38230.519999999997</v>
      </c>
      <c r="H7041">
        <v>152922.07999999999</v>
      </c>
      <c r="I7041">
        <f>salesdata[[#This Row],[Total_Sales_INR]]/10000000</f>
        <v>1.5292207999999998E-2</v>
      </c>
      <c r="J7041" t="s">
        <v>34</v>
      </c>
      <c r="K7041" t="s">
        <v>19</v>
      </c>
      <c r="L7041">
        <v>2</v>
      </c>
      <c r="M7041" t="s">
        <v>133</v>
      </c>
      <c r="N7041" t="s">
        <v>97</v>
      </c>
      <c r="O7041" t="s">
        <v>22</v>
      </c>
    </row>
    <row r="7042" spans="1:15">
      <c r="A7042" t="s">
        <v>12012</v>
      </c>
      <c r="B7042" s="1">
        <v>45846</v>
      </c>
      <c r="C7042" t="s">
        <v>12013</v>
      </c>
      <c r="D7042" t="s">
        <v>32</v>
      </c>
      <c r="E7042" t="s">
        <v>250</v>
      </c>
      <c r="F7042">
        <v>1</v>
      </c>
      <c r="G7042">
        <v>46404.57</v>
      </c>
      <c r="H7042">
        <v>46404.57</v>
      </c>
      <c r="I7042">
        <f>salesdata[[#This Row],[Total_Sales_INR]]/10000000</f>
        <v>4.6404569999999997E-3</v>
      </c>
      <c r="J7042" t="s">
        <v>47</v>
      </c>
      <c r="K7042" t="s">
        <v>35</v>
      </c>
      <c r="L7042">
        <v>2</v>
      </c>
      <c r="M7042" t="s">
        <v>56</v>
      </c>
      <c r="N7042" t="s">
        <v>52</v>
      </c>
      <c r="O7042" t="s">
        <v>22</v>
      </c>
    </row>
    <row r="7043" spans="1:15">
      <c r="A7043" t="s">
        <v>12014</v>
      </c>
      <c r="B7043" s="1">
        <v>45982</v>
      </c>
      <c r="C7043" t="s">
        <v>11917</v>
      </c>
      <c r="D7043" t="s">
        <v>25</v>
      </c>
      <c r="E7043" t="s">
        <v>26</v>
      </c>
      <c r="F7043">
        <v>3</v>
      </c>
      <c r="G7043">
        <v>4331.5600000000004</v>
      </c>
      <c r="H7043">
        <v>12994.68</v>
      </c>
      <c r="I7043">
        <f>salesdata[[#This Row],[Total_Sales_INR]]/10000000</f>
        <v>1.299468E-3</v>
      </c>
      <c r="J7043" t="s">
        <v>27</v>
      </c>
      <c r="K7043" t="s">
        <v>72</v>
      </c>
      <c r="L7043">
        <v>4</v>
      </c>
      <c r="M7043" t="s">
        <v>88</v>
      </c>
      <c r="N7043" t="s">
        <v>78</v>
      </c>
      <c r="O7043" t="s">
        <v>22</v>
      </c>
    </row>
    <row r="7044" spans="1:15">
      <c r="A7044" t="s">
        <v>12015</v>
      </c>
      <c r="B7044" s="1">
        <v>45896</v>
      </c>
      <c r="C7044" t="s">
        <v>12016</v>
      </c>
      <c r="D7044" t="s">
        <v>16</v>
      </c>
      <c r="E7044" t="s">
        <v>145</v>
      </c>
      <c r="F7044">
        <v>3</v>
      </c>
      <c r="G7044">
        <v>18236.490000000002</v>
      </c>
      <c r="H7044">
        <v>54709.47</v>
      </c>
      <c r="I7044">
        <f>salesdata[[#This Row],[Total_Sales_INR]]/10000000</f>
        <v>5.4709470000000003E-3</v>
      </c>
      <c r="J7044" t="s">
        <v>18</v>
      </c>
      <c r="K7044" t="s">
        <v>72</v>
      </c>
      <c r="L7044">
        <v>5</v>
      </c>
      <c r="M7044" t="s">
        <v>51</v>
      </c>
      <c r="N7044" t="s">
        <v>52</v>
      </c>
      <c r="O7044" t="s">
        <v>22</v>
      </c>
    </row>
    <row r="7045" spans="1:15">
      <c r="A7045" t="s">
        <v>12017</v>
      </c>
      <c r="B7045" s="1">
        <v>45818</v>
      </c>
      <c r="C7045" t="s">
        <v>12018</v>
      </c>
      <c r="D7045" t="s">
        <v>32</v>
      </c>
      <c r="E7045" t="s">
        <v>33</v>
      </c>
      <c r="F7045">
        <v>5</v>
      </c>
      <c r="G7045">
        <v>25738.89</v>
      </c>
      <c r="H7045">
        <v>128694.45</v>
      </c>
      <c r="I7045">
        <f>salesdata[[#This Row],[Total_Sales_INR]]/10000000</f>
        <v>1.2869445E-2</v>
      </c>
      <c r="J7045" t="s">
        <v>18</v>
      </c>
      <c r="K7045" t="s">
        <v>35</v>
      </c>
      <c r="L7045">
        <v>5</v>
      </c>
      <c r="M7045" t="s">
        <v>51</v>
      </c>
      <c r="N7045" t="s">
        <v>178</v>
      </c>
      <c r="O7045" t="s">
        <v>22</v>
      </c>
    </row>
    <row r="7046" spans="1:15">
      <c r="A7046" t="s">
        <v>12019</v>
      </c>
      <c r="B7046" s="1">
        <v>45751</v>
      </c>
      <c r="C7046" t="s">
        <v>12020</v>
      </c>
      <c r="D7046" t="s">
        <v>45</v>
      </c>
      <c r="E7046" t="s">
        <v>46</v>
      </c>
      <c r="F7046">
        <v>4</v>
      </c>
      <c r="G7046">
        <v>24233.42</v>
      </c>
      <c r="H7046">
        <v>96933.68</v>
      </c>
      <c r="I7046">
        <f>salesdata[[#This Row],[Total_Sales_INR]]/10000000</f>
        <v>9.6933679999999991E-3</v>
      </c>
      <c r="J7046" t="s">
        <v>27</v>
      </c>
      <c r="K7046" t="s">
        <v>72</v>
      </c>
      <c r="L7046">
        <v>1</v>
      </c>
      <c r="M7046" t="s">
        <v>107</v>
      </c>
      <c r="N7046" t="s">
        <v>127</v>
      </c>
      <c r="O7046" t="s">
        <v>22</v>
      </c>
    </row>
    <row r="7047" spans="1:15">
      <c r="A7047" t="s">
        <v>12021</v>
      </c>
      <c r="B7047" s="1">
        <v>45822</v>
      </c>
      <c r="C7047" t="s">
        <v>12022</v>
      </c>
      <c r="D7047" t="s">
        <v>16</v>
      </c>
      <c r="E7047" t="s">
        <v>130</v>
      </c>
      <c r="F7047">
        <v>3</v>
      </c>
      <c r="G7047">
        <v>6975.42</v>
      </c>
      <c r="H7047">
        <v>20926.259999999998</v>
      </c>
      <c r="I7047">
        <f>salesdata[[#This Row],[Total_Sales_INR]]/10000000</f>
        <v>2.0926259999999998E-3</v>
      </c>
      <c r="J7047" t="s">
        <v>34</v>
      </c>
      <c r="K7047" t="s">
        <v>35</v>
      </c>
      <c r="L7047">
        <v>1</v>
      </c>
      <c r="M7047" t="s">
        <v>107</v>
      </c>
      <c r="N7047" t="s">
        <v>57</v>
      </c>
      <c r="O7047" t="s">
        <v>22</v>
      </c>
    </row>
    <row r="7048" spans="1:15">
      <c r="A7048" t="s">
        <v>12023</v>
      </c>
      <c r="B7048" s="1">
        <v>45863</v>
      </c>
      <c r="C7048" t="s">
        <v>7416</v>
      </c>
      <c r="D7048" t="s">
        <v>32</v>
      </c>
      <c r="E7048" t="s">
        <v>250</v>
      </c>
      <c r="F7048">
        <v>5</v>
      </c>
      <c r="G7048">
        <v>25297.63</v>
      </c>
      <c r="H7048">
        <v>126488.15</v>
      </c>
      <c r="I7048">
        <f>salesdata[[#This Row],[Total_Sales_INR]]/10000000</f>
        <v>1.2648814999999999E-2</v>
      </c>
      <c r="J7048" t="s">
        <v>18</v>
      </c>
      <c r="K7048" t="s">
        <v>35</v>
      </c>
      <c r="L7048">
        <v>5</v>
      </c>
      <c r="M7048" t="s">
        <v>41</v>
      </c>
      <c r="N7048" t="s">
        <v>94</v>
      </c>
      <c r="O7048" t="s">
        <v>22</v>
      </c>
    </row>
    <row r="7049" spans="1:15">
      <c r="A7049" t="s">
        <v>12024</v>
      </c>
      <c r="B7049" s="1">
        <v>45768</v>
      </c>
      <c r="C7049" t="s">
        <v>12025</v>
      </c>
      <c r="D7049" t="s">
        <v>45</v>
      </c>
      <c r="E7049" t="s">
        <v>85</v>
      </c>
      <c r="F7049">
        <v>1</v>
      </c>
      <c r="G7049">
        <v>42222.96</v>
      </c>
      <c r="H7049">
        <v>42222.96</v>
      </c>
      <c r="I7049">
        <f>salesdata[[#This Row],[Total_Sales_INR]]/10000000</f>
        <v>4.2222959999999995E-3</v>
      </c>
      <c r="J7049" t="s">
        <v>18</v>
      </c>
      <c r="K7049" t="s">
        <v>35</v>
      </c>
      <c r="L7049">
        <v>4</v>
      </c>
      <c r="M7049" t="s">
        <v>123</v>
      </c>
      <c r="N7049" t="s">
        <v>78</v>
      </c>
      <c r="O7049" t="s">
        <v>22</v>
      </c>
    </row>
    <row r="7050" spans="1:15">
      <c r="A7050" t="s">
        <v>12026</v>
      </c>
      <c r="B7050" s="1">
        <v>45840</v>
      </c>
      <c r="C7050" t="s">
        <v>12027</v>
      </c>
      <c r="D7050" t="s">
        <v>32</v>
      </c>
      <c r="E7050" t="s">
        <v>309</v>
      </c>
      <c r="F7050">
        <v>1</v>
      </c>
      <c r="G7050">
        <v>30499.14</v>
      </c>
      <c r="H7050">
        <v>30499.14</v>
      </c>
      <c r="I7050">
        <f>salesdata[[#This Row],[Total_Sales_INR]]/10000000</f>
        <v>3.0499139999999999E-3</v>
      </c>
      <c r="J7050" t="s">
        <v>34</v>
      </c>
      <c r="K7050" t="s">
        <v>35</v>
      </c>
      <c r="L7050">
        <v>3</v>
      </c>
      <c r="M7050" t="s">
        <v>61</v>
      </c>
      <c r="N7050" t="s">
        <v>52</v>
      </c>
      <c r="O7050" t="s">
        <v>22</v>
      </c>
    </row>
    <row r="7051" spans="1:15">
      <c r="A7051" t="s">
        <v>12028</v>
      </c>
      <c r="B7051" s="1">
        <v>45722</v>
      </c>
      <c r="C7051" t="s">
        <v>11567</v>
      </c>
      <c r="D7051" t="s">
        <v>102</v>
      </c>
      <c r="E7051" t="s">
        <v>155</v>
      </c>
      <c r="F7051">
        <v>1</v>
      </c>
      <c r="G7051">
        <v>19770.62</v>
      </c>
      <c r="H7051">
        <v>19770.62</v>
      </c>
      <c r="I7051">
        <f>salesdata[[#This Row],[Total_Sales_INR]]/10000000</f>
        <v>1.9770619999999999E-3</v>
      </c>
      <c r="J7051" t="s">
        <v>27</v>
      </c>
      <c r="K7051" t="s">
        <v>19</v>
      </c>
      <c r="L7051">
        <v>4</v>
      </c>
      <c r="M7051" t="s">
        <v>185</v>
      </c>
      <c r="N7051" t="s">
        <v>74</v>
      </c>
      <c r="O7051" t="s">
        <v>22</v>
      </c>
    </row>
    <row r="7052" spans="1:15">
      <c r="A7052" t="s">
        <v>12029</v>
      </c>
      <c r="B7052" s="1">
        <v>45912</v>
      </c>
      <c r="C7052" t="s">
        <v>889</v>
      </c>
      <c r="D7052" t="s">
        <v>25</v>
      </c>
      <c r="E7052" t="s">
        <v>140</v>
      </c>
      <c r="F7052">
        <v>5</v>
      </c>
      <c r="G7052">
        <v>37004.36</v>
      </c>
      <c r="H7052">
        <v>185021.8</v>
      </c>
      <c r="I7052">
        <f>salesdata[[#This Row],[Total_Sales_INR]]/10000000</f>
        <v>1.850218E-2</v>
      </c>
      <c r="J7052" t="s">
        <v>34</v>
      </c>
      <c r="K7052" t="s">
        <v>35</v>
      </c>
      <c r="L7052">
        <v>2</v>
      </c>
      <c r="M7052" t="s">
        <v>133</v>
      </c>
      <c r="N7052" t="s">
        <v>124</v>
      </c>
      <c r="O7052" t="s">
        <v>22</v>
      </c>
    </row>
    <row r="7053" spans="1:15">
      <c r="A7053" t="s">
        <v>12030</v>
      </c>
      <c r="B7053" s="1">
        <v>45876</v>
      </c>
      <c r="C7053" t="s">
        <v>8270</v>
      </c>
      <c r="D7053" t="s">
        <v>32</v>
      </c>
      <c r="E7053" t="s">
        <v>250</v>
      </c>
      <c r="F7053">
        <v>4</v>
      </c>
      <c r="G7053">
        <v>19780.02</v>
      </c>
      <c r="H7053">
        <v>79120.08</v>
      </c>
      <c r="I7053">
        <f>salesdata[[#This Row],[Total_Sales_INR]]/10000000</f>
        <v>7.9120079999999999E-3</v>
      </c>
      <c r="J7053" t="s">
        <v>18</v>
      </c>
      <c r="K7053" t="s">
        <v>72</v>
      </c>
      <c r="L7053">
        <v>5</v>
      </c>
      <c r="M7053" t="s">
        <v>51</v>
      </c>
      <c r="N7053" t="s">
        <v>360</v>
      </c>
      <c r="O7053" t="s">
        <v>22</v>
      </c>
    </row>
    <row r="7054" spans="1:15">
      <c r="A7054" t="s">
        <v>12031</v>
      </c>
      <c r="B7054" s="1">
        <v>45790</v>
      </c>
      <c r="C7054" t="s">
        <v>6016</v>
      </c>
      <c r="D7054" t="s">
        <v>25</v>
      </c>
      <c r="E7054" t="s">
        <v>91</v>
      </c>
      <c r="F7054">
        <v>4</v>
      </c>
      <c r="G7054">
        <v>16811.88</v>
      </c>
      <c r="H7054">
        <v>67247.520000000004</v>
      </c>
      <c r="I7054">
        <f>salesdata[[#This Row],[Total_Sales_INR]]/10000000</f>
        <v>6.7247520000000005E-3</v>
      </c>
      <c r="J7054" t="s">
        <v>27</v>
      </c>
      <c r="K7054" t="s">
        <v>35</v>
      </c>
      <c r="L7054">
        <v>5</v>
      </c>
      <c r="M7054" t="s">
        <v>28</v>
      </c>
      <c r="N7054" t="s">
        <v>124</v>
      </c>
      <c r="O7054" t="s">
        <v>22</v>
      </c>
    </row>
    <row r="7055" spans="1:15">
      <c r="A7055" t="s">
        <v>12032</v>
      </c>
      <c r="B7055" s="1">
        <v>45751</v>
      </c>
      <c r="C7055" t="s">
        <v>12033</v>
      </c>
      <c r="D7055" t="s">
        <v>102</v>
      </c>
      <c r="E7055" t="s">
        <v>103</v>
      </c>
      <c r="F7055">
        <v>4</v>
      </c>
      <c r="G7055">
        <v>16733.62</v>
      </c>
      <c r="H7055">
        <v>66934.48</v>
      </c>
      <c r="I7055">
        <f>salesdata[[#This Row],[Total_Sales_INR]]/10000000</f>
        <v>6.6934479999999994E-3</v>
      </c>
      <c r="J7055" t="s">
        <v>34</v>
      </c>
      <c r="K7055" t="s">
        <v>72</v>
      </c>
      <c r="L7055">
        <v>3</v>
      </c>
      <c r="M7055" t="s">
        <v>77</v>
      </c>
      <c r="N7055" t="s">
        <v>134</v>
      </c>
      <c r="O7055" t="s">
        <v>22</v>
      </c>
    </row>
    <row r="7056" spans="1:15">
      <c r="A7056" t="s">
        <v>12034</v>
      </c>
      <c r="B7056" s="1">
        <v>45687</v>
      </c>
      <c r="C7056" t="s">
        <v>4898</v>
      </c>
      <c r="D7056" t="s">
        <v>25</v>
      </c>
      <c r="E7056" t="s">
        <v>280</v>
      </c>
      <c r="F7056">
        <v>4</v>
      </c>
      <c r="G7056">
        <v>13778.21</v>
      </c>
      <c r="H7056">
        <v>55112.84</v>
      </c>
      <c r="I7056">
        <f>salesdata[[#This Row],[Total_Sales_INR]]/10000000</f>
        <v>5.511284E-3</v>
      </c>
      <c r="J7056" t="s">
        <v>18</v>
      </c>
      <c r="K7056" t="s">
        <v>72</v>
      </c>
      <c r="L7056">
        <v>4</v>
      </c>
      <c r="M7056" t="s">
        <v>123</v>
      </c>
      <c r="N7056" t="s">
        <v>173</v>
      </c>
      <c r="O7056" t="s">
        <v>22</v>
      </c>
    </row>
    <row r="7057" spans="1:15">
      <c r="A7057" t="s">
        <v>12035</v>
      </c>
      <c r="B7057" s="1">
        <v>45746</v>
      </c>
      <c r="C7057" t="s">
        <v>8670</v>
      </c>
      <c r="D7057" t="s">
        <v>32</v>
      </c>
      <c r="E7057" t="s">
        <v>40</v>
      </c>
      <c r="F7057">
        <v>5</v>
      </c>
      <c r="G7057">
        <v>47126.65</v>
      </c>
      <c r="H7057">
        <v>235633.25</v>
      </c>
      <c r="I7057">
        <f>salesdata[[#This Row],[Total_Sales_INR]]/10000000</f>
        <v>2.3563325E-2</v>
      </c>
      <c r="J7057" t="s">
        <v>34</v>
      </c>
      <c r="K7057" t="s">
        <v>35</v>
      </c>
      <c r="L7057">
        <v>5</v>
      </c>
      <c r="M7057" t="s">
        <v>170</v>
      </c>
      <c r="N7057" t="s">
        <v>178</v>
      </c>
      <c r="O7057" t="s">
        <v>22</v>
      </c>
    </row>
    <row r="7058" spans="1:15">
      <c r="A7058" t="s">
        <v>12036</v>
      </c>
      <c r="B7058" s="1">
        <v>45795</v>
      </c>
      <c r="C7058" t="s">
        <v>6251</v>
      </c>
      <c r="D7058" t="s">
        <v>16</v>
      </c>
      <c r="E7058" t="s">
        <v>145</v>
      </c>
      <c r="F7058">
        <v>4</v>
      </c>
      <c r="G7058">
        <v>4503.41</v>
      </c>
      <c r="H7058">
        <v>18013.64</v>
      </c>
      <c r="I7058">
        <f>salesdata[[#This Row],[Total_Sales_INR]]/10000000</f>
        <v>1.801364E-3</v>
      </c>
      <c r="J7058" t="s">
        <v>27</v>
      </c>
      <c r="K7058" t="s">
        <v>72</v>
      </c>
      <c r="L7058">
        <v>5</v>
      </c>
      <c r="M7058" t="s">
        <v>28</v>
      </c>
      <c r="N7058" t="s">
        <v>48</v>
      </c>
      <c r="O7058" t="s">
        <v>22</v>
      </c>
    </row>
    <row r="7059" spans="1:15">
      <c r="A7059" t="s">
        <v>12037</v>
      </c>
      <c r="B7059" s="1">
        <v>45996</v>
      </c>
      <c r="C7059" t="s">
        <v>6588</v>
      </c>
      <c r="D7059" t="s">
        <v>32</v>
      </c>
      <c r="E7059" t="s">
        <v>33</v>
      </c>
      <c r="F7059">
        <v>4</v>
      </c>
      <c r="G7059">
        <v>2676.54</v>
      </c>
      <c r="H7059">
        <v>10706.16</v>
      </c>
      <c r="I7059">
        <f>salesdata[[#This Row],[Total_Sales_INR]]/10000000</f>
        <v>1.0706159999999999E-3</v>
      </c>
      <c r="J7059" t="s">
        <v>47</v>
      </c>
      <c r="K7059" t="s">
        <v>19</v>
      </c>
      <c r="L7059">
        <v>3</v>
      </c>
      <c r="M7059" t="s">
        <v>36</v>
      </c>
      <c r="N7059" t="s">
        <v>124</v>
      </c>
      <c r="O7059" t="s">
        <v>22</v>
      </c>
    </row>
    <row r="7060" spans="1:15">
      <c r="A7060" t="s">
        <v>12038</v>
      </c>
      <c r="B7060" s="1">
        <v>45872</v>
      </c>
      <c r="C7060" t="s">
        <v>12039</v>
      </c>
      <c r="D7060" t="s">
        <v>32</v>
      </c>
      <c r="E7060" t="s">
        <v>250</v>
      </c>
      <c r="F7060">
        <v>3</v>
      </c>
      <c r="G7060">
        <v>11591.49</v>
      </c>
      <c r="H7060">
        <v>34774.47</v>
      </c>
      <c r="I7060">
        <f>salesdata[[#This Row],[Total_Sales_INR]]/10000000</f>
        <v>3.4774470000000003E-3</v>
      </c>
      <c r="J7060" t="s">
        <v>47</v>
      </c>
      <c r="K7060" t="s">
        <v>72</v>
      </c>
      <c r="L7060">
        <v>3</v>
      </c>
      <c r="M7060" t="s">
        <v>115</v>
      </c>
      <c r="N7060" t="s">
        <v>29</v>
      </c>
      <c r="O7060" t="s">
        <v>22</v>
      </c>
    </row>
    <row r="7061" spans="1:15">
      <c r="A7061" t="s">
        <v>12040</v>
      </c>
      <c r="B7061" s="1">
        <v>45882</v>
      </c>
      <c r="C7061" t="s">
        <v>6099</v>
      </c>
      <c r="D7061" t="s">
        <v>16</v>
      </c>
      <c r="E7061" t="s">
        <v>17</v>
      </c>
      <c r="F7061">
        <v>3</v>
      </c>
      <c r="G7061">
        <v>31547.53</v>
      </c>
      <c r="H7061">
        <v>94642.59</v>
      </c>
      <c r="I7061">
        <f>salesdata[[#This Row],[Total_Sales_INR]]/10000000</f>
        <v>9.4642589999999992E-3</v>
      </c>
      <c r="J7061" t="s">
        <v>47</v>
      </c>
      <c r="K7061" t="s">
        <v>35</v>
      </c>
      <c r="L7061">
        <v>2</v>
      </c>
      <c r="M7061" t="s">
        <v>141</v>
      </c>
      <c r="N7061" t="s">
        <v>134</v>
      </c>
      <c r="O7061" t="s">
        <v>22</v>
      </c>
    </row>
    <row r="7062" spans="1:15">
      <c r="A7062" t="s">
        <v>12041</v>
      </c>
      <c r="B7062" s="1">
        <v>45921</v>
      </c>
      <c r="C7062" t="s">
        <v>12042</v>
      </c>
      <c r="D7062" t="s">
        <v>102</v>
      </c>
      <c r="E7062" t="s">
        <v>184</v>
      </c>
      <c r="F7062">
        <v>1</v>
      </c>
      <c r="G7062">
        <v>11609.31</v>
      </c>
      <c r="H7062">
        <v>11609.31</v>
      </c>
      <c r="I7062">
        <f>salesdata[[#This Row],[Total_Sales_INR]]/10000000</f>
        <v>1.160931E-3</v>
      </c>
      <c r="J7062" t="s">
        <v>27</v>
      </c>
      <c r="K7062" t="s">
        <v>35</v>
      </c>
      <c r="L7062">
        <v>1</v>
      </c>
      <c r="M7062" t="s">
        <v>119</v>
      </c>
      <c r="N7062" t="s">
        <v>216</v>
      </c>
      <c r="O7062" t="s">
        <v>22</v>
      </c>
    </row>
    <row r="7063" spans="1:15">
      <c r="A7063" t="s">
        <v>12043</v>
      </c>
      <c r="B7063" s="1">
        <v>45838</v>
      </c>
      <c r="C7063" t="s">
        <v>2082</v>
      </c>
      <c r="D7063" t="s">
        <v>32</v>
      </c>
      <c r="E7063" t="s">
        <v>309</v>
      </c>
      <c r="F7063">
        <v>5</v>
      </c>
      <c r="G7063">
        <v>16299.59</v>
      </c>
      <c r="H7063">
        <v>81497.95</v>
      </c>
      <c r="I7063">
        <f>salesdata[[#This Row],[Total_Sales_INR]]/10000000</f>
        <v>8.1497949999999996E-3</v>
      </c>
      <c r="J7063" t="s">
        <v>18</v>
      </c>
      <c r="K7063" t="s">
        <v>35</v>
      </c>
      <c r="L7063">
        <v>1</v>
      </c>
      <c r="M7063" t="s">
        <v>181</v>
      </c>
      <c r="N7063" t="s">
        <v>94</v>
      </c>
      <c r="O7063" t="s">
        <v>22</v>
      </c>
    </row>
    <row r="7064" spans="1:15">
      <c r="A7064" t="s">
        <v>12044</v>
      </c>
      <c r="B7064" s="1">
        <v>46009</v>
      </c>
      <c r="C7064" t="s">
        <v>5627</v>
      </c>
      <c r="D7064" t="s">
        <v>16</v>
      </c>
      <c r="E7064" t="s">
        <v>145</v>
      </c>
      <c r="F7064">
        <v>5</v>
      </c>
      <c r="G7064">
        <v>28324.49</v>
      </c>
      <c r="H7064">
        <v>141622.45000000001</v>
      </c>
      <c r="I7064">
        <f>salesdata[[#This Row],[Total_Sales_INR]]/10000000</f>
        <v>1.4162245E-2</v>
      </c>
      <c r="J7064" t="s">
        <v>47</v>
      </c>
      <c r="K7064" t="s">
        <v>19</v>
      </c>
      <c r="L7064">
        <v>1</v>
      </c>
      <c r="M7064" t="s">
        <v>20</v>
      </c>
      <c r="N7064" t="s">
        <v>48</v>
      </c>
      <c r="O7064" t="s">
        <v>22</v>
      </c>
    </row>
    <row r="7065" spans="1:15">
      <c r="A7065" t="s">
        <v>12045</v>
      </c>
      <c r="B7065" s="1">
        <v>45994</v>
      </c>
      <c r="C7065" t="s">
        <v>9502</v>
      </c>
      <c r="D7065" t="s">
        <v>25</v>
      </c>
      <c r="E7065" t="s">
        <v>223</v>
      </c>
      <c r="F7065">
        <v>4</v>
      </c>
      <c r="G7065">
        <v>40427.83</v>
      </c>
      <c r="H7065">
        <v>161711.32</v>
      </c>
      <c r="I7065">
        <f>salesdata[[#This Row],[Total_Sales_INR]]/10000000</f>
        <v>1.6171132000000001E-2</v>
      </c>
      <c r="J7065" t="s">
        <v>34</v>
      </c>
      <c r="K7065" t="s">
        <v>35</v>
      </c>
      <c r="L7065">
        <v>1</v>
      </c>
      <c r="M7065" t="s">
        <v>68</v>
      </c>
      <c r="N7065" t="s">
        <v>167</v>
      </c>
      <c r="O7065" t="s">
        <v>22</v>
      </c>
    </row>
    <row r="7066" spans="1:15">
      <c r="A7066" t="s">
        <v>12046</v>
      </c>
      <c r="B7066" s="1">
        <v>45672</v>
      </c>
      <c r="C7066" t="s">
        <v>12047</v>
      </c>
      <c r="D7066" t="s">
        <v>32</v>
      </c>
      <c r="E7066" t="s">
        <v>40</v>
      </c>
      <c r="F7066">
        <v>1</v>
      </c>
      <c r="G7066">
        <v>35634.43</v>
      </c>
      <c r="H7066">
        <v>35634.43</v>
      </c>
      <c r="I7066">
        <f>salesdata[[#This Row],[Total_Sales_INR]]/10000000</f>
        <v>3.5634429999999999E-3</v>
      </c>
      <c r="J7066" t="s">
        <v>47</v>
      </c>
      <c r="K7066" t="s">
        <v>35</v>
      </c>
      <c r="L7066">
        <v>3</v>
      </c>
      <c r="M7066" t="s">
        <v>190</v>
      </c>
      <c r="N7066" t="s">
        <v>52</v>
      </c>
      <c r="O7066" t="s">
        <v>22</v>
      </c>
    </row>
    <row r="7067" spans="1:15">
      <c r="A7067" t="s">
        <v>12048</v>
      </c>
      <c r="B7067" s="1">
        <v>46015</v>
      </c>
      <c r="C7067" t="s">
        <v>12049</v>
      </c>
      <c r="D7067" t="s">
        <v>45</v>
      </c>
      <c r="E7067" t="s">
        <v>55</v>
      </c>
      <c r="F7067">
        <v>5</v>
      </c>
      <c r="G7067">
        <v>36555.379999999997</v>
      </c>
      <c r="H7067">
        <v>182776.9</v>
      </c>
      <c r="I7067">
        <f>salesdata[[#This Row],[Total_Sales_INR]]/10000000</f>
        <v>1.8277689999999999E-2</v>
      </c>
      <c r="J7067" t="s">
        <v>27</v>
      </c>
      <c r="K7067" t="s">
        <v>19</v>
      </c>
      <c r="L7067">
        <v>1</v>
      </c>
      <c r="M7067" t="s">
        <v>181</v>
      </c>
      <c r="N7067" t="s">
        <v>156</v>
      </c>
      <c r="O7067" t="s">
        <v>22</v>
      </c>
    </row>
    <row r="7068" spans="1:15">
      <c r="A7068" t="s">
        <v>12050</v>
      </c>
      <c r="B7068" s="1">
        <v>45922</v>
      </c>
      <c r="C7068" t="s">
        <v>1964</v>
      </c>
      <c r="D7068" t="s">
        <v>32</v>
      </c>
      <c r="E7068" t="s">
        <v>309</v>
      </c>
      <c r="F7068">
        <v>5</v>
      </c>
      <c r="G7068">
        <v>1209.95</v>
      </c>
      <c r="H7068">
        <v>6049.75</v>
      </c>
      <c r="I7068">
        <f>salesdata[[#This Row],[Total_Sales_INR]]/10000000</f>
        <v>6.04975E-4</v>
      </c>
      <c r="J7068" t="s">
        <v>27</v>
      </c>
      <c r="K7068" t="s">
        <v>35</v>
      </c>
      <c r="L7068">
        <v>2</v>
      </c>
      <c r="M7068" t="s">
        <v>265</v>
      </c>
      <c r="N7068" t="s">
        <v>120</v>
      </c>
      <c r="O7068" t="s">
        <v>22</v>
      </c>
    </row>
    <row r="7069" spans="1:15">
      <c r="A7069" t="s">
        <v>12051</v>
      </c>
      <c r="B7069" s="1">
        <v>45713</v>
      </c>
      <c r="C7069" t="s">
        <v>12052</v>
      </c>
      <c r="D7069" t="s">
        <v>25</v>
      </c>
      <c r="E7069" t="s">
        <v>280</v>
      </c>
      <c r="F7069">
        <v>2</v>
      </c>
      <c r="G7069">
        <v>43237.43</v>
      </c>
      <c r="H7069">
        <v>86474.86</v>
      </c>
      <c r="I7069">
        <f>salesdata[[#This Row],[Total_Sales_INR]]/10000000</f>
        <v>8.6474859999999994E-3</v>
      </c>
      <c r="J7069" t="s">
        <v>27</v>
      </c>
      <c r="K7069" t="s">
        <v>35</v>
      </c>
      <c r="L7069">
        <v>4</v>
      </c>
      <c r="M7069" t="s">
        <v>88</v>
      </c>
      <c r="N7069" t="s">
        <v>360</v>
      </c>
      <c r="O7069" t="s">
        <v>22</v>
      </c>
    </row>
    <row r="7070" spans="1:15">
      <c r="A7070" t="s">
        <v>12053</v>
      </c>
      <c r="B7070" s="1">
        <v>45698</v>
      </c>
      <c r="C7070" t="s">
        <v>12054</v>
      </c>
      <c r="D7070" t="s">
        <v>16</v>
      </c>
      <c r="E7070" t="s">
        <v>145</v>
      </c>
      <c r="F7070">
        <v>1</v>
      </c>
      <c r="G7070">
        <v>12558.18</v>
      </c>
      <c r="H7070">
        <v>12558.18</v>
      </c>
      <c r="I7070">
        <f>salesdata[[#This Row],[Total_Sales_INR]]/10000000</f>
        <v>1.2558180000000001E-3</v>
      </c>
      <c r="J7070" t="s">
        <v>47</v>
      </c>
      <c r="K7070" t="s">
        <v>35</v>
      </c>
      <c r="L7070">
        <v>3</v>
      </c>
      <c r="M7070" t="s">
        <v>36</v>
      </c>
      <c r="N7070" t="s">
        <v>134</v>
      </c>
      <c r="O7070" t="s">
        <v>22</v>
      </c>
    </row>
    <row r="7071" spans="1:15">
      <c r="A7071" t="s">
        <v>12055</v>
      </c>
      <c r="B7071" s="1">
        <v>45847</v>
      </c>
      <c r="C7071" t="s">
        <v>12056</v>
      </c>
      <c r="D7071" t="s">
        <v>102</v>
      </c>
      <c r="E7071" t="s">
        <v>103</v>
      </c>
      <c r="F7071">
        <v>2</v>
      </c>
      <c r="G7071">
        <v>43679.62</v>
      </c>
      <c r="H7071">
        <v>87359.24</v>
      </c>
      <c r="I7071">
        <f>salesdata[[#This Row],[Total_Sales_INR]]/10000000</f>
        <v>8.7359240000000008E-3</v>
      </c>
      <c r="J7071" t="s">
        <v>18</v>
      </c>
      <c r="K7071" t="s">
        <v>72</v>
      </c>
      <c r="L7071">
        <v>4</v>
      </c>
      <c r="M7071" t="s">
        <v>88</v>
      </c>
      <c r="N7071" t="s">
        <v>74</v>
      </c>
      <c r="O7071" t="s">
        <v>22</v>
      </c>
    </row>
    <row r="7072" spans="1:15">
      <c r="A7072" t="s">
        <v>12057</v>
      </c>
      <c r="B7072" s="1">
        <v>45867</v>
      </c>
      <c r="C7072" t="s">
        <v>9461</v>
      </c>
      <c r="D7072" t="s">
        <v>25</v>
      </c>
      <c r="E7072" t="s">
        <v>280</v>
      </c>
      <c r="F7072">
        <v>5</v>
      </c>
      <c r="G7072">
        <v>10391.64</v>
      </c>
      <c r="H7072">
        <v>51958.2</v>
      </c>
      <c r="I7072">
        <f>salesdata[[#This Row],[Total_Sales_INR]]/10000000</f>
        <v>5.1958199999999994E-3</v>
      </c>
      <c r="J7072" t="s">
        <v>27</v>
      </c>
      <c r="K7072" t="s">
        <v>72</v>
      </c>
      <c r="L7072">
        <v>5</v>
      </c>
      <c r="M7072" t="s">
        <v>28</v>
      </c>
      <c r="N7072" t="s">
        <v>127</v>
      </c>
      <c r="O7072" t="s">
        <v>22</v>
      </c>
    </row>
    <row r="7073" spans="1:15">
      <c r="A7073" t="s">
        <v>12058</v>
      </c>
      <c r="B7073" s="1">
        <v>45919</v>
      </c>
      <c r="C7073" t="s">
        <v>2510</v>
      </c>
      <c r="D7073" t="s">
        <v>25</v>
      </c>
      <c r="E7073" t="s">
        <v>26</v>
      </c>
      <c r="F7073">
        <v>3</v>
      </c>
      <c r="G7073">
        <v>16387.150000000001</v>
      </c>
      <c r="H7073">
        <v>49161.45</v>
      </c>
      <c r="I7073">
        <f>salesdata[[#This Row],[Total_Sales_INR]]/10000000</f>
        <v>4.9161449999999994E-3</v>
      </c>
      <c r="J7073" t="s">
        <v>34</v>
      </c>
      <c r="K7073" t="s">
        <v>35</v>
      </c>
      <c r="L7073">
        <v>4</v>
      </c>
      <c r="M7073" t="s">
        <v>160</v>
      </c>
      <c r="N7073" t="s">
        <v>42</v>
      </c>
      <c r="O7073" t="s">
        <v>22</v>
      </c>
    </row>
    <row r="7074" spans="1:15">
      <c r="A7074" t="s">
        <v>12059</v>
      </c>
      <c r="B7074" s="1">
        <v>45998</v>
      </c>
      <c r="C7074" t="s">
        <v>3800</v>
      </c>
      <c r="D7074" t="s">
        <v>45</v>
      </c>
      <c r="E7074" t="s">
        <v>65</v>
      </c>
      <c r="F7074">
        <v>5</v>
      </c>
      <c r="G7074">
        <v>18865.25</v>
      </c>
      <c r="H7074">
        <v>94326.25</v>
      </c>
      <c r="I7074">
        <f>salesdata[[#This Row],[Total_Sales_INR]]/10000000</f>
        <v>9.432625E-3</v>
      </c>
      <c r="J7074" t="s">
        <v>27</v>
      </c>
      <c r="K7074" t="s">
        <v>19</v>
      </c>
      <c r="L7074">
        <v>5</v>
      </c>
      <c r="M7074" t="s">
        <v>28</v>
      </c>
      <c r="N7074" t="s">
        <v>213</v>
      </c>
      <c r="O7074" t="s">
        <v>22</v>
      </c>
    </row>
    <row r="7075" spans="1:15">
      <c r="A7075" t="s">
        <v>12060</v>
      </c>
      <c r="B7075" s="1">
        <v>45989</v>
      </c>
      <c r="C7075" t="s">
        <v>570</v>
      </c>
      <c r="D7075" t="s">
        <v>45</v>
      </c>
      <c r="E7075" t="s">
        <v>55</v>
      </c>
      <c r="F7075">
        <v>5</v>
      </c>
      <c r="G7075">
        <v>37420.61</v>
      </c>
      <c r="H7075">
        <v>187103.05</v>
      </c>
      <c r="I7075">
        <f>salesdata[[#This Row],[Total_Sales_INR]]/10000000</f>
        <v>1.8710305E-2</v>
      </c>
      <c r="J7075" t="s">
        <v>18</v>
      </c>
      <c r="K7075" t="s">
        <v>35</v>
      </c>
      <c r="L7075">
        <v>3</v>
      </c>
      <c r="M7075" t="s">
        <v>36</v>
      </c>
      <c r="N7075" t="s">
        <v>82</v>
      </c>
      <c r="O7075" t="s">
        <v>22</v>
      </c>
    </row>
    <row r="7076" spans="1:15">
      <c r="A7076" t="s">
        <v>12061</v>
      </c>
      <c r="B7076" s="1">
        <v>45792</v>
      </c>
      <c r="C7076" t="s">
        <v>12062</v>
      </c>
      <c r="D7076" t="s">
        <v>102</v>
      </c>
      <c r="E7076" t="s">
        <v>155</v>
      </c>
      <c r="F7076">
        <v>3</v>
      </c>
      <c r="G7076">
        <v>22837.65</v>
      </c>
      <c r="H7076">
        <v>68512.95</v>
      </c>
      <c r="I7076">
        <f>salesdata[[#This Row],[Total_Sales_INR]]/10000000</f>
        <v>6.8512949999999994E-3</v>
      </c>
      <c r="J7076" t="s">
        <v>47</v>
      </c>
      <c r="K7076" t="s">
        <v>19</v>
      </c>
      <c r="L7076">
        <v>5</v>
      </c>
      <c r="M7076" t="s">
        <v>170</v>
      </c>
      <c r="N7076" t="s">
        <v>37</v>
      </c>
      <c r="O7076" t="s">
        <v>22</v>
      </c>
    </row>
    <row r="7077" spans="1:15">
      <c r="A7077" t="s">
        <v>12063</v>
      </c>
      <c r="B7077" s="1">
        <v>45716</v>
      </c>
      <c r="C7077" t="s">
        <v>7616</v>
      </c>
      <c r="D7077" t="s">
        <v>45</v>
      </c>
      <c r="E7077" t="s">
        <v>65</v>
      </c>
      <c r="F7077">
        <v>4</v>
      </c>
      <c r="G7077">
        <v>40864.19</v>
      </c>
      <c r="H7077">
        <v>163456.76</v>
      </c>
      <c r="I7077">
        <f>salesdata[[#This Row],[Total_Sales_INR]]/10000000</f>
        <v>1.6345676E-2</v>
      </c>
      <c r="J7077" t="s">
        <v>34</v>
      </c>
      <c r="K7077" t="s">
        <v>72</v>
      </c>
      <c r="L7077">
        <v>4</v>
      </c>
      <c r="M7077" t="s">
        <v>123</v>
      </c>
      <c r="N7077" t="s">
        <v>52</v>
      </c>
      <c r="O7077" t="s">
        <v>22</v>
      </c>
    </row>
    <row r="7078" spans="1:15">
      <c r="A7078" t="s">
        <v>12064</v>
      </c>
      <c r="B7078" s="1">
        <v>45697</v>
      </c>
      <c r="C7078" t="s">
        <v>398</v>
      </c>
      <c r="D7078" t="s">
        <v>45</v>
      </c>
      <c r="E7078" t="s">
        <v>46</v>
      </c>
      <c r="F7078">
        <v>4</v>
      </c>
      <c r="G7078">
        <v>852.05</v>
      </c>
      <c r="H7078">
        <v>3408.2</v>
      </c>
      <c r="I7078">
        <f>salesdata[[#This Row],[Total_Sales_INR]]/10000000</f>
        <v>3.4081999999999998E-4</v>
      </c>
      <c r="J7078" t="s">
        <v>18</v>
      </c>
      <c r="K7078" t="s">
        <v>72</v>
      </c>
      <c r="L7078">
        <v>1</v>
      </c>
      <c r="M7078" t="s">
        <v>68</v>
      </c>
      <c r="N7078" t="s">
        <v>120</v>
      </c>
      <c r="O7078" t="s">
        <v>22</v>
      </c>
    </row>
    <row r="7079" spans="1:15">
      <c r="A7079" t="s">
        <v>12065</v>
      </c>
      <c r="B7079" s="1">
        <v>46022</v>
      </c>
      <c r="C7079" t="s">
        <v>12066</v>
      </c>
      <c r="D7079" t="s">
        <v>102</v>
      </c>
      <c r="E7079" t="s">
        <v>184</v>
      </c>
      <c r="F7079">
        <v>1</v>
      </c>
      <c r="G7079">
        <v>25632.03</v>
      </c>
      <c r="H7079">
        <v>25632.03</v>
      </c>
      <c r="I7079">
        <f>salesdata[[#This Row],[Total_Sales_INR]]/10000000</f>
        <v>2.563203E-3</v>
      </c>
      <c r="J7079" t="s">
        <v>47</v>
      </c>
      <c r="K7079" t="s">
        <v>19</v>
      </c>
      <c r="L7079">
        <v>5</v>
      </c>
      <c r="M7079" t="s">
        <v>170</v>
      </c>
      <c r="N7079" t="s">
        <v>69</v>
      </c>
      <c r="O7079" t="s">
        <v>22</v>
      </c>
    </row>
    <row r="7080" spans="1:15">
      <c r="A7080" t="s">
        <v>12067</v>
      </c>
      <c r="B7080" s="1">
        <v>45803</v>
      </c>
      <c r="C7080" t="s">
        <v>848</v>
      </c>
      <c r="D7080" t="s">
        <v>25</v>
      </c>
      <c r="E7080" t="s">
        <v>26</v>
      </c>
      <c r="F7080">
        <v>1</v>
      </c>
      <c r="G7080">
        <v>5804.42</v>
      </c>
      <c r="H7080">
        <v>5804.42</v>
      </c>
      <c r="I7080">
        <f>salesdata[[#This Row],[Total_Sales_INR]]/10000000</f>
        <v>5.8044200000000002E-4</v>
      </c>
      <c r="J7080" t="s">
        <v>47</v>
      </c>
      <c r="K7080" t="s">
        <v>19</v>
      </c>
      <c r="L7080">
        <v>1</v>
      </c>
      <c r="M7080" t="s">
        <v>181</v>
      </c>
      <c r="N7080" t="s">
        <v>62</v>
      </c>
      <c r="O7080" t="s">
        <v>22</v>
      </c>
    </row>
    <row r="7081" spans="1:15">
      <c r="A7081" t="s">
        <v>12068</v>
      </c>
      <c r="B7081" s="1">
        <v>46002</v>
      </c>
      <c r="C7081" t="s">
        <v>12069</v>
      </c>
      <c r="D7081" t="s">
        <v>16</v>
      </c>
      <c r="E7081" t="s">
        <v>130</v>
      </c>
      <c r="F7081">
        <v>3</v>
      </c>
      <c r="G7081">
        <v>15933.07</v>
      </c>
      <c r="H7081">
        <v>47799.21</v>
      </c>
      <c r="I7081">
        <f>salesdata[[#This Row],[Total_Sales_INR]]/10000000</f>
        <v>4.7799210000000003E-3</v>
      </c>
      <c r="J7081" t="s">
        <v>27</v>
      </c>
      <c r="K7081" t="s">
        <v>72</v>
      </c>
      <c r="L7081">
        <v>2</v>
      </c>
      <c r="M7081" t="s">
        <v>104</v>
      </c>
      <c r="N7081" t="s">
        <v>94</v>
      </c>
      <c r="O7081" t="s">
        <v>22</v>
      </c>
    </row>
    <row r="7082" spans="1:15">
      <c r="A7082" t="s">
        <v>12070</v>
      </c>
      <c r="B7082" s="1">
        <v>45696</v>
      </c>
      <c r="C7082" t="s">
        <v>12071</v>
      </c>
      <c r="D7082" t="s">
        <v>45</v>
      </c>
      <c r="E7082" t="s">
        <v>65</v>
      </c>
      <c r="F7082">
        <v>1</v>
      </c>
      <c r="G7082">
        <v>28229.61</v>
      </c>
      <c r="H7082">
        <v>28229.61</v>
      </c>
      <c r="I7082">
        <f>salesdata[[#This Row],[Total_Sales_INR]]/10000000</f>
        <v>2.8229610000000001E-3</v>
      </c>
      <c r="J7082" t="s">
        <v>47</v>
      </c>
      <c r="K7082" t="s">
        <v>19</v>
      </c>
      <c r="L7082">
        <v>3</v>
      </c>
      <c r="M7082" t="s">
        <v>115</v>
      </c>
      <c r="N7082" t="s">
        <v>29</v>
      </c>
      <c r="O7082" t="s">
        <v>22</v>
      </c>
    </row>
    <row r="7083" spans="1:15">
      <c r="A7083" t="s">
        <v>12072</v>
      </c>
      <c r="B7083" s="1">
        <v>45985</v>
      </c>
      <c r="C7083" t="s">
        <v>6609</v>
      </c>
      <c r="D7083" t="s">
        <v>16</v>
      </c>
      <c r="E7083" t="s">
        <v>17</v>
      </c>
      <c r="F7083">
        <v>4</v>
      </c>
      <c r="G7083">
        <v>17809.259999999998</v>
      </c>
      <c r="H7083">
        <v>71237.039999999994</v>
      </c>
      <c r="I7083">
        <f>salesdata[[#This Row],[Total_Sales_INR]]/10000000</f>
        <v>7.1237039999999989E-3</v>
      </c>
      <c r="J7083" t="s">
        <v>47</v>
      </c>
      <c r="K7083" t="s">
        <v>72</v>
      </c>
      <c r="L7083">
        <v>5</v>
      </c>
      <c r="M7083" t="s">
        <v>41</v>
      </c>
      <c r="N7083" t="s">
        <v>124</v>
      </c>
      <c r="O7083" t="s">
        <v>22</v>
      </c>
    </row>
    <row r="7084" spans="1:15">
      <c r="A7084" t="s">
        <v>12073</v>
      </c>
      <c r="B7084" s="1">
        <v>46006</v>
      </c>
      <c r="C7084" t="s">
        <v>12074</v>
      </c>
      <c r="D7084" t="s">
        <v>16</v>
      </c>
      <c r="E7084" t="s">
        <v>145</v>
      </c>
      <c r="F7084">
        <v>3</v>
      </c>
      <c r="G7084">
        <v>40315.42</v>
      </c>
      <c r="H7084">
        <v>120946.26</v>
      </c>
      <c r="I7084">
        <f>salesdata[[#This Row],[Total_Sales_INR]]/10000000</f>
        <v>1.2094625999999999E-2</v>
      </c>
      <c r="J7084" t="s">
        <v>47</v>
      </c>
      <c r="K7084" t="s">
        <v>35</v>
      </c>
      <c r="L7084">
        <v>2</v>
      </c>
      <c r="M7084" t="s">
        <v>56</v>
      </c>
      <c r="N7084" t="s">
        <v>62</v>
      </c>
      <c r="O7084" t="s">
        <v>22</v>
      </c>
    </row>
    <row r="7085" spans="1:15">
      <c r="A7085" t="s">
        <v>12075</v>
      </c>
      <c r="B7085" s="1">
        <v>45986</v>
      </c>
      <c r="C7085" t="s">
        <v>6435</v>
      </c>
      <c r="D7085" t="s">
        <v>102</v>
      </c>
      <c r="E7085" t="s">
        <v>103</v>
      </c>
      <c r="F7085">
        <v>5</v>
      </c>
      <c r="G7085">
        <v>32706.71</v>
      </c>
      <c r="H7085">
        <v>163533.54999999999</v>
      </c>
      <c r="I7085">
        <f>salesdata[[#This Row],[Total_Sales_INR]]/10000000</f>
        <v>1.6353355E-2</v>
      </c>
      <c r="J7085" t="s">
        <v>27</v>
      </c>
      <c r="K7085" t="s">
        <v>19</v>
      </c>
      <c r="L7085">
        <v>4</v>
      </c>
      <c r="M7085" t="s">
        <v>123</v>
      </c>
      <c r="N7085" t="s">
        <v>48</v>
      </c>
      <c r="O7085" t="s">
        <v>22</v>
      </c>
    </row>
    <row r="7086" spans="1:15">
      <c r="A7086" t="s">
        <v>12076</v>
      </c>
      <c r="B7086" s="1">
        <v>45739</v>
      </c>
      <c r="C7086" t="s">
        <v>12077</v>
      </c>
      <c r="D7086" t="s">
        <v>16</v>
      </c>
      <c r="E7086" t="s">
        <v>17</v>
      </c>
      <c r="F7086">
        <v>4</v>
      </c>
      <c r="G7086">
        <v>44848.480000000003</v>
      </c>
      <c r="H7086">
        <v>179393.92000000001</v>
      </c>
      <c r="I7086">
        <f>salesdata[[#This Row],[Total_Sales_INR]]/10000000</f>
        <v>1.7939392000000002E-2</v>
      </c>
      <c r="J7086" t="s">
        <v>27</v>
      </c>
      <c r="K7086" t="s">
        <v>72</v>
      </c>
      <c r="L7086">
        <v>2</v>
      </c>
      <c r="M7086" t="s">
        <v>104</v>
      </c>
      <c r="N7086" t="s">
        <v>78</v>
      </c>
      <c r="O7086" t="s">
        <v>22</v>
      </c>
    </row>
    <row r="7087" spans="1:15">
      <c r="A7087" t="s">
        <v>12078</v>
      </c>
      <c r="B7087" s="1">
        <v>45946</v>
      </c>
      <c r="C7087" t="s">
        <v>6409</v>
      </c>
      <c r="D7087" t="s">
        <v>102</v>
      </c>
      <c r="E7087" t="s">
        <v>193</v>
      </c>
      <c r="F7087">
        <v>1</v>
      </c>
      <c r="G7087">
        <v>42059.5</v>
      </c>
      <c r="H7087">
        <v>42059.5</v>
      </c>
      <c r="I7087">
        <f>salesdata[[#This Row],[Total_Sales_INR]]/10000000</f>
        <v>4.20595E-3</v>
      </c>
      <c r="J7087" t="s">
        <v>27</v>
      </c>
      <c r="K7087" t="s">
        <v>72</v>
      </c>
      <c r="L7087">
        <v>3</v>
      </c>
      <c r="M7087" t="s">
        <v>190</v>
      </c>
      <c r="N7087" t="s">
        <v>167</v>
      </c>
      <c r="O7087" t="s">
        <v>22</v>
      </c>
    </row>
    <row r="7088" spans="1:15">
      <c r="A7088" t="s">
        <v>12079</v>
      </c>
      <c r="B7088" s="1">
        <v>45760</v>
      </c>
      <c r="C7088" t="s">
        <v>292</v>
      </c>
      <c r="D7088" t="s">
        <v>102</v>
      </c>
      <c r="E7088" t="s">
        <v>184</v>
      </c>
      <c r="F7088">
        <v>1</v>
      </c>
      <c r="G7088">
        <v>36110.83</v>
      </c>
      <c r="H7088">
        <v>36110.83</v>
      </c>
      <c r="I7088">
        <f>salesdata[[#This Row],[Total_Sales_INR]]/10000000</f>
        <v>3.6110830000000002E-3</v>
      </c>
      <c r="J7088" t="s">
        <v>34</v>
      </c>
      <c r="K7088" t="s">
        <v>72</v>
      </c>
      <c r="L7088">
        <v>4</v>
      </c>
      <c r="M7088" t="s">
        <v>123</v>
      </c>
      <c r="N7088" t="s">
        <v>78</v>
      </c>
      <c r="O7088" t="s">
        <v>22</v>
      </c>
    </row>
    <row r="7089" spans="1:15">
      <c r="A7089" t="s">
        <v>12080</v>
      </c>
      <c r="B7089" s="1">
        <v>45889</v>
      </c>
      <c r="C7089" t="s">
        <v>7366</v>
      </c>
      <c r="D7089" t="s">
        <v>102</v>
      </c>
      <c r="E7089" t="s">
        <v>103</v>
      </c>
      <c r="F7089">
        <v>1</v>
      </c>
      <c r="G7089">
        <v>11994.86</v>
      </c>
      <c r="H7089">
        <v>11994.86</v>
      </c>
      <c r="I7089">
        <f>salesdata[[#This Row],[Total_Sales_INR]]/10000000</f>
        <v>1.199486E-3</v>
      </c>
      <c r="J7089" t="s">
        <v>47</v>
      </c>
      <c r="K7089" t="s">
        <v>35</v>
      </c>
      <c r="L7089">
        <v>4</v>
      </c>
      <c r="M7089" t="s">
        <v>123</v>
      </c>
      <c r="N7089" t="s">
        <v>62</v>
      </c>
      <c r="O7089" t="s">
        <v>22</v>
      </c>
    </row>
    <row r="7090" spans="1:15">
      <c r="A7090" t="s">
        <v>12081</v>
      </c>
      <c r="B7090" s="1">
        <v>45955</v>
      </c>
      <c r="C7090" t="s">
        <v>12082</v>
      </c>
      <c r="D7090" t="s">
        <v>45</v>
      </c>
      <c r="E7090" t="s">
        <v>60</v>
      </c>
      <c r="F7090">
        <v>2</v>
      </c>
      <c r="G7090">
        <v>39170.94</v>
      </c>
      <c r="H7090">
        <v>78341.88</v>
      </c>
      <c r="I7090">
        <f>salesdata[[#This Row],[Total_Sales_INR]]/10000000</f>
        <v>7.8341880000000006E-3</v>
      </c>
      <c r="J7090" t="s">
        <v>18</v>
      </c>
      <c r="K7090" t="s">
        <v>72</v>
      </c>
      <c r="L7090">
        <v>3</v>
      </c>
      <c r="M7090" t="s">
        <v>190</v>
      </c>
      <c r="N7090" t="s">
        <v>173</v>
      </c>
      <c r="O7090" t="s">
        <v>22</v>
      </c>
    </row>
    <row r="7091" spans="1:15">
      <c r="A7091" t="s">
        <v>12083</v>
      </c>
      <c r="B7091" s="1">
        <v>45952</v>
      </c>
      <c r="C7091" t="s">
        <v>12084</v>
      </c>
      <c r="D7091" t="s">
        <v>16</v>
      </c>
      <c r="E7091" t="s">
        <v>145</v>
      </c>
      <c r="F7091">
        <v>3</v>
      </c>
      <c r="G7091">
        <v>33426.120000000003</v>
      </c>
      <c r="H7091">
        <v>100278.36</v>
      </c>
      <c r="I7091">
        <f>salesdata[[#This Row],[Total_Sales_INR]]/10000000</f>
        <v>1.0027836E-2</v>
      </c>
      <c r="J7091" t="s">
        <v>47</v>
      </c>
      <c r="K7091" t="s">
        <v>19</v>
      </c>
      <c r="L7091">
        <v>3</v>
      </c>
      <c r="M7091" t="s">
        <v>77</v>
      </c>
      <c r="N7091" t="s">
        <v>97</v>
      </c>
      <c r="O7091" t="s">
        <v>22</v>
      </c>
    </row>
    <row r="7092" spans="1:15">
      <c r="A7092" t="s">
        <v>12085</v>
      </c>
      <c r="B7092" s="1">
        <v>45726</v>
      </c>
      <c r="C7092" t="s">
        <v>8642</v>
      </c>
      <c r="D7092" t="s">
        <v>25</v>
      </c>
      <c r="E7092" t="s">
        <v>140</v>
      </c>
      <c r="F7092">
        <v>4</v>
      </c>
      <c r="G7092">
        <v>43574.1</v>
      </c>
      <c r="H7092">
        <v>174296.4</v>
      </c>
      <c r="I7092">
        <f>salesdata[[#This Row],[Total_Sales_INR]]/10000000</f>
        <v>1.742964E-2</v>
      </c>
      <c r="J7092" t="s">
        <v>34</v>
      </c>
      <c r="K7092" t="s">
        <v>19</v>
      </c>
      <c r="L7092">
        <v>4</v>
      </c>
      <c r="M7092" t="s">
        <v>160</v>
      </c>
      <c r="N7092" t="s">
        <v>69</v>
      </c>
      <c r="O7092" t="s">
        <v>22</v>
      </c>
    </row>
    <row r="7093" spans="1:15">
      <c r="A7093" t="s">
        <v>12086</v>
      </c>
      <c r="B7093" s="1">
        <v>45731</v>
      </c>
      <c r="C7093" t="s">
        <v>5526</v>
      </c>
      <c r="D7093" t="s">
        <v>102</v>
      </c>
      <c r="E7093" t="s">
        <v>184</v>
      </c>
      <c r="F7093">
        <v>1</v>
      </c>
      <c r="G7093">
        <v>26334.33</v>
      </c>
      <c r="H7093">
        <v>26334.33</v>
      </c>
      <c r="I7093">
        <f>salesdata[[#This Row],[Total_Sales_INR]]/10000000</f>
        <v>2.6334330000000001E-3</v>
      </c>
      <c r="J7093" t="s">
        <v>47</v>
      </c>
      <c r="K7093" t="s">
        <v>72</v>
      </c>
      <c r="L7093">
        <v>5</v>
      </c>
      <c r="M7093" t="s">
        <v>73</v>
      </c>
      <c r="N7093" t="s">
        <v>94</v>
      </c>
      <c r="O7093" t="s">
        <v>22</v>
      </c>
    </row>
    <row r="7094" spans="1:15">
      <c r="A7094" t="s">
        <v>12087</v>
      </c>
      <c r="B7094" s="1">
        <v>45932</v>
      </c>
      <c r="C7094" t="s">
        <v>3150</v>
      </c>
      <c r="D7094" t="s">
        <v>32</v>
      </c>
      <c r="E7094" t="s">
        <v>40</v>
      </c>
      <c r="F7094">
        <v>5</v>
      </c>
      <c r="G7094">
        <v>46043.96</v>
      </c>
      <c r="H7094">
        <v>230219.8</v>
      </c>
      <c r="I7094">
        <f>salesdata[[#This Row],[Total_Sales_INR]]/10000000</f>
        <v>2.3021979999999997E-2</v>
      </c>
      <c r="J7094" t="s">
        <v>47</v>
      </c>
      <c r="K7094" t="s">
        <v>72</v>
      </c>
      <c r="L7094">
        <v>3</v>
      </c>
      <c r="M7094" t="s">
        <v>61</v>
      </c>
      <c r="N7094" t="s">
        <v>124</v>
      </c>
      <c r="O7094" t="s">
        <v>22</v>
      </c>
    </row>
    <row r="7095" spans="1:15">
      <c r="A7095" t="s">
        <v>12088</v>
      </c>
      <c r="B7095" s="1">
        <v>45961</v>
      </c>
      <c r="C7095" t="s">
        <v>8440</v>
      </c>
      <c r="D7095" t="s">
        <v>16</v>
      </c>
      <c r="E7095" t="s">
        <v>17</v>
      </c>
      <c r="F7095">
        <v>4</v>
      </c>
      <c r="G7095">
        <v>45465.02</v>
      </c>
      <c r="H7095">
        <v>181860.08</v>
      </c>
      <c r="I7095">
        <f>salesdata[[#This Row],[Total_Sales_INR]]/10000000</f>
        <v>1.8186008E-2</v>
      </c>
      <c r="J7095" t="s">
        <v>34</v>
      </c>
      <c r="K7095" t="s">
        <v>19</v>
      </c>
      <c r="L7095">
        <v>4</v>
      </c>
      <c r="M7095" t="s">
        <v>88</v>
      </c>
      <c r="N7095" t="s">
        <v>150</v>
      </c>
      <c r="O7095" t="s">
        <v>22</v>
      </c>
    </row>
    <row r="7096" spans="1:15">
      <c r="A7096" t="s">
        <v>12089</v>
      </c>
      <c r="B7096" s="1">
        <v>45673</v>
      </c>
      <c r="C7096" t="s">
        <v>987</v>
      </c>
      <c r="D7096" t="s">
        <v>45</v>
      </c>
      <c r="E7096" t="s">
        <v>60</v>
      </c>
      <c r="F7096">
        <v>3</v>
      </c>
      <c r="G7096">
        <v>29460.97</v>
      </c>
      <c r="H7096">
        <v>88382.91</v>
      </c>
      <c r="I7096">
        <f>salesdata[[#This Row],[Total_Sales_INR]]/10000000</f>
        <v>8.8382909999999999E-3</v>
      </c>
      <c r="J7096" t="s">
        <v>47</v>
      </c>
      <c r="K7096" t="s">
        <v>35</v>
      </c>
      <c r="L7096">
        <v>4</v>
      </c>
      <c r="M7096" t="s">
        <v>160</v>
      </c>
      <c r="N7096" t="s">
        <v>52</v>
      </c>
      <c r="O7096" t="s">
        <v>22</v>
      </c>
    </row>
    <row r="7097" spans="1:15">
      <c r="A7097" t="s">
        <v>12090</v>
      </c>
      <c r="B7097" s="1">
        <v>45939</v>
      </c>
      <c r="C7097" t="s">
        <v>2816</v>
      </c>
      <c r="D7097" t="s">
        <v>25</v>
      </c>
      <c r="E7097" t="s">
        <v>280</v>
      </c>
      <c r="F7097">
        <v>4</v>
      </c>
      <c r="G7097">
        <v>41989.25</v>
      </c>
      <c r="H7097">
        <v>167957</v>
      </c>
      <c r="I7097">
        <f>salesdata[[#This Row],[Total_Sales_INR]]/10000000</f>
        <v>1.67957E-2</v>
      </c>
      <c r="J7097" t="s">
        <v>27</v>
      </c>
      <c r="K7097" t="s">
        <v>72</v>
      </c>
      <c r="L7097">
        <v>2</v>
      </c>
      <c r="M7097" t="s">
        <v>265</v>
      </c>
      <c r="N7097" t="s">
        <v>178</v>
      </c>
      <c r="O7097" t="s">
        <v>22</v>
      </c>
    </row>
    <row r="7098" spans="1:15">
      <c r="A7098" t="s">
        <v>12091</v>
      </c>
      <c r="B7098" s="1">
        <v>45750</v>
      </c>
      <c r="C7098" t="s">
        <v>10802</v>
      </c>
      <c r="D7098" t="s">
        <v>45</v>
      </c>
      <c r="E7098" t="s">
        <v>65</v>
      </c>
      <c r="F7098">
        <v>4</v>
      </c>
      <c r="G7098">
        <v>42648.480000000003</v>
      </c>
      <c r="H7098">
        <v>170593.92000000001</v>
      </c>
      <c r="I7098">
        <f>salesdata[[#This Row],[Total_Sales_INR]]/10000000</f>
        <v>1.7059392E-2</v>
      </c>
      <c r="J7098" t="s">
        <v>34</v>
      </c>
      <c r="K7098" t="s">
        <v>19</v>
      </c>
      <c r="L7098">
        <v>4</v>
      </c>
      <c r="M7098" t="s">
        <v>88</v>
      </c>
      <c r="N7098" t="s">
        <v>167</v>
      </c>
      <c r="O7098" t="s">
        <v>22</v>
      </c>
    </row>
    <row r="7099" spans="1:15">
      <c r="A7099" t="s">
        <v>12092</v>
      </c>
      <c r="B7099" s="1">
        <v>45688</v>
      </c>
      <c r="C7099" t="s">
        <v>6128</v>
      </c>
      <c r="D7099" t="s">
        <v>25</v>
      </c>
      <c r="E7099" t="s">
        <v>280</v>
      </c>
      <c r="F7099">
        <v>3</v>
      </c>
      <c r="G7099">
        <v>8621.6200000000008</v>
      </c>
      <c r="H7099">
        <v>25864.86</v>
      </c>
      <c r="I7099">
        <f>salesdata[[#This Row],[Total_Sales_INR]]/10000000</f>
        <v>2.5864860000000003E-3</v>
      </c>
      <c r="J7099" t="s">
        <v>18</v>
      </c>
      <c r="K7099" t="s">
        <v>72</v>
      </c>
      <c r="L7099">
        <v>5</v>
      </c>
      <c r="M7099" t="s">
        <v>51</v>
      </c>
      <c r="N7099" t="s">
        <v>156</v>
      </c>
      <c r="O7099" t="s">
        <v>22</v>
      </c>
    </row>
    <row r="7100" spans="1:15">
      <c r="A7100" t="s">
        <v>12093</v>
      </c>
      <c r="B7100" s="1">
        <v>45980</v>
      </c>
      <c r="C7100" t="s">
        <v>3040</v>
      </c>
      <c r="D7100" t="s">
        <v>16</v>
      </c>
      <c r="E7100" t="s">
        <v>130</v>
      </c>
      <c r="F7100">
        <v>3</v>
      </c>
      <c r="G7100">
        <v>19827.71</v>
      </c>
      <c r="H7100">
        <v>59483.13</v>
      </c>
      <c r="I7100">
        <f>salesdata[[#This Row],[Total_Sales_INR]]/10000000</f>
        <v>5.9483129999999993E-3</v>
      </c>
      <c r="J7100" t="s">
        <v>27</v>
      </c>
      <c r="K7100" t="s">
        <v>19</v>
      </c>
      <c r="L7100">
        <v>1</v>
      </c>
      <c r="M7100" t="s">
        <v>107</v>
      </c>
      <c r="N7100" t="s">
        <v>52</v>
      </c>
      <c r="O7100" t="s">
        <v>22</v>
      </c>
    </row>
    <row r="7101" spans="1:15">
      <c r="A7101" t="s">
        <v>12094</v>
      </c>
      <c r="B7101" s="1">
        <v>46001</v>
      </c>
      <c r="C7101" t="s">
        <v>12095</v>
      </c>
      <c r="D7101" t="s">
        <v>102</v>
      </c>
      <c r="E7101" t="s">
        <v>193</v>
      </c>
      <c r="F7101">
        <v>2</v>
      </c>
      <c r="G7101">
        <v>3701.75</v>
      </c>
      <c r="H7101">
        <v>7403.5</v>
      </c>
      <c r="I7101">
        <f>salesdata[[#This Row],[Total_Sales_INR]]/10000000</f>
        <v>7.4034999999999997E-4</v>
      </c>
      <c r="J7101" t="s">
        <v>18</v>
      </c>
      <c r="K7101" t="s">
        <v>19</v>
      </c>
      <c r="L7101">
        <v>1</v>
      </c>
      <c r="M7101" t="s">
        <v>119</v>
      </c>
      <c r="N7101" t="s">
        <v>97</v>
      </c>
      <c r="O7101" t="s">
        <v>22</v>
      </c>
    </row>
    <row r="7102" spans="1:15">
      <c r="A7102" t="s">
        <v>12096</v>
      </c>
      <c r="B7102" s="1">
        <v>45824</v>
      </c>
      <c r="C7102" t="s">
        <v>12097</v>
      </c>
      <c r="D7102" t="s">
        <v>16</v>
      </c>
      <c r="E7102" t="s">
        <v>130</v>
      </c>
      <c r="F7102">
        <v>2</v>
      </c>
      <c r="G7102">
        <v>4928.57</v>
      </c>
      <c r="H7102">
        <v>9857.14</v>
      </c>
      <c r="I7102">
        <f>salesdata[[#This Row],[Total_Sales_INR]]/10000000</f>
        <v>9.8571399999999995E-4</v>
      </c>
      <c r="J7102" t="s">
        <v>27</v>
      </c>
      <c r="K7102" t="s">
        <v>19</v>
      </c>
      <c r="L7102">
        <v>5</v>
      </c>
      <c r="M7102" t="s">
        <v>51</v>
      </c>
      <c r="N7102" t="s">
        <v>48</v>
      </c>
      <c r="O7102" t="s">
        <v>22</v>
      </c>
    </row>
    <row r="7103" spans="1:15">
      <c r="A7103" t="s">
        <v>12098</v>
      </c>
      <c r="B7103" s="1">
        <v>45803</v>
      </c>
      <c r="C7103" t="s">
        <v>2553</v>
      </c>
      <c r="D7103" t="s">
        <v>16</v>
      </c>
      <c r="E7103" t="s">
        <v>137</v>
      </c>
      <c r="F7103">
        <v>3</v>
      </c>
      <c r="G7103">
        <v>43526.71</v>
      </c>
      <c r="H7103">
        <v>130580.13</v>
      </c>
      <c r="I7103">
        <f>salesdata[[#This Row],[Total_Sales_INR]]/10000000</f>
        <v>1.3058013E-2</v>
      </c>
      <c r="J7103" t="s">
        <v>34</v>
      </c>
      <c r="K7103" t="s">
        <v>35</v>
      </c>
      <c r="L7103">
        <v>1</v>
      </c>
      <c r="M7103" t="s">
        <v>181</v>
      </c>
      <c r="N7103" t="s">
        <v>120</v>
      </c>
      <c r="O7103" t="s">
        <v>22</v>
      </c>
    </row>
    <row r="7104" spans="1:15">
      <c r="A7104" t="s">
        <v>12099</v>
      </c>
      <c r="B7104" s="1">
        <v>45865</v>
      </c>
      <c r="C7104" t="s">
        <v>12100</v>
      </c>
      <c r="D7104" t="s">
        <v>32</v>
      </c>
      <c r="E7104" t="s">
        <v>40</v>
      </c>
      <c r="F7104">
        <v>3</v>
      </c>
      <c r="G7104">
        <v>49847.68</v>
      </c>
      <c r="H7104">
        <v>149543.04000000001</v>
      </c>
      <c r="I7104">
        <f>salesdata[[#This Row],[Total_Sales_INR]]/10000000</f>
        <v>1.4954304000000002E-2</v>
      </c>
      <c r="J7104" t="s">
        <v>47</v>
      </c>
      <c r="K7104" t="s">
        <v>72</v>
      </c>
      <c r="L7104">
        <v>1</v>
      </c>
      <c r="M7104" t="s">
        <v>68</v>
      </c>
      <c r="N7104" t="s">
        <v>120</v>
      </c>
      <c r="O7104" t="s">
        <v>22</v>
      </c>
    </row>
    <row r="7105" spans="1:15">
      <c r="A7105" t="s">
        <v>12101</v>
      </c>
      <c r="B7105" s="1">
        <v>45771</v>
      </c>
      <c r="C7105" t="s">
        <v>12102</v>
      </c>
      <c r="D7105" t="s">
        <v>16</v>
      </c>
      <c r="E7105" t="s">
        <v>145</v>
      </c>
      <c r="F7105">
        <v>4</v>
      </c>
      <c r="G7105">
        <v>2937.5</v>
      </c>
      <c r="H7105">
        <v>11750</v>
      </c>
      <c r="I7105">
        <f>salesdata[[#This Row],[Total_Sales_INR]]/10000000</f>
        <v>1.175E-3</v>
      </c>
      <c r="J7105" t="s">
        <v>34</v>
      </c>
      <c r="K7105" t="s">
        <v>19</v>
      </c>
      <c r="L7105">
        <v>1</v>
      </c>
      <c r="M7105" t="s">
        <v>119</v>
      </c>
      <c r="N7105" t="s">
        <v>127</v>
      </c>
      <c r="O7105" t="s">
        <v>22</v>
      </c>
    </row>
    <row r="7106" spans="1:15">
      <c r="A7106" t="s">
        <v>12103</v>
      </c>
      <c r="B7106" s="1">
        <v>45725</v>
      </c>
      <c r="C7106" t="s">
        <v>4464</v>
      </c>
      <c r="D7106" t="s">
        <v>16</v>
      </c>
      <c r="E7106" t="s">
        <v>137</v>
      </c>
      <c r="F7106">
        <v>3</v>
      </c>
      <c r="G7106">
        <v>39932.58</v>
      </c>
      <c r="H7106">
        <v>119797.74</v>
      </c>
      <c r="I7106">
        <f>salesdata[[#This Row],[Total_Sales_INR]]/10000000</f>
        <v>1.1979774E-2</v>
      </c>
      <c r="J7106" t="s">
        <v>34</v>
      </c>
      <c r="K7106" t="s">
        <v>19</v>
      </c>
      <c r="L7106">
        <v>1</v>
      </c>
      <c r="M7106" t="s">
        <v>68</v>
      </c>
      <c r="N7106" t="s">
        <v>37</v>
      </c>
      <c r="O7106" t="s">
        <v>22</v>
      </c>
    </row>
    <row r="7107" spans="1:15">
      <c r="A7107" t="s">
        <v>12104</v>
      </c>
      <c r="B7107" s="1">
        <v>45824</v>
      </c>
      <c r="C7107" t="s">
        <v>12105</v>
      </c>
      <c r="D7107" t="s">
        <v>32</v>
      </c>
      <c r="E7107" t="s">
        <v>40</v>
      </c>
      <c r="F7107">
        <v>5</v>
      </c>
      <c r="G7107">
        <v>1502.25</v>
      </c>
      <c r="H7107">
        <v>7511.25</v>
      </c>
      <c r="I7107">
        <f>salesdata[[#This Row],[Total_Sales_INR]]/10000000</f>
        <v>7.5112499999999995E-4</v>
      </c>
      <c r="J7107" t="s">
        <v>47</v>
      </c>
      <c r="K7107" t="s">
        <v>35</v>
      </c>
      <c r="L7107">
        <v>5</v>
      </c>
      <c r="M7107" t="s">
        <v>51</v>
      </c>
      <c r="N7107" t="s">
        <v>52</v>
      </c>
      <c r="O7107" t="s">
        <v>22</v>
      </c>
    </row>
    <row r="7108" spans="1:15">
      <c r="A7108" t="s">
        <v>12106</v>
      </c>
      <c r="B7108" s="1">
        <v>45915</v>
      </c>
      <c r="C7108" t="s">
        <v>12107</v>
      </c>
      <c r="D7108" t="s">
        <v>102</v>
      </c>
      <c r="E7108" t="s">
        <v>184</v>
      </c>
      <c r="F7108">
        <v>4</v>
      </c>
      <c r="G7108">
        <v>2796.11</v>
      </c>
      <c r="H7108">
        <v>11184.44</v>
      </c>
      <c r="I7108">
        <f>salesdata[[#This Row],[Total_Sales_INR]]/10000000</f>
        <v>1.1184440000000001E-3</v>
      </c>
      <c r="J7108" t="s">
        <v>34</v>
      </c>
      <c r="K7108" t="s">
        <v>35</v>
      </c>
      <c r="L7108">
        <v>5</v>
      </c>
      <c r="M7108" t="s">
        <v>41</v>
      </c>
      <c r="N7108" t="s">
        <v>48</v>
      </c>
      <c r="O7108" t="s">
        <v>22</v>
      </c>
    </row>
    <row r="7109" spans="1:15">
      <c r="A7109" t="s">
        <v>12108</v>
      </c>
      <c r="B7109" s="1">
        <v>45945</v>
      </c>
      <c r="C7109" t="s">
        <v>12109</v>
      </c>
      <c r="D7109" t="s">
        <v>45</v>
      </c>
      <c r="E7109" t="s">
        <v>65</v>
      </c>
      <c r="F7109">
        <v>4</v>
      </c>
      <c r="G7109">
        <v>16609.37</v>
      </c>
      <c r="H7109">
        <v>66437.48</v>
      </c>
      <c r="I7109">
        <f>salesdata[[#This Row],[Total_Sales_INR]]/10000000</f>
        <v>6.6437479999999997E-3</v>
      </c>
      <c r="J7109" t="s">
        <v>34</v>
      </c>
      <c r="K7109" t="s">
        <v>35</v>
      </c>
      <c r="L7109">
        <v>1</v>
      </c>
      <c r="M7109" t="s">
        <v>20</v>
      </c>
      <c r="N7109" t="s">
        <v>178</v>
      </c>
      <c r="O7109" t="s">
        <v>22</v>
      </c>
    </row>
    <row r="7110" spans="1:15">
      <c r="A7110" t="s">
        <v>12110</v>
      </c>
      <c r="B7110" s="1">
        <v>45885</v>
      </c>
      <c r="C7110" t="s">
        <v>239</v>
      </c>
      <c r="D7110" t="s">
        <v>25</v>
      </c>
      <c r="E7110" t="s">
        <v>26</v>
      </c>
      <c r="F7110">
        <v>4</v>
      </c>
      <c r="G7110">
        <v>38787.79</v>
      </c>
      <c r="H7110">
        <v>155151.16</v>
      </c>
      <c r="I7110">
        <f>salesdata[[#This Row],[Total_Sales_INR]]/10000000</f>
        <v>1.5515116000000001E-2</v>
      </c>
      <c r="J7110" t="s">
        <v>27</v>
      </c>
      <c r="K7110" t="s">
        <v>19</v>
      </c>
      <c r="L7110">
        <v>4</v>
      </c>
      <c r="M7110" t="s">
        <v>198</v>
      </c>
      <c r="N7110" t="s">
        <v>82</v>
      </c>
      <c r="O7110" t="s">
        <v>22</v>
      </c>
    </row>
    <row r="7111" spans="1:15">
      <c r="A7111" t="s">
        <v>12111</v>
      </c>
      <c r="B7111" s="1">
        <v>45676</v>
      </c>
      <c r="C7111" t="s">
        <v>7876</v>
      </c>
      <c r="D7111" t="s">
        <v>102</v>
      </c>
      <c r="E7111" t="s">
        <v>118</v>
      </c>
      <c r="F7111">
        <v>1</v>
      </c>
      <c r="G7111">
        <v>4648.45</v>
      </c>
      <c r="H7111">
        <v>4648.45</v>
      </c>
      <c r="I7111">
        <f>salesdata[[#This Row],[Total_Sales_INR]]/10000000</f>
        <v>4.6484499999999997E-4</v>
      </c>
      <c r="J7111" t="s">
        <v>27</v>
      </c>
      <c r="K7111" t="s">
        <v>19</v>
      </c>
      <c r="L7111">
        <v>3</v>
      </c>
      <c r="M7111" t="s">
        <v>115</v>
      </c>
      <c r="N7111" t="s">
        <v>120</v>
      </c>
      <c r="O7111" t="s">
        <v>22</v>
      </c>
    </row>
    <row r="7112" spans="1:15">
      <c r="A7112" t="s">
        <v>12112</v>
      </c>
      <c r="B7112" s="1">
        <v>45837</v>
      </c>
      <c r="C7112" t="s">
        <v>424</v>
      </c>
      <c r="D7112" t="s">
        <v>16</v>
      </c>
      <c r="E7112" t="s">
        <v>159</v>
      </c>
      <c r="F7112">
        <v>1</v>
      </c>
      <c r="G7112">
        <v>35652.83</v>
      </c>
      <c r="H7112">
        <v>35652.83</v>
      </c>
      <c r="I7112">
        <f>salesdata[[#This Row],[Total_Sales_INR]]/10000000</f>
        <v>3.5652830000000003E-3</v>
      </c>
      <c r="J7112" t="s">
        <v>34</v>
      </c>
      <c r="K7112" t="s">
        <v>72</v>
      </c>
      <c r="L7112">
        <v>4</v>
      </c>
      <c r="M7112" t="s">
        <v>160</v>
      </c>
      <c r="N7112" t="s">
        <v>21</v>
      </c>
      <c r="O7112" t="s">
        <v>22</v>
      </c>
    </row>
    <row r="7113" spans="1:15">
      <c r="A7113" t="s">
        <v>12113</v>
      </c>
      <c r="B7113" s="1">
        <v>45821</v>
      </c>
      <c r="C7113" t="s">
        <v>2219</v>
      </c>
      <c r="D7113" t="s">
        <v>45</v>
      </c>
      <c r="E7113" t="s">
        <v>65</v>
      </c>
      <c r="F7113">
        <v>2</v>
      </c>
      <c r="G7113">
        <v>22168.9</v>
      </c>
      <c r="H7113">
        <v>44337.8</v>
      </c>
      <c r="I7113">
        <f>salesdata[[#This Row],[Total_Sales_INR]]/10000000</f>
        <v>4.43378E-3</v>
      </c>
      <c r="J7113" t="s">
        <v>34</v>
      </c>
      <c r="K7113" t="s">
        <v>35</v>
      </c>
      <c r="L7113">
        <v>5</v>
      </c>
      <c r="M7113" t="s">
        <v>73</v>
      </c>
      <c r="N7113" t="s">
        <v>173</v>
      </c>
      <c r="O7113" t="s">
        <v>22</v>
      </c>
    </row>
    <row r="7114" spans="1:15">
      <c r="A7114" t="s">
        <v>12114</v>
      </c>
      <c r="B7114" s="1">
        <v>45878</v>
      </c>
      <c r="C7114" t="s">
        <v>12115</v>
      </c>
      <c r="D7114" t="s">
        <v>32</v>
      </c>
      <c r="E7114" t="s">
        <v>33</v>
      </c>
      <c r="F7114">
        <v>4</v>
      </c>
      <c r="G7114">
        <v>23622.59</v>
      </c>
      <c r="H7114">
        <v>94490.36</v>
      </c>
      <c r="I7114">
        <f>salesdata[[#This Row],[Total_Sales_INR]]/10000000</f>
        <v>9.4490359999999992E-3</v>
      </c>
      <c r="J7114" t="s">
        <v>18</v>
      </c>
      <c r="K7114" t="s">
        <v>19</v>
      </c>
      <c r="L7114">
        <v>5</v>
      </c>
      <c r="M7114" t="s">
        <v>73</v>
      </c>
      <c r="N7114" t="s">
        <v>134</v>
      </c>
      <c r="O7114" t="s">
        <v>22</v>
      </c>
    </row>
    <row r="7115" spans="1:15">
      <c r="A7115" t="s">
        <v>12116</v>
      </c>
      <c r="B7115" s="1">
        <v>45935</v>
      </c>
      <c r="C7115" t="s">
        <v>4949</v>
      </c>
      <c r="D7115" t="s">
        <v>45</v>
      </c>
      <c r="E7115" t="s">
        <v>65</v>
      </c>
      <c r="F7115">
        <v>1</v>
      </c>
      <c r="G7115">
        <v>38634.5</v>
      </c>
      <c r="H7115">
        <v>38634.5</v>
      </c>
      <c r="I7115">
        <f>salesdata[[#This Row],[Total_Sales_INR]]/10000000</f>
        <v>3.86345E-3</v>
      </c>
      <c r="J7115" t="s">
        <v>27</v>
      </c>
      <c r="K7115" t="s">
        <v>72</v>
      </c>
      <c r="L7115">
        <v>3</v>
      </c>
      <c r="M7115" t="s">
        <v>77</v>
      </c>
      <c r="N7115" t="s">
        <v>69</v>
      </c>
      <c r="O7115" t="s">
        <v>22</v>
      </c>
    </row>
    <row r="7116" spans="1:15">
      <c r="A7116" t="s">
        <v>12117</v>
      </c>
      <c r="B7116" s="1">
        <v>45704</v>
      </c>
      <c r="C7116" t="s">
        <v>8920</v>
      </c>
      <c r="D7116" t="s">
        <v>45</v>
      </c>
      <c r="E7116" t="s">
        <v>55</v>
      </c>
      <c r="F7116">
        <v>2</v>
      </c>
      <c r="G7116">
        <v>33362.160000000003</v>
      </c>
      <c r="H7116">
        <v>66724.320000000007</v>
      </c>
      <c r="I7116">
        <f>salesdata[[#This Row],[Total_Sales_INR]]/10000000</f>
        <v>6.6724320000000007E-3</v>
      </c>
      <c r="J7116" t="s">
        <v>18</v>
      </c>
      <c r="K7116" t="s">
        <v>72</v>
      </c>
      <c r="L7116">
        <v>5</v>
      </c>
      <c r="M7116" t="s">
        <v>51</v>
      </c>
      <c r="N7116" t="s">
        <v>52</v>
      </c>
      <c r="O7116" t="s">
        <v>22</v>
      </c>
    </row>
    <row r="7117" spans="1:15">
      <c r="A7117" t="s">
        <v>12118</v>
      </c>
      <c r="B7117" s="1">
        <v>46006</v>
      </c>
      <c r="C7117" t="s">
        <v>8965</v>
      </c>
      <c r="D7117" t="s">
        <v>32</v>
      </c>
      <c r="E7117" t="s">
        <v>250</v>
      </c>
      <c r="F7117">
        <v>1</v>
      </c>
      <c r="G7117">
        <v>42186.66</v>
      </c>
      <c r="H7117">
        <v>42186.66</v>
      </c>
      <c r="I7117">
        <f>salesdata[[#This Row],[Total_Sales_INR]]/10000000</f>
        <v>4.2186660000000003E-3</v>
      </c>
      <c r="J7117" t="s">
        <v>34</v>
      </c>
      <c r="K7117" t="s">
        <v>35</v>
      </c>
      <c r="L7117">
        <v>3</v>
      </c>
      <c r="M7117" t="s">
        <v>115</v>
      </c>
      <c r="N7117" t="s">
        <v>37</v>
      </c>
      <c r="O7117" t="s">
        <v>22</v>
      </c>
    </row>
    <row r="7118" spans="1:15">
      <c r="A7118" t="s">
        <v>12119</v>
      </c>
      <c r="B7118" s="1">
        <v>45987</v>
      </c>
      <c r="C7118" t="s">
        <v>1972</v>
      </c>
      <c r="D7118" t="s">
        <v>25</v>
      </c>
      <c r="E7118" t="s">
        <v>26</v>
      </c>
      <c r="F7118">
        <v>1</v>
      </c>
      <c r="G7118">
        <v>33476.519999999997</v>
      </c>
      <c r="H7118">
        <v>33476.519999999997</v>
      </c>
      <c r="I7118">
        <f>salesdata[[#This Row],[Total_Sales_INR]]/10000000</f>
        <v>3.3476519999999996E-3</v>
      </c>
      <c r="J7118" t="s">
        <v>47</v>
      </c>
      <c r="K7118" t="s">
        <v>72</v>
      </c>
      <c r="L7118">
        <v>2</v>
      </c>
      <c r="M7118" t="s">
        <v>56</v>
      </c>
      <c r="N7118" t="s">
        <v>124</v>
      </c>
      <c r="O7118" t="s">
        <v>22</v>
      </c>
    </row>
    <row r="7119" spans="1:15">
      <c r="A7119" t="s">
        <v>12120</v>
      </c>
      <c r="B7119" s="1">
        <v>45802</v>
      </c>
      <c r="C7119" t="s">
        <v>4319</v>
      </c>
      <c r="D7119" t="s">
        <v>32</v>
      </c>
      <c r="E7119" t="s">
        <v>33</v>
      </c>
      <c r="F7119">
        <v>4</v>
      </c>
      <c r="G7119">
        <v>34705.79</v>
      </c>
      <c r="H7119">
        <v>138823.16</v>
      </c>
      <c r="I7119">
        <f>salesdata[[#This Row],[Total_Sales_INR]]/10000000</f>
        <v>1.3882316E-2</v>
      </c>
      <c r="J7119" t="s">
        <v>27</v>
      </c>
      <c r="K7119" t="s">
        <v>72</v>
      </c>
      <c r="L7119">
        <v>2</v>
      </c>
      <c r="M7119" t="s">
        <v>104</v>
      </c>
      <c r="N7119" t="s">
        <v>37</v>
      </c>
      <c r="O7119" t="s">
        <v>22</v>
      </c>
    </row>
    <row r="7120" spans="1:15">
      <c r="A7120" t="s">
        <v>12121</v>
      </c>
      <c r="B7120" s="1">
        <v>45951</v>
      </c>
      <c r="C7120" t="s">
        <v>7638</v>
      </c>
      <c r="D7120" t="s">
        <v>32</v>
      </c>
      <c r="E7120" t="s">
        <v>81</v>
      </c>
      <c r="F7120">
        <v>1</v>
      </c>
      <c r="G7120">
        <v>1939.26</v>
      </c>
      <c r="H7120">
        <v>1939.26</v>
      </c>
      <c r="I7120">
        <f>salesdata[[#This Row],[Total_Sales_INR]]/10000000</f>
        <v>1.93926E-4</v>
      </c>
      <c r="J7120" t="s">
        <v>47</v>
      </c>
      <c r="K7120" t="s">
        <v>72</v>
      </c>
      <c r="L7120">
        <v>1</v>
      </c>
      <c r="M7120" t="s">
        <v>119</v>
      </c>
      <c r="N7120" t="s">
        <v>360</v>
      </c>
      <c r="O7120" t="s">
        <v>22</v>
      </c>
    </row>
    <row r="7121" spans="1:15">
      <c r="A7121" t="s">
        <v>12122</v>
      </c>
      <c r="B7121" s="1">
        <v>46014</v>
      </c>
      <c r="C7121" t="s">
        <v>3135</v>
      </c>
      <c r="D7121" t="s">
        <v>102</v>
      </c>
      <c r="E7121" t="s">
        <v>103</v>
      </c>
      <c r="F7121">
        <v>2</v>
      </c>
      <c r="G7121">
        <v>35839.769999999997</v>
      </c>
      <c r="H7121">
        <v>71679.539999999994</v>
      </c>
      <c r="I7121">
        <f>salesdata[[#This Row],[Total_Sales_INR]]/10000000</f>
        <v>7.167953999999999E-3</v>
      </c>
      <c r="J7121" t="s">
        <v>34</v>
      </c>
      <c r="K7121" t="s">
        <v>72</v>
      </c>
      <c r="L7121">
        <v>5</v>
      </c>
      <c r="M7121" t="s">
        <v>170</v>
      </c>
      <c r="N7121" t="s">
        <v>142</v>
      </c>
      <c r="O7121" t="s">
        <v>22</v>
      </c>
    </row>
    <row r="7122" spans="1:15">
      <c r="A7122" t="s">
        <v>12123</v>
      </c>
      <c r="B7122" s="1">
        <v>46001</v>
      </c>
      <c r="C7122" t="s">
        <v>12124</v>
      </c>
      <c r="D7122" t="s">
        <v>25</v>
      </c>
      <c r="E7122" t="s">
        <v>223</v>
      </c>
      <c r="F7122">
        <v>1</v>
      </c>
      <c r="G7122">
        <v>15087.18</v>
      </c>
      <c r="H7122">
        <v>15087.18</v>
      </c>
      <c r="I7122">
        <f>salesdata[[#This Row],[Total_Sales_INR]]/10000000</f>
        <v>1.508718E-3</v>
      </c>
      <c r="J7122" t="s">
        <v>47</v>
      </c>
      <c r="K7122" t="s">
        <v>19</v>
      </c>
      <c r="L7122">
        <v>1</v>
      </c>
      <c r="M7122" t="s">
        <v>68</v>
      </c>
      <c r="N7122" t="s">
        <v>178</v>
      </c>
      <c r="O7122" t="s">
        <v>22</v>
      </c>
    </row>
    <row r="7123" spans="1:15">
      <c r="A7123" t="s">
        <v>12125</v>
      </c>
      <c r="B7123" s="1">
        <v>45812</v>
      </c>
      <c r="C7123" t="s">
        <v>5413</v>
      </c>
      <c r="D7123" t="s">
        <v>102</v>
      </c>
      <c r="E7123" t="s">
        <v>155</v>
      </c>
      <c r="F7123">
        <v>1</v>
      </c>
      <c r="G7123">
        <v>48042.99</v>
      </c>
      <c r="H7123">
        <v>48042.99</v>
      </c>
      <c r="I7123">
        <f>salesdata[[#This Row],[Total_Sales_INR]]/10000000</f>
        <v>4.8042989999999997E-3</v>
      </c>
      <c r="J7123" t="s">
        <v>34</v>
      </c>
      <c r="K7123" t="s">
        <v>19</v>
      </c>
      <c r="L7123">
        <v>4</v>
      </c>
      <c r="M7123" t="s">
        <v>123</v>
      </c>
      <c r="N7123" t="s">
        <v>37</v>
      </c>
      <c r="O7123" t="s">
        <v>22</v>
      </c>
    </row>
    <row r="7124" spans="1:15">
      <c r="A7124" t="s">
        <v>12126</v>
      </c>
      <c r="B7124" s="1">
        <v>45707</v>
      </c>
      <c r="C7124" t="s">
        <v>12127</v>
      </c>
      <c r="D7124" t="s">
        <v>45</v>
      </c>
      <c r="E7124" t="s">
        <v>60</v>
      </c>
      <c r="F7124">
        <v>1</v>
      </c>
      <c r="G7124">
        <v>14388.36</v>
      </c>
      <c r="H7124">
        <v>14388.36</v>
      </c>
      <c r="I7124">
        <f>salesdata[[#This Row],[Total_Sales_INR]]/10000000</f>
        <v>1.438836E-3</v>
      </c>
      <c r="J7124" t="s">
        <v>47</v>
      </c>
      <c r="K7124" t="s">
        <v>35</v>
      </c>
      <c r="L7124">
        <v>4</v>
      </c>
      <c r="M7124" t="s">
        <v>198</v>
      </c>
      <c r="N7124" t="s">
        <v>37</v>
      </c>
      <c r="O7124" t="s">
        <v>22</v>
      </c>
    </row>
    <row r="7125" spans="1:15">
      <c r="A7125" t="s">
        <v>12128</v>
      </c>
      <c r="B7125" s="1">
        <v>45992</v>
      </c>
      <c r="C7125" t="s">
        <v>12129</v>
      </c>
      <c r="D7125" t="s">
        <v>32</v>
      </c>
      <c r="E7125" t="s">
        <v>40</v>
      </c>
      <c r="F7125">
        <v>2</v>
      </c>
      <c r="G7125">
        <v>3524.8</v>
      </c>
      <c r="H7125">
        <v>7049.6</v>
      </c>
      <c r="I7125">
        <f>salesdata[[#This Row],[Total_Sales_INR]]/10000000</f>
        <v>7.0496000000000003E-4</v>
      </c>
      <c r="J7125" t="s">
        <v>18</v>
      </c>
      <c r="K7125" t="s">
        <v>19</v>
      </c>
      <c r="L7125">
        <v>1</v>
      </c>
      <c r="M7125" t="s">
        <v>68</v>
      </c>
      <c r="N7125" t="s">
        <v>360</v>
      </c>
      <c r="O7125" t="s">
        <v>22</v>
      </c>
    </row>
    <row r="7126" spans="1:15">
      <c r="A7126" t="s">
        <v>12130</v>
      </c>
      <c r="B7126" s="1">
        <v>45778</v>
      </c>
      <c r="C7126" t="s">
        <v>12131</v>
      </c>
      <c r="D7126" t="s">
        <v>45</v>
      </c>
      <c r="E7126" t="s">
        <v>65</v>
      </c>
      <c r="F7126">
        <v>1</v>
      </c>
      <c r="G7126">
        <v>34207</v>
      </c>
      <c r="H7126">
        <v>34207</v>
      </c>
      <c r="I7126">
        <f>salesdata[[#This Row],[Total_Sales_INR]]/10000000</f>
        <v>3.4207E-3</v>
      </c>
      <c r="J7126" t="s">
        <v>34</v>
      </c>
      <c r="K7126" t="s">
        <v>19</v>
      </c>
      <c r="L7126">
        <v>1</v>
      </c>
      <c r="M7126" t="s">
        <v>181</v>
      </c>
      <c r="N7126" t="s">
        <v>120</v>
      </c>
      <c r="O7126" t="s">
        <v>22</v>
      </c>
    </row>
    <row r="7127" spans="1:15">
      <c r="A7127" t="s">
        <v>12132</v>
      </c>
      <c r="B7127" s="1">
        <v>45846</v>
      </c>
      <c r="C7127" t="s">
        <v>12133</v>
      </c>
      <c r="D7127" t="s">
        <v>25</v>
      </c>
      <c r="E7127" t="s">
        <v>280</v>
      </c>
      <c r="F7127">
        <v>4</v>
      </c>
      <c r="G7127">
        <v>37182.35</v>
      </c>
      <c r="H7127">
        <v>148729.4</v>
      </c>
      <c r="I7127">
        <f>salesdata[[#This Row],[Total_Sales_INR]]/10000000</f>
        <v>1.4872939999999999E-2</v>
      </c>
      <c r="J7127" t="s">
        <v>27</v>
      </c>
      <c r="K7127" t="s">
        <v>19</v>
      </c>
      <c r="L7127">
        <v>4</v>
      </c>
      <c r="M7127" t="s">
        <v>123</v>
      </c>
      <c r="N7127" t="s">
        <v>213</v>
      </c>
      <c r="O7127" t="s">
        <v>22</v>
      </c>
    </row>
    <row r="7128" spans="1:15">
      <c r="A7128" t="s">
        <v>12134</v>
      </c>
      <c r="B7128" s="1">
        <v>45728</v>
      </c>
      <c r="C7128" t="s">
        <v>2268</v>
      </c>
      <c r="D7128" t="s">
        <v>32</v>
      </c>
      <c r="E7128" t="s">
        <v>33</v>
      </c>
      <c r="F7128">
        <v>5</v>
      </c>
      <c r="G7128">
        <v>42896.83</v>
      </c>
      <c r="H7128">
        <v>214484.15</v>
      </c>
      <c r="I7128">
        <f>salesdata[[#This Row],[Total_Sales_INR]]/10000000</f>
        <v>2.1448414999999998E-2</v>
      </c>
      <c r="J7128" t="s">
        <v>34</v>
      </c>
      <c r="K7128" t="s">
        <v>35</v>
      </c>
      <c r="L7128">
        <v>3</v>
      </c>
      <c r="M7128" t="s">
        <v>115</v>
      </c>
      <c r="N7128" t="s">
        <v>48</v>
      </c>
      <c r="O7128" t="s">
        <v>22</v>
      </c>
    </row>
    <row r="7129" spans="1:15">
      <c r="A7129" t="s">
        <v>12135</v>
      </c>
      <c r="B7129" s="1">
        <v>45792</v>
      </c>
      <c r="C7129" t="s">
        <v>5928</v>
      </c>
      <c r="D7129" t="s">
        <v>102</v>
      </c>
      <c r="E7129" t="s">
        <v>155</v>
      </c>
      <c r="F7129">
        <v>1</v>
      </c>
      <c r="G7129">
        <v>9813.2900000000009</v>
      </c>
      <c r="H7129">
        <v>9813.2900000000009</v>
      </c>
      <c r="I7129">
        <f>salesdata[[#This Row],[Total_Sales_INR]]/10000000</f>
        <v>9.8132900000000019E-4</v>
      </c>
      <c r="J7129" t="s">
        <v>47</v>
      </c>
      <c r="K7129" t="s">
        <v>35</v>
      </c>
      <c r="L7129">
        <v>4</v>
      </c>
      <c r="M7129" t="s">
        <v>88</v>
      </c>
      <c r="N7129" t="s">
        <v>178</v>
      </c>
      <c r="O7129" t="s">
        <v>22</v>
      </c>
    </row>
    <row r="7130" spans="1:15">
      <c r="A7130" t="s">
        <v>12136</v>
      </c>
      <c r="B7130" s="1">
        <v>45821</v>
      </c>
      <c r="C7130" t="s">
        <v>6341</v>
      </c>
      <c r="D7130" t="s">
        <v>32</v>
      </c>
      <c r="E7130" t="s">
        <v>33</v>
      </c>
      <c r="F7130">
        <v>5</v>
      </c>
      <c r="G7130">
        <v>43251.55</v>
      </c>
      <c r="H7130">
        <v>216257.75</v>
      </c>
      <c r="I7130">
        <f>salesdata[[#This Row],[Total_Sales_INR]]/10000000</f>
        <v>2.1625775E-2</v>
      </c>
      <c r="J7130" t="s">
        <v>18</v>
      </c>
      <c r="K7130" t="s">
        <v>19</v>
      </c>
      <c r="L7130">
        <v>3</v>
      </c>
      <c r="M7130" t="s">
        <v>61</v>
      </c>
      <c r="N7130" t="s">
        <v>134</v>
      </c>
      <c r="O7130" t="s">
        <v>22</v>
      </c>
    </row>
    <row r="7131" spans="1:15">
      <c r="A7131" t="s">
        <v>12137</v>
      </c>
      <c r="B7131" s="1">
        <v>46019</v>
      </c>
      <c r="C7131" t="s">
        <v>12138</v>
      </c>
      <c r="D7131" t="s">
        <v>16</v>
      </c>
      <c r="E7131" t="s">
        <v>130</v>
      </c>
      <c r="F7131">
        <v>3</v>
      </c>
      <c r="G7131">
        <v>47934.12</v>
      </c>
      <c r="H7131">
        <v>143802.35999999999</v>
      </c>
      <c r="I7131">
        <f>salesdata[[#This Row],[Total_Sales_INR]]/10000000</f>
        <v>1.4380235999999999E-2</v>
      </c>
      <c r="J7131" t="s">
        <v>18</v>
      </c>
      <c r="K7131" t="s">
        <v>35</v>
      </c>
      <c r="L7131">
        <v>5</v>
      </c>
      <c r="M7131" t="s">
        <v>51</v>
      </c>
      <c r="N7131" t="s">
        <v>94</v>
      </c>
      <c r="O7131" t="s">
        <v>22</v>
      </c>
    </row>
    <row r="7132" spans="1:15">
      <c r="A7132" t="s">
        <v>12139</v>
      </c>
      <c r="B7132" s="1">
        <v>45858</v>
      </c>
      <c r="C7132" t="s">
        <v>12140</v>
      </c>
      <c r="D7132" t="s">
        <v>16</v>
      </c>
      <c r="E7132" t="s">
        <v>145</v>
      </c>
      <c r="F7132">
        <v>3</v>
      </c>
      <c r="G7132">
        <v>4738.43</v>
      </c>
      <c r="H7132">
        <v>14215.29</v>
      </c>
      <c r="I7132">
        <f>salesdata[[#This Row],[Total_Sales_INR]]/10000000</f>
        <v>1.4215290000000002E-3</v>
      </c>
      <c r="J7132" t="s">
        <v>18</v>
      </c>
      <c r="K7132" t="s">
        <v>72</v>
      </c>
      <c r="L7132">
        <v>2</v>
      </c>
      <c r="M7132" t="s">
        <v>141</v>
      </c>
      <c r="N7132" t="s">
        <v>173</v>
      </c>
      <c r="O7132" t="s">
        <v>22</v>
      </c>
    </row>
    <row r="7133" spans="1:15">
      <c r="A7133" t="s">
        <v>12141</v>
      </c>
      <c r="B7133" s="1">
        <v>45992</v>
      </c>
      <c r="C7133" t="s">
        <v>7942</v>
      </c>
      <c r="D7133" t="s">
        <v>102</v>
      </c>
      <c r="E7133" t="s">
        <v>118</v>
      </c>
      <c r="F7133">
        <v>1</v>
      </c>
      <c r="G7133">
        <v>11912.68</v>
      </c>
      <c r="H7133">
        <v>11912.68</v>
      </c>
      <c r="I7133">
        <f>salesdata[[#This Row],[Total_Sales_INR]]/10000000</f>
        <v>1.1912680000000001E-3</v>
      </c>
      <c r="J7133" t="s">
        <v>47</v>
      </c>
      <c r="K7133" t="s">
        <v>72</v>
      </c>
      <c r="L7133">
        <v>2</v>
      </c>
      <c r="M7133" t="s">
        <v>104</v>
      </c>
      <c r="N7133" t="s">
        <v>29</v>
      </c>
      <c r="O7133" t="s">
        <v>22</v>
      </c>
    </row>
    <row r="7134" spans="1:15">
      <c r="A7134" t="s">
        <v>12142</v>
      </c>
      <c r="B7134" s="1">
        <v>45910</v>
      </c>
      <c r="C7134" t="s">
        <v>7325</v>
      </c>
      <c r="D7134" t="s">
        <v>32</v>
      </c>
      <c r="E7134" t="s">
        <v>250</v>
      </c>
      <c r="F7134">
        <v>1</v>
      </c>
      <c r="G7134">
        <v>4079.51</v>
      </c>
      <c r="H7134">
        <v>4079.51</v>
      </c>
      <c r="I7134">
        <f>salesdata[[#This Row],[Total_Sales_INR]]/10000000</f>
        <v>4.0795100000000004E-4</v>
      </c>
      <c r="J7134" t="s">
        <v>18</v>
      </c>
      <c r="K7134" t="s">
        <v>19</v>
      </c>
      <c r="L7134">
        <v>2</v>
      </c>
      <c r="M7134" t="s">
        <v>104</v>
      </c>
      <c r="N7134" t="s">
        <v>156</v>
      </c>
      <c r="O7134" t="s">
        <v>22</v>
      </c>
    </row>
    <row r="7135" spans="1:15">
      <c r="A7135" t="s">
        <v>12143</v>
      </c>
      <c r="B7135" s="1">
        <v>45766</v>
      </c>
      <c r="C7135" t="s">
        <v>11823</v>
      </c>
      <c r="D7135" t="s">
        <v>25</v>
      </c>
      <c r="E7135" t="s">
        <v>26</v>
      </c>
      <c r="F7135">
        <v>1</v>
      </c>
      <c r="G7135">
        <v>25679.200000000001</v>
      </c>
      <c r="H7135">
        <v>25679.200000000001</v>
      </c>
      <c r="I7135">
        <f>salesdata[[#This Row],[Total_Sales_INR]]/10000000</f>
        <v>2.56792E-3</v>
      </c>
      <c r="J7135" t="s">
        <v>18</v>
      </c>
      <c r="K7135" t="s">
        <v>19</v>
      </c>
      <c r="L7135">
        <v>1</v>
      </c>
      <c r="M7135" t="s">
        <v>20</v>
      </c>
      <c r="N7135" t="s">
        <v>127</v>
      </c>
      <c r="O7135" t="s">
        <v>22</v>
      </c>
    </row>
    <row r="7136" spans="1:15">
      <c r="A7136" t="s">
        <v>12144</v>
      </c>
      <c r="B7136" s="1">
        <v>45673</v>
      </c>
      <c r="C7136" t="s">
        <v>2122</v>
      </c>
      <c r="D7136" t="s">
        <v>32</v>
      </c>
      <c r="E7136" t="s">
        <v>81</v>
      </c>
      <c r="F7136">
        <v>1</v>
      </c>
      <c r="G7136">
        <v>5371.34</v>
      </c>
      <c r="H7136">
        <v>5371.34</v>
      </c>
      <c r="I7136">
        <f>salesdata[[#This Row],[Total_Sales_INR]]/10000000</f>
        <v>5.3713399999999998E-4</v>
      </c>
      <c r="J7136" t="s">
        <v>18</v>
      </c>
      <c r="K7136" t="s">
        <v>19</v>
      </c>
      <c r="L7136">
        <v>5</v>
      </c>
      <c r="M7136" t="s">
        <v>28</v>
      </c>
      <c r="N7136" t="s">
        <v>127</v>
      </c>
      <c r="O7136" t="s">
        <v>22</v>
      </c>
    </row>
    <row r="7137" spans="1:15">
      <c r="A7137" t="s">
        <v>12145</v>
      </c>
      <c r="B7137" s="1">
        <v>45763</v>
      </c>
      <c r="C7137" t="s">
        <v>9039</v>
      </c>
      <c r="D7137" t="s">
        <v>102</v>
      </c>
      <c r="E7137" t="s">
        <v>118</v>
      </c>
      <c r="F7137">
        <v>5</v>
      </c>
      <c r="G7137">
        <v>28584.97</v>
      </c>
      <c r="H7137">
        <v>142924.85</v>
      </c>
      <c r="I7137">
        <f>salesdata[[#This Row],[Total_Sales_INR]]/10000000</f>
        <v>1.4292485000000001E-2</v>
      </c>
      <c r="J7137" t="s">
        <v>47</v>
      </c>
      <c r="K7137" t="s">
        <v>35</v>
      </c>
      <c r="L7137">
        <v>2</v>
      </c>
      <c r="M7137" t="s">
        <v>56</v>
      </c>
      <c r="N7137" t="s">
        <v>21</v>
      </c>
      <c r="O7137" t="s">
        <v>22</v>
      </c>
    </row>
    <row r="7138" spans="1:15">
      <c r="A7138" t="s">
        <v>12146</v>
      </c>
      <c r="B7138" s="1">
        <v>45668</v>
      </c>
      <c r="C7138" t="s">
        <v>12147</v>
      </c>
      <c r="D7138" t="s">
        <v>102</v>
      </c>
      <c r="E7138" t="s">
        <v>184</v>
      </c>
      <c r="F7138">
        <v>5</v>
      </c>
      <c r="G7138">
        <v>28200.54</v>
      </c>
      <c r="H7138">
        <v>141002.70000000001</v>
      </c>
      <c r="I7138">
        <f>salesdata[[#This Row],[Total_Sales_INR]]/10000000</f>
        <v>1.4100270000000002E-2</v>
      </c>
      <c r="J7138" t="s">
        <v>47</v>
      </c>
      <c r="K7138" t="s">
        <v>19</v>
      </c>
      <c r="L7138">
        <v>4</v>
      </c>
      <c r="M7138" t="s">
        <v>88</v>
      </c>
      <c r="N7138" t="s">
        <v>167</v>
      </c>
      <c r="O7138" t="s">
        <v>22</v>
      </c>
    </row>
    <row r="7139" spans="1:15">
      <c r="A7139" t="s">
        <v>12148</v>
      </c>
      <c r="B7139" s="1">
        <v>45983</v>
      </c>
      <c r="C7139" t="s">
        <v>3282</v>
      </c>
      <c r="D7139" t="s">
        <v>102</v>
      </c>
      <c r="E7139" t="s">
        <v>103</v>
      </c>
      <c r="F7139">
        <v>4</v>
      </c>
      <c r="G7139">
        <v>32925.5</v>
      </c>
      <c r="H7139">
        <v>131702</v>
      </c>
      <c r="I7139">
        <f>salesdata[[#This Row],[Total_Sales_INR]]/10000000</f>
        <v>1.31702E-2</v>
      </c>
      <c r="J7139" t="s">
        <v>47</v>
      </c>
      <c r="K7139" t="s">
        <v>72</v>
      </c>
      <c r="L7139">
        <v>5</v>
      </c>
      <c r="M7139" t="s">
        <v>170</v>
      </c>
      <c r="N7139" t="s">
        <v>29</v>
      </c>
      <c r="O7139" t="s">
        <v>22</v>
      </c>
    </row>
    <row r="7140" spans="1:15">
      <c r="A7140" t="s">
        <v>12149</v>
      </c>
      <c r="B7140" s="1">
        <v>45785</v>
      </c>
      <c r="C7140" t="s">
        <v>9635</v>
      </c>
      <c r="D7140" t="s">
        <v>45</v>
      </c>
      <c r="E7140" t="s">
        <v>60</v>
      </c>
      <c r="F7140">
        <v>5</v>
      </c>
      <c r="G7140">
        <v>21198.55</v>
      </c>
      <c r="H7140">
        <v>105992.75</v>
      </c>
      <c r="I7140">
        <f>salesdata[[#This Row],[Total_Sales_INR]]/10000000</f>
        <v>1.0599275E-2</v>
      </c>
      <c r="J7140" t="s">
        <v>47</v>
      </c>
      <c r="K7140" t="s">
        <v>72</v>
      </c>
      <c r="L7140">
        <v>5</v>
      </c>
      <c r="M7140" t="s">
        <v>51</v>
      </c>
      <c r="N7140" t="s">
        <v>74</v>
      </c>
      <c r="O7140" t="s">
        <v>22</v>
      </c>
    </row>
    <row r="7141" spans="1:15">
      <c r="A7141" t="s">
        <v>12150</v>
      </c>
      <c r="B7141" s="1">
        <v>45881</v>
      </c>
      <c r="C7141" t="s">
        <v>12151</v>
      </c>
      <c r="D7141" t="s">
        <v>102</v>
      </c>
      <c r="E7141" t="s">
        <v>118</v>
      </c>
      <c r="F7141">
        <v>4</v>
      </c>
      <c r="G7141">
        <v>33017.769999999997</v>
      </c>
      <c r="H7141">
        <v>132071.07999999999</v>
      </c>
      <c r="I7141">
        <f>salesdata[[#This Row],[Total_Sales_INR]]/10000000</f>
        <v>1.3207107999999999E-2</v>
      </c>
      <c r="J7141" t="s">
        <v>47</v>
      </c>
      <c r="K7141" t="s">
        <v>72</v>
      </c>
      <c r="L7141">
        <v>5</v>
      </c>
      <c r="M7141" t="s">
        <v>73</v>
      </c>
      <c r="N7141" t="s">
        <v>112</v>
      </c>
      <c r="O7141" t="s">
        <v>22</v>
      </c>
    </row>
    <row r="7142" spans="1:15">
      <c r="A7142" t="s">
        <v>12152</v>
      </c>
      <c r="B7142" s="1">
        <v>45803</v>
      </c>
      <c r="C7142" t="s">
        <v>12153</v>
      </c>
      <c r="D7142" t="s">
        <v>102</v>
      </c>
      <c r="E7142" t="s">
        <v>118</v>
      </c>
      <c r="F7142">
        <v>5</v>
      </c>
      <c r="G7142">
        <v>2763.51</v>
      </c>
      <c r="H7142">
        <v>13817.55</v>
      </c>
      <c r="I7142">
        <f>salesdata[[#This Row],[Total_Sales_INR]]/10000000</f>
        <v>1.3817549999999999E-3</v>
      </c>
      <c r="J7142" t="s">
        <v>27</v>
      </c>
      <c r="K7142" t="s">
        <v>72</v>
      </c>
      <c r="L7142">
        <v>3</v>
      </c>
      <c r="M7142" t="s">
        <v>61</v>
      </c>
      <c r="N7142" t="s">
        <v>124</v>
      </c>
      <c r="O7142" t="s">
        <v>22</v>
      </c>
    </row>
    <row r="7143" spans="1:15">
      <c r="A7143" t="s">
        <v>12154</v>
      </c>
      <c r="B7143" s="1">
        <v>45797</v>
      </c>
      <c r="C7143" t="s">
        <v>6175</v>
      </c>
      <c r="D7143" t="s">
        <v>45</v>
      </c>
      <c r="E7143" t="s">
        <v>60</v>
      </c>
      <c r="F7143">
        <v>5</v>
      </c>
      <c r="G7143">
        <v>26576.31</v>
      </c>
      <c r="H7143">
        <v>132881.54999999999</v>
      </c>
      <c r="I7143">
        <f>salesdata[[#This Row],[Total_Sales_INR]]/10000000</f>
        <v>1.3288154999999999E-2</v>
      </c>
      <c r="J7143" t="s">
        <v>27</v>
      </c>
      <c r="K7143" t="s">
        <v>35</v>
      </c>
      <c r="L7143">
        <v>4</v>
      </c>
      <c r="M7143" t="s">
        <v>160</v>
      </c>
      <c r="N7143" t="s">
        <v>94</v>
      </c>
      <c r="O7143" t="s">
        <v>22</v>
      </c>
    </row>
    <row r="7144" spans="1:15">
      <c r="A7144" t="s">
        <v>12155</v>
      </c>
      <c r="B7144" s="1">
        <v>45678</v>
      </c>
      <c r="C7144" t="s">
        <v>9166</v>
      </c>
      <c r="D7144" t="s">
        <v>45</v>
      </c>
      <c r="E7144" t="s">
        <v>85</v>
      </c>
      <c r="F7144">
        <v>1</v>
      </c>
      <c r="G7144">
        <v>44059.37</v>
      </c>
      <c r="H7144">
        <v>44059.37</v>
      </c>
      <c r="I7144">
        <f>salesdata[[#This Row],[Total_Sales_INR]]/10000000</f>
        <v>4.4059370000000004E-3</v>
      </c>
      <c r="J7144" t="s">
        <v>27</v>
      </c>
      <c r="K7144" t="s">
        <v>72</v>
      </c>
      <c r="L7144">
        <v>5</v>
      </c>
      <c r="M7144" t="s">
        <v>170</v>
      </c>
      <c r="N7144" t="s">
        <v>142</v>
      </c>
      <c r="O7144" t="s">
        <v>22</v>
      </c>
    </row>
    <row r="7145" spans="1:15">
      <c r="A7145" t="s">
        <v>12156</v>
      </c>
      <c r="B7145" s="1">
        <v>45704</v>
      </c>
      <c r="C7145" t="s">
        <v>416</v>
      </c>
      <c r="D7145" t="s">
        <v>45</v>
      </c>
      <c r="E7145" t="s">
        <v>60</v>
      </c>
      <c r="F7145">
        <v>5</v>
      </c>
      <c r="G7145">
        <v>29225.67</v>
      </c>
      <c r="H7145">
        <v>146128.35</v>
      </c>
      <c r="I7145">
        <f>salesdata[[#This Row],[Total_Sales_INR]]/10000000</f>
        <v>1.4612835000000001E-2</v>
      </c>
      <c r="J7145" t="s">
        <v>34</v>
      </c>
      <c r="K7145" t="s">
        <v>72</v>
      </c>
      <c r="L7145">
        <v>1</v>
      </c>
      <c r="M7145" t="s">
        <v>107</v>
      </c>
      <c r="N7145" t="s">
        <v>167</v>
      </c>
      <c r="O7145" t="s">
        <v>22</v>
      </c>
    </row>
    <row r="7146" spans="1:15">
      <c r="A7146" t="s">
        <v>12157</v>
      </c>
      <c r="B7146" s="1">
        <v>45989</v>
      </c>
      <c r="C7146" t="s">
        <v>928</v>
      </c>
      <c r="D7146" t="s">
        <v>102</v>
      </c>
      <c r="E7146" t="s">
        <v>103</v>
      </c>
      <c r="F7146">
        <v>2</v>
      </c>
      <c r="G7146">
        <v>41276.99</v>
      </c>
      <c r="H7146">
        <v>82553.98</v>
      </c>
      <c r="I7146">
        <f>salesdata[[#This Row],[Total_Sales_INR]]/10000000</f>
        <v>8.2553979999999989E-3</v>
      </c>
      <c r="J7146" t="s">
        <v>27</v>
      </c>
      <c r="K7146" t="s">
        <v>19</v>
      </c>
      <c r="L7146">
        <v>2</v>
      </c>
      <c r="M7146" t="s">
        <v>104</v>
      </c>
      <c r="N7146" t="s">
        <v>69</v>
      </c>
      <c r="O7146" t="s">
        <v>22</v>
      </c>
    </row>
    <row r="7147" spans="1:15">
      <c r="A7147" t="s">
        <v>12158</v>
      </c>
      <c r="B7147" s="1">
        <v>45712</v>
      </c>
      <c r="C7147" t="s">
        <v>3109</v>
      </c>
      <c r="D7147" t="s">
        <v>16</v>
      </c>
      <c r="E7147" t="s">
        <v>159</v>
      </c>
      <c r="F7147">
        <v>4</v>
      </c>
      <c r="G7147">
        <v>20945.68</v>
      </c>
      <c r="H7147">
        <v>83782.720000000001</v>
      </c>
      <c r="I7147">
        <f>salesdata[[#This Row],[Total_Sales_INR]]/10000000</f>
        <v>8.3782720000000008E-3</v>
      </c>
      <c r="J7147" t="s">
        <v>47</v>
      </c>
      <c r="K7147" t="s">
        <v>35</v>
      </c>
      <c r="L7147">
        <v>5</v>
      </c>
      <c r="M7147" t="s">
        <v>41</v>
      </c>
      <c r="N7147" t="s">
        <v>78</v>
      </c>
      <c r="O7147" t="s">
        <v>22</v>
      </c>
    </row>
    <row r="7148" spans="1:15">
      <c r="A7148" t="s">
        <v>12159</v>
      </c>
      <c r="B7148" s="1">
        <v>45781</v>
      </c>
      <c r="C7148" t="s">
        <v>6435</v>
      </c>
      <c r="D7148" t="s">
        <v>102</v>
      </c>
      <c r="E7148" t="s">
        <v>155</v>
      </c>
      <c r="F7148">
        <v>3</v>
      </c>
      <c r="G7148">
        <v>48166.78</v>
      </c>
      <c r="H7148">
        <v>144500.34</v>
      </c>
      <c r="I7148">
        <f>salesdata[[#This Row],[Total_Sales_INR]]/10000000</f>
        <v>1.4450034E-2</v>
      </c>
      <c r="J7148" t="s">
        <v>34</v>
      </c>
      <c r="K7148" t="s">
        <v>19</v>
      </c>
      <c r="L7148">
        <v>3</v>
      </c>
      <c r="M7148" t="s">
        <v>61</v>
      </c>
      <c r="N7148" t="s">
        <v>173</v>
      </c>
      <c r="O7148" t="s">
        <v>22</v>
      </c>
    </row>
    <row r="7149" spans="1:15">
      <c r="A7149" t="s">
        <v>12160</v>
      </c>
      <c r="B7149" s="1">
        <v>46007</v>
      </c>
      <c r="C7149" t="s">
        <v>6251</v>
      </c>
      <c r="D7149" t="s">
        <v>45</v>
      </c>
      <c r="E7149" t="s">
        <v>85</v>
      </c>
      <c r="F7149">
        <v>2</v>
      </c>
      <c r="G7149">
        <v>11048.18</v>
      </c>
      <c r="H7149">
        <v>22096.36</v>
      </c>
      <c r="I7149">
        <f>salesdata[[#This Row],[Total_Sales_INR]]/10000000</f>
        <v>2.2096360000000001E-3</v>
      </c>
      <c r="J7149" t="s">
        <v>47</v>
      </c>
      <c r="K7149" t="s">
        <v>19</v>
      </c>
      <c r="L7149">
        <v>3</v>
      </c>
      <c r="M7149" t="s">
        <v>77</v>
      </c>
      <c r="N7149" t="s">
        <v>124</v>
      </c>
      <c r="O7149" t="s">
        <v>22</v>
      </c>
    </row>
    <row r="7150" spans="1:15">
      <c r="A7150" t="s">
        <v>12161</v>
      </c>
      <c r="B7150" s="1">
        <v>45851</v>
      </c>
      <c r="C7150" t="s">
        <v>267</v>
      </c>
      <c r="D7150" t="s">
        <v>32</v>
      </c>
      <c r="E7150" t="s">
        <v>309</v>
      </c>
      <c r="F7150">
        <v>3</v>
      </c>
      <c r="G7150">
        <v>49026.8</v>
      </c>
      <c r="H7150">
        <v>147080.4</v>
      </c>
      <c r="I7150">
        <f>salesdata[[#This Row],[Total_Sales_INR]]/10000000</f>
        <v>1.4708039999999999E-2</v>
      </c>
      <c r="J7150" t="s">
        <v>47</v>
      </c>
      <c r="K7150" t="s">
        <v>19</v>
      </c>
      <c r="L7150">
        <v>5</v>
      </c>
      <c r="M7150" t="s">
        <v>41</v>
      </c>
      <c r="N7150" t="s">
        <v>150</v>
      </c>
      <c r="O7150" t="s">
        <v>22</v>
      </c>
    </row>
    <row r="7151" spans="1:15">
      <c r="A7151" t="s">
        <v>12162</v>
      </c>
      <c r="B7151" s="1">
        <v>45957</v>
      </c>
      <c r="C7151" t="s">
        <v>6655</v>
      </c>
      <c r="D7151" t="s">
        <v>16</v>
      </c>
      <c r="E7151" t="s">
        <v>137</v>
      </c>
      <c r="F7151">
        <v>4</v>
      </c>
      <c r="G7151">
        <v>18783.310000000001</v>
      </c>
      <c r="H7151">
        <v>75133.240000000005</v>
      </c>
      <c r="I7151">
        <f>salesdata[[#This Row],[Total_Sales_INR]]/10000000</f>
        <v>7.5133240000000009E-3</v>
      </c>
      <c r="J7151" t="s">
        <v>27</v>
      </c>
      <c r="K7151" t="s">
        <v>72</v>
      </c>
      <c r="L7151">
        <v>3</v>
      </c>
      <c r="M7151" t="s">
        <v>77</v>
      </c>
      <c r="N7151" t="s">
        <v>124</v>
      </c>
      <c r="O7151" t="s">
        <v>22</v>
      </c>
    </row>
    <row r="7152" spans="1:15">
      <c r="A7152" t="s">
        <v>12163</v>
      </c>
      <c r="B7152" s="1">
        <v>45789</v>
      </c>
      <c r="C7152" t="s">
        <v>12164</v>
      </c>
      <c r="D7152" t="s">
        <v>32</v>
      </c>
      <c r="E7152" t="s">
        <v>309</v>
      </c>
      <c r="F7152">
        <v>1</v>
      </c>
      <c r="G7152">
        <v>19330.52</v>
      </c>
      <c r="H7152">
        <v>19330.52</v>
      </c>
      <c r="I7152">
        <f>salesdata[[#This Row],[Total_Sales_INR]]/10000000</f>
        <v>1.933052E-3</v>
      </c>
      <c r="J7152" t="s">
        <v>18</v>
      </c>
      <c r="K7152" t="s">
        <v>35</v>
      </c>
      <c r="L7152">
        <v>1</v>
      </c>
      <c r="M7152" t="s">
        <v>20</v>
      </c>
      <c r="N7152" t="s">
        <v>37</v>
      </c>
      <c r="O7152" t="s">
        <v>22</v>
      </c>
    </row>
    <row r="7153" spans="1:15">
      <c r="A7153" t="s">
        <v>12165</v>
      </c>
      <c r="B7153" s="1">
        <v>45924</v>
      </c>
      <c r="C7153" t="s">
        <v>12166</v>
      </c>
      <c r="D7153" t="s">
        <v>16</v>
      </c>
      <c r="E7153" t="s">
        <v>159</v>
      </c>
      <c r="F7153">
        <v>4</v>
      </c>
      <c r="G7153">
        <v>772.88</v>
      </c>
      <c r="H7153">
        <v>3091.52</v>
      </c>
      <c r="I7153">
        <f>salesdata[[#This Row],[Total_Sales_INR]]/10000000</f>
        <v>3.0915199999999998E-4</v>
      </c>
      <c r="J7153" t="s">
        <v>27</v>
      </c>
      <c r="K7153" t="s">
        <v>35</v>
      </c>
      <c r="L7153">
        <v>3</v>
      </c>
      <c r="M7153" t="s">
        <v>61</v>
      </c>
      <c r="N7153" t="s">
        <v>82</v>
      </c>
      <c r="O7153" t="s">
        <v>22</v>
      </c>
    </row>
    <row r="7154" spans="1:15">
      <c r="A7154" t="s">
        <v>12167</v>
      </c>
      <c r="B7154" s="1">
        <v>45805</v>
      </c>
      <c r="C7154" t="s">
        <v>8181</v>
      </c>
      <c r="D7154" t="s">
        <v>102</v>
      </c>
      <c r="E7154" t="s">
        <v>155</v>
      </c>
      <c r="F7154">
        <v>1</v>
      </c>
      <c r="G7154">
        <v>29858.52</v>
      </c>
      <c r="H7154">
        <v>29858.52</v>
      </c>
      <c r="I7154">
        <f>salesdata[[#This Row],[Total_Sales_INR]]/10000000</f>
        <v>2.9858520000000002E-3</v>
      </c>
      <c r="J7154" t="s">
        <v>34</v>
      </c>
      <c r="K7154" t="s">
        <v>35</v>
      </c>
      <c r="L7154">
        <v>3</v>
      </c>
      <c r="M7154" t="s">
        <v>115</v>
      </c>
      <c r="N7154" t="s">
        <v>94</v>
      </c>
      <c r="O7154" t="s">
        <v>22</v>
      </c>
    </row>
    <row r="7155" spans="1:15">
      <c r="A7155" t="s">
        <v>12168</v>
      </c>
      <c r="B7155" s="1">
        <v>45691</v>
      </c>
      <c r="C7155" t="s">
        <v>12169</v>
      </c>
      <c r="D7155" t="s">
        <v>102</v>
      </c>
      <c r="E7155" t="s">
        <v>103</v>
      </c>
      <c r="F7155">
        <v>3</v>
      </c>
      <c r="G7155">
        <v>26784.22</v>
      </c>
      <c r="H7155">
        <v>80352.66</v>
      </c>
      <c r="I7155">
        <f>salesdata[[#This Row],[Total_Sales_INR]]/10000000</f>
        <v>8.035266000000001E-3</v>
      </c>
      <c r="J7155" t="s">
        <v>47</v>
      </c>
      <c r="K7155" t="s">
        <v>72</v>
      </c>
      <c r="L7155">
        <v>4</v>
      </c>
      <c r="M7155" t="s">
        <v>198</v>
      </c>
      <c r="N7155" t="s">
        <v>21</v>
      </c>
      <c r="O7155" t="s">
        <v>22</v>
      </c>
    </row>
    <row r="7156" spans="1:15">
      <c r="A7156" t="s">
        <v>12170</v>
      </c>
      <c r="B7156" s="1">
        <v>45724</v>
      </c>
      <c r="C7156" t="s">
        <v>5422</v>
      </c>
      <c r="D7156" t="s">
        <v>16</v>
      </c>
      <c r="E7156" t="s">
        <v>137</v>
      </c>
      <c r="F7156">
        <v>3</v>
      </c>
      <c r="G7156">
        <v>22171.22</v>
      </c>
      <c r="H7156">
        <v>66513.66</v>
      </c>
      <c r="I7156">
        <f>salesdata[[#This Row],[Total_Sales_INR]]/10000000</f>
        <v>6.6513660000000006E-3</v>
      </c>
      <c r="J7156" t="s">
        <v>18</v>
      </c>
      <c r="K7156" t="s">
        <v>72</v>
      </c>
      <c r="L7156">
        <v>5</v>
      </c>
      <c r="M7156" t="s">
        <v>51</v>
      </c>
      <c r="N7156" t="s">
        <v>94</v>
      </c>
      <c r="O7156" t="s">
        <v>22</v>
      </c>
    </row>
    <row r="7157" spans="1:15">
      <c r="A7157" t="s">
        <v>12171</v>
      </c>
      <c r="B7157" s="1">
        <v>45777</v>
      </c>
      <c r="C7157" t="s">
        <v>3116</v>
      </c>
      <c r="D7157" t="s">
        <v>32</v>
      </c>
      <c r="E7157" t="s">
        <v>81</v>
      </c>
      <c r="F7157">
        <v>5</v>
      </c>
      <c r="G7157">
        <v>29131.08</v>
      </c>
      <c r="H7157">
        <v>145655.4</v>
      </c>
      <c r="I7157">
        <f>salesdata[[#This Row],[Total_Sales_INR]]/10000000</f>
        <v>1.456554E-2</v>
      </c>
      <c r="J7157" t="s">
        <v>18</v>
      </c>
      <c r="K7157" t="s">
        <v>72</v>
      </c>
      <c r="L7157">
        <v>4</v>
      </c>
      <c r="M7157" t="s">
        <v>198</v>
      </c>
      <c r="N7157" t="s">
        <v>57</v>
      </c>
      <c r="O7157" t="s">
        <v>22</v>
      </c>
    </row>
    <row r="7158" spans="1:15">
      <c r="A7158" t="s">
        <v>12172</v>
      </c>
      <c r="B7158" s="1">
        <v>45882</v>
      </c>
      <c r="C7158" t="s">
        <v>12173</v>
      </c>
      <c r="D7158" t="s">
        <v>102</v>
      </c>
      <c r="E7158" t="s">
        <v>184</v>
      </c>
      <c r="F7158">
        <v>4</v>
      </c>
      <c r="G7158">
        <v>23526.080000000002</v>
      </c>
      <c r="H7158">
        <v>94104.320000000007</v>
      </c>
      <c r="I7158">
        <f>salesdata[[#This Row],[Total_Sales_INR]]/10000000</f>
        <v>9.4104320000000016E-3</v>
      </c>
      <c r="J7158" t="s">
        <v>18</v>
      </c>
      <c r="K7158" t="s">
        <v>35</v>
      </c>
      <c r="L7158">
        <v>4</v>
      </c>
      <c r="M7158" t="s">
        <v>198</v>
      </c>
      <c r="N7158" t="s">
        <v>142</v>
      </c>
      <c r="O7158" t="s">
        <v>22</v>
      </c>
    </row>
    <row r="7159" spans="1:15">
      <c r="A7159" t="s">
        <v>12174</v>
      </c>
      <c r="B7159" s="1">
        <v>45830</v>
      </c>
      <c r="C7159" t="s">
        <v>12175</v>
      </c>
      <c r="D7159" t="s">
        <v>32</v>
      </c>
      <c r="E7159" t="s">
        <v>33</v>
      </c>
      <c r="F7159">
        <v>4</v>
      </c>
      <c r="G7159">
        <v>2873.55</v>
      </c>
      <c r="H7159">
        <v>11494.2</v>
      </c>
      <c r="I7159">
        <f>salesdata[[#This Row],[Total_Sales_INR]]/10000000</f>
        <v>1.1494200000000002E-3</v>
      </c>
      <c r="J7159" t="s">
        <v>47</v>
      </c>
      <c r="K7159" t="s">
        <v>19</v>
      </c>
      <c r="L7159">
        <v>3</v>
      </c>
      <c r="M7159" t="s">
        <v>61</v>
      </c>
      <c r="N7159" t="s">
        <v>173</v>
      </c>
      <c r="O7159" t="s">
        <v>22</v>
      </c>
    </row>
    <row r="7160" spans="1:15">
      <c r="A7160" t="s">
        <v>12176</v>
      </c>
      <c r="B7160" s="1">
        <v>45703</v>
      </c>
      <c r="C7160" t="s">
        <v>7818</v>
      </c>
      <c r="D7160" t="s">
        <v>45</v>
      </c>
      <c r="E7160" t="s">
        <v>55</v>
      </c>
      <c r="F7160">
        <v>3</v>
      </c>
      <c r="G7160">
        <v>43239.33</v>
      </c>
      <c r="H7160">
        <v>129717.99</v>
      </c>
      <c r="I7160">
        <f>salesdata[[#This Row],[Total_Sales_INR]]/10000000</f>
        <v>1.2971799000000001E-2</v>
      </c>
      <c r="J7160" t="s">
        <v>18</v>
      </c>
      <c r="K7160" t="s">
        <v>19</v>
      </c>
      <c r="L7160">
        <v>2</v>
      </c>
      <c r="M7160" t="s">
        <v>104</v>
      </c>
      <c r="N7160" t="s">
        <v>97</v>
      </c>
      <c r="O7160" t="s">
        <v>22</v>
      </c>
    </row>
    <row r="7161" spans="1:15">
      <c r="A7161" t="s">
        <v>12177</v>
      </c>
      <c r="B7161" s="1">
        <v>45914</v>
      </c>
      <c r="C7161" t="s">
        <v>4969</v>
      </c>
      <c r="D7161" t="s">
        <v>16</v>
      </c>
      <c r="E7161" t="s">
        <v>159</v>
      </c>
      <c r="F7161">
        <v>4</v>
      </c>
      <c r="G7161">
        <v>34835.42</v>
      </c>
      <c r="H7161">
        <v>139341.68</v>
      </c>
      <c r="I7161">
        <f>salesdata[[#This Row],[Total_Sales_INR]]/10000000</f>
        <v>1.3934167999999999E-2</v>
      </c>
      <c r="J7161" t="s">
        <v>27</v>
      </c>
      <c r="K7161" t="s">
        <v>35</v>
      </c>
      <c r="L7161">
        <v>1</v>
      </c>
      <c r="M7161" t="s">
        <v>181</v>
      </c>
      <c r="N7161" t="s">
        <v>62</v>
      </c>
      <c r="O7161" t="s">
        <v>22</v>
      </c>
    </row>
    <row r="7162" spans="1:15">
      <c r="A7162" t="s">
        <v>12178</v>
      </c>
      <c r="B7162" s="1">
        <v>45720</v>
      </c>
      <c r="C7162" t="s">
        <v>12179</v>
      </c>
      <c r="D7162" t="s">
        <v>32</v>
      </c>
      <c r="E7162" t="s">
        <v>250</v>
      </c>
      <c r="F7162">
        <v>4</v>
      </c>
      <c r="G7162">
        <v>44738.69</v>
      </c>
      <c r="H7162">
        <v>178954.76</v>
      </c>
      <c r="I7162">
        <f>salesdata[[#This Row],[Total_Sales_INR]]/10000000</f>
        <v>1.7895476E-2</v>
      </c>
      <c r="J7162" t="s">
        <v>27</v>
      </c>
      <c r="K7162" t="s">
        <v>35</v>
      </c>
      <c r="L7162">
        <v>1</v>
      </c>
      <c r="M7162" t="s">
        <v>68</v>
      </c>
      <c r="N7162" t="s">
        <v>124</v>
      </c>
      <c r="O7162" t="s">
        <v>22</v>
      </c>
    </row>
    <row r="7163" spans="1:15">
      <c r="A7163" t="s">
        <v>12180</v>
      </c>
      <c r="B7163" s="1">
        <v>45885</v>
      </c>
      <c r="C7163" t="s">
        <v>6574</v>
      </c>
      <c r="D7163" t="s">
        <v>45</v>
      </c>
      <c r="E7163" t="s">
        <v>55</v>
      </c>
      <c r="F7163">
        <v>2</v>
      </c>
      <c r="G7163">
        <v>46011.040000000001</v>
      </c>
      <c r="H7163">
        <v>92022.080000000002</v>
      </c>
      <c r="I7163">
        <f>salesdata[[#This Row],[Total_Sales_INR]]/10000000</f>
        <v>9.2022079999999999E-3</v>
      </c>
      <c r="J7163" t="s">
        <v>27</v>
      </c>
      <c r="K7163" t="s">
        <v>72</v>
      </c>
      <c r="L7163">
        <v>1</v>
      </c>
      <c r="M7163" t="s">
        <v>68</v>
      </c>
      <c r="N7163" t="s">
        <v>42</v>
      </c>
      <c r="O7163" t="s">
        <v>22</v>
      </c>
    </row>
    <row r="7164" spans="1:15">
      <c r="A7164" t="s">
        <v>12181</v>
      </c>
      <c r="B7164" s="1">
        <v>45848</v>
      </c>
      <c r="C7164" t="s">
        <v>12182</v>
      </c>
      <c r="D7164" t="s">
        <v>102</v>
      </c>
      <c r="E7164" t="s">
        <v>103</v>
      </c>
      <c r="F7164">
        <v>3</v>
      </c>
      <c r="G7164">
        <v>21056.2</v>
      </c>
      <c r="H7164">
        <v>63168.6</v>
      </c>
      <c r="I7164">
        <f>salesdata[[#This Row],[Total_Sales_INR]]/10000000</f>
        <v>6.3168599999999997E-3</v>
      </c>
      <c r="J7164" t="s">
        <v>18</v>
      </c>
      <c r="K7164" t="s">
        <v>35</v>
      </c>
      <c r="L7164">
        <v>1</v>
      </c>
      <c r="M7164" t="s">
        <v>119</v>
      </c>
      <c r="N7164" t="s">
        <v>216</v>
      </c>
      <c r="O7164" t="s">
        <v>22</v>
      </c>
    </row>
    <row r="7165" spans="1:15">
      <c r="A7165" t="s">
        <v>12183</v>
      </c>
      <c r="B7165" s="1">
        <v>45746</v>
      </c>
      <c r="C7165" t="s">
        <v>8493</v>
      </c>
      <c r="D7165" t="s">
        <v>32</v>
      </c>
      <c r="E7165" t="s">
        <v>33</v>
      </c>
      <c r="F7165">
        <v>4</v>
      </c>
      <c r="G7165">
        <v>19749.34</v>
      </c>
      <c r="H7165">
        <v>78997.36</v>
      </c>
      <c r="I7165">
        <f>salesdata[[#This Row],[Total_Sales_INR]]/10000000</f>
        <v>7.8997359999999992E-3</v>
      </c>
      <c r="J7165" t="s">
        <v>18</v>
      </c>
      <c r="K7165" t="s">
        <v>72</v>
      </c>
      <c r="L7165">
        <v>5</v>
      </c>
      <c r="M7165" t="s">
        <v>170</v>
      </c>
      <c r="N7165" t="s">
        <v>156</v>
      </c>
      <c r="O7165" t="s">
        <v>22</v>
      </c>
    </row>
    <row r="7166" spans="1:15">
      <c r="A7166" t="s">
        <v>12184</v>
      </c>
      <c r="B7166" s="1">
        <v>45705</v>
      </c>
      <c r="C7166" t="s">
        <v>3396</v>
      </c>
      <c r="D7166" t="s">
        <v>16</v>
      </c>
      <c r="E7166" t="s">
        <v>145</v>
      </c>
      <c r="F7166">
        <v>1</v>
      </c>
      <c r="G7166">
        <v>39067.1</v>
      </c>
      <c r="H7166">
        <v>39067.1</v>
      </c>
      <c r="I7166">
        <f>salesdata[[#This Row],[Total_Sales_INR]]/10000000</f>
        <v>3.9067099999999999E-3</v>
      </c>
      <c r="J7166" t="s">
        <v>34</v>
      </c>
      <c r="K7166" t="s">
        <v>19</v>
      </c>
      <c r="L7166">
        <v>5</v>
      </c>
      <c r="M7166" t="s">
        <v>73</v>
      </c>
      <c r="N7166" t="s">
        <v>360</v>
      </c>
      <c r="O7166" t="s">
        <v>22</v>
      </c>
    </row>
    <row r="7167" spans="1:15">
      <c r="A7167" t="s">
        <v>12185</v>
      </c>
      <c r="B7167" s="1">
        <v>46010</v>
      </c>
      <c r="C7167" t="s">
        <v>4653</v>
      </c>
      <c r="D7167" t="s">
        <v>16</v>
      </c>
      <c r="E7167" t="s">
        <v>145</v>
      </c>
      <c r="F7167">
        <v>5</v>
      </c>
      <c r="G7167">
        <v>45564.87</v>
      </c>
      <c r="H7167">
        <v>227824.35</v>
      </c>
      <c r="I7167">
        <f>salesdata[[#This Row],[Total_Sales_INR]]/10000000</f>
        <v>2.2782435E-2</v>
      </c>
      <c r="J7167" t="s">
        <v>34</v>
      </c>
      <c r="K7167" t="s">
        <v>35</v>
      </c>
      <c r="L7167">
        <v>5</v>
      </c>
      <c r="M7167" t="s">
        <v>41</v>
      </c>
      <c r="N7167" t="s">
        <v>82</v>
      </c>
      <c r="O7167" t="s">
        <v>22</v>
      </c>
    </row>
    <row r="7168" spans="1:15">
      <c r="A7168" t="s">
        <v>12186</v>
      </c>
      <c r="B7168" s="1">
        <v>45744</v>
      </c>
      <c r="C7168" t="s">
        <v>12187</v>
      </c>
      <c r="D7168" t="s">
        <v>32</v>
      </c>
      <c r="E7168" t="s">
        <v>250</v>
      </c>
      <c r="F7168">
        <v>1</v>
      </c>
      <c r="G7168">
        <v>29578.880000000001</v>
      </c>
      <c r="H7168">
        <v>29578.880000000001</v>
      </c>
      <c r="I7168">
        <f>salesdata[[#This Row],[Total_Sales_INR]]/10000000</f>
        <v>2.9578880000000001E-3</v>
      </c>
      <c r="J7168" t="s">
        <v>18</v>
      </c>
      <c r="K7168" t="s">
        <v>72</v>
      </c>
      <c r="L7168">
        <v>5</v>
      </c>
      <c r="M7168" t="s">
        <v>73</v>
      </c>
      <c r="N7168" t="s">
        <v>52</v>
      </c>
      <c r="O7168" t="s">
        <v>22</v>
      </c>
    </row>
    <row r="7169" spans="1:15">
      <c r="A7169" t="s">
        <v>12188</v>
      </c>
      <c r="B7169" s="1">
        <v>45879</v>
      </c>
      <c r="C7169" t="s">
        <v>1178</v>
      </c>
      <c r="D7169" t="s">
        <v>45</v>
      </c>
      <c r="E7169" t="s">
        <v>60</v>
      </c>
      <c r="F7169">
        <v>2</v>
      </c>
      <c r="G7169">
        <v>39810.74</v>
      </c>
      <c r="H7169">
        <v>79621.48</v>
      </c>
      <c r="I7169">
        <f>salesdata[[#This Row],[Total_Sales_INR]]/10000000</f>
        <v>7.9621479999999988E-3</v>
      </c>
      <c r="J7169" t="s">
        <v>27</v>
      </c>
      <c r="K7169" t="s">
        <v>72</v>
      </c>
      <c r="L7169">
        <v>3</v>
      </c>
      <c r="M7169" t="s">
        <v>77</v>
      </c>
      <c r="N7169" t="s">
        <v>42</v>
      </c>
      <c r="O7169" t="s">
        <v>22</v>
      </c>
    </row>
    <row r="7170" spans="1:15">
      <c r="A7170" t="s">
        <v>12189</v>
      </c>
      <c r="B7170" s="1">
        <v>45820</v>
      </c>
      <c r="C7170" t="s">
        <v>11438</v>
      </c>
      <c r="D7170" t="s">
        <v>102</v>
      </c>
      <c r="E7170" t="s">
        <v>103</v>
      </c>
      <c r="F7170">
        <v>4</v>
      </c>
      <c r="G7170">
        <v>31912.27</v>
      </c>
      <c r="H7170">
        <v>127649.08</v>
      </c>
      <c r="I7170">
        <f>salesdata[[#This Row],[Total_Sales_INR]]/10000000</f>
        <v>1.2764908E-2</v>
      </c>
      <c r="J7170" t="s">
        <v>34</v>
      </c>
      <c r="K7170" t="s">
        <v>35</v>
      </c>
      <c r="L7170">
        <v>2</v>
      </c>
      <c r="M7170" t="s">
        <v>104</v>
      </c>
      <c r="N7170" t="s">
        <v>42</v>
      </c>
      <c r="O7170" t="s">
        <v>22</v>
      </c>
    </row>
    <row r="7171" spans="1:15">
      <c r="A7171" t="s">
        <v>12190</v>
      </c>
      <c r="B7171" s="1">
        <v>45752</v>
      </c>
      <c r="C7171" t="s">
        <v>331</v>
      </c>
      <c r="D7171" t="s">
        <v>16</v>
      </c>
      <c r="E7171" t="s">
        <v>130</v>
      </c>
      <c r="F7171">
        <v>4</v>
      </c>
      <c r="G7171">
        <v>5729.98</v>
      </c>
      <c r="H7171">
        <v>22919.919999999998</v>
      </c>
      <c r="I7171">
        <f>salesdata[[#This Row],[Total_Sales_INR]]/10000000</f>
        <v>2.2919919999999996E-3</v>
      </c>
      <c r="J7171" t="s">
        <v>27</v>
      </c>
      <c r="K7171" t="s">
        <v>19</v>
      </c>
      <c r="L7171">
        <v>4</v>
      </c>
      <c r="M7171" t="s">
        <v>185</v>
      </c>
      <c r="N7171" t="s">
        <v>120</v>
      </c>
      <c r="O7171" t="s">
        <v>22</v>
      </c>
    </row>
    <row r="7172" spans="1:15">
      <c r="A7172" t="s">
        <v>12191</v>
      </c>
      <c r="B7172" s="1">
        <v>45934</v>
      </c>
      <c r="C7172" t="s">
        <v>12192</v>
      </c>
      <c r="D7172" t="s">
        <v>102</v>
      </c>
      <c r="E7172" t="s">
        <v>193</v>
      </c>
      <c r="F7172">
        <v>1</v>
      </c>
      <c r="G7172">
        <v>43818.879999999997</v>
      </c>
      <c r="H7172">
        <v>43818.879999999997</v>
      </c>
      <c r="I7172">
        <f>salesdata[[#This Row],[Total_Sales_INR]]/10000000</f>
        <v>4.3818879999999996E-3</v>
      </c>
      <c r="J7172" t="s">
        <v>34</v>
      </c>
      <c r="K7172" t="s">
        <v>35</v>
      </c>
      <c r="L7172">
        <v>5</v>
      </c>
      <c r="M7172" t="s">
        <v>170</v>
      </c>
      <c r="N7172" t="s">
        <v>74</v>
      </c>
      <c r="O7172" t="s">
        <v>22</v>
      </c>
    </row>
    <row r="7173" spans="1:15">
      <c r="A7173" t="s">
        <v>12193</v>
      </c>
      <c r="B7173" s="1">
        <v>46008</v>
      </c>
      <c r="C7173" t="s">
        <v>12194</v>
      </c>
      <c r="D7173" t="s">
        <v>45</v>
      </c>
      <c r="E7173" t="s">
        <v>55</v>
      </c>
      <c r="F7173">
        <v>4</v>
      </c>
      <c r="G7173">
        <v>22272.48</v>
      </c>
      <c r="H7173">
        <v>89089.919999999998</v>
      </c>
      <c r="I7173">
        <f>salesdata[[#This Row],[Total_Sales_INR]]/10000000</f>
        <v>8.9089919999999993E-3</v>
      </c>
      <c r="J7173" t="s">
        <v>47</v>
      </c>
      <c r="K7173" t="s">
        <v>72</v>
      </c>
      <c r="L7173">
        <v>1</v>
      </c>
      <c r="M7173" t="s">
        <v>181</v>
      </c>
      <c r="N7173" t="s">
        <v>178</v>
      </c>
      <c r="O7173" t="s">
        <v>22</v>
      </c>
    </row>
    <row r="7174" spans="1:15">
      <c r="A7174" t="s">
        <v>12195</v>
      </c>
      <c r="B7174" s="1">
        <v>46007</v>
      </c>
      <c r="C7174" t="s">
        <v>12196</v>
      </c>
      <c r="D7174" t="s">
        <v>16</v>
      </c>
      <c r="E7174" t="s">
        <v>17</v>
      </c>
      <c r="F7174">
        <v>2</v>
      </c>
      <c r="G7174">
        <v>22058.959999999999</v>
      </c>
      <c r="H7174">
        <v>44117.919999999998</v>
      </c>
      <c r="I7174">
        <f>salesdata[[#This Row],[Total_Sales_INR]]/10000000</f>
        <v>4.4117919999999995E-3</v>
      </c>
      <c r="J7174" t="s">
        <v>34</v>
      </c>
      <c r="K7174" t="s">
        <v>19</v>
      </c>
      <c r="L7174">
        <v>5</v>
      </c>
      <c r="M7174" t="s">
        <v>28</v>
      </c>
      <c r="N7174" t="s">
        <v>42</v>
      </c>
      <c r="O7174" t="s">
        <v>22</v>
      </c>
    </row>
    <row r="7175" spans="1:15">
      <c r="A7175" t="s">
        <v>12197</v>
      </c>
      <c r="B7175" s="1">
        <v>45934</v>
      </c>
      <c r="C7175" t="s">
        <v>8147</v>
      </c>
      <c r="D7175" t="s">
        <v>16</v>
      </c>
      <c r="E7175" t="s">
        <v>145</v>
      </c>
      <c r="F7175">
        <v>3</v>
      </c>
      <c r="G7175">
        <v>41638.61</v>
      </c>
      <c r="H7175">
        <v>124915.83</v>
      </c>
      <c r="I7175">
        <f>salesdata[[#This Row],[Total_Sales_INR]]/10000000</f>
        <v>1.2491583000000001E-2</v>
      </c>
      <c r="J7175" t="s">
        <v>34</v>
      </c>
      <c r="K7175" t="s">
        <v>35</v>
      </c>
      <c r="L7175">
        <v>3</v>
      </c>
      <c r="M7175" t="s">
        <v>61</v>
      </c>
      <c r="N7175" t="s">
        <v>82</v>
      </c>
      <c r="O7175" t="s">
        <v>22</v>
      </c>
    </row>
    <row r="7176" spans="1:15">
      <c r="A7176" t="s">
        <v>12198</v>
      </c>
      <c r="B7176" s="1">
        <v>45946</v>
      </c>
      <c r="C7176" t="s">
        <v>9497</v>
      </c>
      <c r="D7176" t="s">
        <v>25</v>
      </c>
      <c r="E7176" t="s">
        <v>140</v>
      </c>
      <c r="F7176">
        <v>2</v>
      </c>
      <c r="G7176">
        <v>7712.23</v>
      </c>
      <c r="H7176">
        <v>15424.46</v>
      </c>
      <c r="I7176">
        <f>salesdata[[#This Row],[Total_Sales_INR]]/10000000</f>
        <v>1.5424459999999998E-3</v>
      </c>
      <c r="J7176" t="s">
        <v>34</v>
      </c>
      <c r="K7176" t="s">
        <v>35</v>
      </c>
      <c r="L7176">
        <v>3</v>
      </c>
      <c r="M7176" t="s">
        <v>61</v>
      </c>
      <c r="N7176" t="s">
        <v>57</v>
      </c>
      <c r="O7176" t="s">
        <v>22</v>
      </c>
    </row>
    <row r="7177" spans="1:15">
      <c r="A7177" t="s">
        <v>12199</v>
      </c>
      <c r="B7177" s="1">
        <v>45791</v>
      </c>
      <c r="C7177" t="s">
        <v>5547</v>
      </c>
      <c r="D7177" t="s">
        <v>102</v>
      </c>
      <c r="E7177" t="s">
        <v>118</v>
      </c>
      <c r="F7177">
        <v>4</v>
      </c>
      <c r="G7177">
        <v>16168.72</v>
      </c>
      <c r="H7177">
        <v>64674.879999999997</v>
      </c>
      <c r="I7177">
        <f>salesdata[[#This Row],[Total_Sales_INR]]/10000000</f>
        <v>6.4674879999999995E-3</v>
      </c>
      <c r="J7177" t="s">
        <v>27</v>
      </c>
      <c r="K7177" t="s">
        <v>35</v>
      </c>
      <c r="L7177">
        <v>3</v>
      </c>
      <c r="M7177" t="s">
        <v>77</v>
      </c>
      <c r="N7177" t="s">
        <v>29</v>
      </c>
      <c r="O7177" t="s">
        <v>22</v>
      </c>
    </row>
    <row r="7178" spans="1:15">
      <c r="A7178" t="s">
        <v>12200</v>
      </c>
      <c r="B7178" s="1">
        <v>45953</v>
      </c>
      <c r="C7178" t="s">
        <v>4132</v>
      </c>
      <c r="D7178" t="s">
        <v>16</v>
      </c>
      <c r="E7178" t="s">
        <v>17</v>
      </c>
      <c r="F7178">
        <v>1</v>
      </c>
      <c r="G7178">
        <v>40305.96</v>
      </c>
      <c r="H7178">
        <v>40305.96</v>
      </c>
      <c r="I7178">
        <f>salesdata[[#This Row],[Total_Sales_INR]]/10000000</f>
        <v>4.030596E-3</v>
      </c>
      <c r="J7178" t="s">
        <v>27</v>
      </c>
      <c r="K7178" t="s">
        <v>72</v>
      </c>
      <c r="L7178">
        <v>5</v>
      </c>
      <c r="M7178" t="s">
        <v>73</v>
      </c>
      <c r="N7178" t="s">
        <v>173</v>
      </c>
      <c r="O7178" t="s">
        <v>22</v>
      </c>
    </row>
    <row r="7179" spans="1:15">
      <c r="A7179" t="s">
        <v>12201</v>
      </c>
      <c r="B7179" s="1">
        <v>45995</v>
      </c>
      <c r="C7179" t="s">
        <v>12202</v>
      </c>
      <c r="D7179" t="s">
        <v>32</v>
      </c>
      <c r="E7179" t="s">
        <v>81</v>
      </c>
      <c r="F7179">
        <v>5</v>
      </c>
      <c r="G7179">
        <v>20418.169999999998</v>
      </c>
      <c r="H7179">
        <v>102090.85</v>
      </c>
      <c r="I7179">
        <f>salesdata[[#This Row],[Total_Sales_INR]]/10000000</f>
        <v>1.0209085000000001E-2</v>
      </c>
      <c r="J7179" t="s">
        <v>34</v>
      </c>
      <c r="K7179" t="s">
        <v>19</v>
      </c>
      <c r="L7179">
        <v>4</v>
      </c>
      <c r="M7179" t="s">
        <v>88</v>
      </c>
      <c r="N7179" t="s">
        <v>173</v>
      </c>
      <c r="O7179" t="s">
        <v>22</v>
      </c>
    </row>
    <row r="7180" spans="1:15">
      <c r="A7180" t="s">
        <v>12203</v>
      </c>
      <c r="B7180" s="1">
        <v>46002</v>
      </c>
      <c r="C7180" t="s">
        <v>486</v>
      </c>
      <c r="D7180" t="s">
        <v>102</v>
      </c>
      <c r="E7180" t="s">
        <v>103</v>
      </c>
      <c r="F7180">
        <v>2</v>
      </c>
      <c r="G7180">
        <v>24772.1</v>
      </c>
      <c r="H7180">
        <v>49544.2</v>
      </c>
      <c r="I7180">
        <f>salesdata[[#This Row],[Total_Sales_INR]]/10000000</f>
        <v>4.9544199999999993E-3</v>
      </c>
      <c r="J7180" t="s">
        <v>34</v>
      </c>
      <c r="K7180" t="s">
        <v>19</v>
      </c>
      <c r="L7180">
        <v>5</v>
      </c>
      <c r="M7180" t="s">
        <v>28</v>
      </c>
      <c r="N7180" t="s">
        <v>82</v>
      </c>
      <c r="O7180" t="s">
        <v>22</v>
      </c>
    </row>
    <row r="7181" spans="1:15">
      <c r="A7181" t="s">
        <v>12204</v>
      </c>
      <c r="B7181" s="1">
        <v>45907</v>
      </c>
      <c r="C7181" t="s">
        <v>2119</v>
      </c>
      <c r="D7181" t="s">
        <v>25</v>
      </c>
      <c r="E7181" t="s">
        <v>26</v>
      </c>
      <c r="F7181">
        <v>5</v>
      </c>
      <c r="G7181">
        <v>29945.51</v>
      </c>
      <c r="H7181">
        <v>149727.54999999999</v>
      </c>
      <c r="I7181">
        <f>salesdata[[#This Row],[Total_Sales_INR]]/10000000</f>
        <v>1.4972754999999999E-2</v>
      </c>
      <c r="J7181" t="s">
        <v>18</v>
      </c>
      <c r="K7181" t="s">
        <v>35</v>
      </c>
      <c r="L7181">
        <v>5</v>
      </c>
      <c r="M7181" t="s">
        <v>73</v>
      </c>
      <c r="N7181" t="s">
        <v>97</v>
      </c>
      <c r="O7181" t="s">
        <v>22</v>
      </c>
    </row>
    <row r="7182" spans="1:15">
      <c r="A7182" t="s">
        <v>12205</v>
      </c>
      <c r="B7182" s="1">
        <v>45924</v>
      </c>
      <c r="C7182" t="s">
        <v>12206</v>
      </c>
      <c r="D7182" t="s">
        <v>102</v>
      </c>
      <c r="E7182" t="s">
        <v>103</v>
      </c>
      <c r="F7182">
        <v>2</v>
      </c>
      <c r="G7182">
        <v>47338.82</v>
      </c>
      <c r="H7182">
        <v>94677.64</v>
      </c>
      <c r="I7182">
        <f>salesdata[[#This Row],[Total_Sales_INR]]/10000000</f>
        <v>9.467764E-3</v>
      </c>
      <c r="J7182" t="s">
        <v>47</v>
      </c>
      <c r="K7182" t="s">
        <v>35</v>
      </c>
      <c r="L7182">
        <v>2</v>
      </c>
      <c r="M7182" t="s">
        <v>133</v>
      </c>
      <c r="N7182" t="s">
        <v>78</v>
      </c>
      <c r="O7182" t="s">
        <v>22</v>
      </c>
    </row>
    <row r="7183" spans="1:15">
      <c r="A7183" t="s">
        <v>12207</v>
      </c>
      <c r="B7183" s="1">
        <v>45699</v>
      </c>
      <c r="C7183" t="s">
        <v>1418</v>
      </c>
      <c r="D7183" t="s">
        <v>25</v>
      </c>
      <c r="E7183" t="s">
        <v>280</v>
      </c>
      <c r="F7183">
        <v>3</v>
      </c>
      <c r="G7183">
        <v>471.98</v>
      </c>
      <c r="H7183">
        <v>1415.94</v>
      </c>
      <c r="I7183">
        <f>salesdata[[#This Row],[Total_Sales_INR]]/10000000</f>
        <v>1.4159400000000001E-4</v>
      </c>
      <c r="J7183" t="s">
        <v>18</v>
      </c>
      <c r="K7183" t="s">
        <v>19</v>
      </c>
      <c r="L7183">
        <v>2</v>
      </c>
      <c r="M7183" t="s">
        <v>104</v>
      </c>
      <c r="N7183" t="s">
        <v>213</v>
      </c>
      <c r="O7183" t="s">
        <v>22</v>
      </c>
    </row>
    <row r="7184" spans="1:15">
      <c r="A7184" t="s">
        <v>12208</v>
      </c>
      <c r="B7184" s="1">
        <v>45822</v>
      </c>
      <c r="C7184" t="s">
        <v>3554</v>
      </c>
      <c r="D7184" t="s">
        <v>16</v>
      </c>
      <c r="E7184" t="s">
        <v>137</v>
      </c>
      <c r="F7184">
        <v>4</v>
      </c>
      <c r="G7184">
        <v>14438.24</v>
      </c>
      <c r="H7184">
        <v>57752.959999999999</v>
      </c>
      <c r="I7184">
        <f>salesdata[[#This Row],[Total_Sales_INR]]/10000000</f>
        <v>5.7752960000000001E-3</v>
      </c>
      <c r="J7184" t="s">
        <v>18</v>
      </c>
      <c r="K7184" t="s">
        <v>19</v>
      </c>
      <c r="L7184">
        <v>3</v>
      </c>
      <c r="M7184" t="s">
        <v>61</v>
      </c>
      <c r="N7184" t="s">
        <v>94</v>
      </c>
      <c r="O7184" t="s">
        <v>22</v>
      </c>
    </row>
    <row r="7185" spans="1:15">
      <c r="A7185" t="s">
        <v>12209</v>
      </c>
      <c r="B7185" s="1">
        <v>45896</v>
      </c>
      <c r="C7185" t="s">
        <v>1290</v>
      </c>
      <c r="D7185" t="s">
        <v>45</v>
      </c>
      <c r="E7185" t="s">
        <v>60</v>
      </c>
      <c r="F7185">
        <v>1</v>
      </c>
      <c r="G7185">
        <v>18400.25</v>
      </c>
      <c r="H7185">
        <v>18400.25</v>
      </c>
      <c r="I7185">
        <f>salesdata[[#This Row],[Total_Sales_INR]]/10000000</f>
        <v>1.8400249999999999E-3</v>
      </c>
      <c r="J7185" t="s">
        <v>27</v>
      </c>
      <c r="K7185" t="s">
        <v>19</v>
      </c>
      <c r="L7185">
        <v>4</v>
      </c>
      <c r="M7185" t="s">
        <v>160</v>
      </c>
      <c r="N7185" t="s">
        <v>82</v>
      </c>
      <c r="O7185" t="s">
        <v>22</v>
      </c>
    </row>
    <row r="7186" spans="1:15">
      <c r="A7186" t="s">
        <v>12210</v>
      </c>
      <c r="B7186" s="1">
        <v>45804</v>
      </c>
      <c r="C7186" t="s">
        <v>11087</v>
      </c>
      <c r="D7186" t="s">
        <v>32</v>
      </c>
      <c r="E7186" t="s">
        <v>40</v>
      </c>
      <c r="F7186">
        <v>5</v>
      </c>
      <c r="G7186">
        <v>16695.64</v>
      </c>
      <c r="H7186">
        <v>83478.2</v>
      </c>
      <c r="I7186">
        <f>salesdata[[#This Row],[Total_Sales_INR]]/10000000</f>
        <v>8.3478199999999989E-3</v>
      </c>
      <c r="J7186" t="s">
        <v>47</v>
      </c>
      <c r="K7186" t="s">
        <v>35</v>
      </c>
      <c r="L7186">
        <v>4</v>
      </c>
      <c r="M7186" t="s">
        <v>88</v>
      </c>
      <c r="N7186" t="s">
        <v>57</v>
      </c>
      <c r="O7186" t="s">
        <v>22</v>
      </c>
    </row>
    <row r="7187" spans="1:15">
      <c r="A7187" t="s">
        <v>12211</v>
      </c>
      <c r="B7187" s="1">
        <v>45996</v>
      </c>
      <c r="C7187" t="s">
        <v>1120</v>
      </c>
      <c r="D7187" t="s">
        <v>102</v>
      </c>
      <c r="E7187" t="s">
        <v>103</v>
      </c>
      <c r="F7187">
        <v>2</v>
      </c>
      <c r="G7187">
        <v>11378.18</v>
      </c>
      <c r="H7187">
        <v>22756.36</v>
      </c>
      <c r="I7187">
        <f>salesdata[[#This Row],[Total_Sales_INR]]/10000000</f>
        <v>2.2756360000000002E-3</v>
      </c>
      <c r="J7187" t="s">
        <v>47</v>
      </c>
      <c r="K7187" t="s">
        <v>72</v>
      </c>
      <c r="L7187">
        <v>2</v>
      </c>
      <c r="M7187" t="s">
        <v>133</v>
      </c>
      <c r="N7187" t="s">
        <v>134</v>
      </c>
      <c r="O7187" t="s">
        <v>22</v>
      </c>
    </row>
    <row r="7188" spans="1:15">
      <c r="A7188" t="s">
        <v>12212</v>
      </c>
      <c r="B7188" s="1">
        <v>45720</v>
      </c>
      <c r="C7188" t="s">
        <v>11763</v>
      </c>
      <c r="D7188" t="s">
        <v>16</v>
      </c>
      <c r="E7188" t="s">
        <v>17</v>
      </c>
      <c r="F7188">
        <v>5</v>
      </c>
      <c r="G7188">
        <v>33039.67</v>
      </c>
      <c r="H7188">
        <v>165198.35</v>
      </c>
      <c r="I7188">
        <f>salesdata[[#This Row],[Total_Sales_INR]]/10000000</f>
        <v>1.6519835E-2</v>
      </c>
      <c r="J7188" t="s">
        <v>34</v>
      </c>
      <c r="K7188" t="s">
        <v>35</v>
      </c>
      <c r="L7188">
        <v>1</v>
      </c>
      <c r="M7188" t="s">
        <v>181</v>
      </c>
      <c r="N7188" t="s">
        <v>216</v>
      </c>
      <c r="O7188" t="s">
        <v>22</v>
      </c>
    </row>
    <row r="7189" spans="1:15">
      <c r="A7189" t="s">
        <v>12213</v>
      </c>
      <c r="B7189" s="1">
        <v>45674</v>
      </c>
      <c r="C7189" t="s">
        <v>12214</v>
      </c>
      <c r="D7189" t="s">
        <v>102</v>
      </c>
      <c r="E7189" t="s">
        <v>193</v>
      </c>
      <c r="F7189">
        <v>5</v>
      </c>
      <c r="G7189">
        <v>27698</v>
      </c>
      <c r="H7189">
        <v>138490</v>
      </c>
      <c r="I7189">
        <f>salesdata[[#This Row],[Total_Sales_INR]]/10000000</f>
        <v>1.3849E-2</v>
      </c>
      <c r="J7189" t="s">
        <v>34</v>
      </c>
      <c r="K7189" t="s">
        <v>72</v>
      </c>
      <c r="L7189">
        <v>3</v>
      </c>
      <c r="M7189" t="s">
        <v>36</v>
      </c>
      <c r="N7189" t="s">
        <v>142</v>
      </c>
      <c r="O7189" t="s">
        <v>22</v>
      </c>
    </row>
    <row r="7190" spans="1:15">
      <c r="A7190" t="s">
        <v>12215</v>
      </c>
      <c r="B7190" s="1">
        <v>45819</v>
      </c>
      <c r="C7190" t="s">
        <v>12216</v>
      </c>
      <c r="D7190" t="s">
        <v>45</v>
      </c>
      <c r="E7190" t="s">
        <v>46</v>
      </c>
      <c r="F7190">
        <v>3</v>
      </c>
      <c r="G7190">
        <v>11838.28</v>
      </c>
      <c r="H7190">
        <v>35514.839999999997</v>
      </c>
      <c r="I7190">
        <f>salesdata[[#This Row],[Total_Sales_INR]]/10000000</f>
        <v>3.5514839999999997E-3</v>
      </c>
      <c r="J7190" t="s">
        <v>18</v>
      </c>
      <c r="K7190" t="s">
        <v>35</v>
      </c>
      <c r="L7190">
        <v>4</v>
      </c>
      <c r="M7190" t="s">
        <v>123</v>
      </c>
      <c r="N7190" t="s">
        <v>97</v>
      </c>
      <c r="O7190" t="s">
        <v>22</v>
      </c>
    </row>
    <row r="7191" spans="1:15">
      <c r="A7191" t="s">
        <v>12217</v>
      </c>
      <c r="B7191" s="1">
        <v>45950</v>
      </c>
      <c r="C7191" t="s">
        <v>12218</v>
      </c>
      <c r="D7191" t="s">
        <v>25</v>
      </c>
      <c r="E7191" t="s">
        <v>280</v>
      </c>
      <c r="F7191">
        <v>1</v>
      </c>
      <c r="G7191">
        <v>41254.910000000003</v>
      </c>
      <c r="H7191">
        <v>41254.910000000003</v>
      </c>
      <c r="I7191">
        <f>salesdata[[#This Row],[Total_Sales_INR]]/10000000</f>
        <v>4.1254910000000002E-3</v>
      </c>
      <c r="J7191" t="s">
        <v>47</v>
      </c>
      <c r="K7191" t="s">
        <v>72</v>
      </c>
      <c r="L7191">
        <v>3</v>
      </c>
      <c r="M7191" t="s">
        <v>36</v>
      </c>
      <c r="N7191" t="s">
        <v>360</v>
      </c>
      <c r="O7191" t="s">
        <v>22</v>
      </c>
    </row>
    <row r="7192" spans="1:15">
      <c r="A7192" t="s">
        <v>12219</v>
      </c>
      <c r="B7192" s="1">
        <v>45991</v>
      </c>
      <c r="C7192" t="s">
        <v>11791</v>
      </c>
      <c r="D7192" t="s">
        <v>32</v>
      </c>
      <c r="E7192" t="s">
        <v>250</v>
      </c>
      <c r="F7192">
        <v>2</v>
      </c>
      <c r="G7192">
        <v>7676.73</v>
      </c>
      <c r="H7192">
        <v>15353.46</v>
      </c>
      <c r="I7192">
        <f>salesdata[[#This Row],[Total_Sales_INR]]/10000000</f>
        <v>1.5353459999999999E-3</v>
      </c>
      <c r="J7192" t="s">
        <v>18</v>
      </c>
      <c r="K7192" t="s">
        <v>35</v>
      </c>
      <c r="L7192">
        <v>4</v>
      </c>
      <c r="M7192" t="s">
        <v>123</v>
      </c>
      <c r="N7192" t="s">
        <v>112</v>
      </c>
      <c r="O7192" t="s">
        <v>22</v>
      </c>
    </row>
    <row r="7193" spans="1:15">
      <c r="A7193" t="s">
        <v>12220</v>
      </c>
      <c r="B7193" s="1">
        <v>45688</v>
      </c>
      <c r="C7193" t="s">
        <v>7290</v>
      </c>
      <c r="D7193" t="s">
        <v>45</v>
      </c>
      <c r="E7193" t="s">
        <v>55</v>
      </c>
      <c r="F7193">
        <v>4</v>
      </c>
      <c r="G7193">
        <v>26816.79</v>
      </c>
      <c r="H7193">
        <v>107267.16</v>
      </c>
      <c r="I7193">
        <f>salesdata[[#This Row],[Total_Sales_INR]]/10000000</f>
        <v>1.0726716000000001E-2</v>
      </c>
      <c r="J7193" t="s">
        <v>27</v>
      </c>
      <c r="K7193" t="s">
        <v>35</v>
      </c>
      <c r="L7193">
        <v>1</v>
      </c>
      <c r="M7193" t="s">
        <v>107</v>
      </c>
      <c r="N7193" t="s">
        <v>62</v>
      </c>
      <c r="O7193" t="s">
        <v>22</v>
      </c>
    </row>
    <row r="7194" spans="1:15">
      <c r="A7194" t="s">
        <v>12221</v>
      </c>
      <c r="B7194" s="1">
        <v>45944</v>
      </c>
      <c r="C7194" t="s">
        <v>2544</v>
      </c>
      <c r="D7194" t="s">
        <v>25</v>
      </c>
      <c r="E7194" t="s">
        <v>140</v>
      </c>
      <c r="F7194">
        <v>2</v>
      </c>
      <c r="G7194">
        <v>28702.92</v>
      </c>
      <c r="H7194">
        <v>57405.84</v>
      </c>
      <c r="I7194">
        <f>salesdata[[#This Row],[Total_Sales_INR]]/10000000</f>
        <v>5.740584E-3</v>
      </c>
      <c r="J7194" t="s">
        <v>27</v>
      </c>
      <c r="K7194" t="s">
        <v>72</v>
      </c>
      <c r="L7194">
        <v>2</v>
      </c>
      <c r="M7194" t="s">
        <v>265</v>
      </c>
      <c r="N7194" t="s">
        <v>69</v>
      </c>
      <c r="O7194" t="s">
        <v>22</v>
      </c>
    </row>
    <row r="7195" spans="1:15">
      <c r="A7195" t="s">
        <v>12222</v>
      </c>
      <c r="B7195" s="1">
        <v>45677</v>
      </c>
      <c r="C7195" t="s">
        <v>12223</v>
      </c>
      <c r="D7195" t="s">
        <v>25</v>
      </c>
      <c r="E7195" t="s">
        <v>26</v>
      </c>
      <c r="F7195">
        <v>2</v>
      </c>
      <c r="G7195">
        <v>8928.07</v>
      </c>
      <c r="H7195">
        <v>17856.14</v>
      </c>
      <c r="I7195">
        <f>salesdata[[#This Row],[Total_Sales_INR]]/10000000</f>
        <v>1.785614E-3</v>
      </c>
      <c r="J7195" t="s">
        <v>18</v>
      </c>
      <c r="K7195" t="s">
        <v>19</v>
      </c>
      <c r="L7195">
        <v>1</v>
      </c>
      <c r="M7195" t="s">
        <v>20</v>
      </c>
      <c r="N7195" t="s">
        <v>127</v>
      </c>
      <c r="O7195" t="s">
        <v>22</v>
      </c>
    </row>
    <row r="7196" spans="1:15">
      <c r="A7196" t="s">
        <v>12224</v>
      </c>
      <c r="B7196" s="1">
        <v>45979</v>
      </c>
      <c r="C7196" t="s">
        <v>4843</v>
      </c>
      <c r="D7196" t="s">
        <v>16</v>
      </c>
      <c r="E7196" t="s">
        <v>130</v>
      </c>
      <c r="F7196">
        <v>5</v>
      </c>
      <c r="G7196">
        <v>6233.65</v>
      </c>
      <c r="H7196">
        <v>31168.25</v>
      </c>
      <c r="I7196">
        <f>salesdata[[#This Row],[Total_Sales_INR]]/10000000</f>
        <v>3.1168250000000002E-3</v>
      </c>
      <c r="J7196" t="s">
        <v>47</v>
      </c>
      <c r="K7196" t="s">
        <v>35</v>
      </c>
      <c r="L7196">
        <v>1</v>
      </c>
      <c r="M7196" t="s">
        <v>107</v>
      </c>
      <c r="N7196" t="s">
        <v>21</v>
      </c>
      <c r="O7196" t="s">
        <v>22</v>
      </c>
    </row>
    <row r="7197" spans="1:15">
      <c r="A7197" t="s">
        <v>12225</v>
      </c>
      <c r="B7197" s="1">
        <v>45954</v>
      </c>
      <c r="C7197" t="s">
        <v>12226</v>
      </c>
      <c r="D7197" t="s">
        <v>16</v>
      </c>
      <c r="E7197" t="s">
        <v>130</v>
      </c>
      <c r="F7197">
        <v>4</v>
      </c>
      <c r="G7197">
        <v>2925.9</v>
      </c>
      <c r="H7197">
        <v>11703.6</v>
      </c>
      <c r="I7197">
        <f>salesdata[[#This Row],[Total_Sales_INR]]/10000000</f>
        <v>1.1703600000000001E-3</v>
      </c>
      <c r="J7197" t="s">
        <v>34</v>
      </c>
      <c r="K7197" t="s">
        <v>72</v>
      </c>
      <c r="L7197">
        <v>1</v>
      </c>
      <c r="M7197" t="s">
        <v>119</v>
      </c>
      <c r="N7197" t="s">
        <v>124</v>
      </c>
      <c r="O7197" t="s">
        <v>22</v>
      </c>
    </row>
    <row r="7198" spans="1:15">
      <c r="A7198" t="s">
        <v>12227</v>
      </c>
      <c r="B7198" s="1">
        <v>45721</v>
      </c>
      <c r="C7198" t="s">
        <v>12228</v>
      </c>
      <c r="D7198" t="s">
        <v>25</v>
      </c>
      <c r="E7198" t="s">
        <v>140</v>
      </c>
      <c r="F7198">
        <v>1</v>
      </c>
      <c r="G7198">
        <v>18856.41</v>
      </c>
      <c r="H7198">
        <v>18856.41</v>
      </c>
      <c r="I7198">
        <f>salesdata[[#This Row],[Total_Sales_INR]]/10000000</f>
        <v>1.885641E-3</v>
      </c>
      <c r="J7198" t="s">
        <v>18</v>
      </c>
      <c r="K7198" t="s">
        <v>35</v>
      </c>
      <c r="L7198">
        <v>1</v>
      </c>
      <c r="M7198" t="s">
        <v>20</v>
      </c>
      <c r="N7198" t="s">
        <v>78</v>
      </c>
      <c r="O7198" t="s">
        <v>22</v>
      </c>
    </row>
    <row r="7199" spans="1:15">
      <c r="A7199" t="s">
        <v>12229</v>
      </c>
      <c r="B7199" s="1">
        <v>45953</v>
      </c>
      <c r="C7199" t="s">
        <v>9526</v>
      </c>
      <c r="D7199" t="s">
        <v>16</v>
      </c>
      <c r="E7199" t="s">
        <v>145</v>
      </c>
      <c r="F7199">
        <v>2</v>
      </c>
      <c r="G7199">
        <v>33600.32</v>
      </c>
      <c r="H7199">
        <v>67200.639999999999</v>
      </c>
      <c r="I7199">
        <f>salesdata[[#This Row],[Total_Sales_INR]]/10000000</f>
        <v>6.7200639999999996E-3</v>
      </c>
      <c r="J7199" t="s">
        <v>47</v>
      </c>
      <c r="K7199" t="s">
        <v>35</v>
      </c>
      <c r="L7199">
        <v>2</v>
      </c>
      <c r="M7199" t="s">
        <v>265</v>
      </c>
      <c r="N7199" t="s">
        <v>213</v>
      </c>
      <c r="O7199" t="s">
        <v>22</v>
      </c>
    </row>
    <row r="7200" spans="1:15">
      <c r="A7200" t="s">
        <v>12230</v>
      </c>
      <c r="B7200" s="1">
        <v>45719</v>
      </c>
      <c r="C7200" t="s">
        <v>10338</v>
      </c>
      <c r="D7200" t="s">
        <v>45</v>
      </c>
      <c r="E7200" t="s">
        <v>55</v>
      </c>
      <c r="F7200">
        <v>2</v>
      </c>
      <c r="G7200">
        <v>9896.09</v>
      </c>
      <c r="H7200">
        <v>19792.18</v>
      </c>
      <c r="I7200">
        <f>salesdata[[#This Row],[Total_Sales_INR]]/10000000</f>
        <v>1.979218E-3</v>
      </c>
      <c r="J7200" t="s">
        <v>18</v>
      </c>
      <c r="K7200" t="s">
        <v>19</v>
      </c>
      <c r="L7200">
        <v>2</v>
      </c>
      <c r="M7200" t="s">
        <v>56</v>
      </c>
      <c r="N7200" t="s">
        <v>69</v>
      </c>
      <c r="O7200" t="s">
        <v>22</v>
      </c>
    </row>
    <row r="7201" spans="1:15">
      <c r="A7201" t="s">
        <v>12231</v>
      </c>
      <c r="B7201" s="1">
        <v>45911</v>
      </c>
      <c r="C7201" t="s">
        <v>12232</v>
      </c>
      <c r="D7201" t="s">
        <v>16</v>
      </c>
      <c r="E7201" t="s">
        <v>159</v>
      </c>
      <c r="F7201">
        <v>1</v>
      </c>
      <c r="G7201">
        <v>14299.47</v>
      </c>
      <c r="H7201">
        <v>14299.47</v>
      </c>
      <c r="I7201">
        <f>salesdata[[#This Row],[Total_Sales_INR]]/10000000</f>
        <v>1.429947E-3</v>
      </c>
      <c r="J7201" t="s">
        <v>27</v>
      </c>
      <c r="K7201" t="s">
        <v>35</v>
      </c>
      <c r="L7201">
        <v>2</v>
      </c>
      <c r="M7201" t="s">
        <v>133</v>
      </c>
      <c r="N7201" t="s">
        <v>57</v>
      </c>
      <c r="O7201" t="s">
        <v>22</v>
      </c>
    </row>
    <row r="7202" spans="1:15">
      <c r="A7202" t="s">
        <v>12233</v>
      </c>
      <c r="B7202" s="1">
        <v>45701</v>
      </c>
      <c r="C7202" t="s">
        <v>12234</v>
      </c>
      <c r="D7202" t="s">
        <v>45</v>
      </c>
      <c r="E7202" t="s">
        <v>65</v>
      </c>
      <c r="F7202">
        <v>3</v>
      </c>
      <c r="G7202">
        <v>39121.65</v>
      </c>
      <c r="H7202">
        <v>117364.95</v>
      </c>
      <c r="I7202">
        <f>salesdata[[#This Row],[Total_Sales_INR]]/10000000</f>
        <v>1.1736495E-2</v>
      </c>
      <c r="J7202" t="s">
        <v>47</v>
      </c>
      <c r="K7202" t="s">
        <v>35</v>
      </c>
      <c r="L7202">
        <v>5</v>
      </c>
      <c r="M7202" t="s">
        <v>28</v>
      </c>
      <c r="N7202" t="s">
        <v>124</v>
      </c>
      <c r="O7202" t="s">
        <v>22</v>
      </c>
    </row>
    <row r="7203" spans="1:15">
      <c r="A7203" t="s">
        <v>12235</v>
      </c>
      <c r="B7203" s="1">
        <v>45705</v>
      </c>
      <c r="C7203" t="s">
        <v>10133</v>
      </c>
      <c r="D7203" t="s">
        <v>102</v>
      </c>
      <c r="E7203" t="s">
        <v>103</v>
      </c>
      <c r="F7203">
        <v>3</v>
      </c>
      <c r="G7203">
        <v>11338.48</v>
      </c>
      <c r="H7203">
        <v>34015.440000000002</v>
      </c>
      <c r="I7203">
        <f>salesdata[[#This Row],[Total_Sales_INR]]/10000000</f>
        <v>3.4015440000000003E-3</v>
      </c>
      <c r="J7203" t="s">
        <v>27</v>
      </c>
      <c r="K7203" t="s">
        <v>19</v>
      </c>
      <c r="L7203">
        <v>2</v>
      </c>
      <c r="M7203" t="s">
        <v>104</v>
      </c>
      <c r="N7203" t="s">
        <v>82</v>
      </c>
      <c r="O7203" t="s">
        <v>22</v>
      </c>
    </row>
    <row r="7204" spans="1:15">
      <c r="A7204" t="s">
        <v>12236</v>
      </c>
      <c r="B7204" s="1">
        <v>45703</v>
      </c>
      <c r="C7204" t="s">
        <v>12237</v>
      </c>
      <c r="D7204" t="s">
        <v>102</v>
      </c>
      <c r="E7204" t="s">
        <v>155</v>
      </c>
      <c r="F7204">
        <v>2</v>
      </c>
      <c r="G7204">
        <v>40690.78</v>
      </c>
      <c r="H7204">
        <v>81381.56</v>
      </c>
      <c r="I7204">
        <f>salesdata[[#This Row],[Total_Sales_INR]]/10000000</f>
        <v>8.1381560000000006E-3</v>
      </c>
      <c r="J7204" t="s">
        <v>18</v>
      </c>
      <c r="K7204" t="s">
        <v>19</v>
      </c>
      <c r="L7204">
        <v>5</v>
      </c>
      <c r="M7204" t="s">
        <v>41</v>
      </c>
      <c r="N7204" t="s">
        <v>78</v>
      </c>
      <c r="O7204" t="s">
        <v>22</v>
      </c>
    </row>
    <row r="7205" spans="1:15">
      <c r="A7205" t="s">
        <v>12238</v>
      </c>
      <c r="B7205" s="1">
        <v>45977</v>
      </c>
      <c r="C7205" t="s">
        <v>12239</v>
      </c>
      <c r="D7205" t="s">
        <v>32</v>
      </c>
      <c r="E7205" t="s">
        <v>33</v>
      </c>
      <c r="F7205">
        <v>3</v>
      </c>
      <c r="G7205">
        <v>34446.53</v>
      </c>
      <c r="H7205">
        <v>103339.59</v>
      </c>
      <c r="I7205">
        <f>salesdata[[#This Row],[Total_Sales_INR]]/10000000</f>
        <v>1.0333959E-2</v>
      </c>
      <c r="J7205" t="s">
        <v>47</v>
      </c>
      <c r="K7205" t="s">
        <v>72</v>
      </c>
      <c r="L7205">
        <v>1</v>
      </c>
      <c r="M7205" t="s">
        <v>68</v>
      </c>
      <c r="N7205" t="s">
        <v>78</v>
      </c>
      <c r="O7205" t="s">
        <v>22</v>
      </c>
    </row>
    <row r="7206" spans="1:15">
      <c r="A7206" t="s">
        <v>12240</v>
      </c>
      <c r="B7206" s="1">
        <v>45713</v>
      </c>
      <c r="C7206" t="s">
        <v>1522</v>
      </c>
      <c r="D7206" t="s">
        <v>45</v>
      </c>
      <c r="E7206" t="s">
        <v>65</v>
      </c>
      <c r="F7206">
        <v>1</v>
      </c>
      <c r="G7206">
        <v>29810.43</v>
      </c>
      <c r="H7206">
        <v>29810.43</v>
      </c>
      <c r="I7206">
        <f>salesdata[[#This Row],[Total_Sales_INR]]/10000000</f>
        <v>2.9810430000000001E-3</v>
      </c>
      <c r="J7206" t="s">
        <v>27</v>
      </c>
      <c r="K7206" t="s">
        <v>35</v>
      </c>
      <c r="L7206">
        <v>1</v>
      </c>
      <c r="M7206" t="s">
        <v>119</v>
      </c>
      <c r="N7206" t="s">
        <v>94</v>
      </c>
      <c r="O7206" t="s">
        <v>22</v>
      </c>
    </row>
    <row r="7207" spans="1:15">
      <c r="A7207" t="s">
        <v>12241</v>
      </c>
      <c r="B7207" s="1">
        <v>45714</v>
      </c>
      <c r="C7207" t="s">
        <v>3707</v>
      </c>
      <c r="D7207" t="s">
        <v>25</v>
      </c>
      <c r="E7207" t="s">
        <v>223</v>
      </c>
      <c r="F7207">
        <v>1</v>
      </c>
      <c r="G7207">
        <v>4102.0600000000004</v>
      </c>
      <c r="H7207">
        <v>4102.0600000000004</v>
      </c>
      <c r="I7207">
        <f>salesdata[[#This Row],[Total_Sales_INR]]/10000000</f>
        <v>4.1020600000000004E-4</v>
      </c>
      <c r="J7207" t="s">
        <v>27</v>
      </c>
      <c r="K7207" t="s">
        <v>19</v>
      </c>
      <c r="L7207">
        <v>3</v>
      </c>
      <c r="M7207" t="s">
        <v>190</v>
      </c>
      <c r="N7207" t="s">
        <v>74</v>
      </c>
      <c r="O7207" t="s">
        <v>22</v>
      </c>
    </row>
    <row r="7208" spans="1:15">
      <c r="A7208" t="s">
        <v>12242</v>
      </c>
      <c r="B7208" s="1">
        <v>45852</v>
      </c>
      <c r="C7208" t="s">
        <v>12243</v>
      </c>
      <c r="D7208" t="s">
        <v>102</v>
      </c>
      <c r="E7208" t="s">
        <v>193</v>
      </c>
      <c r="F7208">
        <v>1</v>
      </c>
      <c r="G7208">
        <v>20440.310000000001</v>
      </c>
      <c r="H7208">
        <v>20440.310000000001</v>
      </c>
      <c r="I7208">
        <f>salesdata[[#This Row],[Total_Sales_INR]]/10000000</f>
        <v>2.044031E-3</v>
      </c>
      <c r="J7208" t="s">
        <v>47</v>
      </c>
      <c r="K7208" t="s">
        <v>19</v>
      </c>
      <c r="L7208">
        <v>3</v>
      </c>
      <c r="M7208" t="s">
        <v>77</v>
      </c>
      <c r="N7208" t="s">
        <v>82</v>
      </c>
      <c r="O7208" t="s">
        <v>22</v>
      </c>
    </row>
    <row r="7209" spans="1:15">
      <c r="A7209" t="s">
        <v>12244</v>
      </c>
      <c r="B7209" s="1">
        <v>45755</v>
      </c>
      <c r="C7209" t="s">
        <v>11699</v>
      </c>
      <c r="D7209" t="s">
        <v>102</v>
      </c>
      <c r="E7209" t="s">
        <v>103</v>
      </c>
      <c r="F7209">
        <v>2</v>
      </c>
      <c r="G7209">
        <v>31667.48</v>
      </c>
      <c r="H7209">
        <v>63334.96</v>
      </c>
      <c r="I7209">
        <f>salesdata[[#This Row],[Total_Sales_INR]]/10000000</f>
        <v>6.3334960000000001E-3</v>
      </c>
      <c r="J7209" t="s">
        <v>27</v>
      </c>
      <c r="K7209" t="s">
        <v>35</v>
      </c>
      <c r="L7209">
        <v>4</v>
      </c>
      <c r="M7209" t="s">
        <v>160</v>
      </c>
      <c r="N7209" t="s">
        <v>142</v>
      </c>
      <c r="O7209" t="s">
        <v>22</v>
      </c>
    </row>
    <row r="7210" spans="1:15">
      <c r="A7210" t="s">
        <v>12245</v>
      </c>
      <c r="B7210" s="1">
        <v>45684</v>
      </c>
      <c r="C7210" t="s">
        <v>11941</v>
      </c>
      <c r="D7210" t="s">
        <v>45</v>
      </c>
      <c r="E7210" t="s">
        <v>46</v>
      </c>
      <c r="F7210">
        <v>4</v>
      </c>
      <c r="G7210">
        <v>6714.48</v>
      </c>
      <c r="H7210">
        <v>26857.919999999998</v>
      </c>
      <c r="I7210">
        <f>salesdata[[#This Row],[Total_Sales_INR]]/10000000</f>
        <v>2.6857919999999998E-3</v>
      </c>
      <c r="J7210" t="s">
        <v>34</v>
      </c>
      <c r="K7210" t="s">
        <v>72</v>
      </c>
      <c r="L7210">
        <v>2</v>
      </c>
      <c r="M7210" t="s">
        <v>104</v>
      </c>
      <c r="N7210" t="s">
        <v>21</v>
      </c>
      <c r="O7210" t="s">
        <v>22</v>
      </c>
    </row>
    <row r="7211" spans="1:15">
      <c r="A7211" t="s">
        <v>12246</v>
      </c>
      <c r="B7211" s="1">
        <v>45885</v>
      </c>
      <c r="C7211" t="s">
        <v>5193</v>
      </c>
      <c r="D7211" t="s">
        <v>25</v>
      </c>
      <c r="E7211" t="s">
        <v>26</v>
      </c>
      <c r="F7211">
        <v>1</v>
      </c>
      <c r="G7211">
        <v>44041.57</v>
      </c>
      <c r="H7211">
        <v>44041.57</v>
      </c>
      <c r="I7211">
        <f>salesdata[[#This Row],[Total_Sales_INR]]/10000000</f>
        <v>4.4041569999999997E-3</v>
      </c>
      <c r="J7211" t="s">
        <v>18</v>
      </c>
      <c r="K7211" t="s">
        <v>72</v>
      </c>
      <c r="L7211">
        <v>4</v>
      </c>
      <c r="M7211" t="s">
        <v>160</v>
      </c>
      <c r="N7211" t="s">
        <v>57</v>
      </c>
      <c r="O7211" t="s">
        <v>22</v>
      </c>
    </row>
    <row r="7212" spans="1:15">
      <c r="A7212" t="s">
        <v>12247</v>
      </c>
      <c r="B7212" s="1">
        <v>45836</v>
      </c>
      <c r="C7212" t="s">
        <v>11296</v>
      </c>
      <c r="D7212" t="s">
        <v>16</v>
      </c>
      <c r="E7212" t="s">
        <v>130</v>
      </c>
      <c r="F7212">
        <v>1</v>
      </c>
      <c r="G7212">
        <v>5026.6499999999996</v>
      </c>
      <c r="H7212">
        <v>5026.6499999999996</v>
      </c>
      <c r="I7212">
        <f>salesdata[[#This Row],[Total_Sales_INR]]/10000000</f>
        <v>5.0266500000000001E-4</v>
      </c>
      <c r="J7212" t="s">
        <v>18</v>
      </c>
      <c r="K7212" t="s">
        <v>72</v>
      </c>
      <c r="L7212">
        <v>1</v>
      </c>
      <c r="M7212" t="s">
        <v>20</v>
      </c>
      <c r="N7212" t="s">
        <v>178</v>
      </c>
      <c r="O7212" t="s">
        <v>22</v>
      </c>
    </row>
    <row r="7213" spans="1:15">
      <c r="A7213" t="s">
        <v>12248</v>
      </c>
      <c r="B7213" s="1">
        <v>45890</v>
      </c>
      <c r="C7213" t="s">
        <v>12249</v>
      </c>
      <c r="D7213" t="s">
        <v>45</v>
      </c>
      <c r="E7213" t="s">
        <v>55</v>
      </c>
      <c r="F7213">
        <v>3</v>
      </c>
      <c r="G7213">
        <v>38660.959999999999</v>
      </c>
      <c r="H7213">
        <v>115982.88</v>
      </c>
      <c r="I7213">
        <f>salesdata[[#This Row],[Total_Sales_INR]]/10000000</f>
        <v>1.1598288E-2</v>
      </c>
      <c r="J7213" t="s">
        <v>34</v>
      </c>
      <c r="K7213" t="s">
        <v>19</v>
      </c>
      <c r="L7213">
        <v>5</v>
      </c>
      <c r="M7213" t="s">
        <v>170</v>
      </c>
      <c r="N7213" t="s">
        <v>74</v>
      </c>
      <c r="O7213" t="s">
        <v>22</v>
      </c>
    </row>
    <row r="7214" spans="1:15">
      <c r="A7214" t="s">
        <v>12250</v>
      </c>
      <c r="B7214" s="1">
        <v>45918</v>
      </c>
      <c r="C7214" t="s">
        <v>7500</v>
      </c>
      <c r="D7214" t="s">
        <v>32</v>
      </c>
      <c r="E7214" t="s">
        <v>309</v>
      </c>
      <c r="F7214">
        <v>5</v>
      </c>
      <c r="G7214">
        <v>21381.46</v>
      </c>
      <c r="H7214">
        <v>106907.3</v>
      </c>
      <c r="I7214">
        <f>salesdata[[#This Row],[Total_Sales_INR]]/10000000</f>
        <v>1.0690730000000001E-2</v>
      </c>
      <c r="J7214" t="s">
        <v>34</v>
      </c>
      <c r="K7214" t="s">
        <v>35</v>
      </c>
      <c r="L7214">
        <v>5</v>
      </c>
      <c r="M7214" t="s">
        <v>51</v>
      </c>
      <c r="N7214" t="s">
        <v>97</v>
      </c>
      <c r="O7214" t="s">
        <v>22</v>
      </c>
    </row>
    <row r="7215" spans="1:15">
      <c r="A7215" t="s">
        <v>12251</v>
      </c>
      <c r="B7215" s="1">
        <v>45936</v>
      </c>
      <c r="C7215" t="s">
        <v>5783</v>
      </c>
      <c r="D7215" t="s">
        <v>45</v>
      </c>
      <c r="E7215" t="s">
        <v>65</v>
      </c>
      <c r="F7215">
        <v>2</v>
      </c>
      <c r="G7215">
        <v>40997.82</v>
      </c>
      <c r="H7215">
        <v>81995.64</v>
      </c>
      <c r="I7215">
        <f>salesdata[[#This Row],[Total_Sales_INR]]/10000000</f>
        <v>8.1995639999999995E-3</v>
      </c>
      <c r="J7215" t="s">
        <v>27</v>
      </c>
      <c r="K7215" t="s">
        <v>35</v>
      </c>
      <c r="L7215">
        <v>2</v>
      </c>
      <c r="M7215" t="s">
        <v>141</v>
      </c>
      <c r="N7215" t="s">
        <v>62</v>
      </c>
      <c r="O7215" t="s">
        <v>22</v>
      </c>
    </row>
    <row r="7216" spans="1:15">
      <c r="A7216" t="s">
        <v>12252</v>
      </c>
      <c r="B7216" s="1">
        <v>45857</v>
      </c>
      <c r="C7216" t="s">
        <v>12253</v>
      </c>
      <c r="D7216" t="s">
        <v>32</v>
      </c>
      <c r="E7216" t="s">
        <v>250</v>
      </c>
      <c r="F7216">
        <v>4</v>
      </c>
      <c r="G7216">
        <v>37563.47</v>
      </c>
      <c r="H7216">
        <v>150253.88</v>
      </c>
      <c r="I7216">
        <f>salesdata[[#This Row],[Total_Sales_INR]]/10000000</f>
        <v>1.5025388000000001E-2</v>
      </c>
      <c r="J7216" t="s">
        <v>27</v>
      </c>
      <c r="K7216" t="s">
        <v>72</v>
      </c>
      <c r="L7216">
        <v>4</v>
      </c>
      <c r="M7216" t="s">
        <v>123</v>
      </c>
      <c r="N7216" t="s">
        <v>142</v>
      </c>
      <c r="O7216" t="s">
        <v>22</v>
      </c>
    </row>
    <row r="7217" spans="1:15">
      <c r="A7217" t="s">
        <v>12254</v>
      </c>
      <c r="B7217" s="1">
        <v>45742</v>
      </c>
      <c r="C7217" t="s">
        <v>11547</v>
      </c>
      <c r="D7217" t="s">
        <v>32</v>
      </c>
      <c r="E7217" t="s">
        <v>40</v>
      </c>
      <c r="F7217">
        <v>4</v>
      </c>
      <c r="G7217">
        <v>37473.910000000003</v>
      </c>
      <c r="H7217">
        <v>149895.64000000001</v>
      </c>
      <c r="I7217">
        <f>salesdata[[#This Row],[Total_Sales_INR]]/10000000</f>
        <v>1.4989564000000002E-2</v>
      </c>
      <c r="J7217" t="s">
        <v>27</v>
      </c>
      <c r="K7217" t="s">
        <v>19</v>
      </c>
      <c r="L7217">
        <v>2</v>
      </c>
      <c r="M7217" t="s">
        <v>265</v>
      </c>
      <c r="N7217" t="s">
        <v>42</v>
      </c>
      <c r="O7217" t="s">
        <v>22</v>
      </c>
    </row>
    <row r="7218" spans="1:15">
      <c r="A7218" t="s">
        <v>12255</v>
      </c>
      <c r="B7218" s="1">
        <v>45988</v>
      </c>
      <c r="C7218" t="s">
        <v>12256</v>
      </c>
      <c r="D7218" t="s">
        <v>102</v>
      </c>
      <c r="E7218" t="s">
        <v>184</v>
      </c>
      <c r="F7218">
        <v>4</v>
      </c>
      <c r="G7218">
        <v>854.66</v>
      </c>
      <c r="H7218">
        <v>3418.64</v>
      </c>
      <c r="I7218">
        <f>salesdata[[#This Row],[Total_Sales_INR]]/10000000</f>
        <v>3.4186399999999999E-4</v>
      </c>
      <c r="J7218" t="s">
        <v>18</v>
      </c>
      <c r="K7218" t="s">
        <v>19</v>
      </c>
      <c r="L7218">
        <v>3</v>
      </c>
      <c r="M7218" t="s">
        <v>36</v>
      </c>
      <c r="N7218" t="s">
        <v>120</v>
      </c>
      <c r="O7218" t="s">
        <v>22</v>
      </c>
    </row>
    <row r="7219" spans="1:15">
      <c r="A7219" t="s">
        <v>12257</v>
      </c>
      <c r="B7219" s="1">
        <v>45832</v>
      </c>
      <c r="C7219" t="s">
        <v>12258</v>
      </c>
      <c r="D7219" t="s">
        <v>102</v>
      </c>
      <c r="E7219" t="s">
        <v>184</v>
      </c>
      <c r="F7219">
        <v>3</v>
      </c>
      <c r="G7219">
        <v>45035.87</v>
      </c>
      <c r="H7219">
        <v>135107.60999999999</v>
      </c>
      <c r="I7219">
        <f>salesdata[[#This Row],[Total_Sales_INR]]/10000000</f>
        <v>1.3510760999999998E-2</v>
      </c>
      <c r="J7219" t="s">
        <v>27</v>
      </c>
      <c r="K7219" t="s">
        <v>19</v>
      </c>
      <c r="L7219">
        <v>1</v>
      </c>
      <c r="M7219" t="s">
        <v>68</v>
      </c>
      <c r="N7219" t="s">
        <v>134</v>
      </c>
      <c r="O7219" t="s">
        <v>22</v>
      </c>
    </row>
    <row r="7220" spans="1:15">
      <c r="A7220" t="s">
        <v>12259</v>
      </c>
      <c r="B7220" s="1">
        <v>45862</v>
      </c>
      <c r="C7220" t="s">
        <v>1736</v>
      </c>
      <c r="D7220" t="s">
        <v>32</v>
      </c>
      <c r="E7220" t="s">
        <v>309</v>
      </c>
      <c r="F7220">
        <v>2</v>
      </c>
      <c r="G7220">
        <v>29165.4</v>
      </c>
      <c r="H7220">
        <v>58330.8</v>
      </c>
      <c r="I7220">
        <f>salesdata[[#This Row],[Total_Sales_INR]]/10000000</f>
        <v>5.83308E-3</v>
      </c>
      <c r="J7220" t="s">
        <v>47</v>
      </c>
      <c r="K7220" t="s">
        <v>72</v>
      </c>
      <c r="L7220">
        <v>2</v>
      </c>
      <c r="M7220" t="s">
        <v>133</v>
      </c>
      <c r="N7220" t="s">
        <v>173</v>
      </c>
      <c r="O7220" t="s">
        <v>22</v>
      </c>
    </row>
    <row r="7221" spans="1:15">
      <c r="A7221" t="s">
        <v>12260</v>
      </c>
      <c r="B7221" s="1">
        <v>45810</v>
      </c>
      <c r="C7221" t="s">
        <v>5143</v>
      </c>
      <c r="D7221" t="s">
        <v>45</v>
      </c>
      <c r="E7221" t="s">
        <v>60</v>
      </c>
      <c r="F7221">
        <v>3</v>
      </c>
      <c r="G7221">
        <v>11421.02</v>
      </c>
      <c r="H7221">
        <v>34263.06</v>
      </c>
      <c r="I7221">
        <f>salesdata[[#This Row],[Total_Sales_INR]]/10000000</f>
        <v>3.4263059999999996E-3</v>
      </c>
      <c r="J7221" t="s">
        <v>47</v>
      </c>
      <c r="K7221" t="s">
        <v>19</v>
      </c>
      <c r="L7221">
        <v>5</v>
      </c>
      <c r="M7221" t="s">
        <v>170</v>
      </c>
      <c r="N7221" t="s">
        <v>178</v>
      </c>
      <c r="O7221" t="s">
        <v>22</v>
      </c>
    </row>
    <row r="7222" spans="1:15">
      <c r="A7222" t="s">
        <v>12261</v>
      </c>
      <c r="B7222" s="1">
        <v>45765</v>
      </c>
      <c r="C7222" t="s">
        <v>4633</v>
      </c>
      <c r="D7222" t="s">
        <v>25</v>
      </c>
      <c r="E7222" t="s">
        <v>26</v>
      </c>
      <c r="F7222">
        <v>4</v>
      </c>
      <c r="G7222">
        <v>25353.03</v>
      </c>
      <c r="H7222">
        <v>101412.12</v>
      </c>
      <c r="I7222">
        <f>salesdata[[#This Row],[Total_Sales_INR]]/10000000</f>
        <v>1.0141212E-2</v>
      </c>
      <c r="J7222" t="s">
        <v>47</v>
      </c>
      <c r="K7222" t="s">
        <v>19</v>
      </c>
      <c r="L7222">
        <v>2</v>
      </c>
      <c r="M7222" t="s">
        <v>133</v>
      </c>
      <c r="N7222" t="s">
        <v>21</v>
      </c>
      <c r="O7222" t="s">
        <v>22</v>
      </c>
    </row>
    <row r="7223" spans="1:15">
      <c r="A7223" t="s">
        <v>12262</v>
      </c>
      <c r="B7223" s="1">
        <v>45987</v>
      </c>
      <c r="C7223" t="s">
        <v>12263</v>
      </c>
      <c r="D7223" t="s">
        <v>32</v>
      </c>
      <c r="E7223" t="s">
        <v>33</v>
      </c>
      <c r="F7223">
        <v>3</v>
      </c>
      <c r="G7223">
        <v>34442</v>
      </c>
      <c r="H7223">
        <v>103326</v>
      </c>
      <c r="I7223">
        <f>salesdata[[#This Row],[Total_Sales_INR]]/10000000</f>
        <v>1.0332600000000001E-2</v>
      </c>
      <c r="J7223" t="s">
        <v>34</v>
      </c>
      <c r="K7223" t="s">
        <v>72</v>
      </c>
      <c r="L7223">
        <v>1</v>
      </c>
      <c r="M7223" t="s">
        <v>181</v>
      </c>
      <c r="N7223" t="s">
        <v>173</v>
      </c>
      <c r="O7223" t="s">
        <v>22</v>
      </c>
    </row>
    <row r="7224" spans="1:15">
      <c r="A7224" t="s">
        <v>12264</v>
      </c>
      <c r="B7224" s="1">
        <v>45788</v>
      </c>
      <c r="C7224" t="s">
        <v>8573</v>
      </c>
      <c r="D7224" t="s">
        <v>102</v>
      </c>
      <c r="E7224" t="s">
        <v>103</v>
      </c>
      <c r="F7224">
        <v>1</v>
      </c>
      <c r="G7224">
        <v>49112.35</v>
      </c>
      <c r="H7224">
        <v>49112.35</v>
      </c>
      <c r="I7224">
        <f>salesdata[[#This Row],[Total_Sales_INR]]/10000000</f>
        <v>4.9112349999999999E-3</v>
      </c>
      <c r="J7224" t="s">
        <v>27</v>
      </c>
      <c r="K7224" t="s">
        <v>19</v>
      </c>
      <c r="L7224">
        <v>3</v>
      </c>
      <c r="M7224" t="s">
        <v>115</v>
      </c>
      <c r="N7224" t="s">
        <v>173</v>
      </c>
      <c r="O7224" t="s">
        <v>22</v>
      </c>
    </row>
    <row r="7225" spans="1:15">
      <c r="A7225" t="s">
        <v>12265</v>
      </c>
      <c r="B7225" s="1">
        <v>45956</v>
      </c>
      <c r="C7225" t="s">
        <v>12266</v>
      </c>
      <c r="D7225" t="s">
        <v>25</v>
      </c>
      <c r="E7225" t="s">
        <v>140</v>
      </c>
      <c r="F7225">
        <v>5</v>
      </c>
      <c r="G7225">
        <v>40750.83</v>
      </c>
      <c r="H7225">
        <v>203754.15</v>
      </c>
      <c r="I7225">
        <f>salesdata[[#This Row],[Total_Sales_INR]]/10000000</f>
        <v>2.0375415000000001E-2</v>
      </c>
      <c r="J7225" t="s">
        <v>27</v>
      </c>
      <c r="K7225" t="s">
        <v>19</v>
      </c>
      <c r="L7225">
        <v>1</v>
      </c>
      <c r="M7225" t="s">
        <v>20</v>
      </c>
      <c r="N7225" t="s">
        <v>48</v>
      </c>
      <c r="O7225" t="s">
        <v>22</v>
      </c>
    </row>
    <row r="7226" spans="1:15">
      <c r="A7226" t="s">
        <v>12267</v>
      </c>
      <c r="B7226" s="1">
        <v>46020</v>
      </c>
      <c r="C7226" t="s">
        <v>12268</v>
      </c>
      <c r="D7226" t="s">
        <v>102</v>
      </c>
      <c r="E7226" t="s">
        <v>155</v>
      </c>
      <c r="F7226">
        <v>1</v>
      </c>
      <c r="G7226">
        <v>12704.41</v>
      </c>
      <c r="H7226">
        <v>12704.41</v>
      </c>
      <c r="I7226">
        <f>salesdata[[#This Row],[Total_Sales_INR]]/10000000</f>
        <v>1.270441E-3</v>
      </c>
      <c r="J7226" t="s">
        <v>18</v>
      </c>
      <c r="K7226" t="s">
        <v>19</v>
      </c>
      <c r="L7226">
        <v>3</v>
      </c>
      <c r="M7226" t="s">
        <v>77</v>
      </c>
      <c r="N7226" t="s">
        <v>69</v>
      </c>
      <c r="O7226" t="s">
        <v>22</v>
      </c>
    </row>
    <row r="7227" spans="1:15">
      <c r="A7227" t="s">
        <v>12269</v>
      </c>
      <c r="B7227" s="1">
        <v>45966</v>
      </c>
      <c r="C7227" t="s">
        <v>2518</v>
      </c>
      <c r="D7227" t="s">
        <v>102</v>
      </c>
      <c r="E7227" t="s">
        <v>155</v>
      </c>
      <c r="F7227">
        <v>3</v>
      </c>
      <c r="G7227">
        <v>16144.74</v>
      </c>
      <c r="H7227">
        <v>48434.22</v>
      </c>
      <c r="I7227">
        <f>salesdata[[#This Row],[Total_Sales_INR]]/10000000</f>
        <v>4.843422E-3</v>
      </c>
      <c r="J7227" t="s">
        <v>18</v>
      </c>
      <c r="K7227" t="s">
        <v>19</v>
      </c>
      <c r="L7227">
        <v>3</v>
      </c>
      <c r="M7227" t="s">
        <v>61</v>
      </c>
      <c r="N7227" t="s">
        <v>78</v>
      </c>
      <c r="O7227" t="s">
        <v>22</v>
      </c>
    </row>
    <row r="7228" spans="1:15">
      <c r="A7228" t="s">
        <v>12270</v>
      </c>
      <c r="B7228" s="1">
        <v>45803</v>
      </c>
      <c r="C7228" t="s">
        <v>2882</v>
      </c>
      <c r="D7228" t="s">
        <v>32</v>
      </c>
      <c r="E7228" t="s">
        <v>81</v>
      </c>
      <c r="F7228">
        <v>4</v>
      </c>
      <c r="G7228">
        <v>44461.24</v>
      </c>
      <c r="H7228">
        <v>177844.96</v>
      </c>
      <c r="I7228">
        <f>salesdata[[#This Row],[Total_Sales_INR]]/10000000</f>
        <v>1.7784496E-2</v>
      </c>
      <c r="J7228" t="s">
        <v>27</v>
      </c>
      <c r="K7228" t="s">
        <v>35</v>
      </c>
      <c r="L7228">
        <v>5</v>
      </c>
      <c r="M7228" t="s">
        <v>170</v>
      </c>
      <c r="N7228" t="s">
        <v>62</v>
      </c>
      <c r="O7228" t="s">
        <v>22</v>
      </c>
    </row>
    <row r="7229" spans="1:15">
      <c r="A7229" t="s">
        <v>12271</v>
      </c>
      <c r="B7229" s="1">
        <v>45829</v>
      </c>
      <c r="C7229" t="s">
        <v>3983</v>
      </c>
      <c r="D7229" t="s">
        <v>102</v>
      </c>
      <c r="E7229" t="s">
        <v>193</v>
      </c>
      <c r="F7229">
        <v>2</v>
      </c>
      <c r="G7229">
        <v>31277.17</v>
      </c>
      <c r="H7229">
        <v>62554.34</v>
      </c>
      <c r="I7229">
        <f>salesdata[[#This Row],[Total_Sales_INR]]/10000000</f>
        <v>6.2554339999999998E-3</v>
      </c>
      <c r="J7229" t="s">
        <v>34</v>
      </c>
      <c r="K7229" t="s">
        <v>72</v>
      </c>
      <c r="L7229">
        <v>5</v>
      </c>
      <c r="M7229" t="s">
        <v>170</v>
      </c>
      <c r="N7229" t="s">
        <v>29</v>
      </c>
      <c r="O7229" t="s">
        <v>22</v>
      </c>
    </row>
    <row r="7230" spans="1:15">
      <c r="A7230" t="s">
        <v>12272</v>
      </c>
      <c r="B7230" s="1">
        <v>45800</v>
      </c>
      <c r="C7230" t="s">
        <v>12273</v>
      </c>
      <c r="D7230" t="s">
        <v>25</v>
      </c>
      <c r="E7230" t="s">
        <v>26</v>
      </c>
      <c r="F7230">
        <v>4</v>
      </c>
      <c r="G7230">
        <v>37122.83</v>
      </c>
      <c r="H7230">
        <v>148491.32</v>
      </c>
      <c r="I7230">
        <f>salesdata[[#This Row],[Total_Sales_INR]]/10000000</f>
        <v>1.4849132000000001E-2</v>
      </c>
      <c r="J7230" t="s">
        <v>27</v>
      </c>
      <c r="K7230" t="s">
        <v>35</v>
      </c>
      <c r="L7230">
        <v>1</v>
      </c>
      <c r="M7230" t="s">
        <v>107</v>
      </c>
      <c r="N7230" t="s">
        <v>94</v>
      </c>
      <c r="O7230" t="s">
        <v>22</v>
      </c>
    </row>
    <row r="7231" spans="1:15">
      <c r="A7231" t="s">
        <v>12274</v>
      </c>
      <c r="B7231" s="1">
        <v>46021</v>
      </c>
      <c r="C7231" t="s">
        <v>4694</v>
      </c>
      <c r="D7231" t="s">
        <v>16</v>
      </c>
      <c r="E7231" t="s">
        <v>137</v>
      </c>
      <c r="F7231">
        <v>5</v>
      </c>
      <c r="G7231">
        <v>32682.46</v>
      </c>
      <c r="H7231">
        <v>163412.29999999999</v>
      </c>
      <c r="I7231">
        <f>salesdata[[#This Row],[Total_Sales_INR]]/10000000</f>
        <v>1.6341229999999998E-2</v>
      </c>
      <c r="J7231" t="s">
        <v>47</v>
      </c>
      <c r="K7231" t="s">
        <v>72</v>
      </c>
      <c r="L7231">
        <v>4</v>
      </c>
      <c r="M7231" t="s">
        <v>88</v>
      </c>
      <c r="N7231" t="s">
        <v>42</v>
      </c>
      <c r="O7231" t="s">
        <v>22</v>
      </c>
    </row>
    <row r="7232" spans="1:15">
      <c r="A7232" t="s">
        <v>12275</v>
      </c>
      <c r="B7232" s="1">
        <v>45664</v>
      </c>
      <c r="C7232" t="s">
        <v>12276</v>
      </c>
      <c r="D7232" t="s">
        <v>102</v>
      </c>
      <c r="E7232" t="s">
        <v>103</v>
      </c>
      <c r="F7232">
        <v>2</v>
      </c>
      <c r="G7232">
        <v>25410.83</v>
      </c>
      <c r="H7232">
        <v>50821.66</v>
      </c>
      <c r="I7232">
        <f>salesdata[[#This Row],[Total_Sales_INR]]/10000000</f>
        <v>5.0821659999999999E-3</v>
      </c>
      <c r="J7232" t="s">
        <v>18</v>
      </c>
      <c r="K7232" t="s">
        <v>72</v>
      </c>
      <c r="L7232">
        <v>1</v>
      </c>
      <c r="M7232" t="s">
        <v>119</v>
      </c>
      <c r="N7232" t="s">
        <v>42</v>
      </c>
      <c r="O7232" t="s">
        <v>22</v>
      </c>
    </row>
    <row r="7233" spans="1:15">
      <c r="A7233" t="s">
        <v>12277</v>
      </c>
      <c r="B7233" s="1">
        <v>45960</v>
      </c>
      <c r="C7233" t="s">
        <v>12278</v>
      </c>
      <c r="D7233" t="s">
        <v>45</v>
      </c>
      <c r="E7233" t="s">
        <v>65</v>
      </c>
      <c r="F7233">
        <v>1</v>
      </c>
      <c r="G7233">
        <v>43577.88</v>
      </c>
      <c r="H7233">
        <v>43577.88</v>
      </c>
      <c r="I7233">
        <f>salesdata[[#This Row],[Total_Sales_INR]]/10000000</f>
        <v>4.3577879999999996E-3</v>
      </c>
      <c r="J7233" t="s">
        <v>34</v>
      </c>
      <c r="K7233" t="s">
        <v>35</v>
      </c>
      <c r="L7233">
        <v>5</v>
      </c>
      <c r="M7233" t="s">
        <v>170</v>
      </c>
      <c r="N7233" t="s">
        <v>37</v>
      </c>
      <c r="O7233" t="s">
        <v>22</v>
      </c>
    </row>
    <row r="7234" spans="1:15">
      <c r="A7234" t="s">
        <v>12279</v>
      </c>
      <c r="B7234" s="1">
        <v>45847</v>
      </c>
      <c r="C7234" t="s">
        <v>11848</v>
      </c>
      <c r="D7234" t="s">
        <v>32</v>
      </c>
      <c r="E7234" t="s">
        <v>81</v>
      </c>
      <c r="F7234">
        <v>4</v>
      </c>
      <c r="G7234">
        <v>48925.53</v>
      </c>
      <c r="H7234">
        <v>195702.12</v>
      </c>
      <c r="I7234">
        <f>salesdata[[#This Row],[Total_Sales_INR]]/10000000</f>
        <v>1.9570212E-2</v>
      </c>
      <c r="J7234" t="s">
        <v>34</v>
      </c>
      <c r="K7234" t="s">
        <v>35</v>
      </c>
      <c r="L7234">
        <v>4</v>
      </c>
      <c r="M7234" t="s">
        <v>185</v>
      </c>
      <c r="N7234" t="s">
        <v>213</v>
      </c>
      <c r="O7234" t="s">
        <v>22</v>
      </c>
    </row>
    <row r="7235" spans="1:15">
      <c r="A7235" t="s">
        <v>12280</v>
      </c>
      <c r="B7235" s="1">
        <v>46005</v>
      </c>
      <c r="C7235" t="s">
        <v>12281</v>
      </c>
      <c r="D7235" t="s">
        <v>45</v>
      </c>
      <c r="E7235" t="s">
        <v>65</v>
      </c>
      <c r="F7235">
        <v>1</v>
      </c>
      <c r="G7235">
        <v>46755.69</v>
      </c>
      <c r="H7235">
        <v>46755.69</v>
      </c>
      <c r="I7235">
        <f>salesdata[[#This Row],[Total_Sales_INR]]/10000000</f>
        <v>4.6755690000000001E-3</v>
      </c>
      <c r="J7235" t="s">
        <v>18</v>
      </c>
      <c r="K7235" t="s">
        <v>72</v>
      </c>
      <c r="L7235">
        <v>3</v>
      </c>
      <c r="M7235" t="s">
        <v>190</v>
      </c>
      <c r="N7235" t="s">
        <v>29</v>
      </c>
      <c r="O7235" t="s">
        <v>22</v>
      </c>
    </row>
    <row r="7236" spans="1:15">
      <c r="A7236" t="s">
        <v>12282</v>
      </c>
      <c r="B7236" s="1">
        <v>45664</v>
      </c>
      <c r="C7236" t="s">
        <v>12283</v>
      </c>
      <c r="D7236" t="s">
        <v>32</v>
      </c>
      <c r="E7236" t="s">
        <v>81</v>
      </c>
      <c r="F7236">
        <v>3</v>
      </c>
      <c r="G7236">
        <v>19942.43</v>
      </c>
      <c r="H7236">
        <v>59827.29</v>
      </c>
      <c r="I7236">
        <f>salesdata[[#This Row],[Total_Sales_INR]]/10000000</f>
        <v>5.982729E-3</v>
      </c>
      <c r="J7236" t="s">
        <v>27</v>
      </c>
      <c r="K7236" t="s">
        <v>72</v>
      </c>
      <c r="L7236">
        <v>3</v>
      </c>
      <c r="M7236" t="s">
        <v>36</v>
      </c>
      <c r="N7236" t="s">
        <v>216</v>
      </c>
      <c r="O7236" t="s">
        <v>22</v>
      </c>
    </row>
    <row r="7237" spans="1:15">
      <c r="A7237" t="s">
        <v>12284</v>
      </c>
      <c r="B7237" s="1">
        <v>45884</v>
      </c>
      <c r="C7237" t="s">
        <v>12285</v>
      </c>
      <c r="D7237" t="s">
        <v>102</v>
      </c>
      <c r="E7237" t="s">
        <v>155</v>
      </c>
      <c r="F7237">
        <v>1</v>
      </c>
      <c r="G7237">
        <v>13378.92</v>
      </c>
      <c r="H7237">
        <v>13378.92</v>
      </c>
      <c r="I7237">
        <f>salesdata[[#This Row],[Total_Sales_INR]]/10000000</f>
        <v>1.337892E-3</v>
      </c>
      <c r="J7237" t="s">
        <v>27</v>
      </c>
      <c r="K7237" t="s">
        <v>19</v>
      </c>
      <c r="L7237">
        <v>4</v>
      </c>
      <c r="M7237" t="s">
        <v>88</v>
      </c>
      <c r="N7237" t="s">
        <v>37</v>
      </c>
      <c r="O7237" t="s">
        <v>22</v>
      </c>
    </row>
    <row r="7238" spans="1:15">
      <c r="A7238" t="s">
        <v>12286</v>
      </c>
      <c r="B7238" s="1">
        <v>45846</v>
      </c>
      <c r="C7238" t="s">
        <v>7997</v>
      </c>
      <c r="D7238" t="s">
        <v>102</v>
      </c>
      <c r="E7238" t="s">
        <v>193</v>
      </c>
      <c r="F7238">
        <v>5</v>
      </c>
      <c r="G7238">
        <v>19278.12</v>
      </c>
      <c r="H7238">
        <v>96390.6</v>
      </c>
      <c r="I7238">
        <f>salesdata[[#This Row],[Total_Sales_INR]]/10000000</f>
        <v>9.6390600000000014E-3</v>
      </c>
      <c r="J7238" t="s">
        <v>34</v>
      </c>
      <c r="K7238" t="s">
        <v>72</v>
      </c>
      <c r="L7238">
        <v>2</v>
      </c>
      <c r="M7238" t="s">
        <v>265</v>
      </c>
      <c r="N7238" t="s">
        <v>48</v>
      </c>
      <c r="O7238" t="s">
        <v>22</v>
      </c>
    </row>
    <row r="7239" spans="1:15">
      <c r="A7239" t="s">
        <v>12287</v>
      </c>
      <c r="B7239" s="1">
        <v>45871</v>
      </c>
      <c r="C7239" t="s">
        <v>4034</v>
      </c>
      <c r="D7239" t="s">
        <v>25</v>
      </c>
      <c r="E7239" t="s">
        <v>91</v>
      </c>
      <c r="F7239">
        <v>4</v>
      </c>
      <c r="G7239">
        <v>46032.73</v>
      </c>
      <c r="H7239">
        <v>184130.92</v>
      </c>
      <c r="I7239">
        <f>salesdata[[#This Row],[Total_Sales_INR]]/10000000</f>
        <v>1.8413092000000002E-2</v>
      </c>
      <c r="J7239" t="s">
        <v>27</v>
      </c>
      <c r="K7239" t="s">
        <v>72</v>
      </c>
      <c r="L7239">
        <v>3</v>
      </c>
      <c r="M7239" t="s">
        <v>36</v>
      </c>
      <c r="N7239" t="s">
        <v>178</v>
      </c>
      <c r="O7239" t="s">
        <v>22</v>
      </c>
    </row>
    <row r="7240" spans="1:15">
      <c r="A7240" t="s">
        <v>12288</v>
      </c>
      <c r="B7240" s="1">
        <v>45841</v>
      </c>
      <c r="C7240" t="s">
        <v>12289</v>
      </c>
      <c r="D7240" t="s">
        <v>16</v>
      </c>
      <c r="E7240" t="s">
        <v>145</v>
      </c>
      <c r="F7240">
        <v>4</v>
      </c>
      <c r="G7240">
        <v>10788.81</v>
      </c>
      <c r="H7240">
        <v>43155.24</v>
      </c>
      <c r="I7240">
        <f>salesdata[[#This Row],[Total_Sales_INR]]/10000000</f>
        <v>4.3155239999999994E-3</v>
      </c>
      <c r="J7240" t="s">
        <v>34</v>
      </c>
      <c r="K7240" t="s">
        <v>35</v>
      </c>
      <c r="L7240">
        <v>4</v>
      </c>
      <c r="M7240" t="s">
        <v>185</v>
      </c>
      <c r="N7240" t="s">
        <v>178</v>
      </c>
      <c r="O7240" t="s">
        <v>22</v>
      </c>
    </row>
    <row r="7241" spans="1:15">
      <c r="A7241" t="s">
        <v>12290</v>
      </c>
      <c r="B7241" s="1">
        <v>45893</v>
      </c>
      <c r="C7241" t="s">
        <v>8274</v>
      </c>
      <c r="D7241" t="s">
        <v>32</v>
      </c>
      <c r="E7241" t="s">
        <v>81</v>
      </c>
      <c r="F7241">
        <v>1</v>
      </c>
      <c r="G7241">
        <v>21236.93</v>
      </c>
      <c r="H7241">
        <v>21236.93</v>
      </c>
      <c r="I7241">
        <f>salesdata[[#This Row],[Total_Sales_INR]]/10000000</f>
        <v>2.1236929999999998E-3</v>
      </c>
      <c r="J7241" t="s">
        <v>18</v>
      </c>
      <c r="K7241" t="s">
        <v>19</v>
      </c>
      <c r="L7241">
        <v>4</v>
      </c>
      <c r="M7241" t="s">
        <v>88</v>
      </c>
      <c r="N7241" t="s">
        <v>216</v>
      </c>
      <c r="O7241" t="s">
        <v>22</v>
      </c>
    </row>
    <row r="7242" spans="1:15">
      <c r="A7242" t="s">
        <v>12291</v>
      </c>
      <c r="B7242" s="1">
        <v>45817</v>
      </c>
      <c r="C7242" t="s">
        <v>5642</v>
      </c>
      <c r="D7242" t="s">
        <v>16</v>
      </c>
      <c r="E7242" t="s">
        <v>159</v>
      </c>
      <c r="F7242">
        <v>4</v>
      </c>
      <c r="G7242">
        <v>46473.62</v>
      </c>
      <c r="H7242">
        <v>185894.48</v>
      </c>
      <c r="I7242">
        <f>salesdata[[#This Row],[Total_Sales_INR]]/10000000</f>
        <v>1.8589448000000001E-2</v>
      </c>
      <c r="J7242" t="s">
        <v>18</v>
      </c>
      <c r="K7242" t="s">
        <v>72</v>
      </c>
      <c r="L7242">
        <v>2</v>
      </c>
      <c r="M7242" t="s">
        <v>56</v>
      </c>
      <c r="N7242" t="s">
        <v>120</v>
      </c>
      <c r="O7242" t="s">
        <v>22</v>
      </c>
    </row>
    <row r="7243" spans="1:15">
      <c r="A7243" t="s">
        <v>12292</v>
      </c>
      <c r="B7243" s="1">
        <v>45753</v>
      </c>
      <c r="C7243" t="s">
        <v>12293</v>
      </c>
      <c r="D7243" t="s">
        <v>45</v>
      </c>
      <c r="E7243" t="s">
        <v>46</v>
      </c>
      <c r="F7243">
        <v>3</v>
      </c>
      <c r="G7243">
        <v>4358.37</v>
      </c>
      <c r="H7243">
        <v>13075.11</v>
      </c>
      <c r="I7243">
        <f>salesdata[[#This Row],[Total_Sales_INR]]/10000000</f>
        <v>1.3075110000000001E-3</v>
      </c>
      <c r="J7243" t="s">
        <v>18</v>
      </c>
      <c r="K7243" t="s">
        <v>72</v>
      </c>
      <c r="L7243">
        <v>4</v>
      </c>
      <c r="M7243" t="s">
        <v>160</v>
      </c>
      <c r="N7243" t="s">
        <v>74</v>
      </c>
      <c r="O7243" t="s">
        <v>22</v>
      </c>
    </row>
    <row r="7244" spans="1:15">
      <c r="A7244" t="s">
        <v>12294</v>
      </c>
      <c r="B7244" s="1">
        <v>45913</v>
      </c>
      <c r="C7244" t="s">
        <v>6053</v>
      </c>
      <c r="D7244" t="s">
        <v>16</v>
      </c>
      <c r="E7244" t="s">
        <v>137</v>
      </c>
      <c r="F7244">
        <v>4</v>
      </c>
      <c r="G7244">
        <v>31616.04</v>
      </c>
      <c r="H7244">
        <v>126464.16</v>
      </c>
      <c r="I7244">
        <f>salesdata[[#This Row],[Total_Sales_INR]]/10000000</f>
        <v>1.2646416000000001E-2</v>
      </c>
      <c r="J7244" t="s">
        <v>18</v>
      </c>
      <c r="K7244" t="s">
        <v>19</v>
      </c>
      <c r="L7244">
        <v>1</v>
      </c>
      <c r="M7244" t="s">
        <v>20</v>
      </c>
      <c r="N7244" t="s">
        <v>82</v>
      </c>
      <c r="O7244" t="s">
        <v>22</v>
      </c>
    </row>
    <row r="7245" spans="1:15">
      <c r="A7245" t="s">
        <v>12295</v>
      </c>
      <c r="B7245" s="1">
        <v>45933</v>
      </c>
      <c r="C7245" t="s">
        <v>12296</v>
      </c>
      <c r="D7245" t="s">
        <v>25</v>
      </c>
      <c r="E7245" t="s">
        <v>91</v>
      </c>
      <c r="F7245">
        <v>1</v>
      </c>
      <c r="G7245">
        <v>2850.44</v>
      </c>
      <c r="H7245">
        <v>2850.44</v>
      </c>
      <c r="I7245">
        <f>salesdata[[#This Row],[Total_Sales_INR]]/10000000</f>
        <v>2.8504400000000003E-4</v>
      </c>
      <c r="J7245" t="s">
        <v>34</v>
      </c>
      <c r="K7245" t="s">
        <v>72</v>
      </c>
      <c r="L7245">
        <v>4</v>
      </c>
      <c r="M7245" t="s">
        <v>123</v>
      </c>
      <c r="N7245" t="s">
        <v>69</v>
      </c>
      <c r="O7245" t="s">
        <v>22</v>
      </c>
    </row>
    <row r="7246" spans="1:15">
      <c r="A7246" t="s">
        <v>12297</v>
      </c>
      <c r="B7246" s="1">
        <v>45676</v>
      </c>
      <c r="C7246" t="s">
        <v>12298</v>
      </c>
      <c r="D7246" t="s">
        <v>16</v>
      </c>
      <c r="E7246" t="s">
        <v>17</v>
      </c>
      <c r="F7246">
        <v>3</v>
      </c>
      <c r="G7246">
        <v>37376.25</v>
      </c>
      <c r="H7246">
        <v>112128.75</v>
      </c>
      <c r="I7246">
        <f>salesdata[[#This Row],[Total_Sales_INR]]/10000000</f>
        <v>1.1212875000000001E-2</v>
      </c>
      <c r="J7246" t="s">
        <v>27</v>
      </c>
      <c r="K7246" t="s">
        <v>19</v>
      </c>
      <c r="L7246">
        <v>3</v>
      </c>
      <c r="M7246" t="s">
        <v>77</v>
      </c>
      <c r="N7246" t="s">
        <v>112</v>
      </c>
      <c r="O7246" t="s">
        <v>22</v>
      </c>
    </row>
    <row r="7247" spans="1:15">
      <c r="A7247" t="s">
        <v>12299</v>
      </c>
      <c r="B7247" s="1">
        <v>45979</v>
      </c>
      <c r="C7247" t="s">
        <v>4500</v>
      </c>
      <c r="D7247" t="s">
        <v>25</v>
      </c>
      <c r="E7247" t="s">
        <v>140</v>
      </c>
      <c r="F7247">
        <v>3</v>
      </c>
      <c r="G7247">
        <v>30626.11</v>
      </c>
      <c r="H7247">
        <v>91878.33</v>
      </c>
      <c r="I7247">
        <f>salesdata[[#This Row],[Total_Sales_INR]]/10000000</f>
        <v>9.1878329999999994E-3</v>
      </c>
      <c r="J7247" t="s">
        <v>34</v>
      </c>
      <c r="K7247" t="s">
        <v>35</v>
      </c>
      <c r="L7247">
        <v>5</v>
      </c>
      <c r="M7247" t="s">
        <v>51</v>
      </c>
      <c r="N7247" t="s">
        <v>173</v>
      </c>
      <c r="O7247" t="s">
        <v>22</v>
      </c>
    </row>
    <row r="7248" spans="1:15">
      <c r="A7248" t="s">
        <v>12300</v>
      </c>
      <c r="B7248" s="1">
        <v>45850</v>
      </c>
      <c r="C7248" t="s">
        <v>9948</v>
      </c>
      <c r="D7248" t="s">
        <v>16</v>
      </c>
      <c r="E7248" t="s">
        <v>137</v>
      </c>
      <c r="F7248">
        <v>3</v>
      </c>
      <c r="G7248">
        <v>27800.36</v>
      </c>
      <c r="H7248">
        <v>83401.08</v>
      </c>
      <c r="I7248">
        <f>salesdata[[#This Row],[Total_Sales_INR]]/10000000</f>
        <v>8.3401080000000006E-3</v>
      </c>
      <c r="J7248" t="s">
        <v>27</v>
      </c>
      <c r="K7248" t="s">
        <v>72</v>
      </c>
      <c r="L7248">
        <v>4</v>
      </c>
      <c r="M7248" t="s">
        <v>185</v>
      </c>
      <c r="N7248" t="s">
        <v>48</v>
      </c>
      <c r="O7248" t="s">
        <v>22</v>
      </c>
    </row>
    <row r="7249" spans="1:15">
      <c r="A7249" t="s">
        <v>12301</v>
      </c>
      <c r="B7249" s="1">
        <v>45761</v>
      </c>
      <c r="C7249" t="s">
        <v>2721</v>
      </c>
      <c r="D7249" t="s">
        <v>16</v>
      </c>
      <c r="E7249" t="s">
        <v>137</v>
      </c>
      <c r="F7249">
        <v>1</v>
      </c>
      <c r="G7249">
        <v>10344.9</v>
      </c>
      <c r="H7249">
        <v>10344.9</v>
      </c>
      <c r="I7249">
        <f>salesdata[[#This Row],[Total_Sales_INR]]/10000000</f>
        <v>1.0344899999999999E-3</v>
      </c>
      <c r="J7249" t="s">
        <v>27</v>
      </c>
      <c r="K7249" t="s">
        <v>35</v>
      </c>
      <c r="L7249">
        <v>4</v>
      </c>
      <c r="M7249" t="s">
        <v>160</v>
      </c>
      <c r="N7249" t="s">
        <v>62</v>
      </c>
      <c r="O7249" t="s">
        <v>22</v>
      </c>
    </row>
    <row r="7250" spans="1:15">
      <c r="A7250" t="s">
        <v>12302</v>
      </c>
      <c r="B7250" s="1">
        <v>45976</v>
      </c>
      <c r="C7250" t="s">
        <v>2219</v>
      </c>
      <c r="D7250" t="s">
        <v>25</v>
      </c>
      <c r="E7250" t="s">
        <v>223</v>
      </c>
      <c r="F7250">
        <v>2</v>
      </c>
      <c r="G7250">
        <v>7353.52</v>
      </c>
      <c r="H7250">
        <v>14707.04</v>
      </c>
      <c r="I7250">
        <f>salesdata[[#This Row],[Total_Sales_INR]]/10000000</f>
        <v>1.4707040000000002E-3</v>
      </c>
      <c r="J7250" t="s">
        <v>47</v>
      </c>
      <c r="K7250" t="s">
        <v>72</v>
      </c>
      <c r="L7250">
        <v>1</v>
      </c>
      <c r="M7250" t="s">
        <v>20</v>
      </c>
      <c r="N7250" t="s">
        <v>120</v>
      </c>
      <c r="O7250" t="s">
        <v>22</v>
      </c>
    </row>
    <row r="7251" spans="1:15">
      <c r="A7251" t="s">
        <v>12303</v>
      </c>
      <c r="B7251" s="1">
        <v>45892</v>
      </c>
      <c r="C7251" t="s">
        <v>6409</v>
      </c>
      <c r="D7251" t="s">
        <v>25</v>
      </c>
      <c r="E7251" t="s">
        <v>223</v>
      </c>
      <c r="F7251">
        <v>3</v>
      </c>
      <c r="G7251">
        <v>48998.19</v>
      </c>
      <c r="H7251">
        <v>146994.57</v>
      </c>
      <c r="I7251">
        <f>salesdata[[#This Row],[Total_Sales_INR]]/10000000</f>
        <v>1.4699457000000001E-2</v>
      </c>
      <c r="J7251" t="s">
        <v>47</v>
      </c>
      <c r="K7251" t="s">
        <v>72</v>
      </c>
      <c r="L7251">
        <v>4</v>
      </c>
      <c r="M7251" t="s">
        <v>123</v>
      </c>
      <c r="N7251" t="s">
        <v>142</v>
      </c>
      <c r="O7251" t="s">
        <v>22</v>
      </c>
    </row>
    <row r="7252" spans="1:15">
      <c r="A7252" t="s">
        <v>12304</v>
      </c>
      <c r="B7252" s="1">
        <v>45999</v>
      </c>
      <c r="C7252" t="s">
        <v>4219</v>
      </c>
      <c r="D7252" t="s">
        <v>25</v>
      </c>
      <c r="E7252" t="s">
        <v>280</v>
      </c>
      <c r="F7252">
        <v>4</v>
      </c>
      <c r="G7252">
        <v>34094.080000000002</v>
      </c>
      <c r="H7252">
        <v>136376.32000000001</v>
      </c>
      <c r="I7252">
        <f>salesdata[[#This Row],[Total_Sales_INR]]/10000000</f>
        <v>1.3637632E-2</v>
      </c>
      <c r="J7252" t="s">
        <v>34</v>
      </c>
      <c r="K7252" t="s">
        <v>72</v>
      </c>
      <c r="L7252">
        <v>2</v>
      </c>
      <c r="M7252" t="s">
        <v>104</v>
      </c>
      <c r="N7252" t="s">
        <v>52</v>
      </c>
      <c r="O7252" t="s">
        <v>22</v>
      </c>
    </row>
    <row r="7253" spans="1:15">
      <c r="A7253" t="s">
        <v>12305</v>
      </c>
      <c r="B7253" s="1">
        <v>45868</v>
      </c>
      <c r="C7253" t="s">
        <v>6863</v>
      </c>
      <c r="D7253" t="s">
        <v>25</v>
      </c>
      <c r="E7253" t="s">
        <v>91</v>
      </c>
      <c r="F7253">
        <v>3</v>
      </c>
      <c r="G7253">
        <v>23084.94</v>
      </c>
      <c r="H7253">
        <v>69254.820000000007</v>
      </c>
      <c r="I7253">
        <f>salesdata[[#This Row],[Total_Sales_INR]]/10000000</f>
        <v>6.925482000000001E-3</v>
      </c>
      <c r="J7253" t="s">
        <v>34</v>
      </c>
      <c r="K7253" t="s">
        <v>19</v>
      </c>
      <c r="L7253">
        <v>4</v>
      </c>
      <c r="M7253" t="s">
        <v>123</v>
      </c>
      <c r="N7253" t="s">
        <v>78</v>
      </c>
      <c r="O7253" t="s">
        <v>22</v>
      </c>
    </row>
    <row r="7254" spans="1:15">
      <c r="A7254" t="s">
        <v>12306</v>
      </c>
      <c r="B7254" s="1">
        <v>45860</v>
      </c>
      <c r="C7254" t="s">
        <v>5086</v>
      </c>
      <c r="D7254" t="s">
        <v>25</v>
      </c>
      <c r="E7254" t="s">
        <v>140</v>
      </c>
      <c r="F7254">
        <v>1</v>
      </c>
      <c r="G7254">
        <v>44915.94</v>
      </c>
      <c r="H7254">
        <v>44915.94</v>
      </c>
      <c r="I7254">
        <f>salesdata[[#This Row],[Total_Sales_INR]]/10000000</f>
        <v>4.4915940000000007E-3</v>
      </c>
      <c r="J7254" t="s">
        <v>18</v>
      </c>
      <c r="K7254" t="s">
        <v>35</v>
      </c>
      <c r="L7254">
        <v>2</v>
      </c>
      <c r="M7254" t="s">
        <v>141</v>
      </c>
      <c r="N7254" t="s">
        <v>167</v>
      </c>
      <c r="O7254" t="s">
        <v>22</v>
      </c>
    </row>
    <row r="7255" spans="1:15">
      <c r="A7255" t="s">
        <v>12307</v>
      </c>
      <c r="B7255" s="1">
        <v>45794</v>
      </c>
      <c r="C7255" t="s">
        <v>12308</v>
      </c>
      <c r="D7255" t="s">
        <v>102</v>
      </c>
      <c r="E7255" t="s">
        <v>155</v>
      </c>
      <c r="F7255">
        <v>3</v>
      </c>
      <c r="G7255">
        <v>36404.71</v>
      </c>
      <c r="H7255">
        <v>109214.13</v>
      </c>
      <c r="I7255">
        <f>salesdata[[#This Row],[Total_Sales_INR]]/10000000</f>
        <v>1.0921413E-2</v>
      </c>
      <c r="J7255" t="s">
        <v>47</v>
      </c>
      <c r="K7255" t="s">
        <v>72</v>
      </c>
      <c r="L7255">
        <v>2</v>
      </c>
      <c r="M7255" t="s">
        <v>104</v>
      </c>
      <c r="N7255" t="s">
        <v>37</v>
      </c>
      <c r="O7255" t="s">
        <v>22</v>
      </c>
    </row>
    <row r="7256" spans="1:15">
      <c r="A7256" t="s">
        <v>12309</v>
      </c>
      <c r="B7256" s="1">
        <v>45926</v>
      </c>
      <c r="C7256" t="s">
        <v>12310</v>
      </c>
      <c r="D7256" t="s">
        <v>16</v>
      </c>
      <c r="E7256" t="s">
        <v>159</v>
      </c>
      <c r="F7256">
        <v>2</v>
      </c>
      <c r="G7256">
        <v>21249.77</v>
      </c>
      <c r="H7256">
        <v>42499.54</v>
      </c>
      <c r="I7256">
        <f>salesdata[[#This Row],[Total_Sales_INR]]/10000000</f>
        <v>4.2499540000000002E-3</v>
      </c>
      <c r="J7256" t="s">
        <v>47</v>
      </c>
      <c r="K7256" t="s">
        <v>19</v>
      </c>
      <c r="L7256">
        <v>3</v>
      </c>
      <c r="M7256" t="s">
        <v>190</v>
      </c>
      <c r="N7256" t="s">
        <v>42</v>
      </c>
      <c r="O7256" t="s">
        <v>22</v>
      </c>
    </row>
    <row r="7257" spans="1:15">
      <c r="A7257" t="s">
        <v>12311</v>
      </c>
      <c r="B7257" s="1">
        <v>45783</v>
      </c>
      <c r="C7257" t="s">
        <v>12312</v>
      </c>
      <c r="D7257" t="s">
        <v>16</v>
      </c>
      <c r="E7257" t="s">
        <v>137</v>
      </c>
      <c r="F7257">
        <v>5</v>
      </c>
      <c r="G7257">
        <v>40372.76</v>
      </c>
      <c r="H7257">
        <v>201863.8</v>
      </c>
      <c r="I7257">
        <f>salesdata[[#This Row],[Total_Sales_INR]]/10000000</f>
        <v>2.018638E-2</v>
      </c>
      <c r="J7257" t="s">
        <v>47</v>
      </c>
      <c r="K7257" t="s">
        <v>72</v>
      </c>
      <c r="L7257">
        <v>5</v>
      </c>
      <c r="M7257" t="s">
        <v>28</v>
      </c>
      <c r="N7257" t="s">
        <v>78</v>
      </c>
      <c r="O7257" t="s">
        <v>22</v>
      </c>
    </row>
    <row r="7258" spans="1:15">
      <c r="A7258" t="s">
        <v>12313</v>
      </c>
      <c r="B7258" s="1">
        <v>45905</v>
      </c>
      <c r="C7258" t="s">
        <v>12314</v>
      </c>
      <c r="D7258" t="s">
        <v>45</v>
      </c>
      <c r="E7258" t="s">
        <v>55</v>
      </c>
      <c r="F7258">
        <v>1</v>
      </c>
      <c r="G7258">
        <v>17665.650000000001</v>
      </c>
      <c r="H7258">
        <v>17665.650000000001</v>
      </c>
      <c r="I7258">
        <f>salesdata[[#This Row],[Total_Sales_INR]]/10000000</f>
        <v>1.7665650000000001E-3</v>
      </c>
      <c r="J7258" t="s">
        <v>27</v>
      </c>
      <c r="K7258" t="s">
        <v>35</v>
      </c>
      <c r="L7258">
        <v>4</v>
      </c>
      <c r="M7258" t="s">
        <v>88</v>
      </c>
      <c r="N7258" t="s">
        <v>213</v>
      </c>
      <c r="O7258" t="s">
        <v>22</v>
      </c>
    </row>
    <row r="7259" spans="1:15">
      <c r="A7259" t="s">
        <v>12315</v>
      </c>
      <c r="B7259" s="1">
        <v>45760</v>
      </c>
      <c r="C7259" t="s">
        <v>6211</v>
      </c>
      <c r="D7259" t="s">
        <v>32</v>
      </c>
      <c r="E7259" t="s">
        <v>33</v>
      </c>
      <c r="F7259">
        <v>3</v>
      </c>
      <c r="G7259">
        <v>4515.6099999999997</v>
      </c>
      <c r="H7259">
        <v>13546.83</v>
      </c>
      <c r="I7259">
        <f>salesdata[[#This Row],[Total_Sales_INR]]/10000000</f>
        <v>1.354683E-3</v>
      </c>
      <c r="J7259" t="s">
        <v>34</v>
      </c>
      <c r="K7259" t="s">
        <v>35</v>
      </c>
      <c r="L7259">
        <v>5</v>
      </c>
      <c r="M7259" t="s">
        <v>73</v>
      </c>
      <c r="N7259" t="s">
        <v>150</v>
      </c>
      <c r="O7259" t="s">
        <v>22</v>
      </c>
    </row>
    <row r="7260" spans="1:15">
      <c r="A7260" t="s">
        <v>12316</v>
      </c>
      <c r="B7260" s="1">
        <v>45938</v>
      </c>
      <c r="C7260" t="s">
        <v>12317</v>
      </c>
      <c r="D7260" t="s">
        <v>102</v>
      </c>
      <c r="E7260" t="s">
        <v>118</v>
      </c>
      <c r="F7260">
        <v>2</v>
      </c>
      <c r="G7260">
        <v>15517.81</v>
      </c>
      <c r="H7260">
        <v>31035.62</v>
      </c>
      <c r="I7260">
        <f>salesdata[[#This Row],[Total_Sales_INR]]/10000000</f>
        <v>3.1035619999999998E-3</v>
      </c>
      <c r="J7260" t="s">
        <v>34</v>
      </c>
      <c r="K7260" t="s">
        <v>19</v>
      </c>
      <c r="L7260">
        <v>5</v>
      </c>
      <c r="M7260" t="s">
        <v>51</v>
      </c>
      <c r="N7260" t="s">
        <v>167</v>
      </c>
      <c r="O7260" t="s">
        <v>22</v>
      </c>
    </row>
    <row r="7261" spans="1:15">
      <c r="A7261" t="s">
        <v>12318</v>
      </c>
      <c r="B7261" s="1">
        <v>45935</v>
      </c>
      <c r="C7261" t="s">
        <v>9184</v>
      </c>
      <c r="D7261" t="s">
        <v>32</v>
      </c>
      <c r="E7261" t="s">
        <v>81</v>
      </c>
      <c r="F7261">
        <v>1</v>
      </c>
      <c r="G7261">
        <v>42153.59</v>
      </c>
      <c r="H7261">
        <v>42153.59</v>
      </c>
      <c r="I7261">
        <f>salesdata[[#This Row],[Total_Sales_INR]]/10000000</f>
        <v>4.2153589999999993E-3</v>
      </c>
      <c r="J7261" t="s">
        <v>27</v>
      </c>
      <c r="K7261" t="s">
        <v>19</v>
      </c>
      <c r="L7261">
        <v>1</v>
      </c>
      <c r="M7261" t="s">
        <v>68</v>
      </c>
      <c r="N7261" t="s">
        <v>124</v>
      </c>
      <c r="O7261" t="s">
        <v>22</v>
      </c>
    </row>
    <row r="7262" spans="1:15">
      <c r="A7262" t="s">
        <v>12319</v>
      </c>
      <c r="B7262" s="1">
        <v>45809</v>
      </c>
      <c r="C7262" t="s">
        <v>12320</v>
      </c>
      <c r="D7262" t="s">
        <v>45</v>
      </c>
      <c r="E7262" t="s">
        <v>46</v>
      </c>
      <c r="F7262">
        <v>1</v>
      </c>
      <c r="G7262">
        <v>46675.13</v>
      </c>
      <c r="H7262">
        <v>46675.13</v>
      </c>
      <c r="I7262">
        <f>salesdata[[#This Row],[Total_Sales_INR]]/10000000</f>
        <v>4.6675129999999999E-3</v>
      </c>
      <c r="J7262" t="s">
        <v>47</v>
      </c>
      <c r="K7262" t="s">
        <v>72</v>
      </c>
      <c r="L7262">
        <v>1</v>
      </c>
      <c r="M7262" t="s">
        <v>119</v>
      </c>
      <c r="N7262" t="s">
        <v>78</v>
      </c>
      <c r="O7262" t="s">
        <v>22</v>
      </c>
    </row>
    <row r="7263" spans="1:15">
      <c r="A7263" t="s">
        <v>12321</v>
      </c>
      <c r="B7263" s="1">
        <v>45861</v>
      </c>
      <c r="C7263" t="s">
        <v>12322</v>
      </c>
      <c r="D7263" t="s">
        <v>25</v>
      </c>
      <c r="E7263" t="s">
        <v>223</v>
      </c>
      <c r="F7263">
        <v>1</v>
      </c>
      <c r="G7263">
        <v>10220.219999999999</v>
      </c>
      <c r="H7263">
        <v>10220.219999999999</v>
      </c>
      <c r="I7263">
        <f>salesdata[[#This Row],[Total_Sales_INR]]/10000000</f>
        <v>1.022022E-3</v>
      </c>
      <c r="J7263" t="s">
        <v>27</v>
      </c>
      <c r="K7263" t="s">
        <v>72</v>
      </c>
      <c r="L7263">
        <v>1</v>
      </c>
      <c r="M7263" t="s">
        <v>107</v>
      </c>
      <c r="N7263" t="s">
        <v>120</v>
      </c>
      <c r="O7263" t="s">
        <v>22</v>
      </c>
    </row>
    <row r="7264" spans="1:15">
      <c r="A7264" t="s">
        <v>12323</v>
      </c>
      <c r="B7264" s="1">
        <v>45980</v>
      </c>
      <c r="C7264" t="s">
        <v>12324</v>
      </c>
      <c r="D7264" t="s">
        <v>16</v>
      </c>
      <c r="E7264" t="s">
        <v>17</v>
      </c>
      <c r="F7264">
        <v>5</v>
      </c>
      <c r="G7264">
        <v>46793.65</v>
      </c>
      <c r="H7264">
        <v>233968.25</v>
      </c>
      <c r="I7264">
        <f>salesdata[[#This Row],[Total_Sales_INR]]/10000000</f>
        <v>2.3396825E-2</v>
      </c>
      <c r="J7264" t="s">
        <v>27</v>
      </c>
      <c r="K7264" t="s">
        <v>19</v>
      </c>
      <c r="L7264">
        <v>1</v>
      </c>
      <c r="M7264" t="s">
        <v>119</v>
      </c>
      <c r="N7264" t="s">
        <v>37</v>
      </c>
      <c r="O7264" t="s">
        <v>22</v>
      </c>
    </row>
    <row r="7265" spans="1:15">
      <c r="A7265" t="s">
        <v>12325</v>
      </c>
      <c r="B7265" s="1">
        <v>45792</v>
      </c>
      <c r="C7265" t="s">
        <v>12326</v>
      </c>
      <c r="D7265" t="s">
        <v>102</v>
      </c>
      <c r="E7265" t="s">
        <v>103</v>
      </c>
      <c r="F7265">
        <v>1</v>
      </c>
      <c r="G7265">
        <v>15861.22</v>
      </c>
      <c r="H7265">
        <v>15861.22</v>
      </c>
      <c r="I7265">
        <f>salesdata[[#This Row],[Total_Sales_INR]]/10000000</f>
        <v>1.5861219999999999E-3</v>
      </c>
      <c r="J7265" t="s">
        <v>34</v>
      </c>
      <c r="K7265" t="s">
        <v>72</v>
      </c>
      <c r="L7265">
        <v>4</v>
      </c>
      <c r="M7265" t="s">
        <v>160</v>
      </c>
      <c r="N7265" t="s">
        <v>216</v>
      </c>
      <c r="O7265" t="s">
        <v>22</v>
      </c>
    </row>
    <row r="7266" spans="1:15">
      <c r="A7266" t="s">
        <v>12327</v>
      </c>
      <c r="B7266" s="1">
        <v>45782</v>
      </c>
      <c r="C7266" t="s">
        <v>12328</v>
      </c>
      <c r="D7266" t="s">
        <v>16</v>
      </c>
      <c r="E7266" t="s">
        <v>145</v>
      </c>
      <c r="F7266">
        <v>2</v>
      </c>
      <c r="G7266">
        <v>15145.4</v>
      </c>
      <c r="H7266">
        <v>30290.799999999999</v>
      </c>
      <c r="I7266">
        <f>salesdata[[#This Row],[Total_Sales_INR]]/10000000</f>
        <v>3.02908E-3</v>
      </c>
      <c r="J7266" t="s">
        <v>34</v>
      </c>
      <c r="K7266" t="s">
        <v>35</v>
      </c>
      <c r="L7266">
        <v>5</v>
      </c>
      <c r="M7266" t="s">
        <v>170</v>
      </c>
      <c r="N7266" t="s">
        <v>124</v>
      </c>
      <c r="O7266" t="s">
        <v>22</v>
      </c>
    </row>
    <row r="7267" spans="1:15">
      <c r="A7267" t="s">
        <v>12329</v>
      </c>
      <c r="B7267" s="1">
        <v>45948</v>
      </c>
      <c r="C7267" t="s">
        <v>1062</v>
      </c>
      <c r="D7267" t="s">
        <v>102</v>
      </c>
      <c r="E7267" t="s">
        <v>103</v>
      </c>
      <c r="F7267">
        <v>5</v>
      </c>
      <c r="G7267">
        <v>37961.839999999997</v>
      </c>
      <c r="H7267">
        <v>189809.2</v>
      </c>
      <c r="I7267">
        <f>salesdata[[#This Row],[Total_Sales_INR]]/10000000</f>
        <v>1.8980920000000002E-2</v>
      </c>
      <c r="J7267" t="s">
        <v>27</v>
      </c>
      <c r="K7267" t="s">
        <v>19</v>
      </c>
      <c r="L7267">
        <v>4</v>
      </c>
      <c r="M7267" t="s">
        <v>198</v>
      </c>
      <c r="N7267" t="s">
        <v>48</v>
      </c>
      <c r="O7267" t="s">
        <v>22</v>
      </c>
    </row>
    <row r="7268" spans="1:15">
      <c r="A7268" t="s">
        <v>12330</v>
      </c>
      <c r="B7268" s="1">
        <v>45974</v>
      </c>
      <c r="C7268" t="s">
        <v>9351</v>
      </c>
      <c r="D7268" t="s">
        <v>16</v>
      </c>
      <c r="E7268" t="s">
        <v>130</v>
      </c>
      <c r="F7268">
        <v>3</v>
      </c>
      <c r="G7268">
        <v>39414.54</v>
      </c>
      <c r="H7268">
        <v>118243.62</v>
      </c>
      <c r="I7268">
        <f>salesdata[[#This Row],[Total_Sales_INR]]/10000000</f>
        <v>1.1824362E-2</v>
      </c>
      <c r="J7268" t="s">
        <v>27</v>
      </c>
      <c r="K7268" t="s">
        <v>19</v>
      </c>
      <c r="L7268">
        <v>5</v>
      </c>
      <c r="M7268" t="s">
        <v>73</v>
      </c>
      <c r="N7268" t="s">
        <v>120</v>
      </c>
      <c r="O7268" t="s">
        <v>22</v>
      </c>
    </row>
    <row r="7269" spans="1:15">
      <c r="A7269" t="s">
        <v>12331</v>
      </c>
      <c r="B7269" s="1">
        <v>45823</v>
      </c>
      <c r="C7269" t="s">
        <v>4651</v>
      </c>
      <c r="D7269" t="s">
        <v>45</v>
      </c>
      <c r="E7269" t="s">
        <v>65</v>
      </c>
      <c r="F7269">
        <v>1</v>
      </c>
      <c r="G7269">
        <v>29654.17</v>
      </c>
      <c r="H7269">
        <v>29654.17</v>
      </c>
      <c r="I7269">
        <f>salesdata[[#This Row],[Total_Sales_INR]]/10000000</f>
        <v>2.9654169999999997E-3</v>
      </c>
      <c r="J7269" t="s">
        <v>34</v>
      </c>
      <c r="K7269" t="s">
        <v>35</v>
      </c>
      <c r="L7269">
        <v>5</v>
      </c>
      <c r="M7269" t="s">
        <v>41</v>
      </c>
      <c r="N7269" t="s">
        <v>94</v>
      </c>
      <c r="O7269" t="s">
        <v>22</v>
      </c>
    </row>
    <row r="7270" spans="1:15">
      <c r="A7270" t="s">
        <v>12332</v>
      </c>
      <c r="B7270" s="1">
        <v>45846</v>
      </c>
      <c r="C7270" t="s">
        <v>9288</v>
      </c>
      <c r="D7270" t="s">
        <v>16</v>
      </c>
      <c r="E7270" t="s">
        <v>137</v>
      </c>
      <c r="F7270">
        <v>5</v>
      </c>
      <c r="G7270">
        <v>8687.57</v>
      </c>
      <c r="H7270">
        <v>43437.85</v>
      </c>
      <c r="I7270">
        <f>salesdata[[#This Row],[Total_Sales_INR]]/10000000</f>
        <v>4.3437850000000002E-3</v>
      </c>
      <c r="J7270" t="s">
        <v>34</v>
      </c>
      <c r="K7270" t="s">
        <v>35</v>
      </c>
      <c r="L7270">
        <v>3</v>
      </c>
      <c r="M7270" t="s">
        <v>36</v>
      </c>
      <c r="N7270" t="s">
        <v>112</v>
      </c>
      <c r="O7270" t="s">
        <v>22</v>
      </c>
    </row>
    <row r="7271" spans="1:15">
      <c r="A7271" t="s">
        <v>12333</v>
      </c>
      <c r="B7271" s="1">
        <v>45700</v>
      </c>
      <c r="C7271" t="s">
        <v>12334</v>
      </c>
      <c r="D7271" t="s">
        <v>45</v>
      </c>
      <c r="E7271" t="s">
        <v>65</v>
      </c>
      <c r="F7271">
        <v>3</v>
      </c>
      <c r="G7271">
        <v>5703.39</v>
      </c>
      <c r="H7271">
        <v>17110.169999999998</v>
      </c>
      <c r="I7271">
        <f>salesdata[[#This Row],[Total_Sales_INR]]/10000000</f>
        <v>1.7110169999999998E-3</v>
      </c>
      <c r="J7271" t="s">
        <v>18</v>
      </c>
      <c r="K7271" t="s">
        <v>72</v>
      </c>
      <c r="L7271">
        <v>5</v>
      </c>
      <c r="M7271" t="s">
        <v>51</v>
      </c>
      <c r="N7271" t="s">
        <v>173</v>
      </c>
      <c r="O7271" t="s">
        <v>22</v>
      </c>
    </row>
    <row r="7272" spans="1:15">
      <c r="A7272" t="s">
        <v>12335</v>
      </c>
      <c r="B7272" s="1">
        <v>45782</v>
      </c>
      <c r="C7272" t="s">
        <v>12336</v>
      </c>
      <c r="D7272" t="s">
        <v>102</v>
      </c>
      <c r="E7272" t="s">
        <v>118</v>
      </c>
      <c r="F7272">
        <v>2</v>
      </c>
      <c r="G7272">
        <v>43979.99</v>
      </c>
      <c r="H7272">
        <v>87959.98</v>
      </c>
      <c r="I7272">
        <f>salesdata[[#This Row],[Total_Sales_INR]]/10000000</f>
        <v>8.7959979999999993E-3</v>
      </c>
      <c r="J7272" t="s">
        <v>18</v>
      </c>
      <c r="K7272" t="s">
        <v>19</v>
      </c>
      <c r="L7272">
        <v>4</v>
      </c>
      <c r="M7272" t="s">
        <v>198</v>
      </c>
      <c r="N7272" t="s">
        <v>48</v>
      </c>
      <c r="O7272" t="s">
        <v>22</v>
      </c>
    </row>
    <row r="7273" spans="1:15">
      <c r="A7273" t="s">
        <v>12337</v>
      </c>
      <c r="B7273" s="1">
        <v>45887</v>
      </c>
      <c r="C7273" t="s">
        <v>5078</v>
      </c>
      <c r="D7273" t="s">
        <v>25</v>
      </c>
      <c r="E7273" t="s">
        <v>26</v>
      </c>
      <c r="F7273">
        <v>2</v>
      </c>
      <c r="G7273">
        <v>19844.64</v>
      </c>
      <c r="H7273">
        <v>39689.279999999999</v>
      </c>
      <c r="I7273">
        <f>salesdata[[#This Row],[Total_Sales_INR]]/10000000</f>
        <v>3.968928E-3</v>
      </c>
      <c r="J7273" t="s">
        <v>47</v>
      </c>
      <c r="K7273" t="s">
        <v>35</v>
      </c>
      <c r="L7273">
        <v>3</v>
      </c>
      <c r="M7273" t="s">
        <v>115</v>
      </c>
      <c r="N7273" t="s">
        <v>360</v>
      </c>
      <c r="O7273" t="s">
        <v>22</v>
      </c>
    </row>
    <row r="7274" spans="1:15">
      <c r="A7274" t="s">
        <v>12338</v>
      </c>
      <c r="B7274" s="1">
        <v>45736</v>
      </c>
      <c r="C7274" t="s">
        <v>3002</v>
      </c>
      <c r="D7274" t="s">
        <v>32</v>
      </c>
      <c r="E7274" t="s">
        <v>250</v>
      </c>
      <c r="F7274">
        <v>3</v>
      </c>
      <c r="G7274">
        <v>10371.86</v>
      </c>
      <c r="H7274">
        <v>31115.58</v>
      </c>
      <c r="I7274">
        <f>salesdata[[#This Row],[Total_Sales_INR]]/10000000</f>
        <v>3.1115580000000004E-3</v>
      </c>
      <c r="J7274" t="s">
        <v>18</v>
      </c>
      <c r="K7274" t="s">
        <v>19</v>
      </c>
      <c r="L7274">
        <v>4</v>
      </c>
      <c r="M7274" t="s">
        <v>198</v>
      </c>
      <c r="N7274" t="s">
        <v>134</v>
      </c>
      <c r="O7274" t="s">
        <v>22</v>
      </c>
    </row>
    <row r="7275" spans="1:15">
      <c r="A7275" t="s">
        <v>12339</v>
      </c>
      <c r="B7275" s="1">
        <v>45757</v>
      </c>
      <c r="C7275" t="s">
        <v>12340</v>
      </c>
      <c r="D7275" t="s">
        <v>25</v>
      </c>
      <c r="E7275" t="s">
        <v>280</v>
      </c>
      <c r="F7275">
        <v>1</v>
      </c>
      <c r="G7275">
        <v>42679.01</v>
      </c>
      <c r="H7275">
        <v>42679.01</v>
      </c>
      <c r="I7275">
        <f>salesdata[[#This Row],[Total_Sales_INR]]/10000000</f>
        <v>4.2679010000000002E-3</v>
      </c>
      <c r="J7275" t="s">
        <v>27</v>
      </c>
      <c r="K7275" t="s">
        <v>72</v>
      </c>
      <c r="L7275">
        <v>3</v>
      </c>
      <c r="M7275" t="s">
        <v>77</v>
      </c>
      <c r="N7275" t="s">
        <v>74</v>
      </c>
      <c r="O7275" t="s">
        <v>22</v>
      </c>
    </row>
    <row r="7276" spans="1:15">
      <c r="A7276" t="s">
        <v>12341</v>
      </c>
      <c r="B7276" s="1">
        <v>45723</v>
      </c>
      <c r="C7276" t="s">
        <v>9248</v>
      </c>
      <c r="D7276" t="s">
        <v>45</v>
      </c>
      <c r="E7276" t="s">
        <v>65</v>
      </c>
      <c r="F7276">
        <v>3</v>
      </c>
      <c r="G7276">
        <v>24472.78</v>
      </c>
      <c r="H7276">
        <v>73418.34</v>
      </c>
      <c r="I7276">
        <f>salesdata[[#This Row],[Total_Sales_INR]]/10000000</f>
        <v>7.3418339999999993E-3</v>
      </c>
      <c r="J7276" t="s">
        <v>18</v>
      </c>
      <c r="K7276" t="s">
        <v>19</v>
      </c>
      <c r="L7276">
        <v>5</v>
      </c>
      <c r="M7276" t="s">
        <v>51</v>
      </c>
      <c r="N7276" t="s">
        <v>134</v>
      </c>
      <c r="O7276" t="s">
        <v>22</v>
      </c>
    </row>
    <row r="7277" spans="1:15">
      <c r="A7277" t="s">
        <v>12342</v>
      </c>
      <c r="B7277" s="1">
        <v>45971</v>
      </c>
      <c r="C7277" t="s">
        <v>12343</v>
      </c>
      <c r="D7277" t="s">
        <v>25</v>
      </c>
      <c r="E7277" t="s">
        <v>91</v>
      </c>
      <c r="F7277">
        <v>4</v>
      </c>
      <c r="G7277">
        <v>25310.1</v>
      </c>
      <c r="H7277">
        <v>101240.4</v>
      </c>
      <c r="I7277">
        <f>salesdata[[#This Row],[Total_Sales_INR]]/10000000</f>
        <v>1.0124039999999999E-2</v>
      </c>
      <c r="J7277" t="s">
        <v>18</v>
      </c>
      <c r="K7277" t="s">
        <v>19</v>
      </c>
      <c r="L7277">
        <v>5</v>
      </c>
      <c r="M7277" t="s">
        <v>51</v>
      </c>
      <c r="N7277" t="s">
        <v>150</v>
      </c>
      <c r="O7277" t="s">
        <v>22</v>
      </c>
    </row>
    <row r="7278" spans="1:15">
      <c r="A7278" t="s">
        <v>12344</v>
      </c>
      <c r="B7278" s="1">
        <v>45863</v>
      </c>
      <c r="C7278" t="s">
        <v>5520</v>
      </c>
      <c r="D7278" t="s">
        <v>25</v>
      </c>
      <c r="E7278" t="s">
        <v>91</v>
      </c>
      <c r="F7278">
        <v>2</v>
      </c>
      <c r="G7278">
        <v>49153.79</v>
      </c>
      <c r="H7278">
        <v>98307.58</v>
      </c>
      <c r="I7278">
        <f>salesdata[[#This Row],[Total_Sales_INR]]/10000000</f>
        <v>9.8307580000000002E-3</v>
      </c>
      <c r="J7278" t="s">
        <v>27</v>
      </c>
      <c r="K7278" t="s">
        <v>35</v>
      </c>
      <c r="L7278">
        <v>3</v>
      </c>
      <c r="M7278" t="s">
        <v>77</v>
      </c>
      <c r="N7278" t="s">
        <v>134</v>
      </c>
      <c r="O7278" t="s">
        <v>22</v>
      </c>
    </row>
    <row r="7279" spans="1:15">
      <c r="A7279" t="s">
        <v>12345</v>
      </c>
      <c r="B7279" s="1">
        <v>45902</v>
      </c>
      <c r="C7279" t="s">
        <v>12175</v>
      </c>
      <c r="D7279" t="s">
        <v>32</v>
      </c>
      <c r="E7279" t="s">
        <v>309</v>
      </c>
      <c r="F7279">
        <v>4</v>
      </c>
      <c r="G7279">
        <v>32033.49</v>
      </c>
      <c r="H7279">
        <v>128133.96</v>
      </c>
      <c r="I7279">
        <f>salesdata[[#This Row],[Total_Sales_INR]]/10000000</f>
        <v>1.2813396000000001E-2</v>
      </c>
      <c r="J7279" t="s">
        <v>47</v>
      </c>
      <c r="K7279" t="s">
        <v>19</v>
      </c>
      <c r="L7279">
        <v>1</v>
      </c>
      <c r="M7279" t="s">
        <v>107</v>
      </c>
      <c r="N7279" t="s">
        <v>112</v>
      </c>
      <c r="O7279" t="s">
        <v>22</v>
      </c>
    </row>
    <row r="7280" spans="1:15">
      <c r="A7280" t="s">
        <v>12346</v>
      </c>
      <c r="B7280" s="1">
        <v>45814</v>
      </c>
      <c r="C7280" t="s">
        <v>10799</v>
      </c>
      <c r="D7280" t="s">
        <v>25</v>
      </c>
      <c r="E7280" t="s">
        <v>91</v>
      </c>
      <c r="F7280">
        <v>5</v>
      </c>
      <c r="G7280">
        <v>28787.13</v>
      </c>
      <c r="H7280">
        <v>143935.65</v>
      </c>
      <c r="I7280">
        <f>salesdata[[#This Row],[Total_Sales_INR]]/10000000</f>
        <v>1.4393564999999999E-2</v>
      </c>
      <c r="J7280" t="s">
        <v>18</v>
      </c>
      <c r="K7280" t="s">
        <v>19</v>
      </c>
      <c r="L7280">
        <v>4</v>
      </c>
      <c r="M7280" t="s">
        <v>198</v>
      </c>
      <c r="N7280" t="s">
        <v>21</v>
      </c>
      <c r="O7280" t="s">
        <v>22</v>
      </c>
    </row>
    <row r="7281" spans="1:15">
      <c r="A7281" t="s">
        <v>12347</v>
      </c>
      <c r="B7281" s="1">
        <v>45694</v>
      </c>
      <c r="C7281" t="s">
        <v>8440</v>
      </c>
      <c r="D7281" t="s">
        <v>102</v>
      </c>
      <c r="E7281" t="s">
        <v>193</v>
      </c>
      <c r="F7281">
        <v>3</v>
      </c>
      <c r="G7281">
        <v>18325.87</v>
      </c>
      <c r="H7281">
        <v>54977.61</v>
      </c>
      <c r="I7281">
        <f>salesdata[[#This Row],[Total_Sales_INR]]/10000000</f>
        <v>5.4977610000000003E-3</v>
      </c>
      <c r="J7281" t="s">
        <v>47</v>
      </c>
      <c r="K7281" t="s">
        <v>72</v>
      </c>
      <c r="L7281">
        <v>4</v>
      </c>
      <c r="M7281" t="s">
        <v>185</v>
      </c>
      <c r="N7281" t="s">
        <v>112</v>
      </c>
      <c r="O7281" t="s">
        <v>22</v>
      </c>
    </row>
    <row r="7282" spans="1:15">
      <c r="A7282" t="s">
        <v>12348</v>
      </c>
      <c r="B7282" s="1">
        <v>45666</v>
      </c>
      <c r="C7282" t="s">
        <v>5564</v>
      </c>
      <c r="D7282" t="s">
        <v>45</v>
      </c>
      <c r="E7282" t="s">
        <v>55</v>
      </c>
      <c r="F7282">
        <v>4</v>
      </c>
      <c r="G7282">
        <v>1140.6300000000001</v>
      </c>
      <c r="H7282">
        <v>4562.5200000000004</v>
      </c>
      <c r="I7282">
        <f>salesdata[[#This Row],[Total_Sales_INR]]/10000000</f>
        <v>4.5625200000000004E-4</v>
      </c>
      <c r="J7282" t="s">
        <v>18</v>
      </c>
      <c r="K7282" t="s">
        <v>19</v>
      </c>
      <c r="L7282">
        <v>1</v>
      </c>
      <c r="M7282" t="s">
        <v>20</v>
      </c>
      <c r="N7282" t="s">
        <v>48</v>
      </c>
      <c r="O7282" t="s">
        <v>22</v>
      </c>
    </row>
    <row r="7283" spans="1:15">
      <c r="A7283" t="s">
        <v>12349</v>
      </c>
      <c r="B7283" s="1">
        <v>45862</v>
      </c>
      <c r="C7283" t="s">
        <v>3196</v>
      </c>
      <c r="D7283" t="s">
        <v>45</v>
      </c>
      <c r="E7283" t="s">
        <v>65</v>
      </c>
      <c r="F7283">
        <v>2</v>
      </c>
      <c r="G7283">
        <v>9658.82</v>
      </c>
      <c r="H7283">
        <v>19317.64</v>
      </c>
      <c r="I7283">
        <f>salesdata[[#This Row],[Total_Sales_INR]]/10000000</f>
        <v>1.9317639999999999E-3</v>
      </c>
      <c r="J7283" t="s">
        <v>18</v>
      </c>
      <c r="K7283" t="s">
        <v>72</v>
      </c>
      <c r="L7283">
        <v>2</v>
      </c>
      <c r="M7283" t="s">
        <v>56</v>
      </c>
      <c r="N7283" t="s">
        <v>127</v>
      </c>
      <c r="O7283" t="s">
        <v>22</v>
      </c>
    </row>
    <row r="7284" spans="1:15">
      <c r="A7284" t="s">
        <v>12350</v>
      </c>
      <c r="B7284" s="1">
        <v>45935</v>
      </c>
      <c r="C7284" t="s">
        <v>6477</v>
      </c>
      <c r="D7284" t="s">
        <v>16</v>
      </c>
      <c r="E7284" t="s">
        <v>137</v>
      </c>
      <c r="F7284">
        <v>2</v>
      </c>
      <c r="G7284">
        <v>49916.82</v>
      </c>
      <c r="H7284">
        <v>99833.64</v>
      </c>
      <c r="I7284">
        <f>salesdata[[#This Row],[Total_Sales_INR]]/10000000</f>
        <v>9.9833639999999998E-3</v>
      </c>
      <c r="J7284" t="s">
        <v>34</v>
      </c>
      <c r="K7284" t="s">
        <v>19</v>
      </c>
      <c r="L7284">
        <v>1</v>
      </c>
      <c r="M7284" t="s">
        <v>119</v>
      </c>
      <c r="N7284" t="s">
        <v>62</v>
      </c>
      <c r="O7284" t="s">
        <v>22</v>
      </c>
    </row>
    <row r="7285" spans="1:15">
      <c r="A7285" t="s">
        <v>12351</v>
      </c>
      <c r="B7285" s="1">
        <v>45723</v>
      </c>
      <c r="C7285" t="s">
        <v>3155</v>
      </c>
      <c r="D7285" t="s">
        <v>45</v>
      </c>
      <c r="E7285" t="s">
        <v>60</v>
      </c>
      <c r="F7285">
        <v>1</v>
      </c>
      <c r="G7285">
        <v>10521.5</v>
      </c>
      <c r="H7285">
        <v>10521.5</v>
      </c>
      <c r="I7285">
        <f>salesdata[[#This Row],[Total_Sales_INR]]/10000000</f>
        <v>1.05215E-3</v>
      </c>
      <c r="J7285" t="s">
        <v>34</v>
      </c>
      <c r="K7285" t="s">
        <v>35</v>
      </c>
      <c r="L7285">
        <v>3</v>
      </c>
      <c r="M7285" t="s">
        <v>190</v>
      </c>
      <c r="N7285" t="s">
        <v>360</v>
      </c>
      <c r="O7285" t="s">
        <v>22</v>
      </c>
    </row>
    <row r="7286" spans="1:15">
      <c r="A7286" t="s">
        <v>12352</v>
      </c>
      <c r="B7286" s="1">
        <v>45727</v>
      </c>
      <c r="C7286" t="s">
        <v>10008</v>
      </c>
      <c r="D7286" t="s">
        <v>102</v>
      </c>
      <c r="E7286" t="s">
        <v>155</v>
      </c>
      <c r="F7286">
        <v>5</v>
      </c>
      <c r="G7286">
        <v>37342.14</v>
      </c>
      <c r="H7286">
        <v>186710.7</v>
      </c>
      <c r="I7286">
        <f>salesdata[[#This Row],[Total_Sales_INR]]/10000000</f>
        <v>1.8671070000000001E-2</v>
      </c>
      <c r="J7286" t="s">
        <v>27</v>
      </c>
      <c r="K7286" t="s">
        <v>35</v>
      </c>
      <c r="L7286">
        <v>3</v>
      </c>
      <c r="M7286" t="s">
        <v>77</v>
      </c>
      <c r="N7286" t="s">
        <v>167</v>
      </c>
      <c r="O7286" t="s">
        <v>22</v>
      </c>
    </row>
    <row r="7287" spans="1:15">
      <c r="A7287" t="s">
        <v>12353</v>
      </c>
      <c r="B7287" s="1">
        <v>45739</v>
      </c>
      <c r="C7287" t="s">
        <v>8997</v>
      </c>
      <c r="D7287" t="s">
        <v>25</v>
      </c>
      <c r="E7287" t="s">
        <v>26</v>
      </c>
      <c r="F7287">
        <v>5</v>
      </c>
      <c r="G7287">
        <v>36784.120000000003</v>
      </c>
      <c r="H7287">
        <v>183920.6</v>
      </c>
      <c r="I7287">
        <f>salesdata[[#This Row],[Total_Sales_INR]]/10000000</f>
        <v>1.8392060000000002E-2</v>
      </c>
      <c r="J7287" t="s">
        <v>47</v>
      </c>
      <c r="K7287" t="s">
        <v>72</v>
      </c>
      <c r="L7287">
        <v>5</v>
      </c>
      <c r="M7287" t="s">
        <v>170</v>
      </c>
      <c r="N7287" t="s">
        <v>120</v>
      </c>
      <c r="O7287" t="s">
        <v>22</v>
      </c>
    </row>
    <row r="7288" spans="1:15">
      <c r="A7288" t="s">
        <v>12354</v>
      </c>
      <c r="B7288" s="1">
        <v>45777</v>
      </c>
      <c r="C7288" t="s">
        <v>12355</v>
      </c>
      <c r="D7288" t="s">
        <v>25</v>
      </c>
      <c r="E7288" t="s">
        <v>223</v>
      </c>
      <c r="F7288">
        <v>5</v>
      </c>
      <c r="G7288">
        <v>17439.16</v>
      </c>
      <c r="H7288">
        <v>87195.8</v>
      </c>
      <c r="I7288">
        <f>salesdata[[#This Row],[Total_Sales_INR]]/10000000</f>
        <v>8.7195800000000011E-3</v>
      </c>
      <c r="J7288" t="s">
        <v>27</v>
      </c>
      <c r="K7288" t="s">
        <v>72</v>
      </c>
      <c r="L7288">
        <v>4</v>
      </c>
      <c r="M7288" t="s">
        <v>185</v>
      </c>
      <c r="N7288" t="s">
        <v>42</v>
      </c>
      <c r="O7288" t="s">
        <v>22</v>
      </c>
    </row>
    <row r="7289" spans="1:15">
      <c r="A7289" t="s">
        <v>12356</v>
      </c>
      <c r="B7289" s="1">
        <v>45764</v>
      </c>
      <c r="C7289" t="s">
        <v>12357</v>
      </c>
      <c r="D7289" t="s">
        <v>25</v>
      </c>
      <c r="E7289" t="s">
        <v>223</v>
      </c>
      <c r="F7289">
        <v>4</v>
      </c>
      <c r="G7289">
        <v>26642.19</v>
      </c>
      <c r="H7289">
        <v>106568.76</v>
      </c>
      <c r="I7289">
        <f>salesdata[[#This Row],[Total_Sales_INR]]/10000000</f>
        <v>1.0656875999999999E-2</v>
      </c>
      <c r="J7289" t="s">
        <v>47</v>
      </c>
      <c r="K7289" t="s">
        <v>19</v>
      </c>
      <c r="L7289">
        <v>5</v>
      </c>
      <c r="M7289" t="s">
        <v>73</v>
      </c>
      <c r="N7289" t="s">
        <v>173</v>
      </c>
      <c r="O7289" t="s">
        <v>22</v>
      </c>
    </row>
    <row r="7290" spans="1:15">
      <c r="A7290" t="s">
        <v>12358</v>
      </c>
      <c r="B7290" s="1">
        <v>45889</v>
      </c>
      <c r="C7290" t="s">
        <v>5022</v>
      </c>
      <c r="D7290" t="s">
        <v>45</v>
      </c>
      <c r="E7290" t="s">
        <v>85</v>
      </c>
      <c r="F7290">
        <v>1</v>
      </c>
      <c r="G7290">
        <v>12155.07</v>
      </c>
      <c r="H7290">
        <v>12155.07</v>
      </c>
      <c r="I7290">
        <f>salesdata[[#This Row],[Total_Sales_INR]]/10000000</f>
        <v>1.215507E-3</v>
      </c>
      <c r="J7290" t="s">
        <v>27</v>
      </c>
      <c r="K7290" t="s">
        <v>72</v>
      </c>
      <c r="L7290">
        <v>5</v>
      </c>
      <c r="M7290" t="s">
        <v>41</v>
      </c>
      <c r="N7290" t="s">
        <v>97</v>
      </c>
      <c r="O7290" t="s">
        <v>22</v>
      </c>
    </row>
    <row r="7291" spans="1:15">
      <c r="A7291" t="s">
        <v>12359</v>
      </c>
      <c r="B7291" s="1">
        <v>45743</v>
      </c>
      <c r="C7291" t="s">
        <v>12360</v>
      </c>
      <c r="D7291" t="s">
        <v>45</v>
      </c>
      <c r="E7291" t="s">
        <v>46</v>
      </c>
      <c r="F7291">
        <v>3</v>
      </c>
      <c r="G7291">
        <v>1039.6400000000001</v>
      </c>
      <c r="H7291">
        <v>3118.92</v>
      </c>
      <c r="I7291">
        <f>salesdata[[#This Row],[Total_Sales_INR]]/10000000</f>
        <v>3.1189200000000003E-4</v>
      </c>
      <c r="J7291" t="s">
        <v>34</v>
      </c>
      <c r="K7291" t="s">
        <v>35</v>
      </c>
      <c r="L7291">
        <v>5</v>
      </c>
      <c r="M7291" t="s">
        <v>41</v>
      </c>
      <c r="N7291" t="s">
        <v>124</v>
      </c>
      <c r="O7291" t="s">
        <v>22</v>
      </c>
    </row>
    <row r="7292" spans="1:15">
      <c r="A7292" t="s">
        <v>12361</v>
      </c>
      <c r="B7292" s="1">
        <v>45783</v>
      </c>
      <c r="C7292" t="s">
        <v>3240</v>
      </c>
      <c r="D7292" t="s">
        <v>16</v>
      </c>
      <c r="E7292" t="s">
        <v>130</v>
      </c>
      <c r="F7292">
        <v>3</v>
      </c>
      <c r="G7292">
        <v>12835.18</v>
      </c>
      <c r="H7292">
        <v>38505.54</v>
      </c>
      <c r="I7292">
        <f>salesdata[[#This Row],[Total_Sales_INR]]/10000000</f>
        <v>3.850554E-3</v>
      </c>
      <c r="J7292" t="s">
        <v>34</v>
      </c>
      <c r="K7292" t="s">
        <v>19</v>
      </c>
      <c r="L7292">
        <v>5</v>
      </c>
      <c r="M7292" t="s">
        <v>41</v>
      </c>
      <c r="N7292" t="s">
        <v>74</v>
      </c>
      <c r="O7292" t="s">
        <v>22</v>
      </c>
    </row>
    <row r="7293" spans="1:15">
      <c r="A7293" t="s">
        <v>12362</v>
      </c>
      <c r="B7293" s="1">
        <v>45936</v>
      </c>
      <c r="C7293" t="s">
        <v>12363</v>
      </c>
      <c r="D7293" t="s">
        <v>45</v>
      </c>
      <c r="E7293" t="s">
        <v>65</v>
      </c>
      <c r="F7293">
        <v>1</v>
      </c>
      <c r="G7293">
        <v>29154.1</v>
      </c>
      <c r="H7293">
        <v>29154.1</v>
      </c>
      <c r="I7293">
        <f>salesdata[[#This Row],[Total_Sales_INR]]/10000000</f>
        <v>2.9154099999999998E-3</v>
      </c>
      <c r="J7293" t="s">
        <v>27</v>
      </c>
      <c r="K7293" t="s">
        <v>72</v>
      </c>
      <c r="L7293">
        <v>2</v>
      </c>
      <c r="M7293" t="s">
        <v>104</v>
      </c>
      <c r="N7293" t="s">
        <v>21</v>
      </c>
      <c r="O7293" t="s">
        <v>22</v>
      </c>
    </row>
    <row r="7294" spans="1:15">
      <c r="A7294" t="s">
        <v>12364</v>
      </c>
      <c r="B7294" s="1">
        <v>45661</v>
      </c>
      <c r="C7294" t="s">
        <v>12365</v>
      </c>
      <c r="D7294" t="s">
        <v>102</v>
      </c>
      <c r="E7294" t="s">
        <v>155</v>
      </c>
      <c r="F7294">
        <v>5</v>
      </c>
      <c r="G7294">
        <v>29585.25</v>
      </c>
      <c r="H7294">
        <v>147926.25</v>
      </c>
      <c r="I7294">
        <f>salesdata[[#This Row],[Total_Sales_INR]]/10000000</f>
        <v>1.4792625E-2</v>
      </c>
      <c r="J7294" t="s">
        <v>34</v>
      </c>
      <c r="K7294" t="s">
        <v>35</v>
      </c>
      <c r="L7294">
        <v>2</v>
      </c>
      <c r="M7294" t="s">
        <v>56</v>
      </c>
      <c r="N7294" t="s">
        <v>94</v>
      </c>
      <c r="O7294" t="s">
        <v>22</v>
      </c>
    </row>
    <row r="7295" spans="1:15">
      <c r="A7295" t="s">
        <v>12366</v>
      </c>
      <c r="B7295" s="1">
        <v>45951</v>
      </c>
      <c r="C7295" t="s">
        <v>3778</v>
      </c>
      <c r="D7295" t="s">
        <v>32</v>
      </c>
      <c r="E7295" t="s">
        <v>309</v>
      </c>
      <c r="F7295">
        <v>3</v>
      </c>
      <c r="G7295">
        <v>39574.22</v>
      </c>
      <c r="H7295">
        <v>118722.66</v>
      </c>
      <c r="I7295">
        <f>salesdata[[#This Row],[Total_Sales_INR]]/10000000</f>
        <v>1.1872266000000001E-2</v>
      </c>
      <c r="J7295" t="s">
        <v>27</v>
      </c>
      <c r="K7295" t="s">
        <v>72</v>
      </c>
      <c r="L7295">
        <v>2</v>
      </c>
      <c r="M7295" t="s">
        <v>104</v>
      </c>
      <c r="N7295" t="s">
        <v>74</v>
      </c>
      <c r="O7295" t="s">
        <v>22</v>
      </c>
    </row>
    <row r="7296" spans="1:15">
      <c r="A7296" t="s">
        <v>12367</v>
      </c>
      <c r="B7296" s="1">
        <v>45750</v>
      </c>
      <c r="C7296" t="s">
        <v>12368</v>
      </c>
      <c r="D7296" t="s">
        <v>25</v>
      </c>
      <c r="E7296" t="s">
        <v>91</v>
      </c>
      <c r="F7296">
        <v>1</v>
      </c>
      <c r="G7296">
        <v>43114.74</v>
      </c>
      <c r="H7296">
        <v>43114.74</v>
      </c>
      <c r="I7296">
        <f>salesdata[[#This Row],[Total_Sales_INR]]/10000000</f>
        <v>4.311474E-3</v>
      </c>
      <c r="J7296" t="s">
        <v>47</v>
      </c>
      <c r="K7296" t="s">
        <v>19</v>
      </c>
      <c r="L7296">
        <v>3</v>
      </c>
      <c r="M7296" t="s">
        <v>190</v>
      </c>
      <c r="N7296" t="s">
        <v>124</v>
      </c>
      <c r="O7296" t="s">
        <v>22</v>
      </c>
    </row>
    <row r="7297" spans="1:15">
      <c r="A7297" t="s">
        <v>12369</v>
      </c>
      <c r="B7297" s="1">
        <v>45807</v>
      </c>
      <c r="C7297" t="s">
        <v>12370</v>
      </c>
      <c r="D7297" t="s">
        <v>45</v>
      </c>
      <c r="E7297" t="s">
        <v>46</v>
      </c>
      <c r="F7297">
        <v>4</v>
      </c>
      <c r="G7297">
        <v>37561.21</v>
      </c>
      <c r="H7297">
        <v>150244.84</v>
      </c>
      <c r="I7297">
        <f>salesdata[[#This Row],[Total_Sales_INR]]/10000000</f>
        <v>1.5024483999999999E-2</v>
      </c>
      <c r="J7297" t="s">
        <v>27</v>
      </c>
      <c r="K7297" t="s">
        <v>19</v>
      </c>
      <c r="L7297">
        <v>3</v>
      </c>
      <c r="M7297" t="s">
        <v>61</v>
      </c>
      <c r="N7297" t="s">
        <v>150</v>
      </c>
      <c r="O7297" t="s">
        <v>22</v>
      </c>
    </row>
    <row r="7298" spans="1:15">
      <c r="A7298" t="s">
        <v>12371</v>
      </c>
      <c r="B7298" s="1">
        <v>45769</v>
      </c>
      <c r="C7298" t="s">
        <v>12372</v>
      </c>
      <c r="D7298" t="s">
        <v>45</v>
      </c>
      <c r="E7298" t="s">
        <v>46</v>
      </c>
      <c r="F7298">
        <v>1</v>
      </c>
      <c r="G7298">
        <v>45764.03</v>
      </c>
      <c r="H7298">
        <v>45764.03</v>
      </c>
      <c r="I7298">
        <f>salesdata[[#This Row],[Total_Sales_INR]]/10000000</f>
        <v>4.5764029999999997E-3</v>
      </c>
      <c r="J7298" t="s">
        <v>18</v>
      </c>
      <c r="K7298" t="s">
        <v>72</v>
      </c>
      <c r="L7298">
        <v>3</v>
      </c>
      <c r="M7298" t="s">
        <v>36</v>
      </c>
      <c r="N7298" t="s">
        <v>52</v>
      </c>
      <c r="O7298" t="s">
        <v>22</v>
      </c>
    </row>
    <row r="7299" spans="1:15">
      <c r="A7299" t="s">
        <v>12373</v>
      </c>
      <c r="B7299" s="1">
        <v>45885</v>
      </c>
      <c r="C7299" t="s">
        <v>9971</v>
      </c>
      <c r="D7299" t="s">
        <v>32</v>
      </c>
      <c r="E7299" t="s">
        <v>309</v>
      </c>
      <c r="F7299">
        <v>4</v>
      </c>
      <c r="G7299">
        <v>25239.3</v>
      </c>
      <c r="H7299">
        <v>100957.2</v>
      </c>
      <c r="I7299">
        <f>salesdata[[#This Row],[Total_Sales_INR]]/10000000</f>
        <v>1.0095719999999999E-2</v>
      </c>
      <c r="J7299" t="s">
        <v>27</v>
      </c>
      <c r="K7299" t="s">
        <v>19</v>
      </c>
      <c r="L7299">
        <v>3</v>
      </c>
      <c r="M7299" t="s">
        <v>115</v>
      </c>
      <c r="N7299" t="s">
        <v>178</v>
      </c>
      <c r="O7299" t="s">
        <v>22</v>
      </c>
    </row>
    <row r="7300" spans="1:15">
      <c r="A7300" t="s">
        <v>12374</v>
      </c>
      <c r="B7300" s="1">
        <v>45921</v>
      </c>
      <c r="C7300" t="s">
        <v>12033</v>
      </c>
      <c r="D7300" t="s">
        <v>16</v>
      </c>
      <c r="E7300" t="s">
        <v>130</v>
      </c>
      <c r="F7300">
        <v>2</v>
      </c>
      <c r="G7300">
        <v>29370.07</v>
      </c>
      <c r="H7300">
        <v>58740.14</v>
      </c>
      <c r="I7300">
        <f>salesdata[[#This Row],[Total_Sales_INR]]/10000000</f>
        <v>5.8740140000000003E-3</v>
      </c>
      <c r="J7300" t="s">
        <v>27</v>
      </c>
      <c r="K7300" t="s">
        <v>19</v>
      </c>
      <c r="L7300">
        <v>3</v>
      </c>
      <c r="M7300" t="s">
        <v>77</v>
      </c>
      <c r="N7300" t="s">
        <v>78</v>
      </c>
      <c r="O7300" t="s">
        <v>22</v>
      </c>
    </row>
    <row r="7301" spans="1:15">
      <c r="A7301" t="s">
        <v>12375</v>
      </c>
      <c r="B7301" s="1">
        <v>45825</v>
      </c>
      <c r="C7301" t="s">
        <v>12376</v>
      </c>
      <c r="D7301" t="s">
        <v>16</v>
      </c>
      <c r="E7301" t="s">
        <v>159</v>
      </c>
      <c r="F7301">
        <v>1</v>
      </c>
      <c r="G7301">
        <v>28009.9</v>
      </c>
      <c r="H7301">
        <v>28009.9</v>
      </c>
      <c r="I7301">
        <f>salesdata[[#This Row],[Total_Sales_INR]]/10000000</f>
        <v>2.8009900000000002E-3</v>
      </c>
      <c r="J7301" t="s">
        <v>47</v>
      </c>
      <c r="K7301" t="s">
        <v>19</v>
      </c>
      <c r="L7301">
        <v>3</v>
      </c>
      <c r="M7301" t="s">
        <v>190</v>
      </c>
      <c r="N7301" t="s">
        <v>37</v>
      </c>
      <c r="O7301" t="s">
        <v>22</v>
      </c>
    </row>
    <row r="7302" spans="1:15">
      <c r="A7302" t="s">
        <v>12377</v>
      </c>
      <c r="B7302" s="1">
        <v>45835</v>
      </c>
      <c r="C7302" t="s">
        <v>9897</v>
      </c>
      <c r="D7302" t="s">
        <v>102</v>
      </c>
      <c r="E7302" t="s">
        <v>193</v>
      </c>
      <c r="F7302">
        <v>1</v>
      </c>
      <c r="G7302">
        <v>38782.47</v>
      </c>
      <c r="H7302">
        <v>38782.47</v>
      </c>
      <c r="I7302">
        <f>salesdata[[#This Row],[Total_Sales_INR]]/10000000</f>
        <v>3.878247E-3</v>
      </c>
      <c r="J7302" t="s">
        <v>34</v>
      </c>
      <c r="K7302" t="s">
        <v>72</v>
      </c>
      <c r="L7302">
        <v>1</v>
      </c>
      <c r="M7302" t="s">
        <v>107</v>
      </c>
      <c r="N7302" t="s">
        <v>62</v>
      </c>
      <c r="O7302" t="s">
        <v>22</v>
      </c>
    </row>
    <row r="7303" spans="1:15">
      <c r="A7303" t="s">
        <v>12378</v>
      </c>
      <c r="B7303" s="1">
        <v>45939</v>
      </c>
      <c r="C7303" t="s">
        <v>11292</v>
      </c>
      <c r="D7303" t="s">
        <v>25</v>
      </c>
      <c r="E7303" t="s">
        <v>26</v>
      </c>
      <c r="F7303">
        <v>3</v>
      </c>
      <c r="G7303">
        <v>40182.870000000003</v>
      </c>
      <c r="H7303">
        <v>120548.61</v>
      </c>
      <c r="I7303">
        <f>salesdata[[#This Row],[Total_Sales_INR]]/10000000</f>
        <v>1.2054861E-2</v>
      </c>
      <c r="J7303" t="s">
        <v>47</v>
      </c>
      <c r="K7303" t="s">
        <v>72</v>
      </c>
      <c r="L7303">
        <v>1</v>
      </c>
      <c r="M7303" t="s">
        <v>181</v>
      </c>
      <c r="N7303" t="s">
        <v>94</v>
      </c>
      <c r="O7303" t="s">
        <v>22</v>
      </c>
    </row>
    <row r="7304" spans="1:15">
      <c r="A7304" t="s">
        <v>12379</v>
      </c>
      <c r="B7304" s="1">
        <v>45940</v>
      </c>
      <c r="C7304" t="s">
        <v>12380</v>
      </c>
      <c r="D7304" t="s">
        <v>25</v>
      </c>
      <c r="E7304" t="s">
        <v>91</v>
      </c>
      <c r="F7304">
        <v>3</v>
      </c>
      <c r="G7304">
        <v>5365.13</v>
      </c>
      <c r="H7304">
        <v>16095.39</v>
      </c>
      <c r="I7304">
        <f>salesdata[[#This Row],[Total_Sales_INR]]/10000000</f>
        <v>1.6095389999999999E-3</v>
      </c>
      <c r="J7304" t="s">
        <v>27</v>
      </c>
      <c r="K7304" t="s">
        <v>19</v>
      </c>
      <c r="L7304">
        <v>4</v>
      </c>
      <c r="M7304" t="s">
        <v>123</v>
      </c>
      <c r="N7304" t="s">
        <v>216</v>
      </c>
      <c r="O7304" t="s">
        <v>22</v>
      </c>
    </row>
    <row r="7305" spans="1:15">
      <c r="A7305" t="s">
        <v>12381</v>
      </c>
      <c r="B7305" s="1">
        <v>45868</v>
      </c>
      <c r="C7305" t="s">
        <v>12382</v>
      </c>
      <c r="D7305" t="s">
        <v>32</v>
      </c>
      <c r="E7305" t="s">
        <v>40</v>
      </c>
      <c r="F7305">
        <v>4</v>
      </c>
      <c r="G7305">
        <v>20686.439999999999</v>
      </c>
      <c r="H7305">
        <v>82745.759999999995</v>
      </c>
      <c r="I7305">
        <f>salesdata[[#This Row],[Total_Sales_INR]]/10000000</f>
        <v>8.2745759999999988E-3</v>
      </c>
      <c r="J7305" t="s">
        <v>27</v>
      </c>
      <c r="K7305" t="s">
        <v>72</v>
      </c>
      <c r="L7305">
        <v>2</v>
      </c>
      <c r="M7305" t="s">
        <v>133</v>
      </c>
      <c r="N7305" t="s">
        <v>120</v>
      </c>
      <c r="O7305" t="s">
        <v>22</v>
      </c>
    </row>
    <row r="7306" spans="1:15">
      <c r="A7306" t="s">
        <v>12383</v>
      </c>
      <c r="B7306" s="1">
        <v>45935</v>
      </c>
      <c r="C7306" t="s">
        <v>12384</v>
      </c>
      <c r="D7306" t="s">
        <v>32</v>
      </c>
      <c r="E7306" t="s">
        <v>250</v>
      </c>
      <c r="F7306">
        <v>3</v>
      </c>
      <c r="G7306">
        <v>45390.15</v>
      </c>
      <c r="H7306">
        <v>136170.45000000001</v>
      </c>
      <c r="I7306">
        <f>salesdata[[#This Row],[Total_Sales_INR]]/10000000</f>
        <v>1.3617045000000001E-2</v>
      </c>
      <c r="J7306" t="s">
        <v>27</v>
      </c>
      <c r="K7306" t="s">
        <v>35</v>
      </c>
      <c r="L7306">
        <v>4</v>
      </c>
      <c r="M7306" t="s">
        <v>198</v>
      </c>
      <c r="N7306" t="s">
        <v>74</v>
      </c>
      <c r="O7306" t="s">
        <v>22</v>
      </c>
    </row>
    <row r="7307" spans="1:15">
      <c r="A7307" t="s">
        <v>12385</v>
      </c>
      <c r="B7307" s="1">
        <v>45767</v>
      </c>
      <c r="C7307" t="s">
        <v>11075</v>
      </c>
      <c r="D7307" t="s">
        <v>25</v>
      </c>
      <c r="E7307" t="s">
        <v>26</v>
      </c>
      <c r="F7307">
        <v>4</v>
      </c>
      <c r="G7307">
        <v>21070.49</v>
      </c>
      <c r="H7307">
        <v>84281.96</v>
      </c>
      <c r="I7307">
        <f>salesdata[[#This Row],[Total_Sales_INR]]/10000000</f>
        <v>8.4281960000000006E-3</v>
      </c>
      <c r="J7307" t="s">
        <v>47</v>
      </c>
      <c r="K7307" t="s">
        <v>35</v>
      </c>
      <c r="L7307">
        <v>4</v>
      </c>
      <c r="M7307" t="s">
        <v>88</v>
      </c>
      <c r="N7307" t="s">
        <v>213</v>
      </c>
      <c r="O7307" t="s">
        <v>22</v>
      </c>
    </row>
    <row r="7308" spans="1:15">
      <c r="A7308" t="s">
        <v>12386</v>
      </c>
      <c r="B7308" s="1">
        <v>45877</v>
      </c>
      <c r="C7308" t="s">
        <v>9603</v>
      </c>
      <c r="D7308" t="s">
        <v>32</v>
      </c>
      <c r="E7308" t="s">
        <v>81</v>
      </c>
      <c r="F7308">
        <v>2</v>
      </c>
      <c r="G7308">
        <v>14008.51</v>
      </c>
      <c r="H7308">
        <v>28017.02</v>
      </c>
      <c r="I7308">
        <f>salesdata[[#This Row],[Total_Sales_INR]]/10000000</f>
        <v>2.8017020000000001E-3</v>
      </c>
      <c r="J7308" t="s">
        <v>27</v>
      </c>
      <c r="K7308" t="s">
        <v>72</v>
      </c>
      <c r="L7308">
        <v>5</v>
      </c>
      <c r="M7308" t="s">
        <v>73</v>
      </c>
      <c r="N7308" t="s">
        <v>42</v>
      </c>
      <c r="O7308" t="s">
        <v>22</v>
      </c>
    </row>
    <row r="7309" spans="1:15">
      <c r="A7309" t="s">
        <v>12387</v>
      </c>
      <c r="B7309" s="1">
        <v>45793</v>
      </c>
      <c r="C7309" t="s">
        <v>3254</v>
      </c>
      <c r="D7309" t="s">
        <v>102</v>
      </c>
      <c r="E7309" t="s">
        <v>103</v>
      </c>
      <c r="F7309">
        <v>5</v>
      </c>
      <c r="G7309">
        <v>42911.75</v>
      </c>
      <c r="H7309">
        <v>214558.75</v>
      </c>
      <c r="I7309">
        <f>salesdata[[#This Row],[Total_Sales_INR]]/10000000</f>
        <v>2.1455874999999999E-2</v>
      </c>
      <c r="J7309" t="s">
        <v>27</v>
      </c>
      <c r="K7309" t="s">
        <v>35</v>
      </c>
      <c r="L7309">
        <v>3</v>
      </c>
      <c r="M7309" t="s">
        <v>190</v>
      </c>
      <c r="N7309" t="s">
        <v>173</v>
      </c>
      <c r="O7309" t="s">
        <v>22</v>
      </c>
    </row>
    <row r="7310" spans="1:15">
      <c r="A7310" t="s">
        <v>12388</v>
      </c>
      <c r="B7310" s="1">
        <v>45904</v>
      </c>
      <c r="C7310" t="s">
        <v>4274</v>
      </c>
      <c r="D7310" t="s">
        <v>102</v>
      </c>
      <c r="E7310" t="s">
        <v>118</v>
      </c>
      <c r="F7310">
        <v>5</v>
      </c>
      <c r="G7310">
        <v>10331.57</v>
      </c>
      <c r="H7310">
        <v>51657.85</v>
      </c>
      <c r="I7310">
        <f>salesdata[[#This Row],[Total_Sales_INR]]/10000000</f>
        <v>5.165785E-3</v>
      </c>
      <c r="J7310" t="s">
        <v>18</v>
      </c>
      <c r="K7310" t="s">
        <v>19</v>
      </c>
      <c r="L7310">
        <v>2</v>
      </c>
      <c r="M7310" t="s">
        <v>56</v>
      </c>
      <c r="N7310" t="s">
        <v>21</v>
      </c>
      <c r="O7310" t="s">
        <v>22</v>
      </c>
    </row>
    <row r="7311" spans="1:15">
      <c r="A7311" t="s">
        <v>12389</v>
      </c>
      <c r="B7311" s="1">
        <v>45714</v>
      </c>
      <c r="C7311" t="s">
        <v>12390</v>
      </c>
      <c r="D7311" t="s">
        <v>32</v>
      </c>
      <c r="E7311" t="s">
        <v>33</v>
      </c>
      <c r="F7311">
        <v>2</v>
      </c>
      <c r="G7311">
        <v>45813.61</v>
      </c>
      <c r="H7311">
        <v>91627.22</v>
      </c>
      <c r="I7311">
        <f>salesdata[[#This Row],[Total_Sales_INR]]/10000000</f>
        <v>9.1627219999999999E-3</v>
      </c>
      <c r="J7311" t="s">
        <v>27</v>
      </c>
      <c r="K7311" t="s">
        <v>19</v>
      </c>
      <c r="L7311">
        <v>4</v>
      </c>
      <c r="M7311" t="s">
        <v>185</v>
      </c>
      <c r="N7311" t="s">
        <v>29</v>
      </c>
      <c r="O7311" t="s">
        <v>22</v>
      </c>
    </row>
    <row r="7312" spans="1:15">
      <c r="A7312" t="s">
        <v>12391</v>
      </c>
      <c r="B7312" s="1">
        <v>45918</v>
      </c>
      <c r="C7312" t="s">
        <v>12392</v>
      </c>
      <c r="D7312" t="s">
        <v>32</v>
      </c>
      <c r="E7312" t="s">
        <v>250</v>
      </c>
      <c r="F7312">
        <v>2</v>
      </c>
      <c r="G7312">
        <v>11448.22</v>
      </c>
      <c r="H7312">
        <v>22896.44</v>
      </c>
      <c r="I7312">
        <f>salesdata[[#This Row],[Total_Sales_INR]]/10000000</f>
        <v>2.289644E-3</v>
      </c>
      <c r="J7312" t="s">
        <v>27</v>
      </c>
      <c r="K7312" t="s">
        <v>72</v>
      </c>
      <c r="L7312">
        <v>5</v>
      </c>
      <c r="M7312" t="s">
        <v>170</v>
      </c>
      <c r="N7312" t="s">
        <v>216</v>
      </c>
      <c r="O7312" t="s">
        <v>22</v>
      </c>
    </row>
    <row r="7313" spans="1:15">
      <c r="A7313" t="s">
        <v>12393</v>
      </c>
      <c r="B7313" s="1">
        <v>46015</v>
      </c>
      <c r="C7313" t="s">
        <v>12394</v>
      </c>
      <c r="D7313" t="s">
        <v>45</v>
      </c>
      <c r="E7313" t="s">
        <v>85</v>
      </c>
      <c r="F7313">
        <v>2</v>
      </c>
      <c r="G7313">
        <v>6619.03</v>
      </c>
      <c r="H7313">
        <v>13238.06</v>
      </c>
      <c r="I7313">
        <f>salesdata[[#This Row],[Total_Sales_INR]]/10000000</f>
        <v>1.3238059999999999E-3</v>
      </c>
      <c r="J7313" t="s">
        <v>27</v>
      </c>
      <c r="K7313" t="s">
        <v>19</v>
      </c>
      <c r="L7313">
        <v>2</v>
      </c>
      <c r="M7313" t="s">
        <v>265</v>
      </c>
      <c r="N7313" t="s">
        <v>150</v>
      </c>
      <c r="O7313" t="s">
        <v>22</v>
      </c>
    </row>
    <row r="7314" spans="1:15">
      <c r="A7314" t="s">
        <v>12395</v>
      </c>
      <c r="B7314" s="1">
        <v>45972</v>
      </c>
      <c r="C7314" t="s">
        <v>12396</v>
      </c>
      <c r="D7314" t="s">
        <v>32</v>
      </c>
      <c r="E7314" t="s">
        <v>309</v>
      </c>
      <c r="F7314">
        <v>2</v>
      </c>
      <c r="G7314">
        <v>17327.89</v>
      </c>
      <c r="H7314">
        <v>34655.78</v>
      </c>
      <c r="I7314">
        <f>salesdata[[#This Row],[Total_Sales_INR]]/10000000</f>
        <v>3.465578E-3</v>
      </c>
      <c r="J7314" t="s">
        <v>47</v>
      </c>
      <c r="K7314" t="s">
        <v>19</v>
      </c>
      <c r="L7314">
        <v>4</v>
      </c>
      <c r="M7314" t="s">
        <v>198</v>
      </c>
      <c r="N7314" t="s">
        <v>42</v>
      </c>
      <c r="O7314" t="s">
        <v>22</v>
      </c>
    </row>
    <row r="7315" spans="1:15">
      <c r="A7315" t="s">
        <v>12397</v>
      </c>
      <c r="B7315" s="1">
        <v>45884</v>
      </c>
      <c r="C7315" t="s">
        <v>12398</v>
      </c>
      <c r="D7315" t="s">
        <v>32</v>
      </c>
      <c r="E7315" t="s">
        <v>81</v>
      </c>
      <c r="F7315">
        <v>3</v>
      </c>
      <c r="G7315">
        <v>33555.22</v>
      </c>
      <c r="H7315">
        <v>100665.66</v>
      </c>
      <c r="I7315">
        <f>salesdata[[#This Row],[Total_Sales_INR]]/10000000</f>
        <v>1.0066566000000001E-2</v>
      </c>
      <c r="J7315" t="s">
        <v>47</v>
      </c>
      <c r="K7315" t="s">
        <v>72</v>
      </c>
      <c r="L7315">
        <v>4</v>
      </c>
      <c r="M7315" t="s">
        <v>88</v>
      </c>
      <c r="N7315" t="s">
        <v>37</v>
      </c>
      <c r="O7315" t="s">
        <v>22</v>
      </c>
    </row>
    <row r="7316" spans="1:15">
      <c r="A7316" t="s">
        <v>12399</v>
      </c>
      <c r="B7316" s="1">
        <v>45683</v>
      </c>
      <c r="C7316" t="s">
        <v>12400</v>
      </c>
      <c r="D7316" t="s">
        <v>32</v>
      </c>
      <c r="E7316" t="s">
        <v>40</v>
      </c>
      <c r="F7316">
        <v>5</v>
      </c>
      <c r="G7316">
        <v>48567.42</v>
      </c>
      <c r="H7316">
        <v>242837.1</v>
      </c>
      <c r="I7316">
        <f>salesdata[[#This Row],[Total_Sales_INR]]/10000000</f>
        <v>2.428371E-2</v>
      </c>
      <c r="J7316" t="s">
        <v>18</v>
      </c>
      <c r="K7316" t="s">
        <v>19</v>
      </c>
      <c r="L7316">
        <v>5</v>
      </c>
      <c r="M7316" t="s">
        <v>73</v>
      </c>
      <c r="N7316" t="s">
        <v>142</v>
      </c>
      <c r="O7316" t="s">
        <v>22</v>
      </c>
    </row>
    <row r="7317" spans="1:15">
      <c r="A7317" t="s">
        <v>12401</v>
      </c>
      <c r="B7317" s="1">
        <v>45691</v>
      </c>
      <c r="C7317" t="s">
        <v>12402</v>
      </c>
      <c r="D7317" t="s">
        <v>102</v>
      </c>
      <c r="E7317" t="s">
        <v>118</v>
      </c>
      <c r="F7317">
        <v>1</v>
      </c>
      <c r="G7317">
        <v>4852.59</v>
      </c>
      <c r="H7317">
        <v>4852.59</v>
      </c>
      <c r="I7317">
        <f>salesdata[[#This Row],[Total_Sales_INR]]/10000000</f>
        <v>4.8525900000000004E-4</v>
      </c>
      <c r="J7317" t="s">
        <v>18</v>
      </c>
      <c r="K7317" t="s">
        <v>19</v>
      </c>
      <c r="L7317">
        <v>5</v>
      </c>
      <c r="M7317" t="s">
        <v>41</v>
      </c>
      <c r="N7317" t="s">
        <v>360</v>
      </c>
      <c r="O7317" t="s">
        <v>22</v>
      </c>
    </row>
    <row r="7318" spans="1:15">
      <c r="A7318" t="s">
        <v>12403</v>
      </c>
      <c r="B7318" s="1">
        <v>46000</v>
      </c>
      <c r="C7318" t="s">
        <v>12404</v>
      </c>
      <c r="D7318" t="s">
        <v>16</v>
      </c>
      <c r="E7318" t="s">
        <v>145</v>
      </c>
      <c r="F7318">
        <v>2</v>
      </c>
      <c r="G7318">
        <v>21798.23</v>
      </c>
      <c r="H7318">
        <v>43596.46</v>
      </c>
      <c r="I7318">
        <f>salesdata[[#This Row],[Total_Sales_INR]]/10000000</f>
        <v>4.359646E-3</v>
      </c>
      <c r="J7318" t="s">
        <v>18</v>
      </c>
      <c r="K7318" t="s">
        <v>72</v>
      </c>
      <c r="L7318">
        <v>1</v>
      </c>
      <c r="M7318" t="s">
        <v>107</v>
      </c>
      <c r="N7318" t="s">
        <v>150</v>
      </c>
      <c r="O7318" t="s">
        <v>22</v>
      </c>
    </row>
    <row r="7319" spans="1:15">
      <c r="A7319" t="s">
        <v>12405</v>
      </c>
      <c r="B7319" s="1">
        <v>45849</v>
      </c>
      <c r="C7319" t="s">
        <v>12406</v>
      </c>
      <c r="D7319" t="s">
        <v>102</v>
      </c>
      <c r="E7319" t="s">
        <v>103</v>
      </c>
      <c r="F7319">
        <v>4</v>
      </c>
      <c r="G7319">
        <v>14248.19</v>
      </c>
      <c r="H7319">
        <v>56992.76</v>
      </c>
      <c r="I7319">
        <f>salesdata[[#This Row],[Total_Sales_INR]]/10000000</f>
        <v>5.6992760000000005E-3</v>
      </c>
      <c r="J7319" t="s">
        <v>47</v>
      </c>
      <c r="K7319" t="s">
        <v>19</v>
      </c>
      <c r="L7319">
        <v>2</v>
      </c>
      <c r="M7319" t="s">
        <v>141</v>
      </c>
      <c r="N7319" t="s">
        <v>178</v>
      </c>
      <c r="O7319" t="s">
        <v>22</v>
      </c>
    </row>
    <row r="7320" spans="1:15">
      <c r="A7320" t="s">
        <v>12407</v>
      </c>
      <c r="B7320" s="1">
        <v>45970</v>
      </c>
      <c r="C7320" t="s">
        <v>4684</v>
      </c>
      <c r="D7320" t="s">
        <v>102</v>
      </c>
      <c r="E7320" t="s">
        <v>155</v>
      </c>
      <c r="F7320">
        <v>2</v>
      </c>
      <c r="G7320">
        <v>42391.28</v>
      </c>
      <c r="H7320">
        <v>84782.56</v>
      </c>
      <c r="I7320">
        <f>salesdata[[#This Row],[Total_Sales_INR]]/10000000</f>
        <v>8.478256E-3</v>
      </c>
      <c r="J7320" t="s">
        <v>27</v>
      </c>
      <c r="K7320" t="s">
        <v>19</v>
      </c>
      <c r="L7320">
        <v>3</v>
      </c>
      <c r="M7320" t="s">
        <v>61</v>
      </c>
      <c r="N7320" t="s">
        <v>69</v>
      </c>
      <c r="O7320" t="s">
        <v>22</v>
      </c>
    </row>
    <row r="7321" spans="1:15">
      <c r="A7321" t="s">
        <v>12408</v>
      </c>
      <c r="B7321" s="1">
        <v>45879</v>
      </c>
      <c r="C7321" t="s">
        <v>3769</v>
      </c>
      <c r="D7321" t="s">
        <v>102</v>
      </c>
      <c r="E7321" t="s">
        <v>118</v>
      </c>
      <c r="F7321">
        <v>4</v>
      </c>
      <c r="G7321">
        <v>46317.62</v>
      </c>
      <c r="H7321">
        <v>185270.48</v>
      </c>
      <c r="I7321">
        <f>salesdata[[#This Row],[Total_Sales_INR]]/10000000</f>
        <v>1.8527048000000001E-2</v>
      </c>
      <c r="J7321" t="s">
        <v>27</v>
      </c>
      <c r="K7321" t="s">
        <v>35</v>
      </c>
      <c r="L7321">
        <v>3</v>
      </c>
      <c r="M7321" t="s">
        <v>190</v>
      </c>
      <c r="N7321" t="s">
        <v>48</v>
      </c>
      <c r="O7321" t="s">
        <v>22</v>
      </c>
    </row>
    <row r="7322" spans="1:15">
      <c r="A7322" t="s">
        <v>12409</v>
      </c>
      <c r="B7322" s="1">
        <v>45833</v>
      </c>
      <c r="C7322" t="s">
        <v>12410</v>
      </c>
      <c r="D7322" t="s">
        <v>25</v>
      </c>
      <c r="E7322" t="s">
        <v>223</v>
      </c>
      <c r="F7322">
        <v>5</v>
      </c>
      <c r="G7322">
        <v>25945.63</v>
      </c>
      <c r="H7322">
        <v>129728.15</v>
      </c>
      <c r="I7322">
        <f>salesdata[[#This Row],[Total_Sales_INR]]/10000000</f>
        <v>1.2972814999999999E-2</v>
      </c>
      <c r="J7322" t="s">
        <v>18</v>
      </c>
      <c r="K7322" t="s">
        <v>19</v>
      </c>
      <c r="L7322">
        <v>3</v>
      </c>
      <c r="M7322" t="s">
        <v>115</v>
      </c>
      <c r="N7322" t="s">
        <v>120</v>
      </c>
      <c r="O7322" t="s">
        <v>22</v>
      </c>
    </row>
    <row r="7323" spans="1:15">
      <c r="A7323" t="s">
        <v>12411</v>
      </c>
      <c r="B7323" s="1">
        <v>45746</v>
      </c>
      <c r="C7323" t="s">
        <v>12412</v>
      </c>
      <c r="D7323" t="s">
        <v>32</v>
      </c>
      <c r="E7323" t="s">
        <v>250</v>
      </c>
      <c r="F7323">
        <v>2</v>
      </c>
      <c r="G7323">
        <v>24523.58</v>
      </c>
      <c r="H7323">
        <v>49047.16</v>
      </c>
      <c r="I7323">
        <f>salesdata[[#This Row],[Total_Sales_INR]]/10000000</f>
        <v>4.9047159999999999E-3</v>
      </c>
      <c r="J7323" t="s">
        <v>27</v>
      </c>
      <c r="K7323" t="s">
        <v>35</v>
      </c>
      <c r="L7323">
        <v>2</v>
      </c>
      <c r="M7323" t="s">
        <v>56</v>
      </c>
      <c r="N7323" t="s">
        <v>142</v>
      </c>
      <c r="O7323" t="s">
        <v>22</v>
      </c>
    </row>
    <row r="7324" spans="1:15">
      <c r="A7324" t="s">
        <v>12413</v>
      </c>
      <c r="B7324" s="1">
        <v>45950</v>
      </c>
      <c r="C7324" t="s">
        <v>7781</v>
      </c>
      <c r="D7324" t="s">
        <v>32</v>
      </c>
      <c r="E7324" t="s">
        <v>33</v>
      </c>
      <c r="F7324">
        <v>3</v>
      </c>
      <c r="G7324">
        <v>15644.98</v>
      </c>
      <c r="H7324">
        <v>46934.94</v>
      </c>
      <c r="I7324">
        <f>salesdata[[#This Row],[Total_Sales_INR]]/10000000</f>
        <v>4.6934940000000003E-3</v>
      </c>
      <c r="J7324" t="s">
        <v>18</v>
      </c>
      <c r="K7324" t="s">
        <v>35</v>
      </c>
      <c r="L7324">
        <v>5</v>
      </c>
      <c r="M7324" t="s">
        <v>51</v>
      </c>
      <c r="N7324" t="s">
        <v>29</v>
      </c>
      <c r="O7324" t="s">
        <v>22</v>
      </c>
    </row>
    <row r="7325" spans="1:15">
      <c r="A7325" t="s">
        <v>12414</v>
      </c>
      <c r="B7325" s="1">
        <v>45955</v>
      </c>
      <c r="C7325" t="s">
        <v>5892</v>
      </c>
      <c r="D7325" t="s">
        <v>16</v>
      </c>
      <c r="E7325" t="s">
        <v>17</v>
      </c>
      <c r="F7325">
        <v>4</v>
      </c>
      <c r="G7325">
        <v>11835.07</v>
      </c>
      <c r="H7325">
        <v>47340.28</v>
      </c>
      <c r="I7325">
        <f>salesdata[[#This Row],[Total_Sales_INR]]/10000000</f>
        <v>4.7340279999999995E-3</v>
      </c>
      <c r="J7325" t="s">
        <v>18</v>
      </c>
      <c r="K7325" t="s">
        <v>35</v>
      </c>
      <c r="L7325">
        <v>5</v>
      </c>
      <c r="M7325" t="s">
        <v>41</v>
      </c>
      <c r="N7325" t="s">
        <v>21</v>
      </c>
      <c r="O7325" t="s">
        <v>22</v>
      </c>
    </row>
    <row r="7326" spans="1:15">
      <c r="A7326" t="s">
        <v>12415</v>
      </c>
      <c r="B7326" s="1">
        <v>46018</v>
      </c>
      <c r="C7326" t="s">
        <v>12416</v>
      </c>
      <c r="D7326" t="s">
        <v>25</v>
      </c>
      <c r="E7326" t="s">
        <v>26</v>
      </c>
      <c r="F7326">
        <v>4</v>
      </c>
      <c r="G7326">
        <v>40892.79</v>
      </c>
      <c r="H7326">
        <v>163571.16</v>
      </c>
      <c r="I7326">
        <f>salesdata[[#This Row],[Total_Sales_INR]]/10000000</f>
        <v>1.6357116000000001E-2</v>
      </c>
      <c r="J7326" t="s">
        <v>18</v>
      </c>
      <c r="K7326" t="s">
        <v>19</v>
      </c>
      <c r="L7326">
        <v>3</v>
      </c>
      <c r="M7326" t="s">
        <v>36</v>
      </c>
      <c r="N7326" t="s">
        <v>69</v>
      </c>
      <c r="O7326" t="s">
        <v>22</v>
      </c>
    </row>
    <row r="7327" spans="1:15">
      <c r="A7327" t="s">
        <v>12417</v>
      </c>
      <c r="B7327" s="1">
        <v>45733</v>
      </c>
      <c r="C7327" t="s">
        <v>11385</v>
      </c>
      <c r="D7327" t="s">
        <v>32</v>
      </c>
      <c r="E7327" t="s">
        <v>250</v>
      </c>
      <c r="F7327">
        <v>1</v>
      </c>
      <c r="G7327">
        <v>39525</v>
      </c>
      <c r="H7327">
        <v>39525</v>
      </c>
      <c r="I7327">
        <f>salesdata[[#This Row],[Total_Sales_INR]]/10000000</f>
        <v>3.9525000000000003E-3</v>
      </c>
      <c r="J7327" t="s">
        <v>34</v>
      </c>
      <c r="K7327" t="s">
        <v>35</v>
      </c>
      <c r="L7327">
        <v>3</v>
      </c>
      <c r="M7327" t="s">
        <v>77</v>
      </c>
      <c r="N7327" t="s">
        <v>360</v>
      </c>
      <c r="O7327" t="s">
        <v>22</v>
      </c>
    </row>
    <row r="7328" spans="1:15">
      <c r="A7328" t="s">
        <v>12418</v>
      </c>
      <c r="B7328" s="1">
        <v>45876</v>
      </c>
      <c r="C7328" t="s">
        <v>6073</v>
      </c>
      <c r="D7328" t="s">
        <v>32</v>
      </c>
      <c r="E7328" t="s">
        <v>33</v>
      </c>
      <c r="F7328">
        <v>1</v>
      </c>
      <c r="G7328">
        <v>18958.189999999999</v>
      </c>
      <c r="H7328">
        <v>18958.189999999999</v>
      </c>
      <c r="I7328">
        <f>salesdata[[#This Row],[Total_Sales_INR]]/10000000</f>
        <v>1.895819E-3</v>
      </c>
      <c r="J7328" t="s">
        <v>18</v>
      </c>
      <c r="K7328" t="s">
        <v>35</v>
      </c>
      <c r="L7328">
        <v>3</v>
      </c>
      <c r="M7328" t="s">
        <v>61</v>
      </c>
      <c r="N7328" t="s">
        <v>29</v>
      </c>
      <c r="O7328" t="s">
        <v>22</v>
      </c>
    </row>
    <row r="7329" spans="1:15">
      <c r="A7329" t="s">
        <v>12419</v>
      </c>
      <c r="B7329" s="1">
        <v>45770</v>
      </c>
      <c r="C7329" t="s">
        <v>12420</v>
      </c>
      <c r="D7329" t="s">
        <v>45</v>
      </c>
      <c r="E7329" t="s">
        <v>60</v>
      </c>
      <c r="F7329">
        <v>4</v>
      </c>
      <c r="G7329">
        <v>7848.23</v>
      </c>
      <c r="H7329">
        <v>31392.92</v>
      </c>
      <c r="I7329">
        <f>salesdata[[#This Row],[Total_Sales_INR]]/10000000</f>
        <v>3.1392919999999997E-3</v>
      </c>
      <c r="J7329" t="s">
        <v>34</v>
      </c>
      <c r="K7329" t="s">
        <v>35</v>
      </c>
      <c r="L7329">
        <v>3</v>
      </c>
      <c r="M7329" t="s">
        <v>190</v>
      </c>
      <c r="N7329" t="s">
        <v>69</v>
      </c>
      <c r="O7329" t="s">
        <v>22</v>
      </c>
    </row>
    <row r="7330" spans="1:15">
      <c r="A7330" t="s">
        <v>12421</v>
      </c>
      <c r="B7330" s="1">
        <v>45791</v>
      </c>
      <c r="C7330" t="s">
        <v>12422</v>
      </c>
      <c r="D7330" t="s">
        <v>45</v>
      </c>
      <c r="E7330" t="s">
        <v>65</v>
      </c>
      <c r="F7330">
        <v>4</v>
      </c>
      <c r="G7330">
        <v>21049.02</v>
      </c>
      <c r="H7330">
        <v>84196.08</v>
      </c>
      <c r="I7330">
        <f>salesdata[[#This Row],[Total_Sales_INR]]/10000000</f>
        <v>8.4196080000000003E-3</v>
      </c>
      <c r="J7330" t="s">
        <v>34</v>
      </c>
      <c r="K7330" t="s">
        <v>19</v>
      </c>
      <c r="L7330">
        <v>3</v>
      </c>
      <c r="M7330" t="s">
        <v>36</v>
      </c>
      <c r="N7330" t="s">
        <v>74</v>
      </c>
      <c r="O7330" t="s">
        <v>22</v>
      </c>
    </row>
    <row r="7331" spans="1:15">
      <c r="A7331" t="s">
        <v>12423</v>
      </c>
      <c r="B7331" s="1">
        <v>45883</v>
      </c>
      <c r="C7331" t="s">
        <v>12424</v>
      </c>
      <c r="D7331" t="s">
        <v>25</v>
      </c>
      <c r="E7331" t="s">
        <v>91</v>
      </c>
      <c r="F7331">
        <v>2</v>
      </c>
      <c r="G7331">
        <v>22131.05</v>
      </c>
      <c r="H7331">
        <v>44262.1</v>
      </c>
      <c r="I7331">
        <f>salesdata[[#This Row],[Total_Sales_INR]]/10000000</f>
        <v>4.4262099999999999E-3</v>
      </c>
      <c r="J7331" t="s">
        <v>47</v>
      </c>
      <c r="K7331" t="s">
        <v>35</v>
      </c>
      <c r="L7331">
        <v>1</v>
      </c>
      <c r="M7331" t="s">
        <v>107</v>
      </c>
      <c r="N7331" t="s">
        <v>29</v>
      </c>
      <c r="O7331" t="s">
        <v>22</v>
      </c>
    </row>
    <row r="7332" spans="1:15">
      <c r="A7332" t="s">
        <v>12425</v>
      </c>
      <c r="B7332" s="1">
        <v>45777</v>
      </c>
      <c r="C7332" t="s">
        <v>398</v>
      </c>
      <c r="D7332" t="s">
        <v>16</v>
      </c>
      <c r="E7332" t="s">
        <v>130</v>
      </c>
      <c r="F7332">
        <v>4</v>
      </c>
      <c r="G7332">
        <v>38889.75</v>
      </c>
      <c r="H7332">
        <v>155559</v>
      </c>
      <c r="I7332">
        <f>salesdata[[#This Row],[Total_Sales_INR]]/10000000</f>
        <v>1.5555899999999999E-2</v>
      </c>
      <c r="J7332" t="s">
        <v>18</v>
      </c>
      <c r="K7332" t="s">
        <v>72</v>
      </c>
      <c r="L7332">
        <v>3</v>
      </c>
      <c r="M7332" t="s">
        <v>36</v>
      </c>
      <c r="N7332" t="s">
        <v>74</v>
      </c>
      <c r="O7332" t="s">
        <v>22</v>
      </c>
    </row>
    <row r="7333" spans="1:15">
      <c r="A7333" t="s">
        <v>12426</v>
      </c>
      <c r="B7333" s="1">
        <v>45901</v>
      </c>
      <c r="C7333" t="s">
        <v>5193</v>
      </c>
      <c r="D7333" t="s">
        <v>102</v>
      </c>
      <c r="E7333" t="s">
        <v>155</v>
      </c>
      <c r="F7333">
        <v>2</v>
      </c>
      <c r="G7333">
        <v>23054.85</v>
      </c>
      <c r="H7333">
        <v>46109.7</v>
      </c>
      <c r="I7333">
        <f>salesdata[[#This Row],[Total_Sales_INR]]/10000000</f>
        <v>4.6109699999999998E-3</v>
      </c>
      <c r="J7333" t="s">
        <v>27</v>
      </c>
      <c r="K7333" t="s">
        <v>19</v>
      </c>
      <c r="L7333">
        <v>1</v>
      </c>
      <c r="M7333" t="s">
        <v>68</v>
      </c>
      <c r="N7333" t="s">
        <v>127</v>
      </c>
      <c r="O7333" t="s">
        <v>22</v>
      </c>
    </row>
    <row r="7334" spans="1:15">
      <c r="A7334" t="s">
        <v>12427</v>
      </c>
      <c r="B7334" s="1">
        <v>45937</v>
      </c>
      <c r="C7334" t="s">
        <v>8868</v>
      </c>
      <c r="D7334" t="s">
        <v>102</v>
      </c>
      <c r="E7334" t="s">
        <v>184</v>
      </c>
      <c r="F7334">
        <v>1</v>
      </c>
      <c r="G7334">
        <v>35948.379999999997</v>
      </c>
      <c r="H7334">
        <v>35948.379999999997</v>
      </c>
      <c r="I7334">
        <f>salesdata[[#This Row],[Total_Sales_INR]]/10000000</f>
        <v>3.5948379999999999E-3</v>
      </c>
      <c r="J7334" t="s">
        <v>34</v>
      </c>
      <c r="K7334" t="s">
        <v>72</v>
      </c>
      <c r="L7334">
        <v>4</v>
      </c>
      <c r="M7334" t="s">
        <v>160</v>
      </c>
      <c r="N7334" t="s">
        <v>120</v>
      </c>
      <c r="O7334" t="s">
        <v>22</v>
      </c>
    </row>
    <row r="7335" spans="1:15">
      <c r="A7335" t="s">
        <v>12428</v>
      </c>
      <c r="B7335" s="1">
        <v>45928</v>
      </c>
      <c r="C7335" t="s">
        <v>723</v>
      </c>
      <c r="D7335" t="s">
        <v>32</v>
      </c>
      <c r="E7335" t="s">
        <v>40</v>
      </c>
      <c r="F7335">
        <v>5</v>
      </c>
      <c r="G7335">
        <v>29561.41</v>
      </c>
      <c r="H7335">
        <v>147807.04999999999</v>
      </c>
      <c r="I7335">
        <f>salesdata[[#This Row],[Total_Sales_INR]]/10000000</f>
        <v>1.4780704999999998E-2</v>
      </c>
      <c r="J7335" t="s">
        <v>18</v>
      </c>
      <c r="K7335" t="s">
        <v>35</v>
      </c>
      <c r="L7335">
        <v>1</v>
      </c>
      <c r="M7335" t="s">
        <v>107</v>
      </c>
      <c r="N7335" t="s">
        <v>69</v>
      </c>
      <c r="O7335" t="s">
        <v>22</v>
      </c>
    </row>
    <row r="7336" spans="1:15">
      <c r="A7336" t="s">
        <v>12429</v>
      </c>
      <c r="B7336" s="1">
        <v>45989</v>
      </c>
      <c r="C7336" t="s">
        <v>12430</v>
      </c>
      <c r="D7336" t="s">
        <v>45</v>
      </c>
      <c r="E7336" t="s">
        <v>85</v>
      </c>
      <c r="F7336">
        <v>5</v>
      </c>
      <c r="G7336">
        <v>13512.67</v>
      </c>
      <c r="H7336">
        <v>67563.350000000006</v>
      </c>
      <c r="I7336">
        <f>salesdata[[#This Row],[Total_Sales_INR]]/10000000</f>
        <v>6.7563350000000005E-3</v>
      </c>
      <c r="J7336" t="s">
        <v>47</v>
      </c>
      <c r="K7336" t="s">
        <v>19</v>
      </c>
      <c r="L7336">
        <v>5</v>
      </c>
      <c r="M7336" t="s">
        <v>41</v>
      </c>
      <c r="N7336" t="s">
        <v>74</v>
      </c>
      <c r="O7336" t="s">
        <v>22</v>
      </c>
    </row>
    <row r="7337" spans="1:15">
      <c r="A7337" t="s">
        <v>12431</v>
      </c>
      <c r="B7337" s="1">
        <v>45712</v>
      </c>
      <c r="C7337" t="s">
        <v>12432</v>
      </c>
      <c r="D7337" t="s">
        <v>25</v>
      </c>
      <c r="E7337" t="s">
        <v>91</v>
      </c>
      <c r="F7337">
        <v>3</v>
      </c>
      <c r="G7337">
        <v>42929.73</v>
      </c>
      <c r="H7337">
        <v>128789.19</v>
      </c>
      <c r="I7337">
        <f>salesdata[[#This Row],[Total_Sales_INR]]/10000000</f>
        <v>1.2878919000000001E-2</v>
      </c>
      <c r="J7337" t="s">
        <v>47</v>
      </c>
      <c r="K7337" t="s">
        <v>35</v>
      </c>
      <c r="L7337">
        <v>2</v>
      </c>
      <c r="M7337" t="s">
        <v>141</v>
      </c>
      <c r="N7337" t="s">
        <v>69</v>
      </c>
      <c r="O7337" t="s">
        <v>22</v>
      </c>
    </row>
    <row r="7338" spans="1:15">
      <c r="A7338" t="s">
        <v>12433</v>
      </c>
      <c r="B7338" s="1">
        <v>45880</v>
      </c>
      <c r="C7338" t="s">
        <v>3961</v>
      </c>
      <c r="D7338" t="s">
        <v>25</v>
      </c>
      <c r="E7338" t="s">
        <v>91</v>
      </c>
      <c r="F7338">
        <v>5</v>
      </c>
      <c r="G7338">
        <v>37798.370000000003</v>
      </c>
      <c r="H7338">
        <v>188991.85</v>
      </c>
      <c r="I7338">
        <f>salesdata[[#This Row],[Total_Sales_INR]]/10000000</f>
        <v>1.8899184999999999E-2</v>
      </c>
      <c r="J7338" t="s">
        <v>34</v>
      </c>
      <c r="K7338" t="s">
        <v>19</v>
      </c>
      <c r="L7338">
        <v>1</v>
      </c>
      <c r="M7338" t="s">
        <v>181</v>
      </c>
      <c r="N7338" t="s">
        <v>216</v>
      </c>
      <c r="O7338" t="s">
        <v>22</v>
      </c>
    </row>
    <row r="7339" spans="1:15">
      <c r="A7339" t="s">
        <v>12434</v>
      </c>
      <c r="B7339" s="1">
        <v>45660</v>
      </c>
      <c r="C7339" t="s">
        <v>12435</v>
      </c>
      <c r="D7339" t="s">
        <v>102</v>
      </c>
      <c r="E7339" t="s">
        <v>184</v>
      </c>
      <c r="F7339">
        <v>1</v>
      </c>
      <c r="G7339">
        <v>9845.75</v>
      </c>
      <c r="H7339">
        <v>9845.75</v>
      </c>
      <c r="I7339">
        <f>salesdata[[#This Row],[Total_Sales_INR]]/10000000</f>
        <v>9.845749999999999E-4</v>
      </c>
      <c r="J7339" t="s">
        <v>34</v>
      </c>
      <c r="K7339" t="s">
        <v>35</v>
      </c>
      <c r="L7339">
        <v>4</v>
      </c>
      <c r="M7339" t="s">
        <v>198</v>
      </c>
      <c r="N7339" t="s">
        <v>74</v>
      </c>
      <c r="O7339" t="s">
        <v>22</v>
      </c>
    </row>
    <row r="7340" spans="1:15">
      <c r="A7340" t="s">
        <v>12436</v>
      </c>
      <c r="B7340" s="1">
        <v>45893</v>
      </c>
      <c r="C7340" t="s">
        <v>428</v>
      </c>
      <c r="D7340" t="s">
        <v>25</v>
      </c>
      <c r="E7340" t="s">
        <v>280</v>
      </c>
      <c r="F7340">
        <v>5</v>
      </c>
      <c r="G7340">
        <v>4298.0600000000004</v>
      </c>
      <c r="H7340">
        <v>21490.3</v>
      </c>
      <c r="I7340">
        <f>salesdata[[#This Row],[Total_Sales_INR]]/10000000</f>
        <v>2.1490300000000001E-3</v>
      </c>
      <c r="J7340" t="s">
        <v>18</v>
      </c>
      <c r="K7340" t="s">
        <v>35</v>
      </c>
      <c r="L7340">
        <v>2</v>
      </c>
      <c r="M7340" t="s">
        <v>104</v>
      </c>
      <c r="N7340" t="s">
        <v>216</v>
      </c>
      <c r="O7340" t="s">
        <v>22</v>
      </c>
    </row>
    <row r="7341" spans="1:15">
      <c r="A7341" t="s">
        <v>12437</v>
      </c>
      <c r="B7341" s="1">
        <v>45728</v>
      </c>
      <c r="C7341" t="s">
        <v>12438</v>
      </c>
      <c r="D7341" t="s">
        <v>102</v>
      </c>
      <c r="E7341" t="s">
        <v>193</v>
      </c>
      <c r="F7341">
        <v>4</v>
      </c>
      <c r="G7341">
        <v>49272.9</v>
      </c>
      <c r="H7341">
        <v>197091.6</v>
      </c>
      <c r="I7341">
        <f>salesdata[[#This Row],[Total_Sales_INR]]/10000000</f>
        <v>1.970916E-2</v>
      </c>
      <c r="J7341" t="s">
        <v>47</v>
      </c>
      <c r="K7341" t="s">
        <v>19</v>
      </c>
      <c r="L7341">
        <v>4</v>
      </c>
      <c r="M7341" t="s">
        <v>198</v>
      </c>
      <c r="N7341" t="s">
        <v>82</v>
      </c>
      <c r="O7341" t="s">
        <v>22</v>
      </c>
    </row>
    <row r="7342" spans="1:15">
      <c r="A7342" t="s">
        <v>12439</v>
      </c>
      <c r="B7342" s="1">
        <v>46008</v>
      </c>
      <c r="C7342" t="s">
        <v>3510</v>
      </c>
      <c r="D7342" t="s">
        <v>25</v>
      </c>
      <c r="E7342" t="s">
        <v>91</v>
      </c>
      <c r="F7342">
        <v>1</v>
      </c>
      <c r="G7342">
        <v>48584.03</v>
      </c>
      <c r="H7342">
        <v>48584.03</v>
      </c>
      <c r="I7342">
        <f>salesdata[[#This Row],[Total_Sales_INR]]/10000000</f>
        <v>4.8584029999999999E-3</v>
      </c>
      <c r="J7342" t="s">
        <v>27</v>
      </c>
      <c r="K7342" t="s">
        <v>72</v>
      </c>
      <c r="L7342">
        <v>4</v>
      </c>
      <c r="M7342" t="s">
        <v>88</v>
      </c>
      <c r="N7342" t="s">
        <v>178</v>
      </c>
      <c r="O7342" t="s">
        <v>22</v>
      </c>
    </row>
    <row r="7343" spans="1:15">
      <c r="A7343" t="s">
        <v>12440</v>
      </c>
      <c r="B7343" s="1">
        <v>45777</v>
      </c>
      <c r="C7343" t="s">
        <v>12441</v>
      </c>
      <c r="D7343" t="s">
        <v>102</v>
      </c>
      <c r="E7343" t="s">
        <v>193</v>
      </c>
      <c r="F7343">
        <v>4</v>
      </c>
      <c r="G7343">
        <v>19507.669999999998</v>
      </c>
      <c r="H7343">
        <v>78030.679999999993</v>
      </c>
      <c r="I7343">
        <f>salesdata[[#This Row],[Total_Sales_INR]]/10000000</f>
        <v>7.8030679999999989E-3</v>
      </c>
      <c r="J7343" t="s">
        <v>18</v>
      </c>
      <c r="K7343" t="s">
        <v>35</v>
      </c>
      <c r="L7343">
        <v>2</v>
      </c>
      <c r="M7343" t="s">
        <v>265</v>
      </c>
      <c r="N7343" t="s">
        <v>156</v>
      </c>
      <c r="O7343" t="s">
        <v>22</v>
      </c>
    </row>
    <row r="7344" spans="1:15">
      <c r="A7344" t="s">
        <v>12442</v>
      </c>
      <c r="B7344" s="1">
        <v>45918</v>
      </c>
      <c r="C7344" t="s">
        <v>632</v>
      </c>
      <c r="D7344" t="s">
        <v>45</v>
      </c>
      <c r="E7344" t="s">
        <v>60</v>
      </c>
      <c r="F7344">
        <v>2</v>
      </c>
      <c r="G7344">
        <v>43457.09</v>
      </c>
      <c r="H7344">
        <v>86914.18</v>
      </c>
      <c r="I7344">
        <f>salesdata[[#This Row],[Total_Sales_INR]]/10000000</f>
        <v>8.6914179999999994E-3</v>
      </c>
      <c r="J7344" t="s">
        <v>34</v>
      </c>
      <c r="K7344" t="s">
        <v>35</v>
      </c>
      <c r="L7344">
        <v>3</v>
      </c>
      <c r="M7344" t="s">
        <v>77</v>
      </c>
      <c r="N7344" t="s">
        <v>134</v>
      </c>
      <c r="O7344" t="s">
        <v>22</v>
      </c>
    </row>
    <row r="7345" spans="1:15">
      <c r="A7345" t="s">
        <v>12443</v>
      </c>
      <c r="B7345" s="1">
        <v>45915</v>
      </c>
      <c r="C7345" t="s">
        <v>12444</v>
      </c>
      <c r="D7345" t="s">
        <v>45</v>
      </c>
      <c r="E7345" t="s">
        <v>46</v>
      </c>
      <c r="F7345">
        <v>5</v>
      </c>
      <c r="G7345">
        <v>19820.59</v>
      </c>
      <c r="H7345">
        <v>99102.95</v>
      </c>
      <c r="I7345">
        <f>salesdata[[#This Row],[Total_Sales_INR]]/10000000</f>
        <v>9.9102949999999995E-3</v>
      </c>
      <c r="J7345" t="s">
        <v>47</v>
      </c>
      <c r="K7345" t="s">
        <v>19</v>
      </c>
      <c r="L7345">
        <v>2</v>
      </c>
      <c r="M7345" t="s">
        <v>265</v>
      </c>
      <c r="N7345" t="s">
        <v>167</v>
      </c>
      <c r="O7345" t="s">
        <v>22</v>
      </c>
    </row>
    <row r="7346" spans="1:15">
      <c r="A7346" t="s">
        <v>12445</v>
      </c>
      <c r="B7346" s="1">
        <v>45936</v>
      </c>
      <c r="C7346" t="s">
        <v>258</v>
      </c>
      <c r="D7346" t="s">
        <v>45</v>
      </c>
      <c r="E7346" t="s">
        <v>65</v>
      </c>
      <c r="F7346">
        <v>5</v>
      </c>
      <c r="G7346">
        <v>19653.150000000001</v>
      </c>
      <c r="H7346">
        <v>98265.75</v>
      </c>
      <c r="I7346">
        <f>salesdata[[#This Row],[Total_Sales_INR]]/10000000</f>
        <v>9.8265750000000006E-3</v>
      </c>
      <c r="J7346" t="s">
        <v>18</v>
      </c>
      <c r="K7346" t="s">
        <v>72</v>
      </c>
      <c r="L7346">
        <v>5</v>
      </c>
      <c r="M7346" t="s">
        <v>51</v>
      </c>
      <c r="N7346" t="s">
        <v>167</v>
      </c>
      <c r="O7346" t="s">
        <v>22</v>
      </c>
    </row>
    <row r="7347" spans="1:15">
      <c r="A7347" t="s">
        <v>12446</v>
      </c>
      <c r="B7347" s="1">
        <v>46002</v>
      </c>
      <c r="C7347" t="s">
        <v>4113</v>
      </c>
      <c r="D7347" t="s">
        <v>32</v>
      </c>
      <c r="E7347" t="s">
        <v>250</v>
      </c>
      <c r="F7347">
        <v>3</v>
      </c>
      <c r="G7347">
        <v>46322.879999999997</v>
      </c>
      <c r="H7347">
        <v>138968.64000000001</v>
      </c>
      <c r="I7347">
        <f>salesdata[[#This Row],[Total_Sales_INR]]/10000000</f>
        <v>1.3896864000000002E-2</v>
      </c>
      <c r="J7347" t="s">
        <v>18</v>
      </c>
      <c r="K7347" t="s">
        <v>72</v>
      </c>
      <c r="L7347">
        <v>2</v>
      </c>
      <c r="M7347" t="s">
        <v>141</v>
      </c>
      <c r="N7347" t="s">
        <v>42</v>
      </c>
      <c r="O7347" t="s">
        <v>22</v>
      </c>
    </row>
    <row r="7348" spans="1:15">
      <c r="A7348" t="s">
        <v>12447</v>
      </c>
      <c r="B7348" s="1">
        <v>45730</v>
      </c>
      <c r="C7348" t="s">
        <v>12448</v>
      </c>
      <c r="D7348" t="s">
        <v>25</v>
      </c>
      <c r="E7348" t="s">
        <v>26</v>
      </c>
      <c r="F7348">
        <v>5</v>
      </c>
      <c r="G7348">
        <v>43110.67</v>
      </c>
      <c r="H7348">
        <v>215553.35</v>
      </c>
      <c r="I7348">
        <f>salesdata[[#This Row],[Total_Sales_INR]]/10000000</f>
        <v>2.1555335000000002E-2</v>
      </c>
      <c r="J7348" t="s">
        <v>27</v>
      </c>
      <c r="K7348" t="s">
        <v>19</v>
      </c>
      <c r="L7348">
        <v>5</v>
      </c>
      <c r="M7348" t="s">
        <v>51</v>
      </c>
      <c r="N7348" t="s">
        <v>21</v>
      </c>
      <c r="O7348" t="s">
        <v>22</v>
      </c>
    </row>
    <row r="7349" spans="1:15">
      <c r="A7349" t="s">
        <v>12449</v>
      </c>
      <c r="B7349" s="1">
        <v>45768</v>
      </c>
      <c r="C7349" t="s">
        <v>3939</v>
      </c>
      <c r="D7349" t="s">
        <v>32</v>
      </c>
      <c r="E7349" t="s">
        <v>33</v>
      </c>
      <c r="F7349">
        <v>5</v>
      </c>
      <c r="G7349">
        <v>25018.48</v>
      </c>
      <c r="H7349">
        <v>125092.4</v>
      </c>
      <c r="I7349">
        <f>salesdata[[#This Row],[Total_Sales_INR]]/10000000</f>
        <v>1.250924E-2</v>
      </c>
      <c r="J7349" t="s">
        <v>47</v>
      </c>
      <c r="K7349" t="s">
        <v>72</v>
      </c>
      <c r="L7349">
        <v>1</v>
      </c>
      <c r="M7349" t="s">
        <v>20</v>
      </c>
      <c r="N7349" t="s">
        <v>21</v>
      </c>
      <c r="O7349" t="s">
        <v>22</v>
      </c>
    </row>
    <row r="7350" spans="1:15">
      <c r="A7350" t="s">
        <v>12450</v>
      </c>
      <c r="B7350" s="1">
        <v>45974</v>
      </c>
      <c r="C7350" t="s">
        <v>658</v>
      </c>
      <c r="D7350" t="s">
        <v>45</v>
      </c>
      <c r="E7350" t="s">
        <v>55</v>
      </c>
      <c r="F7350">
        <v>5</v>
      </c>
      <c r="G7350">
        <v>26036.02</v>
      </c>
      <c r="H7350">
        <v>130180.1</v>
      </c>
      <c r="I7350">
        <f>salesdata[[#This Row],[Total_Sales_INR]]/10000000</f>
        <v>1.301801E-2</v>
      </c>
      <c r="J7350" t="s">
        <v>34</v>
      </c>
      <c r="K7350" t="s">
        <v>72</v>
      </c>
      <c r="L7350">
        <v>2</v>
      </c>
      <c r="M7350" t="s">
        <v>141</v>
      </c>
      <c r="N7350" t="s">
        <v>360</v>
      </c>
      <c r="O7350" t="s">
        <v>22</v>
      </c>
    </row>
    <row r="7351" spans="1:15">
      <c r="A7351" t="s">
        <v>12451</v>
      </c>
      <c r="B7351" s="1">
        <v>45821</v>
      </c>
      <c r="C7351" t="s">
        <v>12452</v>
      </c>
      <c r="D7351" t="s">
        <v>32</v>
      </c>
      <c r="E7351" t="s">
        <v>250</v>
      </c>
      <c r="F7351">
        <v>5</v>
      </c>
      <c r="G7351">
        <v>23719.21</v>
      </c>
      <c r="H7351">
        <v>118596.05</v>
      </c>
      <c r="I7351">
        <f>salesdata[[#This Row],[Total_Sales_INR]]/10000000</f>
        <v>1.1859605E-2</v>
      </c>
      <c r="J7351" t="s">
        <v>27</v>
      </c>
      <c r="K7351" t="s">
        <v>35</v>
      </c>
      <c r="L7351">
        <v>3</v>
      </c>
      <c r="M7351" t="s">
        <v>115</v>
      </c>
      <c r="N7351" t="s">
        <v>82</v>
      </c>
      <c r="O7351" t="s">
        <v>22</v>
      </c>
    </row>
    <row r="7352" spans="1:15">
      <c r="A7352" t="s">
        <v>12453</v>
      </c>
      <c r="B7352" s="1">
        <v>45809</v>
      </c>
      <c r="C7352" t="s">
        <v>12454</v>
      </c>
      <c r="D7352" t="s">
        <v>16</v>
      </c>
      <c r="E7352" t="s">
        <v>137</v>
      </c>
      <c r="F7352">
        <v>3</v>
      </c>
      <c r="G7352">
        <v>17723.86</v>
      </c>
      <c r="H7352">
        <v>53171.58</v>
      </c>
      <c r="I7352">
        <f>salesdata[[#This Row],[Total_Sales_INR]]/10000000</f>
        <v>5.3171579999999998E-3</v>
      </c>
      <c r="J7352" t="s">
        <v>18</v>
      </c>
      <c r="K7352" t="s">
        <v>72</v>
      </c>
      <c r="L7352">
        <v>2</v>
      </c>
      <c r="M7352" t="s">
        <v>56</v>
      </c>
      <c r="N7352" t="s">
        <v>62</v>
      </c>
      <c r="O7352" t="s">
        <v>22</v>
      </c>
    </row>
    <row r="7353" spans="1:15">
      <c r="A7353" t="s">
        <v>12455</v>
      </c>
      <c r="B7353" s="1">
        <v>45986</v>
      </c>
      <c r="C7353" t="s">
        <v>4379</v>
      </c>
      <c r="D7353" t="s">
        <v>32</v>
      </c>
      <c r="E7353" t="s">
        <v>309</v>
      </c>
      <c r="F7353">
        <v>1</v>
      </c>
      <c r="G7353">
        <v>39868.03</v>
      </c>
      <c r="H7353">
        <v>39868.03</v>
      </c>
      <c r="I7353">
        <f>salesdata[[#This Row],[Total_Sales_INR]]/10000000</f>
        <v>3.9868029999999997E-3</v>
      </c>
      <c r="J7353" t="s">
        <v>47</v>
      </c>
      <c r="K7353" t="s">
        <v>72</v>
      </c>
      <c r="L7353">
        <v>2</v>
      </c>
      <c r="M7353" t="s">
        <v>265</v>
      </c>
      <c r="N7353" t="s">
        <v>134</v>
      </c>
      <c r="O7353" t="s">
        <v>22</v>
      </c>
    </row>
    <row r="7354" spans="1:15">
      <c r="A7354" t="s">
        <v>12456</v>
      </c>
      <c r="B7354" s="1">
        <v>45893</v>
      </c>
      <c r="C7354" t="s">
        <v>12457</v>
      </c>
      <c r="D7354" t="s">
        <v>32</v>
      </c>
      <c r="E7354" t="s">
        <v>309</v>
      </c>
      <c r="F7354">
        <v>1</v>
      </c>
      <c r="G7354">
        <v>23704.28</v>
      </c>
      <c r="H7354">
        <v>23704.28</v>
      </c>
      <c r="I7354">
        <f>salesdata[[#This Row],[Total_Sales_INR]]/10000000</f>
        <v>2.3704279999999999E-3</v>
      </c>
      <c r="J7354" t="s">
        <v>34</v>
      </c>
      <c r="K7354" t="s">
        <v>72</v>
      </c>
      <c r="L7354">
        <v>5</v>
      </c>
      <c r="M7354" t="s">
        <v>41</v>
      </c>
      <c r="N7354" t="s">
        <v>127</v>
      </c>
      <c r="O7354" t="s">
        <v>22</v>
      </c>
    </row>
    <row r="7355" spans="1:15">
      <c r="A7355" t="s">
        <v>12458</v>
      </c>
      <c r="B7355" s="1">
        <v>45813</v>
      </c>
      <c r="C7355" t="s">
        <v>798</v>
      </c>
      <c r="D7355" t="s">
        <v>45</v>
      </c>
      <c r="E7355" t="s">
        <v>85</v>
      </c>
      <c r="F7355">
        <v>1</v>
      </c>
      <c r="G7355">
        <v>227.23</v>
      </c>
      <c r="H7355">
        <v>227.23</v>
      </c>
      <c r="I7355">
        <f>salesdata[[#This Row],[Total_Sales_INR]]/10000000</f>
        <v>2.2722999999999999E-5</v>
      </c>
      <c r="J7355" t="s">
        <v>34</v>
      </c>
      <c r="K7355" t="s">
        <v>19</v>
      </c>
      <c r="L7355">
        <v>3</v>
      </c>
      <c r="M7355" t="s">
        <v>115</v>
      </c>
      <c r="N7355" t="s">
        <v>37</v>
      </c>
      <c r="O7355" t="s">
        <v>22</v>
      </c>
    </row>
    <row r="7356" spans="1:15">
      <c r="A7356" t="s">
        <v>12459</v>
      </c>
      <c r="B7356" s="1">
        <v>45890</v>
      </c>
      <c r="C7356" t="s">
        <v>12460</v>
      </c>
      <c r="D7356" t="s">
        <v>45</v>
      </c>
      <c r="E7356" t="s">
        <v>85</v>
      </c>
      <c r="F7356">
        <v>3</v>
      </c>
      <c r="G7356">
        <v>11665.94</v>
      </c>
      <c r="H7356">
        <v>34997.82</v>
      </c>
      <c r="I7356">
        <f>salesdata[[#This Row],[Total_Sales_INR]]/10000000</f>
        <v>3.4997819999999999E-3</v>
      </c>
      <c r="J7356" t="s">
        <v>18</v>
      </c>
      <c r="K7356" t="s">
        <v>72</v>
      </c>
      <c r="L7356">
        <v>2</v>
      </c>
      <c r="M7356" t="s">
        <v>56</v>
      </c>
      <c r="N7356" t="s">
        <v>57</v>
      </c>
      <c r="O7356" t="s">
        <v>22</v>
      </c>
    </row>
    <row r="7357" spans="1:15">
      <c r="A7357" t="s">
        <v>12461</v>
      </c>
      <c r="B7357" s="1">
        <v>45798</v>
      </c>
      <c r="C7357" t="s">
        <v>4571</v>
      </c>
      <c r="D7357" t="s">
        <v>16</v>
      </c>
      <c r="E7357" t="s">
        <v>17</v>
      </c>
      <c r="F7357">
        <v>4</v>
      </c>
      <c r="G7357">
        <v>7532.1</v>
      </c>
      <c r="H7357">
        <v>30128.400000000001</v>
      </c>
      <c r="I7357">
        <f>salesdata[[#This Row],[Total_Sales_INR]]/10000000</f>
        <v>3.0128400000000001E-3</v>
      </c>
      <c r="J7357" t="s">
        <v>47</v>
      </c>
      <c r="K7357" t="s">
        <v>35</v>
      </c>
      <c r="L7357">
        <v>3</v>
      </c>
      <c r="M7357" t="s">
        <v>61</v>
      </c>
      <c r="N7357" t="s">
        <v>127</v>
      </c>
      <c r="O7357" t="s">
        <v>22</v>
      </c>
    </row>
    <row r="7358" spans="1:15">
      <c r="A7358" t="s">
        <v>12462</v>
      </c>
      <c r="B7358" s="1">
        <v>45990</v>
      </c>
      <c r="C7358" t="s">
        <v>5687</v>
      </c>
      <c r="D7358" t="s">
        <v>25</v>
      </c>
      <c r="E7358" t="s">
        <v>26</v>
      </c>
      <c r="F7358">
        <v>3</v>
      </c>
      <c r="G7358">
        <v>46797.93</v>
      </c>
      <c r="H7358">
        <v>140393.79</v>
      </c>
      <c r="I7358">
        <f>salesdata[[#This Row],[Total_Sales_INR]]/10000000</f>
        <v>1.4039379000000001E-2</v>
      </c>
      <c r="J7358" t="s">
        <v>34</v>
      </c>
      <c r="K7358" t="s">
        <v>19</v>
      </c>
      <c r="L7358">
        <v>3</v>
      </c>
      <c r="M7358" t="s">
        <v>61</v>
      </c>
      <c r="N7358" t="s">
        <v>360</v>
      </c>
      <c r="O7358" t="s">
        <v>22</v>
      </c>
    </row>
    <row r="7359" spans="1:15">
      <c r="A7359" t="s">
        <v>12463</v>
      </c>
      <c r="B7359" s="1">
        <v>45835</v>
      </c>
      <c r="C7359" t="s">
        <v>3662</v>
      </c>
      <c r="D7359" t="s">
        <v>32</v>
      </c>
      <c r="E7359" t="s">
        <v>81</v>
      </c>
      <c r="F7359">
        <v>5</v>
      </c>
      <c r="G7359">
        <v>5000.6000000000004</v>
      </c>
      <c r="H7359">
        <v>25003</v>
      </c>
      <c r="I7359">
        <f>salesdata[[#This Row],[Total_Sales_INR]]/10000000</f>
        <v>2.5003E-3</v>
      </c>
      <c r="J7359" t="s">
        <v>27</v>
      </c>
      <c r="K7359" t="s">
        <v>35</v>
      </c>
      <c r="L7359">
        <v>2</v>
      </c>
      <c r="M7359" t="s">
        <v>141</v>
      </c>
      <c r="N7359" t="s">
        <v>178</v>
      </c>
      <c r="O7359" t="s">
        <v>22</v>
      </c>
    </row>
    <row r="7360" spans="1:15">
      <c r="A7360" t="s">
        <v>12464</v>
      </c>
      <c r="B7360" s="1">
        <v>45918</v>
      </c>
      <c r="C7360" t="s">
        <v>8131</v>
      </c>
      <c r="D7360" t="s">
        <v>32</v>
      </c>
      <c r="E7360" t="s">
        <v>250</v>
      </c>
      <c r="F7360">
        <v>5</v>
      </c>
      <c r="G7360">
        <v>24326.47</v>
      </c>
      <c r="H7360">
        <v>121632.35</v>
      </c>
      <c r="I7360">
        <f>salesdata[[#This Row],[Total_Sales_INR]]/10000000</f>
        <v>1.2163235000000001E-2</v>
      </c>
      <c r="J7360" t="s">
        <v>18</v>
      </c>
      <c r="K7360" t="s">
        <v>19</v>
      </c>
      <c r="L7360">
        <v>1</v>
      </c>
      <c r="M7360" t="s">
        <v>107</v>
      </c>
      <c r="N7360" t="s">
        <v>82</v>
      </c>
      <c r="O7360" t="s">
        <v>22</v>
      </c>
    </row>
    <row r="7361" spans="1:15">
      <c r="A7361" t="s">
        <v>12465</v>
      </c>
      <c r="B7361" s="1">
        <v>45697</v>
      </c>
      <c r="C7361" t="s">
        <v>12466</v>
      </c>
      <c r="D7361" t="s">
        <v>25</v>
      </c>
      <c r="E7361" t="s">
        <v>91</v>
      </c>
      <c r="F7361">
        <v>4</v>
      </c>
      <c r="G7361">
        <v>33242.35</v>
      </c>
      <c r="H7361">
        <v>132969.4</v>
      </c>
      <c r="I7361">
        <f>salesdata[[#This Row],[Total_Sales_INR]]/10000000</f>
        <v>1.329694E-2</v>
      </c>
      <c r="J7361" t="s">
        <v>34</v>
      </c>
      <c r="K7361" t="s">
        <v>72</v>
      </c>
      <c r="L7361">
        <v>1</v>
      </c>
      <c r="M7361" t="s">
        <v>107</v>
      </c>
      <c r="N7361" t="s">
        <v>150</v>
      </c>
      <c r="O7361" t="s">
        <v>22</v>
      </c>
    </row>
    <row r="7362" spans="1:15">
      <c r="A7362" t="s">
        <v>12467</v>
      </c>
      <c r="B7362" s="1">
        <v>45877</v>
      </c>
      <c r="C7362" t="s">
        <v>12468</v>
      </c>
      <c r="D7362" t="s">
        <v>102</v>
      </c>
      <c r="E7362" t="s">
        <v>118</v>
      </c>
      <c r="F7362">
        <v>4</v>
      </c>
      <c r="G7362">
        <v>27925.13</v>
      </c>
      <c r="H7362">
        <v>111700.52</v>
      </c>
      <c r="I7362">
        <f>salesdata[[#This Row],[Total_Sales_INR]]/10000000</f>
        <v>1.1170052E-2</v>
      </c>
      <c r="J7362" t="s">
        <v>34</v>
      </c>
      <c r="K7362" t="s">
        <v>72</v>
      </c>
      <c r="L7362">
        <v>2</v>
      </c>
      <c r="M7362" t="s">
        <v>56</v>
      </c>
      <c r="N7362" t="s">
        <v>360</v>
      </c>
      <c r="O7362" t="s">
        <v>22</v>
      </c>
    </row>
    <row r="7363" spans="1:15">
      <c r="A7363" t="s">
        <v>12469</v>
      </c>
      <c r="B7363" s="1">
        <v>45950</v>
      </c>
      <c r="C7363" t="s">
        <v>3170</v>
      </c>
      <c r="D7363" t="s">
        <v>45</v>
      </c>
      <c r="E7363" t="s">
        <v>60</v>
      </c>
      <c r="F7363">
        <v>4</v>
      </c>
      <c r="G7363">
        <v>3648.35</v>
      </c>
      <c r="H7363">
        <v>14593.4</v>
      </c>
      <c r="I7363">
        <f>salesdata[[#This Row],[Total_Sales_INR]]/10000000</f>
        <v>1.4593399999999999E-3</v>
      </c>
      <c r="J7363" t="s">
        <v>47</v>
      </c>
      <c r="K7363" t="s">
        <v>19</v>
      </c>
      <c r="L7363">
        <v>3</v>
      </c>
      <c r="M7363" t="s">
        <v>77</v>
      </c>
      <c r="N7363" t="s">
        <v>48</v>
      </c>
      <c r="O7363" t="s">
        <v>22</v>
      </c>
    </row>
    <row r="7364" spans="1:15">
      <c r="A7364" t="s">
        <v>12470</v>
      </c>
      <c r="B7364" s="1">
        <v>45825</v>
      </c>
      <c r="C7364" t="s">
        <v>11383</v>
      </c>
      <c r="D7364" t="s">
        <v>16</v>
      </c>
      <c r="E7364" t="s">
        <v>130</v>
      </c>
      <c r="F7364">
        <v>4</v>
      </c>
      <c r="G7364">
        <v>30534.17</v>
      </c>
      <c r="H7364">
        <v>122136.68</v>
      </c>
      <c r="I7364">
        <f>salesdata[[#This Row],[Total_Sales_INR]]/10000000</f>
        <v>1.2213667999999999E-2</v>
      </c>
      <c r="J7364" t="s">
        <v>27</v>
      </c>
      <c r="K7364" t="s">
        <v>35</v>
      </c>
      <c r="L7364">
        <v>1</v>
      </c>
      <c r="M7364" t="s">
        <v>181</v>
      </c>
      <c r="N7364" t="s">
        <v>127</v>
      </c>
      <c r="O7364" t="s">
        <v>22</v>
      </c>
    </row>
    <row r="7365" spans="1:15">
      <c r="A7365" t="s">
        <v>12471</v>
      </c>
      <c r="B7365" s="1">
        <v>45782</v>
      </c>
      <c r="C7365" t="s">
        <v>12472</v>
      </c>
      <c r="D7365" t="s">
        <v>102</v>
      </c>
      <c r="E7365" t="s">
        <v>155</v>
      </c>
      <c r="F7365">
        <v>5</v>
      </c>
      <c r="G7365">
        <v>835.56</v>
      </c>
      <c r="H7365">
        <v>4177.8</v>
      </c>
      <c r="I7365">
        <f>salesdata[[#This Row],[Total_Sales_INR]]/10000000</f>
        <v>4.1778000000000003E-4</v>
      </c>
      <c r="J7365" t="s">
        <v>34</v>
      </c>
      <c r="K7365" t="s">
        <v>19</v>
      </c>
      <c r="L7365">
        <v>1</v>
      </c>
      <c r="M7365" t="s">
        <v>20</v>
      </c>
      <c r="N7365" t="s">
        <v>120</v>
      </c>
      <c r="O7365" t="s">
        <v>22</v>
      </c>
    </row>
    <row r="7366" spans="1:15">
      <c r="A7366" t="s">
        <v>12473</v>
      </c>
      <c r="B7366" s="1">
        <v>45678</v>
      </c>
      <c r="C7366" t="s">
        <v>7591</v>
      </c>
      <c r="D7366" t="s">
        <v>25</v>
      </c>
      <c r="E7366" t="s">
        <v>91</v>
      </c>
      <c r="F7366">
        <v>4</v>
      </c>
      <c r="G7366">
        <v>3956.2</v>
      </c>
      <c r="H7366">
        <v>15824.8</v>
      </c>
      <c r="I7366">
        <f>salesdata[[#This Row],[Total_Sales_INR]]/10000000</f>
        <v>1.5824799999999998E-3</v>
      </c>
      <c r="J7366" t="s">
        <v>47</v>
      </c>
      <c r="K7366" t="s">
        <v>72</v>
      </c>
      <c r="L7366">
        <v>3</v>
      </c>
      <c r="M7366" t="s">
        <v>77</v>
      </c>
      <c r="N7366" t="s">
        <v>360</v>
      </c>
      <c r="O7366" t="s">
        <v>22</v>
      </c>
    </row>
    <row r="7367" spans="1:15">
      <c r="A7367" t="s">
        <v>12474</v>
      </c>
      <c r="B7367" s="1">
        <v>45707</v>
      </c>
      <c r="C7367" t="s">
        <v>12475</v>
      </c>
      <c r="D7367" t="s">
        <v>102</v>
      </c>
      <c r="E7367" t="s">
        <v>155</v>
      </c>
      <c r="F7367">
        <v>2</v>
      </c>
      <c r="G7367">
        <v>22153.57</v>
      </c>
      <c r="H7367">
        <v>44307.14</v>
      </c>
      <c r="I7367">
        <f>salesdata[[#This Row],[Total_Sales_INR]]/10000000</f>
        <v>4.4307139999999997E-3</v>
      </c>
      <c r="J7367" t="s">
        <v>34</v>
      </c>
      <c r="K7367" t="s">
        <v>19</v>
      </c>
      <c r="L7367">
        <v>5</v>
      </c>
      <c r="M7367" t="s">
        <v>41</v>
      </c>
      <c r="N7367" t="s">
        <v>142</v>
      </c>
      <c r="O7367" t="s">
        <v>22</v>
      </c>
    </row>
    <row r="7368" spans="1:15">
      <c r="A7368" t="s">
        <v>12476</v>
      </c>
      <c r="B7368" s="1">
        <v>45900</v>
      </c>
      <c r="C7368" t="s">
        <v>7381</v>
      </c>
      <c r="D7368" t="s">
        <v>32</v>
      </c>
      <c r="E7368" t="s">
        <v>33</v>
      </c>
      <c r="F7368">
        <v>5</v>
      </c>
      <c r="G7368">
        <v>27977.200000000001</v>
      </c>
      <c r="H7368">
        <v>139886</v>
      </c>
      <c r="I7368">
        <f>salesdata[[#This Row],[Total_Sales_INR]]/10000000</f>
        <v>1.39886E-2</v>
      </c>
      <c r="J7368" t="s">
        <v>27</v>
      </c>
      <c r="K7368" t="s">
        <v>19</v>
      </c>
      <c r="L7368">
        <v>3</v>
      </c>
      <c r="M7368" t="s">
        <v>61</v>
      </c>
      <c r="N7368" t="s">
        <v>134</v>
      </c>
      <c r="O7368" t="s">
        <v>22</v>
      </c>
    </row>
    <row r="7369" spans="1:15">
      <c r="A7369" t="s">
        <v>12477</v>
      </c>
      <c r="B7369" s="1">
        <v>45823</v>
      </c>
      <c r="C7369" t="s">
        <v>3743</v>
      </c>
      <c r="D7369" t="s">
        <v>32</v>
      </c>
      <c r="E7369" t="s">
        <v>81</v>
      </c>
      <c r="F7369">
        <v>3</v>
      </c>
      <c r="G7369">
        <v>36929.4</v>
      </c>
      <c r="H7369">
        <v>110788.2</v>
      </c>
      <c r="I7369">
        <f>salesdata[[#This Row],[Total_Sales_INR]]/10000000</f>
        <v>1.107882E-2</v>
      </c>
      <c r="J7369" t="s">
        <v>34</v>
      </c>
      <c r="K7369" t="s">
        <v>72</v>
      </c>
      <c r="L7369">
        <v>3</v>
      </c>
      <c r="M7369" t="s">
        <v>61</v>
      </c>
      <c r="N7369" t="s">
        <v>78</v>
      </c>
      <c r="O7369" t="s">
        <v>22</v>
      </c>
    </row>
    <row r="7370" spans="1:15">
      <c r="A7370" t="s">
        <v>12478</v>
      </c>
      <c r="B7370" s="1">
        <v>45778</v>
      </c>
      <c r="C7370" t="s">
        <v>12479</v>
      </c>
      <c r="D7370" t="s">
        <v>45</v>
      </c>
      <c r="E7370" t="s">
        <v>46</v>
      </c>
      <c r="F7370">
        <v>5</v>
      </c>
      <c r="G7370">
        <v>6694.19</v>
      </c>
      <c r="H7370">
        <v>33470.949999999997</v>
      </c>
      <c r="I7370">
        <f>salesdata[[#This Row],[Total_Sales_INR]]/10000000</f>
        <v>3.3470949999999996E-3</v>
      </c>
      <c r="J7370" t="s">
        <v>34</v>
      </c>
      <c r="K7370" t="s">
        <v>35</v>
      </c>
      <c r="L7370">
        <v>5</v>
      </c>
      <c r="M7370" t="s">
        <v>28</v>
      </c>
      <c r="N7370" t="s">
        <v>120</v>
      </c>
      <c r="O7370" t="s">
        <v>22</v>
      </c>
    </row>
    <row r="7371" spans="1:15">
      <c r="A7371" t="s">
        <v>12480</v>
      </c>
      <c r="B7371" s="1">
        <v>45938</v>
      </c>
      <c r="C7371" t="s">
        <v>1405</v>
      </c>
      <c r="D7371" t="s">
        <v>102</v>
      </c>
      <c r="E7371" t="s">
        <v>118</v>
      </c>
      <c r="F7371">
        <v>3</v>
      </c>
      <c r="G7371">
        <v>42452.99</v>
      </c>
      <c r="H7371">
        <v>127358.97</v>
      </c>
      <c r="I7371">
        <f>salesdata[[#This Row],[Total_Sales_INR]]/10000000</f>
        <v>1.2735896999999999E-2</v>
      </c>
      <c r="J7371" t="s">
        <v>18</v>
      </c>
      <c r="K7371" t="s">
        <v>19</v>
      </c>
      <c r="L7371">
        <v>5</v>
      </c>
      <c r="M7371" t="s">
        <v>73</v>
      </c>
      <c r="N7371" t="s">
        <v>173</v>
      </c>
      <c r="O7371" t="s">
        <v>22</v>
      </c>
    </row>
    <row r="7372" spans="1:15">
      <c r="A7372" t="s">
        <v>12481</v>
      </c>
      <c r="B7372" s="1">
        <v>45937</v>
      </c>
      <c r="C7372" t="s">
        <v>12482</v>
      </c>
      <c r="D7372" t="s">
        <v>16</v>
      </c>
      <c r="E7372" t="s">
        <v>137</v>
      </c>
      <c r="F7372">
        <v>1</v>
      </c>
      <c r="G7372">
        <v>29462.3</v>
      </c>
      <c r="H7372">
        <v>29462.3</v>
      </c>
      <c r="I7372">
        <f>salesdata[[#This Row],[Total_Sales_INR]]/10000000</f>
        <v>2.9462299999999998E-3</v>
      </c>
      <c r="J7372" t="s">
        <v>18</v>
      </c>
      <c r="K7372" t="s">
        <v>19</v>
      </c>
      <c r="L7372">
        <v>5</v>
      </c>
      <c r="M7372" t="s">
        <v>170</v>
      </c>
      <c r="N7372" t="s">
        <v>74</v>
      </c>
      <c r="O7372" t="s">
        <v>22</v>
      </c>
    </row>
    <row r="7373" spans="1:15">
      <c r="A7373" t="s">
        <v>12483</v>
      </c>
      <c r="B7373" s="1">
        <v>45900</v>
      </c>
      <c r="C7373" t="s">
        <v>3538</v>
      </c>
      <c r="D7373" t="s">
        <v>32</v>
      </c>
      <c r="E7373" t="s">
        <v>309</v>
      </c>
      <c r="F7373">
        <v>3</v>
      </c>
      <c r="G7373">
        <v>34743.47</v>
      </c>
      <c r="H7373">
        <v>104230.41</v>
      </c>
      <c r="I7373">
        <f>salesdata[[#This Row],[Total_Sales_INR]]/10000000</f>
        <v>1.0423041000000001E-2</v>
      </c>
      <c r="J7373" t="s">
        <v>34</v>
      </c>
      <c r="K7373" t="s">
        <v>19</v>
      </c>
      <c r="L7373">
        <v>3</v>
      </c>
      <c r="M7373" t="s">
        <v>77</v>
      </c>
      <c r="N7373" t="s">
        <v>134</v>
      </c>
      <c r="O7373" t="s">
        <v>22</v>
      </c>
    </row>
    <row r="7374" spans="1:15">
      <c r="A7374" t="s">
        <v>12484</v>
      </c>
      <c r="B7374" s="1">
        <v>45661</v>
      </c>
      <c r="C7374" t="s">
        <v>1394</v>
      </c>
      <c r="D7374" t="s">
        <v>25</v>
      </c>
      <c r="E7374" t="s">
        <v>140</v>
      </c>
      <c r="F7374">
        <v>5</v>
      </c>
      <c r="G7374">
        <v>12757.93</v>
      </c>
      <c r="H7374">
        <v>63789.65</v>
      </c>
      <c r="I7374">
        <f>salesdata[[#This Row],[Total_Sales_INR]]/10000000</f>
        <v>6.3789650000000003E-3</v>
      </c>
      <c r="J7374" t="s">
        <v>18</v>
      </c>
      <c r="K7374" t="s">
        <v>35</v>
      </c>
      <c r="L7374">
        <v>2</v>
      </c>
      <c r="M7374" t="s">
        <v>133</v>
      </c>
      <c r="N7374" t="s">
        <v>48</v>
      </c>
      <c r="O7374" t="s">
        <v>22</v>
      </c>
    </row>
    <row r="7375" spans="1:15">
      <c r="A7375" t="s">
        <v>12485</v>
      </c>
      <c r="B7375" s="1">
        <v>45873</v>
      </c>
      <c r="C7375" t="s">
        <v>12486</v>
      </c>
      <c r="D7375" t="s">
        <v>32</v>
      </c>
      <c r="E7375" t="s">
        <v>309</v>
      </c>
      <c r="F7375">
        <v>3</v>
      </c>
      <c r="G7375">
        <v>20211.34</v>
      </c>
      <c r="H7375">
        <v>60634.02</v>
      </c>
      <c r="I7375">
        <f>salesdata[[#This Row],[Total_Sales_INR]]/10000000</f>
        <v>6.0634019999999999E-3</v>
      </c>
      <c r="J7375" t="s">
        <v>34</v>
      </c>
      <c r="K7375" t="s">
        <v>35</v>
      </c>
      <c r="L7375">
        <v>1</v>
      </c>
      <c r="M7375" t="s">
        <v>107</v>
      </c>
      <c r="N7375" t="s">
        <v>156</v>
      </c>
      <c r="O7375" t="s">
        <v>22</v>
      </c>
    </row>
    <row r="7376" spans="1:15">
      <c r="A7376" t="s">
        <v>12487</v>
      </c>
      <c r="B7376" s="1">
        <v>45979</v>
      </c>
      <c r="C7376" t="s">
        <v>10015</v>
      </c>
      <c r="D7376" t="s">
        <v>102</v>
      </c>
      <c r="E7376" t="s">
        <v>193</v>
      </c>
      <c r="F7376">
        <v>4</v>
      </c>
      <c r="G7376">
        <v>39056.230000000003</v>
      </c>
      <c r="H7376">
        <v>156224.92000000001</v>
      </c>
      <c r="I7376">
        <f>salesdata[[#This Row],[Total_Sales_INR]]/10000000</f>
        <v>1.5622492000000002E-2</v>
      </c>
      <c r="J7376" t="s">
        <v>47</v>
      </c>
      <c r="K7376" t="s">
        <v>19</v>
      </c>
      <c r="L7376">
        <v>5</v>
      </c>
      <c r="M7376" t="s">
        <v>28</v>
      </c>
      <c r="N7376" t="s">
        <v>57</v>
      </c>
      <c r="O7376" t="s">
        <v>22</v>
      </c>
    </row>
    <row r="7377" spans="1:15">
      <c r="A7377" t="s">
        <v>12488</v>
      </c>
      <c r="B7377" s="1">
        <v>45919</v>
      </c>
      <c r="C7377" t="s">
        <v>9666</v>
      </c>
      <c r="D7377" t="s">
        <v>45</v>
      </c>
      <c r="E7377" t="s">
        <v>46</v>
      </c>
      <c r="F7377">
        <v>2</v>
      </c>
      <c r="G7377">
        <v>29916.39</v>
      </c>
      <c r="H7377">
        <v>59832.78</v>
      </c>
      <c r="I7377">
        <f>salesdata[[#This Row],[Total_Sales_INR]]/10000000</f>
        <v>5.9832779999999999E-3</v>
      </c>
      <c r="J7377" t="s">
        <v>18</v>
      </c>
      <c r="K7377" t="s">
        <v>72</v>
      </c>
      <c r="L7377">
        <v>2</v>
      </c>
      <c r="M7377" t="s">
        <v>141</v>
      </c>
      <c r="N7377" t="s">
        <v>78</v>
      </c>
      <c r="O7377" t="s">
        <v>22</v>
      </c>
    </row>
    <row r="7378" spans="1:15">
      <c r="A7378" t="s">
        <v>12489</v>
      </c>
      <c r="B7378" s="1">
        <v>45835</v>
      </c>
      <c r="C7378" t="s">
        <v>12490</v>
      </c>
      <c r="D7378" t="s">
        <v>102</v>
      </c>
      <c r="E7378" t="s">
        <v>193</v>
      </c>
      <c r="F7378">
        <v>5</v>
      </c>
      <c r="G7378">
        <v>2916.14</v>
      </c>
      <c r="H7378">
        <v>14580.7</v>
      </c>
      <c r="I7378">
        <f>salesdata[[#This Row],[Total_Sales_INR]]/10000000</f>
        <v>1.4580700000000001E-3</v>
      </c>
      <c r="J7378" t="s">
        <v>18</v>
      </c>
      <c r="K7378" t="s">
        <v>35</v>
      </c>
      <c r="L7378">
        <v>1</v>
      </c>
      <c r="M7378" t="s">
        <v>68</v>
      </c>
      <c r="N7378" t="s">
        <v>124</v>
      </c>
      <c r="O7378" t="s">
        <v>22</v>
      </c>
    </row>
    <row r="7379" spans="1:15">
      <c r="A7379" t="s">
        <v>12491</v>
      </c>
      <c r="B7379" s="1">
        <v>45894</v>
      </c>
      <c r="C7379" t="s">
        <v>12492</v>
      </c>
      <c r="D7379" t="s">
        <v>16</v>
      </c>
      <c r="E7379" t="s">
        <v>159</v>
      </c>
      <c r="F7379">
        <v>1</v>
      </c>
      <c r="G7379">
        <v>35067.769999999997</v>
      </c>
      <c r="H7379">
        <v>35067.769999999997</v>
      </c>
      <c r="I7379">
        <f>salesdata[[#This Row],[Total_Sales_INR]]/10000000</f>
        <v>3.5067769999999996E-3</v>
      </c>
      <c r="J7379" t="s">
        <v>18</v>
      </c>
      <c r="K7379" t="s">
        <v>72</v>
      </c>
      <c r="L7379">
        <v>4</v>
      </c>
      <c r="M7379" t="s">
        <v>185</v>
      </c>
      <c r="N7379" t="s">
        <v>52</v>
      </c>
      <c r="O7379" t="s">
        <v>22</v>
      </c>
    </row>
    <row r="7380" spans="1:15">
      <c r="A7380" t="s">
        <v>12493</v>
      </c>
      <c r="B7380" s="1">
        <v>45929</v>
      </c>
      <c r="C7380" t="s">
        <v>2262</v>
      </c>
      <c r="D7380" t="s">
        <v>102</v>
      </c>
      <c r="E7380" t="s">
        <v>193</v>
      </c>
      <c r="F7380">
        <v>4</v>
      </c>
      <c r="G7380">
        <v>11858.21</v>
      </c>
      <c r="H7380">
        <v>47432.84</v>
      </c>
      <c r="I7380">
        <f>salesdata[[#This Row],[Total_Sales_INR]]/10000000</f>
        <v>4.7432839999999995E-3</v>
      </c>
      <c r="J7380" t="s">
        <v>18</v>
      </c>
      <c r="K7380" t="s">
        <v>35</v>
      </c>
      <c r="L7380">
        <v>4</v>
      </c>
      <c r="M7380" t="s">
        <v>123</v>
      </c>
      <c r="N7380" t="s">
        <v>360</v>
      </c>
      <c r="O7380" t="s">
        <v>22</v>
      </c>
    </row>
    <row r="7381" spans="1:15">
      <c r="A7381" t="s">
        <v>12494</v>
      </c>
      <c r="B7381" s="1">
        <v>45875</v>
      </c>
      <c r="C7381" t="s">
        <v>12495</v>
      </c>
      <c r="D7381" t="s">
        <v>16</v>
      </c>
      <c r="E7381" t="s">
        <v>17</v>
      </c>
      <c r="F7381">
        <v>2</v>
      </c>
      <c r="G7381">
        <v>42129.19</v>
      </c>
      <c r="H7381">
        <v>84258.38</v>
      </c>
      <c r="I7381">
        <f>salesdata[[#This Row],[Total_Sales_INR]]/10000000</f>
        <v>8.4258379999999997E-3</v>
      </c>
      <c r="J7381" t="s">
        <v>47</v>
      </c>
      <c r="K7381" t="s">
        <v>35</v>
      </c>
      <c r="L7381">
        <v>2</v>
      </c>
      <c r="M7381" t="s">
        <v>265</v>
      </c>
      <c r="N7381" t="s">
        <v>37</v>
      </c>
      <c r="O7381" t="s">
        <v>22</v>
      </c>
    </row>
    <row r="7382" spans="1:15">
      <c r="A7382" t="s">
        <v>12496</v>
      </c>
      <c r="B7382" s="1">
        <v>45666</v>
      </c>
      <c r="C7382" t="s">
        <v>7657</v>
      </c>
      <c r="D7382" t="s">
        <v>102</v>
      </c>
      <c r="E7382" t="s">
        <v>184</v>
      </c>
      <c r="F7382">
        <v>2</v>
      </c>
      <c r="G7382">
        <v>45908.27</v>
      </c>
      <c r="H7382">
        <v>91816.54</v>
      </c>
      <c r="I7382">
        <f>salesdata[[#This Row],[Total_Sales_INR]]/10000000</f>
        <v>9.1816539999999992E-3</v>
      </c>
      <c r="J7382" t="s">
        <v>18</v>
      </c>
      <c r="K7382" t="s">
        <v>19</v>
      </c>
      <c r="L7382">
        <v>2</v>
      </c>
      <c r="M7382" t="s">
        <v>56</v>
      </c>
      <c r="N7382" t="s">
        <v>57</v>
      </c>
      <c r="O7382" t="s">
        <v>22</v>
      </c>
    </row>
    <row r="7383" spans="1:15">
      <c r="A7383" t="s">
        <v>12497</v>
      </c>
      <c r="B7383" s="1">
        <v>45702</v>
      </c>
      <c r="C7383" t="s">
        <v>12498</v>
      </c>
      <c r="D7383" t="s">
        <v>102</v>
      </c>
      <c r="E7383" t="s">
        <v>184</v>
      </c>
      <c r="F7383">
        <v>1</v>
      </c>
      <c r="G7383">
        <v>31556.84</v>
      </c>
      <c r="H7383">
        <v>31556.84</v>
      </c>
      <c r="I7383">
        <f>salesdata[[#This Row],[Total_Sales_INR]]/10000000</f>
        <v>3.1556840000000002E-3</v>
      </c>
      <c r="J7383" t="s">
        <v>27</v>
      </c>
      <c r="K7383" t="s">
        <v>19</v>
      </c>
      <c r="L7383">
        <v>2</v>
      </c>
      <c r="M7383" t="s">
        <v>133</v>
      </c>
      <c r="N7383" t="s">
        <v>78</v>
      </c>
      <c r="O7383" t="s">
        <v>22</v>
      </c>
    </row>
    <row r="7384" spans="1:15">
      <c r="A7384" t="s">
        <v>12499</v>
      </c>
      <c r="B7384" s="1">
        <v>45688</v>
      </c>
      <c r="C7384" t="s">
        <v>6955</v>
      </c>
      <c r="D7384" t="s">
        <v>25</v>
      </c>
      <c r="E7384" t="s">
        <v>140</v>
      </c>
      <c r="F7384">
        <v>2</v>
      </c>
      <c r="G7384">
        <v>47497.55</v>
      </c>
      <c r="H7384">
        <v>94995.1</v>
      </c>
      <c r="I7384">
        <f>salesdata[[#This Row],[Total_Sales_INR]]/10000000</f>
        <v>9.4995100000000009E-3</v>
      </c>
      <c r="J7384" t="s">
        <v>47</v>
      </c>
      <c r="K7384" t="s">
        <v>72</v>
      </c>
      <c r="L7384">
        <v>1</v>
      </c>
      <c r="M7384" t="s">
        <v>181</v>
      </c>
      <c r="N7384" t="s">
        <v>178</v>
      </c>
      <c r="O7384" t="s">
        <v>22</v>
      </c>
    </row>
    <row r="7385" spans="1:15">
      <c r="A7385" t="s">
        <v>12500</v>
      </c>
      <c r="B7385" s="1">
        <v>45675</v>
      </c>
      <c r="C7385" t="s">
        <v>12501</v>
      </c>
      <c r="D7385" t="s">
        <v>16</v>
      </c>
      <c r="E7385" t="s">
        <v>17</v>
      </c>
      <c r="F7385">
        <v>1</v>
      </c>
      <c r="G7385">
        <v>36325.64</v>
      </c>
      <c r="H7385">
        <v>36325.64</v>
      </c>
      <c r="I7385">
        <f>salesdata[[#This Row],[Total_Sales_INR]]/10000000</f>
        <v>3.632564E-3</v>
      </c>
      <c r="J7385" t="s">
        <v>47</v>
      </c>
      <c r="K7385" t="s">
        <v>19</v>
      </c>
      <c r="L7385">
        <v>1</v>
      </c>
      <c r="M7385" t="s">
        <v>68</v>
      </c>
      <c r="N7385" t="s">
        <v>173</v>
      </c>
      <c r="O7385" t="s">
        <v>22</v>
      </c>
    </row>
    <row r="7386" spans="1:15">
      <c r="A7386" t="s">
        <v>12502</v>
      </c>
      <c r="B7386" s="1">
        <v>45979</v>
      </c>
      <c r="C7386" t="s">
        <v>12503</v>
      </c>
      <c r="D7386" t="s">
        <v>32</v>
      </c>
      <c r="E7386" t="s">
        <v>40</v>
      </c>
      <c r="F7386">
        <v>5</v>
      </c>
      <c r="G7386">
        <v>1600.81</v>
      </c>
      <c r="H7386">
        <v>8004.05</v>
      </c>
      <c r="I7386">
        <f>salesdata[[#This Row],[Total_Sales_INR]]/10000000</f>
        <v>8.0040500000000002E-4</v>
      </c>
      <c r="J7386" t="s">
        <v>47</v>
      </c>
      <c r="K7386" t="s">
        <v>19</v>
      </c>
      <c r="L7386">
        <v>3</v>
      </c>
      <c r="M7386" t="s">
        <v>77</v>
      </c>
      <c r="N7386" t="s">
        <v>127</v>
      </c>
      <c r="O7386" t="s">
        <v>22</v>
      </c>
    </row>
    <row r="7387" spans="1:15">
      <c r="A7387" t="s">
        <v>12504</v>
      </c>
      <c r="B7387" s="1">
        <v>45833</v>
      </c>
      <c r="C7387" t="s">
        <v>2163</v>
      </c>
      <c r="D7387" t="s">
        <v>16</v>
      </c>
      <c r="E7387" t="s">
        <v>145</v>
      </c>
      <c r="F7387">
        <v>3</v>
      </c>
      <c r="G7387">
        <v>5542.42</v>
      </c>
      <c r="H7387">
        <v>16627.259999999998</v>
      </c>
      <c r="I7387">
        <f>salesdata[[#This Row],[Total_Sales_INR]]/10000000</f>
        <v>1.6627259999999998E-3</v>
      </c>
      <c r="J7387" t="s">
        <v>47</v>
      </c>
      <c r="K7387" t="s">
        <v>35</v>
      </c>
      <c r="L7387">
        <v>2</v>
      </c>
      <c r="M7387" t="s">
        <v>133</v>
      </c>
      <c r="N7387" t="s">
        <v>21</v>
      </c>
      <c r="O7387" t="s">
        <v>22</v>
      </c>
    </row>
    <row r="7388" spans="1:15">
      <c r="A7388" t="s">
        <v>12505</v>
      </c>
      <c r="B7388" s="1">
        <v>45751</v>
      </c>
      <c r="C7388" t="s">
        <v>10906</v>
      </c>
      <c r="D7388" t="s">
        <v>102</v>
      </c>
      <c r="E7388" t="s">
        <v>118</v>
      </c>
      <c r="F7388">
        <v>3</v>
      </c>
      <c r="G7388">
        <v>3186.53</v>
      </c>
      <c r="H7388">
        <v>9559.59</v>
      </c>
      <c r="I7388">
        <f>salesdata[[#This Row],[Total_Sales_INR]]/10000000</f>
        <v>9.5595900000000004E-4</v>
      </c>
      <c r="J7388" t="s">
        <v>34</v>
      </c>
      <c r="K7388" t="s">
        <v>35</v>
      </c>
      <c r="L7388">
        <v>5</v>
      </c>
      <c r="M7388" t="s">
        <v>170</v>
      </c>
      <c r="N7388" t="s">
        <v>134</v>
      </c>
      <c r="O7388" t="s">
        <v>22</v>
      </c>
    </row>
    <row r="7389" spans="1:15">
      <c r="A7389" t="s">
        <v>12506</v>
      </c>
      <c r="B7389" s="1">
        <v>45662</v>
      </c>
      <c r="C7389" t="s">
        <v>10691</v>
      </c>
      <c r="D7389" t="s">
        <v>102</v>
      </c>
      <c r="E7389" t="s">
        <v>184</v>
      </c>
      <c r="F7389">
        <v>5</v>
      </c>
      <c r="G7389">
        <v>24353.91</v>
      </c>
      <c r="H7389">
        <v>121769.55</v>
      </c>
      <c r="I7389">
        <f>salesdata[[#This Row],[Total_Sales_INR]]/10000000</f>
        <v>1.2176955E-2</v>
      </c>
      <c r="J7389" t="s">
        <v>47</v>
      </c>
      <c r="K7389" t="s">
        <v>72</v>
      </c>
      <c r="L7389">
        <v>5</v>
      </c>
      <c r="M7389" t="s">
        <v>51</v>
      </c>
      <c r="N7389" t="s">
        <v>142</v>
      </c>
      <c r="O7389" t="s">
        <v>22</v>
      </c>
    </row>
    <row r="7390" spans="1:15">
      <c r="A7390" t="s">
        <v>12507</v>
      </c>
      <c r="B7390" s="1">
        <v>45799</v>
      </c>
      <c r="C7390" t="s">
        <v>2502</v>
      </c>
      <c r="D7390" t="s">
        <v>45</v>
      </c>
      <c r="E7390" t="s">
        <v>85</v>
      </c>
      <c r="F7390">
        <v>1</v>
      </c>
      <c r="G7390">
        <v>30095.83</v>
      </c>
      <c r="H7390">
        <v>30095.83</v>
      </c>
      <c r="I7390">
        <f>salesdata[[#This Row],[Total_Sales_INR]]/10000000</f>
        <v>3.0095830000000001E-3</v>
      </c>
      <c r="J7390" t="s">
        <v>47</v>
      </c>
      <c r="K7390" t="s">
        <v>72</v>
      </c>
      <c r="L7390">
        <v>1</v>
      </c>
      <c r="M7390" t="s">
        <v>119</v>
      </c>
      <c r="N7390" t="s">
        <v>112</v>
      </c>
      <c r="O7390" t="s">
        <v>22</v>
      </c>
    </row>
    <row r="7391" spans="1:15">
      <c r="A7391" t="s">
        <v>12508</v>
      </c>
      <c r="B7391" s="1">
        <v>45911</v>
      </c>
      <c r="C7391" t="s">
        <v>12509</v>
      </c>
      <c r="D7391" t="s">
        <v>16</v>
      </c>
      <c r="E7391" t="s">
        <v>137</v>
      </c>
      <c r="F7391">
        <v>5</v>
      </c>
      <c r="G7391">
        <v>25184.02</v>
      </c>
      <c r="H7391">
        <v>125920.1</v>
      </c>
      <c r="I7391">
        <f>salesdata[[#This Row],[Total_Sales_INR]]/10000000</f>
        <v>1.2592010000000001E-2</v>
      </c>
      <c r="J7391" t="s">
        <v>34</v>
      </c>
      <c r="K7391" t="s">
        <v>35</v>
      </c>
      <c r="L7391">
        <v>1</v>
      </c>
      <c r="M7391" t="s">
        <v>119</v>
      </c>
      <c r="N7391" t="s">
        <v>167</v>
      </c>
      <c r="O7391" t="s">
        <v>22</v>
      </c>
    </row>
    <row r="7392" spans="1:15">
      <c r="A7392" t="s">
        <v>12510</v>
      </c>
      <c r="B7392" s="1">
        <v>45934</v>
      </c>
      <c r="C7392" t="s">
        <v>12511</v>
      </c>
      <c r="D7392" t="s">
        <v>102</v>
      </c>
      <c r="E7392" t="s">
        <v>155</v>
      </c>
      <c r="F7392">
        <v>5</v>
      </c>
      <c r="G7392">
        <v>11523.16</v>
      </c>
      <c r="H7392">
        <v>57615.8</v>
      </c>
      <c r="I7392">
        <f>salesdata[[#This Row],[Total_Sales_INR]]/10000000</f>
        <v>5.7615800000000005E-3</v>
      </c>
      <c r="J7392" t="s">
        <v>27</v>
      </c>
      <c r="K7392" t="s">
        <v>19</v>
      </c>
      <c r="L7392">
        <v>3</v>
      </c>
      <c r="M7392" t="s">
        <v>77</v>
      </c>
      <c r="N7392" t="s">
        <v>94</v>
      </c>
      <c r="O7392" t="s">
        <v>22</v>
      </c>
    </row>
    <row r="7393" spans="1:15">
      <c r="A7393" t="s">
        <v>12512</v>
      </c>
      <c r="B7393" s="1">
        <v>45752</v>
      </c>
      <c r="C7393" t="s">
        <v>416</v>
      </c>
      <c r="D7393" t="s">
        <v>45</v>
      </c>
      <c r="E7393" t="s">
        <v>85</v>
      </c>
      <c r="F7393">
        <v>3</v>
      </c>
      <c r="G7393">
        <v>43819.4</v>
      </c>
      <c r="H7393">
        <v>131458.20000000001</v>
      </c>
      <c r="I7393">
        <f>salesdata[[#This Row],[Total_Sales_INR]]/10000000</f>
        <v>1.3145820000000001E-2</v>
      </c>
      <c r="J7393" t="s">
        <v>34</v>
      </c>
      <c r="K7393" t="s">
        <v>19</v>
      </c>
      <c r="L7393">
        <v>4</v>
      </c>
      <c r="M7393" t="s">
        <v>160</v>
      </c>
      <c r="N7393" t="s">
        <v>78</v>
      </c>
      <c r="O7393" t="s">
        <v>22</v>
      </c>
    </row>
    <row r="7394" spans="1:15">
      <c r="A7394" t="s">
        <v>12513</v>
      </c>
      <c r="B7394" s="1">
        <v>45996</v>
      </c>
      <c r="C7394" t="s">
        <v>12514</v>
      </c>
      <c r="D7394" t="s">
        <v>32</v>
      </c>
      <c r="E7394" t="s">
        <v>40</v>
      </c>
      <c r="F7394">
        <v>2</v>
      </c>
      <c r="G7394">
        <v>38298.550000000003</v>
      </c>
      <c r="H7394">
        <v>76597.100000000006</v>
      </c>
      <c r="I7394">
        <f>salesdata[[#This Row],[Total_Sales_INR]]/10000000</f>
        <v>7.659710000000001E-3</v>
      </c>
      <c r="J7394" t="s">
        <v>34</v>
      </c>
      <c r="K7394" t="s">
        <v>72</v>
      </c>
      <c r="L7394">
        <v>2</v>
      </c>
      <c r="M7394" t="s">
        <v>265</v>
      </c>
      <c r="N7394" t="s">
        <v>112</v>
      </c>
      <c r="O7394" t="s">
        <v>22</v>
      </c>
    </row>
    <row r="7395" spans="1:15">
      <c r="A7395" t="s">
        <v>12515</v>
      </c>
      <c r="B7395" s="1">
        <v>45873</v>
      </c>
      <c r="C7395" t="s">
        <v>12516</v>
      </c>
      <c r="D7395" t="s">
        <v>102</v>
      </c>
      <c r="E7395" t="s">
        <v>184</v>
      </c>
      <c r="F7395">
        <v>4</v>
      </c>
      <c r="G7395">
        <v>27622.6</v>
      </c>
      <c r="H7395">
        <v>110490.4</v>
      </c>
      <c r="I7395">
        <f>salesdata[[#This Row],[Total_Sales_INR]]/10000000</f>
        <v>1.104904E-2</v>
      </c>
      <c r="J7395" t="s">
        <v>34</v>
      </c>
      <c r="K7395" t="s">
        <v>72</v>
      </c>
      <c r="L7395">
        <v>3</v>
      </c>
      <c r="M7395" t="s">
        <v>77</v>
      </c>
      <c r="N7395" t="s">
        <v>150</v>
      </c>
      <c r="O7395" t="s">
        <v>22</v>
      </c>
    </row>
    <row r="7396" spans="1:15">
      <c r="A7396" t="s">
        <v>12517</v>
      </c>
      <c r="B7396" s="1">
        <v>45709</v>
      </c>
      <c r="C7396" t="s">
        <v>10673</v>
      </c>
      <c r="D7396" t="s">
        <v>16</v>
      </c>
      <c r="E7396" t="s">
        <v>159</v>
      </c>
      <c r="F7396">
        <v>3</v>
      </c>
      <c r="G7396">
        <v>25398.52</v>
      </c>
      <c r="H7396">
        <v>76195.56</v>
      </c>
      <c r="I7396">
        <f>salesdata[[#This Row],[Total_Sales_INR]]/10000000</f>
        <v>7.6195559999999996E-3</v>
      </c>
      <c r="J7396" t="s">
        <v>27</v>
      </c>
      <c r="K7396" t="s">
        <v>72</v>
      </c>
      <c r="L7396">
        <v>1</v>
      </c>
      <c r="M7396" t="s">
        <v>68</v>
      </c>
      <c r="N7396" t="s">
        <v>94</v>
      </c>
      <c r="O7396" t="s">
        <v>22</v>
      </c>
    </row>
    <row r="7397" spans="1:15">
      <c r="A7397" t="s">
        <v>12518</v>
      </c>
      <c r="B7397" s="1">
        <v>45889</v>
      </c>
      <c r="C7397" t="s">
        <v>12519</v>
      </c>
      <c r="D7397" t="s">
        <v>25</v>
      </c>
      <c r="E7397" t="s">
        <v>91</v>
      </c>
      <c r="F7397">
        <v>4</v>
      </c>
      <c r="G7397">
        <v>49090.92</v>
      </c>
      <c r="H7397">
        <v>196363.68</v>
      </c>
      <c r="I7397">
        <f>salesdata[[#This Row],[Total_Sales_INR]]/10000000</f>
        <v>1.9636367999999998E-2</v>
      </c>
      <c r="J7397" t="s">
        <v>34</v>
      </c>
      <c r="K7397" t="s">
        <v>72</v>
      </c>
      <c r="L7397">
        <v>4</v>
      </c>
      <c r="M7397" t="s">
        <v>185</v>
      </c>
      <c r="N7397" t="s">
        <v>62</v>
      </c>
      <c r="O7397" t="s">
        <v>22</v>
      </c>
    </row>
    <row r="7398" spans="1:15">
      <c r="A7398" t="s">
        <v>12520</v>
      </c>
      <c r="B7398" s="1">
        <v>45710</v>
      </c>
      <c r="C7398" t="s">
        <v>12521</v>
      </c>
      <c r="D7398" t="s">
        <v>45</v>
      </c>
      <c r="E7398" t="s">
        <v>85</v>
      </c>
      <c r="F7398">
        <v>1</v>
      </c>
      <c r="G7398">
        <v>3105.78</v>
      </c>
      <c r="H7398">
        <v>3105.78</v>
      </c>
      <c r="I7398">
        <f>salesdata[[#This Row],[Total_Sales_INR]]/10000000</f>
        <v>3.1057799999999999E-4</v>
      </c>
      <c r="J7398" t="s">
        <v>27</v>
      </c>
      <c r="K7398" t="s">
        <v>35</v>
      </c>
      <c r="L7398">
        <v>4</v>
      </c>
      <c r="M7398" t="s">
        <v>123</v>
      </c>
      <c r="N7398" t="s">
        <v>62</v>
      </c>
      <c r="O7398" t="s">
        <v>22</v>
      </c>
    </row>
    <row r="7399" spans="1:15">
      <c r="A7399" t="s">
        <v>12522</v>
      </c>
      <c r="B7399" s="1">
        <v>45777</v>
      </c>
      <c r="C7399" t="s">
        <v>12523</v>
      </c>
      <c r="D7399" t="s">
        <v>45</v>
      </c>
      <c r="E7399" t="s">
        <v>65</v>
      </c>
      <c r="F7399">
        <v>4</v>
      </c>
      <c r="G7399">
        <v>10496.37</v>
      </c>
      <c r="H7399">
        <v>41985.48</v>
      </c>
      <c r="I7399">
        <f>salesdata[[#This Row],[Total_Sales_INR]]/10000000</f>
        <v>4.1985480000000007E-3</v>
      </c>
      <c r="J7399" t="s">
        <v>18</v>
      </c>
      <c r="K7399" t="s">
        <v>19</v>
      </c>
      <c r="L7399">
        <v>3</v>
      </c>
      <c r="M7399" t="s">
        <v>77</v>
      </c>
      <c r="N7399" t="s">
        <v>21</v>
      </c>
      <c r="O7399" t="s">
        <v>22</v>
      </c>
    </row>
    <row r="7400" spans="1:15">
      <c r="A7400" t="s">
        <v>12524</v>
      </c>
      <c r="B7400" s="1">
        <v>45897</v>
      </c>
      <c r="C7400" t="s">
        <v>12525</v>
      </c>
      <c r="D7400" t="s">
        <v>16</v>
      </c>
      <c r="E7400" t="s">
        <v>159</v>
      </c>
      <c r="F7400">
        <v>4</v>
      </c>
      <c r="G7400">
        <v>26910.85</v>
      </c>
      <c r="H7400">
        <v>107643.4</v>
      </c>
      <c r="I7400">
        <f>salesdata[[#This Row],[Total_Sales_INR]]/10000000</f>
        <v>1.0764339999999999E-2</v>
      </c>
      <c r="J7400" t="s">
        <v>47</v>
      </c>
      <c r="K7400" t="s">
        <v>72</v>
      </c>
      <c r="L7400">
        <v>1</v>
      </c>
      <c r="M7400" t="s">
        <v>107</v>
      </c>
      <c r="N7400" t="s">
        <v>69</v>
      </c>
      <c r="O7400" t="s">
        <v>22</v>
      </c>
    </row>
    <row r="7401" spans="1:15">
      <c r="A7401" t="s">
        <v>12526</v>
      </c>
      <c r="B7401" s="1">
        <v>45896</v>
      </c>
      <c r="C7401" t="s">
        <v>4818</v>
      </c>
      <c r="D7401" t="s">
        <v>32</v>
      </c>
      <c r="E7401" t="s">
        <v>81</v>
      </c>
      <c r="F7401">
        <v>5</v>
      </c>
      <c r="G7401">
        <v>16017.36</v>
      </c>
      <c r="H7401">
        <v>80086.8</v>
      </c>
      <c r="I7401">
        <f>salesdata[[#This Row],[Total_Sales_INR]]/10000000</f>
        <v>8.0086800000000007E-3</v>
      </c>
      <c r="J7401" t="s">
        <v>27</v>
      </c>
      <c r="K7401" t="s">
        <v>35</v>
      </c>
      <c r="L7401">
        <v>3</v>
      </c>
      <c r="M7401" t="s">
        <v>36</v>
      </c>
      <c r="N7401" t="s">
        <v>173</v>
      </c>
      <c r="O7401" t="s">
        <v>22</v>
      </c>
    </row>
    <row r="7402" spans="1:15">
      <c r="A7402" t="s">
        <v>12527</v>
      </c>
      <c r="B7402" s="1">
        <v>45779</v>
      </c>
      <c r="C7402" t="s">
        <v>311</v>
      </c>
      <c r="D7402" t="s">
        <v>16</v>
      </c>
      <c r="E7402" t="s">
        <v>159</v>
      </c>
      <c r="F7402">
        <v>1</v>
      </c>
      <c r="G7402">
        <v>13074.24</v>
      </c>
      <c r="H7402">
        <v>13074.24</v>
      </c>
      <c r="I7402">
        <f>salesdata[[#This Row],[Total_Sales_INR]]/10000000</f>
        <v>1.307424E-3</v>
      </c>
      <c r="J7402" t="s">
        <v>27</v>
      </c>
      <c r="K7402" t="s">
        <v>72</v>
      </c>
      <c r="L7402">
        <v>3</v>
      </c>
      <c r="M7402" t="s">
        <v>190</v>
      </c>
      <c r="N7402" t="s">
        <v>48</v>
      </c>
      <c r="O7402" t="s">
        <v>22</v>
      </c>
    </row>
    <row r="7403" spans="1:15">
      <c r="A7403" t="s">
        <v>12528</v>
      </c>
      <c r="B7403" s="1">
        <v>45963</v>
      </c>
      <c r="C7403" t="s">
        <v>1689</v>
      </c>
      <c r="D7403" t="s">
        <v>45</v>
      </c>
      <c r="E7403" t="s">
        <v>85</v>
      </c>
      <c r="F7403">
        <v>4</v>
      </c>
      <c r="G7403">
        <v>8892.68</v>
      </c>
      <c r="H7403">
        <v>35570.720000000001</v>
      </c>
      <c r="I7403">
        <f>salesdata[[#This Row],[Total_Sales_INR]]/10000000</f>
        <v>3.5570720000000001E-3</v>
      </c>
      <c r="J7403" t="s">
        <v>47</v>
      </c>
      <c r="K7403" t="s">
        <v>19</v>
      </c>
      <c r="L7403">
        <v>2</v>
      </c>
      <c r="M7403" t="s">
        <v>56</v>
      </c>
      <c r="N7403" t="s">
        <v>167</v>
      </c>
      <c r="O7403" t="s">
        <v>22</v>
      </c>
    </row>
    <row r="7404" spans="1:15">
      <c r="A7404" t="s">
        <v>12529</v>
      </c>
      <c r="B7404" s="1">
        <v>45754</v>
      </c>
      <c r="C7404" t="s">
        <v>4437</v>
      </c>
      <c r="D7404" t="s">
        <v>32</v>
      </c>
      <c r="E7404" t="s">
        <v>250</v>
      </c>
      <c r="F7404">
        <v>5</v>
      </c>
      <c r="G7404">
        <v>44032.82</v>
      </c>
      <c r="H7404">
        <v>220164.1</v>
      </c>
      <c r="I7404">
        <f>salesdata[[#This Row],[Total_Sales_INR]]/10000000</f>
        <v>2.201641E-2</v>
      </c>
      <c r="J7404" t="s">
        <v>27</v>
      </c>
      <c r="K7404" t="s">
        <v>35</v>
      </c>
      <c r="L7404">
        <v>2</v>
      </c>
      <c r="M7404" t="s">
        <v>141</v>
      </c>
      <c r="N7404" t="s">
        <v>150</v>
      </c>
      <c r="O7404" t="s">
        <v>22</v>
      </c>
    </row>
    <row r="7405" spans="1:15">
      <c r="A7405" t="s">
        <v>12530</v>
      </c>
      <c r="B7405" s="1">
        <v>45739</v>
      </c>
      <c r="C7405" t="s">
        <v>2826</v>
      </c>
      <c r="D7405" t="s">
        <v>16</v>
      </c>
      <c r="E7405" t="s">
        <v>17</v>
      </c>
      <c r="F7405">
        <v>5</v>
      </c>
      <c r="G7405">
        <v>37096.47</v>
      </c>
      <c r="H7405">
        <v>185482.35</v>
      </c>
      <c r="I7405">
        <f>salesdata[[#This Row],[Total_Sales_INR]]/10000000</f>
        <v>1.8548235E-2</v>
      </c>
      <c r="J7405" t="s">
        <v>34</v>
      </c>
      <c r="K7405" t="s">
        <v>72</v>
      </c>
      <c r="L7405">
        <v>5</v>
      </c>
      <c r="M7405" t="s">
        <v>73</v>
      </c>
      <c r="N7405" t="s">
        <v>178</v>
      </c>
      <c r="O7405" t="s">
        <v>22</v>
      </c>
    </row>
    <row r="7406" spans="1:15">
      <c r="A7406" t="s">
        <v>12531</v>
      </c>
      <c r="B7406" s="1">
        <v>45989</v>
      </c>
      <c r="C7406" t="s">
        <v>12532</v>
      </c>
      <c r="D7406" t="s">
        <v>32</v>
      </c>
      <c r="E7406" t="s">
        <v>250</v>
      </c>
      <c r="F7406">
        <v>3</v>
      </c>
      <c r="G7406">
        <v>26762.880000000001</v>
      </c>
      <c r="H7406">
        <v>80288.639999999999</v>
      </c>
      <c r="I7406">
        <f>salesdata[[#This Row],[Total_Sales_INR]]/10000000</f>
        <v>8.0288640000000001E-3</v>
      </c>
      <c r="J7406" t="s">
        <v>47</v>
      </c>
      <c r="K7406" t="s">
        <v>72</v>
      </c>
      <c r="L7406">
        <v>5</v>
      </c>
      <c r="M7406" t="s">
        <v>28</v>
      </c>
      <c r="N7406" t="s">
        <v>82</v>
      </c>
      <c r="O7406" t="s">
        <v>22</v>
      </c>
    </row>
    <row r="7407" spans="1:15">
      <c r="A7407" t="s">
        <v>12533</v>
      </c>
      <c r="B7407" s="1">
        <v>46002</v>
      </c>
      <c r="C7407" t="s">
        <v>12534</v>
      </c>
      <c r="D7407" t="s">
        <v>32</v>
      </c>
      <c r="E7407" t="s">
        <v>81</v>
      </c>
      <c r="F7407">
        <v>2</v>
      </c>
      <c r="G7407">
        <v>5399.43</v>
      </c>
      <c r="H7407">
        <v>10798.86</v>
      </c>
      <c r="I7407">
        <f>salesdata[[#This Row],[Total_Sales_INR]]/10000000</f>
        <v>1.079886E-3</v>
      </c>
      <c r="J7407" t="s">
        <v>34</v>
      </c>
      <c r="K7407" t="s">
        <v>35</v>
      </c>
      <c r="L7407">
        <v>2</v>
      </c>
      <c r="M7407" t="s">
        <v>56</v>
      </c>
      <c r="N7407" t="s">
        <v>127</v>
      </c>
      <c r="O7407" t="s">
        <v>22</v>
      </c>
    </row>
    <row r="7408" spans="1:15">
      <c r="A7408" t="s">
        <v>12535</v>
      </c>
      <c r="B7408" s="1">
        <v>45986</v>
      </c>
      <c r="C7408" t="s">
        <v>12536</v>
      </c>
      <c r="D7408" t="s">
        <v>25</v>
      </c>
      <c r="E7408" t="s">
        <v>26</v>
      </c>
      <c r="F7408">
        <v>4</v>
      </c>
      <c r="G7408">
        <v>33363.730000000003</v>
      </c>
      <c r="H7408">
        <v>133454.92000000001</v>
      </c>
      <c r="I7408">
        <f>salesdata[[#This Row],[Total_Sales_INR]]/10000000</f>
        <v>1.3345492E-2</v>
      </c>
      <c r="J7408" t="s">
        <v>18</v>
      </c>
      <c r="K7408" t="s">
        <v>35</v>
      </c>
      <c r="L7408">
        <v>5</v>
      </c>
      <c r="M7408" t="s">
        <v>51</v>
      </c>
      <c r="N7408" t="s">
        <v>120</v>
      </c>
      <c r="O7408" t="s">
        <v>22</v>
      </c>
    </row>
    <row r="7409" spans="1:15">
      <c r="A7409" t="s">
        <v>12537</v>
      </c>
      <c r="B7409" s="1">
        <v>45941</v>
      </c>
      <c r="C7409" t="s">
        <v>1134</v>
      </c>
      <c r="D7409" t="s">
        <v>32</v>
      </c>
      <c r="E7409" t="s">
        <v>309</v>
      </c>
      <c r="F7409">
        <v>4</v>
      </c>
      <c r="G7409">
        <v>7210.53</v>
      </c>
      <c r="H7409">
        <v>28842.12</v>
      </c>
      <c r="I7409">
        <f>salesdata[[#This Row],[Total_Sales_INR]]/10000000</f>
        <v>2.8842119999999997E-3</v>
      </c>
      <c r="J7409" t="s">
        <v>47</v>
      </c>
      <c r="K7409" t="s">
        <v>35</v>
      </c>
      <c r="L7409">
        <v>3</v>
      </c>
      <c r="M7409" t="s">
        <v>190</v>
      </c>
      <c r="N7409" t="s">
        <v>142</v>
      </c>
      <c r="O7409" t="s">
        <v>22</v>
      </c>
    </row>
    <row r="7410" spans="1:15">
      <c r="A7410" t="s">
        <v>12538</v>
      </c>
      <c r="B7410" s="1">
        <v>45957</v>
      </c>
      <c r="C7410" t="s">
        <v>12539</v>
      </c>
      <c r="D7410" t="s">
        <v>32</v>
      </c>
      <c r="E7410" t="s">
        <v>309</v>
      </c>
      <c r="F7410">
        <v>2</v>
      </c>
      <c r="G7410">
        <v>31743.09</v>
      </c>
      <c r="H7410">
        <v>63486.18</v>
      </c>
      <c r="I7410">
        <f>salesdata[[#This Row],[Total_Sales_INR]]/10000000</f>
        <v>6.3486180000000003E-3</v>
      </c>
      <c r="J7410" t="s">
        <v>34</v>
      </c>
      <c r="K7410" t="s">
        <v>19</v>
      </c>
      <c r="L7410">
        <v>1</v>
      </c>
      <c r="M7410" t="s">
        <v>68</v>
      </c>
      <c r="N7410" t="s">
        <v>37</v>
      </c>
      <c r="O7410" t="s">
        <v>22</v>
      </c>
    </row>
    <row r="7411" spans="1:15">
      <c r="A7411" t="s">
        <v>12540</v>
      </c>
      <c r="B7411" s="1">
        <v>45871</v>
      </c>
      <c r="C7411" t="s">
        <v>6041</v>
      </c>
      <c r="D7411" t="s">
        <v>25</v>
      </c>
      <c r="E7411" t="s">
        <v>91</v>
      </c>
      <c r="F7411">
        <v>3</v>
      </c>
      <c r="G7411">
        <v>44208.3</v>
      </c>
      <c r="H7411">
        <v>132624.9</v>
      </c>
      <c r="I7411">
        <f>salesdata[[#This Row],[Total_Sales_INR]]/10000000</f>
        <v>1.326249E-2</v>
      </c>
      <c r="J7411" t="s">
        <v>47</v>
      </c>
      <c r="K7411" t="s">
        <v>35</v>
      </c>
      <c r="L7411">
        <v>1</v>
      </c>
      <c r="M7411" t="s">
        <v>181</v>
      </c>
      <c r="N7411" t="s">
        <v>120</v>
      </c>
      <c r="O7411" t="s">
        <v>22</v>
      </c>
    </row>
    <row r="7412" spans="1:15">
      <c r="A7412" t="s">
        <v>12541</v>
      </c>
      <c r="B7412" s="1">
        <v>45891</v>
      </c>
      <c r="C7412" t="s">
        <v>12542</v>
      </c>
      <c r="D7412" t="s">
        <v>16</v>
      </c>
      <c r="E7412" t="s">
        <v>17</v>
      </c>
      <c r="F7412">
        <v>5</v>
      </c>
      <c r="G7412">
        <v>26140.1</v>
      </c>
      <c r="H7412">
        <v>130700.5</v>
      </c>
      <c r="I7412">
        <f>salesdata[[#This Row],[Total_Sales_INR]]/10000000</f>
        <v>1.307005E-2</v>
      </c>
      <c r="J7412" t="s">
        <v>34</v>
      </c>
      <c r="K7412" t="s">
        <v>19</v>
      </c>
      <c r="L7412">
        <v>5</v>
      </c>
      <c r="M7412" t="s">
        <v>51</v>
      </c>
      <c r="N7412" t="s">
        <v>74</v>
      </c>
      <c r="O7412" t="s">
        <v>22</v>
      </c>
    </row>
    <row r="7413" spans="1:15">
      <c r="A7413" t="s">
        <v>12543</v>
      </c>
      <c r="B7413" s="1">
        <v>45716</v>
      </c>
      <c r="C7413" t="s">
        <v>1877</v>
      </c>
      <c r="D7413" t="s">
        <v>16</v>
      </c>
      <c r="E7413" t="s">
        <v>145</v>
      </c>
      <c r="F7413">
        <v>4</v>
      </c>
      <c r="G7413">
        <v>33015.31</v>
      </c>
      <c r="H7413">
        <v>132061.24</v>
      </c>
      <c r="I7413">
        <f>salesdata[[#This Row],[Total_Sales_INR]]/10000000</f>
        <v>1.3206124E-2</v>
      </c>
      <c r="J7413" t="s">
        <v>18</v>
      </c>
      <c r="K7413" t="s">
        <v>72</v>
      </c>
      <c r="L7413">
        <v>3</v>
      </c>
      <c r="M7413" t="s">
        <v>77</v>
      </c>
      <c r="N7413" t="s">
        <v>120</v>
      </c>
      <c r="O7413" t="s">
        <v>22</v>
      </c>
    </row>
    <row r="7414" spans="1:15">
      <c r="A7414" t="s">
        <v>12544</v>
      </c>
      <c r="B7414" s="1">
        <v>45755</v>
      </c>
      <c r="C7414" t="s">
        <v>6583</v>
      </c>
      <c r="D7414" t="s">
        <v>25</v>
      </c>
      <c r="E7414" t="s">
        <v>91</v>
      </c>
      <c r="F7414">
        <v>4</v>
      </c>
      <c r="G7414">
        <v>22499.9</v>
      </c>
      <c r="H7414">
        <v>89999.6</v>
      </c>
      <c r="I7414">
        <f>salesdata[[#This Row],[Total_Sales_INR]]/10000000</f>
        <v>8.9999600000000013E-3</v>
      </c>
      <c r="J7414" t="s">
        <v>34</v>
      </c>
      <c r="K7414" t="s">
        <v>35</v>
      </c>
      <c r="L7414">
        <v>2</v>
      </c>
      <c r="M7414" t="s">
        <v>265</v>
      </c>
      <c r="N7414" t="s">
        <v>360</v>
      </c>
      <c r="O7414" t="s">
        <v>22</v>
      </c>
    </row>
    <row r="7415" spans="1:15">
      <c r="A7415" t="s">
        <v>12545</v>
      </c>
      <c r="B7415" s="1">
        <v>45686</v>
      </c>
      <c r="C7415" t="s">
        <v>3329</v>
      </c>
      <c r="D7415" t="s">
        <v>102</v>
      </c>
      <c r="E7415" t="s">
        <v>184</v>
      </c>
      <c r="F7415">
        <v>3</v>
      </c>
      <c r="G7415">
        <v>45051.41</v>
      </c>
      <c r="H7415">
        <v>135154.23000000001</v>
      </c>
      <c r="I7415">
        <f>salesdata[[#This Row],[Total_Sales_INR]]/10000000</f>
        <v>1.3515423E-2</v>
      </c>
      <c r="J7415" t="s">
        <v>18</v>
      </c>
      <c r="K7415" t="s">
        <v>72</v>
      </c>
      <c r="L7415">
        <v>2</v>
      </c>
      <c r="M7415" t="s">
        <v>265</v>
      </c>
      <c r="N7415" t="s">
        <v>82</v>
      </c>
      <c r="O7415" t="s">
        <v>22</v>
      </c>
    </row>
    <row r="7416" spans="1:15">
      <c r="A7416" t="s">
        <v>12546</v>
      </c>
      <c r="B7416" s="1">
        <v>45928</v>
      </c>
      <c r="C7416" t="s">
        <v>9526</v>
      </c>
      <c r="D7416" t="s">
        <v>102</v>
      </c>
      <c r="E7416" t="s">
        <v>118</v>
      </c>
      <c r="F7416">
        <v>3</v>
      </c>
      <c r="G7416">
        <v>22515.54</v>
      </c>
      <c r="H7416">
        <v>67546.62</v>
      </c>
      <c r="I7416">
        <f>salesdata[[#This Row],[Total_Sales_INR]]/10000000</f>
        <v>6.7546619999999998E-3</v>
      </c>
      <c r="J7416" t="s">
        <v>27</v>
      </c>
      <c r="K7416" t="s">
        <v>35</v>
      </c>
      <c r="L7416">
        <v>3</v>
      </c>
      <c r="M7416" t="s">
        <v>61</v>
      </c>
      <c r="N7416" t="s">
        <v>150</v>
      </c>
      <c r="O7416" t="s">
        <v>22</v>
      </c>
    </row>
    <row r="7417" spans="1:15">
      <c r="A7417" t="s">
        <v>12547</v>
      </c>
      <c r="B7417" s="1">
        <v>46021</v>
      </c>
      <c r="C7417" t="s">
        <v>4417</v>
      </c>
      <c r="D7417" t="s">
        <v>45</v>
      </c>
      <c r="E7417" t="s">
        <v>65</v>
      </c>
      <c r="F7417">
        <v>2</v>
      </c>
      <c r="G7417">
        <v>39056.449999999997</v>
      </c>
      <c r="H7417">
        <v>78112.899999999994</v>
      </c>
      <c r="I7417">
        <f>salesdata[[#This Row],[Total_Sales_INR]]/10000000</f>
        <v>7.8112899999999994E-3</v>
      </c>
      <c r="J7417" t="s">
        <v>34</v>
      </c>
      <c r="K7417" t="s">
        <v>35</v>
      </c>
      <c r="L7417">
        <v>3</v>
      </c>
      <c r="M7417" t="s">
        <v>115</v>
      </c>
      <c r="N7417" t="s">
        <v>178</v>
      </c>
      <c r="O7417" t="s">
        <v>22</v>
      </c>
    </row>
    <row r="7418" spans="1:15">
      <c r="A7418" t="s">
        <v>12548</v>
      </c>
      <c r="B7418" s="1">
        <v>45708</v>
      </c>
      <c r="C7418" t="s">
        <v>11135</v>
      </c>
      <c r="D7418" t="s">
        <v>25</v>
      </c>
      <c r="E7418" t="s">
        <v>140</v>
      </c>
      <c r="F7418">
        <v>1</v>
      </c>
      <c r="G7418">
        <v>11068.63</v>
      </c>
      <c r="H7418">
        <v>11068.63</v>
      </c>
      <c r="I7418">
        <f>salesdata[[#This Row],[Total_Sales_INR]]/10000000</f>
        <v>1.1068629999999998E-3</v>
      </c>
      <c r="J7418" t="s">
        <v>47</v>
      </c>
      <c r="K7418" t="s">
        <v>35</v>
      </c>
      <c r="L7418">
        <v>4</v>
      </c>
      <c r="M7418" t="s">
        <v>185</v>
      </c>
      <c r="N7418" t="s">
        <v>142</v>
      </c>
      <c r="O7418" t="s">
        <v>22</v>
      </c>
    </row>
    <row r="7419" spans="1:15">
      <c r="A7419" t="s">
        <v>12549</v>
      </c>
      <c r="B7419" s="1">
        <v>45734</v>
      </c>
      <c r="C7419" t="s">
        <v>4310</v>
      </c>
      <c r="D7419" t="s">
        <v>16</v>
      </c>
      <c r="E7419" t="s">
        <v>159</v>
      </c>
      <c r="F7419">
        <v>5</v>
      </c>
      <c r="G7419">
        <v>11235.77</v>
      </c>
      <c r="H7419">
        <v>56178.85</v>
      </c>
      <c r="I7419">
        <f>salesdata[[#This Row],[Total_Sales_INR]]/10000000</f>
        <v>5.6178849999999995E-3</v>
      </c>
      <c r="J7419" t="s">
        <v>18</v>
      </c>
      <c r="K7419" t="s">
        <v>35</v>
      </c>
      <c r="L7419">
        <v>5</v>
      </c>
      <c r="M7419" t="s">
        <v>28</v>
      </c>
      <c r="N7419" t="s">
        <v>360</v>
      </c>
      <c r="O7419" t="s">
        <v>22</v>
      </c>
    </row>
    <row r="7420" spans="1:15">
      <c r="A7420" t="s">
        <v>12550</v>
      </c>
      <c r="B7420" s="1">
        <v>45821</v>
      </c>
      <c r="C7420" t="s">
        <v>11024</v>
      </c>
      <c r="D7420" t="s">
        <v>45</v>
      </c>
      <c r="E7420" t="s">
        <v>65</v>
      </c>
      <c r="F7420">
        <v>2</v>
      </c>
      <c r="G7420">
        <v>35930.339999999997</v>
      </c>
      <c r="H7420">
        <v>71860.679999999993</v>
      </c>
      <c r="I7420">
        <f>salesdata[[#This Row],[Total_Sales_INR]]/10000000</f>
        <v>7.1860679999999994E-3</v>
      </c>
      <c r="J7420" t="s">
        <v>34</v>
      </c>
      <c r="K7420" t="s">
        <v>35</v>
      </c>
      <c r="L7420">
        <v>1</v>
      </c>
      <c r="M7420" t="s">
        <v>119</v>
      </c>
      <c r="N7420" t="s">
        <v>52</v>
      </c>
      <c r="O7420" t="s">
        <v>22</v>
      </c>
    </row>
    <row r="7421" spans="1:15">
      <c r="A7421" t="s">
        <v>12551</v>
      </c>
      <c r="B7421" s="1">
        <v>45818</v>
      </c>
      <c r="C7421" t="s">
        <v>12552</v>
      </c>
      <c r="D7421" t="s">
        <v>25</v>
      </c>
      <c r="E7421" t="s">
        <v>223</v>
      </c>
      <c r="F7421">
        <v>4</v>
      </c>
      <c r="G7421">
        <v>28713.82</v>
      </c>
      <c r="H7421">
        <v>114855.28</v>
      </c>
      <c r="I7421">
        <f>salesdata[[#This Row],[Total_Sales_INR]]/10000000</f>
        <v>1.1485528E-2</v>
      </c>
      <c r="J7421" t="s">
        <v>47</v>
      </c>
      <c r="K7421" t="s">
        <v>19</v>
      </c>
      <c r="L7421">
        <v>4</v>
      </c>
      <c r="M7421" t="s">
        <v>160</v>
      </c>
      <c r="N7421" t="s">
        <v>69</v>
      </c>
      <c r="O7421" t="s">
        <v>22</v>
      </c>
    </row>
    <row r="7422" spans="1:15">
      <c r="A7422" t="s">
        <v>12553</v>
      </c>
      <c r="B7422" s="1">
        <v>45671</v>
      </c>
      <c r="C7422" t="s">
        <v>12554</v>
      </c>
      <c r="D7422" t="s">
        <v>25</v>
      </c>
      <c r="E7422" t="s">
        <v>26</v>
      </c>
      <c r="F7422">
        <v>4</v>
      </c>
      <c r="G7422">
        <v>7206.23</v>
      </c>
      <c r="H7422">
        <v>28824.92</v>
      </c>
      <c r="I7422">
        <f>salesdata[[#This Row],[Total_Sales_INR]]/10000000</f>
        <v>2.882492E-3</v>
      </c>
      <c r="J7422" t="s">
        <v>34</v>
      </c>
      <c r="K7422" t="s">
        <v>35</v>
      </c>
      <c r="L7422">
        <v>1</v>
      </c>
      <c r="M7422" t="s">
        <v>68</v>
      </c>
      <c r="N7422" t="s">
        <v>52</v>
      </c>
      <c r="O7422" t="s">
        <v>22</v>
      </c>
    </row>
    <row r="7423" spans="1:15">
      <c r="A7423" t="s">
        <v>12555</v>
      </c>
      <c r="B7423" s="1">
        <v>45791</v>
      </c>
      <c r="C7423" t="s">
        <v>6714</v>
      </c>
      <c r="D7423" t="s">
        <v>16</v>
      </c>
      <c r="E7423" t="s">
        <v>159</v>
      </c>
      <c r="F7423">
        <v>4</v>
      </c>
      <c r="G7423">
        <v>40174.949999999997</v>
      </c>
      <c r="H7423">
        <v>160699.79999999999</v>
      </c>
      <c r="I7423">
        <f>salesdata[[#This Row],[Total_Sales_INR]]/10000000</f>
        <v>1.6069979999999998E-2</v>
      </c>
      <c r="J7423" t="s">
        <v>18</v>
      </c>
      <c r="K7423" t="s">
        <v>35</v>
      </c>
      <c r="L7423">
        <v>5</v>
      </c>
      <c r="M7423" t="s">
        <v>41</v>
      </c>
      <c r="N7423" t="s">
        <v>94</v>
      </c>
      <c r="O7423" t="s">
        <v>22</v>
      </c>
    </row>
    <row r="7424" spans="1:15">
      <c r="A7424" t="s">
        <v>12556</v>
      </c>
      <c r="B7424" s="1">
        <v>45698</v>
      </c>
      <c r="C7424" t="s">
        <v>3270</v>
      </c>
      <c r="D7424" t="s">
        <v>32</v>
      </c>
      <c r="E7424" t="s">
        <v>81</v>
      </c>
      <c r="F7424">
        <v>1</v>
      </c>
      <c r="G7424">
        <v>43852.5</v>
      </c>
      <c r="H7424">
        <v>43852.5</v>
      </c>
      <c r="I7424">
        <f>salesdata[[#This Row],[Total_Sales_INR]]/10000000</f>
        <v>4.3852500000000003E-3</v>
      </c>
      <c r="J7424" t="s">
        <v>18</v>
      </c>
      <c r="K7424" t="s">
        <v>35</v>
      </c>
      <c r="L7424">
        <v>5</v>
      </c>
      <c r="M7424" t="s">
        <v>170</v>
      </c>
      <c r="N7424" t="s">
        <v>134</v>
      </c>
      <c r="O7424" t="s">
        <v>22</v>
      </c>
    </row>
    <row r="7425" spans="1:15">
      <c r="A7425" t="s">
        <v>12557</v>
      </c>
      <c r="B7425" s="1">
        <v>45960</v>
      </c>
      <c r="C7425" t="s">
        <v>12558</v>
      </c>
      <c r="D7425" t="s">
        <v>16</v>
      </c>
      <c r="E7425" t="s">
        <v>137</v>
      </c>
      <c r="F7425">
        <v>1</v>
      </c>
      <c r="G7425">
        <v>45339.26</v>
      </c>
      <c r="H7425">
        <v>45339.26</v>
      </c>
      <c r="I7425">
        <f>salesdata[[#This Row],[Total_Sales_INR]]/10000000</f>
        <v>4.5339260000000006E-3</v>
      </c>
      <c r="J7425" t="s">
        <v>34</v>
      </c>
      <c r="K7425" t="s">
        <v>72</v>
      </c>
      <c r="L7425">
        <v>1</v>
      </c>
      <c r="M7425" t="s">
        <v>119</v>
      </c>
      <c r="N7425" t="s">
        <v>178</v>
      </c>
      <c r="O7425" t="s">
        <v>22</v>
      </c>
    </row>
    <row r="7426" spans="1:15">
      <c r="A7426" t="s">
        <v>12559</v>
      </c>
      <c r="B7426" s="1">
        <v>45701</v>
      </c>
      <c r="C7426" t="s">
        <v>3463</v>
      </c>
      <c r="D7426" t="s">
        <v>25</v>
      </c>
      <c r="E7426" t="s">
        <v>223</v>
      </c>
      <c r="F7426">
        <v>3</v>
      </c>
      <c r="G7426">
        <v>25453.52</v>
      </c>
      <c r="H7426">
        <v>76360.56</v>
      </c>
      <c r="I7426">
        <f>salesdata[[#This Row],[Total_Sales_INR]]/10000000</f>
        <v>7.6360559999999996E-3</v>
      </c>
      <c r="J7426" t="s">
        <v>18</v>
      </c>
      <c r="K7426" t="s">
        <v>72</v>
      </c>
      <c r="L7426">
        <v>5</v>
      </c>
      <c r="M7426" t="s">
        <v>73</v>
      </c>
      <c r="N7426" t="s">
        <v>178</v>
      </c>
      <c r="O7426" t="s">
        <v>22</v>
      </c>
    </row>
    <row r="7427" spans="1:15">
      <c r="A7427" t="s">
        <v>12560</v>
      </c>
      <c r="B7427" s="1">
        <v>45697</v>
      </c>
      <c r="C7427" t="s">
        <v>4651</v>
      </c>
      <c r="D7427" t="s">
        <v>32</v>
      </c>
      <c r="E7427" t="s">
        <v>309</v>
      </c>
      <c r="F7427">
        <v>1</v>
      </c>
      <c r="G7427">
        <v>32573.48</v>
      </c>
      <c r="H7427">
        <v>32573.48</v>
      </c>
      <c r="I7427">
        <f>salesdata[[#This Row],[Total_Sales_INR]]/10000000</f>
        <v>3.2573479999999998E-3</v>
      </c>
      <c r="J7427" t="s">
        <v>27</v>
      </c>
      <c r="K7427" t="s">
        <v>72</v>
      </c>
      <c r="L7427">
        <v>4</v>
      </c>
      <c r="M7427" t="s">
        <v>123</v>
      </c>
      <c r="N7427" t="s">
        <v>127</v>
      </c>
      <c r="O7427" t="s">
        <v>22</v>
      </c>
    </row>
    <row r="7428" spans="1:15">
      <c r="A7428" t="s">
        <v>12561</v>
      </c>
      <c r="B7428" s="1">
        <v>45970</v>
      </c>
      <c r="C7428" t="s">
        <v>1671</v>
      </c>
      <c r="D7428" t="s">
        <v>25</v>
      </c>
      <c r="E7428" t="s">
        <v>140</v>
      </c>
      <c r="F7428">
        <v>5</v>
      </c>
      <c r="G7428">
        <v>13427.83</v>
      </c>
      <c r="H7428">
        <v>67139.149999999994</v>
      </c>
      <c r="I7428">
        <f>salesdata[[#This Row],[Total_Sales_INR]]/10000000</f>
        <v>6.7139149999999991E-3</v>
      </c>
      <c r="J7428" t="s">
        <v>34</v>
      </c>
      <c r="K7428" t="s">
        <v>19</v>
      </c>
      <c r="L7428">
        <v>2</v>
      </c>
      <c r="M7428" t="s">
        <v>133</v>
      </c>
      <c r="N7428" t="s">
        <v>173</v>
      </c>
      <c r="O7428" t="s">
        <v>22</v>
      </c>
    </row>
    <row r="7429" spans="1:15">
      <c r="A7429" t="s">
        <v>12562</v>
      </c>
      <c r="B7429" s="1">
        <v>45796</v>
      </c>
      <c r="C7429" t="s">
        <v>10179</v>
      </c>
      <c r="D7429" t="s">
        <v>25</v>
      </c>
      <c r="E7429" t="s">
        <v>140</v>
      </c>
      <c r="F7429">
        <v>1</v>
      </c>
      <c r="G7429">
        <v>39248.839999999997</v>
      </c>
      <c r="H7429">
        <v>39248.839999999997</v>
      </c>
      <c r="I7429">
        <f>salesdata[[#This Row],[Total_Sales_INR]]/10000000</f>
        <v>3.924884E-3</v>
      </c>
      <c r="J7429" t="s">
        <v>27</v>
      </c>
      <c r="K7429" t="s">
        <v>35</v>
      </c>
      <c r="L7429">
        <v>2</v>
      </c>
      <c r="M7429" t="s">
        <v>141</v>
      </c>
      <c r="N7429" t="s">
        <v>120</v>
      </c>
      <c r="O7429" t="s">
        <v>22</v>
      </c>
    </row>
    <row r="7430" spans="1:15">
      <c r="A7430" t="s">
        <v>12563</v>
      </c>
      <c r="B7430" s="1">
        <v>45961</v>
      </c>
      <c r="C7430" t="s">
        <v>12564</v>
      </c>
      <c r="D7430" t="s">
        <v>32</v>
      </c>
      <c r="E7430" t="s">
        <v>250</v>
      </c>
      <c r="F7430">
        <v>5</v>
      </c>
      <c r="G7430">
        <v>26192.35</v>
      </c>
      <c r="H7430">
        <v>130961.75</v>
      </c>
      <c r="I7430">
        <f>salesdata[[#This Row],[Total_Sales_INR]]/10000000</f>
        <v>1.3096175E-2</v>
      </c>
      <c r="J7430" t="s">
        <v>47</v>
      </c>
      <c r="K7430" t="s">
        <v>19</v>
      </c>
      <c r="L7430">
        <v>3</v>
      </c>
      <c r="M7430" t="s">
        <v>36</v>
      </c>
      <c r="N7430" t="s">
        <v>112</v>
      </c>
      <c r="O7430" t="s">
        <v>22</v>
      </c>
    </row>
    <row r="7431" spans="1:15">
      <c r="A7431" t="s">
        <v>12565</v>
      </c>
      <c r="B7431" s="1">
        <v>45851</v>
      </c>
      <c r="C7431" t="s">
        <v>12566</v>
      </c>
      <c r="D7431" t="s">
        <v>25</v>
      </c>
      <c r="E7431" t="s">
        <v>91</v>
      </c>
      <c r="F7431">
        <v>4</v>
      </c>
      <c r="G7431">
        <v>15827.69</v>
      </c>
      <c r="H7431">
        <v>63310.76</v>
      </c>
      <c r="I7431">
        <f>salesdata[[#This Row],[Total_Sales_INR]]/10000000</f>
        <v>6.3310760000000006E-3</v>
      </c>
      <c r="J7431" t="s">
        <v>27</v>
      </c>
      <c r="K7431" t="s">
        <v>72</v>
      </c>
      <c r="L7431">
        <v>4</v>
      </c>
      <c r="M7431" t="s">
        <v>160</v>
      </c>
      <c r="N7431" t="s">
        <v>142</v>
      </c>
      <c r="O7431" t="s">
        <v>22</v>
      </c>
    </row>
    <row r="7432" spans="1:15">
      <c r="A7432" t="s">
        <v>12567</v>
      </c>
      <c r="B7432" s="1">
        <v>45924</v>
      </c>
      <c r="C7432" t="s">
        <v>12568</v>
      </c>
      <c r="D7432" t="s">
        <v>32</v>
      </c>
      <c r="E7432" t="s">
        <v>250</v>
      </c>
      <c r="F7432">
        <v>5</v>
      </c>
      <c r="G7432">
        <v>3612.78</v>
      </c>
      <c r="H7432">
        <v>18063.900000000001</v>
      </c>
      <c r="I7432">
        <f>salesdata[[#This Row],[Total_Sales_INR]]/10000000</f>
        <v>1.8063900000000002E-3</v>
      </c>
      <c r="J7432" t="s">
        <v>18</v>
      </c>
      <c r="K7432" t="s">
        <v>35</v>
      </c>
      <c r="L7432">
        <v>4</v>
      </c>
      <c r="M7432" t="s">
        <v>123</v>
      </c>
      <c r="N7432" t="s">
        <v>48</v>
      </c>
      <c r="O7432" t="s">
        <v>22</v>
      </c>
    </row>
    <row r="7433" spans="1:15">
      <c r="A7433" t="s">
        <v>12569</v>
      </c>
      <c r="B7433" s="1">
        <v>45826</v>
      </c>
      <c r="C7433" t="s">
        <v>2242</v>
      </c>
      <c r="D7433" t="s">
        <v>25</v>
      </c>
      <c r="E7433" t="s">
        <v>280</v>
      </c>
      <c r="F7433">
        <v>5</v>
      </c>
      <c r="G7433">
        <v>36752.519999999997</v>
      </c>
      <c r="H7433">
        <v>183762.6</v>
      </c>
      <c r="I7433">
        <f>salesdata[[#This Row],[Total_Sales_INR]]/10000000</f>
        <v>1.8376260000000002E-2</v>
      </c>
      <c r="J7433" t="s">
        <v>18</v>
      </c>
      <c r="K7433" t="s">
        <v>72</v>
      </c>
      <c r="L7433">
        <v>4</v>
      </c>
      <c r="M7433" t="s">
        <v>123</v>
      </c>
      <c r="N7433" t="s">
        <v>156</v>
      </c>
      <c r="O7433" t="s">
        <v>22</v>
      </c>
    </row>
    <row r="7434" spans="1:15">
      <c r="A7434" t="s">
        <v>12570</v>
      </c>
      <c r="B7434" s="1">
        <v>45957</v>
      </c>
      <c r="C7434" t="s">
        <v>12077</v>
      </c>
      <c r="D7434" t="s">
        <v>32</v>
      </c>
      <c r="E7434" t="s">
        <v>81</v>
      </c>
      <c r="F7434">
        <v>2</v>
      </c>
      <c r="G7434">
        <v>48217.51</v>
      </c>
      <c r="H7434">
        <v>96435.02</v>
      </c>
      <c r="I7434">
        <f>salesdata[[#This Row],[Total_Sales_INR]]/10000000</f>
        <v>9.643502E-3</v>
      </c>
      <c r="J7434" t="s">
        <v>34</v>
      </c>
      <c r="K7434" t="s">
        <v>19</v>
      </c>
      <c r="L7434">
        <v>5</v>
      </c>
      <c r="M7434" t="s">
        <v>170</v>
      </c>
      <c r="N7434" t="s">
        <v>48</v>
      </c>
      <c r="O7434" t="s">
        <v>22</v>
      </c>
    </row>
    <row r="7435" spans="1:15">
      <c r="A7435" t="s">
        <v>12571</v>
      </c>
      <c r="B7435" s="1">
        <v>45704</v>
      </c>
      <c r="C7435" t="s">
        <v>12572</v>
      </c>
      <c r="D7435" t="s">
        <v>45</v>
      </c>
      <c r="E7435" t="s">
        <v>60</v>
      </c>
      <c r="F7435">
        <v>5</v>
      </c>
      <c r="G7435">
        <v>46026.84</v>
      </c>
      <c r="H7435">
        <v>230134.2</v>
      </c>
      <c r="I7435">
        <f>salesdata[[#This Row],[Total_Sales_INR]]/10000000</f>
        <v>2.301342E-2</v>
      </c>
      <c r="J7435" t="s">
        <v>27</v>
      </c>
      <c r="K7435" t="s">
        <v>19</v>
      </c>
      <c r="L7435">
        <v>4</v>
      </c>
      <c r="M7435" t="s">
        <v>185</v>
      </c>
      <c r="N7435" t="s">
        <v>21</v>
      </c>
      <c r="O7435" t="s">
        <v>22</v>
      </c>
    </row>
    <row r="7436" spans="1:15">
      <c r="A7436" t="s">
        <v>12573</v>
      </c>
      <c r="B7436" s="1">
        <v>45669</v>
      </c>
      <c r="C7436" t="s">
        <v>2557</v>
      </c>
      <c r="D7436" t="s">
        <v>25</v>
      </c>
      <c r="E7436" t="s">
        <v>223</v>
      </c>
      <c r="F7436">
        <v>1</v>
      </c>
      <c r="G7436">
        <v>5013.54</v>
      </c>
      <c r="H7436">
        <v>5013.54</v>
      </c>
      <c r="I7436">
        <f>salesdata[[#This Row],[Total_Sales_INR]]/10000000</f>
        <v>5.0135399999999997E-4</v>
      </c>
      <c r="J7436" t="s">
        <v>34</v>
      </c>
      <c r="K7436" t="s">
        <v>35</v>
      </c>
      <c r="L7436">
        <v>1</v>
      </c>
      <c r="M7436" t="s">
        <v>181</v>
      </c>
      <c r="N7436" t="s">
        <v>74</v>
      </c>
      <c r="O7436" t="s">
        <v>22</v>
      </c>
    </row>
    <row r="7437" spans="1:15">
      <c r="A7437" t="s">
        <v>12574</v>
      </c>
      <c r="B7437" s="1">
        <v>45910</v>
      </c>
      <c r="C7437" t="s">
        <v>12575</v>
      </c>
      <c r="D7437" t="s">
        <v>16</v>
      </c>
      <c r="E7437" t="s">
        <v>17</v>
      </c>
      <c r="F7437">
        <v>1</v>
      </c>
      <c r="G7437">
        <v>45925.1</v>
      </c>
      <c r="H7437">
        <v>45925.1</v>
      </c>
      <c r="I7437">
        <f>salesdata[[#This Row],[Total_Sales_INR]]/10000000</f>
        <v>4.5925100000000002E-3</v>
      </c>
      <c r="J7437" t="s">
        <v>18</v>
      </c>
      <c r="K7437" t="s">
        <v>72</v>
      </c>
      <c r="L7437">
        <v>3</v>
      </c>
      <c r="M7437" t="s">
        <v>115</v>
      </c>
      <c r="N7437" t="s">
        <v>216</v>
      </c>
      <c r="O7437" t="s">
        <v>22</v>
      </c>
    </row>
    <row r="7438" spans="1:15">
      <c r="A7438" t="s">
        <v>12576</v>
      </c>
      <c r="B7438" s="1">
        <v>45864</v>
      </c>
      <c r="C7438" t="s">
        <v>12577</v>
      </c>
      <c r="D7438" t="s">
        <v>45</v>
      </c>
      <c r="E7438" t="s">
        <v>55</v>
      </c>
      <c r="F7438">
        <v>4</v>
      </c>
      <c r="G7438">
        <v>6023.55</v>
      </c>
      <c r="H7438">
        <v>24094.2</v>
      </c>
      <c r="I7438">
        <f>salesdata[[#This Row],[Total_Sales_INR]]/10000000</f>
        <v>2.4094200000000002E-3</v>
      </c>
      <c r="J7438" t="s">
        <v>27</v>
      </c>
      <c r="K7438" t="s">
        <v>72</v>
      </c>
      <c r="L7438">
        <v>1</v>
      </c>
      <c r="M7438" t="s">
        <v>68</v>
      </c>
      <c r="N7438" t="s">
        <v>167</v>
      </c>
      <c r="O7438" t="s">
        <v>22</v>
      </c>
    </row>
    <row r="7439" spans="1:15">
      <c r="A7439" t="s">
        <v>12578</v>
      </c>
      <c r="B7439" s="1">
        <v>45674</v>
      </c>
      <c r="C7439" t="s">
        <v>9851</v>
      </c>
      <c r="D7439" t="s">
        <v>25</v>
      </c>
      <c r="E7439" t="s">
        <v>140</v>
      </c>
      <c r="F7439">
        <v>4</v>
      </c>
      <c r="G7439">
        <v>18435.55</v>
      </c>
      <c r="H7439">
        <v>73742.2</v>
      </c>
      <c r="I7439">
        <f>salesdata[[#This Row],[Total_Sales_INR]]/10000000</f>
        <v>7.3742199999999999E-3</v>
      </c>
      <c r="J7439" t="s">
        <v>18</v>
      </c>
      <c r="K7439" t="s">
        <v>19</v>
      </c>
      <c r="L7439">
        <v>3</v>
      </c>
      <c r="M7439" t="s">
        <v>190</v>
      </c>
      <c r="N7439" t="s">
        <v>29</v>
      </c>
      <c r="O7439" t="s">
        <v>22</v>
      </c>
    </row>
    <row r="7440" spans="1:15">
      <c r="A7440" t="s">
        <v>12579</v>
      </c>
      <c r="B7440" s="1">
        <v>45956</v>
      </c>
      <c r="C7440" t="s">
        <v>3769</v>
      </c>
      <c r="D7440" t="s">
        <v>32</v>
      </c>
      <c r="E7440" t="s">
        <v>81</v>
      </c>
      <c r="F7440">
        <v>2</v>
      </c>
      <c r="G7440">
        <v>41312.28</v>
      </c>
      <c r="H7440">
        <v>82624.56</v>
      </c>
      <c r="I7440">
        <f>salesdata[[#This Row],[Total_Sales_INR]]/10000000</f>
        <v>8.2624559999999996E-3</v>
      </c>
      <c r="J7440" t="s">
        <v>18</v>
      </c>
      <c r="K7440" t="s">
        <v>72</v>
      </c>
      <c r="L7440">
        <v>3</v>
      </c>
      <c r="M7440" t="s">
        <v>115</v>
      </c>
      <c r="N7440" t="s">
        <v>120</v>
      </c>
      <c r="O7440" t="s">
        <v>22</v>
      </c>
    </row>
    <row r="7441" spans="1:15">
      <c r="A7441" t="s">
        <v>12580</v>
      </c>
      <c r="B7441" s="1">
        <v>45698</v>
      </c>
      <c r="C7441" t="s">
        <v>10920</v>
      </c>
      <c r="D7441" t="s">
        <v>16</v>
      </c>
      <c r="E7441" t="s">
        <v>137</v>
      </c>
      <c r="F7441">
        <v>4</v>
      </c>
      <c r="G7441">
        <v>48807.26</v>
      </c>
      <c r="H7441">
        <v>195229.04</v>
      </c>
      <c r="I7441">
        <f>salesdata[[#This Row],[Total_Sales_INR]]/10000000</f>
        <v>1.9522904000000001E-2</v>
      </c>
      <c r="J7441" t="s">
        <v>27</v>
      </c>
      <c r="K7441" t="s">
        <v>19</v>
      </c>
      <c r="L7441">
        <v>2</v>
      </c>
      <c r="M7441" t="s">
        <v>56</v>
      </c>
      <c r="N7441" t="s">
        <v>124</v>
      </c>
      <c r="O7441" t="s">
        <v>22</v>
      </c>
    </row>
    <row r="7442" spans="1:15">
      <c r="A7442" t="s">
        <v>12581</v>
      </c>
      <c r="B7442" s="1">
        <v>45900</v>
      </c>
      <c r="C7442" t="s">
        <v>12498</v>
      </c>
      <c r="D7442" t="s">
        <v>25</v>
      </c>
      <c r="E7442" t="s">
        <v>223</v>
      </c>
      <c r="F7442">
        <v>3</v>
      </c>
      <c r="G7442">
        <v>3923.67</v>
      </c>
      <c r="H7442">
        <v>11771.01</v>
      </c>
      <c r="I7442">
        <f>salesdata[[#This Row],[Total_Sales_INR]]/10000000</f>
        <v>1.1771010000000001E-3</v>
      </c>
      <c r="J7442" t="s">
        <v>47</v>
      </c>
      <c r="K7442" t="s">
        <v>19</v>
      </c>
      <c r="L7442">
        <v>3</v>
      </c>
      <c r="M7442" t="s">
        <v>61</v>
      </c>
      <c r="N7442" t="s">
        <v>74</v>
      </c>
      <c r="O7442" t="s">
        <v>22</v>
      </c>
    </row>
    <row r="7443" spans="1:15">
      <c r="A7443" t="s">
        <v>12582</v>
      </c>
      <c r="B7443" s="1">
        <v>45927</v>
      </c>
      <c r="C7443" t="s">
        <v>12583</v>
      </c>
      <c r="D7443" t="s">
        <v>32</v>
      </c>
      <c r="E7443" t="s">
        <v>33</v>
      </c>
      <c r="F7443">
        <v>1</v>
      </c>
      <c r="G7443">
        <v>12528.21</v>
      </c>
      <c r="H7443">
        <v>12528.21</v>
      </c>
      <c r="I7443">
        <f>salesdata[[#This Row],[Total_Sales_INR]]/10000000</f>
        <v>1.2528209999999999E-3</v>
      </c>
      <c r="J7443" t="s">
        <v>47</v>
      </c>
      <c r="K7443" t="s">
        <v>35</v>
      </c>
      <c r="L7443">
        <v>4</v>
      </c>
      <c r="M7443" t="s">
        <v>160</v>
      </c>
      <c r="N7443" t="s">
        <v>37</v>
      </c>
      <c r="O7443" t="s">
        <v>22</v>
      </c>
    </row>
    <row r="7444" spans="1:15">
      <c r="A7444" t="s">
        <v>12584</v>
      </c>
      <c r="B7444" s="1">
        <v>45749</v>
      </c>
      <c r="C7444" t="s">
        <v>3327</v>
      </c>
      <c r="D7444" t="s">
        <v>45</v>
      </c>
      <c r="E7444" t="s">
        <v>46</v>
      </c>
      <c r="F7444">
        <v>4</v>
      </c>
      <c r="G7444">
        <v>21764.44</v>
      </c>
      <c r="H7444">
        <v>87057.76</v>
      </c>
      <c r="I7444">
        <f>salesdata[[#This Row],[Total_Sales_INR]]/10000000</f>
        <v>8.7057760000000001E-3</v>
      </c>
      <c r="J7444" t="s">
        <v>34</v>
      </c>
      <c r="K7444" t="s">
        <v>35</v>
      </c>
      <c r="L7444">
        <v>2</v>
      </c>
      <c r="M7444" t="s">
        <v>265</v>
      </c>
      <c r="N7444" t="s">
        <v>52</v>
      </c>
      <c r="O7444" t="s">
        <v>22</v>
      </c>
    </row>
    <row r="7445" spans="1:15">
      <c r="A7445" t="s">
        <v>12585</v>
      </c>
      <c r="B7445" s="1">
        <v>45754</v>
      </c>
      <c r="C7445" t="s">
        <v>12586</v>
      </c>
      <c r="D7445" t="s">
        <v>45</v>
      </c>
      <c r="E7445" t="s">
        <v>60</v>
      </c>
      <c r="F7445">
        <v>1</v>
      </c>
      <c r="G7445">
        <v>40712.46</v>
      </c>
      <c r="H7445">
        <v>40712.46</v>
      </c>
      <c r="I7445">
        <f>salesdata[[#This Row],[Total_Sales_INR]]/10000000</f>
        <v>4.0712459999999997E-3</v>
      </c>
      <c r="J7445" t="s">
        <v>34</v>
      </c>
      <c r="K7445" t="s">
        <v>19</v>
      </c>
      <c r="L7445">
        <v>2</v>
      </c>
      <c r="M7445" t="s">
        <v>56</v>
      </c>
      <c r="N7445" t="s">
        <v>127</v>
      </c>
      <c r="O7445" t="s">
        <v>22</v>
      </c>
    </row>
    <row r="7446" spans="1:15">
      <c r="A7446" t="s">
        <v>12587</v>
      </c>
      <c r="B7446" s="1">
        <v>45944</v>
      </c>
      <c r="C7446" t="s">
        <v>12588</v>
      </c>
      <c r="D7446" t="s">
        <v>16</v>
      </c>
      <c r="E7446" t="s">
        <v>159</v>
      </c>
      <c r="F7446">
        <v>3</v>
      </c>
      <c r="G7446">
        <v>30317.53</v>
      </c>
      <c r="H7446">
        <v>90952.59</v>
      </c>
      <c r="I7446">
        <f>salesdata[[#This Row],[Total_Sales_INR]]/10000000</f>
        <v>9.0952589999999996E-3</v>
      </c>
      <c r="J7446" t="s">
        <v>34</v>
      </c>
      <c r="K7446" t="s">
        <v>72</v>
      </c>
      <c r="L7446">
        <v>4</v>
      </c>
      <c r="M7446" t="s">
        <v>185</v>
      </c>
      <c r="N7446" t="s">
        <v>173</v>
      </c>
      <c r="O7446" t="s">
        <v>22</v>
      </c>
    </row>
    <row r="7447" spans="1:15">
      <c r="A7447" t="s">
        <v>12589</v>
      </c>
      <c r="B7447" s="1">
        <v>45827</v>
      </c>
      <c r="C7447" t="s">
        <v>12590</v>
      </c>
      <c r="D7447" t="s">
        <v>16</v>
      </c>
      <c r="E7447" t="s">
        <v>130</v>
      </c>
      <c r="F7447">
        <v>4</v>
      </c>
      <c r="G7447">
        <v>9539</v>
      </c>
      <c r="H7447">
        <v>38156</v>
      </c>
      <c r="I7447">
        <f>salesdata[[#This Row],[Total_Sales_INR]]/10000000</f>
        <v>3.8156000000000002E-3</v>
      </c>
      <c r="J7447" t="s">
        <v>47</v>
      </c>
      <c r="K7447" t="s">
        <v>19</v>
      </c>
      <c r="L7447">
        <v>3</v>
      </c>
      <c r="M7447" t="s">
        <v>115</v>
      </c>
      <c r="N7447" t="s">
        <v>69</v>
      </c>
      <c r="O7447" t="s">
        <v>22</v>
      </c>
    </row>
    <row r="7448" spans="1:15">
      <c r="A7448" t="s">
        <v>12591</v>
      </c>
      <c r="B7448" s="1">
        <v>45934</v>
      </c>
      <c r="C7448" t="s">
        <v>12592</v>
      </c>
      <c r="D7448" t="s">
        <v>16</v>
      </c>
      <c r="E7448" t="s">
        <v>130</v>
      </c>
      <c r="F7448">
        <v>5</v>
      </c>
      <c r="G7448">
        <v>38062.449999999997</v>
      </c>
      <c r="H7448">
        <v>190312.25</v>
      </c>
      <c r="I7448">
        <f>salesdata[[#This Row],[Total_Sales_INR]]/10000000</f>
        <v>1.9031224999999999E-2</v>
      </c>
      <c r="J7448" t="s">
        <v>34</v>
      </c>
      <c r="K7448" t="s">
        <v>35</v>
      </c>
      <c r="L7448">
        <v>4</v>
      </c>
      <c r="M7448" t="s">
        <v>185</v>
      </c>
      <c r="N7448" t="s">
        <v>156</v>
      </c>
      <c r="O7448" t="s">
        <v>22</v>
      </c>
    </row>
    <row r="7449" spans="1:15">
      <c r="A7449" t="s">
        <v>12593</v>
      </c>
      <c r="B7449" s="1">
        <v>45936</v>
      </c>
      <c r="C7449" t="s">
        <v>12594</v>
      </c>
      <c r="D7449" t="s">
        <v>25</v>
      </c>
      <c r="E7449" t="s">
        <v>91</v>
      </c>
      <c r="F7449">
        <v>3</v>
      </c>
      <c r="G7449">
        <v>3637.85</v>
      </c>
      <c r="H7449">
        <v>10913.55</v>
      </c>
      <c r="I7449">
        <f>salesdata[[#This Row],[Total_Sales_INR]]/10000000</f>
        <v>1.091355E-3</v>
      </c>
      <c r="J7449" t="s">
        <v>34</v>
      </c>
      <c r="K7449" t="s">
        <v>72</v>
      </c>
      <c r="L7449">
        <v>2</v>
      </c>
      <c r="M7449" t="s">
        <v>265</v>
      </c>
      <c r="N7449" t="s">
        <v>124</v>
      </c>
      <c r="O7449" t="s">
        <v>22</v>
      </c>
    </row>
    <row r="7450" spans="1:15">
      <c r="A7450" t="s">
        <v>12595</v>
      </c>
      <c r="B7450" s="1">
        <v>45804</v>
      </c>
      <c r="C7450" t="s">
        <v>12596</v>
      </c>
      <c r="D7450" t="s">
        <v>25</v>
      </c>
      <c r="E7450" t="s">
        <v>91</v>
      </c>
      <c r="F7450">
        <v>4</v>
      </c>
      <c r="G7450">
        <v>49093.56</v>
      </c>
      <c r="H7450">
        <v>196374.24</v>
      </c>
      <c r="I7450">
        <f>salesdata[[#This Row],[Total_Sales_INR]]/10000000</f>
        <v>1.9637424000000001E-2</v>
      </c>
      <c r="J7450" t="s">
        <v>27</v>
      </c>
      <c r="K7450" t="s">
        <v>35</v>
      </c>
      <c r="L7450">
        <v>5</v>
      </c>
      <c r="M7450" t="s">
        <v>51</v>
      </c>
      <c r="N7450" t="s">
        <v>29</v>
      </c>
      <c r="O7450" t="s">
        <v>22</v>
      </c>
    </row>
    <row r="7451" spans="1:15">
      <c r="A7451" t="s">
        <v>12597</v>
      </c>
      <c r="B7451" s="1">
        <v>45797</v>
      </c>
      <c r="C7451" t="s">
        <v>4046</v>
      </c>
      <c r="D7451" t="s">
        <v>45</v>
      </c>
      <c r="E7451" t="s">
        <v>46</v>
      </c>
      <c r="F7451">
        <v>4</v>
      </c>
      <c r="G7451">
        <v>10816.72</v>
      </c>
      <c r="H7451">
        <v>43266.879999999997</v>
      </c>
      <c r="I7451">
        <f>salesdata[[#This Row],[Total_Sales_INR]]/10000000</f>
        <v>4.3266879999999995E-3</v>
      </c>
      <c r="J7451" t="s">
        <v>47</v>
      </c>
      <c r="K7451" t="s">
        <v>35</v>
      </c>
      <c r="L7451">
        <v>2</v>
      </c>
      <c r="M7451" t="s">
        <v>141</v>
      </c>
      <c r="N7451" t="s">
        <v>156</v>
      </c>
      <c r="O7451" t="s">
        <v>22</v>
      </c>
    </row>
    <row r="7452" spans="1:15">
      <c r="A7452" t="s">
        <v>12598</v>
      </c>
      <c r="B7452" s="1">
        <v>45898</v>
      </c>
      <c r="C7452" t="s">
        <v>9964</v>
      </c>
      <c r="D7452" t="s">
        <v>45</v>
      </c>
      <c r="E7452" t="s">
        <v>46</v>
      </c>
      <c r="F7452">
        <v>3</v>
      </c>
      <c r="G7452">
        <v>48438.18</v>
      </c>
      <c r="H7452">
        <v>145314.54</v>
      </c>
      <c r="I7452">
        <f>salesdata[[#This Row],[Total_Sales_INR]]/10000000</f>
        <v>1.4531454000000001E-2</v>
      </c>
      <c r="J7452" t="s">
        <v>18</v>
      </c>
      <c r="K7452" t="s">
        <v>35</v>
      </c>
      <c r="L7452">
        <v>3</v>
      </c>
      <c r="M7452" t="s">
        <v>77</v>
      </c>
      <c r="N7452" t="s">
        <v>360</v>
      </c>
      <c r="O7452" t="s">
        <v>22</v>
      </c>
    </row>
    <row r="7453" spans="1:15">
      <c r="A7453" t="s">
        <v>12599</v>
      </c>
      <c r="B7453" s="1">
        <v>45932</v>
      </c>
      <c r="C7453" t="s">
        <v>9834</v>
      </c>
      <c r="D7453" t="s">
        <v>25</v>
      </c>
      <c r="E7453" t="s">
        <v>280</v>
      </c>
      <c r="F7453">
        <v>1</v>
      </c>
      <c r="G7453">
        <v>19266.86</v>
      </c>
      <c r="H7453">
        <v>19266.86</v>
      </c>
      <c r="I7453">
        <f>salesdata[[#This Row],[Total_Sales_INR]]/10000000</f>
        <v>1.9266860000000002E-3</v>
      </c>
      <c r="J7453" t="s">
        <v>34</v>
      </c>
      <c r="K7453" t="s">
        <v>19</v>
      </c>
      <c r="L7453">
        <v>1</v>
      </c>
      <c r="M7453" t="s">
        <v>20</v>
      </c>
      <c r="N7453" t="s">
        <v>124</v>
      </c>
      <c r="O7453" t="s">
        <v>22</v>
      </c>
    </row>
    <row r="7454" spans="1:15">
      <c r="A7454" t="s">
        <v>12600</v>
      </c>
      <c r="B7454" s="1">
        <v>45900</v>
      </c>
      <c r="C7454" t="s">
        <v>12601</v>
      </c>
      <c r="D7454" t="s">
        <v>16</v>
      </c>
      <c r="E7454" t="s">
        <v>17</v>
      </c>
      <c r="F7454">
        <v>2</v>
      </c>
      <c r="G7454">
        <v>31009.9</v>
      </c>
      <c r="H7454">
        <v>62019.8</v>
      </c>
      <c r="I7454">
        <f>salesdata[[#This Row],[Total_Sales_INR]]/10000000</f>
        <v>6.2019800000000002E-3</v>
      </c>
      <c r="J7454" t="s">
        <v>34</v>
      </c>
      <c r="K7454" t="s">
        <v>19</v>
      </c>
      <c r="L7454">
        <v>5</v>
      </c>
      <c r="M7454" t="s">
        <v>73</v>
      </c>
      <c r="N7454" t="s">
        <v>62</v>
      </c>
      <c r="O7454" t="s">
        <v>22</v>
      </c>
    </row>
    <row r="7455" spans="1:15">
      <c r="A7455" t="s">
        <v>12602</v>
      </c>
      <c r="B7455" s="1">
        <v>45948</v>
      </c>
      <c r="C7455" t="s">
        <v>12603</v>
      </c>
      <c r="D7455" t="s">
        <v>16</v>
      </c>
      <c r="E7455" t="s">
        <v>17</v>
      </c>
      <c r="F7455">
        <v>2</v>
      </c>
      <c r="G7455">
        <v>47023.95</v>
      </c>
      <c r="H7455">
        <v>94047.9</v>
      </c>
      <c r="I7455">
        <f>salesdata[[#This Row],[Total_Sales_INR]]/10000000</f>
        <v>9.4047899999999997E-3</v>
      </c>
      <c r="J7455" t="s">
        <v>18</v>
      </c>
      <c r="K7455" t="s">
        <v>19</v>
      </c>
      <c r="L7455">
        <v>5</v>
      </c>
      <c r="M7455" t="s">
        <v>28</v>
      </c>
      <c r="N7455" t="s">
        <v>142</v>
      </c>
      <c r="O7455" t="s">
        <v>22</v>
      </c>
    </row>
    <row r="7456" spans="1:15">
      <c r="A7456" t="s">
        <v>12604</v>
      </c>
      <c r="B7456" s="1">
        <v>45843</v>
      </c>
      <c r="C7456" t="s">
        <v>7179</v>
      </c>
      <c r="D7456" t="s">
        <v>102</v>
      </c>
      <c r="E7456" t="s">
        <v>118</v>
      </c>
      <c r="F7456">
        <v>3</v>
      </c>
      <c r="G7456">
        <v>30440.25</v>
      </c>
      <c r="H7456">
        <v>91320.75</v>
      </c>
      <c r="I7456">
        <f>salesdata[[#This Row],[Total_Sales_INR]]/10000000</f>
        <v>9.1320749999999999E-3</v>
      </c>
      <c r="J7456" t="s">
        <v>27</v>
      </c>
      <c r="K7456" t="s">
        <v>35</v>
      </c>
      <c r="L7456">
        <v>1</v>
      </c>
      <c r="M7456" t="s">
        <v>107</v>
      </c>
      <c r="N7456" t="s">
        <v>52</v>
      </c>
      <c r="O7456" t="s">
        <v>22</v>
      </c>
    </row>
    <row r="7457" spans="1:15">
      <c r="A7457" t="s">
        <v>12605</v>
      </c>
      <c r="B7457" s="1">
        <v>46007</v>
      </c>
      <c r="C7457" t="s">
        <v>12606</v>
      </c>
      <c r="D7457" t="s">
        <v>16</v>
      </c>
      <c r="E7457" t="s">
        <v>159</v>
      </c>
      <c r="F7457">
        <v>2</v>
      </c>
      <c r="G7457">
        <v>13927.85</v>
      </c>
      <c r="H7457">
        <v>27855.7</v>
      </c>
      <c r="I7457">
        <f>salesdata[[#This Row],[Total_Sales_INR]]/10000000</f>
        <v>2.7855700000000002E-3</v>
      </c>
      <c r="J7457" t="s">
        <v>47</v>
      </c>
      <c r="K7457" t="s">
        <v>19</v>
      </c>
      <c r="L7457">
        <v>3</v>
      </c>
      <c r="M7457" t="s">
        <v>190</v>
      </c>
      <c r="N7457" t="s">
        <v>360</v>
      </c>
      <c r="O7457" t="s">
        <v>22</v>
      </c>
    </row>
    <row r="7458" spans="1:15">
      <c r="A7458" t="s">
        <v>12607</v>
      </c>
      <c r="B7458" s="1">
        <v>46017</v>
      </c>
      <c r="C7458" t="s">
        <v>3510</v>
      </c>
      <c r="D7458" t="s">
        <v>32</v>
      </c>
      <c r="E7458" t="s">
        <v>250</v>
      </c>
      <c r="F7458">
        <v>3</v>
      </c>
      <c r="G7458">
        <v>20187.310000000001</v>
      </c>
      <c r="H7458">
        <v>60561.93</v>
      </c>
      <c r="I7458">
        <f>salesdata[[#This Row],[Total_Sales_INR]]/10000000</f>
        <v>6.0561929999999996E-3</v>
      </c>
      <c r="J7458" t="s">
        <v>34</v>
      </c>
      <c r="K7458" t="s">
        <v>35</v>
      </c>
      <c r="L7458">
        <v>1</v>
      </c>
      <c r="M7458" t="s">
        <v>68</v>
      </c>
      <c r="N7458" t="s">
        <v>156</v>
      </c>
      <c r="O7458" t="s">
        <v>22</v>
      </c>
    </row>
    <row r="7459" spans="1:15">
      <c r="A7459" t="s">
        <v>12608</v>
      </c>
      <c r="B7459" s="1">
        <v>45780</v>
      </c>
      <c r="C7459" t="s">
        <v>11985</v>
      </c>
      <c r="D7459" t="s">
        <v>102</v>
      </c>
      <c r="E7459" t="s">
        <v>193</v>
      </c>
      <c r="F7459">
        <v>5</v>
      </c>
      <c r="G7459">
        <v>39716.339999999997</v>
      </c>
      <c r="H7459">
        <v>198581.7</v>
      </c>
      <c r="I7459">
        <f>salesdata[[#This Row],[Total_Sales_INR]]/10000000</f>
        <v>1.9858170000000001E-2</v>
      </c>
      <c r="J7459" t="s">
        <v>47</v>
      </c>
      <c r="K7459" t="s">
        <v>35</v>
      </c>
      <c r="L7459">
        <v>4</v>
      </c>
      <c r="M7459" t="s">
        <v>185</v>
      </c>
      <c r="N7459" t="s">
        <v>127</v>
      </c>
      <c r="O7459" t="s">
        <v>22</v>
      </c>
    </row>
    <row r="7460" spans="1:15">
      <c r="A7460" t="s">
        <v>12609</v>
      </c>
      <c r="B7460" s="1">
        <v>45744</v>
      </c>
      <c r="C7460" t="s">
        <v>12610</v>
      </c>
      <c r="D7460" t="s">
        <v>45</v>
      </c>
      <c r="E7460" t="s">
        <v>85</v>
      </c>
      <c r="F7460">
        <v>1</v>
      </c>
      <c r="G7460">
        <v>46528.42</v>
      </c>
      <c r="H7460">
        <v>46528.42</v>
      </c>
      <c r="I7460">
        <f>salesdata[[#This Row],[Total_Sales_INR]]/10000000</f>
        <v>4.6528419999999999E-3</v>
      </c>
      <c r="J7460" t="s">
        <v>27</v>
      </c>
      <c r="K7460" t="s">
        <v>35</v>
      </c>
      <c r="L7460">
        <v>4</v>
      </c>
      <c r="M7460" t="s">
        <v>160</v>
      </c>
      <c r="N7460" t="s">
        <v>97</v>
      </c>
      <c r="O7460" t="s">
        <v>22</v>
      </c>
    </row>
    <row r="7461" spans="1:15">
      <c r="A7461" t="s">
        <v>12611</v>
      </c>
      <c r="B7461" s="1">
        <v>45815</v>
      </c>
      <c r="C7461" t="s">
        <v>8485</v>
      </c>
      <c r="D7461" t="s">
        <v>45</v>
      </c>
      <c r="E7461" t="s">
        <v>55</v>
      </c>
      <c r="F7461">
        <v>4</v>
      </c>
      <c r="G7461">
        <v>3430.75</v>
      </c>
      <c r="H7461">
        <v>13723</v>
      </c>
      <c r="I7461">
        <f>salesdata[[#This Row],[Total_Sales_INR]]/10000000</f>
        <v>1.3722999999999999E-3</v>
      </c>
      <c r="J7461" t="s">
        <v>27</v>
      </c>
      <c r="K7461" t="s">
        <v>72</v>
      </c>
      <c r="L7461">
        <v>2</v>
      </c>
      <c r="M7461" t="s">
        <v>104</v>
      </c>
      <c r="N7461" t="s">
        <v>78</v>
      </c>
      <c r="O7461" t="s">
        <v>22</v>
      </c>
    </row>
    <row r="7462" spans="1:15">
      <c r="A7462" t="s">
        <v>12612</v>
      </c>
      <c r="B7462" s="1">
        <v>45668</v>
      </c>
      <c r="C7462" t="s">
        <v>12613</v>
      </c>
      <c r="D7462" t="s">
        <v>16</v>
      </c>
      <c r="E7462" t="s">
        <v>159</v>
      </c>
      <c r="F7462">
        <v>5</v>
      </c>
      <c r="G7462">
        <v>48662.879999999997</v>
      </c>
      <c r="H7462">
        <v>243314.4</v>
      </c>
      <c r="I7462">
        <f>salesdata[[#This Row],[Total_Sales_INR]]/10000000</f>
        <v>2.4331439999999999E-2</v>
      </c>
      <c r="J7462" t="s">
        <v>34</v>
      </c>
      <c r="K7462" t="s">
        <v>72</v>
      </c>
      <c r="L7462">
        <v>5</v>
      </c>
      <c r="M7462" t="s">
        <v>170</v>
      </c>
      <c r="N7462" t="s">
        <v>37</v>
      </c>
      <c r="O7462" t="s">
        <v>22</v>
      </c>
    </row>
    <row r="7463" spans="1:15">
      <c r="A7463" t="s">
        <v>12614</v>
      </c>
      <c r="B7463" s="1">
        <v>45843</v>
      </c>
      <c r="C7463" t="s">
        <v>12615</v>
      </c>
      <c r="D7463" t="s">
        <v>16</v>
      </c>
      <c r="E7463" t="s">
        <v>145</v>
      </c>
      <c r="F7463">
        <v>1</v>
      </c>
      <c r="G7463">
        <v>3794.08</v>
      </c>
      <c r="H7463">
        <v>3794.08</v>
      </c>
      <c r="I7463">
        <f>salesdata[[#This Row],[Total_Sales_INR]]/10000000</f>
        <v>3.7940799999999997E-4</v>
      </c>
      <c r="J7463" t="s">
        <v>27</v>
      </c>
      <c r="K7463" t="s">
        <v>19</v>
      </c>
      <c r="L7463">
        <v>3</v>
      </c>
      <c r="M7463" t="s">
        <v>61</v>
      </c>
      <c r="N7463" t="s">
        <v>29</v>
      </c>
      <c r="O7463" t="s">
        <v>22</v>
      </c>
    </row>
    <row r="7464" spans="1:15">
      <c r="A7464" t="s">
        <v>12616</v>
      </c>
      <c r="B7464" s="1">
        <v>45735</v>
      </c>
      <c r="C7464" t="s">
        <v>12617</v>
      </c>
      <c r="D7464" t="s">
        <v>16</v>
      </c>
      <c r="E7464" t="s">
        <v>137</v>
      </c>
      <c r="F7464">
        <v>5</v>
      </c>
      <c r="G7464">
        <v>5933.19</v>
      </c>
      <c r="H7464">
        <v>29665.95</v>
      </c>
      <c r="I7464">
        <f>salesdata[[#This Row],[Total_Sales_INR]]/10000000</f>
        <v>2.9665950000000003E-3</v>
      </c>
      <c r="J7464" t="s">
        <v>34</v>
      </c>
      <c r="K7464" t="s">
        <v>35</v>
      </c>
      <c r="L7464">
        <v>1</v>
      </c>
      <c r="M7464" t="s">
        <v>119</v>
      </c>
      <c r="N7464" t="s">
        <v>150</v>
      </c>
      <c r="O7464" t="s">
        <v>22</v>
      </c>
    </row>
    <row r="7465" spans="1:15">
      <c r="A7465" t="s">
        <v>12618</v>
      </c>
      <c r="B7465" s="1">
        <v>45911</v>
      </c>
      <c r="C7465" t="s">
        <v>12619</v>
      </c>
      <c r="D7465" t="s">
        <v>16</v>
      </c>
      <c r="E7465" t="s">
        <v>17</v>
      </c>
      <c r="F7465">
        <v>2</v>
      </c>
      <c r="G7465">
        <v>47968.23</v>
      </c>
      <c r="H7465">
        <v>95936.46</v>
      </c>
      <c r="I7465">
        <f>salesdata[[#This Row],[Total_Sales_INR]]/10000000</f>
        <v>9.5936460000000008E-3</v>
      </c>
      <c r="J7465" t="s">
        <v>18</v>
      </c>
      <c r="K7465" t="s">
        <v>19</v>
      </c>
      <c r="L7465">
        <v>5</v>
      </c>
      <c r="M7465" t="s">
        <v>170</v>
      </c>
      <c r="N7465" t="s">
        <v>124</v>
      </c>
      <c r="O7465" t="s">
        <v>22</v>
      </c>
    </row>
    <row r="7466" spans="1:15">
      <c r="A7466" t="s">
        <v>12620</v>
      </c>
      <c r="B7466" s="1">
        <v>46002</v>
      </c>
      <c r="C7466" t="s">
        <v>7089</v>
      </c>
      <c r="D7466" t="s">
        <v>102</v>
      </c>
      <c r="E7466" t="s">
        <v>184</v>
      </c>
      <c r="F7466">
        <v>2</v>
      </c>
      <c r="G7466">
        <v>41213.03</v>
      </c>
      <c r="H7466">
        <v>82426.06</v>
      </c>
      <c r="I7466">
        <f>salesdata[[#This Row],[Total_Sales_INR]]/10000000</f>
        <v>8.2426059999999995E-3</v>
      </c>
      <c r="J7466" t="s">
        <v>47</v>
      </c>
      <c r="K7466" t="s">
        <v>19</v>
      </c>
      <c r="L7466">
        <v>5</v>
      </c>
      <c r="M7466" t="s">
        <v>51</v>
      </c>
      <c r="N7466" t="s">
        <v>360</v>
      </c>
      <c r="O7466" t="s">
        <v>22</v>
      </c>
    </row>
    <row r="7467" spans="1:15">
      <c r="A7467" t="s">
        <v>12621</v>
      </c>
      <c r="B7467" s="1">
        <v>45787</v>
      </c>
      <c r="C7467" t="s">
        <v>6253</v>
      </c>
      <c r="D7467" t="s">
        <v>25</v>
      </c>
      <c r="E7467" t="s">
        <v>140</v>
      </c>
      <c r="F7467">
        <v>1</v>
      </c>
      <c r="G7467">
        <v>2956.52</v>
      </c>
      <c r="H7467">
        <v>2956.52</v>
      </c>
      <c r="I7467">
        <f>salesdata[[#This Row],[Total_Sales_INR]]/10000000</f>
        <v>2.9565199999999998E-4</v>
      </c>
      <c r="J7467" t="s">
        <v>18</v>
      </c>
      <c r="K7467" t="s">
        <v>72</v>
      </c>
      <c r="L7467">
        <v>4</v>
      </c>
      <c r="M7467" t="s">
        <v>88</v>
      </c>
      <c r="N7467" t="s">
        <v>213</v>
      </c>
      <c r="O7467" t="s">
        <v>22</v>
      </c>
    </row>
    <row r="7468" spans="1:15">
      <c r="A7468" t="s">
        <v>12622</v>
      </c>
      <c r="B7468" s="1">
        <v>45996</v>
      </c>
      <c r="C7468" t="s">
        <v>7945</v>
      </c>
      <c r="D7468" t="s">
        <v>102</v>
      </c>
      <c r="E7468" t="s">
        <v>155</v>
      </c>
      <c r="F7468">
        <v>2</v>
      </c>
      <c r="G7468">
        <v>8525.43</v>
      </c>
      <c r="H7468">
        <v>17050.86</v>
      </c>
      <c r="I7468">
        <f>salesdata[[#This Row],[Total_Sales_INR]]/10000000</f>
        <v>1.705086E-3</v>
      </c>
      <c r="J7468" t="s">
        <v>34</v>
      </c>
      <c r="K7468" t="s">
        <v>35</v>
      </c>
      <c r="L7468">
        <v>2</v>
      </c>
      <c r="M7468" t="s">
        <v>133</v>
      </c>
      <c r="N7468" t="s">
        <v>120</v>
      </c>
      <c r="O7468" t="s">
        <v>22</v>
      </c>
    </row>
    <row r="7469" spans="1:15">
      <c r="A7469" t="s">
        <v>12623</v>
      </c>
      <c r="B7469" s="1">
        <v>45800</v>
      </c>
      <c r="C7469" t="s">
        <v>6160</v>
      </c>
      <c r="D7469" t="s">
        <v>16</v>
      </c>
      <c r="E7469" t="s">
        <v>137</v>
      </c>
      <c r="F7469">
        <v>4</v>
      </c>
      <c r="G7469">
        <v>48314.78</v>
      </c>
      <c r="H7469">
        <v>193259.12</v>
      </c>
      <c r="I7469">
        <f>salesdata[[#This Row],[Total_Sales_INR]]/10000000</f>
        <v>1.9325912000000001E-2</v>
      </c>
      <c r="J7469" t="s">
        <v>18</v>
      </c>
      <c r="K7469" t="s">
        <v>72</v>
      </c>
      <c r="L7469">
        <v>5</v>
      </c>
      <c r="M7469" t="s">
        <v>73</v>
      </c>
      <c r="N7469" t="s">
        <v>37</v>
      </c>
      <c r="O7469" t="s">
        <v>22</v>
      </c>
    </row>
    <row r="7470" spans="1:15">
      <c r="A7470" t="s">
        <v>12624</v>
      </c>
      <c r="B7470" s="1">
        <v>45903</v>
      </c>
      <c r="C7470" t="s">
        <v>4020</v>
      </c>
      <c r="D7470" t="s">
        <v>45</v>
      </c>
      <c r="E7470" t="s">
        <v>55</v>
      </c>
      <c r="F7470">
        <v>2</v>
      </c>
      <c r="G7470">
        <v>45159.81</v>
      </c>
      <c r="H7470">
        <v>90319.62</v>
      </c>
      <c r="I7470">
        <f>salesdata[[#This Row],[Total_Sales_INR]]/10000000</f>
        <v>9.0319619999999993E-3</v>
      </c>
      <c r="J7470" t="s">
        <v>18</v>
      </c>
      <c r="K7470" t="s">
        <v>19</v>
      </c>
      <c r="L7470">
        <v>3</v>
      </c>
      <c r="M7470" t="s">
        <v>61</v>
      </c>
      <c r="N7470" t="s">
        <v>127</v>
      </c>
      <c r="O7470" t="s">
        <v>22</v>
      </c>
    </row>
    <row r="7471" spans="1:15">
      <c r="A7471" t="s">
        <v>12625</v>
      </c>
      <c r="B7471" s="1">
        <v>45680</v>
      </c>
      <c r="C7471" t="s">
        <v>1372</v>
      </c>
      <c r="D7471" t="s">
        <v>45</v>
      </c>
      <c r="E7471" t="s">
        <v>60</v>
      </c>
      <c r="F7471">
        <v>2</v>
      </c>
      <c r="G7471">
        <v>8098.04</v>
      </c>
      <c r="H7471">
        <v>16196.08</v>
      </c>
      <c r="I7471">
        <f>salesdata[[#This Row],[Total_Sales_INR]]/10000000</f>
        <v>1.619608E-3</v>
      </c>
      <c r="J7471" t="s">
        <v>18</v>
      </c>
      <c r="K7471" t="s">
        <v>35</v>
      </c>
      <c r="L7471">
        <v>4</v>
      </c>
      <c r="M7471" t="s">
        <v>88</v>
      </c>
      <c r="N7471" t="s">
        <v>48</v>
      </c>
      <c r="O7471" t="s">
        <v>22</v>
      </c>
    </row>
    <row r="7472" spans="1:15">
      <c r="A7472" t="s">
        <v>12626</v>
      </c>
      <c r="B7472" s="1">
        <v>45928</v>
      </c>
      <c r="C7472" t="s">
        <v>12627</v>
      </c>
      <c r="D7472" t="s">
        <v>25</v>
      </c>
      <c r="E7472" t="s">
        <v>140</v>
      </c>
      <c r="F7472">
        <v>4</v>
      </c>
      <c r="G7472">
        <v>5195.0600000000004</v>
      </c>
      <c r="H7472">
        <v>20780.240000000002</v>
      </c>
      <c r="I7472">
        <f>salesdata[[#This Row],[Total_Sales_INR]]/10000000</f>
        <v>2.0780240000000004E-3</v>
      </c>
      <c r="J7472" t="s">
        <v>27</v>
      </c>
      <c r="K7472" t="s">
        <v>19</v>
      </c>
      <c r="L7472">
        <v>3</v>
      </c>
      <c r="M7472" t="s">
        <v>115</v>
      </c>
      <c r="N7472" t="s">
        <v>57</v>
      </c>
      <c r="O7472" t="s">
        <v>22</v>
      </c>
    </row>
    <row r="7473" spans="1:15">
      <c r="A7473" t="s">
        <v>12628</v>
      </c>
      <c r="B7473" s="1">
        <v>46014</v>
      </c>
      <c r="C7473" t="s">
        <v>12629</v>
      </c>
      <c r="D7473" t="s">
        <v>32</v>
      </c>
      <c r="E7473" t="s">
        <v>309</v>
      </c>
      <c r="F7473">
        <v>2</v>
      </c>
      <c r="G7473">
        <v>1461.38</v>
      </c>
      <c r="H7473">
        <v>2922.76</v>
      </c>
      <c r="I7473">
        <f>salesdata[[#This Row],[Total_Sales_INR]]/10000000</f>
        <v>2.92276E-4</v>
      </c>
      <c r="J7473" t="s">
        <v>47</v>
      </c>
      <c r="K7473" t="s">
        <v>19</v>
      </c>
      <c r="L7473">
        <v>5</v>
      </c>
      <c r="M7473" t="s">
        <v>51</v>
      </c>
      <c r="N7473" t="s">
        <v>173</v>
      </c>
      <c r="O7473" t="s">
        <v>22</v>
      </c>
    </row>
    <row r="7474" spans="1:15">
      <c r="A7474" t="s">
        <v>12630</v>
      </c>
      <c r="B7474" s="1">
        <v>45964</v>
      </c>
      <c r="C7474" t="s">
        <v>12631</v>
      </c>
      <c r="D7474" t="s">
        <v>45</v>
      </c>
      <c r="E7474" t="s">
        <v>60</v>
      </c>
      <c r="F7474">
        <v>2</v>
      </c>
      <c r="G7474">
        <v>14142.5</v>
      </c>
      <c r="H7474">
        <v>28285</v>
      </c>
      <c r="I7474">
        <f>salesdata[[#This Row],[Total_Sales_INR]]/10000000</f>
        <v>2.8284999999999999E-3</v>
      </c>
      <c r="J7474" t="s">
        <v>18</v>
      </c>
      <c r="K7474" t="s">
        <v>72</v>
      </c>
      <c r="L7474">
        <v>2</v>
      </c>
      <c r="M7474" t="s">
        <v>56</v>
      </c>
      <c r="N7474" t="s">
        <v>167</v>
      </c>
      <c r="O7474" t="s">
        <v>22</v>
      </c>
    </row>
    <row r="7475" spans="1:15">
      <c r="A7475" t="s">
        <v>12632</v>
      </c>
      <c r="B7475" s="1">
        <v>45774</v>
      </c>
      <c r="C7475" t="s">
        <v>8100</v>
      </c>
      <c r="D7475" t="s">
        <v>25</v>
      </c>
      <c r="E7475" t="s">
        <v>140</v>
      </c>
      <c r="F7475">
        <v>2</v>
      </c>
      <c r="G7475">
        <v>7040.78</v>
      </c>
      <c r="H7475">
        <v>14081.56</v>
      </c>
      <c r="I7475">
        <f>salesdata[[#This Row],[Total_Sales_INR]]/10000000</f>
        <v>1.408156E-3</v>
      </c>
      <c r="J7475" t="s">
        <v>47</v>
      </c>
      <c r="K7475" t="s">
        <v>19</v>
      </c>
      <c r="L7475">
        <v>5</v>
      </c>
      <c r="M7475" t="s">
        <v>170</v>
      </c>
      <c r="N7475" t="s">
        <v>94</v>
      </c>
      <c r="O7475" t="s">
        <v>22</v>
      </c>
    </row>
    <row r="7476" spans="1:15">
      <c r="A7476" t="s">
        <v>12633</v>
      </c>
      <c r="B7476" s="1">
        <v>45671</v>
      </c>
      <c r="C7476" t="s">
        <v>2534</v>
      </c>
      <c r="D7476" t="s">
        <v>102</v>
      </c>
      <c r="E7476" t="s">
        <v>118</v>
      </c>
      <c r="F7476">
        <v>3</v>
      </c>
      <c r="G7476">
        <v>30967.35</v>
      </c>
      <c r="H7476">
        <v>92902.05</v>
      </c>
      <c r="I7476">
        <f>salesdata[[#This Row],[Total_Sales_INR]]/10000000</f>
        <v>9.290205000000001E-3</v>
      </c>
      <c r="J7476" t="s">
        <v>18</v>
      </c>
      <c r="K7476" t="s">
        <v>72</v>
      </c>
      <c r="L7476">
        <v>1</v>
      </c>
      <c r="M7476" t="s">
        <v>68</v>
      </c>
      <c r="N7476" t="s">
        <v>142</v>
      </c>
      <c r="O7476" t="s">
        <v>22</v>
      </c>
    </row>
    <row r="7477" spans="1:15">
      <c r="A7477" t="s">
        <v>12634</v>
      </c>
      <c r="B7477" s="1">
        <v>45836</v>
      </c>
      <c r="C7477" t="s">
        <v>12635</v>
      </c>
      <c r="D7477" t="s">
        <v>25</v>
      </c>
      <c r="E7477" t="s">
        <v>26</v>
      </c>
      <c r="F7477">
        <v>3</v>
      </c>
      <c r="G7477">
        <v>41553.94</v>
      </c>
      <c r="H7477">
        <v>124661.82</v>
      </c>
      <c r="I7477">
        <f>salesdata[[#This Row],[Total_Sales_INR]]/10000000</f>
        <v>1.2466182000000001E-2</v>
      </c>
      <c r="J7477" t="s">
        <v>27</v>
      </c>
      <c r="K7477" t="s">
        <v>19</v>
      </c>
      <c r="L7477">
        <v>3</v>
      </c>
      <c r="M7477" t="s">
        <v>190</v>
      </c>
      <c r="N7477" t="s">
        <v>57</v>
      </c>
      <c r="O7477" t="s">
        <v>22</v>
      </c>
    </row>
    <row r="7478" spans="1:15">
      <c r="A7478" t="s">
        <v>12636</v>
      </c>
      <c r="B7478" s="1">
        <v>45965</v>
      </c>
      <c r="C7478" t="s">
        <v>12637</v>
      </c>
      <c r="D7478" t="s">
        <v>16</v>
      </c>
      <c r="E7478" t="s">
        <v>130</v>
      </c>
      <c r="F7478">
        <v>3</v>
      </c>
      <c r="G7478">
        <v>36711.99</v>
      </c>
      <c r="H7478">
        <v>110135.97</v>
      </c>
      <c r="I7478">
        <f>salesdata[[#This Row],[Total_Sales_INR]]/10000000</f>
        <v>1.1013597E-2</v>
      </c>
      <c r="J7478" t="s">
        <v>18</v>
      </c>
      <c r="K7478" t="s">
        <v>72</v>
      </c>
      <c r="L7478">
        <v>2</v>
      </c>
      <c r="M7478" t="s">
        <v>133</v>
      </c>
      <c r="N7478" t="s">
        <v>69</v>
      </c>
      <c r="O7478" t="s">
        <v>22</v>
      </c>
    </row>
    <row r="7479" spans="1:15">
      <c r="A7479" t="s">
        <v>12638</v>
      </c>
      <c r="B7479" s="1">
        <v>45762</v>
      </c>
      <c r="C7479" t="s">
        <v>3739</v>
      </c>
      <c r="D7479" t="s">
        <v>25</v>
      </c>
      <c r="E7479" t="s">
        <v>26</v>
      </c>
      <c r="F7479">
        <v>2</v>
      </c>
      <c r="G7479">
        <v>8346.23</v>
      </c>
      <c r="H7479">
        <v>16692.46</v>
      </c>
      <c r="I7479">
        <f>salesdata[[#This Row],[Total_Sales_INR]]/10000000</f>
        <v>1.6692459999999999E-3</v>
      </c>
      <c r="J7479" t="s">
        <v>18</v>
      </c>
      <c r="K7479" t="s">
        <v>35</v>
      </c>
      <c r="L7479">
        <v>2</v>
      </c>
      <c r="M7479" t="s">
        <v>104</v>
      </c>
      <c r="N7479" t="s">
        <v>216</v>
      </c>
      <c r="O7479" t="s">
        <v>22</v>
      </c>
    </row>
    <row r="7480" spans="1:15">
      <c r="A7480" t="s">
        <v>12639</v>
      </c>
      <c r="B7480" s="1">
        <v>45910</v>
      </c>
      <c r="C7480" t="s">
        <v>12640</v>
      </c>
      <c r="D7480" t="s">
        <v>16</v>
      </c>
      <c r="E7480" t="s">
        <v>130</v>
      </c>
      <c r="F7480">
        <v>4</v>
      </c>
      <c r="G7480">
        <v>31967.91</v>
      </c>
      <c r="H7480">
        <v>127871.64</v>
      </c>
      <c r="I7480">
        <f>salesdata[[#This Row],[Total_Sales_INR]]/10000000</f>
        <v>1.2787164E-2</v>
      </c>
      <c r="J7480" t="s">
        <v>27</v>
      </c>
      <c r="K7480" t="s">
        <v>35</v>
      </c>
      <c r="L7480">
        <v>2</v>
      </c>
      <c r="M7480" t="s">
        <v>133</v>
      </c>
      <c r="N7480" t="s">
        <v>120</v>
      </c>
      <c r="O7480" t="s">
        <v>22</v>
      </c>
    </row>
    <row r="7481" spans="1:15">
      <c r="A7481" t="s">
        <v>12641</v>
      </c>
      <c r="B7481" s="1">
        <v>45826</v>
      </c>
      <c r="C7481" t="s">
        <v>4123</v>
      </c>
      <c r="D7481" t="s">
        <v>102</v>
      </c>
      <c r="E7481" t="s">
        <v>193</v>
      </c>
      <c r="F7481">
        <v>1</v>
      </c>
      <c r="G7481">
        <v>5533.99</v>
      </c>
      <c r="H7481">
        <v>5533.99</v>
      </c>
      <c r="I7481">
        <f>salesdata[[#This Row],[Total_Sales_INR]]/10000000</f>
        <v>5.5339899999999999E-4</v>
      </c>
      <c r="J7481" t="s">
        <v>47</v>
      </c>
      <c r="K7481" t="s">
        <v>35</v>
      </c>
      <c r="L7481">
        <v>4</v>
      </c>
      <c r="M7481" t="s">
        <v>185</v>
      </c>
      <c r="N7481" t="s">
        <v>360</v>
      </c>
      <c r="O7481" t="s">
        <v>22</v>
      </c>
    </row>
    <row r="7482" spans="1:15">
      <c r="A7482" t="s">
        <v>12642</v>
      </c>
      <c r="B7482" s="1">
        <v>45851</v>
      </c>
      <c r="C7482" t="s">
        <v>12643</v>
      </c>
      <c r="D7482" t="s">
        <v>16</v>
      </c>
      <c r="E7482" t="s">
        <v>130</v>
      </c>
      <c r="F7482">
        <v>4</v>
      </c>
      <c r="G7482">
        <v>34795.589999999997</v>
      </c>
      <c r="H7482">
        <v>139182.35999999999</v>
      </c>
      <c r="I7482">
        <f>salesdata[[#This Row],[Total_Sales_INR]]/10000000</f>
        <v>1.3918235999999999E-2</v>
      </c>
      <c r="J7482" t="s">
        <v>27</v>
      </c>
      <c r="K7482" t="s">
        <v>72</v>
      </c>
      <c r="L7482">
        <v>5</v>
      </c>
      <c r="M7482" t="s">
        <v>28</v>
      </c>
      <c r="N7482" t="s">
        <v>216</v>
      </c>
      <c r="O7482" t="s">
        <v>22</v>
      </c>
    </row>
    <row r="7483" spans="1:15">
      <c r="A7483" t="s">
        <v>12644</v>
      </c>
      <c r="B7483" s="1">
        <v>45705</v>
      </c>
      <c r="C7483" t="s">
        <v>5693</v>
      </c>
      <c r="D7483" t="s">
        <v>16</v>
      </c>
      <c r="E7483" t="s">
        <v>137</v>
      </c>
      <c r="F7483">
        <v>1</v>
      </c>
      <c r="G7483">
        <v>41090.230000000003</v>
      </c>
      <c r="H7483">
        <v>41090.230000000003</v>
      </c>
      <c r="I7483">
        <f>salesdata[[#This Row],[Total_Sales_INR]]/10000000</f>
        <v>4.1090230000000007E-3</v>
      </c>
      <c r="J7483" t="s">
        <v>47</v>
      </c>
      <c r="K7483" t="s">
        <v>19</v>
      </c>
      <c r="L7483">
        <v>4</v>
      </c>
      <c r="M7483" t="s">
        <v>160</v>
      </c>
      <c r="N7483" t="s">
        <v>97</v>
      </c>
      <c r="O7483" t="s">
        <v>22</v>
      </c>
    </row>
    <row r="7484" spans="1:15">
      <c r="A7484" t="s">
        <v>12645</v>
      </c>
      <c r="B7484" s="1">
        <v>45743</v>
      </c>
      <c r="C7484" t="s">
        <v>12646</v>
      </c>
      <c r="D7484" t="s">
        <v>45</v>
      </c>
      <c r="E7484" t="s">
        <v>55</v>
      </c>
      <c r="F7484">
        <v>2</v>
      </c>
      <c r="G7484">
        <v>11768.74</v>
      </c>
      <c r="H7484">
        <v>23537.48</v>
      </c>
      <c r="I7484">
        <f>salesdata[[#This Row],[Total_Sales_INR]]/10000000</f>
        <v>2.3537480000000001E-3</v>
      </c>
      <c r="J7484" t="s">
        <v>27</v>
      </c>
      <c r="K7484" t="s">
        <v>35</v>
      </c>
      <c r="L7484">
        <v>4</v>
      </c>
      <c r="M7484" t="s">
        <v>123</v>
      </c>
      <c r="N7484" t="s">
        <v>167</v>
      </c>
      <c r="O7484" t="s">
        <v>22</v>
      </c>
    </row>
    <row r="7485" spans="1:15">
      <c r="A7485" t="s">
        <v>12647</v>
      </c>
      <c r="B7485" s="1">
        <v>46019</v>
      </c>
      <c r="C7485" t="s">
        <v>12648</v>
      </c>
      <c r="D7485" t="s">
        <v>45</v>
      </c>
      <c r="E7485" t="s">
        <v>60</v>
      </c>
      <c r="F7485">
        <v>5</v>
      </c>
      <c r="G7485">
        <v>15393.22</v>
      </c>
      <c r="H7485">
        <v>76966.100000000006</v>
      </c>
      <c r="I7485">
        <f>salesdata[[#This Row],[Total_Sales_INR]]/10000000</f>
        <v>7.6966100000000004E-3</v>
      </c>
      <c r="J7485" t="s">
        <v>27</v>
      </c>
      <c r="K7485" t="s">
        <v>35</v>
      </c>
      <c r="L7485">
        <v>1</v>
      </c>
      <c r="M7485" t="s">
        <v>119</v>
      </c>
      <c r="N7485" t="s">
        <v>112</v>
      </c>
      <c r="O7485" t="s">
        <v>22</v>
      </c>
    </row>
    <row r="7486" spans="1:15">
      <c r="A7486" t="s">
        <v>12649</v>
      </c>
      <c r="B7486" s="1">
        <v>45670</v>
      </c>
      <c r="C7486" t="s">
        <v>12650</v>
      </c>
      <c r="D7486" t="s">
        <v>45</v>
      </c>
      <c r="E7486" t="s">
        <v>85</v>
      </c>
      <c r="F7486">
        <v>2</v>
      </c>
      <c r="G7486">
        <v>41124.81</v>
      </c>
      <c r="H7486">
        <v>82249.62</v>
      </c>
      <c r="I7486">
        <f>salesdata[[#This Row],[Total_Sales_INR]]/10000000</f>
        <v>8.2249619999999989E-3</v>
      </c>
      <c r="J7486" t="s">
        <v>18</v>
      </c>
      <c r="K7486" t="s">
        <v>35</v>
      </c>
      <c r="L7486">
        <v>2</v>
      </c>
      <c r="M7486" t="s">
        <v>265</v>
      </c>
      <c r="N7486" t="s">
        <v>29</v>
      </c>
      <c r="O7486" t="s">
        <v>22</v>
      </c>
    </row>
    <row r="7487" spans="1:15">
      <c r="A7487" t="s">
        <v>12651</v>
      </c>
      <c r="B7487" s="1">
        <v>45980</v>
      </c>
      <c r="C7487" t="s">
        <v>11474</v>
      </c>
      <c r="D7487" t="s">
        <v>25</v>
      </c>
      <c r="E7487" t="s">
        <v>280</v>
      </c>
      <c r="F7487">
        <v>5</v>
      </c>
      <c r="G7487">
        <v>49919.76</v>
      </c>
      <c r="H7487">
        <v>249598.8</v>
      </c>
      <c r="I7487">
        <f>salesdata[[#This Row],[Total_Sales_INR]]/10000000</f>
        <v>2.495988E-2</v>
      </c>
      <c r="J7487" t="s">
        <v>47</v>
      </c>
      <c r="K7487" t="s">
        <v>72</v>
      </c>
      <c r="L7487">
        <v>2</v>
      </c>
      <c r="M7487" t="s">
        <v>56</v>
      </c>
      <c r="N7487" t="s">
        <v>150</v>
      </c>
      <c r="O7487" t="s">
        <v>22</v>
      </c>
    </row>
    <row r="7488" spans="1:15">
      <c r="A7488" t="s">
        <v>12652</v>
      </c>
      <c r="B7488" s="1">
        <v>45904</v>
      </c>
      <c r="C7488" t="s">
        <v>12653</v>
      </c>
      <c r="D7488" t="s">
        <v>25</v>
      </c>
      <c r="E7488" t="s">
        <v>26</v>
      </c>
      <c r="F7488">
        <v>4</v>
      </c>
      <c r="G7488">
        <v>21175.78</v>
      </c>
      <c r="H7488">
        <v>84703.12</v>
      </c>
      <c r="I7488">
        <f>salesdata[[#This Row],[Total_Sales_INR]]/10000000</f>
        <v>8.4703119999999989E-3</v>
      </c>
      <c r="J7488" t="s">
        <v>34</v>
      </c>
      <c r="K7488" t="s">
        <v>72</v>
      </c>
      <c r="L7488">
        <v>1</v>
      </c>
      <c r="M7488" t="s">
        <v>107</v>
      </c>
      <c r="N7488" t="s">
        <v>120</v>
      </c>
      <c r="O7488" t="s">
        <v>22</v>
      </c>
    </row>
    <row r="7489" spans="1:15">
      <c r="A7489" t="s">
        <v>12654</v>
      </c>
      <c r="B7489" s="1">
        <v>45918</v>
      </c>
      <c r="C7489" t="s">
        <v>5055</v>
      </c>
      <c r="D7489" t="s">
        <v>102</v>
      </c>
      <c r="E7489" t="s">
        <v>118</v>
      </c>
      <c r="F7489">
        <v>2</v>
      </c>
      <c r="G7489">
        <v>46134.01</v>
      </c>
      <c r="H7489">
        <v>92268.02</v>
      </c>
      <c r="I7489">
        <f>salesdata[[#This Row],[Total_Sales_INR]]/10000000</f>
        <v>9.226802000000001E-3</v>
      </c>
      <c r="J7489" t="s">
        <v>27</v>
      </c>
      <c r="K7489" t="s">
        <v>72</v>
      </c>
      <c r="L7489">
        <v>5</v>
      </c>
      <c r="M7489" t="s">
        <v>51</v>
      </c>
      <c r="N7489" t="s">
        <v>178</v>
      </c>
      <c r="O7489" t="s">
        <v>22</v>
      </c>
    </row>
    <row r="7490" spans="1:15">
      <c r="A7490" t="s">
        <v>12655</v>
      </c>
      <c r="B7490" s="1">
        <v>45951</v>
      </c>
      <c r="C7490" t="s">
        <v>8868</v>
      </c>
      <c r="D7490" t="s">
        <v>32</v>
      </c>
      <c r="E7490" t="s">
        <v>33</v>
      </c>
      <c r="F7490">
        <v>2</v>
      </c>
      <c r="G7490">
        <v>31324.3</v>
      </c>
      <c r="H7490">
        <v>62648.6</v>
      </c>
      <c r="I7490">
        <f>salesdata[[#This Row],[Total_Sales_INR]]/10000000</f>
        <v>6.2648599999999997E-3</v>
      </c>
      <c r="J7490" t="s">
        <v>47</v>
      </c>
      <c r="K7490" t="s">
        <v>35</v>
      </c>
      <c r="L7490">
        <v>3</v>
      </c>
      <c r="M7490" t="s">
        <v>61</v>
      </c>
      <c r="N7490" t="s">
        <v>178</v>
      </c>
      <c r="O7490" t="s">
        <v>22</v>
      </c>
    </row>
    <row r="7491" spans="1:15">
      <c r="A7491" t="s">
        <v>12656</v>
      </c>
      <c r="B7491" s="1">
        <v>45927</v>
      </c>
      <c r="C7491" t="s">
        <v>2745</v>
      </c>
      <c r="D7491" t="s">
        <v>102</v>
      </c>
      <c r="E7491" t="s">
        <v>103</v>
      </c>
      <c r="F7491">
        <v>3</v>
      </c>
      <c r="G7491">
        <v>29176.29</v>
      </c>
      <c r="H7491">
        <v>87528.87</v>
      </c>
      <c r="I7491">
        <f>salesdata[[#This Row],[Total_Sales_INR]]/10000000</f>
        <v>8.7528869999999991E-3</v>
      </c>
      <c r="J7491" t="s">
        <v>27</v>
      </c>
      <c r="K7491" t="s">
        <v>35</v>
      </c>
      <c r="L7491">
        <v>2</v>
      </c>
      <c r="M7491" t="s">
        <v>56</v>
      </c>
      <c r="N7491" t="s">
        <v>37</v>
      </c>
      <c r="O7491" t="s">
        <v>22</v>
      </c>
    </row>
    <row r="7492" spans="1:15">
      <c r="A7492" t="s">
        <v>12657</v>
      </c>
      <c r="B7492" s="1">
        <v>45974</v>
      </c>
      <c r="C7492" t="s">
        <v>1156</v>
      </c>
      <c r="D7492" t="s">
        <v>45</v>
      </c>
      <c r="E7492" t="s">
        <v>55</v>
      </c>
      <c r="F7492">
        <v>4</v>
      </c>
      <c r="G7492">
        <v>18581.27</v>
      </c>
      <c r="H7492">
        <v>74325.08</v>
      </c>
      <c r="I7492">
        <f>salesdata[[#This Row],[Total_Sales_INR]]/10000000</f>
        <v>7.432508E-3</v>
      </c>
      <c r="J7492" t="s">
        <v>27</v>
      </c>
      <c r="K7492" t="s">
        <v>19</v>
      </c>
      <c r="L7492">
        <v>2</v>
      </c>
      <c r="M7492" t="s">
        <v>104</v>
      </c>
      <c r="N7492" t="s">
        <v>37</v>
      </c>
      <c r="O7492" t="s">
        <v>22</v>
      </c>
    </row>
    <row r="7493" spans="1:15">
      <c r="A7493" t="s">
        <v>12658</v>
      </c>
      <c r="B7493" s="1">
        <v>45782</v>
      </c>
      <c r="C7493" t="s">
        <v>1158</v>
      </c>
      <c r="D7493" t="s">
        <v>45</v>
      </c>
      <c r="E7493" t="s">
        <v>55</v>
      </c>
      <c r="F7493">
        <v>1</v>
      </c>
      <c r="G7493">
        <v>34901.379999999997</v>
      </c>
      <c r="H7493">
        <v>34901.379999999997</v>
      </c>
      <c r="I7493">
        <f>salesdata[[#This Row],[Total_Sales_INR]]/10000000</f>
        <v>3.4901379999999998E-3</v>
      </c>
      <c r="J7493" t="s">
        <v>34</v>
      </c>
      <c r="K7493" t="s">
        <v>72</v>
      </c>
      <c r="L7493">
        <v>1</v>
      </c>
      <c r="M7493" t="s">
        <v>20</v>
      </c>
      <c r="N7493" t="s">
        <v>124</v>
      </c>
      <c r="O7493" t="s">
        <v>22</v>
      </c>
    </row>
    <row r="7494" spans="1:15">
      <c r="A7494" t="s">
        <v>12659</v>
      </c>
      <c r="B7494" s="1">
        <v>45969</v>
      </c>
      <c r="C7494" t="s">
        <v>12660</v>
      </c>
      <c r="D7494" t="s">
        <v>45</v>
      </c>
      <c r="E7494" t="s">
        <v>55</v>
      </c>
      <c r="F7494">
        <v>2</v>
      </c>
      <c r="G7494">
        <v>30106.22</v>
      </c>
      <c r="H7494">
        <v>60212.44</v>
      </c>
      <c r="I7494">
        <f>salesdata[[#This Row],[Total_Sales_INR]]/10000000</f>
        <v>6.0212440000000002E-3</v>
      </c>
      <c r="J7494" t="s">
        <v>47</v>
      </c>
      <c r="K7494" t="s">
        <v>19</v>
      </c>
      <c r="L7494">
        <v>4</v>
      </c>
      <c r="M7494" t="s">
        <v>160</v>
      </c>
      <c r="N7494" t="s">
        <v>120</v>
      </c>
      <c r="O7494" t="s">
        <v>22</v>
      </c>
    </row>
    <row r="7495" spans="1:15">
      <c r="A7495" t="s">
        <v>12661</v>
      </c>
      <c r="B7495" s="1">
        <v>45695</v>
      </c>
      <c r="C7495" t="s">
        <v>4869</v>
      </c>
      <c r="D7495" t="s">
        <v>25</v>
      </c>
      <c r="E7495" t="s">
        <v>223</v>
      </c>
      <c r="F7495">
        <v>3</v>
      </c>
      <c r="G7495">
        <v>44225.22</v>
      </c>
      <c r="H7495">
        <v>132675.66</v>
      </c>
      <c r="I7495">
        <f>salesdata[[#This Row],[Total_Sales_INR]]/10000000</f>
        <v>1.3267566E-2</v>
      </c>
      <c r="J7495" t="s">
        <v>47</v>
      </c>
      <c r="K7495" t="s">
        <v>19</v>
      </c>
      <c r="L7495">
        <v>1</v>
      </c>
      <c r="M7495" t="s">
        <v>68</v>
      </c>
      <c r="N7495" t="s">
        <v>178</v>
      </c>
      <c r="O7495" t="s">
        <v>22</v>
      </c>
    </row>
    <row r="7496" spans="1:15">
      <c r="A7496" t="s">
        <v>12662</v>
      </c>
      <c r="B7496" s="1">
        <v>45733</v>
      </c>
      <c r="C7496" t="s">
        <v>1964</v>
      </c>
      <c r="D7496" t="s">
        <v>16</v>
      </c>
      <c r="E7496" t="s">
        <v>130</v>
      </c>
      <c r="F7496">
        <v>4</v>
      </c>
      <c r="G7496">
        <v>39889.96</v>
      </c>
      <c r="H7496">
        <v>159559.84</v>
      </c>
      <c r="I7496">
        <f>salesdata[[#This Row],[Total_Sales_INR]]/10000000</f>
        <v>1.5955983999999999E-2</v>
      </c>
      <c r="J7496" t="s">
        <v>34</v>
      </c>
      <c r="K7496" t="s">
        <v>72</v>
      </c>
      <c r="L7496">
        <v>5</v>
      </c>
      <c r="M7496" t="s">
        <v>51</v>
      </c>
      <c r="N7496" t="s">
        <v>62</v>
      </c>
      <c r="O7496" t="s">
        <v>22</v>
      </c>
    </row>
    <row r="7497" spans="1:15">
      <c r="A7497" t="s">
        <v>12663</v>
      </c>
      <c r="B7497" s="1">
        <v>45684</v>
      </c>
      <c r="C7497" t="s">
        <v>1263</v>
      </c>
      <c r="D7497" t="s">
        <v>25</v>
      </c>
      <c r="E7497" t="s">
        <v>26</v>
      </c>
      <c r="F7497">
        <v>2</v>
      </c>
      <c r="G7497">
        <v>21739.97</v>
      </c>
      <c r="H7497">
        <v>43479.94</v>
      </c>
      <c r="I7497">
        <f>salesdata[[#This Row],[Total_Sales_INR]]/10000000</f>
        <v>4.347994E-3</v>
      </c>
      <c r="J7497" t="s">
        <v>47</v>
      </c>
      <c r="K7497" t="s">
        <v>35</v>
      </c>
      <c r="L7497">
        <v>1</v>
      </c>
      <c r="M7497" t="s">
        <v>181</v>
      </c>
      <c r="N7497" t="s">
        <v>52</v>
      </c>
      <c r="O7497" t="s">
        <v>22</v>
      </c>
    </row>
    <row r="7498" spans="1:15">
      <c r="A7498" t="s">
        <v>12664</v>
      </c>
      <c r="B7498" s="1">
        <v>45678</v>
      </c>
      <c r="C7498" t="s">
        <v>12324</v>
      </c>
      <c r="D7498" t="s">
        <v>25</v>
      </c>
      <c r="E7498" t="s">
        <v>91</v>
      </c>
      <c r="F7498">
        <v>2</v>
      </c>
      <c r="G7498">
        <v>9528.82</v>
      </c>
      <c r="H7498">
        <v>19057.64</v>
      </c>
      <c r="I7498">
        <f>salesdata[[#This Row],[Total_Sales_INR]]/10000000</f>
        <v>1.9057639999999999E-3</v>
      </c>
      <c r="J7498" t="s">
        <v>27</v>
      </c>
      <c r="K7498" t="s">
        <v>19</v>
      </c>
      <c r="L7498">
        <v>4</v>
      </c>
      <c r="M7498" t="s">
        <v>88</v>
      </c>
      <c r="N7498" t="s">
        <v>167</v>
      </c>
      <c r="O7498" t="s">
        <v>22</v>
      </c>
    </row>
    <row r="7499" spans="1:15">
      <c r="A7499" t="s">
        <v>12665</v>
      </c>
      <c r="B7499" s="1">
        <v>45975</v>
      </c>
      <c r="C7499" t="s">
        <v>2398</v>
      </c>
      <c r="D7499" t="s">
        <v>102</v>
      </c>
      <c r="E7499" t="s">
        <v>184</v>
      </c>
      <c r="F7499">
        <v>2</v>
      </c>
      <c r="G7499">
        <v>34770.11</v>
      </c>
      <c r="H7499">
        <v>69540.22</v>
      </c>
      <c r="I7499">
        <f>salesdata[[#This Row],[Total_Sales_INR]]/10000000</f>
        <v>6.9540219999999998E-3</v>
      </c>
      <c r="J7499" t="s">
        <v>18</v>
      </c>
      <c r="K7499" t="s">
        <v>35</v>
      </c>
      <c r="L7499">
        <v>3</v>
      </c>
      <c r="M7499" t="s">
        <v>77</v>
      </c>
      <c r="N7499" t="s">
        <v>178</v>
      </c>
      <c r="O7499" t="s">
        <v>22</v>
      </c>
    </row>
    <row r="7500" spans="1:15">
      <c r="A7500" t="s">
        <v>12666</v>
      </c>
      <c r="B7500" s="1">
        <v>45771</v>
      </c>
      <c r="C7500" t="s">
        <v>7841</v>
      </c>
      <c r="D7500" t="s">
        <v>16</v>
      </c>
      <c r="E7500" t="s">
        <v>17</v>
      </c>
      <c r="F7500">
        <v>5</v>
      </c>
      <c r="G7500">
        <v>25984.04</v>
      </c>
      <c r="H7500">
        <v>129920.2</v>
      </c>
      <c r="I7500">
        <f>salesdata[[#This Row],[Total_Sales_INR]]/10000000</f>
        <v>1.299202E-2</v>
      </c>
      <c r="J7500" t="s">
        <v>18</v>
      </c>
      <c r="K7500" t="s">
        <v>19</v>
      </c>
      <c r="L7500">
        <v>5</v>
      </c>
      <c r="M7500" t="s">
        <v>28</v>
      </c>
      <c r="N7500" t="s">
        <v>127</v>
      </c>
      <c r="O7500" t="s">
        <v>22</v>
      </c>
    </row>
    <row r="7501" spans="1:15">
      <c r="A7501" t="s">
        <v>12667</v>
      </c>
      <c r="B7501" s="1">
        <v>45779</v>
      </c>
      <c r="C7501" t="s">
        <v>2371</v>
      </c>
      <c r="D7501" t="s">
        <v>16</v>
      </c>
      <c r="E7501" t="s">
        <v>130</v>
      </c>
      <c r="F7501">
        <v>2</v>
      </c>
      <c r="G7501">
        <v>25243.38</v>
      </c>
      <c r="H7501">
        <v>50486.76</v>
      </c>
      <c r="I7501">
        <f>salesdata[[#This Row],[Total_Sales_INR]]/10000000</f>
        <v>5.0486760000000002E-3</v>
      </c>
      <c r="J7501" t="s">
        <v>47</v>
      </c>
      <c r="K7501" t="s">
        <v>72</v>
      </c>
      <c r="L7501">
        <v>2</v>
      </c>
      <c r="M7501" t="s">
        <v>265</v>
      </c>
      <c r="N7501" t="s">
        <v>21</v>
      </c>
      <c r="O7501" t="s">
        <v>22</v>
      </c>
    </row>
    <row r="7502" spans="1:15">
      <c r="A7502" t="s">
        <v>12668</v>
      </c>
      <c r="B7502" s="1">
        <v>45944</v>
      </c>
      <c r="C7502" t="s">
        <v>12669</v>
      </c>
      <c r="D7502" t="s">
        <v>32</v>
      </c>
      <c r="E7502" t="s">
        <v>81</v>
      </c>
      <c r="F7502">
        <v>5</v>
      </c>
      <c r="G7502">
        <v>45346.01</v>
      </c>
      <c r="H7502">
        <v>226730.05</v>
      </c>
      <c r="I7502">
        <f>salesdata[[#This Row],[Total_Sales_INR]]/10000000</f>
        <v>2.2673005E-2</v>
      </c>
      <c r="J7502" t="s">
        <v>18</v>
      </c>
      <c r="K7502" t="s">
        <v>35</v>
      </c>
      <c r="L7502">
        <v>2</v>
      </c>
      <c r="M7502" t="s">
        <v>133</v>
      </c>
      <c r="N7502" t="s">
        <v>82</v>
      </c>
      <c r="O7502" t="s">
        <v>22</v>
      </c>
    </row>
    <row r="7503" spans="1:15">
      <c r="A7503" t="s">
        <v>12670</v>
      </c>
      <c r="B7503" s="1">
        <v>45660</v>
      </c>
      <c r="C7503" t="s">
        <v>12671</v>
      </c>
      <c r="D7503" t="s">
        <v>32</v>
      </c>
      <c r="E7503" t="s">
        <v>81</v>
      </c>
      <c r="F7503">
        <v>1</v>
      </c>
      <c r="G7503">
        <v>48349.52</v>
      </c>
      <c r="H7503">
        <v>48349.52</v>
      </c>
      <c r="I7503">
        <f>salesdata[[#This Row],[Total_Sales_INR]]/10000000</f>
        <v>4.834952E-3</v>
      </c>
      <c r="J7503" t="s">
        <v>47</v>
      </c>
      <c r="K7503" t="s">
        <v>19</v>
      </c>
      <c r="L7503">
        <v>1</v>
      </c>
      <c r="M7503" t="s">
        <v>107</v>
      </c>
      <c r="N7503" t="s">
        <v>69</v>
      </c>
      <c r="O7503" t="s">
        <v>22</v>
      </c>
    </row>
    <row r="7504" spans="1:15">
      <c r="A7504" t="s">
        <v>12672</v>
      </c>
      <c r="B7504" s="1">
        <v>45802</v>
      </c>
      <c r="C7504" t="s">
        <v>12673</v>
      </c>
      <c r="D7504" t="s">
        <v>25</v>
      </c>
      <c r="E7504" t="s">
        <v>26</v>
      </c>
      <c r="F7504">
        <v>3</v>
      </c>
      <c r="G7504">
        <v>28255.85</v>
      </c>
      <c r="H7504">
        <v>84767.55</v>
      </c>
      <c r="I7504">
        <f>salesdata[[#This Row],[Total_Sales_INR]]/10000000</f>
        <v>8.4767550000000007E-3</v>
      </c>
      <c r="J7504" t="s">
        <v>47</v>
      </c>
      <c r="K7504" t="s">
        <v>19</v>
      </c>
      <c r="L7504">
        <v>1</v>
      </c>
      <c r="M7504" t="s">
        <v>68</v>
      </c>
      <c r="N7504" t="s">
        <v>48</v>
      </c>
      <c r="O7504" t="s">
        <v>22</v>
      </c>
    </row>
    <row r="7505" spans="1:15">
      <c r="A7505" t="s">
        <v>12674</v>
      </c>
      <c r="B7505" s="1">
        <v>45710</v>
      </c>
      <c r="C7505" t="s">
        <v>5894</v>
      </c>
      <c r="D7505" t="s">
        <v>25</v>
      </c>
      <c r="E7505" t="s">
        <v>223</v>
      </c>
      <c r="F7505">
        <v>4</v>
      </c>
      <c r="G7505">
        <v>33600.78</v>
      </c>
      <c r="H7505">
        <v>134403.12</v>
      </c>
      <c r="I7505">
        <f>salesdata[[#This Row],[Total_Sales_INR]]/10000000</f>
        <v>1.3440311999999999E-2</v>
      </c>
      <c r="J7505" t="s">
        <v>47</v>
      </c>
      <c r="K7505" t="s">
        <v>19</v>
      </c>
      <c r="L7505">
        <v>2</v>
      </c>
      <c r="M7505" t="s">
        <v>141</v>
      </c>
      <c r="N7505" t="s">
        <v>48</v>
      </c>
      <c r="O7505" t="s">
        <v>22</v>
      </c>
    </row>
    <row r="7506" spans="1:15">
      <c r="A7506" t="s">
        <v>12675</v>
      </c>
      <c r="B7506" s="1">
        <v>45729</v>
      </c>
      <c r="C7506" t="s">
        <v>2892</v>
      </c>
      <c r="D7506" t="s">
        <v>16</v>
      </c>
      <c r="E7506" t="s">
        <v>17</v>
      </c>
      <c r="F7506">
        <v>1</v>
      </c>
      <c r="G7506">
        <v>29922.1</v>
      </c>
      <c r="H7506">
        <v>29922.1</v>
      </c>
      <c r="I7506">
        <f>salesdata[[#This Row],[Total_Sales_INR]]/10000000</f>
        <v>2.9922099999999999E-3</v>
      </c>
      <c r="J7506" t="s">
        <v>18</v>
      </c>
      <c r="K7506" t="s">
        <v>72</v>
      </c>
      <c r="L7506">
        <v>3</v>
      </c>
      <c r="M7506" t="s">
        <v>115</v>
      </c>
      <c r="N7506" t="s">
        <v>97</v>
      </c>
      <c r="O7506" t="s">
        <v>22</v>
      </c>
    </row>
    <row r="7507" spans="1:15">
      <c r="A7507" t="s">
        <v>12676</v>
      </c>
      <c r="B7507" s="1">
        <v>46013</v>
      </c>
      <c r="C7507" t="s">
        <v>12677</v>
      </c>
      <c r="D7507" t="s">
        <v>45</v>
      </c>
      <c r="E7507" t="s">
        <v>55</v>
      </c>
      <c r="F7507">
        <v>4</v>
      </c>
      <c r="G7507">
        <v>4158.4399999999996</v>
      </c>
      <c r="H7507">
        <v>16633.759999999998</v>
      </c>
      <c r="I7507">
        <f>salesdata[[#This Row],[Total_Sales_INR]]/10000000</f>
        <v>1.6633759999999998E-3</v>
      </c>
      <c r="J7507" t="s">
        <v>27</v>
      </c>
      <c r="K7507" t="s">
        <v>35</v>
      </c>
      <c r="L7507">
        <v>4</v>
      </c>
      <c r="M7507" t="s">
        <v>185</v>
      </c>
      <c r="N7507" t="s">
        <v>97</v>
      </c>
      <c r="O7507" t="s">
        <v>22</v>
      </c>
    </row>
    <row r="7508" spans="1:15">
      <c r="A7508" t="s">
        <v>12678</v>
      </c>
      <c r="B7508" s="1">
        <v>45892</v>
      </c>
      <c r="C7508" t="s">
        <v>742</v>
      </c>
      <c r="D7508" t="s">
        <v>25</v>
      </c>
      <c r="E7508" t="s">
        <v>280</v>
      </c>
      <c r="F7508">
        <v>2</v>
      </c>
      <c r="G7508">
        <v>11563.68</v>
      </c>
      <c r="H7508">
        <v>23127.360000000001</v>
      </c>
      <c r="I7508">
        <f>salesdata[[#This Row],[Total_Sales_INR]]/10000000</f>
        <v>2.3127360000000001E-3</v>
      </c>
      <c r="J7508" t="s">
        <v>47</v>
      </c>
      <c r="K7508" t="s">
        <v>19</v>
      </c>
      <c r="L7508">
        <v>2</v>
      </c>
      <c r="M7508" t="s">
        <v>141</v>
      </c>
      <c r="N7508" t="s">
        <v>37</v>
      </c>
      <c r="O7508" t="s">
        <v>22</v>
      </c>
    </row>
    <row r="7509" spans="1:15">
      <c r="A7509" t="s">
        <v>12679</v>
      </c>
      <c r="B7509" s="1">
        <v>45998</v>
      </c>
      <c r="C7509" t="s">
        <v>714</v>
      </c>
      <c r="D7509" t="s">
        <v>16</v>
      </c>
      <c r="E7509" t="s">
        <v>130</v>
      </c>
      <c r="F7509">
        <v>5</v>
      </c>
      <c r="G7509">
        <v>11262.63</v>
      </c>
      <c r="H7509">
        <v>56313.15</v>
      </c>
      <c r="I7509">
        <f>salesdata[[#This Row],[Total_Sales_INR]]/10000000</f>
        <v>5.6313150000000005E-3</v>
      </c>
      <c r="J7509" t="s">
        <v>18</v>
      </c>
      <c r="K7509" t="s">
        <v>72</v>
      </c>
      <c r="L7509">
        <v>4</v>
      </c>
      <c r="M7509" t="s">
        <v>123</v>
      </c>
      <c r="N7509" t="s">
        <v>142</v>
      </c>
      <c r="O7509" t="s">
        <v>22</v>
      </c>
    </row>
    <row r="7510" spans="1:15">
      <c r="A7510" t="s">
        <v>12680</v>
      </c>
      <c r="B7510" s="1">
        <v>45900</v>
      </c>
      <c r="C7510" t="s">
        <v>2664</v>
      </c>
      <c r="D7510" t="s">
        <v>32</v>
      </c>
      <c r="E7510" t="s">
        <v>309</v>
      </c>
      <c r="F7510">
        <v>1</v>
      </c>
      <c r="G7510">
        <v>21925.7</v>
      </c>
      <c r="H7510">
        <v>21925.7</v>
      </c>
      <c r="I7510">
        <f>salesdata[[#This Row],[Total_Sales_INR]]/10000000</f>
        <v>2.19257E-3</v>
      </c>
      <c r="J7510" t="s">
        <v>18</v>
      </c>
      <c r="K7510" t="s">
        <v>19</v>
      </c>
      <c r="L7510">
        <v>5</v>
      </c>
      <c r="M7510" t="s">
        <v>28</v>
      </c>
      <c r="N7510" t="s">
        <v>134</v>
      </c>
      <c r="O7510" t="s">
        <v>22</v>
      </c>
    </row>
    <row r="7511" spans="1:15">
      <c r="A7511" t="s">
        <v>12681</v>
      </c>
      <c r="B7511" s="1">
        <v>45904</v>
      </c>
      <c r="C7511" t="s">
        <v>12682</v>
      </c>
      <c r="D7511" t="s">
        <v>25</v>
      </c>
      <c r="E7511" t="s">
        <v>280</v>
      </c>
      <c r="F7511">
        <v>4</v>
      </c>
      <c r="G7511">
        <v>8299.17</v>
      </c>
      <c r="H7511">
        <v>33196.68</v>
      </c>
      <c r="I7511">
        <f>salesdata[[#This Row],[Total_Sales_INR]]/10000000</f>
        <v>3.319668E-3</v>
      </c>
      <c r="J7511" t="s">
        <v>27</v>
      </c>
      <c r="K7511" t="s">
        <v>19</v>
      </c>
      <c r="L7511">
        <v>3</v>
      </c>
      <c r="M7511" t="s">
        <v>61</v>
      </c>
      <c r="N7511" t="s">
        <v>213</v>
      </c>
      <c r="O7511" t="s">
        <v>22</v>
      </c>
    </row>
    <row r="7512" spans="1:15">
      <c r="A7512" t="s">
        <v>12683</v>
      </c>
      <c r="B7512" s="1">
        <v>45710</v>
      </c>
      <c r="C7512" t="s">
        <v>8120</v>
      </c>
      <c r="D7512" t="s">
        <v>25</v>
      </c>
      <c r="E7512" t="s">
        <v>280</v>
      </c>
      <c r="F7512">
        <v>5</v>
      </c>
      <c r="G7512">
        <v>6123.48</v>
      </c>
      <c r="H7512">
        <v>30617.4</v>
      </c>
      <c r="I7512">
        <f>salesdata[[#This Row],[Total_Sales_INR]]/10000000</f>
        <v>3.0617400000000003E-3</v>
      </c>
      <c r="J7512" t="s">
        <v>47</v>
      </c>
      <c r="K7512" t="s">
        <v>35</v>
      </c>
      <c r="L7512">
        <v>1</v>
      </c>
      <c r="M7512" t="s">
        <v>20</v>
      </c>
      <c r="N7512" t="s">
        <v>178</v>
      </c>
      <c r="O7512" t="s">
        <v>22</v>
      </c>
    </row>
    <row r="7513" spans="1:15">
      <c r="A7513" t="s">
        <v>12684</v>
      </c>
      <c r="B7513" s="1">
        <v>45746</v>
      </c>
      <c r="C7513" t="s">
        <v>11089</v>
      </c>
      <c r="D7513" t="s">
        <v>102</v>
      </c>
      <c r="E7513" t="s">
        <v>155</v>
      </c>
      <c r="F7513">
        <v>4</v>
      </c>
      <c r="G7513">
        <v>27848.33</v>
      </c>
      <c r="H7513">
        <v>111393.32</v>
      </c>
      <c r="I7513">
        <f>salesdata[[#This Row],[Total_Sales_INR]]/10000000</f>
        <v>1.1139332E-2</v>
      </c>
      <c r="J7513" t="s">
        <v>18</v>
      </c>
      <c r="K7513" t="s">
        <v>19</v>
      </c>
      <c r="L7513">
        <v>2</v>
      </c>
      <c r="M7513" t="s">
        <v>141</v>
      </c>
      <c r="N7513" t="s">
        <v>150</v>
      </c>
      <c r="O7513" t="s">
        <v>22</v>
      </c>
    </row>
    <row r="7514" spans="1:15">
      <c r="A7514" t="s">
        <v>12685</v>
      </c>
      <c r="B7514" s="1">
        <v>45994</v>
      </c>
      <c r="C7514" t="s">
        <v>11378</v>
      </c>
      <c r="D7514" t="s">
        <v>102</v>
      </c>
      <c r="E7514" t="s">
        <v>118</v>
      </c>
      <c r="F7514">
        <v>2</v>
      </c>
      <c r="G7514">
        <v>10873.92</v>
      </c>
      <c r="H7514">
        <v>21747.84</v>
      </c>
      <c r="I7514">
        <f>salesdata[[#This Row],[Total_Sales_INR]]/10000000</f>
        <v>2.1747839999999999E-3</v>
      </c>
      <c r="J7514" t="s">
        <v>18</v>
      </c>
      <c r="K7514" t="s">
        <v>72</v>
      </c>
      <c r="L7514">
        <v>2</v>
      </c>
      <c r="M7514" t="s">
        <v>133</v>
      </c>
      <c r="N7514" t="s">
        <v>21</v>
      </c>
      <c r="O7514" t="s">
        <v>22</v>
      </c>
    </row>
    <row r="7515" spans="1:15">
      <c r="A7515" t="s">
        <v>12686</v>
      </c>
      <c r="B7515" s="1">
        <v>45790</v>
      </c>
      <c r="C7515" t="s">
        <v>2673</v>
      </c>
      <c r="D7515" t="s">
        <v>45</v>
      </c>
      <c r="E7515" t="s">
        <v>85</v>
      </c>
      <c r="F7515">
        <v>3</v>
      </c>
      <c r="G7515">
        <v>3991.65</v>
      </c>
      <c r="H7515">
        <v>11974.95</v>
      </c>
      <c r="I7515">
        <f>salesdata[[#This Row],[Total_Sales_INR]]/10000000</f>
        <v>1.197495E-3</v>
      </c>
      <c r="J7515" t="s">
        <v>18</v>
      </c>
      <c r="K7515" t="s">
        <v>35</v>
      </c>
      <c r="L7515">
        <v>1</v>
      </c>
      <c r="M7515" t="s">
        <v>119</v>
      </c>
      <c r="N7515" t="s">
        <v>78</v>
      </c>
      <c r="O7515" t="s">
        <v>22</v>
      </c>
    </row>
    <row r="7516" spans="1:15">
      <c r="A7516" t="s">
        <v>12687</v>
      </c>
      <c r="B7516" s="1">
        <v>45889</v>
      </c>
      <c r="C7516" t="s">
        <v>12688</v>
      </c>
      <c r="D7516" t="s">
        <v>16</v>
      </c>
      <c r="E7516" t="s">
        <v>137</v>
      </c>
      <c r="F7516">
        <v>4</v>
      </c>
      <c r="G7516">
        <v>39247.99</v>
      </c>
      <c r="H7516">
        <v>156991.96</v>
      </c>
      <c r="I7516">
        <f>salesdata[[#This Row],[Total_Sales_INR]]/10000000</f>
        <v>1.5699195999999999E-2</v>
      </c>
      <c r="J7516" t="s">
        <v>47</v>
      </c>
      <c r="K7516" t="s">
        <v>19</v>
      </c>
      <c r="L7516">
        <v>4</v>
      </c>
      <c r="M7516" t="s">
        <v>185</v>
      </c>
      <c r="N7516" t="s">
        <v>360</v>
      </c>
      <c r="O7516" t="s">
        <v>22</v>
      </c>
    </row>
    <row r="7517" spans="1:15">
      <c r="A7517" t="s">
        <v>12689</v>
      </c>
      <c r="B7517" s="1">
        <v>45790</v>
      </c>
      <c r="C7517" t="s">
        <v>6987</v>
      </c>
      <c r="D7517" t="s">
        <v>32</v>
      </c>
      <c r="E7517" t="s">
        <v>250</v>
      </c>
      <c r="F7517">
        <v>3</v>
      </c>
      <c r="G7517">
        <v>49178.48</v>
      </c>
      <c r="H7517">
        <v>147535.44</v>
      </c>
      <c r="I7517">
        <f>salesdata[[#This Row],[Total_Sales_INR]]/10000000</f>
        <v>1.4753544E-2</v>
      </c>
      <c r="J7517" t="s">
        <v>27</v>
      </c>
      <c r="K7517" t="s">
        <v>35</v>
      </c>
      <c r="L7517">
        <v>4</v>
      </c>
      <c r="M7517" t="s">
        <v>123</v>
      </c>
      <c r="N7517" t="s">
        <v>134</v>
      </c>
      <c r="O7517" t="s">
        <v>22</v>
      </c>
    </row>
    <row r="7518" spans="1:15">
      <c r="A7518" t="s">
        <v>12690</v>
      </c>
      <c r="B7518" s="1">
        <v>45932</v>
      </c>
      <c r="C7518" t="s">
        <v>12691</v>
      </c>
      <c r="D7518" t="s">
        <v>32</v>
      </c>
      <c r="E7518" t="s">
        <v>33</v>
      </c>
      <c r="F7518">
        <v>3</v>
      </c>
      <c r="G7518">
        <v>11878.3</v>
      </c>
      <c r="H7518">
        <v>35634.9</v>
      </c>
      <c r="I7518">
        <f>salesdata[[#This Row],[Total_Sales_INR]]/10000000</f>
        <v>3.5634900000000003E-3</v>
      </c>
      <c r="J7518" t="s">
        <v>18</v>
      </c>
      <c r="K7518" t="s">
        <v>19</v>
      </c>
      <c r="L7518">
        <v>5</v>
      </c>
      <c r="M7518" t="s">
        <v>51</v>
      </c>
      <c r="N7518" t="s">
        <v>29</v>
      </c>
      <c r="O7518" t="s">
        <v>22</v>
      </c>
    </row>
    <row r="7519" spans="1:15">
      <c r="A7519" t="s">
        <v>12692</v>
      </c>
      <c r="B7519" s="1">
        <v>45791</v>
      </c>
      <c r="C7519" t="s">
        <v>12693</v>
      </c>
      <c r="D7519" t="s">
        <v>32</v>
      </c>
      <c r="E7519" t="s">
        <v>250</v>
      </c>
      <c r="F7519">
        <v>1</v>
      </c>
      <c r="G7519">
        <v>21876.42</v>
      </c>
      <c r="H7519">
        <v>21876.42</v>
      </c>
      <c r="I7519">
        <f>salesdata[[#This Row],[Total_Sales_INR]]/10000000</f>
        <v>2.1876419999999996E-3</v>
      </c>
      <c r="J7519" t="s">
        <v>34</v>
      </c>
      <c r="K7519" t="s">
        <v>19</v>
      </c>
      <c r="L7519">
        <v>4</v>
      </c>
      <c r="M7519" t="s">
        <v>123</v>
      </c>
      <c r="N7519" t="s">
        <v>112</v>
      </c>
      <c r="O7519" t="s">
        <v>22</v>
      </c>
    </row>
    <row r="7520" spans="1:15">
      <c r="A7520" t="s">
        <v>12694</v>
      </c>
      <c r="B7520" s="1">
        <v>45834</v>
      </c>
      <c r="C7520" t="s">
        <v>5168</v>
      </c>
      <c r="D7520" t="s">
        <v>45</v>
      </c>
      <c r="E7520" t="s">
        <v>85</v>
      </c>
      <c r="F7520">
        <v>5</v>
      </c>
      <c r="G7520">
        <v>23878.240000000002</v>
      </c>
      <c r="H7520">
        <v>119391.2</v>
      </c>
      <c r="I7520">
        <f>salesdata[[#This Row],[Total_Sales_INR]]/10000000</f>
        <v>1.1939119999999999E-2</v>
      </c>
      <c r="J7520" t="s">
        <v>47</v>
      </c>
      <c r="K7520" t="s">
        <v>72</v>
      </c>
      <c r="L7520">
        <v>5</v>
      </c>
      <c r="M7520" t="s">
        <v>73</v>
      </c>
      <c r="N7520" t="s">
        <v>42</v>
      </c>
      <c r="O7520" t="s">
        <v>22</v>
      </c>
    </row>
    <row r="7521" spans="1:15">
      <c r="A7521" t="s">
        <v>12695</v>
      </c>
      <c r="B7521" s="1">
        <v>45986</v>
      </c>
      <c r="C7521" t="s">
        <v>12696</v>
      </c>
      <c r="D7521" t="s">
        <v>25</v>
      </c>
      <c r="E7521" t="s">
        <v>91</v>
      </c>
      <c r="F7521">
        <v>2</v>
      </c>
      <c r="G7521">
        <v>14160.44</v>
      </c>
      <c r="H7521">
        <v>28320.880000000001</v>
      </c>
      <c r="I7521">
        <f>salesdata[[#This Row],[Total_Sales_INR]]/10000000</f>
        <v>2.832088E-3</v>
      </c>
      <c r="J7521" t="s">
        <v>34</v>
      </c>
      <c r="K7521" t="s">
        <v>72</v>
      </c>
      <c r="L7521">
        <v>4</v>
      </c>
      <c r="M7521" t="s">
        <v>185</v>
      </c>
      <c r="N7521" t="s">
        <v>173</v>
      </c>
      <c r="O7521" t="s">
        <v>22</v>
      </c>
    </row>
    <row r="7522" spans="1:15">
      <c r="A7522" t="s">
        <v>12697</v>
      </c>
      <c r="B7522" s="1">
        <v>45846</v>
      </c>
      <c r="C7522" t="s">
        <v>12698</v>
      </c>
      <c r="D7522" t="s">
        <v>16</v>
      </c>
      <c r="E7522" t="s">
        <v>137</v>
      </c>
      <c r="F7522">
        <v>5</v>
      </c>
      <c r="G7522">
        <v>8048.61</v>
      </c>
      <c r="H7522">
        <v>40243.050000000003</v>
      </c>
      <c r="I7522">
        <f>salesdata[[#This Row],[Total_Sales_INR]]/10000000</f>
        <v>4.0243050000000006E-3</v>
      </c>
      <c r="J7522" t="s">
        <v>18</v>
      </c>
      <c r="K7522" t="s">
        <v>19</v>
      </c>
      <c r="L7522">
        <v>4</v>
      </c>
      <c r="M7522" t="s">
        <v>88</v>
      </c>
      <c r="N7522" t="s">
        <v>82</v>
      </c>
      <c r="O7522" t="s">
        <v>22</v>
      </c>
    </row>
    <row r="7523" spans="1:15">
      <c r="A7523" t="s">
        <v>12699</v>
      </c>
      <c r="B7523" s="1">
        <v>45936</v>
      </c>
      <c r="C7523" t="s">
        <v>12700</v>
      </c>
      <c r="D7523" t="s">
        <v>25</v>
      </c>
      <c r="E7523" t="s">
        <v>223</v>
      </c>
      <c r="F7523">
        <v>3</v>
      </c>
      <c r="G7523">
        <v>20647.34</v>
      </c>
      <c r="H7523">
        <v>61942.02</v>
      </c>
      <c r="I7523">
        <f>salesdata[[#This Row],[Total_Sales_INR]]/10000000</f>
        <v>6.1942019999999993E-3</v>
      </c>
      <c r="J7523" t="s">
        <v>27</v>
      </c>
      <c r="K7523" t="s">
        <v>19</v>
      </c>
      <c r="L7523">
        <v>3</v>
      </c>
      <c r="M7523" t="s">
        <v>115</v>
      </c>
      <c r="N7523" t="s">
        <v>213</v>
      </c>
      <c r="O7523" t="s">
        <v>22</v>
      </c>
    </row>
    <row r="7524" spans="1:15">
      <c r="A7524" t="s">
        <v>12701</v>
      </c>
      <c r="B7524" s="1">
        <v>45889</v>
      </c>
      <c r="C7524" t="s">
        <v>1839</v>
      </c>
      <c r="D7524" t="s">
        <v>16</v>
      </c>
      <c r="E7524" t="s">
        <v>137</v>
      </c>
      <c r="F7524">
        <v>4</v>
      </c>
      <c r="G7524">
        <v>12312.29</v>
      </c>
      <c r="H7524">
        <v>49249.16</v>
      </c>
      <c r="I7524">
        <f>salesdata[[#This Row],[Total_Sales_INR]]/10000000</f>
        <v>4.9249160000000005E-3</v>
      </c>
      <c r="J7524" t="s">
        <v>47</v>
      </c>
      <c r="K7524" t="s">
        <v>35</v>
      </c>
      <c r="L7524">
        <v>3</v>
      </c>
      <c r="M7524" t="s">
        <v>77</v>
      </c>
      <c r="N7524" t="s">
        <v>112</v>
      </c>
      <c r="O7524" t="s">
        <v>22</v>
      </c>
    </row>
    <row r="7525" spans="1:15">
      <c r="A7525" t="s">
        <v>12702</v>
      </c>
      <c r="B7525" s="1">
        <v>45739</v>
      </c>
      <c r="C7525" t="s">
        <v>6411</v>
      </c>
      <c r="D7525" t="s">
        <v>45</v>
      </c>
      <c r="E7525" t="s">
        <v>85</v>
      </c>
      <c r="F7525">
        <v>4</v>
      </c>
      <c r="G7525">
        <v>25683.37</v>
      </c>
      <c r="H7525">
        <v>102733.48</v>
      </c>
      <c r="I7525">
        <f>salesdata[[#This Row],[Total_Sales_INR]]/10000000</f>
        <v>1.0273348E-2</v>
      </c>
      <c r="J7525" t="s">
        <v>47</v>
      </c>
      <c r="K7525" t="s">
        <v>35</v>
      </c>
      <c r="L7525">
        <v>3</v>
      </c>
      <c r="M7525" t="s">
        <v>36</v>
      </c>
      <c r="N7525" t="s">
        <v>97</v>
      </c>
      <c r="O7525" t="s">
        <v>22</v>
      </c>
    </row>
    <row r="7526" spans="1:15">
      <c r="A7526" t="s">
        <v>12703</v>
      </c>
      <c r="B7526" s="1">
        <v>45805</v>
      </c>
      <c r="C7526" t="s">
        <v>1503</v>
      </c>
      <c r="D7526" t="s">
        <v>45</v>
      </c>
      <c r="E7526" t="s">
        <v>60</v>
      </c>
      <c r="F7526">
        <v>2</v>
      </c>
      <c r="G7526">
        <v>43884.2</v>
      </c>
      <c r="H7526">
        <v>87768.4</v>
      </c>
      <c r="I7526">
        <f>salesdata[[#This Row],[Total_Sales_INR]]/10000000</f>
        <v>8.7768399999999993E-3</v>
      </c>
      <c r="J7526" t="s">
        <v>27</v>
      </c>
      <c r="K7526" t="s">
        <v>35</v>
      </c>
      <c r="L7526">
        <v>1</v>
      </c>
      <c r="M7526" t="s">
        <v>181</v>
      </c>
      <c r="N7526" t="s">
        <v>156</v>
      </c>
      <c r="O7526" t="s">
        <v>22</v>
      </c>
    </row>
    <row r="7527" spans="1:15">
      <c r="A7527" t="s">
        <v>12704</v>
      </c>
      <c r="B7527" s="1">
        <v>45901</v>
      </c>
      <c r="C7527" t="s">
        <v>2892</v>
      </c>
      <c r="D7527" t="s">
        <v>45</v>
      </c>
      <c r="E7527" t="s">
        <v>65</v>
      </c>
      <c r="F7527">
        <v>4</v>
      </c>
      <c r="G7527">
        <v>31884.57</v>
      </c>
      <c r="H7527">
        <v>127538.28</v>
      </c>
      <c r="I7527">
        <f>salesdata[[#This Row],[Total_Sales_INR]]/10000000</f>
        <v>1.2753828E-2</v>
      </c>
      <c r="J7527" t="s">
        <v>34</v>
      </c>
      <c r="K7527" t="s">
        <v>72</v>
      </c>
      <c r="L7527">
        <v>3</v>
      </c>
      <c r="M7527" t="s">
        <v>36</v>
      </c>
      <c r="N7527" t="s">
        <v>127</v>
      </c>
      <c r="O7527" t="s">
        <v>22</v>
      </c>
    </row>
    <row r="7528" spans="1:15">
      <c r="A7528" t="s">
        <v>12705</v>
      </c>
      <c r="B7528" s="1">
        <v>45732</v>
      </c>
      <c r="C7528" t="s">
        <v>5327</v>
      </c>
      <c r="D7528" t="s">
        <v>102</v>
      </c>
      <c r="E7528" t="s">
        <v>103</v>
      </c>
      <c r="F7528">
        <v>2</v>
      </c>
      <c r="G7528">
        <v>44388.36</v>
      </c>
      <c r="H7528">
        <v>88776.72</v>
      </c>
      <c r="I7528">
        <f>salesdata[[#This Row],[Total_Sales_INR]]/10000000</f>
        <v>8.8776719999999996E-3</v>
      </c>
      <c r="J7528" t="s">
        <v>18</v>
      </c>
      <c r="K7528" t="s">
        <v>35</v>
      </c>
      <c r="L7528">
        <v>1</v>
      </c>
      <c r="M7528" t="s">
        <v>181</v>
      </c>
      <c r="N7528" t="s">
        <v>142</v>
      </c>
      <c r="O7528" t="s">
        <v>22</v>
      </c>
    </row>
    <row r="7529" spans="1:15">
      <c r="A7529" t="s">
        <v>12706</v>
      </c>
      <c r="B7529" s="1">
        <v>45895</v>
      </c>
      <c r="C7529" t="s">
        <v>7939</v>
      </c>
      <c r="D7529" t="s">
        <v>45</v>
      </c>
      <c r="E7529" t="s">
        <v>55</v>
      </c>
      <c r="F7529">
        <v>1</v>
      </c>
      <c r="G7529">
        <v>46037.04</v>
      </c>
      <c r="H7529">
        <v>46037.04</v>
      </c>
      <c r="I7529">
        <f>salesdata[[#This Row],[Total_Sales_INR]]/10000000</f>
        <v>4.6037040000000001E-3</v>
      </c>
      <c r="J7529" t="s">
        <v>47</v>
      </c>
      <c r="K7529" t="s">
        <v>19</v>
      </c>
      <c r="L7529">
        <v>4</v>
      </c>
      <c r="M7529" t="s">
        <v>123</v>
      </c>
      <c r="N7529" t="s">
        <v>97</v>
      </c>
      <c r="O7529" t="s">
        <v>22</v>
      </c>
    </row>
    <row r="7530" spans="1:15">
      <c r="A7530" t="s">
        <v>12707</v>
      </c>
      <c r="B7530" s="1">
        <v>45784</v>
      </c>
      <c r="C7530" t="s">
        <v>12708</v>
      </c>
      <c r="D7530" t="s">
        <v>45</v>
      </c>
      <c r="E7530" t="s">
        <v>65</v>
      </c>
      <c r="F7530">
        <v>3</v>
      </c>
      <c r="G7530">
        <v>44101.97</v>
      </c>
      <c r="H7530">
        <v>132305.91</v>
      </c>
      <c r="I7530">
        <f>salesdata[[#This Row],[Total_Sales_INR]]/10000000</f>
        <v>1.3230591E-2</v>
      </c>
      <c r="J7530" t="s">
        <v>27</v>
      </c>
      <c r="K7530" t="s">
        <v>35</v>
      </c>
      <c r="L7530">
        <v>2</v>
      </c>
      <c r="M7530" t="s">
        <v>56</v>
      </c>
      <c r="N7530" t="s">
        <v>124</v>
      </c>
      <c r="O7530" t="s">
        <v>22</v>
      </c>
    </row>
    <row r="7531" spans="1:15">
      <c r="A7531" t="s">
        <v>12709</v>
      </c>
      <c r="B7531" s="1">
        <v>45740</v>
      </c>
      <c r="C7531" t="s">
        <v>12710</v>
      </c>
      <c r="D7531" t="s">
        <v>102</v>
      </c>
      <c r="E7531" t="s">
        <v>155</v>
      </c>
      <c r="F7531">
        <v>3</v>
      </c>
      <c r="G7531">
        <v>17058.599999999999</v>
      </c>
      <c r="H7531">
        <v>51175.8</v>
      </c>
      <c r="I7531">
        <f>salesdata[[#This Row],[Total_Sales_INR]]/10000000</f>
        <v>5.11758E-3</v>
      </c>
      <c r="J7531" t="s">
        <v>47</v>
      </c>
      <c r="K7531" t="s">
        <v>19</v>
      </c>
      <c r="L7531">
        <v>4</v>
      </c>
      <c r="M7531" t="s">
        <v>123</v>
      </c>
      <c r="N7531" t="s">
        <v>150</v>
      </c>
      <c r="O7531" t="s">
        <v>22</v>
      </c>
    </row>
    <row r="7532" spans="1:15">
      <c r="A7532" t="s">
        <v>12711</v>
      </c>
      <c r="B7532" s="1">
        <v>45845</v>
      </c>
      <c r="C7532" t="s">
        <v>12712</v>
      </c>
      <c r="D7532" t="s">
        <v>32</v>
      </c>
      <c r="E7532" t="s">
        <v>309</v>
      </c>
      <c r="F7532">
        <v>2</v>
      </c>
      <c r="G7532">
        <v>3727.49</v>
      </c>
      <c r="H7532">
        <v>7454.98</v>
      </c>
      <c r="I7532">
        <f>salesdata[[#This Row],[Total_Sales_INR]]/10000000</f>
        <v>7.4549799999999993E-4</v>
      </c>
      <c r="J7532" t="s">
        <v>27</v>
      </c>
      <c r="K7532" t="s">
        <v>19</v>
      </c>
      <c r="L7532">
        <v>5</v>
      </c>
      <c r="M7532" t="s">
        <v>51</v>
      </c>
      <c r="N7532" t="s">
        <v>52</v>
      </c>
      <c r="O7532" t="s">
        <v>22</v>
      </c>
    </row>
    <row r="7533" spans="1:15">
      <c r="A7533" t="s">
        <v>12713</v>
      </c>
      <c r="B7533" s="1">
        <v>45796</v>
      </c>
      <c r="C7533" t="s">
        <v>9630</v>
      </c>
      <c r="D7533" t="s">
        <v>32</v>
      </c>
      <c r="E7533" t="s">
        <v>309</v>
      </c>
      <c r="F7533">
        <v>4</v>
      </c>
      <c r="G7533">
        <v>22608.06</v>
      </c>
      <c r="H7533">
        <v>90432.24</v>
      </c>
      <c r="I7533">
        <f>salesdata[[#This Row],[Total_Sales_INR]]/10000000</f>
        <v>9.0432240000000007E-3</v>
      </c>
      <c r="J7533" t="s">
        <v>18</v>
      </c>
      <c r="K7533" t="s">
        <v>19</v>
      </c>
      <c r="L7533">
        <v>4</v>
      </c>
      <c r="M7533" t="s">
        <v>160</v>
      </c>
      <c r="N7533" t="s">
        <v>97</v>
      </c>
      <c r="O7533" t="s">
        <v>22</v>
      </c>
    </row>
    <row r="7534" spans="1:15">
      <c r="A7534" t="s">
        <v>12714</v>
      </c>
      <c r="B7534" s="1">
        <v>45701</v>
      </c>
      <c r="C7534" t="s">
        <v>12715</v>
      </c>
      <c r="D7534" t="s">
        <v>32</v>
      </c>
      <c r="E7534" t="s">
        <v>309</v>
      </c>
      <c r="F7534">
        <v>3</v>
      </c>
      <c r="G7534">
        <v>3327.69</v>
      </c>
      <c r="H7534">
        <v>9983.07</v>
      </c>
      <c r="I7534">
        <f>salesdata[[#This Row],[Total_Sales_INR]]/10000000</f>
        <v>9.9830699999999993E-4</v>
      </c>
      <c r="J7534" t="s">
        <v>34</v>
      </c>
      <c r="K7534" t="s">
        <v>72</v>
      </c>
      <c r="L7534">
        <v>3</v>
      </c>
      <c r="M7534" t="s">
        <v>115</v>
      </c>
      <c r="N7534" t="s">
        <v>82</v>
      </c>
      <c r="O7534" t="s">
        <v>22</v>
      </c>
    </row>
    <row r="7535" spans="1:15">
      <c r="A7535" t="s">
        <v>12716</v>
      </c>
      <c r="B7535" s="1">
        <v>45990</v>
      </c>
      <c r="C7535" t="s">
        <v>12717</v>
      </c>
      <c r="D7535" t="s">
        <v>25</v>
      </c>
      <c r="E7535" t="s">
        <v>280</v>
      </c>
      <c r="F7535">
        <v>4</v>
      </c>
      <c r="G7535">
        <v>2053.69</v>
      </c>
      <c r="H7535">
        <v>8214.76</v>
      </c>
      <c r="I7535">
        <f>salesdata[[#This Row],[Total_Sales_INR]]/10000000</f>
        <v>8.2147600000000002E-4</v>
      </c>
      <c r="J7535" t="s">
        <v>27</v>
      </c>
      <c r="K7535" t="s">
        <v>35</v>
      </c>
      <c r="L7535">
        <v>2</v>
      </c>
      <c r="M7535" t="s">
        <v>141</v>
      </c>
      <c r="N7535" t="s">
        <v>48</v>
      </c>
      <c r="O7535" t="s">
        <v>22</v>
      </c>
    </row>
    <row r="7536" spans="1:15">
      <c r="A7536" t="s">
        <v>12718</v>
      </c>
      <c r="B7536" s="1">
        <v>45910</v>
      </c>
      <c r="C7536" t="s">
        <v>11673</v>
      </c>
      <c r="D7536" t="s">
        <v>45</v>
      </c>
      <c r="E7536" t="s">
        <v>55</v>
      </c>
      <c r="F7536">
        <v>5</v>
      </c>
      <c r="G7536">
        <v>22602.6</v>
      </c>
      <c r="H7536">
        <v>113013</v>
      </c>
      <c r="I7536">
        <f>salesdata[[#This Row],[Total_Sales_INR]]/10000000</f>
        <v>1.13013E-2</v>
      </c>
      <c r="J7536" t="s">
        <v>47</v>
      </c>
      <c r="K7536" t="s">
        <v>35</v>
      </c>
      <c r="L7536">
        <v>5</v>
      </c>
      <c r="M7536" t="s">
        <v>51</v>
      </c>
      <c r="N7536" t="s">
        <v>173</v>
      </c>
      <c r="O7536" t="s">
        <v>22</v>
      </c>
    </row>
    <row r="7537" spans="1:15">
      <c r="A7537" t="s">
        <v>12719</v>
      </c>
      <c r="B7537" s="1">
        <v>45866</v>
      </c>
      <c r="C7537" t="s">
        <v>8831</v>
      </c>
      <c r="D7537" t="s">
        <v>102</v>
      </c>
      <c r="E7537" t="s">
        <v>155</v>
      </c>
      <c r="F7537">
        <v>3</v>
      </c>
      <c r="G7537">
        <v>45631.25</v>
      </c>
      <c r="H7537">
        <v>136893.75</v>
      </c>
      <c r="I7537">
        <f>salesdata[[#This Row],[Total_Sales_INR]]/10000000</f>
        <v>1.3689375E-2</v>
      </c>
      <c r="J7537" t="s">
        <v>27</v>
      </c>
      <c r="K7537" t="s">
        <v>19</v>
      </c>
      <c r="L7537">
        <v>1</v>
      </c>
      <c r="M7537" t="s">
        <v>68</v>
      </c>
      <c r="N7537" t="s">
        <v>127</v>
      </c>
      <c r="O7537" t="s">
        <v>22</v>
      </c>
    </row>
    <row r="7538" spans="1:15">
      <c r="A7538" t="s">
        <v>12720</v>
      </c>
      <c r="B7538" s="1">
        <v>45753</v>
      </c>
      <c r="C7538" t="s">
        <v>12721</v>
      </c>
      <c r="D7538" t="s">
        <v>25</v>
      </c>
      <c r="E7538" t="s">
        <v>280</v>
      </c>
      <c r="F7538">
        <v>2</v>
      </c>
      <c r="G7538">
        <v>25844.89</v>
      </c>
      <c r="H7538">
        <v>51689.78</v>
      </c>
      <c r="I7538">
        <f>salesdata[[#This Row],[Total_Sales_INR]]/10000000</f>
        <v>5.1689780000000003E-3</v>
      </c>
      <c r="J7538" t="s">
        <v>27</v>
      </c>
      <c r="K7538" t="s">
        <v>72</v>
      </c>
      <c r="L7538">
        <v>1</v>
      </c>
      <c r="M7538" t="s">
        <v>20</v>
      </c>
      <c r="N7538" t="s">
        <v>42</v>
      </c>
      <c r="O7538" t="s">
        <v>22</v>
      </c>
    </row>
    <row r="7539" spans="1:15">
      <c r="A7539" t="s">
        <v>12722</v>
      </c>
      <c r="B7539" s="1">
        <v>45660</v>
      </c>
      <c r="C7539" t="s">
        <v>12723</v>
      </c>
      <c r="D7539" t="s">
        <v>45</v>
      </c>
      <c r="E7539" t="s">
        <v>85</v>
      </c>
      <c r="F7539">
        <v>1</v>
      </c>
      <c r="G7539">
        <v>48195.83</v>
      </c>
      <c r="H7539">
        <v>48195.83</v>
      </c>
      <c r="I7539">
        <f>salesdata[[#This Row],[Total_Sales_INR]]/10000000</f>
        <v>4.8195830000000005E-3</v>
      </c>
      <c r="J7539" t="s">
        <v>34</v>
      </c>
      <c r="K7539" t="s">
        <v>72</v>
      </c>
      <c r="L7539">
        <v>2</v>
      </c>
      <c r="M7539" t="s">
        <v>265</v>
      </c>
      <c r="N7539" t="s">
        <v>42</v>
      </c>
      <c r="O7539" t="s">
        <v>22</v>
      </c>
    </row>
    <row r="7540" spans="1:15">
      <c r="A7540" t="s">
        <v>12724</v>
      </c>
      <c r="B7540" s="1">
        <v>45898</v>
      </c>
      <c r="C7540" t="s">
        <v>6168</v>
      </c>
      <c r="D7540" t="s">
        <v>45</v>
      </c>
      <c r="E7540" t="s">
        <v>65</v>
      </c>
      <c r="F7540">
        <v>4</v>
      </c>
      <c r="G7540">
        <v>1796.59</v>
      </c>
      <c r="H7540">
        <v>7186.36</v>
      </c>
      <c r="I7540">
        <f>salesdata[[#This Row],[Total_Sales_INR]]/10000000</f>
        <v>7.1863599999999993E-4</v>
      </c>
      <c r="J7540" t="s">
        <v>34</v>
      </c>
      <c r="K7540" t="s">
        <v>72</v>
      </c>
      <c r="L7540">
        <v>2</v>
      </c>
      <c r="M7540" t="s">
        <v>56</v>
      </c>
      <c r="N7540" t="s">
        <v>142</v>
      </c>
      <c r="O7540" t="s">
        <v>22</v>
      </c>
    </row>
    <row r="7541" spans="1:15">
      <c r="A7541" t="s">
        <v>12725</v>
      </c>
      <c r="B7541" s="1">
        <v>45987</v>
      </c>
      <c r="C7541" t="s">
        <v>1198</v>
      </c>
      <c r="D7541" t="s">
        <v>32</v>
      </c>
      <c r="E7541" t="s">
        <v>250</v>
      </c>
      <c r="F7541">
        <v>1</v>
      </c>
      <c r="G7541">
        <v>21831.55</v>
      </c>
      <c r="H7541">
        <v>21831.55</v>
      </c>
      <c r="I7541">
        <f>salesdata[[#This Row],[Total_Sales_INR]]/10000000</f>
        <v>2.183155E-3</v>
      </c>
      <c r="J7541" t="s">
        <v>34</v>
      </c>
      <c r="K7541" t="s">
        <v>35</v>
      </c>
      <c r="L7541">
        <v>5</v>
      </c>
      <c r="M7541" t="s">
        <v>73</v>
      </c>
      <c r="N7541" t="s">
        <v>150</v>
      </c>
      <c r="O7541" t="s">
        <v>22</v>
      </c>
    </row>
    <row r="7542" spans="1:15">
      <c r="A7542" t="s">
        <v>12726</v>
      </c>
      <c r="B7542" s="1">
        <v>45669</v>
      </c>
      <c r="C7542" t="s">
        <v>8290</v>
      </c>
      <c r="D7542" t="s">
        <v>102</v>
      </c>
      <c r="E7542" t="s">
        <v>184</v>
      </c>
      <c r="F7542">
        <v>3</v>
      </c>
      <c r="G7542">
        <v>44846.54</v>
      </c>
      <c r="H7542">
        <v>134539.62</v>
      </c>
      <c r="I7542">
        <f>salesdata[[#This Row],[Total_Sales_INR]]/10000000</f>
        <v>1.3453962E-2</v>
      </c>
      <c r="J7542" t="s">
        <v>27</v>
      </c>
      <c r="K7542" t="s">
        <v>72</v>
      </c>
      <c r="L7542">
        <v>4</v>
      </c>
      <c r="M7542" t="s">
        <v>160</v>
      </c>
      <c r="N7542" t="s">
        <v>74</v>
      </c>
      <c r="O7542" t="s">
        <v>22</v>
      </c>
    </row>
    <row r="7543" spans="1:15">
      <c r="A7543" t="s">
        <v>12727</v>
      </c>
      <c r="B7543" s="1">
        <v>45754</v>
      </c>
      <c r="C7543" t="s">
        <v>2019</v>
      </c>
      <c r="D7543" t="s">
        <v>45</v>
      </c>
      <c r="E7543" t="s">
        <v>65</v>
      </c>
      <c r="F7543">
        <v>5</v>
      </c>
      <c r="G7543">
        <v>29049.279999999999</v>
      </c>
      <c r="H7543">
        <v>145246.39999999999</v>
      </c>
      <c r="I7543">
        <f>salesdata[[#This Row],[Total_Sales_INR]]/10000000</f>
        <v>1.452464E-2</v>
      </c>
      <c r="J7543" t="s">
        <v>27</v>
      </c>
      <c r="K7543" t="s">
        <v>19</v>
      </c>
      <c r="L7543">
        <v>5</v>
      </c>
      <c r="M7543" t="s">
        <v>51</v>
      </c>
      <c r="N7543" t="s">
        <v>150</v>
      </c>
      <c r="O7543" t="s">
        <v>22</v>
      </c>
    </row>
    <row r="7544" spans="1:15">
      <c r="A7544" t="s">
        <v>12728</v>
      </c>
      <c r="B7544" s="1">
        <v>45753</v>
      </c>
      <c r="C7544" t="s">
        <v>8886</v>
      </c>
      <c r="D7544" t="s">
        <v>32</v>
      </c>
      <c r="E7544" t="s">
        <v>309</v>
      </c>
      <c r="F7544">
        <v>1</v>
      </c>
      <c r="G7544">
        <v>18326.740000000002</v>
      </c>
      <c r="H7544">
        <v>18326.740000000002</v>
      </c>
      <c r="I7544">
        <f>salesdata[[#This Row],[Total_Sales_INR]]/10000000</f>
        <v>1.8326740000000001E-3</v>
      </c>
      <c r="J7544" t="s">
        <v>18</v>
      </c>
      <c r="K7544" t="s">
        <v>72</v>
      </c>
      <c r="L7544">
        <v>1</v>
      </c>
      <c r="M7544" t="s">
        <v>20</v>
      </c>
      <c r="N7544" t="s">
        <v>150</v>
      </c>
      <c r="O7544" t="s">
        <v>22</v>
      </c>
    </row>
    <row r="7545" spans="1:15">
      <c r="A7545" t="s">
        <v>12729</v>
      </c>
      <c r="B7545" s="1">
        <v>45813</v>
      </c>
      <c r="C7545" t="s">
        <v>12490</v>
      </c>
      <c r="D7545" t="s">
        <v>45</v>
      </c>
      <c r="E7545" t="s">
        <v>60</v>
      </c>
      <c r="F7545">
        <v>3</v>
      </c>
      <c r="G7545">
        <v>45953.22</v>
      </c>
      <c r="H7545">
        <v>137859.66</v>
      </c>
      <c r="I7545">
        <f>salesdata[[#This Row],[Total_Sales_INR]]/10000000</f>
        <v>1.3785966E-2</v>
      </c>
      <c r="J7545" t="s">
        <v>27</v>
      </c>
      <c r="K7545" t="s">
        <v>19</v>
      </c>
      <c r="L7545">
        <v>4</v>
      </c>
      <c r="M7545" t="s">
        <v>198</v>
      </c>
      <c r="N7545" t="s">
        <v>97</v>
      </c>
      <c r="O7545" t="s">
        <v>22</v>
      </c>
    </row>
    <row r="7546" spans="1:15">
      <c r="A7546" t="s">
        <v>12730</v>
      </c>
      <c r="B7546" s="1">
        <v>45670</v>
      </c>
      <c r="C7546" t="s">
        <v>7035</v>
      </c>
      <c r="D7546" t="s">
        <v>32</v>
      </c>
      <c r="E7546" t="s">
        <v>33</v>
      </c>
      <c r="F7546">
        <v>5</v>
      </c>
      <c r="G7546">
        <v>2101.96</v>
      </c>
      <c r="H7546">
        <v>10509.8</v>
      </c>
      <c r="I7546">
        <f>salesdata[[#This Row],[Total_Sales_INR]]/10000000</f>
        <v>1.05098E-3</v>
      </c>
      <c r="J7546" t="s">
        <v>34</v>
      </c>
      <c r="K7546" t="s">
        <v>35</v>
      </c>
      <c r="L7546">
        <v>4</v>
      </c>
      <c r="M7546" t="s">
        <v>198</v>
      </c>
      <c r="N7546" t="s">
        <v>213</v>
      </c>
      <c r="O7546" t="s">
        <v>22</v>
      </c>
    </row>
    <row r="7547" spans="1:15">
      <c r="A7547" t="s">
        <v>12731</v>
      </c>
      <c r="B7547" s="1">
        <v>45698</v>
      </c>
      <c r="C7547" t="s">
        <v>6891</v>
      </c>
      <c r="D7547" t="s">
        <v>32</v>
      </c>
      <c r="E7547" t="s">
        <v>33</v>
      </c>
      <c r="F7547">
        <v>1</v>
      </c>
      <c r="G7547">
        <v>35534.839999999997</v>
      </c>
      <c r="H7547">
        <v>35534.839999999997</v>
      </c>
      <c r="I7547">
        <f>salesdata[[#This Row],[Total_Sales_INR]]/10000000</f>
        <v>3.5534839999999995E-3</v>
      </c>
      <c r="J7547" t="s">
        <v>18</v>
      </c>
      <c r="K7547" t="s">
        <v>35</v>
      </c>
      <c r="L7547">
        <v>4</v>
      </c>
      <c r="M7547" t="s">
        <v>88</v>
      </c>
      <c r="N7547" t="s">
        <v>94</v>
      </c>
      <c r="O7547" t="s">
        <v>22</v>
      </c>
    </row>
    <row r="7548" spans="1:15">
      <c r="A7548" t="s">
        <v>12732</v>
      </c>
      <c r="B7548" s="1">
        <v>45746</v>
      </c>
      <c r="C7548" t="s">
        <v>2031</v>
      </c>
      <c r="D7548" t="s">
        <v>45</v>
      </c>
      <c r="E7548" t="s">
        <v>55</v>
      </c>
      <c r="F7548">
        <v>4</v>
      </c>
      <c r="G7548">
        <v>10196.35</v>
      </c>
      <c r="H7548">
        <v>40785.4</v>
      </c>
      <c r="I7548">
        <f>salesdata[[#This Row],[Total_Sales_INR]]/10000000</f>
        <v>4.0785400000000003E-3</v>
      </c>
      <c r="J7548" t="s">
        <v>47</v>
      </c>
      <c r="K7548" t="s">
        <v>72</v>
      </c>
      <c r="L7548">
        <v>3</v>
      </c>
      <c r="M7548" t="s">
        <v>61</v>
      </c>
      <c r="N7548" t="s">
        <v>120</v>
      </c>
      <c r="O7548" t="s">
        <v>22</v>
      </c>
    </row>
    <row r="7549" spans="1:15">
      <c r="A7549" t="s">
        <v>12733</v>
      </c>
      <c r="B7549" s="1">
        <v>45849</v>
      </c>
      <c r="C7549" t="s">
        <v>12734</v>
      </c>
      <c r="D7549" t="s">
        <v>45</v>
      </c>
      <c r="E7549" t="s">
        <v>55</v>
      </c>
      <c r="F7549">
        <v>4</v>
      </c>
      <c r="G7549">
        <v>13036.08</v>
      </c>
      <c r="H7549">
        <v>52144.32</v>
      </c>
      <c r="I7549">
        <f>salesdata[[#This Row],[Total_Sales_INR]]/10000000</f>
        <v>5.2144319999999997E-3</v>
      </c>
      <c r="J7549" t="s">
        <v>47</v>
      </c>
      <c r="K7549" t="s">
        <v>72</v>
      </c>
      <c r="L7549">
        <v>3</v>
      </c>
      <c r="M7549" t="s">
        <v>115</v>
      </c>
      <c r="N7549" t="s">
        <v>82</v>
      </c>
      <c r="O7549" t="s">
        <v>22</v>
      </c>
    </row>
    <row r="7550" spans="1:15">
      <c r="A7550" t="s">
        <v>12735</v>
      </c>
      <c r="B7550" s="1">
        <v>45738</v>
      </c>
      <c r="C7550" t="s">
        <v>12736</v>
      </c>
      <c r="D7550" t="s">
        <v>102</v>
      </c>
      <c r="E7550" t="s">
        <v>155</v>
      </c>
      <c r="F7550">
        <v>4</v>
      </c>
      <c r="G7550">
        <v>45542.13</v>
      </c>
      <c r="H7550">
        <v>182168.52</v>
      </c>
      <c r="I7550">
        <f>salesdata[[#This Row],[Total_Sales_INR]]/10000000</f>
        <v>1.8216851999999999E-2</v>
      </c>
      <c r="J7550" t="s">
        <v>34</v>
      </c>
      <c r="K7550" t="s">
        <v>19</v>
      </c>
      <c r="L7550">
        <v>3</v>
      </c>
      <c r="M7550" t="s">
        <v>77</v>
      </c>
      <c r="N7550" t="s">
        <v>97</v>
      </c>
      <c r="O7550" t="s">
        <v>22</v>
      </c>
    </row>
    <row r="7551" spans="1:15">
      <c r="A7551" t="s">
        <v>12737</v>
      </c>
      <c r="B7551" s="1">
        <v>45812</v>
      </c>
      <c r="C7551" t="s">
        <v>3341</v>
      </c>
      <c r="D7551" t="s">
        <v>16</v>
      </c>
      <c r="E7551" t="s">
        <v>159</v>
      </c>
      <c r="F7551">
        <v>1</v>
      </c>
      <c r="G7551">
        <v>18209.830000000002</v>
      </c>
      <c r="H7551">
        <v>18209.830000000002</v>
      </c>
      <c r="I7551">
        <f>salesdata[[#This Row],[Total_Sales_INR]]/10000000</f>
        <v>1.8209830000000002E-3</v>
      </c>
      <c r="J7551" t="s">
        <v>34</v>
      </c>
      <c r="K7551" t="s">
        <v>19</v>
      </c>
      <c r="L7551">
        <v>4</v>
      </c>
      <c r="M7551" t="s">
        <v>160</v>
      </c>
      <c r="N7551" t="s">
        <v>173</v>
      </c>
      <c r="O7551" t="s">
        <v>22</v>
      </c>
    </row>
    <row r="7552" spans="1:15">
      <c r="A7552" t="s">
        <v>12738</v>
      </c>
      <c r="B7552" s="1">
        <v>46011</v>
      </c>
      <c r="C7552" t="s">
        <v>12739</v>
      </c>
      <c r="D7552" t="s">
        <v>16</v>
      </c>
      <c r="E7552" t="s">
        <v>159</v>
      </c>
      <c r="F7552">
        <v>1</v>
      </c>
      <c r="G7552">
        <v>22055.73</v>
      </c>
      <c r="H7552">
        <v>22055.73</v>
      </c>
      <c r="I7552">
        <f>salesdata[[#This Row],[Total_Sales_INR]]/10000000</f>
        <v>2.2055730000000002E-3</v>
      </c>
      <c r="J7552" t="s">
        <v>34</v>
      </c>
      <c r="K7552" t="s">
        <v>35</v>
      </c>
      <c r="L7552">
        <v>5</v>
      </c>
      <c r="M7552" t="s">
        <v>51</v>
      </c>
      <c r="N7552" t="s">
        <v>120</v>
      </c>
      <c r="O7552" t="s">
        <v>22</v>
      </c>
    </row>
    <row r="7553" spans="1:15">
      <c r="A7553" t="s">
        <v>12740</v>
      </c>
      <c r="B7553" s="1">
        <v>45859</v>
      </c>
      <c r="C7553" t="s">
        <v>12741</v>
      </c>
      <c r="D7553" t="s">
        <v>32</v>
      </c>
      <c r="E7553" t="s">
        <v>250</v>
      </c>
      <c r="F7553">
        <v>3</v>
      </c>
      <c r="G7553">
        <v>22094.57</v>
      </c>
      <c r="H7553">
        <v>66283.710000000006</v>
      </c>
      <c r="I7553">
        <f>salesdata[[#This Row],[Total_Sales_INR]]/10000000</f>
        <v>6.628371000000001E-3</v>
      </c>
      <c r="J7553" t="s">
        <v>18</v>
      </c>
      <c r="K7553" t="s">
        <v>19</v>
      </c>
      <c r="L7553">
        <v>1</v>
      </c>
      <c r="M7553" t="s">
        <v>107</v>
      </c>
      <c r="N7553" t="s">
        <v>112</v>
      </c>
      <c r="O7553" t="s">
        <v>22</v>
      </c>
    </row>
    <row r="7554" spans="1:15">
      <c r="A7554" t="s">
        <v>12742</v>
      </c>
      <c r="B7554" s="1">
        <v>45957</v>
      </c>
      <c r="C7554" t="s">
        <v>4283</v>
      </c>
      <c r="D7554" t="s">
        <v>102</v>
      </c>
      <c r="E7554" t="s">
        <v>193</v>
      </c>
      <c r="F7554">
        <v>2</v>
      </c>
      <c r="G7554">
        <v>13424.02</v>
      </c>
      <c r="H7554">
        <v>26848.04</v>
      </c>
      <c r="I7554">
        <f>salesdata[[#This Row],[Total_Sales_INR]]/10000000</f>
        <v>2.6848040000000003E-3</v>
      </c>
      <c r="J7554" t="s">
        <v>47</v>
      </c>
      <c r="K7554" t="s">
        <v>72</v>
      </c>
      <c r="L7554">
        <v>5</v>
      </c>
      <c r="M7554" t="s">
        <v>73</v>
      </c>
      <c r="N7554" t="s">
        <v>134</v>
      </c>
      <c r="O7554" t="s">
        <v>22</v>
      </c>
    </row>
    <row r="7555" spans="1:15">
      <c r="A7555" t="s">
        <v>12743</v>
      </c>
      <c r="B7555" s="1">
        <v>45826</v>
      </c>
      <c r="C7555" t="s">
        <v>12744</v>
      </c>
      <c r="D7555" t="s">
        <v>32</v>
      </c>
      <c r="E7555" t="s">
        <v>309</v>
      </c>
      <c r="F7555">
        <v>4</v>
      </c>
      <c r="G7555">
        <v>17599.189999999999</v>
      </c>
      <c r="H7555">
        <v>70396.759999999995</v>
      </c>
      <c r="I7555">
        <f>salesdata[[#This Row],[Total_Sales_INR]]/10000000</f>
        <v>7.0396759999999991E-3</v>
      </c>
      <c r="J7555" t="s">
        <v>47</v>
      </c>
      <c r="K7555" t="s">
        <v>19</v>
      </c>
      <c r="L7555">
        <v>4</v>
      </c>
      <c r="M7555" t="s">
        <v>123</v>
      </c>
      <c r="N7555" t="s">
        <v>127</v>
      </c>
      <c r="O7555" t="s">
        <v>22</v>
      </c>
    </row>
    <row r="7556" spans="1:15">
      <c r="A7556" t="s">
        <v>12745</v>
      </c>
      <c r="B7556" s="1">
        <v>45886</v>
      </c>
      <c r="C7556" t="s">
        <v>12746</v>
      </c>
      <c r="D7556" t="s">
        <v>45</v>
      </c>
      <c r="E7556" t="s">
        <v>65</v>
      </c>
      <c r="F7556">
        <v>5</v>
      </c>
      <c r="G7556">
        <v>37295.46</v>
      </c>
      <c r="H7556">
        <v>186477.3</v>
      </c>
      <c r="I7556">
        <f>salesdata[[#This Row],[Total_Sales_INR]]/10000000</f>
        <v>1.8647729999999998E-2</v>
      </c>
      <c r="J7556" t="s">
        <v>27</v>
      </c>
      <c r="K7556" t="s">
        <v>19</v>
      </c>
      <c r="L7556">
        <v>5</v>
      </c>
      <c r="M7556" t="s">
        <v>73</v>
      </c>
      <c r="N7556" t="s">
        <v>178</v>
      </c>
      <c r="O7556" t="s">
        <v>22</v>
      </c>
    </row>
    <row r="7557" spans="1:15">
      <c r="A7557" t="s">
        <v>12747</v>
      </c>
      <c r="B7557" s="1">
        <v>45700</v>
      </c>
      <c r="C7557" t="s">
        <v>4121</v>
      </c>
      <c r="D7557" t="s">
        <v>32</v>
      </c>
      <c r="E7557" t="s">
        <v>40</v>
      </c>
      <c r="F7557">
        <v>5</v>
      </c>
      <c r="G7557">
        <v>20599.95</v>
      </c>
      <c r="H7557">
        <v>102999.75</v>
      </c>
      <c r="I7557">
        <f>salesdata[[#This Row],[Total_Sales_INR]]/10000000</f>
        <v>1.0299974999999999E-2</v>
      </c>
      <c r="J7557" t="s">
        <v>27</v>
      </c>
      <c r="K7557" t="s">
        <v>72</v>
      </c>
      <c r="L7557">
        <v>1</v>
      </c>
      <c r="M7557" t="s">
        <v>119</v>
      </c>
      <c r="N7557" t="s">
        <v>29</v>
      </c>
      <c r="O7557" t="s">
        <v>22</v>
      </c>
    </row>
    <row r="7558" spans="1:15">
      <c r="A7558" t="s">
        <v>12748</v>
      </c>
      <c r="B7558" s="1">
        <v>45869</v>
      </c>
      <c r="C7558" t="s">
        <v>790</v>
      </c>
      <c r="D7558" t="s">
        <v>45</v>
      </c>
      <c r="E7558" t="s">
        <v>60</v>
      </c>
      <c r="F7558">
        <v>4</v>
      </c>
      <c r="G7558">
        <v>20704</v>
      </c>
      <c r="H7558">
        <v>82816</v>
      </c>
      <c r="I7558">
        <f>salesdata[[#This Row],[Total_Sales_INR]]/10000000</f>
        <v>8.2816000000000001E-3</v>
      </c>
      <c r="J7558" t="s">
        <v>47</v>
      </c>
      <c r="K7558" t="s">
        <v>35</v>
      </c>
      <c r="L7558">
        <v>3</v>
      </c>
      <c r="M7558" t="s">
        <v>115</v>
      </c>
      <c r="N7558" t="s">
        <v>48</v>
      </c>
      <c r="O7558" t="s">
        <v>22</v>
      </c>
    </row>
    <row r="7559" spans="1:15">
      <c r="A7559" t="s">
        <v>12749</v>
      </c>
      <c r="B7559" s="1">
        <v>45747</v>
      </c>
      <c r="C7559" t="s">
        <v>2126</v>
      </c>
      <c r="D7559" t="s">
        <v>32</v>
      </c>
      <c r="E7559" t="s">
        <v>309</v>
      </c>
      <c r="F7559">
        <v>2</v>
      </c>
      <c r="G7559">
        <v>25194.68</v>
      </c>
      <c r="H7559">
        <v>50389.36</v>
      </c>
      <c r="I7559">
        <f>salesdata[[#This Row],[Total_Sales_INR]]/10000000</f>
        <v>5.0389359999999999E-3</v>
      </c>
      <c r="J7559" t="s">
        <v>47</v>
      </c>
      <c r="K7559" t="s">
        <v>72</v>
      </c>
      <c r="L7559">
        <v>1</v>
      </c>
      <c r="M7559" t="s">
        <v>20</v>
      </c>
      <c r="N7559" t="s">
        <v>78</v>
      </c>
      <c r="O7559" t="s">
        <v>22</v>
      </c>
    </row>
    <row r="7560" spans="1:15">
      <c r="A7560" t="s">
        <v>12750</v>
      </c>
      <c r="B7560" s="1">
        <v>45958</v>
      </c>
      <c r="C7560" t="s">
        <v>3911</v>
      </c>
      <c r="D7560" t="s">
        <v>45</v>
      </c>
      <c r="E7560" t="s">
        <v>46</v>
      </c>
      <c r="F7560">
        <v>3</v>
      </c>
      <c r="G7560">
        <v>25056.89</v>
      </c>
      <c r="H7560">
        <v>75170.67</v>
      </c>
      <c r="I7560">
        <f>salesdata[[#This Row],[Total_Sales_INR]]/10000000</f>
        <v>7.5170669999999997E-3</v>
      </c>
      <c r="J7560" t="s">
        <v>27</v>
      </c>
      <c r="K7560" t="s">
        <v>35</v>
      </c>
      <c r="L7560">
        <v>4</v>
      </c>
      <c r="M7560" t="s">
        <v>88</v>
      </c>
      <c r="N7560" t="s">
        <v>112</v>
      </c>
      <c r="O7560" t="s">
        <v>22</v>
      </c>
    </row>
    <row r="7561" spans="1:15">
      <c r="A7561" t="s">
        <v>12751</v>
      </c>
      <c r="B7561" s="1">
        <v>45669</v>
      </c>
      <c r="C7561" t="s">
        <v>12752</v>
      </c>
      <c r="D7561" t="s">
        <v>25</v>
      </c>
      <c r="E7561" t="s">
        <v>26</v>
      </c>
      <c r="F7561">
        <v>1</v>
      </c>
      <c r="G7561">
        <v>30429.58</v>
      </c>
      <c r="H7561">
        <v>30429.58</v>
      </c>
      <c r="I7561">
        <f>salesdata[[#This Row],[Total_Sales_INR]]/10000000</f>
        <v>3.0429580000000001E-3</v>
      </c>
      <c r="J7561" t="s">
        <v>27</v>
      </c>
      <c r="K7561" t="s">
        <v>19</v>
      </c>
      <c r="L7561">
        <v>5</v>
      </c>
      <c r="M7561" t="s">
        <v>73</v>
      </c>
      <c r="N7561" t="s">
        <v>52</v>
      </c>
      <c r="O7561" t="s">
        <v>22</v>
      </c>
    </row>
    <row r="7562" spans="1:15">
      <c r="A7562" t="s">
        <v>12753</v>
      </c>
      <c r="B7562" s="1">
        <v>45984</v>
      </c>
      <c r="C7562" t="s">
        <v>3350</v>
      </c>
      <c r="D7562" t="s">
        <v>45</v>
      </c>
      <c r="E7562" t="s">
        <v>60</v>
      </c>
      <c r="F7562">
        <v>5</v>
      </c>
      <c r="G7562">
        <v>48066.05</v>
      </c>
      <c r="H7562">
        <v>240330.25</v>
      </c>
      <c r="I7562">
        <f>salesdata[[#This Row],[Total_Sales_INR]]/10000000</f>
        <v>2.4033025E-2</v>
      </c>
      <c r="J7562" t="s">
        <v>34</v>
      </c>
      <c r="K7562" t="s">
        <v>35</v>
      </c>
      <c r="L7562">
        <v>1</v>
      </c>
      <c r="M7562" t="s">
        <v>107</v>
      </c>
      <c r="N7562" t="s">
        <v>142</v>
      </c>
      <c r="O7562" t="s">
        <v>22</v>
      </c>
    </row>
    <row r="7563" spans="1:15">
      <c r="A7563" t="s">
        <v>12754</v>
      </c>
      <c r="B7563" s="1">
        <v>45726</v>
      </c>
      <c r="C7563" t="s">
        <v>2454</v>
      </c>
      <c r="D7563" t="s">
        <v>32</v>
      </c>
      <c r="E7563" t="s">
        <v>309</v>
      </c>
      <c r="F7563">
        <v>1</v>
      </c>
      <c r="G7563">
        <v>13477.61</v>
      </c>
      <c r="H7563">
        <v>13477.61</v>
      </c>
      <c r="I7563">
        <f>salesdata[[#This Row],[Total_Sales_INR]]/10000000</f>
        <v>1.3477610000000001E-3</v>
      </c>
      <c r="J7563" t="s">
        <v>18</v>
      </c>
      <c r="K7563" t="s">
        <v>19</v>
      </c>
      <c r="L7563">
        <v>1</v>
      </c>
      <c r="M7563" t="s">
        <v>119</v>
      </c>
      <c r="N7563" t="s">
        <v>142</v>
      </c>
      <c r="O7563" t="s">
        <v>22</v>
      </c>
    </row>
    <row r="7564" spans="1:15">
      <c r="A7564" t="s">
        <v>12755</v>
      </c>
      <c r="B7564" s="1">
        <v>45807</v>
      </c>
      <c r="C7564" t="s">
        <v>6206</v>
      </c>
      <c r="D7564" t="s">
        <v>16</v>
      </c>
      <c r="E7564" t="s">
        <v>159</v>
      </c>
      <c r="F7564">
        <v>5</v>
      </c>
      <c r="G7564">
        <v>46817.9</v>
      </c>
      <c r="H7564">
        <v>234089.5</v>
      </c>
      <c r="I7564">
        <f>salesdata[[#This Row],[Total_Sales_INR]]/10000000</f>
        <v>2.3408950000000001E-2</v>
      </c>
      <c r="J7564" t="s">
        <v>18</v>
      </c>
      <c r="K7564" t="s">
        <v>72</v>
      </c>
      <c r="L7564">
        <v>5</v>
      </c>
      <c r="M7564" t="s">
        <v>170</v>
      </c>
      <c r="N7564" t="s">
        <v>127</v>
      </c>
      <c r="O7564" t="s">
        <v>22</v>
      </c>
    </row>
    <row r="7565" spans="1:15">
      <c r="A7565" t="s">
        <v>12756</v>
      </c>
      <c r="B7565" s="1">
        <v>45957</v>
      </c>
      <c r="C7565" t="s">
        <v>11685</v>
      </c>
      <c r="D7565" t="s">
        <v>25</v>
      </c>
      <c r="E7565" t="s">
        <v>280</v>
      </c>
      <c r="F7565">
        <v>1</v>
      </c>
      <c r="G7565">
        <v>38739.19</v>
      </c>
      <c r="H7565">
        <v>38739.19</v>
      </c>
      <c r="I7565">
        <f>salesdata[[#This Row],[Total_Sales_INR]]/10000000</f>
        <v>3.8739190000000004E-3</v>
      </c>
      <c r="J7565" t="s">
        <v>34</v>
      </c>
      <c r="K7565" t="s">
        <v>35</v>
      </c>
      <c r="L7565">
        <v>3</v>
      </c>
      <c r="M7565" t="s">
        <v>36</v>
      </c>
      <c r="N7565" t="s">
        <v>62</v>
      </c>
      <c r="O7565" t="s">
        <v>22</v>
      </c>
    </row>
    <row r="7566" spans="1:15">
      <c r="A7566" t="s">
        <v>12757</v>
      </c>
      <c r="B7566" s="1">
        <v>45723</v>
      </c>
      <c r="C7566" t="s">
        <v>2950</v>
      </c>
      <c r="D7566" t="s">
        <v>102</v>
      </c>
      <c r="E7566" t="s">
        <v>184</v>
      </c>
      <c r="F7566">
        <v>5</v>
      </c>
      <c r="G7566">
        <v>8173.25</v>
      </c>
      <c r="H7566">
        <v>40866.25</v>
      </c>
      <c r="I7566">
        <f>salesdata[[#This Row],[Total_Sales_INR]]/10000000</f>
        <v>4.086625E-3</v>
      </c>
      <c r="J7566" t="s">
        <v>18</v>
      </c>
      <c r="K7566" t="s">
        <v>19</v>
      </c>
      <c r="L7566">
        <v>3</v>
      </c>
      <c r="M7566" t="s">
        <v>115</v>
      </c>
      <c r="N7566" t="s">
        <v>156</v>
      </c>
      <c r="O7566" t="s">
        <v>22</v>
      </c>
    </row>
    <row r="7567" spans="1:15">
      <c r="A7567" t="s">
        <v>12758</v>
      </c>
      <c r="B7567" s="1">
        <v>45720</v>
      </c>
      <c r="C7567" t="s">
        <v>12759</v>
      </c>
      <c r="D7567" t="s">
        <v>45</v>
      </c>
      <c r="E7567" t="s">
        <v>55</v>
      </c>
      <c r="F7567">
        <v>2</v>
      </c>
      <c r="G7567">
        <v>46223.06</v>
      </c>
      <c r="H7567">
        <v>92446.12</v>
      </c>
      <c r="I7567">
        <f>salesdata[[#This Row],[Total_Sales_INR]]/10000000</f>
        <v>9.2446119999999993E-3</v>
      </c>
      <c r="J7567" t="s">
        <v>27</v>
      </c>
      <c r="K7567" t="s">
        <v>35</v>
      </c>
      <c r="L7567">
        <v>2</v>
      </c>
      <c r="M7567" t="s">
        <v>133</v>
      </c>
      <c r="N7567" t="s">
        <v>29</v>
      </c>
      <c r="O7567" t="s">
        <v>22</v>
      </c>
    </row>
    <row r="7568" spans="1:15">
      <c r="A7568" t="s">
        <v>12760</v>
      </c>
      <c r="B7568" s="1">
        <v>45905</v>
      </c>
      <c r="C7568" t="s">
        <v>2902</v>
      </c>
      <c r="D7568" t="s">
        <v>32</v>
      </c>
      <c r="E7568" t="s">
        <v>81</v>
      </c>
      <c r="F7568">
        <v>3</v>
      </c>
      <c r="G7568">
        <v>43647.32</v>
      </c>
      <c r="H7568">
        <v>130941.96</v>
      </c>
      <c r="I7568">
        <f>salesdata[[#This Row],[Total_Sales_INR]]/10000000</f>
        <v>1.3094196000000001E-2</v>
      </c>
      <c r="J7568" t="s">
        <v>47</v>
      </c>
      <c r="K7568" t="s">
        <v>72</v>
      </c>
      <c r="L7568">
        <v>3</v>
      </c>
      <c r="M7568" t="s">
        <v>190</v>
      </c>
      <c r="N7568" t="s">
        <v>74</v>
      </c>
      <c r="O7568" t="s">
        <v>22</v>
      </c>
    </row>
    <row r="7569" spans="1:15">
      <c r="A7569" t="s">
        <v>12761</v>
      </c>
      <c r="B7569" s="1">
        <v>45698</v>
      </c>
      <c r="C7569" t="s">
        <v>12762</v>
      </c>
      <c r="D7569" t="s">
        <v>102</v>
      </c>
      <c r="E7569" t="s">
        <v>103</v>
      </c>
      <c r="F7569">
        <v>5</v>
      </c>
      <c r="G7569">
        <v>47063.8</v>
      </c>
      <c r="H7569">
        <v>235319</v>
      </c>
      <c r="I7569">
        <f>salesdata[[#This Row],[Total_Sales_INR]]/10000000</f>
        <v>2.3531900000000001E-2</v>
      </c>
      <c r="J7569" t="s">
        <v>47</v>
      </c>
      <c r="K7569" t="s">
        <v>72</v>
      </c>
      <c r="L7569">
        <v>2</v>
      </c>
      <c r="M7569" t="s">
        <v>265</v>
      </c>
      <c r="N7569" t="s">
        <v>21</v>
      </c>
      <c r="O7569" t="s">
        <v>22</v>
      </c>
    </row>
    <row r="7570" spans="1:15">
      <c r="A7570" t="s">
        <v>12763</v>
      </c>
      <c r="B7570" s="1">
        <v>45783</v>
      </c>
      <c r="C7570" t="s">
        <v>12764</v>
      </c>
      <c r="D7570" t="s">
        <v>16</v>
      </c>
      <c r="E7570" t="s">
        <v>17</v>
      </c>
      <c r="F7570">
        <v>5</v>
      </c>
      <c r="G7570">
        <v>17234.87</v>
      </c>
      <c r="H7570">
        <v>86174.35</v>
      </c>
      <c r="I7570">
        <f>salesdata[[#This Row],[Total_Sales_INR]]/10000000</f>
        <v>8.6174350000000014E-3</v>
      </c>
      <c r="J7570" t="s">
        <v>27</v>
      </c>
      <c r="K7570" t="s">
        <v>72</v>
      </c>
      <c r="L7570">
        <v>3</v>
      </c>
      <c r="M7570" t="s">
        <v>77</v>
      </c>
      <c r="N7570" t="s">
        <v>120</v>
      </c>
      <c r="O7570" t="s">
        <v>22</v>
      </c>
    </row>
    <row r="7571" spans="1:15">
      <c r="A7571" t="s">
        <v>12765</v>
      </c>
      <c r="B7571" s="1">
        <v>46014</v>
      </c>
      <c r="C7571" t="s">
        <v>8686</v>
      </c>
      <c r="D7571" t="s">
        <v>45</v>
      </c>
      <c r="E7571" t="s">
        <v>46</v>
      </c>
      <c r="F7571">
        <v>5</v>
      </c>
      <c r="G7571">
        <v>10610.09</v>
      </c>
      <c r="H7571">
        <v>53050.45</v>
      </c>
      <c r="I7571">
        <f>salesdata[[#This Row],[Total_Sales_INR]]/10000000</f>
        <v>5.3050449999999996E-3</v>
      </c>
      <c r="J7571" t="s">
        <v>27</v>
      </c>
      <c r="K7571" t="s">
        <v>35</v>
      </c>
      <c r="L7571">
        <v>4</v>
      </c>
      <c r="M7571" t="s">
        <v>123</v>
      </c>
      <c r="N7571" t="s">
        <v>29</v>
      </c>
      <c r="O7571" t="s">
        <v>22</v>
      </c>
    </row>
    <row r="7572" spans="1:15">
      <c r="A7572" t="s">
        <v>12766</v>
      </c>
      <c r="B7572" s="1">
        <v>45792</v>
      </c>
      <c r="C7572" t="s">
        <v>12767</v>
      </c>
      <c r="D7572" t="s">
        <v>32</v>
      </c>
      <c r="E7572" t="s">
        <v>309</v>
      </c>
      <c r="F7572">
        <v>3</v>
      </c>
      <c r="G7572">
        <v>28680.91</v>
      </c>
      <c r="H7572">
        <v>86042.73</v>
      </c>
      <c r="I7572">
        <f>salesdata[[#This Row],[Total_Sales_INR]]/10000000</f>
        <v>8.6042729999999991E-3</v>
      </c>
      <c r="J7572" t="s">
        <v>34</v>
      </c>
      <c r="K7572" t="s">
        <v>72</v>
      </c>
      <c r="L7572">
        <v>1</v>
      </c>
      <c r="M7572" t="s">
        <v>181</v>
      </c>
      <c r="N7572" t="s">
        <v>94</v>
      </c>
      <c r="O7572" t="s">
        <v>22</v>
      </c>
    </row>
    <row r="7573" spans="1:15">
      <c r="A7573" t="s">
        <v>12768</v>
      </c>
      <c r="B7573" s="1">
        <v>45957</v>
      </c>
      <c r="C7573" t="s">
        <v>1166</v>
      </c>
      <c r="D7573" t="s">
        <v>45</v>
      </c>
      <c r="E7573" t="s">
        <v>85</v>
      </c>
      <c r="F7573">
        <v>2</v>
      </c>
      <c r="G7573">
        <v>425.26</v>
      </c>
      <c r="H7573">
        <v>850.52</v>
      </c>
      <c r="I7573">
        <f>salesdata[[#This Row],[Total_Sales_INR]]/10000000</f>
        <v>8.5051999999999998E-5</v>
      </c>
      <c r="J7573" t="s">
        <v>47</v>
      </c>
      <c r="K7573" t="s">
        <v>35</v>
      </c>
      <c r="L7573">
        <v>1</v>
      </c>
      <c r="M7573" t="s">
        <v>107</v>
      </c>
      <c r="N7573" t="s">
        <v>29</v>
      </c>
      <c r="O7573" t="s">
        <v>22</v>
      </c>
    </row>
    <row r="7574" spans="1:15">
      <c r="A7574" t="s">
        <v>12769</v>
      </c>
      <c r="B7574" s="1">
        <v>45984</v>
      </c>
      <c r="C7574" t="s">
        <v>422</v>
      </c>
      <c r="D7574" t="s">
        <v>102</v>
      </c>
      <c r="E7574" t="s">
        <v>118</v>
      </c>
      <c r="F7574">
        <v>1</v>
      </c>
      <c r="G7574">
        <v>44131.8</v>
      </c>
      <c r="H7574">
        <v>44131.8</v>
      </c>
      <c r="I7574">
        <f>salesdata[[#This Row],[Total_Sales_INR]]/10000000</f>
        <v>4.4131800000000001E-3</v>
      </c>
      <c r="J7574" t="s">
        <v>18</v>
      </c>
      <c r="K7574" t="s">
        <v>35</v>
      </c>
      <c r="L7574">
        <v>4</v>
      </c>
      <c r="M7574" t="s">
        <v>160</v>
      </c>
      <c r="N7574" t="s">
        <v>42</v>
      </c>
      <c r="O7574" t="s">
        <v>22</v>
      </c>
    </row>
    <row r="7575" spans="1:15">
      <c r="A7575" t="s">
        <v>12770</v>
      </c>
      <c r="B7575" s="1">
        <v>45746</v>
      </c>
      <c r="C7575" t="s">
        <v>6613</v>
      </c>
      <c r="D7575" t="s">
        <v>45</v>
      </c>
      <c r="E7575" t="s">
        <v>60</v>
      </c>
      <c r="F7575">
        <v>1</v>
      </c>
      <c r="G7575">
        <v>4165.3599999999997</v>
      </c>
      <c r="H7575">
        <v>4165.3599999999997</v>
      </c>
      <c r="I7575">
        <f>salesdata[[#This Row],[Total_Sales_INR]]/10000000</f>
        <v>4.1653599999999996E-4</v>
      </c>
      <c r="J7575" t="s">
        <v>47</v>
      </c>
      <c r="K7575" t="s">
        <v>35</v>
      </c>
      <c r="L7575">
        <v>4</v>
      </c>
      <c r="M7575" t="s">
        <v>185</v>
      </c>
      <c r="N7575" t="s">
        <v>69</v>
      </c>
      <c r="O7575" t="s">
        <v>22</v>
      </c>
    </row>
    <row r="7576" spans="1:15">
      <c r="A7576" t="s">
        <v>12771</v>
      </c>
      <c r="B7576" s="1">
        <v>45923</v>
      </c>
      <c r="C7576" t="s">
        <v>9379</v>
      </c>
      <c r="D7576" t="s">
        <v>102</v>
      </c>
      <c r="E7576" t="s">
        <v>184</v>
      </c>
      <c r="F7576">
        <v>4</v>
      </c>
      <c r="G7576">
        <v>12246.9</v>
      </c>
      <c r="H7576">
        <v>48987.6</v>
      </c>
      <c r="I7576">
        <f>salesdata[[#This Row],[Total_Sales_INR]]/10000000</f>
        <v>4.8987600000000003E-3</v>
      </c>
      <c r="J7576" t="s">
        <v>34</v>
      </c>
      <c r="K7576" t="s">
        <v>72</v>
      </c>
      <c r="L7576">
        <v>2</v>
      </c>
      <c r="M7576" t="s">
        <v>265</v>
      </c>
      <c r="N7576" t="s">
        <v>142</v>
      </c>
      <c r="O7576" t="s">
        <v>22</v>
      </c>
    </row>
    <row r="7577" spans="1:15">
      <c r="A7577" t="s">
        <v>12772</v>
      </c>
      <c r="B7577" s="1">
        <v>45975</v>
      </c>
      <c r="C7577" t="s">
        <v>12773</v>
      </c>
      <c r="D7577" t="s">
        <v>25</v>
      </c>
      <c r="E7577" t="s">
        <v>223</v>
      </c>
      <c r="F7577">
        <v>2</v>
      </c>
      <c r="G7577">
        <v>3894.04</v>
      </c>
      <c r="H7577">
        <v>7788.08</v>
      </c>
      <c r="I7577">
        <f>salesdata[[#This Row],[Total_Sales_INR]]/10000000</f>
        <v>7.7880799999999997E-4</v>
      </c>
      <c r="J7577" t="s">
        <v>34</v>
      </c>
      <c r="K7577" t="s">
        <v>72</v>
      </c>
      <c r="L7577">
        <v>5</v>
      </c>
      <c r="M7577" t="s">
        <v>41</v>
      </c>
      <c r="N7577" t="s">
        <v>173</v>
      </c>
      <c r="O7577" t="s">
        <v>22</v>
      </c>
    </row>
    <row r="7578" spans="1:15">
      <c r="A7578" t="s">
        <v>12774</v>
      </c>
      <c r="B7578" s="1">
        <v>45777</v>
      </c>
      <c r="C7578" t="s">
        <v>11292</v>
      </c>
      <c r="D7578" t="s">
        <v>32</v>
      </c>
      <c r="E7578" t="s">
        <v>40</v>
      </c>
      <c r="F7578">
        <v>4</v>
      </c>
      <c r="G7578">
        <v>18211.080000000002</v>
      </c>
      <c r="H7578">
        <v>72844.320000000007</v>
      </c>
      <c r="I7578">
        <f>salesdata[[#This Row],[Total_Sales_INR]]/10000000</f>
        <v>7.2844320000000004E-3</v>
      </c>
      <c r="J7578" t="s">
        <v>47</v>
      </c>
      <c r="K7578" t="s">
        <v>35</v>
      </c>
      <c r="L7578">
        <v>3</v>
      </c>
      <c r="M7578" t="s">
        <v>61</v>
      </c>
      <c r="N7578" t="s">
        <v>167</v>
      </c>
      <c r="O7578" t="s">
        <v>22</v>
      </c>
    </row>
    <row r="7579" spans="1:15">
      <c r="A7579" t="s">
        <v>12775</v>
      </c>
      <c r="B7579" s="1">
        <v>45727</v>
      </c>
      <c r="C7579" t="s">
        <v>12776</v>
      </c>
      <c r="D7579" t="s">
        <v>25</v>
      </c>
      <c r="E7579" t="s">
        <v>223</v>
      </c>
      <c r="F7579">
        <v>1</v>
      </c>
      <c r="G7579">
        <v>20719.8</v>
      </c>
      <c r="H7579">
        <v>20719.8</v>
      </c>
      <c r="I7579">
        <f>salesdata[[#This Row],[Total_Sales_INR]]/10000000</f>
        <v>2.0719799999999997E-3</v>
      </c>
      <c r="J7579" t="s">
        <v>34</v>
      </c>
      <c r="K7579" t="s">
        <v>72</v>
      </c>
      <c r="L7579">
        <v>4</v>
      </c>
      <c r="M7579" t="s">
        <v>88</v>
      </c>
      <c r="N7579" t="s">
        <v>167</v>
      </c>
      <c r="O7579" t="s">
        <v>22</v>
      </c>
    </row>
    <row r="7580" spans="1:15">
      <c r="A7580" t="s">
        <v>12777</v>
      </c>
      <c r="B7580" s="1">
        <v>46005</v>
      </c>
      <c r="C7580" t="s">
        <v>7880</v>
      </c>
      <c r="D7580" t="s">
        <v>102</v>
      </c>
      <c r="E7580" t="s">
        <v>103</v>
      </c>
      <c r="F7580">
        <v>3</v>
      </c>
      <c r="G7580">
        <v>13102.06</v>
      </c>
      <c r="H7580">
        <v>39306.18</v>
      </c>
      <c r="I7580">
        <f>salesdata[[#This Row],[Total_Sales_INR]]/10000000</f>
        <v>3.9306180000000003E-3</v>
      </c>
      <c r="J7580" t="s">
        <v>34</v>
      </c>
      <c r="K7580" t="s">
        <v>35</v>
      </c>
      <c r="L7580">
        <v>2</v>
      </c>
      <c r="M7580" t="s">
        <v>265</v>
      </c>
      <c r="N7580" t="s">
        <v>42</v>
      </c>
      <c r="O7580" t="s">
        <v>22</v>
      </c>
    </row>
    <row r="7581" spans="1:15">
      <c r="A7581" t="s">
        <v>12778</v>
      </c>
      <c r="B7581" s="1">
        <v>45746</v>
      </c>
      <c r="C7581" t="s">
        <v>12779</v>
      </c>
      <c r="D7581" t="s">
        <v>102</v>
      </c>
      <c r="E7581" t="s">
        <v>118</v>
      </c>
      <c r="F7581">
        <v>5</v>
      </c>
      <c r="G7581">
        <v>25955.62</v>
      </c>
      <c r="H7581">
        <v>129778.1</v>
      </c>
      <c r="I7581">
        <f>salesdata[[#This Row],[Total_Sales_INR]]/10000000</f>
        <v>1.2977810000000001E-2</v>
      </c>
      <c r="J7581" t="s">
        <v>27</v>
      </c>
      <c r="K7581" t="s">
        <v>19</v>
      </c>
      <c r="L7581">
        <v>3</v>
      </c>
      <c r="M7581" t="s">
        <v>61</v>
      </c>
      <c r="N7581" t="s">
        <v>360</v>
      </c>
      <c r="O7581" t="s">
        <v>22</v>
      </c>
    </row>
    <row r="7582" spans="1:15">
      <c r="A7582" t="s">
        <v>12780</v>
      </c>
      <c r="B7582" s="1">
        <v>46004</v>
      </c>
      <c r="C7582" t="s">
        <v>12781</v>
      </c>
      <c r="D7582" t="s">
        <v>102</v>
      </c>
      <c r="E7582" t="s">
        <v>193</v>
      </c>
      <c r="F7582">
        <v>1</v>
      </c>
      <c r="G7582">
        <v>46755.6</v>
      </c>
      <c r="H7582">
        <v>46755.6</v>
      </c>
      <c r="I7582">
        <f>salesdata[[#This Row],[Total_Sales_INR]]/10000000</f>
        <v>4.6755599999999996E-3</v>
      </c>
      <c r="J7582" t="s">
        <v>18</v>
      </c>
      <c r="K7582" t="s">
        <v>35</v>
      </c>
      <c r="L7582">
        <v>3</v>
      </c>
      <c r="M7582" t="s">
        <v>190</v>
      </c>
      <c r="N7582" t="s">
        <v>37</v>
      </c>
      <c r="O7582" t="s">
        <v>22</v>
      </c>
    </row>
    <row r="7583" spans="1:15">
      <c r="A7583" t="s">
        <v>12782</v>
      </c>
      <c r="B7583" s="1">
        <v>45980</v>
      </c>
      <c r="C7583" t="s">
        <v>2010</v>
      </c>
      <c r="D7583" t="s">
        <v>16</v>
      </c>
      <c r="E7583" t="s">
        <v>137</v>
      </c>
      <c r="F7583">
        <v>5</v>
      </c>
      <c r="G7583">
        <v>31321.84</v>
      </c>
      <c r="H7583">
        <v>156609.20000000001</v>
      </c>
      <c r="I7583">
        <f>salesdata[[#This Row],[Total_Sales_INR]]/10000000</f>
        <v>1.5660920000000002E-2</v>
      </c>
      <c r="J7583" t="s">
        <v>34</v>
      </c>
      <c r="K7583" t="s">
        <v>72</v>
      </c>
      <c r="L7583">
        <v>4</v>
      </c>
      <c r="M7583" t="s">
        <v>123</v>
      </c>
      <c r="N7583" t="s">
        <v>57</v>
      </c>
      <c r="O7583" t="s">
        <v>22</v>
      </c>
    </row>
    <row r="7584" spans="1:15">
      <c r="A7584" t="s">
        <v>12783</v>
      </c>
      <c r="B7584" s="1">
        <v>45705</v>
      </c>
      <c r="C7584" t="s">
        <v>12784</v>
      </c>
      <c r="D7584" t="s">
        <v>32</v>
      </c>
      <c r="E7584" t="s">
        <v>33</v>
      </c>
      <c r="F7584">
        <v>3</v>
      </c>
      <c r="G7584">
        <v>23275.79</v>
      </c>
      <c r="H7584">
        <v>69827.37</v>
      </c>
      <c r="I7584">
        <f>salesdata[[#This Row],[Total_Sales_INR]]/10000000</f>
        <v>6.9827369999999993E-3</v>
      </c>
      <c r="J7584" t="s">
        <v>18</v>
      </c>
      <c r="K7584" t="s">
        <v>35</v>
      </c>
      <c r="L7584">
        <v>1</v>
      </c>
      <c r="M7584" t="s">
        <v>68</v>
      </c>
      <c r="N7584" t="s">
        <v>62</v>
      </c>
      <c r="O7584" t="s">
        <v>22</v>
      </c>
    </row>
    <row r="7585" spans="1:15">
      <c r="A7585" t="s">
        <v>12785</v>
      </c>
      <c r="B7585" s="1">
        <v>45863</v>
      </c>
      <c r="C7585" t="s">
        <v>769</v>
      </c>
      <c r="D7585" t="s">
        <v>45</v>
      </c>
      <c r="E7585" t="s">
        <v>85</v>
      </c>
      <c r="F7585">
        <v>5</v>
      </c>
      <c r="G7585">
        <v>45725.14</v>
      </c>
      <c r="H7585">
        <v>228625.7</v>
      </c>
      <c r="I7585">
        <f>salesdata[[#This Row],[Total_Sales_INR]]/10000000</f>
        <v>2.2862570000000002E-2</v>
      </c>
      <c r="J7585" t="s">
        <v>27</v>
      </c>
      <c r="K7585" t="s">
        <v>19</v>
      </c>
      <c r="L7585">
        <v>4</v>
      </c>
      <c r="M7585" t="s">
        <v>185</v>
      </c>
      <c r="N7585" t="s">
        <v>134</v>
      </c>
      <c r="O7585" t="s">
        <v>22</v>
      </c>
    </row>
    <row r="7586" spans="1:15">
      <c r="A7586" t="s">
        <v>12786</v>
      </c>
      <c r="B7586" s="1">
        <v>45905</v>
      </c>
      <c r="C7586" t="s">
        <v>12787</v>
      </c>
      <c r="D7586" t="s">
        <v>32</v>
      </c>
      <c r="E7586" t="s">
        <v>33</v>
      </c>
      <c r="F7586">
        <v>3</v>
      </c>
      <c r="G7586">
        <v>49262.8</v>
      </c>
      <c r="H7586">
        <v>147788.4</v>
      </c>
      <c r="I7586">
        <f>salesdata[[#This Row],[Total_Sales_INR]]/10000000</f>
        <v>1.477884E-2</v>
      </c>
      <c r="J7586" t="s">
        <v>47</v>
      </c>
      <c r="K7586" t="s">
        <v>35</v>
      </c>
      <c r="L7586">
        <v>3</v>
      </c>
      <c r="M7586" t="s">
        <v>115</v>
      </c>
      <c r="N7586" t="s">
        <v>173</v>
      </c>
      <c r="O7586" t="s">
        <v>22</v>
      </c>
    </row>
    <row r="7587" spans="1:15">
      <c r="A7587" t="s">
        <v>12788</v>
      </c>
      <c r="B7587" s="1">
        <v>45694</v>
      </c>
      <c r="C7587" t="s">
        <v>12789</v>
      </c>
      <c r="D7587" t="s">
        <v>32</v>
      </c>
      <c r="E7587" t="s">
        <v>250</v>
      </c>
      <c r="F7587">
        <v>5</v>
      </c>
      <c r="G7587">
        <v>21028.58</v>
      </c>
      <c r="H7587">
        <v>105142.9</v>
      </c>
      <c r="I7587">
        <f>salesdata[[#This Row],[Total_Sales_INR]]/10000000</f>
        <v>1.0514289999999999E-2</v>
      </c>
      <c r="J7587" t="s">
        <v>34</v>
      </c>
      <c r="K7587" t="s">
        <v>72</v>
      </c>
      <c r="L7587">
        <v>3</v>
      </c>
      <c r="M7587" t="s">
        <v>61</v>
      </c>
      <c r="N7587" t="s">
        <v>78</v>
      </c>
      <c r="O7587" t="s">
        <v>22</v>
      </c>
    </row>
    <row r="7588" spans="1:15">
      <c r="A7588" t="s">
        <v>12790</v>
      </c>
      <c r="B7588" s="1">
        <v>45672</v>
      </c>
      <c r="C7588" t="s">
        <v>2283</v>
      </c>
      <c r="D7588" t="s">
        <v>25</v>
      </c>
      <c r="E7588" t="s">
        <v>280</v>
      </c>
      <c r="F7588">
        <v>4</v>
      </c>
      <c r="G7588">
        <v>8681.64</v>
      </c>
      <c r="H7588">
        <v>34726.559999999998</v>
      </c>
      <c r="I7588">
        <f>salesdata[[#This Row],[Total_Sales_INR]]/10000000</f>
        <v>3.4726559999999997E-3</v>
      </c>
      <c r="J7588" t="s">
        <v>18</v>
      </c>
      <c r="K7588" t="s">
        <v>72</v>
      </c>
      <c r="L7588">
        <v>5</v>
      </c>
      <c r="M7588" t="s">
        <v>51</v>
      </c>
      <c r="N7588" t="s">
        <v>134</v>
      </c>
      <c r="O7588" t="s">
        <v>22</v>
      </c>
    </row>
    <row r="7589" spans="1:15">
      <c r="A7589" t="s">
        <v>12791</v>
      </c>
      <c r="B7589" s="1">
        <v>45696</v>
      </c>
      <c r="C7589" t="s">
        <v>5685</v>
      </c>
      <c r="D7589" t="s">
        <v>45</v>
      </c>
      <c r="E7589" t="s">
        <v>65</v>
      </c>
      <c r="F7589">
        <v>2</v>
      </c>
      <c r="G7589">
        <v>38636.639999999999</v>
      </c>
      <c r="H7589">
        <v>77273.279999999999</v>
      </c>
      <c r="I7589">
        <f>salesdata[[#This Row],[Total_Sales_INR]]/10000000</f>
        <v>7.7273279999999995E-3</v>
      </c>
      <c r="J7589" t="s">
        <v>47</v>
      </c>
      <c r="K7589" t="s">
        <v>19</v>
      </c>
      <c r="L7589">
        <v>3</v>
      </c>
      <c r="M7589" t="s">
        <v>190</v>
      </c>
      <c r="N7589" t="s">
        <v>42</v>
      </c>
      <c r="O7589" t="s">
        <v>22</v>
      </c>
    </row>
    <row r="7590" spans="1:15">
      <c r="A7590" t="s">
        <v>12792</v>
      </c>
      <c r="B7590" s="1">
        <v>45927</v>
      </c>
      <c r="C7590" t="s">
        <v>12793</v>
      </c>
      <c r="D7590" t="s">
        <v>102</v>
      </c>
      <c r="E7590" t="s">
        <v>184</v>
      </c>
      <c r="F7590">
        <v>2</v>
      </c>
      <c r="G7590">
        <v>31309.42</v>
      </c>
      <c r="H7590">
        <v>62618.84</v>
      </c>
      <c r="I7590">
        <f>salesdata[[#This Row],[Total_Sales_INR]]/10000000</f>
        <v>6.2618839999999997E-3</v>
      </c>
      <c r="J7590" t="s">
        <v>27</v>
      </c>
      <c r="K7590" t="s">
        <v>19</v>
      </c>
      <c r="L7590">
        <v>5</v>
      </c>
      <c r="M7590" t="s">
        <v>73</v>
      </c>
      <c r="N7590" t="s">
        <v>167</v>
      </c>
      <c r="O7590" t="s">
        <v>22</v>
      </c>
    </row>
    <row r="7591" spans="1:15">
      <c r="A7591" t="s">
        <v>12794</v>
      </c>
      <c r="B7591" s="1">
        <v>45825</v>
      </c>
      <c r="C7591" t="s">
        <v>12253</v>
      </c>
      <c r="D7591" t="s">
        <v>32</v>
      </c>
      <c r="E7591" t="s">
        <v>250</v>
      </c>
      <c r="F7591">
        <v>1</v>
      </c>
      <c r="G7591">
        <v>5027.08</v>
      </c>
      <c r="H7591">
        <v>5027.08</v>
      </c>
      <c r="I7591">
        <f>salesdata[[#This Row],[Total_Sales_INR]]/10000000</f>
        <v>5.0270800000000004E-4</v>
      </c>
      <c r="J7591" t="s">
        <v>47</v>
      </c>
      <c r="K7591" t="s">
        <v>72</v>
      </c>
      <c r="L7591">
        <v>2</v>
      </c>
      <c r="M7591" t="s">
        <v>104</v>
      </c>
      <c r="N7591" t="s">
        <v>120</v>
      </c>
      <c r="O7591" t="s">
        <v>22</v>
      </c>
    </row>
    <row r="7592" spans="1:15">
      <c r="A7592" t="s">
        <v>12795</v>
      </c>
      <c r="B7592" s="1">
        <v>46009</v>
      </c>
      <c r="C7592" t="s">
        <v>3739</v>
      </c>
      <c r="D7592" t="s">
        <v>32</v>
      </c>
      <c r="E7592" t="s">
        <v>81</v>
      </c>
      <c r="F7592">
        <v>5</v>
      </c>
      <c r="G7592">
        <v>4793.43</v>
      </c>
      <c r="H7592">
        <v>23967.15</v>
      </c>
      <c r="I7592">
        <f>salesdata[[#This Row],[Total_Sales_INR]]/10000000</f>
        <v>2.3967150000000002E-3</v>
      </c>
      <c r="J7592" t="s">
        <v>27</v>
      </c>
      <c r="K7592" t="s">
        <v>19</v>
      </c>
      <c r="L7592">
        <v>1</v>
      </c>
      <c r="M7592" t="s">
        <v>107</v>
      </c>
      <c r="N7592" t="s">
        <v>82</v>
      </c>
      <c r="O7592" t="s">
        <v>22</v>
      </c>
    </row>
    <row r="7593" spans="1:15">
      <c r="A7593" t="s">
        <v>12796</v>
      </c>
      <c r="B7593" s="1">
        <v>45850</v>
      </c>
      <c r="C7593" t="s">
        <v>12797</v>
      </c>
      <c r="D7593" t="s">
        <v>45</v>
      </c>
      <c r="E7593" t="s">
        <v>46</v>
      </c>
      <c r="F7593">
        <v>4</v>
      </c>
      <c r="G7593">
        <v>30468.25</v>
      </c>
      <c r="H7593">
        <v>121873</v>
      </c>
      <c r="I7593">
        <f>salesdata[[#This Row],[Total_Sales_INR]]/10000000</f>
        <v>1.21873E-2</v>
      </c>
      <c r="J7593" t="s">
        <v>27</v>
      </c>
      <c r="K7593" t="s">
        <v>72</v>
      </c>
      <c r="L7593">
        <v>5</v>
      </c>
      <c r="M7593" t="s">
        <v>170</v>
      </c>
      <c r="N7593" t="s">
        <v>156</v>
      </c>
      <c r="O7593" t="s">
        <v>22</v>
      </c>
    </row>
    <row r="7594" spans="1:15">
      <c r="A7594" t="s">
        <v>12798</v>
      </c>
      <c r="B7594" s="1">
        <v>45975</v>
      </c>
      <c r="C7594" t="s">
        <v>12799</v>
      </c>
      <c r="D7594" t="s">
        <v>16</v>
      </c>
      <c r="E7594" t="s">
        <v>130</v>
      </c>
      <c r="F7594">
        <v>4</v>
      </c>
      <c r="G7594">
        <v>27432.57</v>
      </c>
      <c r="H7594">
        <v>109730.28</v>
      </c>
      <c r="I7594">
        <f>salesdata[[#This Row],[Total_Sales_INR]]/10000000</f>
        <v>1.0973027999999999E-2</v>
      </c>
      <c r="J7594" t="s">
        <v>34</v>
      </c>
      <c r="K7594" t="s">
        <v>35</v>
      </c>
      <c r="L7594">
        <v>1</v>
      </c>
      <c r="M7594" t="s">
        <v>20</v>
      </c>
      <c r="N7594" t="s">
        <v>42</v>
      </c>
      <c r="O7594" t="s">
        <v>22</v>
      </c>
    </row>
    <row r="7595" spans="1:15">
      <c r="A7595" t="s">
        <v>12800</v>
      </c>
      <c r="B7595" s="1">
        <v>45858</v>
      </c>
      <c r="C7595" t="s">
        <v>12801</v>
      </c>
      <c r="D7595" t="s">
        <v>32</v>
      </c>
      <c r="E7595" t="s">
        <v>81</v>
      </c>
      <c r="F7595">
        <v>2</v>
      </c>
      <c r="G7595">
        <v>43392.86</v>
      </c>
      <c r="H7595">
        <v>86785.72</v>
      </c>
      <c r="I7595">
        <f>salesdata[[#This Row],[Total_Sales_INR]]/10000000</f>
        <v>8.6785720000000007E-3</v>
      </c>
      <c r="J7595" t="s">
        <v>34</v>
      </c>
      <c r="K7595" t="s">
        <v>19</v>
      </c>
      <c r="L7595">
        <v>2</v>
      </c>
      <c r="M7595" t="s">
        <v>141</v>
      </c>
      <c r="N7595" t="s">
        <v>97</v>
      </c>
      <c r="O7595" t="s">
        <v>22</v>
      </c>
    </row>
    <row r="7596" spans="1:15">
      <c r="A7596" t="s">
        <v>12802</v>
      </c>
      <c r="B7596" s="1">
        <v>46013</v>
      </c>
      <c r="C7596" t="s">
        <v>12803</v>
      </c>
      <c r="D7596" t="s">
        <v>25</v>
      </c>
      <c r="E7596" t="s">
        <v>91</v>
      </c>
      <c r="F7596">
        <v>5</v>
      </c>
      <c r="G7596">
        <v>3674.16</v>
      </c>
      <c r="H7596">
        <v>18370.8</v>
      </c>
      <c r="I7596">
        <f>salesdata[[#This Row],[Total_Sales_INR]]/10000000</f>
        <v>1.8370799999999998E-3</v>
      </c>
      <c r="J7596" t="s">
        <v>47</v>
      </c>
      <c r="K7596" t="s">
        <v>19</v>
      </c>
      <c r="L7596">
        <v>1</v>
      </c>
      <c r="M7596" t="s">
        <v>68</v>
      </c>
      <c r="N7596" t="s">
        <v>173</v>
      </c>
      <c r="O7596" t="s">
        <v>22</v>
      </c>
    </row>
    <row r="7597" spans="1:15">
      <c r="A7597" t="s">
        <v>12804</v>
      </c>
      <c r="B7597" s="1">
        <v>45927</v>
      </c>
      <c r="C7597" t="s">
        <v>1669</v>
      </c>
      <c r="D7597" t="s">
        <v>25</v>
      </c>
      <c r="E7597" t="s">
        <v>26</v>
      </c>
      <c r="F7597">
        <v>2</v>
      </c>
      <c r="G7597">
        <v>10868.4</v>
      </c>
      <c r="H7597">
        <v>21736.799999999999</v>
      </c>
      <c r="I7597">
        <f>salesdata[[#This Row],[Total_Sales_INR]]/10000000</f>
        <v>2.1736799999999999E-3</v>
      </c>
      <c r="J7597" t="s">
        <v>34</v>
      </c>
      <c r="K7597" t="s">
        <v>35</v>
      </c>
      <c r="L7597">
        <v>4</v>
      </c>
      <c r="M7597" t="s">
        <v>198</v>
      </c>
      <c r="N7597" t="s">
        <v>213</v>
      </c>
      <c r="O7597" t="s">
        <v>22</v>
      </c>
    </row>
    <row r="7598" spans="1:15">
      <c r="A7598" t="s">
        <v>12805</v>
      </c>
      <c r="B7598" s="1">
        <v>45844</v>
      </c>
      <c r="C7598" t="s">
        <v>4225</v>
      </c>
      <c r="D7598" t="s">
        <v>16</v>
      </c>
      <c r="E7598" t="s">
        <v>137</v>
      </c>
      <c r="F7598">
        <v>3</v>
      </c>
      <c r="G7598">
        <v>45096.75</v>
      </c>
      <c r="H7598">
        <v>135290.25</v>
      </c>
      <c r="I7598">
        <f>salesdata[[#This Row],[Total_Sales_INR]]/10000000</f>
        <v>1.3529025E-2</v>
      </c>
      <c r="J7598" t="s">
        <v>27</v>
      </c>
      <c r="K7598" t="s">
        <v>35</v>
      </c>
      <c r="L7598">
        <v>3</v>
      </c>
      <c r="M7598" t="s">
        <v>77</v>
      </c>
      <c r="N7598" t="s">
        <v>74</v>
      </c>
      <c r="O7598" t="s">
        <v>22</v>
      </c>
    </row>
    <row r="7599" spans="1:15">
      <c r="A7599" t="s">
        <v>12806</v>
      </c>
      <c r="B7599" s="1">
        <v>45944</v>
      </c>
      <c r="C7599" t="s">
        <v>12807</v>
      </c>
      <c r="D7599" t="s">
        <v>32</v>
      </c>
      <c r="E7599" t="s">
        <v>81</v>
      </c>
      <c r="F7599">
        <v>2</v>
      </c>
      <c r="G7599">
        <v>49573.98</v>
      </c>
      <c r="H7599">
        <v>99147.96</v>
      </c>
      <c r="I7599">
        <f>salesdata[[#This Row],[Total_Sales_INR]]/10000000</f>
        <v>9.914796E-3</v>
      </c>
      <c r="J7599" t="s">
        <v>27</v>
      </c>
      <c r="K7599" t="s">
        <v>35</v>
      </c>
      <c r="L7599">
        <v>4</v>
      </c>
      <c r="M7599" t="s">
        <v>185</v>
      </c>
      <c r="N7599" t="s">
        <v>74</v>
      </c>
      <c r="O7599" t="s">
        <v>22</v>
      </c>
    </row>
    <row r="7600" spans="1:15">
      <c r="A7600" t="s">
        <v>12808</v>
      </c>
      <c r="B7600" s="1">
        <v>45690</v>
      </c>
      <c r="C7600" t="s">
        <v>3234</v>
      </c>
      <c r="D7600" t="s">
        <v>16</v>
      </c>
      <c r="E7600" t="s">
        <v>137</v>
      </c>
      <c r="F7600">
        <v>1</v>
      </c>
      <c r="G7600">
        <v>13816.27</v>
      </c>
      <c r="H7600">
        <v>13816.27</v>
      </c>
      <c r="I7600">
        <f>salesdata[[#This Row],[Total_Sales_INR]]/10000000</f>
        <v>1.3816270000000001E-3</v>
      </c>
      <c r="J7600" t="s">
        <v>27</v>
      </c>
      <c r="K7600" t="s">
        <v>72</v>
      </c>
      <c r="L7600">
        <v>5</v>
      </c>
      <c r="M7600" t="s">
        <v>170</v>
      </c>
      <c r="N7600" t="s">
        <v>29</v>
      </c>
      <c r="O7600" t="s">
        <v>22</v>
      </c>
    </row>
    <row r="7601" spans="1:15">
      <c r="A7601" t="s">
        <v>12809</v>
      </c>
      <c r="B7601" s="1">
        <v>45911</v>
      </c>
      <c r="C7601" t="s">
        <v>12810</v>
      </c>
      <c r="D7601" t="s">
        <v>102</v>
      </c>
      <c r="E7601" t="s">
        <v>184</v>
      </c>
      <c r="F7601">
        <v>4</v>
      </c>
      <c r="G7601">
        <v>17385.810000000001</v>
      </c>
      <c r="H7601">
        <v>69543.240000000005</v>
      </c>
      <c r="I7601">
        <f>salesdata[[#This Row],[Total_Sales_INR]]/10000000</f>
        <v>6.9543240000000004E-3</v>
      </c>
      <c r="J7601" t="s">
        <v>27</v>
      </c>
      <c r="K7601" t="s">
        <v>72</v>
      </c>
      <c r="L7601">
        <v>5</v>
      </c>
      <c r="M7601" t="s">
        <v>41</v>
      </c>
      <c r="N7601" t="s">
        <v>213</v>
      </c>
      <c r="O7601" t="s">
        <v>22</v>
      </c>
    </row>
    <row r="7602" spans="1:15">
      <c r="A7602" t="s">
        <v>12811</v>
      </c>
      <c r="B7602" s="1">
        <v>45871</v>
      </c>
      <c r="C7602" t="s">
        <v>12812</v>
      </c>
      <c r="D7602" t="s">
        <v>32</v>
      </c>
      <c r="E7602" t="s">
        <v>81</v>
      </c>
      <c r="F7602">
        <v>3</v>
      </c>
      <c r="G7602">
        <v>27655.57</v>
      </c>
      <c r="H7602">
        <v>82966.710000000006</v>
      </c>
      <c r="I7602">
        <f>salesdata[[#This Row],[Total_Sales_INR]]/10000000</f>
        <v>8.2966710000000003E-3</v>
      </c>
      <c r="J7602" t="s">
        <v>27</v>
      </c>
      <c r="K7602" t="s">
        <v>19</v>
      </c>
      <c r="L7602">
        <v>4</v>
      </c>
      <c r="M7602" t="s">
        <v>88</v>
      </c>
      <c r="N7602" t="s">
        <v>112</v>
      </c>
      <c r="O7602" t="s">
        <v>22</v>
      </c>
    </row>
    <row r="7603" spans="1:15">
      <c r="A7603" t="s">
        <v>12813</v>
      </c>
      <c r="B7603" s="1">
        <v>45929</v>
      </c>
      <c r="C7603" t="s">
        <v>8730</v>
      </c>
      <c r="D7603" t="s">
        <v>25</v>
      </c>
      <c r="E7603" t="s">
        <v>280</v>
      </c>
      <c r="F7603">
        <v>3</v>
      </c>
      <c r="G7603">
        <v>12954.78</v>
      </c>
      <c r="H7603">
        <v>38864.339999999997</v>
      </c>
      <c r="I7603">
        <f>salesdata[[#This Row],[Total_Sales_INR]]/10000000</f>
        <v>3.8864339999999998E-3</v>
      </c>
      <c r="J7603" t="s">
        <v>18</v>
      </c>
      <c r="K7603" t="s">
        <v>72</v>
      </c>
      <c r="L7603">
        <v>2</v>
      </c>
      <c r="M7603" t="s">
        <v>265</v>
      </c>
      <c r="N7603" t="s">
        <v>97</v>
      </c>
      <c r="O7603" t="s">
        <v>22</v>
      </c>
    </row>
    <row r="7604" spans="1:15">
      <c r="A7604" t="s">
        <v>12814</v>
      </c>
      <c r="B7604" s="1">
        <v>45695</v>
      </c>
      <c r="C7604" t="s">
        <v>9274</v>
      </c>
      <c r="D7604" t="s">
        <v>45</v>
      </c>
      <c r="E7604" t="s">
        <v>55</v>
      </c>
      <c r="F7604">
        <v>1</v>
      </c>
      <c r="G7604">
        <v>48809.86</v>
      </c>
      <c r="H7604">
        <v>48809.86</v>
      </c>
      <c r="I7604">
        <f>salesdata[[#This Row],[Total_Sales_INR]]/10000000</f>
        <v>4.8809860000000004E-3</v>
      </c>
      <c r="J7604" t="s">
        <v>18</v>
      </c>
      <c r="K7604" t="s">
        <v>19</v>
      </c>
      <c r="L7604">
        <v>5</v>
      </c>
      <c r="M7604" t="s">
        <v>51</v>
      </c>
      <c r="N7604" t="s">
        <v>156</v>
      </c>
      <c r="O7604" t="s">
        <v>22</v>
      </c>
    </row>
    <row r="7605" spans="1:15">
      <c r="A7605" t="s">
        <v>12815</v>
      </c>
      <c r="B7605" s="1">
        <v>45676</v>
      </c>
      <c r="C7605" t="s">
        <v>3782</v>
      </c>
      <c r="D7605" t="s">
        <v>16</v>
      </c>
      <c r="E7605" t="s">
        <v>17</v>
      </c>
      <c r="F7605">
        <v>5</v>
      </c>
      <c r="G7605">
        <v>22112.74</v>
      </c>
      <c r="H7605">
        <v>110563.7</v>
      </c>
      <c r="I7605">
        <f>salesdata[[#This Row],[Total_Sales_INR]]/10000000</f>
        <v>1.1056369999999999E-2</v>
      </c>
      <c r="J7605" t="s">
        <v>47</v>
      </c>
      <c r="K7605" t="s">
        <v>35</v>
      </c>
      <c r="L7605">
        <v>3</v>
      </c>
      <c r="M7605" t="s">
        <v>61</v>
      </c>
      <c r="N7605" t="s">
        <v>156</v>
      </c>
      <c r="O7605" t="s">
        <v>22</v>
      </c>
    </row>
    <row r="7606" spans="1:15">
      <c r="A7606" t="s">
        <v>12816</v>
      </c>
      <c r="B7606" s="1">
        <v>46002</v>
      </c>
      <c r="C7606" t="s">
        <v>288</v>
      </c>
      <c r="D7606" t="s">
        <v>102</v>
      </c>
      <c r="E7606" t="s">
        <v>155</v>
      </c>
      <c r="F7606">
        <v>1</v>
      </c>
      <c r="G7606">
        <v>15568.38</v>
      </c>
      <c r="H7606">
        <v>15568.38</v>
      </c>
      <c r="I7606">
        <f>salesdata[[#This Row],[Total_Sales_INR]]/10000000</f>
        <v>1.5568379999999998E-3</v>
      </c>
      <c r="J7606" t="s">
        <v>47</v>
      </c>
      <c r="K7606" t="s">
        <v>19</v>
      </c>
      <c r="L7606">
        <v>2</v>
      </c>
      <c r="M7606" t="s">
        <v>141</v>
      </c>
      <c r="N7606" t="s">
        <v>78</v>
      </c>
      <c r="O7606" t="s">
        <v>22</v>
      </c>
    </row>
    <row r="7607" spans="1:15">
      <c r="A7607" t="s">
        <v>12817</v>
      </c>
      <c r="B7607" s="1">
        <v>45977</v>
      </c>
      <c r="C7607" t="s">
        <v>1318</v>
      </c>
      <c r="D7607" t="s">
        <v>32</v>
      </c>
      <c r="E7607" t="s">
        <v>81</v>
      </c>
      <c r="F7607">
        <v>4</v>
      </c>
      <c r="G7607">
        <v>41376.879999999997</v>
      </c>
      <c r="H7607">
        <v>165507.51999999999</v>
      </c>
      <c r="I7607">
        <f>salesdata[[#This Row],[Total_Sales_INR]]/10000000</f>
        <v>1.6550751999999998E-2</v>
      </c>
      <c r="J7607" t="s">
        <v>18</v>
      </c>
      <c r="K7607" t="s">
        <v>19</v>
      </c>
      <c r="L7607">
        <v>3</v>
      </c>
      <c r="M7607" t="s">
        <v>61</v>
      </c>
      <c r="N7607" t="s">
        <v>216</v>
      </c>
      <c r="O7607" t="s">
        <v>22</v>
      </c>
    </row>
    <row r="7608" spans="1:15">
      <c r="A7608" t="s">
        <v>12818</v>
      </c>
      <c r="B7608" s="1">
        <v>45715</v>
      </c>
      <c r="C7608" t="s">
        <v>12819</v>
      </c>
      <c r="D7608" t="s">
        <v>45</v>
      </c>
      <c r="E7608" t="s">
        <v>60</v>
      </c>
      <c r="F7608">
        <v>5</v>
      </c>
      <c r="G7608">
        <v>18630.64</v>
      </c>
      <c r="H7608">
        <v>93153.2</v>
      </c>
      <c r="I7608">
        <f>salesdata[[#This Row],[Total_Sales_INR]]/10000000</f>
        <v>9.3153200000000002E-3</v>
      </c>
      <c r="J7608" t="s">
        <v>34</v>
      </c>
      <c r="K7608" t="s">
        <v>19</v>
      </c>
      <c r="L7608">
        <v>1</v>
      </c>
      <c r="M7608" t="s">
        <v>68</v>
      </c>
      <c r="N7608" t="s">
        <v>142</v>
      </c>
      <c r="O7608" t="s">
        <v>22</v>
      </c>
    </row>
    <row r="7609" spans="1:15">
      <c r="A7609" t="s">
        <v>12820</v>
      </c>
      <c r="B7609" s="1">
        <v>45870</v>
      </c>
      <c r="C7609" t="s">
        <v>7155</v>
      </c>
      <c r="D7609" t="s">
        <v>32</v>
      </c>
      <c r="E7609" t="s">
        <v>250</v>
      </c>
      <c r="F7609">
        <v>3</v>
      </c>
      <c r="G7609">
        <v>31220.86</v>
      </c>
      <c r="H7609">
        <v>93662.58</v>
      </c>
      <c r="I7609">
        <f>salesdata[[#This Row],[Total_Sales_INR]]/10000000</f>
        <v>9.3662580000000006E-3</v>
      </c>
      <c r="J7609" t="s">
        <v>27</v>
      </c>
      <c r="K7609" t="s">
        <v>19</v>
      </c>
      <c r="L7609">
        <v>1</v>
      </c>
      <c r="M7609" t="s">
        <v>68</v>
      </c>
      <c r="N7609" t="s">
        <v>62</v>
      </c>
      <c r="O7609" t="s">
        <v>22</v>
      </c>
    </row>
    <row r="7610" spans="1:15">
      <c r="A7610" t="s">
        <v>12821</v>
      </c>
      <c r="B7610" s="1">
        <v>45899</v>
      </c>
      <c r="C7610" t="s">
        <v>12822</v>
      </c>
      <c r="D7610" t="s">
        <v>102</v>
      </c>
      <c r="E7610" t="s">
        <v>118</v>
      </c>
      <c r="F7610">
        <v>4</v>
      </c>
      <c r="G7610">
        <v>20827.900000000001</v>
      </c>
      <c r="H7610">
        <v>83311.600000000006</v>
      </c>
      <c r="I7610">
        <f>salesdata[[#This Row],[Total_Sales_INR]]/10000000</f>
        <v>8.3311600000000006E-3</v>
      </c>
      <c r="J7610" t="s">
        <v>34</v>
      </c>
      <c r="K7610" t="s">
        <v>72</v>
      </c>
      <c r="L7610">
        <v>5</v>
      </c>
      <c r="M7610" t="s">
        <v>51</v>
      </c>
      <c r="N7610" t="s">
        <v>57</v>
      </c>
      <c r="O7610" t="s">
        <v>22</v>
      </c>
    </row>
    <row r="7611" spans="1:15">
      <c r="A7611" t="s">
        <v>12823</v>
      </c>
      <c r="B7611" s="1">
        <v>45941</v>
      </c>
      <c r="C7611" t="s">
        <v>1275</v>
      </c>
      <c r="D7611" t="s">
        <v>45</v>
      </c>
      <c r="E7611" t="s">
        <v>65</v>
      </c>
      <c r="F7611">
        <v>4</v>
      </c>
      <c r="G7611">
        <v>7515.62</v>
      </c>
      <c r="H7611">
        <v>30062.48</v>
      </c>
      <c r="I7611">
        <f>salesdata[[#This Row],[Total_Sales_INR]]/10000000</f>
        <v>3.006248E-3</v>
      </c>
      <c r="J7611" t="s">
        <v>47</v>
      </c>
      <c r="K7611" t="s">
        <v>19</v>
      </c>
      <c r="L7611">
        <v>4</v>
      </c>
      <c r="M7611" t="s">
        <v>160</v>
      </c>
      <c r="N7611" t="s">
        <v>21</v>
      </c>
      <c r="O7611" t="s">
        <v>22</v>
      </c>
    </row>
    <row r="7612" spans="1:15">
      <c r="A7612" t="s">
        <v>12824</v>
      </c>
      <c r="B7612" s="1">
        <v>45865</v>
      </c>
      <c r="C7612" t="s">
        <v>12825</v>
      </c>
      <c r="D7612" t="s">
        <v>45</v>
      </c>
      <c r="E7612" t="s">
        <v>85</v>
      </c>
      <c r="F7612">
        <v>5</v>
      </c>
      <c r="G7612">
        <v>39317.71</v>
      </c>
      <c r="H7612">
        <v>196588.55</v>
      </c>
      <c r="I7612">
        <f>salesdata[[#This Row],[Total_Sales_INR]]/10000000</f>
        <v>1.9658854999999999E-2</v>
      </c>
      <c r="J7612" t="s">
        <v>27</v>
      </c>
      <c r="K7612" t="s">
        <v>72</v>
      </c>
      <c r="L7612">
        <v>1</v>
      </c>
      <c r="M7612" t="s">
        <v>181</v>
      </c>
      <c r="N7612" t="s">
        <v>178</v>
      </c>
      <c r="O7612" t="s">
        <v>22</v>
      </c>
    </row>
    <row r="7613" spans="1:15">
      <c r="A7613" t="s">
        <v>12826</v>
      </c>
      <c r="B7613" s="1">
        <v>45845</v>
      </c>
      <c r="C7613" t="s">
        <v>8939</v>
      </c>
      <c r="D7613" t="s">
        <v>45</v>
      </c>
      <c r="E7613" t="s">
        <v>46</v>
      </c>
      <c r="F7613">
        <v>4</v>
      </c>
      <c r="G7613">
        <v>47489.63</v>
      </c>
      <c r="H7613">
        <v>189958.52</v>
      </c>
      <c r="I7613">
        <f>salesdata[[#This Row],[Total_Sales_INR]]/10000000</f>
        <v>1.8995852000000001E-2</v>
      </c>
      <c r="J7613" t="s">
        <v>34</v>
      </c>
      <c r="K7613" t="s">
        <v>35</v>
      </c>
      <c r="L7613">
        <v>3</v>
      </c>
      <c r="M7613" t="s">
        <v>115</v>
      </c>
      <c r="N7613" t="s">
        <v>127</v>
      </c>
      <c r="O7613" t="s">
        <v>22</v>
      </c>
    </row>
    <row r="7614" spans="1:15">
      <c r="A7614" t="s">
        <v>12827</v>
      </c>
      <c r="B7614" s="1">
        <v>45768</v>
      </c>
      <c r="C7614" t="s">
        <v>11532</v>
      </c>
      <c r="D7614" t="s">
        <v>102</v>
      </c>
      <c r="E7614" t="s">
        <v>118</v>
      </c>
      <c r="F7614">
        <v>2</v>
      </c>
      <c r="G7614">
        <v>5037.3100000000004</v>
      </c>
      <c r="H7614">
        <v>10074.620000000001</v>
      </c>
      <c r="I7614">
        <f>salesdata[[#This Row],[Total_Sales_INR]]/10000000</f>
        <v>1.007462E-3</v>
      </c>
      <c r="J7614" t="s">
        <v>27</v>
      </c>
      <c r="K7614" t="s">
        <v>19</v>
      </c>
      <c r="L7614">
        <v>1</v>
      </c>
      <c r="M7614" t="s">
        <v>107</v>
      </c>
      <c r="N7614" t="s">
        <v>150</v>
      </c>
      <c r="O7614" t="s">
        <v>22</v>
      </c>
    </row>
    <row r="7615" spans="1:15">
      <c r="A7615" t="s">
        <v>12828</v>
      </c>
      <c r="B7615" s="1">
        <v>45821</v>
      </c>
      <c r="C7615" t="s">
        <v>9595</v>
      </c>
      <c r="D7615" t="s">
        <v>45</v>
      </c>
      <c r="E7615" t="s">
        <v>60</v>
      </c>
      <c r="F7615">
        <v>5</v>
      </c>
      <c r="G7615">
        <v>19254.75</v>
      </c>
      <c r="H7615">
        <v>96273.75</v>
      </c>
      <c r="I7615">
        <f>salesdata[[#This Row],[Total_Sales_INR]]/10000000</f>
        <v>9.6273750000000005E-3</v>
      </c>
      <c r="J7615" t="s">
        <v>27</v>
      </c>
      <c r="K7615" t="s">
        <v>72</v>
      </c>
      <c r="L7615">
        <v>3</v>
      </c>
      <c r="M7615" t="s">
        <v>61</v>
      </c>
      <c r="N7615" t="s">
        <v>127</v>
      </c>
      <c r="O7615" t="s">
        <v>22</v>
      </c>
    </row>
    <row r="7616" spans="1:15">
      <c r="A7616" t="s">
        <v>12829</v>
      </c>
      <c r="B7616" s="1">
        <v>45849</v>
      </c>
      <c r="C7616" t="s">
        <v>12830</v>
      </c>
      <c r="D7616" t="s">
        <v>32</v>
      </c>
      <c r="E7616" t="s">
        <v>250</v>
      </c>
      <c r="F7616">
        <v>2</v>
      </c>
      <c r="G7616">
        <v>45468.03</v>
      </c>
      <c r="H7616">
        <v>90936.06</v>
      </c>
      <c r="I7616">
        <f>salesdata[[#This Row],[Total_Sales_INR]]/10000000</f>
        <v>9.0936060000000006E-3</v>
      </c>
      <c r="J7616" t="s">
        <v>47</v>
      </c>
      <c r="K7616" t="s">
        <v>35</v>
      </c>
      <c r="L7616">
        <v>1</v>
      </c>
      <c r="M7616" t="s">
        <v>68</v>
      </c>
      <c r="N7616" t="s">
        <v>360</v>
      </c>
      <c r="O7616" t="s">
        <v>22</v>
      </c>
    </row>
    <row r="7617" spans="1:15">
      <c r="A7617" t="s">
        <v>12831</v>
      </c>
      <c r="B7617" s="1">
        <v>45976</v>
      </c>
      <c r="C7617" t="s">
        <v>8079</v>
      </c>
      <c r="D7617" t="s">
        <v>102</v>
      </c>
      <c r="E7617" t="s">
        <v>193</v>
      </c>
      <c r="F7617">
        <v>2</v>
      </c>
      <c r="G7617">
        <v>43944.98</v>
      </c>
      <c r="H7617">
        <v>87889.96</v>
      </c>
      <c r="I7617">
        <f>salesdata[[#This Row],[Total_Sales_INR]]/10000000</f>
        <v>8.7889960000000003E-3</v>
      </c>
      <c r="J7617" t="s">
        <v>27</v>
      </c>
      <c r="K7617" t="s">
        <v>72</v>
      </c>
      <c r="L7617">
        <v>2</v>
      </c>
      <c r="M7617" t="s">
        <v>265</v>
      </c>
      <c r="N7617" t="s">
        <v>112</v>
      </c>
      <c r="O7617" t="s">
        <v>22</v>
      </c>
    </row>
    <row r="7618" spans="1:15">
      <c r="A7618" t="s">
        <v>12832</v>
      </c>
      <c r="B7618" s="1">
        <v>45810</v>
      </c>
      <c r="C7618" t="s">
        <v>4736</v>
      </c>
      <c r="D7618" t="s">
        <v>102</v>
      </c>
      <c r="E7618" t="s">
        <v>155</v>
      </c>
      <c r="F7618">
        <v>4</v>
      </c>
      <c r="G7618">
        <v>34206.74</v>
      </c>
      <c r="H7618">
        <v>136826.96</v>
      </c>
      <c r="I7618">
        <f>salesdata[[#This Row],[Total_Sales_INR]]/10000000</f>
        <v>1.3682695999999999E-2</v>
      </c>
      <c r="J7618" t="s">
        <v>34</v>
      </c>
      <c r="K7618" t="s">
        <v>35</v>
      </c>
      <c r="L7618">
        <v>4</v>
      </c>
      <c r="M7618" t="s">
        <v>198</v>
      </c>
      <c r="N7618" t="s">
        <v>127</v>
      </c>
      <c r="O7618" t="s">
        <v>22</v>
      </c>
    </row>
    <row r="7619" spans="1:15">
      <c r="A7619" t="s">
        <v>12833</v>
      </c>
      <c r="B7619" s="1">
        <v>45976</v>
      </c>
      <c r="C7619" t="s">
        <v>1340</v>
      </c>
      <c r="D7619" t="s">
        <v>102</v>
      </c>
      <c r="E7619" t="s">
        <v>184</v>
      </c>
      <c r="F7619">
        <v>1</v>
      </c>
      <c r="G7619">
        <v>25785.05</v>
      </c>
      <c r="H7619">
        <v>25785.05</v>
      </c>
      <c r="I7619">
        <f>salesdata[[#This Row],[Total_Sales_INR]]/10000000</f>
        <v>2.578505E-3</v>
      </c>
      <c r="J7619" t="s">
        <v>47</v>
      </c>
      <c r="K7619" t="s">
        <v>72</v>
      </c>
      <c r="L7619">
        <v>5</v>
      </c>
      <c r="M7619" t="s">
        <v>51</v>
      </c>
      <c r="N7619" t="s">
        <v>37</v>
      </c>
      <c r="O7619" t="s">
        <v>22</v>
      </c>
    </row>
    <row r="7620" spans="1:15">
      <c r="A7620" t="s">
        <v>12834</v>
      </c>
      <c r="B7620" s="1">
        <v>46015</v>
      </c>
      <c r="C7620" t="s">
        <v>12131</v>
      </c>
      <c r="D7620" t="s">
        <v>32</v>
      </c>
      <c r="E7620" t="s">
        <v>33</v>
      </c>
      <c r="F7620">
        <v>3</v>
      </c>
      <c r="G7620">
        <v>27936.11</v>
      </c>
      <c r="H7620">
        <v>83808.33</v>
      </c>
      <c r="I7620">
        <f>salesdata[[#This Row],[Total_Sales_INR]]/10000000</f>
        <v>8.3808330000000007E-3</v>
      </c>
      <c r="J7620" t="s">
        <v>34</v>
      </c>
      <c r="K7620" t="s">
        <v>72</v>
      </c>
      <c r="L7620">
        <v>3</v>
      </c>
      <c r="M7620" t="s">
        <v>77</v>
      </c>
      <c r="N7620" t="s">
        <v>120</v>
      </c>
      <c r="O7620" t="s">
        <v>22</v>
      </c>
    </row>
    <row r="7621" spans="1:15">
      <c r="A7621" t="s">
        <v>12835</v>
      </c>
      <c r="B7621" s="1">
        <v>45896</v>
      </c>
      <c r="C7621" t="s">
        <v>4188</v>
      </c>
      <c r="D7621" t="s">
        <v>32</v>
      </c>
      <c r="E7621" t="s">
        <v>40</v>
      </c>
      <c r="F7621">
        <v>2</v>
      </c>
      <c r="G7621">
        <v>24771.4</v>
      </c>
      <c r="H7621">
        <v>49542.8</v>
      </c>
      <c r="I7621">
        <f>salesdata[[#This Row],[Total_Sales_INR]]/10000000</f>
        <v>4.9542800000000001E-3</v>
      </c>
      <c r="J7621" t="s">
        <v>34</v>
      </c>
      <c r="K7621" t="s">
        <v>35</v>
      </c>
      <c r="L7621">
        <v>1</v>
      </c>
      <c r="M7621" t="s">
        <v>20</v>
      </c>
      <c r="N7621" t="s">
        <v>37</v>
      </c>
      <c r="O7621" t="s">
        <v>22</v>
      </c>
    </row>
    <row r="7622" spans="1:15">
      <c r="A7622" t="s">
        <v>12836</v>
      </c>
      <c r="B7622" s="1">
        <v>45785</v>
      </c>
      <c r="C7622" t="s">
        <v>3297</v>
      </c>
      <c r="D7622" t="s">
        <v>45</v>
      </c>
      <c r="E7622" t="s">
        <v>65</v>
      </c>
      <c r="F7622">
        <v>3</v>
      </c>
      <c r="G7622">
        <v>3022.01</v>
      </c>
      <c r="H7622">
        <v>9066.0300000000007</v>
      </c>
      <c r="I7622">
        <f>salesdata[[#This Row],[Total_Sales_INR]]/10000000</f>
        <v>9.0660300000000007E-4</v>
      </c>
      <c r="J7622" t="s">
        <v>18</v>
      </c>
      <c r="K7622" t="s">
        <v>35</v>
      </c>
      <c r="L7622">
        <v>4</v>
      </c>
      <c r="M7622" t="s">
        <v>185</v>
      </c>
      <c r="N7622" t="s">
        <v>112</v>
      </c>
      <c r="O7622" t="s">
        <v>22</v>
      </c>
    </row>
    <row r="7623" spans="1:15">
      <c r="A7623" t="s">
        <v>12837</v>
      </c>
      <c r="B7623" s="1">
        <v>45891</v>
      </c>
      <c r="C7623" t="s">
        <v>9802</v>
      </c>
      <c r="D7623" t="s">
        <v>45</v>
      </c>
      <c r="E7623" t="s">
        <v>46</v>
      </c>
      <c r="F7623">
        <v>1</v>
      </c>
      <c r="G7623">
        <v>32181.29</v>
      </c>
      <c r="H7623">
        <v>32181.29</v>
      </c>
      <c r="I7623">
        <f>salesdata[[#This Row],[Total_Sales_INR]]/10000000</f>
        <v>3.2181290000000001E-3</v>
      </c>
      <c r="J7623" t="s">
        <v>47</v>
      </c>
      <c r="K7623" t="s">
        <v>35</v>
      </c>
      <c r="L7623">
        <v>5</v>
      </c>
      <c r="M7623" t="s">
        <v>170</v>
      </c>
      <c r="N7623" t="s">
        <v>156</v>
      </c>
      <c r="O7623" t="s">
        <v>22</v>
      </c>
    </row>
    <row r="7624" spans="1:15">
      <c r="A7624" t="s">
        <v>12838</v>
      </c>
      <c r="B7624" s="1">
        <v>45704</v>
      </c>
      <c r="C7624" t="s">
        <v>12839</v>
      </c>
      <c r="D7624" t="s">
        <v>32</v>
      </c>
      <c r="E7624" t="s">
        <v>309</v>
      </c>
      <c r="F7624">
        <v>2</v>
      </c>
      <c r="G7624">
        <v>49537.82</v>
      </c>
      <c r="H7624">
        <v>99075.64</v>
      </c>
      <c r="I7624">
        <f>salesdata[[#This Row],[Total_Sales_INR]]/10000000</f>
        <v>9.9075640000000006E-3</v>
      </c>
      <c r="J7624" t="s">
        <v>34</v>
      </c>
      <c r="K7624" t="s">
        <v>35</v>
      </c>
      <c r="L7624">
        <v>4</v>
      </c>
      <c r="M7624" t="s">
        <v>160</v>
      </c>
      <c r="N7624" t="s">
        <v>94</v>
      </c>
      <c r="O7624" t="s">
        <v>22</v>
      </c>
    </row>
    <row r="7625" spans="1:15">
      <c r="A7625" t="s">
        <v>12840</v>
      </c>
      <c r="B7625" s="1">
        <v>45882</v>
      </c>
      <c r="C7625" t="s">
        <v>837</v>
      </c>
      <c r="D7625" t="s">
        <v>25</v>
      </c>
      <c r="E7625" t="s">
        <v>26</v>
      </c>
      <c r="F7625">
        <v>4</v>
      </c>
      <c r="G7625">
        <v>39391.120000000003</v>
      </c>
      <c r="H7625">
        <v>157564.48000000001</v>
      </c>
      <c r="I7625">
        <f>salesdata[[#This Row],[Total_Sales_INR]]/10000000</f>
        <v>1.5756448000000003E-2</v>
      </c>
      <c r="J7625" t="s">
        <v>47</v>
      </c>
      <c r="K7625" t="s">
        <v>72</v>
      </c>
      <c r="L7625">
        <v>5</v>
      </c>
      <c r="M7625" t="s">
        <v>170</v>
      </c>
      <c r="N7625" t="s">
        <v>37</v>
      </c>
      <c r="O7625" t="s">
        <v>22</v>
      </c>
    </row>
    <row r="7626" spans="1:15">
      <c r="A7626" t="s">
        <v>12841</v>
      </c>
      <c r="B7626" s="1">
        <v>45690</v>
      </c>
      <c r="C7626" t="s">
        <v>10336</v>
      </c>
      <c r="D7626" t="s">
        <v>25</v>
      </c>
      <c r="E7626" t="s">
        <v>223</v>
      </c>
      <c r="F7626">
        <v>4</v>
      </c>
      <c r="G7626">
        <v>4910.37</v>
      </c>
      <c r="H7626">
        <v>19641.48</v>
      </c>
      <c r="I7626">
        <f>salesdata[[#This Row],[Total_Sales_INR]]/10000000</f>
        <v>1.9641479999999998E-3</v>
      </c>
      <c r="J7626" t="s">
        <v>18</v>
      </c>
      <c r="K7626" t="s">
        <v>72</v>
      </c>
      <c r="L7626">
        <v>3</v>
      </c>
      <c r="M7626" t="s">
        <v>115</v>
      </c>
      <c r="N7626" t="s">
        <v>142</v>
      </c>
      <c r="O7626" t="s">
        <v>22</v>
      </c>
    </row>
    <row r="7627" spans="1:15">
      <c r="A7627" t="s">
        <v>12842</v>
      </c>
      <c r="B7627" s="1">
        <v>45740</v>
      </c>
      <c r="C7627" t="s">
        <v>1447</v>
      </c>
      <c r="D7627" t="s">
        <v>102</v>
      </c>
      <c r="E7627" t="s">
        <v>118</v>
      </c>
      <c r="F7627">
        <v>1</v>
      </c>
      <c r="G7627">
        <v>2905.66</v>
      </c>
      <c r="H7627">
        <v>2905.66</v>
      </c>
      <c r="I7627">
        <f>salesdata[[#This Row],[Total_Sales_INR]]/10000000</f>
        <v>2.9056599999999997E-4</v>
      </c>
      <c r="J7627" t="s">
        <v>18</v>
      </c>
      <c r="K7627" t="s">
        <v>72</v>
      </c>
      <c r="L7627">
        <v>2</v>
      </c>
      <c r="M7627" t="s">
        <v>265</v>
      </c>
      <c r="N7627" t="s">
        <v>48</v>
      </c>
      <c r="O7627" t="s">
        <v>22</v>
      </c>
    </row>
    <row r="7628" spans="1:15">
      <c r="A7628" t="s">
        <v>12843</v>
      </c>
      <c r="B7628" s="1">
        <v>45885</v>
      </c>
      <c r="C7628" t="s">
        <v>12844</v>
      </c>
      <c r="D7628" t="s">
        <v>45</v>
      </c>
      <c r="E7628" t="s">
        <v>65</v>
      </c>
      <c r="F7628">
        <v>3</v>
      </c>
      <c r="G7628">
        <v>6341.85</v>
      </c>
      <c r="H7628">
        <v>19025.55</v>
      </c>
      <c r="I7628">
        <f>salesdata[[#This Row],[Total_Sales_INR]]/10000000</f>
        <v>1.902555E-3</v>
      </c>
      <c r="J7628" t="s">
        <v>34</v>
      </c>
      <c r="K7628" t="s">
        <v>35</v>
      </c>
      <c r="L7628">
        <v>5</v>
      </c>
      <c r="M7628" t="s">
        <v>73</v>
      </c>
      <c r="N7628" t="s">
        <v>82</v>
      </c>
      <c r="O7628" t="s">
        <v>22</v>
      </c>
    </row>
    <row r="7629" spans="1:15">
      <c r="A7629" t="s">
        <v>12845</v>
      </c>
      <c r="B7629" s="1">
        <v>45948</v>
      </c>
      <c r="C7629" t="s">
        <v>3447</v>
      </c>
      <c r="D7629" t="s">
        <v>45</v>
      </c>
      <c r="E7629" t="s">
        <v>65</v>
      </c>
      <c r="F7629">
        <v>4</v>
      </c>
      <c r="G7629">
        <v>23847.75</v>
      </c>
      <c r="H7629">
        <v>95391</v>
      </c>
      <c r="I7629">
        <f>salesdata[[#This Row],[Total_Sales_INR]]/10000000</f>
        <v>9.5391E-3</v>
      </c>
      <c r="J7629" t="s">
        <v>27</v>
      </c>
      <c r="K7629" t="s">
        <v>35</v>
      </c>
      <c r="L7629">
        <v>3</v>
      </c>
      <c r="M7629" t="s">
        <v>36</v>
      </c>
      <c r="N7629" t="s">
        <v>112</v>
      </c>
      <c r="O7629" t="s">
        <v>22</v>
      </c>
    </row>
    <row r="7630" spans="1:15">
      <c r="A7630" t="s">
        <v>12846</v>
      </c>
      <c r="B7630" s="1">
        <v>45914</v>
      </c>
      <c r="C7630" t="s">
        <v>12847</v>
      </c>
      <c r="D7630" t="s">
        <v>25</v>
      </c>
      <c r="E7630" t="s">
        <v>26</v>
      </c>
      <c r="F7630">
        <v>4</v>
      </c>
      <c r="G7630">
        <v>36800.35</v>
      </c>
      <c r="H7630">
        <v>147201.4</v>
      </c>
      <c r="I7630">
        <f>salesdata[[#This Row],[Total_Sales_INR]]/10000000</f>
        <v>1.472014E-2</v>
      </c>
      <c r="J7630" t="s">
        <v>47</v>
      </c>
      <c r="K7630" t="s">
        <v>72</v>
      </c>
      <c r="L7630">
        <v>4</v>
      </c>
      <c r="M7630" t="s">
        <v>198</v>
      </c>
      <c r="N7630" t="s">
        <v>97</v>
      </c>
      <c r="O7630" t="s">
        <v>22</v>
      </c>
    </row>
    <row r="7631" spans="1:15">
      <c r="A7631" t="s">
        <v>12848</v>
      </c>
      <c r="B7631" s="1">
        <v>45712</v>
      </c>
      <c r="C7631" t="s">
        <v>12849</v>
      </c>
      <c r="D7631" t="s">
        <v>102</v>
      </c>
      <c r="E7631" t="s">
        <v>155</v>
      </c>
      <c r="F7631">
        <v>1</v>
      </c>
      <c r="G7631">
        <v>6576.83</v>
      </c>
      <c r="H7631">
        <v>6576.83</v>
      </c>
      <c r="I7631">
        <f>salesdata[[#This Row],[Total_Sales_INR]]/10000000</f>
        <v>6.5768299999999994E-4</v>
      </c>
      <c r="J7631" t="s">
        <v>34</v>
      </c>
      <c r="K7631" t="s">
        <v>19</v>
      </c>
      <c r="L7631">
        <v>4</v>
      </c>
      <c r="M7631" t="s">
        <v>185</v>
      </c>
      <c r="N7631" t="s">
        <v>29</v>
      </c>
      <c r="O7631" t="s">
        <v>22</v>
      </c>
    </row>
    <row r="7632" spans="1:15">
      <c r="A7632" t="s">
        <v>12850</v>
      </c>
      <c r="B7632" s="1">
        <v>45974</v>
      </c>
      <c r="C7632" t="s">
        <v>6728</v>
      </c>
      <c r="D7632" t="s">
        <v>45</v>
      </c>
      <c r="E7632" t="s">
        <v>85</v>
      </c>
      <c r="F7632">
        <v>1</v>
      </c>
      <c r="G7632">
        <v>5498.19</v>
      </c>
      <c r="H7632">
        <v>5498.19</v>
      </c>
      <c r="I7632">
        <f>salesdata[[#This Row],[Total_Sales_INR]]/10000000</f>
        <v>5.49819E-4</v>
      </c>
      <c r="J7632" t="s">
        <v>34</v>
      </c>
      <c r="K7632" t="s">
        <v>72</v>
      </c>
      <c r="L7632">
        <v>3</v>
      </c>
      <c r="M7632" t="s">
        <v>77</v>
      </c>
      <c r="N7632" t="s">
        <v>97</v>
      </c>
      <c r="O7632" t="s">
        <v>22</v>
      </c>
    </row>
    <row r="7633" spans="1:15">
      <c r="A7633" t="s">
        <v>12851</v>
      </c>
      <c r="B7633" s="1">
        <v>45910</v>
      </c>
      <c r="C7633" t="s">
        <v>12852</v>
      </c>
      <c r="D7633" t="s">
        <v>16</v>
      </c>
      <c r="E7633" t="s">
        <v>159</v>
      </c>
      <c r="F7633">
        <v>5</v>
      </c>
      <c r="G7633">
        <v>37313.53</v>
      </c>
      <c r="H7633">
        <v>186567.65</v>
      </c>
      <c r="I7633">
        <f>salesdata[[#This Row],[Total_Sales_INR]]/10000000</f>
        <v>1.8656764999999999E-2</v>
      </c>
      <c r="J7633" t="s">
        <v>18</v>
      </c>
      <c r="K7633" t="s">
        <v>19</v>
      </c>
      <c r="L7633">
        <v>2</v>
      </c>
      <c r="M7633" t="s">
        <v>141</v>
      </c>
      <c r="N7633" t="s">
        <v>48</v>
      </c>
      <c r="O7633" t="s">
        <v>22</v>
      </c>
    </row>
    <row r="7634" spans="1:15">
      <c r="A7634" t="s">
        <v>12853</v>
      </c>
      <c r="B7634" s="1">
        <v>46008</v>
      </c>
      <c r="C7634" t="s">
        <v>12854</v>
      </c>
      <c r="D7634" t="s">
        <v>102</v>
      </c>
      <c r="E7634" t="s">
        <v>103</v>
      </c>
      <c r="F7634">
        <v>2</v>
      </c>
      <c r="G7634">
        <v>10901.77</v>
      </c>
      <c r="H7634">
        <v>21803.54</v>
      </c>
      <c r="I7634">
        <f>salesdata[[#This Row],[Total_Sales_INR]]/10000000</f>
        <v>2.1803540000000002E-3</v>
      </c>
      <c r="J7634" t="s">
        <v>34</v>
      </c>
      <c r="K7634" t="s">
        <v>19</v>
      </c>
      <c r="L7634">
        <v>5</v>
      </c>
      <c r="M7634" t="s">
        <v>51</v>
      </c>
      <c r="N7634" t="s">
        <v>52</v>
      </c>
      <c r="O7634" t="s">
        <v>22</v>
      </c>
    </row>
    <row r="7635" spans="1:15">
      <c r="A7635" t="s">
        <v>12855</v>
      </c>
      <c r="B7635" s="1">
        <v>45739</v>
      </c>
      <c r="C7635" t="s">
        <v>12856</v>
      </c>
      <c r="D7635" t="s">
        <v>45</v>
      </c>
      <c r="E7635" t="s">
        <v>85</v>
      </c>
      <c r="F7635">
        <v>5</v>
      </c>
      <c r="G7635">
        <v>21144.46</v>
      </c>
      <c r="H7635">
        <v>105722.3</v>
      </c>
      <c r="I7635">
        <f>salesdata[[#This Row],[Total_Sales_INR]]/10000000</f>
        <v>1.057223E-2</v>
      </c>
      <c r="J7635" t="s">
        <v>27</v>
      </c>
      <c r="K7635" t="s">
        <v>35</v>
      </c>
      <c r="L7635">
        <v>3</v>
      </c>
      <c r="M7635" t="s">
        <v>77</v>
      </c>
      <c r="N7635" t="s">
        <v>78</v>
      </c>
      <c r="O7635" t="s">
        <v>22</v>
      </c>
    </row>
    <row r="7636" spans="1:15">
      <c r="A7636" t="s">
        <v>12857</v>
      </c>
      <c r="B7636" s="1">
        <v>45691</v>
      </c>
      <c r="C7636" t="s">
        <v>12858</v>
      </c>
      <c r="D7636" t="s">
        <v>45</v>
      </c>
      <c r="E7636" t="s">
        <v>85</v>
      </c>
      <c r="F7636">
        <v>1</v>
      </c>
      <c r="G7636">
        <v>49729.04</v>
      </c>
      <c r="H7636">
        <v>49729.04</v>
      </c>
      <c r="I7636">
        <f>salesdata[[#This Row],[Total_Sales_INR]]/10000000</f>
        <v>4.9729040000000002E-3</v>
      </c>
      <c r="J7636" t="s">
        <v>18</v>
      </c>
      <c r="K7636" t="s">
        <v>72</v>
      </c>
      <c r="L7636">
        <v>5</v>
      </c>
      <c r="M7636" t="s">
        <v>73</v>
      </c>
      <c r="N7636" t="s">
        <v>97</v>
      </c>
      <c r="O7636" t="s">
        <v>22</v>
      </c>
    </row>
    <row r="7637" spans="1:15">
      <c r="A7637" t="s">
        <v>12859</v>
      </c>
      <c r="B7637" s="1">
        <v>45944</v>
      </c>
      <c r="C7637" t="s">
        <v>12860</v>
      </c>
      <c r="D7637" t="s">
        <v>16</v>
      </c>
      <c r="E7637" t="s">
        <v>137</v>
      </c>
      <c r="F7637">
        <v>3</v>
      </c>
      <c r="G7637">
        <v>9717.49</v>
      </c>
      <c r="H7637">
        <v>29152.47</v>
      </c>
      <c r="I7637">
        <f>salesdata[[#This Row],[Total_Sales_INR]]/10000000</f>
        <v>2.9152470000000002E-3</v>
      </c>
      <c r="J7637" t="s">
        <v>34</v>
      </c>
      <c r="K7637" t="s">
        <v>72</v>
      </c>
      <c r="L7637">
        <v>5</v>
      </c>
      <c r="M7637" t="s">
        <v>73</v>
      </c>
      <c r="N7637" t="s">
        <v>97</v>
      </c>
      <c r="O7637" t="s">
        <v>22</v>
      </c>
    </row>
    <row r="7638" spans="1:15">
      <c r="A7638" t="s">
        <v>12861</v>
      </c>
      <c r="B7638" s="1">
        <v>45740</v>
      </c>
      <c r="C7638" t="s">
        <v>12133</v>
      </c>
      <c r="D7638" t="s">
        <v>45</v>
      </c>
      <c r="E7638" t="s">
        <v>55</v>
      </c>
      <c r="F7638">
        <v>4</v>
      </c>
      <c r="G7638">
        <v>37765.730000000003</v>
      </c>
      <c r="H7638">
        <v>151062.92000000001</v>
      </c>
      <c r="I7638">
        <f>salesdata[[#This Row],[Total_Sales_INR]]/10000000</f>
        <v>1.5106292000000002E-2</v>
      </c>
      <c r="J7638" t="s">
        <v>34</v>
      </c>
      <c r="K7638" t="s">
        <v>72</v>
      </c>
      <c r="L7638">
        <v>3</v>
      </c>
      <c r="M7638" t="s">
        <v>36</v>
      </c>
      <c r="N7638" t="s">
        <v>37</v>
      </c>
      <c r="O7638" t="s">
        <v>22</v>
      </c>
    </row>
    <row r="7639" spans="1:15">
      <c r="A7639" t="s">
        <v>12862</v>
      </c>
      <c r="B7639" s="1">
        <v>45761</v>
      </c>
      <c r="C7639" t="s">
        <v>12289</v>
      </c>
      <c r="D7639" t="s">
        <v>45</v>
      </c>
      <c r="E7639" t="s">
        <v>65</v>
      </c>
      <c r="F7639">
        <v>1</v>
      </c>
      <c r="G7639">
        <v>13253.26</v>
      </c>
      <c r="H7639">
        <v>13253.26</v>
      </c>
      <c r="I7639">
        <f>salesdata[[#This Row],[Total_Sales_INR]]/10000000</f>
        <v>1.3253259999999999E-3</v>
      </c>
      <c r="J7639" t="s">
        <v>18</v>
      </c>
      <c r="K7639" t="s">
        <v>72</v>
      </c>
      <c r="L7639">
        <v>2</v>
      </c>
      <c r="M7639" t="s">
        <v>56</v>
      </c>
      <c r="N7639" t="s">
        <v>213</v>
      </c>
      <c r="O7639" t="s">
        <v>22</v>
      </c>
    </row>
    <row r="7640" spans="1:15">
      <c r="A7640" t="s">
        <v>12863</v>
      </c>
      <c r="B7640" s="1">
        <v>45695</v>
      </c>
      <c r="C7640" t="s">
        <v>12864</v>
      </c>
      <c r="D7640" t="s">
        <v>16</v>
      </c>
      <c r="E7640" t="s">
        <v>17</v>
      </c>
      <c r="F7640">
        <v>3</v>
      </c>
      <c r="G7640">
        <v>2063.2199999999998</v>
      </c>
      <c r="H7640">
        <v>6189.66</v>
      </c>
      <c r="I7640">
        <f>salesdata[[#This Row],[Total_Sales_INR]]/10000000</f>
        <v>6.1896599999999998E-4</v>
      </c>
      <c r="J7640" t="s">
        <v>18</v>
      </c>
      <c r="K7640" t="s">
        <v>19</v>
      </c>
      <c r="L7640">
        <v>4</v>
      </c>
      <c r="M7640" t="s">
        <v>185</v>
      </c>
      <c r="N7640" t="s">
        <v>178</v>
      </c>
      <c r="O7640" t="s">
        <v>22</v>
      </c>
    </row>
    <row r="7641" spans="1:15">
      <c r="A7641" t="s">
        <v>12865</v>
      </c>
      <c r="B7641" s="1">
        <v>45925</v>
      </c>
      <c r="C7641" t="s">
        <v>12866</v>
      </c>
      <c r="D7641" t="s">
        <v>25</v>
      </c>
      <c r="E7641" t="s">
        <v>223</v>
      </c>
      <c r="F7641">
        <v>3</v>
      </c>
      <c r="G7641">
        <v>24145.17</v>
      </c>
      <c r="H7641">
        <v>72435.509999999995</v>
      </c>
      <c r="I7641">
        <f>salesdata[[#This Row],[Total_Sales_INR]]/10000000</f>
        <v>7.2435509999999991E-3</v>
      </c>
      <c r="J7641" t="s">
        <v>47</v>
      </c>
      <c r="K7641" t="s">
        <v>19</v>
      </c>
      <c r="L7641">
        <v>3</v>
      </c>
      <c r="M7641" t="s">
        <v>115</v>
      </c>
      <c r="N7641" t="s">
        <v>360</v>
      </c>
      <c r="O7641" t="s">
        <v>22</v>
      </c>
    </row>
    <row r="7642" spans="1:15">
      <c r="A7642" t="s">
        <v>12867</v>
      </c>
      <c r="B7642" s="1">
        <v>45863</v>
      </c>
      <c r="C7642" t="s">
        <v>9288</v>
      </c>
      <c r="D7642" t="s">
        <v>25</v>
      </c>
      <c r="E7642" t="s">
        <v>140</v>
      </c>
      <c r="F7642">
        <v>1</v>
      </c>
      <c r="G7642">
        <v>11627.15</v>
      </c>
      <c r="H7642">
        <v>11627.15</v>
      </c>
      <c r="I7642">
        <f>salesdata[[#This Row],[Total_Sales_INR]]/10000000</f>
        <v>1.1627149999999999E-3</v>
      </c>
      <c r="J7642" t="s">
        <v>34</v>
      </c>
      <c r="K7642" t="s">
        <v>35</v>
      </c>
      <c r="L7642">
        <v>1</v>
      </c>
      <c r="M7642" t="s">
        <v>20</v>
      </c>
      <c r="N7642" t="s">
        <v>37</v>
      </c>
      <c r="O7642" t="s">
        <v>22</v>
      </c>
    </row>
    <row r="7643" spans="1:15">
      <c r="A7643" t="s">
        <v>12868</v>
      </c>
      <c r="B7643" s="1">
        <v>45718</v>
      </c>
      <c r="C7643" t="s">
        <v>12869</v>
      </c>
      <c r="D7643" t="s">
        <v>102</v>
      </c>
      <c r="E7643" t="s">
        <v>118</v>
      </c>
      <c r="F7643">
        <v>2</v>
      </c>
      <c r="G7643">
        <v>30843.72</v>
      </c>
      <c r="H7643">
        <v>61687.44</v>
      </c>
      <c r="I7643">
        <f>salesdata[[#This Row],[Total_Sales_INR]]/10000000</f>
        <v>6.1687440000000003E-3</v>
      </c>
      <c r="J7643" t="s">
        <v>27</v>
      </c>
      <c r="K7643" t="s">
        <v>72</v>
      </c>
      <c r="L7643">
        <v>3</v>
      </c>
      <c r="M7643" t="s">
        <v>77</v>
      </c>
      <c r="N7643" t="s">
        <v>74</v>
      </c>
      <c r="O7643" t="s">
        <v>22</v>
      </c>
    </row>
    <row r="7644" spans="1:15">
      <c r="A7644" t="s">
        <v>12870</v>
      </c>
      <c r="B7644" s="1">
        <v>45924</v>
      </c>
      <c r="C7644" t="s">
        <v>12164</v>
      </c>
      <c r="D7644" t="s">
        <v>102</v>
      </c>
      <c r="E7644" t="s">
        <v>103</v>
      </c>
      <c r="F7644">
        <v>1</v>
      </c>
      <c r="G7644">
        <v>3992.88</v>
      </c>
      <c r="H7644">
        <v>3992.88</v>
      </c>
      <c r="I7644">
        <f>salesdata[[#This Row],[Total_Sales_INR]]/10000000</f>
        <v>3.9928800000000003E-4</v>
      </c>
      <c r="J7644" t="s">
        <v>34</v>
      </c>
      <c r="K7644" t="s">
        <v>19</v>
      </c>
      <c r="L7644">
        <v>3</v>
      </c>
      <c r="M7644" t="s">
        <v>77</v>
      </c>
      <c r="N7644" t="s">
        <v>124</v>
      </c>
      <c r="O7644" t="s">
        <v>22</v>
      </c>
    </row>
    <row r="7645" spans="1:15">
      <c r="A7645" t="s">
        <v>12871</v>
      </c>
      <c r="B7645" s="1">
        <v>46009</v>
      </c>
      <c r="C7645" t="s">
        <v>3707</v>
      </c>
      <c r="D7645" t="s">
        <v>32</v>
      </c>
      <c r="E7645" t="s">
        <v>309</v>
      </c>
      <c r="F7645">
        <v>3</v>
      </c>
      <c r="G7645">
        <v>43301.17</v>
      </c>
      <c r="H7645">
        <v>129903.51</v>
      </c>
      <c r="I7645">
        <f>salesdata[[#This Row],[Total_Sales_INR]]/10000000</f>
        <v>1.2990350999999999E-2</v>
      </c>
      <c r="J7645" t="s">
        <v>18</v>
      </c>
      <c r="K7645" t="s">
        <v>19</v>
      </c>
      <c r="L7645">
        <v>3</v>
      </c>
      <c r="M7645" t="s">
        <v>36</v>
      </c>
      <c r="N7645" t="s">
        <v>42</v>
      </c>
      <c r="O7645" t="s">
        <v>22</v>
      </c>
    </row>
    <row r="7646" spans="1:15">
      <c r="A7646" t="s">
        <v>12872</v>
      </c>
      <c r="B7646" s="1">
        <v>45901</v>
      </c>
      <c r="C7646" t="s">
        <v>12873</v>
      </c>
      <c r="D7646" t="s">
        <v>45</v>
      </c>
      <c r="E7646" t="s">
        <v>55</v>
      </c>
      <c r="F7646">
        <v>4</v>
      </c>
      <c r="G7646">
        <v>8747.09</v>
      </c>
      <c r="H7646">
        <v>34988.36</v>
      </c>
      <c r="I7646">
        <f>salesdata[[#This Row],[Total_Sales_INR]]/10000000</f>
        <v>3.498836E-3</v>
      </c>
      <c r="J7646" t="s">
        <v>47</v>
      </c>
      <c r="K7646" t="s">
        <v>72</v>
      </c>
      <c r="L7646">
        <v>2</v>
      </c>
      <c r="M7646" t="s">
        <v>141</v>
      </c>
      <c r="N7646" t="s">
        <v>112</v>
      </c>
      <c r="O7646" t="s">
        <v>22</v>
      </c>
    </row>
    <row r="7647" spans="1:15">
      <c r="A7647" t="s">
        <v>12874</v>
      </c>
      <c r="B7647" s="1">
        <v>45739</v>
      </c>
      <c r="C7647" t="s">
        <v>7634</v>
      </c>
      <c r="D7647" t="s">
        <v>45</v>
      </c>
      <c r="E7647" t="s">
        <v>55</v>
      </c>
      <c r="F7647">
        <v>2</v>
      </c>
      <c r="G7647">
        <v>36054.769999999997</v>
      </c>
      <c r="H7647">
        <v>72109.539999999994</v>
      </c>
      <c r="I7647">
        <f>salesdata[[#This Row],[Total_Sales_INR]]/10000000</f>
        <v>7.2109539999999995E-3</v>
      </c>
      <c r="J7647" t="s">
        <v>27</v>
      </c>
      <c r="K7647" t="s">
        <v>72</v>
      </c>
      <c r="L7647">
        <v>1</v>
      </c>
      <c r="M7647" t="s">
        <v>20</v>
      </c>
      <c r="N7647" t="s">
        <v>213</v>
      </c>
      <c r="O7647" t="s">
        <v>22</v>
      </c>
    </row>
    <row r="7648" spans="1:15">
      <c r="A7648" t="s">
        <v>12875</v>
      </c>
      <c r="B7648" s="1">
        <v>45762</v>
      </c>
      <c r="C7648" t="s">
        <v>750</v>
      </c>
      <c r="D7648" t="s">
        <v>16</v>
      </c>
      <c r="E7648" t="s">
        <v>145</v>
      </c>
      <c r="F7648">
        <v>4</v>
      </c>
      <c r="G7648">
        <v>45068.17</v>
      </c>
      <c r="H7648">
        <v>180272.68</v>
      </c>
      <c r="I7648">
        <f>salesdata[[#This Row],[Total_Sales_INR]]/10000000</f>
        <v>1.8027267999999999E-2</v>
      </c>
      <c r="J7648" t="s">
        <v>27</v>
      </c>
      <c r="K7648" t="s">
        <v>19</v>
      </c>
      <c r="L7648">
        <v>5</v>
      </c>
      <c r="M7648" t="s">
        <v>41</v>
      </c>
      <c r="N7648" t="s">
        <v>178</v>
      </c>
      <c r="O7648" t="s">
        <v>22</v>
      </c>
    </row>
    <row r="7649" spans="1:15">
      <c r="A7649" t="s">
        <v>12876</v>
      </c>
      <c r="B7649" s="1">
        <v>45731</v>
      </c>
      <c r="C7649" t="s">
        <v>12877</v>
      </c>
      <c r="D7649" t="s">
        <v>16</v>
      </c>
      <c r="E7649" t="s">
        <v>159</v>
      </c>
      <c r="F7649">
        <v>4</v>
      </c>
      <c r="G7649">
        <v>42418.71</v>
      </c>
      <c r="H7649">
        <v>169674.84</v>
      </c>
      <c r="I7649">
        <f>salesdata[[#This Row],[Total_Sales_INR]]/10000000</f>
        <v>1.6967483999999998E-2</v>
      </c>
      <c r="J7649" t="s">
        <v>47</v>
      </c>
      <c r="K7649" t="s">
        <v>72</v>
      </c>
      <c r="L7649">
        <v>1</v>
      </c>
      <c r="M7649" t="s">
        <v>119</v>
      </c>
      <c r="N7649" t="s">
        <v>52</v>
      </c>
      <c r="O7649" t="s">
        <v>22</v>
      </c>
    </row>
    <row r="7650" spans="1:15">
      <c r="A7650" t="s">
        <v>12878</v>
      </c>
      <c r="B7650" s="1">
        <v>45869</v>
      </c>
      <c r="C7650" t="s">
        <v>12879</v>
      </c>
      <c r="D7650" t="s">
        <v>32</v>
      </c>
      <c r="E7650" t="s">
        <v>40</v>
      </c>
      <c r="F7650">
        <v>4</v>
      </c>
      <c r="G7650">
        <v>15426.31</v>
      </c>
      <c r="H7650">
        <v>61705.24</v>
      </c>
      <c r="I7650">
        <f>salesdata[[#This Row],[Total_Sales_INR]]/10000000</f>
        <v>6.1705240000000001E-3</v>
      </c>
      <c r="J7650" t="s">
        <v>27</v>
      </c>
      <c r="K7650" t="s">
        <v>35</v>
      </c>
      <c r="L7650">
        <v>1</v>
      </c>
      <c r="M7650" t="s">
        <v>181</v>
      </c>
      <c r="N7650" t="s">
        <v>120</v>
      </c>
      <c r="O7650" t="s">
        <v>22</v>
      </c>
    </row>
    <row r="7651" spans="1:15">
      <c r="A7651" t="s">
        <v>12880</v>
      </c>
      <c r="B7651" s="1">
        <v>45804</v>
      </c>
      <c r="C7651" t="s">
        <v>12011</v>
      </c>
      <c r="D7651" t="s">
        <v>102</v>
      </c>
      <c r="E7651" t="s">
        <v>118</v>
      </c>
      <c r="F7651">
        <v>4</v>
      </c>
      <c r="G7651">
        <v>30599.98</v>
      </c>
      <c r="H7651">
        <v>122399.92</v>
      </c>
      <c r="I7651">
        <f>salesdata[[#This Row],[Total_Sales_INR]]/10000000</f>
        <v>1.2239992E-2</v>
      </c>
      <c r="J7651" t="s">
        <v>34</v>
      </c>
      <c r="K7651" t="s">
        <v>19</v>
      </c>
      <c r="L7651">
        <v>2</v>
      </c>
      <c r="M7651" t="s">
        <v>141</v>
      </c>
      <c r="N7651" t="s">
        <v>156</v>
      </c>
      <c r="O7651" t="s">
        <v>22</v>
      </c>
    </row>
    <row r="7652" spans="1:15">
      <c r="A7652" t="s">
        <v>12881</v>
      </c>
      <c r="B7652" s="1">
        <v>45890</v>
      </c>
      <c r="C7652" t="s">
        <v>279</v>
      </c>
      <c r="D7652" t="s">
        <v>32</v>
      </c>
      <c r="E7652" t="s">
        <v>40</v>
      </c>
      <c r="F7652">
        <v>3</v>
      </c>
      <c r="G7652">
        <v>49447.94</v>
      </c>
      <c r="H7652">
        <v>148343.82</v>
      </c>
      <c r="I7652">
        <f>salesdata[[#This Row],[Total_Sales_INR]]/10000000</f>
        <v>1.4834382E-2</v>
      </c>
      <c r="J7652" t="s">
        <v>34</v>
      </c>
      <c r="K7652" t="s">
        <v>72</v>
      </c>
      <c r="L7652">
        <v>1</v>
      </c>
      <c r="M7652" t="s">
        <v>181</v>
      </c>
      <c r="N7652" t="s">
        <v>213</v>
      </c>
      <c r="O7652" t="s">
        <v>22</v>
      </c>
    </row>
    <row r="7653" spans="1:15">
      <c r="A7653" t="s">
        <v>12882</v>
      </c>
      <c r="B7653" s="1">
        <v>45751</v>
      </c>
      <c r="C7653" t="s">
        <v>8165</v>
      </c>
      <c r="D7653" t="s">
        <v>16</v>
      </c>
      <c r="E7653" t="s">
        <v>159</v>
      </c>
      <c r="F7653">
        <v>4</v>
      </c>
      <c r="G7653">
        <v>31379.03</v>
      </c>
      <c r="H7653">
        <v>125516.12</v>
      </c>
      <c r="I7653">
        <f>salesdata[[#This Row],[Total_Sales_INR]]/10000000</f>
        <v>1.2551612E-2</v>
      </c>
      <c r="J7653" t="s">
        <v>27</v>
      </c>
      <c r="K7653" t="s">
        <v>19</v>
      </c>
      <c r="L7653">
        <v>5</v>
      </c>
      <c r="M7653" t="s">
        <v>28</v>
      </c>
      <c r="N7653" t="s">
        <v>62</v>
      </c>
      <c r="O7653" t="s">
        <v>22</v>
      </c>
    </row>
    <row r="7654" spans="1:15">
      <c r="A7654" t="s">
        <v>12883</v>
      </c>
      <c r="B7654" s="1">
        <v>45689</v>
      </c>
      <c r="C7654" t="s">
        <v>889</v>
      </c>
      <c r="D7654" t="s">
        <v>102</v>
      </c>
      <c r="E7654" t="s">
        <v>118</v>
      </c>
      <c r="F7654">
        <v>3</v>
      </c>
      <c r="G7654">
        <v>8475.75</v>
      </c>
      <c r="H7654">
        <v>25427.25</v>
      </c>
      <c r="I7654">
        <f>salesdata[[#This Row],[Total_Sales_INR]]/10000000</f>
        <v>2.542725E-3</v>
      </c>
      <c r="J7654" t="s">
        <v>18</v>
      </c>
      <c r="K7654" t="s">
        <v>72</v>
      </c>
      <c r="L7654">
        <v>3</v>
      </c>
      <c r="M7654" t="s">
        <v>115</v>
      </c>
      <c r="N7654" t="s">
        <v>62</v>
      </c>
      <c r="O7654" t="s">
        <v>22</v>
      </c>
    </row>
    <row r="7655" spans="1:15">
      <c r="A7655" t="s">
        <v>12884</v>
      </c>
      <c r="B7655" s="1">
        <v>46022</v>
      </c>
      <c r="C7655" t="s">
        <v>12885</v>
      </c>
      <c r="D7655" t="s">
        <v>16</v>
      </c>
      <c r="E7655" t="s">
        <v>130</v>
      </c>
      <c r="F7655">
        <v>1</v>
      </c>
      <c r="G7655">
        <v>29622.41</v>
      </c>
      <c r="H7655">
        <v>29622.41</v>
      </c>
      <c r="I7655">
        <f>salesdata[[#This Row],[Total_Sales_INR]]/10000000</f>
        <v>2.962241E-3</v>
      </c>
      <c r="J7655" t="s">
        <v>47</v>
      </c>
      <c r="K7655" t="s">
        <v>35</v>
      </c>
      <c r="L7655">
        <v>1</v>
      </c>
      <c r="M7655" t="s">
        <v>20</v>
      </c>
      <c r="N7655" t="s">
        <v>78</v>
      </c>
      <c r="O7655" t="s">
        <v>22</v>
      </c>
    </row>
    <row r="7656" spans="1:15">
      <c r="A7656" t="s">
        <v>12886</v>
      </c>
      <c r="B7656" s="1">
        <v>46022</v>
      </c>
      <c r="C7656" t="s">
        <v>3639</v>
      </c>
      <c r="D7656" t="s">
        <v>45</v>
      </c>
      <c r="E7656" t="s">
        <v>55</v>
      </c>
      <c r="F7656">
        <v>4</v>
      </c>
      <c r="G7656">
        <v>34127.050000000003</v>
      </c>
      <c r="H7656">
        <v>136508.20000000001</v>
      </c>
      <c r="I7656">
        <f>salesdata[[#This Row],[Total_Sales_INR]]/10000000</f>
        <v>1.3650820000000001E-2</v>
      </c>
      <c r="J7656" t="s">
        <v>34</v>
      </c>
      <c r="K7656" t="s">
        <v>19</v>
      </c>
      <c r="L7656">
        <v>3</v>
      </c>
      <c r="M7656" t="s">
        <v>190</v>
      </c>
      <c r="N7656" t="s">
        <v>216</v>
      </c>
      <c r="O7656" t="s">
        <v>22</v>
      </c>
    </row>
    <row r="7657" spans="1:15">
      <c r="A7657" t="s">
        <v>12887</v>
      </c>
      <c r="B7657" s="1">
        <v>45800</v>
      </c>
      <c r="C7657" t="s">
        <v>12049</v>
      </c>
      <c r="D7657" t="s">
        <v>45</v>
      </c>
      <c r="E7657" t="s">
        <v>85</v>
      </c>
      <c r="F7657">
        <v>4</v>
      </c>
      <c r="G7657">
        <v>6893.95</v>
      </c>
      <c r="H7657">
        <v>27575.8</v>
      </c>
      <c r="I7657">
        <f>salesdata[[#This Row],[Total_Sales_INR]]/10000000</f>
        <v>2.7575799999999999E-3</v>
      </c>
      <c r="J7657" t="s">
        <v>34</v>
      </c>
      <c r="K7657" t="s">
        <v>19</v>
      </c>
      <c r="L7657">
        <v>2</v>
      </c>
      <c r="M7657" t="s">
        <v>265</v>
      </c>
      <c r="N7657" t="s">
        <v>134</v>
      </c>
      <c r="O7657" t="s">
        <v>22</v>
      </c>
    </row>
    <row r="7658" spans="1:15">
      <c r="A7658" t="s">
        <v>12888</v>
      </c>
      <c r="B7658" s="1">
        <v>45842</v>
      </c>
      <c r="C7658" t="s">
        <v>2126</v>
      </c>
      <c r="D7658" t="s">
        <v>16</v>
      </c>
      <c r="E7658" t="s">
        <v>159</v>
      </c>
      <c r="F7658">
        <v>1</v>
      </c>
      <c r="G7658">
        <v>26952.14</v>
      </c>
      <c r="H7658">
        <v>26952.14</v>
      </c>
      <c r="I7658">
        <f>salesdata[[#This Row],[Total_Sales_INR]]/10000000</f>
        <v>2.695214E-3</v>
      </c>
      <c r="J7658" t="s">
        <v>47</v>
      </c>
      <c r="K7658" t="s">
        <v>72</v>
      </c>
      <c r="L7658">
        <v>4</v>
      </c>
      <c r="M7658" t="s">
        <v>185</v>
      </c>
      <c r="N7658" t="s">
        <v>127</v>
      </c>
      <c r="O7658" t="s">
        <v>22</v>
      </c>
    </row>
    <row r="7659" spans="1:15">
      <c r="A7659" t="s">
        <v>12889</v>
      </c>
      <c r="B7659" s="1">
        <v>45771</v>
      </c>
      <c r="C7659" t="s">
        <v>976</v>
      </c>
      <c r="D7659" t="s">
        <v>102</v>
      </c>
      <c r="E7659" t="s">
        <v>193</v>
      </c>
      <c r="F7659">
        <v>1</v>
      </c>
      <c r="G7659">
        <v>34662.03</v>
      </c>
      <c r="H7659">
        <v>34662.03</v>
      </c>
      <c r="I7659">
        <f>salesdata[[#This Row],[Total_Sales_INR]]/10000000</f>
        <v>3.4662029999999997E-3</v>
      </c>
      <c r="J7659" t="s">
        <v>34</v>
      </c>
      <c r="K7659" t="s">
        <v>72</v>
      </c>
      <c r="L7659">
        <v>5</v>
      </c>
      <c r="M7659" t="s">
        <v>73</v>
      </c>
      <c r="N7659" t="s">
        <v>156</v>
      </c>
      <c r="O7659" t="s">
        <v>22</v>
      </c>
    </row>
    <row r="7660" spans="1:15">
      <c r="A7660" t="s">
        <v>12890</v>
      </c>
      <c r="B7660" s="1">
        <v>45900</v>
      </c>
      <c r="C7660" t="s">
        <v>12891</v>
      </c>
      <c r="D7660" t="s">
        <v>16</v>
      </c>
      <c r="E7660" t="s">
        <v>145</v>
      </c>
      <c r="F7660">
        <v>2</v>
      </c>
      <c r="G7660">
        <v>45362.85</v>
      </c>
      <c r="H7660">
        <v>90725.7</v>
      </c>
      <c r="I7660">
        <f>salesdata[[#This Row],[Total_Sales_INR]]/10000000</f>
        <v>9.0725700000000003E-3</v>
      </c>
      <c r="J7660" t="s">
        <v>34</v>
      </c>
      <c r="K7660" t="s">
        <v>35</v>
      </c>
      <c r="L7660">
        <v>5</v>
      </c>
      <c r="M7660" t="s">
        <v>41</v>
      </c>
      <c r="N7660" t="s">
        <v>178</v>
      </c>
      <c r="O7660" t="s">
        <v>22</v>
      </c>
    </row>
    <row r="7661" spans="1:15">
      <c r="A7661" t="s">
        <v>12892</v>
      </c>
      <c r="B7661" s="1">
        <v>45856</v>
      </c>
      <c r="C7661" t="s">
        <v>12893</v>
      </c>
      <c r="D7661" t="s">
        <v>16</v>
      </c>
      <c r="E7661" t="s">
        <v>130</v>
      </c>
      <c r="F7661">
        <v>4</v>
      </c>
      <c r="G7661">
        <v>40189.339999999997</v>
      </c>
      <c r="H7661">
        <v>160757.35999999999</v>
      </c>
      <c r="I7661">
        <f>salesdata[[#This Row],[Total_Sales_INR]]/10000000</f>
        <v>1.6075736E-2</v>
      </c>
      <c r="J7661" t="s">
        <v>47</v>
      </c>
      <c r="K7661" t="s">
        <v>35</v>
      </c>
      <c r="L7661">
        <v>5</v>
      </c>
      <c r="M7661" t="s">
        <v>51</v>
      </c>
      <c r="N7661" t="s">
        <v>213</v>
      </c>
      <c r="O7661" t="s">
        <v>22</v>
      </c>
    </row>
    <row r="7662" spans="1:15">
      <c r="A7662" t="s">
        <v>12894</v>
      </c>
      <c r="B7662" s="1">
        <v>45866</v>
      </c>
      <c r="C7662" t="s">
        <v>12895</v>
      </c>
      <c r="D7662" t="s">
        <v>32</v>
      </c>
      <c r="E7662" t="s">
        <v>40</v>
      </c>
      <c r="F7662">
        <v>1</v>
      </c>
      <c r="G7662">
        <v>27084.26</v>
      </c>
      <c r="H7662">
        <v>27084.26</v>
      </c>
      <c r="I7662">
        <f>salesdata[[#This Row],[Total_Sales_INR]]/10000000</f>
        <v>2.7084259999999999E-3</v>
      </c>
      <c r="J7662" t="s">
        <v>18</v>
      </c>
      <c r="K7662" t="s">
        <v>72</v>
      </c>
      <c r="L7662">
        <v>5</v>
      </c>
      <c r="M7662" t="s">
        <v>41</v>
      </c>
      <c r="N7662" t="s">
        <v>360</v>
      </c>
      <c r="O7662" t="s">
        <v>22</v>
      </c>
    </row>
    <row r="7663" spans="1:15">
      <c r="A7663" t="s">
        <v>12896</v>
      </c>
      <c r="B7663" s="1">
        <v>45958</v>
      </c>
      <c r="C7663" t="s">
        <v>12897</v>
      </c>
      <c r="D7663" t="s">
        <v>25</v>
      </c>
      <c r="E7663" t="s">
        <v>91</v>
      </c>
      <c r="F7663">
        <v>3</v>
      </c>
      <c r="G7663">
        <v>9365.1200000000008</v>
      </c>
      <c r="H7663">
        <v>28095.360000000001</v>
      </c>
      <c r="I7663">
        <f>salesdata[[#This Row],[Total_Sales_INR]]/10000000</f>
        <v>2.8095360000000001E-3</v>
      </c>
      <c r="J7663" t="s">
        <v>47</v>
      </c>
      <c r="K7663" t="s">
        <v>19</v>
      </c>
      <c r="L7663">
        <v>1</v>
      </c>
      <c r="M7663" t="s">
        <v>119</v>
      </c>
      <c r="N7663" t="s">
        <v>37</v>
      </c>
      <c r="O7663" t="s">
        <v>22</v>
      </c>
    </row>
    <row r="7664" spans="1:15">
      <c r="A7664" t="s">
        <v>12898</v>
      </c>
      <c r="B7664" s="1">
        <v>45829</v>
      </c>
      <c r="C7664" t="s">
        <v>5496</v>
      </c>
      <c r="D7664" t="s">
        <v>45</v>
      </c>
      <c r="E7664" t="s">
        <v>65</v>
      </c>
      <c r="F7664">
        <v>2</v>
      </c>
      <c r="G7664">
        <v>16906.11</v>
      </c>
      <c r="H7664">
        <v>33812.22</v>
      </c>
      <c r="I7664">
        <f>salesdata[[#This Row],[Total_Sales_INR]]/10000000</f>
        <v>3.3812220000000001E-3</v>
      </c>
      <c r="J7664" t="s">
        <v>27</v>
      </c>
      <c r="K7664" t="s">
        <v>35</v>
      </c>
      <c r="L7664">
        <v>5</v>
      </c>
      <c r="M7664" t="s">
        <v>170</v>
      </c>
      <c r="N7664" t="s">
        <v>62</v>
      </c>
      <c r="O7664" t="s">
        <v>22</v>
      </c>
    </row>
    <row r="7665" spans="1:15">
      <c r="A7665" t="s">
        <v>12899</v>
      </c>
      <c r="B7665" s="1">
        <v>45864</v>
      </c>
      <c r="C7665" t="s">
        <v>6973</v>
      </c>
      <c r="D7665" t="s">
        <v>16</v>
      </c>
      <c r="E7665" t="s">
        <v>145</v>
      </c>
      <c r="F7665">
        <v>2</v>
      </c>
      <c r="G7665">
        <v>43186.51</v>
      </c>
      <c r="H7665">
        <v>86373.02</v>
      </c>
      <c r="I7665">
        <f>salesdata[[#This Row],[Total_Sales_INR]]/10000000</f>
        <v>8.6373020000000012E-3</v>
      </c>
      <c r="J7665" t="s">
        <v>47</v>
      </c>
      <c r="K7665" t="s">
        <v>72</v>
      </c>
      <c r="L7665">
        <v>4</v>
      </c>
      <c r="M7665" t="s">
        <v>160</v>
      </c>
      <c r="N7665" t="s">
        <v>94</v>
      </c>
      <c r="O7665" t="s">
        <v>22</v>
      </c>
    </row>
    <row r="7666" spans="1:15">
      <c r="A7666" t="s">
        <v>12900</v>
      </c>
      <c r="B7666" s="1">
        <v>45972</v>
      </c>
      <c r="C7666" t="s">
        <v>12901</v>
      </c>
      <c r="D7666" t="s">
        <v>16</v>
      </c>
      <c r="E7666" t="s">
        <v>137</v>
      </c>
      <c r="F7666">
        <v>4</v>
      </c>
      <c r="G7666">
        <v>39151.86</v>
      </c>
      <c r="H7666">
        <v>156607.44</v>
      </c>
      <c r="I7666">
        <f>salesdata[[#This Row],[Total_Sales_INR]]/10000000</f>
        <v>1.5660744000000001E-2</v>
      </c>
      <c r="J7666" t="s">
        <v>18</v>
      </c>
      <c r="K7666" t="s">
        <v>19</v>
      </c>
      <c r="L7666">
        <v>1</v>
      </c>
      <c r="M7666" t="s">
        <v>107</v>
      </c>
      <c r="N7666" t="s">
        <v>360</v>
      </c>
      <c r="O7666" t="s">
        <v>22</v>
      </c>
    </row>
    <row r="7667" spans="1:15">
      <c r="A7667" t="s">
        <v>12902</v>
      </c>
      <c r="B7667" s="1">
        <v>45718</v>
      </c>
      <c r="C7667" t="s">
        <v>12903</v>
      </c>
      <c r="D7667" t="s">
        <v>16</v>
      </c>
      <c r="E7667" t="s">
        <v>130</v>
      </c>
      <c r="F7667">
        <v>1</v>
      </c>
      <c r="G7667">
        <v>3679.35</v>
      </c>
      <c r="H7667">
        <v>3679.35</v>
      </c>
      <c r="I7667">
        <f>salesdata[[#This Row],[Total_Sales_INR]]/10000000</f>
        <v>3.6793500000000001E-4</v>
      </c>
      <c r="J7667" t="s">
        <v>47</v>
      </c>
      <c r="K7667" t="s">
        <v>35</v>
      </c>
      <c r="L7667">
        <v>1</v>
      </c>
      <c r="M7667" t="s">
        <v>181</v>
      </c>
      <c r="N7667" t="s">
        <v>134</v>
      </c>
      <c r="O7667" t="s">
        <v>22</v>
      </c>
    </row>
    <row r="7668" spans="1:15">
      <c r="A7668" t="s">
        <v>12904</v>
      </c>
      <c r="B7668" s="1">
        <v>45847</v>
      </c>
      <c r="C7668" t="s">
        <v>926</v>
      </c>
      <c r="D7668" t="s">
        <v>32</v>
      </c>
      <c r="E7668" t="s">
        <v>250</v>
      </c>
      <c r="F7668">
        <v>4</v>
      </c>
      <c r="G7668">
        <v>43903.69</v>
      </c>
      <c r="H7668">
        <v>175614.76</v>
      </c>
      <c r="I7668">
        <f>salesdata[[#This Row],[Total_Sales_INR]]/10000000</f>
        <v>1.7561475999999999E-2</v>
      </c>
      <c r="J7668" t="s">
        <v>18</v>
      </c>
      <c r="K7668" t="s">
        <v>72</v>
      </c>
      <c r="L7668">
        <v>3</v>
      </c>
      <c r="M7668" t="s">
        <v>36</v>
      </c>
      <c r="N7668" t="s">
        <v>360</v>
      </c>
      <c r="O7668" t="s">
        <v>22</v>
      </c>
    </row>
    <row r="7669" spans="1:15">
      <c r="A7669" t="s">
        <v>12905</v>
      </c>
      <c r="B7669" s="1">
        <v>45841</v>
      </c>
      <c r="C7669" t="s">
        <v>9274</v>
      </c>
      <c r="D7669" t="s">
        <v>32</v>
      </c>
      <c r="E7669" t="s">
        <v>40</v>
      </c>
      <c r="F7669">
        <v>1</v>
      </c>
      <c r="G7669">
        <v>44678.23</v>
      </c>
      <c r="H7669">
        <v>44678.23</v>
      </c>
      <c r="I7669">
        <f>salesdata[[#This Row],[Total_Sales_INR]]/10000000</f>
        <v>4.4678230000000001E-3</v>
      </c>
      <c r="J7669" t="s">
        <v>34</v>
      </c>
      <c r="K7669" t="s">
        <v>72</v>
      </c>
      <c r="L7669">
        <v>3</v>
      </c>
      <c r="M7669" t="s">
        <v>115</v>
      </c>
      <c r="N7669" t="s">
        <v>213</v>
      </c>
      <c r="O7669" t="s">
        <v>22</v>
      </c>
    </row>
    <row r="7670" spans="1:15">
      <c r="A7670" t="s">
        <v>12906</v>
      </c>
      <c r="B7670" s="1">
        <v>45670</v>
      </c>
      <c r="C7670" t="s">
        <v>12907</v>
      </c>
      <c r="D7670" t="s">
        <v>25</v>
      </c>
      <c r="E7670" t="s">
        <v>26</v>
      </c>
      <c r="F7670">
        <v>5</v>
      </c>
      <c r="G7670">
        <v>1265.27</v>
      </c>
      <c r="H7670">
        <v>6326.35</v>
      </c>
      <c r="I7670">
        <f>salesdata[[#This Row],[Total_Sales_INR]]/10000000</f>
        <v>6.3263499999999999E-4</v>
      </c>
      <c r="J7670" t="s">
        <v>27</v>
      </c>
      <c r="K7670" t="s">
        <v>35</v>
      </c>
      <c r="L7670">
        <v>5</v>
      </c>
      <c r="M7670" t="s">
        <v>73</v>
      </c>
      <c r="N7670" t="s">
        <v>62</v>
      </c>
      <c r="O7670" t="s">
        <v>22</v>
      </c>
    </row>
    <row r="7671" spans="1:15">
      <c r="A7671" t="s">
        <v>12908</v>
      </c>
      <c r="B7671" s="1">
        <v>45846</v>
      </c>
      <c r="C7671" t="s">
        <v>12909</v>
      </c>
      <c r="D7671" t="s">
        <v>32</v>
      </c>
      <c r="E7671" t="s">
        <v>40</v>
      </c>
      <c r="F7671">
        <v>1</v>
      </c>
      <c r="G7671">
        <v>48485.96</v>
      </c>
      <c r="H7671">
        <v>48485.96</v>
      </c>
      <c r="I7671">
        <f>salesdata[[#This Row],[Total_Sales_INR]]/10000000</f>
        <v>4.8485960000000002E-3</v>
      </c>
      <c r="J7671" t="s">
        <v>34</v>
      </c>
      <c r="K7671" t="s">
        <v>72</v>
      </c>
      <c r="L7671">
        <v>5</v>
      </c>
      <c r="M7671" t="s">
        <v>28</v>
      </c>
      <c r="N7671" t="s">
        <v>134</v>
      </c>
      <c r="O7671" t="s">
        <v>22</v>
      </c>
    </row>
    <row r="7672" spans="1:15">
      <c r="A7672" t="s">
        <v>12910</v>
      </c>
      <c r="B7672" s="1">
        <v>45712</v>
      </c>
      <c r="C7672" t="s">
        <v>12911</v>
      </c>
      <c r="D7672" t="s">
        <v>45</v>
      </c>
      <c r="E7672" t="s">
        <v>85</v>
      </c>
      <c r="F7672">
        <v>2</v>
      </c>
      <c r="G7672">
        <v>40790.25</v>
      </c>
      <c r="H7672">
        <v>81580.5</v>
      </c>
      <c r="I7672">
        <f>salesdata[[#This Row],[Total_Sales_INR]]/10000000</f>
        <v>8.15805E-3</v>
      </c>
      <c r="J7672" t="s">
        <v>18</v>
      </c>
      <c r="K7672" t="s">
        <v>35</v>
      </c>
      <c r="L7672">
        <v>5</v>
      </c>
      <c r="M7672" t="s">
        <v>170</v>
      </c>
      <c r="N7672" t="s">
        <v>52</v>
      </c>
      <c r="O7672" t="s">
        <v>22</v>
      </c>
    </row>
    <row r="7673" spans="1:15">
      <c r="A7673" t="s">
        <v>12912</v>
      </c>
      <c r="B7673" s="1">
        <v>45775</v>
      </c>
      <c r="C7673" t="s">
        <v>6769</v>
      </c>
      <c r="D7673" t="s">
        <v>32</v>
      </c>
      <c r="E7673" t="s">
        <v>40</v>
      </c>
      <c r="F7673">
        <v>3</v>
      </c>
      <c r="G7673">
        <v>28017.599999999999</v>
      </c>
      <c r="H7673">
        <v>84052.800000000003</v>
      </c>
      <c r="I7673">
        <f>salesdata[[#This Row],[Total_Sales_INR]]/10000000</f>
        <v>8.4052800000000011E-3</v>
      </c>
      <c r="J7673" t="s">
        <v>34</v>
      </c>
      <c r="K7673" t="s">
        <v>19</v>
      </c>
      <c r="L7673">
        <v>4</v>
      </c>
      <c r="M7673" t="s">
        <v>123</v>
      </c>
      <c r="N7673" t="s">
        <v>124</v>
      </c>
      <c r="O7673" t="s">
        <v>22</v>
      </c>
    </row>
    <row r="7674" spans="1:15">
      <c r="A7674" t="s">
        <v>12913</v>
      </c>
      <c r="B7674" s="1">
        <v>45833</v>
      </c>
      <c r="C7674" t="s">
        <v>12914</v>
      </c>
      <c r="D7674" t="s">
        <v>45</v>
      </c>
      <c r="E7674" t="s">
        <v>46</v>
      </c>
      <c r="F7674">
        <v>3</v>
      </c>
      <c r="G7674">
        <v>18505.45</v>
      </c>
      <c r="H7674">
        <v>55516.35</v>
      </c>
      <c r="I7674">
        <f>salesdata[[#This Row],[Total_Sales_INR]]/10000000</f>
        <v>5.5516350000000001E-3</v>
      </c>
      <c r="J7674" t="s">
        <v>27</v>
      </c>
      <c r="K7674" t="s">
        <v>35</v>
      </c>
      <c r="L7674">
        <v>5</v>
      </c>
      <c r="M7674" t="s">
        <v>73</v>
      </c>
      <c r="N7674" t="s">
        <v>213</v>
      </c>
      <c r="O7674" t="s">
        <v>22</v>
      </c>
    </row>
    <row r="7675" spans="1:15">
      <c r="A7675" t="s">
        <v>12915</v>
      </c>
      <c r="B7675" s="1">
        <v>45868</v>
      </c>
      <c r="C7675" t="s">
        <v>12916</v>
      </c>
      <c r="D7675" t="s">
        <v>16</v>
      </c>
      <c r="E7675" t="s">
        <v>137</v>
      </c>
      <c r="F7675">
        <v>1</v>
      </c>
      <c r="G7675">
        <v>41198.65</v>
      </c>
      <c r="H7675">
        <v>41198.65</v>
      </c>
      <c r="I7675">
        <f>salesdata[[#This Row],[Total_Sales_INR]]/10000000</f>
        <v>4.1198650000000003E-3</v>
      </c>
      <c r="J7675" t="s">
        <v>27</v>
      </c>
      <c r="K7675" t="s">
        <v>72</v>
      </c>
      <c r="L7675">
        <v>3</v>
      </c>
      <c r="M7675" t="s">
        <v>61</v>
      </c>
      <c r="N7675" t="s">
        <v>82</v>
      </c>
      <c r="O7675" t="s">
        <v>22</v>
      </c>
    </row>
    <row r="7676" spans="1:15">
      <c r="A7676" t="s">
        <v>12917</v>
      </c>
      <c r="B7676" s="1">
        <v>45703</v>
      </c>
      <c r="C7676" t="s">
        <v>10588</v>
      </c>
      <c r="D7676" t="s">
        <v>45</v>
      </c>
      <c r="E7676" t="s">
        <v>46</v>
      </c>
      <c r="F7676">
        <v>1</v>
      </c>
      <c r="G7676">
        <v>35587.5</v>
      </c>
      <c r="H7676">
        <v>35587.5</v>
      </c>
      <c r="I7676">
        <f>salesdata[[#This Row],[Total_Sales_INR]]/10000000</f>
        <v>3.5587499999999998E-3</v>
      </c>
      <c r="J7676" t="s">
        <v>34</v>
      </c>
      <c r="K7676" t="s">
        <v>35</v>
      </c>
      <c r="L7676">
        <v>5</v>
      </c>
      <c r="M7676" t="s">
        <v>51</v>
      </c>
      <c r="N7676" t="s">
        <v>74</v>
      </c>
      <c r="O7676" t="s">
        <v>22</v>
      </c>
    </row>
    <row r="7677" spans="1:15">
      <c r="A7677" t="s">
        <v>12918</v>
      </c>
      <c r="B7677" s="1">
        <v>45825</v>
      </c>
      <c r="C7677" t="s">
        <v>12919</v>
      </c>
      <c r="D7677" t="s">
        <v>25</v>
      </c>
      <c r="E7677" t="s">
        <v>280</v>
      </c>
      <c r="F7677">
        <v>5</v>
      </c>
      <c r="G7677">
        <v>34342.160000000003</v>
      </c>
      <c r="H7677">
        <v>171710.8</v>
      </c>
      <c r="I7677">
        <f>salesdata[[#This Row],[Total_Sales_INR]]/10000000</f>
        <v>1.7171079999999998E-2</v>
      </c>
      <c r="J7677" t="s">
        <v>47</v>
      </c>
      <c r="K7677" t="s">
        <v>35</v>
      </c>
      <c r="L7677">
        <v>5</v>
      </c>
      <c r="M7677" t="s">
        <v>73</v>
      </c>
      <c r="N7677" t="s">
        <v>124</v>
      </c>
      <c r="O7677" t="s">
        <v>22</v>
      </c>
    </row>
    <row r="7678" spans="1:15">
      <c r="A7678" t="s">
        <v>12920</v>
      </c>
      <c r="B7678" s="1">
        <v>45762</v>
      </c>
      <c r="C7678" t="s">
        <v>4816</v>
      </c>
      <c r="D7678" t="s">
        <v>32</v>
      </c>
      <c r="E7678" t="s">
        <v>40</v>
      </c>
      <c r="F7678">
        <v>1</v>
      </c>
      <c r="G7678">
        <v>620.11</v>
      </c>
      <c r="H7678">
        <v>620.11</v>
      </c>
      <c r="I7678">
        <f>salesdata[[#This Row],[Total_Sales_INR]]/10000000</f>
        <v>6.2011E-5</v>
      </c>
      <c r="J7678" t="s">
        <v>27</v>
      </c>
      <c r="K7678" t="s">
        <v>19</v>
      </c>
      <c r="L7678">
        <v>1</v>
      </c>
      <c r="M7678" t="s">
        <v>107</v>
      </c>
      <c r="N7678" t="s">
        <v>62</v>
      </c>
      <c r="O7678" t="s">
        <v>22</v>
      </c>
    </row>
    <row r="7679" spans="1:15">
      <c r="A7679" t="s">
        <v>12921</v>
      </c>
      <c r="B7679" s="1">
        <v>45872</v>
      </c>
      <c r="C7679" t="s">
        <v>4762</v>
      </c>
      <c r="D7679" t="s">
        <v>45</v>
      </c>
      <c r="E7679" t="s">
        <v>65</v>
      </c>
      <c r="F7679">
        <v>2</v>
      </c>
      <c r="G7679">
        <v>49754.7</v>
      </c>
      <c r="H7679">
        <v>99509.4</v>
      </c>
      <c r="I7679">
        <f>salesdata[[#This Row],[Total_Sales_INR]]/10000000</f>
        <v>9.9509400000000001E-3</v>
      </c>
      <c r="J7679" t="s">
        <v>34</v>
      </c>
      <c r="K7679" t="s">
        <v>35</v>
      </c>
      <c r="L7679">
        <v>5</v>
      </c>
      <c r="M7679" t="s">
        <v>28</v>
      </c>
      <c r="N7679" t="s">
        <v>37</v>
      </c>
      <c r="O7679" t="s">
        <v>22</v>
      </c>
    </row>
    <row r="7680" spans="1:15">
      <c r="A7680" t="s">
        <v>12922</v>
      </c>
      <c r="B7680" s="1">
        <v>45843</v>
      </c>
      <c r="C7680" t="s">
        <v>2544</v>
      </c>
      <c r="D7680" t="s">
        <v>25</v>
      </c>
      <c r="E7680" t="s">
        <v>223</v>
      </c>
      <c r="F7680">
        <v>3</v>
      </c>
      <c r="G7680">
        <v>22472.9</v>
      </c>
      <c r="H7680">
        <v>67418.7</v>
      </c>
      <c r="I7680">
        <f>salesdata[[#This Row],[Total_Sales_INR]]/10000000</f>
        <v>6.7418699999999996E-3</v>
      </c>
      <c r="J7680" t="s">
        <v>27</v>
      </c>
      <c r="K7680" t="s">
        <v>72</v>
      </c>
      <c r="L7680">
        <v>1</v>
      </c>
      <c r="M7680" t="s">
        <v>20</v>
      </c>
      <c r="N7680" t="s">
        <v>178</v>
      </c>
      <c r="O7680" t="s">
        <v>22</v>
      </c>
    </row>
    <row r="7681" spans="1:15">
      <c r="A7681" t="s">
        <v>12923</v>
      </c>
      <c r="B7681" s="1">
        <v>45867</v>
      </c>
      <c r="C7681" t="s">
        <v>5807</v>
      </c>
      <c r="D7681" t="s">
        <v>45</v>
      </c>
      <c r="E7681" t="s">
        <v>46</v>
      </c>
      <c r="F7681">
        <v>3</v>
      </c>
      <c r="G7681">
        <v>24937.119999999999</v>
      </c>
      <c r="H7681">
        <v>74811.360000000001</v>
      </c>
      <c r="I7681">
        <f>salesdata[[#This Row],[Total_Sales_INR]]/10000000</f>
        <v>7.4811360000000002E-3</v>
      </c>
      <c r="J7681" t="s">
        <v>27</v>
      </c>
      <c r="K7681" t="s">
        <v>72</v>
      </c>
      <c r="L7681">
        <v>3</v>
      </c>
      <c r="M7681" t="s">
        <v>36</v>
      </c>
      <c r="N7681" t="s">
        <v>69</v>
      </c>
      <c r="O7681" t="s">
        <v>22</v>
      </c>
    </row>
    <row r="7682" spans="1:15">
      <c r="A7682" t="s">
        <v>12924</v>
      </c>
      <c r="B7682" s="1">
        <v>45954</v>
      </c>
      <c r="C7682" t="s">
        <v>852</v>
      </c>
      <c r="D7682" t="s">
        <v>102</v>
      </c>
      <c r="E7682" t="s">
        <v>155</v>
      </c>
      <c r="F7682">
        <v>5</v>
      </c>
      <c r="G7682">
        <v>41514.92</v>
      </c>
      <c r="H7682">
        <v>207574.6</v>
      </c>
      <c r="I7682">
        <f>salesdata[[#This Row],[Total_Sales_INR]]/10000000</f>
        <v>2.0757460000000002E-2</v>
      </c>
      <c r="J7682" t="s">
        <v>47</v>
      </c>
      <c r="K7682" t="s">
        <v>19</v>
      </c>
      <c r="L7682">
        <v>1</v>
      </c>
      <c r="M7682" t="s">
        <v>107</v>
      </c>
      <c r="N7682" t="s">
        <v>52</v>
      </c>
      <c r="O7682" t="s">
        <v>22</v>
      </c>
    </row>
    <row r="7683" spans="1:15">
      <c r="A7683" t="s">
        <v>12925</v>
      </c>
      <c r="B7683" s="1">
        <v>45841</v>
      </c>
      <c r="C7683" t="s">
        <v>12926</v>
      </c>
      <c r="D7683" t="s">
        <v>32</v>
      </c>
      <c r="E7683" t="s">
        <v>33</v>
      </c>
      <c r="F7683">
        <v>3</v>
      </c>
      <c r="G7683">
        <v>29905.59</v>
      </c>
      <c r="H7683">
        <v>89716.77</v>
      </c>
      <c r="I7683">
        <f>salesdata[[#This Row],[Total_Sales_INR]]/10000000</f>
        <v>8.9716770000000008E-3</v>
      </c>
      <c r="J7683" t="s">
        <v>47</v>
      </c>
      <c r="K7683" t="s">
        <v>35</v>
      </c>
      <c r="L7683">
        <v>1</v>
      </c>
      <c r="M7683" t="s">
        <v>20</v>
      </c>
      <c r="N7683" t="s">
        <v>37</v>
      </c>
      <c r="O7683" t="s">
        <v>22</v>
      </c>
    </row>
    <row r="7684" spans="1:15">
      <c r="A7684" t="s">
        <v>12927</v>
      </c>
      <c r="B7684" s="1">
        <v>45707</v>
      </c>
      <c r="C7684" t="s">
        <v>12928</v>
      </c>
      <c r="D7684" t="s">
        <v>25</v>
      </c>
      <c r="E7684" t="s">
        <v>223</v>
      </c>
      <c r="F7684">
        <v>2</v>
      </c>
      <c r="G7684">
        <v>36441.910000000003</v>
      </c>
      <c r="H7684">
        <v>72883.820000000007</v>
      </c>
      <c r="I7684">
        <f>salesdata[[#This Row],[Total_Sales_INR]]/10000000</f>
        <v>7.2883820000000004E-3</v>
      </c>
      <c r="J7684" t="s">
        <v>18</v>
      </c>
      <c r="K7684" t="s">
        <v>35</v>
      </c>
      <c r="L7684">
        <v>3</v>
      </c>
      <c r="M7684" t="s">
        <v>115</v>
      </c>
      <c r="N7684" t="s">
        <v>52</v>
      </c>
      <c r="O7684" t="s">
        <v>22</v>
      </c>
    </row>
    <row r="7685" spans="1:15">
      <c r="A7685" t="s">
        <v>12929</v>
      </c>
      <c r="B7685" s="1">
        <v>45780</v>
      </c>
      <c r="C7685" t="s">
        <v>11944</v>
      </c>
      <c r="D7685" t="s">
        <v>45</v>
      </c>
      <c r="E7685" t="s">
        <v>65</v>
      </c>
      <c r="F7685">
        <v>5</v>
      </c>
      <c r="G7685">
        <v>23512.98</v>
      </c>
      <c r="H7685">
        <v>117564.9</v>
      </c>
      <c r="I7685">
        <f>salesdata[[#This Row],[Total_Sales_INR]]/10000000</f>
        <v>1.175649E-2</v>
      </c>
      <c r="J7685" t="s">
        <v>47</v>
      </c>
      <c r="K7685" t="s">
        <v>35</v>
      </c>
      <c r="L7685">
        <v>1</v>
      </c>
      <c r="M7685" t="s">
        <v>181</v>
      </c>
      <c r="N7685" t="s">
        <v>173</v>
      </c>
      <c r="O7685" t="s">
        <v>22</v>
      </c>
    </row>
    <row r="7686" spans="1:15">
      <c r="A7686" t="s">
        <v>12930</v>
      </c>
      <c r="B7686" s="1">
        <v>45873</v>
      </c>
      <c r="C7686" t="s">
        <v>9353</v>
      </c>
      <c r="D7686" t="s">
        <v>25</v>
      </c>
      <c r="E7686" t="s">
        <v>223</v>
      </c>
      <c r="F7686">
        <v>4</v>
      </c>
      <c r="G7686">
        <v>21061.84</v>
      </c>
      <c r="H7686">
        <v>84247.360000000001</v>
      </c>
      <c r="I7686">
        <f>salesdata[[#This Row],[Total_Sales_INR]]/10000000</f>
        <v>8.4247360000000004E-3</v>
      </c>
      <c r="J7686" t="s">
        <v>47</v>
      </c>
      <c r="K7686" t="s">
        <v>72</v>
      </c>
      <c r="L7686">
        <v>5</v>
      </c>
      <c r="M7686" t="s">
        <v>41</v>
      </c>
      <c r="N7686" t="s">
        <v>74</v>
      </c>
      <c r="O7686" t="s">
        <v>22</v>
      </c>
    </row>
    <row r="7687" spans="1:15">
      <c r="A7687" t="s">
        <v>12931</v>
      </c>
      <c r="B7687" s="1">
        <v>45996</v>
      </c>
      <c r="C7687" t="s">
        <v>10117</v>
      </c>
      <c r="D7687" t="s">
        <v>32</v>
      </c>
      <c r="E7687" t="s">
        <v>81</v>
      </c>
      <c r="F7687">
        <v>5</v>
      </c>
      <c r="G7687">
        <v>2862.02</v>
      </c>
      <c r="H7687">
        <v>14310.1</v>
      </c>
      <c r="I7687">
        <f>salesdata[[#This Row],[Total_Sales_INR]]/10000000</f>
        <v>1.4310100000000001E-3</v>
      </c>
      <c r="J7687" t="s">
        <v>47</v>
      </c>
      <c r="K7687" t="s">
        <v>72</v>
      </c>
      <c r="L7687">
        <v>5</v>
      </c>
      <c r="M7687" t="s">
        <v>170</v>
      </c>
      <c r="N7687" t="s">
        <v>142</v>
      </c>
      <c r="O7687" t="s">
        <v>22</v>
      </c>
    </row>
    <row r="7688" spans="1:15">
      <c r="A7688" t="s">
        <v>12932</v>
      </c>
      <c r="B7688" s="1">
        <v>45803</v>
      </c>
      <c r="C7688" t="s">
        <v>7578</v>
      </c>
      <c r="D7688" t="s">
        <v>102</v>
      </c>
      <c r="E7688" t="s">
        <v>103</v>
      </c>
      <c r="F7688">
        <v>4</v>
      </c>
      <c r="G7688">
        <v>24874.82</v>
      </c>
      <c r="H7688">
        <v>99499.28</v>
      </c>
      <c r="I7688">
        <f>salesdata[[#This Row],[Total_Sales_INR]]/10000000</f>
        <v>9.9499280000000002E-3</v>
      </c>
      <c r="J7688" t="s">
        <v>27</v>
      </c>
      <c r="K7688" t="s">
        <v>72</v>
      </c>
      <c r="L7688">
        <v>2</v>
      </c>
      <c r="M7688" t="s">
        <v>265</v>
      </c>
      <c r="N7688" t="s">
        <v>94</v>
      </c>
      <c r="O7688" t="s">
        <v>22</v>
      </c>
    </row>
    <row r="7689" spans="1:15">
      <c r="A7689" t="s">
        <v>12933</v>
      </c>
      <c r="B7689" s="1">
        <v>45761</v>
      </c>
      <c r="C7689" t="s">
        <v>12934</v>
      </c>
      <c r="D7689" t="s">
        <v>16</v>
      </c>
      <c r="E7689" t="s">
        <v>137</v>
      </c>
      <c r="F7689">
        <v>1</v>
      </c>
      <c r="G7689">
        <v>46944.51</v>
      </c>
      <c r="H7689">
        <v>46944.51</v>
      </c>
      <c r="I7689">
        <f>salesdata[[#This Row],[Total_Sales_INR]]/10000000</f>
        <v>4.6944510000000005E-3</v>
      </c>
      <c r="J7689" t="s">
        <v>47</v>
      </c>
      <c r="K7689" t="s">
        <v>72</v>
      </c>
      <c r="L7689">
        <v>3</v>
      </c>
      <c r="M7689" t="s">
        <v>77</v>
      </c>
      <c r="N7689" t="s">
        <v>29</v>
      </c>
      <c r="O7689" t="s">
        <v>22</v>
      </c>
    </row>
    <row r="7690" spans="1:15">
      <c r="A7690" t="s">
        <v>12935</v>
      </c>
      <c r="B7690" s="1">
        <v>45910</v>
      </c>
      <c r="C7690" t="s">
        <v>10805</v>
      </c>
      <c r="D7690" t="s">
        <v>32</v>
      </c>
      <c r="E7690" t="s">
        <v>81</v>
      </c>
      <c r="F7690">
        <v>2</v>
      </c>
      <c r="G7690">
        <v>32707.95</v>
      </c>
      <c r="H7690">
        <v>65415.9</v>
      </c>
      <c r="I7690">
        <f>salesdata[[#This Row],[Total_Sales_INR]]/10000000</f>
        <v>6.5415899999999999E-3</v>
      </c>
      <c r="J7690" t="s">
        <v>27</v>
      </c>
      <c r="K7690" t="s">
        <v>19</v>
      </c>
      <c r="L7690">
        <v>3</v>
      </c>
      <c r="M7690" t="s">
        <v>61</v>
      </c>
      <c r="N7690" t="s">
        <v>97</v>
      </c>
      <c r="O7690" t="s">
        <v>22</v>
      </c>
    </row>
    <row r="7691" spans="1:15">
      <c r="A7691" t="s">
        <v>12936</v>
      </c>
      <c r="B7691" s="1">
        <v>45978</v>
      </c>
      <c r="C7691" t="s">
        <v>3184</v>
      </c>
      <c r="D7691" t="s">
        <v>45</v>
      </c>
      <c r="E7691" t="s">
        <v>60</v>
      </c>
      <c r="F7691">
        <v>5</v>
      </c>
      <c r="G7691">
        <v>48848.01</v>
      </c>
      <c r="H7691">
        <v>244240.05</v>
      </c>
      <c r="I7691">
        <f>salesdata[[#This Row],[Total_Sales_INR]]/10000000</f>
        <v>2.4424004999999999E-2</v>
      </c>
      <c r="J7691" t="s">
        <v>27</v>
      </c>
      <c r="K7691" t="s">
        <v>72</v>
      </c>
      <c r="L7691">
        <v>2</v>
      </c>
      <c r="M7691" t="s">
        <v>141</v>
      </c>
      <c r="N7691" t="s">
        <v>173</v>
      </c>
      <c r="O7691" t="s">
        <v>22</v>
      </c>
    </row>
    <row r="7692" spans="1:15">
      <c r="A7692" t="s">
        <v>12937</v>
      </c>
      <c r="B7692" s="1">
        <v>45830</v>
      </c>
      <c r="C7692" t="s">
        <v>11089</v>
      </c>
      <c r="D7692" t="s">
        <v>32</v>
      </c>
      <c r="E7692" t="s">
        <v>309</v>
      </c>
      <c r="F7692">
        <v>2</v>
      </c>
      <c r="G7692">
        <v>20231.5</v>
      </c>
      <c r="H7692">
        <v>40463</v>
      </c>
      <c r="I7692">
        <f>salesdata[[#This Row],[Total_Sales_INR]]/10000000</f>
        <v>4.0463000000000001E-3</v>
      </c>
      <c r="J7692" t="s">
        <v>18</v>
      </c>
      <c r="K7692" t="s">
        <v>19</v>
      </c>
      <c r="L7692">
        <v>5</v>
      </c>
      <c r="M7692" t="s">
        <v>73</v>
      </c>
      <c r="N7692" t="s">
        <v>216</v>
      </c>
      <c r="O7692" t="s">
        <v>22</v>
      </c>
    </row>
    <row r="7693" spans="1:15">
      <c r="A7693" t="s">
        <v>12938</v>
      </c>
      <c r="B7693" s="1">
        <v>45786</v>
      </c>
      <c r="C7693" t="s">
        <v>12501</v>
      </c>
      <c r="D7693" t="s">
        <v>45</v>
      </c>
      <c r="E7693" t="s">
        <v>85</v>
      </c>
      <c r="F7693">
        <v>5</v>
      </c>
      <c r="G7693">
        <v>32682.28</v>
      </c>
      <c r="H7693">
        <v>163411.4</v>
      </c>
      <c r="I7693">
        <f>salesdata[[#This Row],[Total_Sales_INR]]/10000000</f>
        <v>1.6341140000000001E-2</v>
      </c>
      <c r="J7693" t="s">
        <v>47</v>
      </c>
      <c r="K7693" t="s">
        <v>72</v>
      </c>
      <c r="L7693">
        <v>2</v>
      </c>
      <c r="M7693" t="s">
        <v>133</v>
      </c>
      <c r="N7693" t="s">
        <v>173</v>
      </c>
      <c r="O7693" t="s">
        <v>22</v>
      </c>
    </row>
    <row r="7694" spans="1:15">
      <c r="A7694" t="s">
        <v>12939</v>
      </c>
      <c r="B7694" s="1">
        <v>45839</v>
      </c>
      <c r="C7694" t="s">
        <v>2800</v>
      </c>
      <c r="D7694" t="s">
        <v>16</v>
      </c>
      <c r="E7694" t="s">
        <v>137</v>
      </c>
      <c r="F7694">
        <v>3</v>
      </c>
      <c r="G7694">
        <v>39584.65</v>
      </c>
      <c r="H7694">
        <v>118753.95</v>
      </c>
      <c r="I7694">
        <f>salesdata[[#This Row],[Total_Sales_INR]]/10000000</f>
        <v>1.1875395E-2</v>
      </c>
      <c r="J7694" t="s">
        <v>34</v>
      </c>
      <c r="K7694" t="s">
        <v>72</v>
      </c>
      <c r="L7694">
        <v>4</v>
      </c>
      <c r="M7694" t="s">
        <v>88</v>
      </c>
      <c r="N7694" t="s">
        <v>74</v>
      </c>
      <c r="O7694" t="s">
        <v>22</v>
      </c>
    </row>
    <row r="7695" spans="1:15">
      <c r="A7695" t="s">
        <v>12940</v>
      </c>
      <c r="B7695" s="1">
        <v>45949</v>
      </c>
      <c r="C7695" t="s">
        <v>8894</v>
      </c>
      <c r="D7695" t="s">
        <v>45</v>
      </c>
      <c r="E7695" t="s">
        <v>65</v>
      </c>
      <c r="F7695">
        <v>3</v>
      </c>
      <c r="G7695">
        <v>14888.81</v>
      </c>
      <c r="H7695">
        <v>44666.43</v>
      </c>
      <c r="I7695">
        <f>salesdata[[#This Row],[Total_Sales_INR]]/10000000</f>
        <v>4.4666430000000002E-3</v>
      </c>
      <c r="J7695" t="s">
        <v>27</v>
      </c>
      <c r="K7695" t="s">
        <v>35</v>
      </c>
      <c r="L7695">
        <v>4</v>
      </c>
      <c r="M7695" t="s">
        <v>198</v>
      </c>
      <c r="N7695" t="s">
        <v>120</v>
      </c>
      <c r="O7695" t="s">
        <v>22</v>
      </c>
    </row>
    <row r="7696" spans="1:15">
      <c r="A7696" t="s">
        <v>12941</v>
      </c>
      <c r="B7696" s="1">
        <v>45748</v>
      </c>
      <c r="C7696" t="s">
        <v>9445</v>
      </c>
      <c r="D7696" t="s">
        <v>102</v>
      </c>
      <c r="E7696" t="s">
        <v>193</v>
      </c>
      <c r="F7696">
        <v>4</v>
      </c>
      <c r="G7696">
        <v>42775.360000000001</v>
      </c>
      <c r="H7696">
        <v>171101.44</v>
      </c>
      <c r="I7696">
        <f>salesdata[[#This Row],[Total_Sales_INR]]/10000000</f>
        <v>1.7110144000000001E-2</v>
      </c>
      <c r="J7696" t="s">
        <v>18</v>
      </c>
      <c r="K7696" t="s">
        <v>72</v>
      </c>
      <c r="L7696">
        <v>5</v>
      </c>
      <c r="M7696" t="s">
        <v>73</v>
      </c>
      <c r="N7696" t="s">
        <v>42</v>
      </c>
      <c r="O7696" t="s">
        <v>22</v>
      </c>
    </row>
    <row r="7697" spans="1:15">
      <c r="A7697" t="s">
        <v>12942</v>
      </c>
      <c r="B7697" s="1">
        <v>45982</v>
      </c>
      <c r="C7697" t="s">
        <v>1471</v>
      </c>
      <c r="D7697" t="s">
        <v>45</v>
      </c>
      <c r="E7697" t="s">
        <v>46</v>
      </c>
      <c r="F7697">
        <v>2</v>
      </c>
      <c r="G7697">
        <v>2038.24</v>
      </c>
      <c r="H7697">
        <v>4076.48</v>
      </c>
      <c r="I7697">
        <f>salesdata[[#This Row],[Total_Sales_INR]]/10000000</f>
        <v>4.0764799999999998E-4</v>
      </c>
      <c r="J7697" t="s">
        <v>18</v>
      </c>
      <c r="K7697" t="s">
        <v>72</v>
      </c>
      <c r="L7697">
        <v>5</v>
      </c>
      <c r="M7697" t="s">
        <v>28</v>
      </c>
      <c r="N7697" t="s">
        <v>52</v>
      </c>
      <c r="O7697" t="s">
        <v>22</v>
      </c>
    </row>
    <row r="7698" spans="1:15">
      <c r="A7698" t="s">
        <v>12943</v>
      </c>
      <c r="B7698" s="1">
        <v>46018</v>
      </c>
      <c r="C7698" t="s">
        <v>12944</v>
      </c>
      <c r="D7698" t="s">
        <v>32</v>
      </c>
      <c r="E7698" t="s">
        <v>309</v>
      </c>
      <c r="F7698">
        <v>4</v>
      </c>
      <c r="G7698">
        <v>6087.48</v>
      </c>
      <c r="H7698">
        <v>24349.919999999998</v>
      </c>
      <c r="I7698">
        <f>salesdata[[#This Row],[Total_Sales_INR]]/10000000</f>
        <v>2.434992E-3</v>
      </c>
      <c r="J7698" t="s">
        <v>34</v>
      </c>
      <c r="K7698" t="s">
        <v>72</v>
      </c>
      <c r="L7698">
        <v>3</v>
      </c>
      <c r="M7698" t="s">
        <v>61</v>
      </c>
      <c r="N7698" t="s">
        <v>97</v>
      </c>
      <c r="O7698" t="s">
        <v>22</v>
      </c>
    </row>
    <row r="7699" spans="1:15">
      <c r="A7699" t="s">
        <v>12945</v>
      </c>
      <c r="B7699" s="1">
        <v>45711</v>
      </c>
      <c r="C7699" t="s">
        <v>2626</v>
      </c>
      <c r="D7699" t="s">
        <v>32</v>
      </c>
      <c r="E7699" t="s">
        <v>309</v>
      </c>
      <c r="F7699">
        <v>3</v>
      </c>
      <c r="G7699">
        <v>47304.03</v>
      </c>
      <c r="H7699">
        <v>141912.09</v>
      </c>
      <c r="I7699">
        <f>salesdata[[#This Row],[Total_Sales_INR]]/10000000</f>
        <v>1.4191209E-2</v>
      </c>
      <c r="J7699" t="s">
        <v>18</v>
      </c>
      <c r="K7699" t="s">
        <v>35</v>
      </c>
      <c r="L7699">
        <v>1</v>
      </c>
      <c r="M7699" t="s">
        <v>107</v>
      </c>
      <c r="N7699" t="s">
        <v>74</v>
      </c>
      <c r="O7699" t="s">
        <v>22</v>
      </c>
    </row>
    <row r="7700" spans="1:15">
      <c r="A7700" t="s">
        <v>12946</v>
      </c>
      <c r="B7700" s="1">
        <v>45661</v>
      </c>
      <c r="C7700" t="s">
        <v>12947</v>
      </c>
      <c r="D7700" t="s">
        <v>45</v>
      </c>
      <c r="E7700" t="s">
        <v>85</v>
      </c>
      <c r="F7700">
        <v>5</v>
      </c>
      <c r="G7700">
        <v>44292.06</v>
      </c>
      <c r="H7700">
        <v>221460.3</v>
      </c>
      <c r="I7700">
        <f>salesdata[[#This Row],[Total_Sales_INR]]/10000000</f>
        <v>2.2146029999999997E-2</v>
      </c>
      <c r="J7700" t="s">
        <v>47</v>
      </c>
      <c r="K7700" t="s">
        <v>72</v>
      </c>
      <c r="L7700">
        <v>4</v>
      </c>
      <c r="M7700" t="s">
        <v>88</v>
      </c>
      <c r="N7700" t="s">
        <v>78</v>
      </c>
      <c r="O7700" t="s">
        <v>22</v>
      </c>
    </row>
    <row r="7701" spans="1:15">
      <c r="A7701" t="s">
        <v>12948</v>
      </c>
      <c r="B7701" s="1">
        <v>45705</v>
      </c>
      <c r="C7701" t="s">
        <v>12949</v>
      </c>
      <c r="D7701" t="s">
        <v>102</v>
      </c>
      <c r="E7701" t="s">
        <v>103</v>
      </c>
      <c r="F7701">
        <v>3</v>
      </c>
      <c r="G7701">
        <v>18324.990000000002</v>
      </c>
      <c r="H7701">
        <v>54974.97</v>
      </c>
      <c r="I7701">
        <f>salesdata[[#This Row],[Total_Sales_INR]]/10000000</f>
        <v>5.4974970000000005E-3</v>
      </c>
      <c r="J7701" t="s">
        <v>18</v>
      </c>
      <c r="K7701" t="s">
        <v>19</v>
      </c>
      <c r="L7701">
        <v>2</v>
      </c>
      <c r="M7701" t="s">
        <v>56</v>
      </c>
      <c r="N7701" t="s">
        <v>134</v>
      </c>
      <c r="O7701" t="s">
        <v>22</v>
      </c>
    </row>
    <row r="7702" spans="1:15">
      <c r="A7702" t="s">
        <v>12950</v>
      </c>
      <c r="B7702" s="1">
        <v>45757</v>
      </c>
      <c r="C7702" t="s">
        <v>5592</v>
      </c>
      <c r="D7702" t="s">
        <v>102</v>
      </c>
      <c r="E7702" t="s">
        <v>118</v>
      </c>
      <c r="F7702">
        <v>5</v>
      </c>
      <c r="G7702">
        <v>26114.75</v>
      </c>
      <c r="H7702">
        <v>130573.75</v>
      </c>
      <c r="I7702">
        <f>salesdata[[#This Row],[Total_Sales_INR]]/10000000</f>
        <v>1.3057375E-2</v>
      </c>
      <c r="J7702" t="s">
        <v>27</v>
      </c>
      <c r="K7702" t="s">
        <v>35</v>
      </c>
      <c r="L7702">
        <v>4</v>
      </c>
      <c r="M7702" t="s">
        <v>88</v>
      </c>
      <c r="N7702" t="s">
        <v>124</v>
      </c>
      <c r="O7702" t="s">
        <v>22</v>
      </c>
    </row>
    <row r="7703" spans="1:15">
      <c r="A7703" t="s">
        <v>12951</v>
      </c>
      <c r="B7703" s="1">
        <v>45888</v>
      </c>
      <c r="C7703" t="s">
        <v>12952</v>
      </c>
      <c r="D7703" t="s">
        <v>45</v>
      </c>
      <c r="E7703" t="s">
        <v>65</v>
      </c>
      <c r="F7703">
        <v>4</v>
      </c>
      <c r="G7703">
        <v>43426.14</v>
      </c>
      <c r="H7703">
        <v>173704.56</v>
      </c>
      <c r="I7703">
        <f>salesdata[[#This Row],[Total_Sales_INR]]/10000000</f>
        <v>1.7370455999999999E-2</v>
      </c>
      <c r="J7703" t="s">
        <v>27</v>
      </c>
      <c r="K7703" t="s">
        <v>35</v>
      </c>
      <c r="L7703">
        <v>4</v>
      </c>
      <c r="M7703" t="s">
        <v>185</v>
      </c>
      <c r="N7703" t="s">
        <v>82</v>
      </c>
      <c r="O7703" t="s">
        <v>22</v>
      </c>
    </row>
    <row r="7704" spans="1:15">
      <c r="A7704" t="s">
        <v>12953</v>
      </c>
      <c r="B7704" s="1">
        <v>45727</v>
      </c>
      <c r="C7704" t="s">
        <v>12954</v>
      </c>
      <c r="D7704" t="s">
        <v>25</v>
      </c>
      <c r="E7704" t="s">
        <v>91</v>
      </c>
      <c r="F7704">
        <v>5</v>
      </c>
      <c r="G7704">
        <v>19890.650000000001</v>
      </c>
      <c r="H7704">
        <v>99453.25</v>
      </c>
      <c r="I7704">
        <f>salesdata[[#This Row],[Total_Sales_INR]]/10000000</f>
        <v>9.9453249999999997E-3</v>
      </c>
      <c r="J7704" t="s">
        <v>34</v>
      </c>
      <c r="K7704" t="s">
        <v>35</v>
      </c>
      <c r="L7704">
        <v>2</v>
      </c>
      <c r="M7704" t="s">
        <v>56</v>
      </c>
      <c r="N7704" t="s">
        <v>124</v>
      </c>
      <c r="O7704" t="s">
        <v>22</v>
      </c>
    </row>
    <row r="7705" spans="1:15">
      <c r="A7705" t="s">
        <v>12955</v>
      </c>
      <c r="B7705" s="1">
        <v>45714</v>
      </c>
      <c r="C7705" t="s">
        <v>282</v>
      </c>
      <c r="D7705" t="s">
        <v>16</v>
      </c>
      <c r="E7705" t="s">
        <v>145</v>
      </c>
      <c r="F7705">
        <v>4</v>
      </c>
      <c r="G7705">
        <v>1621.84</v>
      </c>
      <c r="H7705">
        <v>6487.36</v>
      </c>
      <c r="I7705">
        <f>salesdata[[#This Row],[Total_Sales_INR]]/10000000</f>
        <v>6.4873600000000002E-4</v>
      </c>
      <c r="J7705" t="s">
        <v>47</v>
      </c>
      <c r="K7705" t="s">
        <v>19</v>
      </c>
      <c r="L7705">
        <v>2</v>
      </c>
      <c r="M7705" t="s">
        <v>265</v>
      </c>
      <c r="N7705" t="s">
        <v>94</v>
      </c>
      <c r="O7705" t="s">
        <v>22</v>
      </c>
    </row>
    <row r="7706" spans="1:15">
      <c r="A7706" t="s">
        <v>12956</v>
      </c>
      <c r="B7706" s="1">
        <v>45698</v>
      </c>
      <c r="C7706" t="s">
        <v>12957</v>
      </c>
      <c r="D7706" t="s">
        <v>16</v>
      </c>
      <c r="E7706" t="s">
        <v>130</v>
      </c>
      <c r="F7706">
        <v>2</v>
      </c>
      <c r="G7706">
        <v>36949.910000000003</v>
      </c>
      <c r="H7706">
        <v>73899.820000000007</v>
      </c>
      <c r="I7706">
        <f>salesdata[[#This Row],[Total_Sales_INR]]/10000000</f>
        <v>7.3899820000000007E-3</v>
      </c>
      <c r="J7706" t="s">
        <v>27</v>
      </c>
      <c r="K7706" t="s">
        <v>72</v>
      </c>
      <c r="L7706">
        <v>5</v>
      </c>
      <c r="M7706" t="s">
        <v>28</v>
      </c>
      <c r="N7706" t="s">
        <v>21</v>
      </c>
      <c r="O7706" t="s">
        <v>22</v>
      </c>
    </row>
    <row r="7707" spans="1:15">
      <c r="A7707" t="s">
        <v>12958</v>
      </c>
      <c r="B7707" s="1">
        <v>45833</v>
      </c>
      <c r="C7707" t="s">
        <v>8339</v>
      </c>
      <c r="D7707" t="s">
        <v>45</v>
      </c>
      <c r="E7707" t="s">
        <v>55</v>
      </c>
      <c r="F7707">
        <v>4</v>
      </c>
      <c r="G7707">
        <v>35784.239999999998</v>
      </c>
      <c r="H7707">
        <v>143136.95999999999</v>
      </c>
      <c r="I7707">
        <f>salesdata[[#This Row],[Total_Sales_INR]]/10000000</f>
        <v>1.4313695999999999E-2</v>
      </c>
      <c r="J7707" t="s">
        <v>34</v>
      </c>
      <c r="K7707" t="s">
        <v>72</v>
      </c>
      <c r="L7707">
        <v>1</v>
      </c>
      <c r="M7707" t="s">
        <v>20</v>
      </c>
      <c r="N7707" t="s">
        <v>120</v>
      </c>
      <c r="O7707" t="s">
        <v>22</v>
      </c>
    </row>
    <row r="7708" spans="1:15">
      <c r="A7708" t="s">
        <v>12959</v>
      </c>
      <c r="B7708" s="1">
        <v>45913</v>
      </c>
      <c r="C7708" t="s">
        <v>12960</v>
      </c>
      <c r="D7708" t="s">
        <v>45</v>
      </c>
      <c r="E7708" t="s">
        <v>60</v>
      </c>
      <c r="F7708">
        <v>3</v>
      </c>
      <c r="G7708">
        <v>28493.8</v>
      </c>
      <c r="H7708">
        <v>85481.4</v>
      </c>
      <c r="I7708">
        <f>salesdata[[#This Row],[Total_Sales_INR]]/10000000</f>
        <v>8.5481399999999992E-3</v>
      </c>
      <c r="J7708" t="s">
        <v>18</v>
      </c>
      <c r="K7708" t="s">
        <v>19</v>
      </c>
      <c r="L7708">
        <v>2</v>
      </c>
      <c r="M7708" t="s">
        <v>265</v>
      </c>
      <c r="N7708" t="s">
        <v>213</v>
      </c>
      <c r="O7708" t="s">
        <v>22</v>
      </c>
    </row>
    <row r="7709" spans="1:15">
      <c r="A7709" t="s">
        <v>12961</v>
      </c>
      <c r="B7709" s="1">
        <v>45808</v>
      </c>
      <c r="C7709" t="s">
        <v>2963</v>
      </c>
      <c r="D7709" t="s">
        <v>25</v>
      </c>
      <c r="E7709" t="s">
        <v>140</v>
      </c>
      <c r="F7709">
        <v>3</v>
      </c>
      <c r="G7709">
        <v>4094.56</v>
      </c>
      <c r="H7709">
        <v>12283.68</v>
      </c>
      <c r="I7709">
        <f>salesdata[[#This Row],[Total_Sales_INR]]/10000000</f>
        <v>1.2283680000000001E-3</v>
      </c>
      <c r="J7709" t="s">
        <v>34</v>
      </c>
      <c r="K7709" t="s">
        <v>35</v>
      </c>
      <c r="L7709">
        <v>1</v>
      </c>
      <c r="M7709" t="s">
        <v>107</v>
      </c>
      <c r="N7709" t="s">
        <v>97</v>
      </c>
      <c r="O7709" t="s">
        <v>22</v>
      </c>
    </row>
    <row r="7710" spans="1:15">
      <c r="A7710" t="s">
        <v>12962</v>
      </c>
      <c r="B7710" s="1">
        <v>45804</v>
      </c>
      <c r="C7710" t="s">
        <v>5237</v>
      </c>
      <c r="D7710" t="s">
        <v>25</v>
      </c>
      <c r="E7710" t="s">
        <v>26</v>
      </c>
      <c r="F7710">
        <v>2</v>
      </c>
      <c r="G7710">
        <v>49186.62</v>
      </c>
      <c r="H7710">
        <v>98373.24</v>
      </c>
      <c r="I7710">
        <f>salesdata[[#This Row],[Total_Sales_INR]]/10000000</f>
        <v>9.8373239999999997E-3</v>
      </c>
      <c r="J7710" t="s">
        <v>18</v>
      </c>
      <c r="K7710" t="s">
        <v>19</v>
      </c>
      <c r="L7710">
        <v>5</v>
      </c>
      <c r="M7710" t="s">
        <v>28</v>
      </c>
      <c r="N7710" t="s">
        <v>29</v>
      </c>
      <c r="O7710" t="s">
        <v>22</v>
      </c>
    </row>
    <row r="7711" spans="1:15">
      <c r="A7711" t="s">
        <v>12963</v>
      </c>
      <c r="B7711" s="1">
        <v>45880</v>
      </c>
      <c r="C7711" t="s">
        <v>8238</v>
      </c>
      <c r="D7711" t="s">
        <v>45</v>
      </c>
      <c r="E7711" t="s">
        <v>46</v>
      </c>
      <c r="F7711">
        <v>1</v>
      </c>
      <c r="G7711">
        <v>45315.01</v>
      </c>
      <c r="H7711">
        <v>45315.01</v>
      </c>
      <c r="I7711">
        <f>salesdata[[#This Row],[Total_Sales_INR]]/10000000</f>
        <v>4.5315010000000003E-3</v>
      </c>
      <c r="J7711" t="s">
        <v>27</v>
      </c>
      <c r="K7711" t="s">
        <v>19</v>
      </c>
      <c r="L7711">
        <v>4</v>
      </c>
      <c r="M7711" t="s">
        <v>123</v>
      </c>
      <c r="N7711" t="s">
        <v>37</v>
      </c>
      <c r="O7711" t="s">
        <v>22</v>
      </c>
    </row>
    <row r="7712" spans="1:15">
      <c r="A7712" t="s">
        <v>12964</v>
      </c>
      <c r="B7712" s="1">
        <v>45874</v>
      </c>
      <c r="C7712" t="s">
        <v>5600</v>
      </c>
      <c r="D7712" t="s">
        <v>32</v>
      </c>
      <c r="E7712" t="s">
        <v>33</v>
      </c>
      <c r="F7712">
        <v>5</v>
      </c>
      <c r="G7712">
        <v>29304.11</v>
      </c>
      <c r="H7712">
        <v>146520.54999999999</v>
      </c>
      <c r="I7712">
        <f>salesdata[[#This Row],[Total_Sales_INR]]/10000000</f>
        <v>1.4652054999999999E-2</v>
      </c>
      <c r="J7712" t="s">
        <v>34</v>
      </c>
      <c r="K7712" t="s">
        <v>35</v>
      </c>
      <c r="L7712">
        <v>2</v>
      </c>
      <c r="M7712" t="s">
        <v>265</v>
      </c>
      <c r="N7712" t="s">
        <v>124</v>
      </c>
      <c r="O7712" t="s">
        <v>22</v>
      </c>
    </row>
    <row r="7713" spans="1:15">
      <c r="A7713" t="s">
        <v>12965</v>
      </c>
      <c r="B7713" s="1">
        <v>45930</v>
      </c>
      <c r="C7713" t="s">
        <v>12966</v>
      </c>
      <c r="D7713" t="s">
        <v>25</v>
      </c>
      <c r="E7713" t="s">
        <v>280</v>
      </c>
      <c r="F7713">
        <v>1</v>
      </c>
      <c r="G7713">
        <v>47553.56</v>
      </c>
      <c r="H7713">
        <v>47553.56</v>
      </c>
      <c r="I7713">
        <f>salesdata[[#This Row],[Total_Sales_INR]]/10000000</f>
        <v>4.7553559999999996E-3</v>
      </c>
      <c r="J7713" t="s">
        <v>34</v>
      </c>
      <c r="K7713" t="s">
        <v>72</v>
      </c>
      <c r="L7713">
        <v>1</v>
      </c>
      <c r="M7713" t="s">
        <v>181</v>
      </c>
      <c r="N7713" t="s">
        <v>120</v>
      </c>
      <c r="O7713" t="s">
        <v>22</v>
      </c>
    </row>
    <row r="7714" spans="1:15">
      <c r="A7714" t="s">
        <v>12967</v>
      </c>
      <c r="B7714" s="1">
        <v>45986</v>
      </c>
      <c r="C7714" t="s">
        <v>12968</v>
      </c>
      <c r="D7714" t="s">
        <v>32</v>
      </c>
      <c r="E7714" t="s">
        <v>81</v>
      </c>
      <c r="F7714">
        <v>1</v>
      </c>
      <c r="G7714">
        <v>16023.39</v>
      </c>
      <c r="H7714">
        <v>16023.39</v>
      </c>
      <c r="I7714">
        <f>salesdata[[#This Row],[Total_Sales_INR]]/10000000</f>
        <v>1.6023389999999999E-3</v>
      </c>
      <c r="J7714" t="s">
        <v>18</v>
      </c>
      <c r="K7714" t="s">
        <v>35</v>
      </c>
      <c r="L7714">
        <v>2</v>
      </c>
      <c r="M7714" t="s">
        <v>133</v>
      </c>
      <c r="N7714" t="s">
        <v>52</v>
      </c>
      <c r="O7714" t="s">
        <v>22</v>
      </c>
    </row>
    <row r="7715" spans="1:15">
      <c r="A7715" t="s">
        <v>12969</v>
      </c>
      <c r="B7715" s="1">
        <v>45737</v>
      </c>
      <c r="C7715" t="s">
        <v>1198</v>
      </c>
      <c r="D7715" t="s">
        <v>25</v>
      </c>
      <c r="E7715" t="s">
        <v>140</v>
      </c>
      <c r="F7715">
        <v>5</v>
      </c>
      <c r="G7715">
        <v>48424.49</v>
      </c>
      <c r="H7715">
        <v>242122.45</v>
      </c>
      <c r="I7715">
        <f>salesdata[[#This Row],[Total_Sales_INR]]/10000000</f>
        <v>2.4212245E-2</v>
      </c>
      <c r="J7715" t="s">
        <v>18</v>
      </c>
      <c r="K7715" t="s">
        <v>72</v>
      </c>
      <c r="L7715">
        <v>2</v>
      </c>
      <c r="M7715" t="s">
        <v>141</v>
      </c>
      <c r="N7715" t="s">
        <v>69</v>
      </c>
      <c r="O7715" t="s">
        <v>22</v>
      </c>
    </row>
    <row r="7716" spans="1:15">
      <c r="A7716" t="s">
        <v>12970</v>
      </c>
      <c r="B7716" s="1">
        <v>45813</v>
      </c>
      <c r="C7716" t="s">
        <v>12971</v>
      </c>
      <c r="D7716" t="s">
        <v>16</v>
      </c>
      <c r="E7716" t="s">
        <v>145</v>
      </c>
      <c r="F7716">
        <v>2</v>
      </c>
      <c r="G7716">
        <v>25282.36</v>
      </c>
      <c r="H7716">
        <v>50564.72</v>
      </c>
      <c r="I7716">
        <f>salesdata[[#This Row],[Total_Sales_INR]]/10000000</f>
        <v>5.0564720000000002E-3</v>
      </c>
      <c r="J7716" t="s">
        <v>34</v>
      </c>
      <c r="K7716" t="s">
        <v>19</v>
      </c>
      <c r="L7716">
        <v>2</v>
      </c>
      <c r="M7716" t="s">
        <v>141</v>
      </c>
      <c r="N7716" t="s">
        <v>127</v>
      </c>
      <c r="O7716" t="s">
        <v>22</v>
      </c>
    </row>
    <row r="7717" spans="1:15">
      <c r="A7717" t="s">
        <v>12972</v>
      </c>
      <c r="B7717" s="1">
        <v>45735</v>
      </c>
      <c r="C7717" t="s">
        <v>12973</v>
      </c>
      <c r="D7717" t="s">
        <v>102</v>
      </c>
      <c r="E7717" t="s">
        <v>103</v>
      </c>
      <c r="F7717">
        <v>3</v>
      </c>
      <c r="G7717">
        <v>9328.3700000000008</v>
      </c>
      <c r="H7717">
        <v>27985.11</v>
      </c>
      <c r="I7717">
        <f>salesdata[[#This Row],[Total_Sales_INR]]/10000000</f>
        <v>2.7985110000000001E-3</v>
      </c>
      <c r="J7717" t="s">
        <v>18</v>
      </c>
      <c r="K7717" t="s">
        <v>19</v>
      </c>
      <c r="L7717">
        <v>2</v>
      </c>
      <c r="M7717" t="s">
        <v>104</v>
      </c>
      <c r="N7717" t="s">
        <v>42</v>
      </c>
      <c r="O7717" t="s">
        <v>22</v>
      </c>
    </row>
    <row r="7718" spans="1:15">
      <c r="A7718" t="s">
        <v>12974</v>
      </c>
      <c r="B7718" s="1">
        <v>45884</v>
      </c>
      <c r="C7718" t="s">
        <v>8189</v>
      </c>
      <c r="D7718" t="s">
        <v>25</v>
      </c>
      <c r="E7718" t="s">
        <v>140</v>
      </c>
      <c r="F7718">
        <v>2</v>
      </c>
      <c r="G7718">
        <v>8051.54</v>
      </c>
      <c r="H7718">
        <v>16103.08</v>
      </c>
      <c r="I7718">
        <f>salesdata[[#This Row],[Total_Sales_INR]]/10000000</f>
        <v>1.610308E-3</v>
      </c>
      <c r="J7718" t="s">
        <v>34</v>
      </c>
      <c r="K7718" t="s">
        <v>72</v>
      </c>
      <c r="L7718">
        <v>4</v>
      </c>
      <c r="M7718" t="s">
        <v>160</v>
      </c>
      <c r="N7718" t="s">
        <v>142</v>
      </c>
      <c r="O7718" t="s">
        <v>22</v>
      </c>
    </row>
    <row r="7719" spans="1:15">
      <c r="A7719" t="s">
        <v>12975</v>
      </c>
      <c r="B7719" s="1">
        <v>45804</v>
      </c>
      <c r="C7719" t="s">
        <v>856</v>
      </c>
      <c r="D7719" t="s">
        <v>16</v>
      </c>
      <c r="E7719" t="s">
        <v>17</v>
      </c>
      <c r="F7719">
        <v>3</v>
      </c>
      <c r="G7719">
        <v>6267.08</v>
      </c>
      <c r="H7719">
        <v>18801.240000000002</v>
      </c>
      <c r="I7719">
        <f>salesdata[[#This Row],[Total_Sales_INR]]/10000000</f>
        <v>1.8801240000000002E-3</v>
      </c>
      <c r="J7719" t="s">
        <v>18</v>
      </c>
      <c r="K7719" t="s">
        <v>72</v>
      </c>
      <c r="L7719">
        <v>3</v>
      </c>
      <c r="M7719" t="s">
        <v>77</v>
      </c>
      <c r="N7719" t="s">
        <v>156</v>
      </c>
      <c r="O7719" t="s">
        <v>22</v>
      </c>
    </row>
    <row r="7720" spans="1:15">
      <c r="A7720" t="s">
        <v>12976</v>
      </c>
      <c r="B7720" s="1">
        <v>45839</v>
      </c>
      <c r="C7720" t="s">
        <v>11973</v>
      </c>
      <c r="D7720" t="s">
        <v>16</v>
      </c>
      <c r="E7720" t="s">
        <v>130</v>
      </c>
      <c r="F7720">
        <v>2</v>
      </c>
      <c r="G7720">
        <v>25261.23</v>
      </c>
      <c r="H7720">
        <v>50522.46</v>
      </c>
      <c r="I7720">
        <f>salesdata[[#This Row],[Total_Sales_INR]]/10000000</f>
        <v>5.0522459999999998E-3</v>
      </c>
      <c r="J7720" t="s">
        <v>27</v>
      </c>
      <c r="K7720" t="s">
        <v>19</v>
      </c>
      <c r="L7720">
        <v>3</v>
      </c>
      <c r="M7720" t="s">
        <v>190</v>
      </c>
      <c r="N7720" t="s">
        <v>213</v>
      </c>
      <c r="O7720" t="s">
        <v>22</v>
      </c>
    </row>
    <row r="7721" spans="1:15">
      <c r="A7721" t="s">
        <v>12977</v>
      </c>
      <c r="B7721" s="1">
        <v>45770</v>
      </c>
      <c r="C7721" t="s">
        <v>3469</v>
      </c>
      <c r="D7721" t="s">
        <v>32</v>
      </c>
      <c r="E7721" t="s">
        <v>33</v>
      </c>
      <c r="F7721">
        <v>5</v>
      </c>
      <c r="G7721">
        <v>37965.15</v>
      </c>
      <c r="H7721">
        <v>189825.75</v>
      </c>
      <c r="I7721">
        <f>salesdata[[#This Row],[Total_Sales_INR]]/10000000</f>
        <v>1.8982575000000002E-2</v>
      </c>
      <c r="J7721" t="s">
        <v>34</v>
      </c>
      <c r="K7721" t="s">
        <v>72</v>
      </c>
      <c r="L7721">
        <v>1</v>
      </c>
      <c r="M7721" t="s">
        <v>181</v>
      </c>
      <c r="N7721" t="s">
        <v>167</v>
      </c>
      <c r="O7721" t="s">
        <v>22</v>
      </c>
    </row>
    <row r="7722" spans="1:15">
      <c r="A7722" t="s">
        <v>12978</v>
      </c>
      <c r="B7722" s="1">
        <v>45829</v>
      </c>
      <c r="C7722" t="s">
        <v>10895</v>
      </c>
      <c r="D7722" t="s">
        <v>16</v>
      </c>
      <c r="E7722" t="s">
        <v>159</v>
      </c>
      <c r="F7722">
        <v>5</v>
      </c>
      <c r="G7722">
        <v>17601.25</v>
      </c>
      <c r="H7722">
        <v>88006.25</v>
      </c>
      <c r="I7722">
        <f>salesdata[[#This Row],[Total_Sales_INR]]/10000000</f>
        <v>8.8006249999999994E-3</v>
      </c>
      <c r="J7722" t="s">
        <v>47</v>
      </c>
      <c r="K7722" t="s">
        <v>35</v>
      </c>
      <c r="L7722">
        <v>5</v>
      </c>
      <c r="M7722" t="s">
        <v>28</v>
      </c>
      <c r="N7722" t="s">
        <v>97</v>
      </c>
      <c r="O7722" t="s">
        <v>22</v>
      </c>
    </row>
    <row r="7723" spans="1:15">
      <c r="A7723" t="s">
        <v>12979</v>
      </c>
      <c r="B7723" s="1">
        <v>45699</v>
      </c>
      <c r="C7723" t="s">
        <v>12033</v>
      </c>
      <c r="D7723" t="s">
        <v>45</v>
      </c>
      <c r="E7723" t="s">
        <v>65</v>
      </c>
      <c r="F7723">
        <v>5</v>
      </c>
      <c r="G7723">
        <v>41048.68</v>
      </c>
      <c r="H7723">
        <v>205243.4</v>
      </c>
      <c r="I7723">
        <f>salesdata[[#This Row],[Total_Sales_INR]]/10000000</f>
        <v>2.0524339999999999E-2</v>
      </c>
      <c r="J7723" t="s">
        <v>47</v>
      </c>
      <c r="K7723" t="s">
        <v>72</v>
      </c>
      <c r="L7723">
        <v>2</v>
      </c>
      <c r="M7723" t="s">
        <v>265</v>
      </c>
      <c r="N7723" t="s">
        <v>112</v>
      </c>
      <c r="O7723" t="s">
        <v>22</v>
      </c>
    </row>
    <row r="7724" spans="1:15">
      <c r="A7724" t="s">
        <v>12980</v>
      </c>
      <c r="B7724" s="1">
        <v>45952</v>
      </c>
      <c r="C7724" t="s">
        <v>12981</v>
      </c>
      <c r="D7724" t="s">
        <v>25</v>
      </c>
      <c r="E7724" t="s">
        <v>223</v>
      </c>
      <c r="F7724">
        <v>2</v>
      </c>
      <c r="G7724">
        <v>17951.78</v>
      </c>
      <c r="H7724">
        <v>35903.56</v>
      </c>
      <c r="I7724">
        <f>salesdata[[#This Row],[Total_Sales_INR]]/10000000</f>
        <v>3.5903559999999998E-3</v>
      </c>
      <c r="J7724" t="s">
        <v>18</v>
      </c>
      <c r="K7724" t="s">
        <v>19</v>
      </c>
      <c r="L7724">
        <v>1</v>
      </c>
      <c r="M7724" t="s">
        <v>119</v>
      </c>
      <c r="N7724" t="s">
        <v>82</v>
      </c>
      <c r="O7724" t="s">
        <v>22</v>
      </c>
    </row>
    <row r="7725" spans="1:15">
      <c r="A7725" t="s">
        <v>12982</v>
      </c>
      <c r="B7725" s="1">
        <v>45769</v>
      </c>
      <c r="C7725" t="s">
        <v>4277</v>
      </c>
      <c r="D7725" t="s">
        <v>32</v>
      </c>
      <c r="E7725" t="s">
        <v>250</v>
      </c>
      <c r="F7725">
        <v>5</v>
      </c>
      <c r="G7725">
        <v>25962.23</v>
      </c>
      <c r="H7725">
        <v>129811.15</v>
      </c>
      <c r="I7725">
        <f>salesdata[[#This Row],[Total_Sales_INR]]/10000000</f>
        <v>1.2981115E-2</v>
      </c>
      <c r="J7725" t="s">
        <v>18</v>
      </c>
      <c r="K7725" t="s">
        <v>72</v>
      </c>
      <c r="L7725">
        <v>2</v>
      </c>
      <c r="M7725" t="s">
        <v>141</v>
      </c>
      <c r="N7725" t="s">
        <v>112</v>
      </c>
      <c r="O7725" t="s">
        <v>22</v>
      </c>
    </row>
    <row r="7726" spans="1:15">
      <c r="A7726" t="s">
        <v>12983</v>
      </c>
      <c r="B7726" s="1">
        <v>45885</v>
      </c>
      <c r="C7726" t="s">
        <v>5844</v>
      </c>
      <c r="D7726" t="s">
        <v>45</v>
      </c>
      <c r="E7726" t="s">
        <v>46</v>
      </c>
      <c r="F7726">
        <v>1</v>
      </c>
      <c r="G7726">
        <v>284.8</v>
      </c>
      <c r="H7726">
        <v>284.8</v>
      </c>
      <c r="I7726">
        <f>salesdata[[#This Row],[Total_Sales_INR]]/10000000</f>
        <v>2.8480000000000002E-5</v>
      </c>
      <c r="J7726" t="s">
        <v>34</v>
      </c>
      <c r="K7726" t="s">
        <v>35</v>
      </c>
      <c r="L7726">
        <v>1</v>
      </c>
      <c r="M7726" t="s">
        <v>119</v>
      </c>
      <c r="N7726" t="s">
        <v>120</v>
      </c>
      <c r="O7726" t="s">
        <v>22</v>
      </c>
    </row>
    <row r="7727" spans="1:15">
      <c r="A7727" t="s">
        <v>12984</v>
      </c>
      <c r="B7727" s="1">
        <v>45783</v>
      </c>
      <c r="C7727" t="s">
        <v>6008</v>
      </c>
      <c r="D7727" t="s">
        <v>16</v>
      </c>
      <c r="E7727" t="s">
        <v>130</v>
      </c>
      <c r="F7727">
        <v>5</v>
      </c>
      <c r="G7727">
        <v>14727.45</v>
      </c>
      <c r="H7727">
        <v>73637.25</v>
      </c>
      <c r="I7727">
        <f>salesdata[[#This Row],[Total_Sales_INR]]/10000000</f>
        <v>7.3637249999999998E-3</v>
      </c>
      <c r="J7727" t="s">
        <v>47</v>
      </c>
      <c r="K7727" t="s">
        <v>19</v>
      </c>
      <c r="L7727">
        <v>3</v>
      </c>
      <c r="M7727" t="s">
        <v>36</v>
      </c>
      <c r="N7727" t="s">
        <v>94</v>
      </c>
      <c r="O7727" t="s">
        <v>22</v>
      </c>
    </row>
    <row r="7728" spans="1:15">
      <c r="A7728" t="s">
        <v>12985</v>
      </c>
      <c r="B7728" s="1">
        <v>45819</v>
      </c>
      <c r="C7728" t="s">
        <v>12986</v>
      </c>
      <c r="D7728" t="s">
        <v>25</v>
      </c>
      <c r="E7728" t="s">
        <v>223</v>
      </c>
      <c r="F7728">
        <v>3</v>
      </c>
      <c r="G7728">
        <v>26049.22</v>
      </c>
      <c r="H7728">
        <v>78147.66</v>
      </c>
      <c r="I7728">
        <f>salesdata[[#This Row],[Total_Sales_INR]]/10000000</f>
        <v>7.8147660000000008E-3</v>
      </c>
      <c r="J7728" t="s">
        <v>18</v>
      </c>
      <c r="K7728" t="s">
        <v>72</v>
      </c>
      <c r="L7728">
        <v>1</v>
      </c>
      <c r="M7728" t="s">
        <v>20</v>
      </c>
      <c r="N7728" t="s">
        <v>82</v>
      </c>
      <c r="O7728" t="s">
        <v>22</v>
      </c>
    </row>
    <row r="7729" spans="1:15">
      <c r="A7729" t="s">
        <v>12987</v>
      </c>
      <c r="B7729" s="1">
        <v>45855</v>
      </c>
      <c r="C7729" t="s">
        <v>12988</v>
      </c>
      <c r="D7729" t="s">
        <v>45</v>
      </c>
      <c r="E7729" t="s">
        <v>55</v>
      </c>
      <c r="F7729">
        <v>2</v>
      </c>
      <c r="G7729">
        <v>46785.35</v>
      </c>
      <c r="H7729">
        <v>93570.7</v>
      </c>
      <c r="I7729">
        <f>salesdata[[#This Row],[Total_Sales_INR]]/10000000</f>
        <v>9.3570700000000003E-3</v>
      </c>
      <c r="J7729" t="s">
        <v>34</v>
      </c>
      <c r="K7729" t="s">
        <v>19</v>
      </c>
      <c r="L7729">
        <v>2</v>
      </c>
      <c r="M7729" t="s">
        <v>141</v>
      </c>
      <c r="N7729" t="s">
        <v>360</v>
      </c>
      <c r="O7729" t="s">
        <v>22</v>
      </c>
    </row>
    <row r="7730" spans="1:15">
      <c r="A7730" t="s">
        <v>12989</v>
      </c>
      <c r="B7730" s="1">
        <v>46014</v>
      </c>
      <c r="C7730" t="s">
        <v>9728</v>
      </c>
      <c r="D7730" t="s">
        <v>16</v>
      </c>
      <c r="E7730" t="s">
        <v>159</v>
      </c>
      <c r="F7730">
        <v>3</v>
      </c>
      <c r="G7730">
        <v>21661.08</v>
      </c>
      <c r="H7730">
        <v>64983.24</v>
      </c>
      <c r="I7730">
        <f>salesdata[[#This Row],[Total_Sales_INR]]/10000000</f>
        <v>6.4983239999999998E-3</v>
      </c>
      <c r="J7730" t="s">
        <v>47</v>
      </c>
      <c r="K7730" t="s">
        <v>72</v>
      </c>
      <c r="L7730">
        <v>3</v>
      </c>
      <c r="M7730" t="s">
        <v>115</v>
      </c>
      <c r="N7730" t="s">
        <v>69</v>
      </c>
      <c r="O7730" t="s">
        <v>22</v>
      </c>
    </row>
    <row r="7731" spans="1:15">
      <c r="A7731" t="s">
        <v>12990</v>
      </c>
      <c r="B7731" s="1">
        <v>45766</v>
      </c>
      <c r="C7731" t="s">
        <v>11237</v>
      </c>
      <c r="D7731" t="s">
        <v>102</v>
      </c>
      <c r="E7731" t="s">
        <v>103</v>
      </c>
      <c r="F7731">
        <v>5</v>
      </c>
      <c r="G7731">
        <v>18237.439999999999</v>
      </c>
      <c r="H7731">
        <v>91187.199999999997</v>
      </c>
      <c r="I7731">
        <f>salesdata[[#This Row],[Total_Sales_INR]]/10000000</f>
        <v>9.1187200000000003E-3</v>
      </c>
      <c r="J7731" t="s">
        <v>27</v>
      </c>
      <c r="K7731" t="s">
        <v>72</v>
      </c>
      <c r="L7731">
        <v>4</v>
      </c>
      <c r="M7731" t="s">
        <v>160</v>
      </c>
      <c r="N7731" t="s">
        <v>150</v>
      </c>
      <c r="O7731" t="s">
        <v>22</v>
      </c>
    </row>
    <row r="7732" spans="1:15">
      <c r="A7732" t="s">
        <v>12991</v>
      </c>
      <c r="B7732" s="1">
        <v>46007</v>
      </c>
      <c r="C7732" t="s">
        <v>3280</v>
      </c>
      <c r="D7732" t="s">
        <v>32</v>
      </c>
      <c r="E7732" t="s">
        <v>309</v>
      </c>
      <c r="F7732">
        <v>2</v>
      </c>
      <c r="G7732">
        <v>33127.43</v>
      </c>
      <c r="H7732">
        <v>66254.86</v>
      </c>
      <c r="I7732">
        <f>salesdata[[#This Row],[Total_Sales_INR]]/10000000</f>
        <v>6.6254859999999999E-3</v>
      </c>
      <c r="J7732" t="s">
        <v>34</v>
      </c>
      <c r="K7732" t="s">
        <v>72</v>
      </c>
      <c r="L7732">
        <v>5</v>
      </c>
      <c r="M7732" t="s">
        <v>170</v>
      </c>
      <c r="N7732" t="s">
        <v>62</v>
      </c>
      <c r="O7732" t="s">
        <v>22</v>
      </c>
    </row>
    <row r="7733" spans="1:15">
      <c r="A7733" t="s">
        <v>12992</v>
      </c>
      <c r="B7733" s="1">
        <v>45724</v>
      </c>
      <c r="C7733" t="s">
        <v>99</v>
      </c>
      <c r="D7733" t="s">
        <v>25</v>
      </c>
      <c r="E7733" t="s">
        <v>26</v>
      </c>
      <c r="F7733">
        <v>2</v>
      </c>
      <c r="G7733">
        <v>18349.64</v>
      </c>
      <c r="H7733">
        <v>36699.279999999999</v>
      </c>
      <c r="I7733">
        <f>salesdata[[#This Row],[Total_Sales_INR]]/10000000</f>
        <v>3.6699279999999998E-3</v>
      </c>
      <c r="J7733" t="s">
        <v>34</v>
      </c>
      <c r="K7733" t="s">
        <v>72</v>
      </c>
      <c r="L7733">
        <v>2</v>
      </c>
      <c r="M7733" t="s">
        <v>133</v>
      </c>
      <c r="N7733" t="s">
        <v>156</v>
      </c>
      <c r="O7733" t="s">
        <v>22</v>
      </c>
    </row>
    <row r="7734" spans="1:15">
      <c r="A7734" t="s">
        <v>12993</v>
      </c>
      <c r="B7734" s="1">
        <v>45663</v>
      </c>
      <c r="C7734" t="s">
        <v>9382</v>
      </c>
      <c r="D7734" t="s">
        <v>25</v>
      </c>
      <c r="E7734" t="s">
        <v>280</v>
      </c>
      <c r="F7734">
        <v>3</v>
      </c>
      <c r="G7734">
        <v>39502.03</v>
      </c>
      <c r="H7734">
        <v>118506.09</v>
      </c>
      <c r="I7734">
        <f>salesdata[[#This Row],[Total_Sales_INR]]/10000000</f>
        <v>1.1850609E-2</v>
      </c>
      <c r="J7734" t="s">
        <v>18</v>
      </c>
      <c r="K7734" t="s">
        <v>35</v>
      </c>
      <c r="L7734">
        <v>4</v>
      </c>
      <c r="M7734" t="s">
        <v>123</v>
      </c>
      <c r="N7734" t="s">
        <v>57</v>
      </c>
      <c r="O7734" t="s">
        <v>22</v>
      </c>
    </row>
    <row r="7735" spans="1:15">
      <c r="A7735" t="s">
        <v>12994</v>
      </c>
      <c r="B7735" s="1">
        <v>45920</v>
      </c>
      <c r="C7735" t="s">
        <v>12995</v>
      </c>
      <c r="D7735" t="s">
        <v>102</v>
      </c>
      <c r="E7735" t="s">
        <v>155</v>
      </c>
      <c r="F7735">
        <v>1</v>
      </c>
      <c r="G7735">
        <v>23884.3</v>
      </c>
      <c r="H7735">
        <v>23884.3</v>
      </c>
      <c r="I7735">
        <f>salesdata[[#This Row],[Total_Sales_INR]]/10000000</f>
        <v>2.38843E-3</v>
      </c>
      <c r="J7735" t="s">
        <v>18</v>
      </c>
      <c r="K7735" t="s">
        <v>35</v>
      </c>
      <c r="L7735">
        <v>5</v>
      </c>
      <c r="M7735" t="s">
        <v>73</v>
      </c>
      <c r="N7735" t="s">
        <v>37</v>
      </c>
      <c r="O7735" t="s">
        <v>22</v>
      </c>
    </row>
    <row r="7736" spans="1:15">
      <c r="A7736" t="s">
        <v>12996</v>
      </c>
      <c r="B7736" s="1">
        <v>45772</v>
      </c>
      <c r="C7736" t="s">
        <v>12997</v>
      </c>
      <c r="D7736" t="s">
        <v>45</v>
      </c>
      <c r="E7736" t="s">
        <v>60</v>
      </c>
      <c r="F7736">
        <v>5</v>
      </c>
      <c r="G7736">
        <v>16177.39</v>
      </c>
      <c r="H7736">
        <v>80886.95</v>
      </c>
      <c r="I7736">
        <f>salesdata[[#This Row],[Total_Sales_INR]]/10000000</f>
        <v>8.0886949999999999E-3</v>
      </c>
      <c r="J7736" t="s">
        <v>34</v>
      </c>
      <c r="K7736" t="s">
        <v>19</v>
      </c>
      <c r="L7736">
        <v>5</v>
      </c>
      <c r="M7736" t="s">
        <v>41</v>
      </c>
      <c r="N7736" t="s">
        <v>62</v>
      </c>
      <c r="O7736" t="s">
        <v>22</v>
      </c>
    </row>
    <row r="7737" spans="1:15">
      <c r="A7737" t="s">
        <v>12998</v>
      </c>
      <c r="B7737" s="1">
        <v>45763</v>
      </c>
      <c r="C7737" t="s">
        <v>12999</v>
      </c>
      <c r="D7737" t="s">
        <v>102</v>
      </c>
      <c r="E7737" t="s">
        <v>118</v>
      </c>
      <c r="F7737">
        <v>5</v>
      </c>
      <c r="G7737">
        <v>41158.85</v>
      </c>
      <c r="H7737">
        <v>205794.25</v>
      </c>
      <c r="I7737">
        <f>salesdata[[#This Row],[Total_Sales_INR]]/10000000</f>
        <v>2.0579424999999998E-2</v>
      </c>
      <c r="J7737" t="s">
        <v>47</v>
      </c>
      <c r="K7737" t="s">
        <v>72</v>
      </c>
      <c r="L7737">
        <v>4</v>
      </c>
      <c r="M7737" t="s">
        <v>88</v>
      </c>
      <c r="N7737" t="s">
        <v>142</v>
      </c>
      <c r="O7737" t="s">
        <v>22</v>
      </c>
    </row>
    <row r="7738" spans="1:15">
      <c r="A7738" t="s">
        <v>13000</v>
      </c>
      <c r="B7738" s="1">
        <v>45882</v>
      </c>
      <c r="C7738" t="s">
        <v>12981</v>
      </c>
      <c r="D7738" t="s">
        <v>102</v>
      </c>
      <c r="E7738" t="s">
        <v>118</v>
      </c>
      <c r="F7738">
        <v>4</v>
      </c>
      <c r="G7738">
        <v>49507.68</v>
      </c>
      <c r="H7738">
        <v>198030.72</v>
      </c>
      <c r="I7738">
        <f>salesdata[[#This Row],[Total_Sales_INR]]/10000000</f>
        <v>1.9803072000000001E-2</v>
      </c>
      <c r="J7738" t="s">
        <v>47</v>
      </c>
      <c r="K7738" t="s">
        <v>19</v>
      </c>
      <c r="L7738">
        <v>4</v>
      </c>
      <c r="M7738" t="s">
        <v>88</v>
      </c>
      <c r="N7738" t="s">
        <v>167</v>
      </c>
      <c r="O7738" t="s">
        <v>22</v>
      </c>
    </row>
    <row r="7739" spans="1:15">
      <c r="A7739" t="s">
        <v>13001</v>
      </c>
      <c r="B7739" s="1">
        <v>45901</v>
      </c>
      <c r="C7739" t="s">
        <v>13002</v>
      </c>
      <c r="D7739" t="s">
        <v>25</v>
      </c>
      <c r="E7739" t="s">
        <v>280</v>
      </c>
      <c r="F7739">
        <v>4</v>
      </c>
      <c r="G7739">
        <v>28370.01</v>
      </c>
      <c r="H7739">
        <v>113480.04</v>
      </c>
      <c r="I7739">
        <f>salesdata[[#This Row],[Total_Sales_INR]]/10000000</f>
        <v>1.1348004E-2</v>
      </c>
      <c r="J7739" t="s">
        <v>47</v>
      </c>
      <c r="K7739" t="s">
        <v>35</v>
      </c>
      <c r="L7739">
        <v>4</v>
      </c>
      <c r="M7739" t="s">
        <v>185</v>
      </c>
      <c r="N7739" t="s">
        <v>213</v>
      </c>
      <c r="O7739" t="s">
        <v>22</v>
      </c>
    </row>
    <row r="7740" spans="1:15">
      <c r="A7740" t="s">
        <v>13003</v>
      </c>
      <c r="B7740" s="1">
        <v>45786</v>
      </c>
      <c r="C7740" t="s">
        <v>13004</v>
      </c>
      <c r="D7740" t="s">
        <v>25</v>
      </c>
      <c r="E7740" t="s">
        <v>91</v>
      </c>
      <c r="F7740">
        <v>5</v>
      </c>
      <c r="G7740">
        <v>46271.8</v>
      </c>
      <c r="H7740">
        <v>231359</v>
      </c>
      <c r="I7740">
        <f>salesdata[[#This Row],[Total_Sales_INR]]/10000000</f>
        <v>2.3135900000000001E-2</v>
      </c>
      <c r="J7740" t="s">
        <v>27</v>
      </c>
      <c r="K7740" t="s">
        <v>35</v>
      </c>
      <c r="L7740">
        <v>5</v>
      </c>
      <c r="M7740" t="s">
        <v>28</v>
      </c>
      <c r="N7740" t="s">
        <v>120</v>
      </c>
      <c r="O7740" t="s">
        <v>22</v>
      </c>
    </row>
    <row r="7741" spans="1:15">
      <c r="A7741" t="s">
        <v>13005</v>
      </c>
      <c r="B7741" s="1">
        <v>45747</v>
      </c>
      <c r="C7741" t="s">
        <v>5532</v>
      </c>
      <c r="D7741" t="s">
        <v>45</v>
      </c>
      <c r="E7741" t="s">
        <v>55</v>
      </c>
      <c r="F7741">
        <v>3</v>
      </c>
      <c r="G7741">
        <v>24259.919999999998</v>
      </c>
      <c r="H7741">
        <v>72779.759999999995</v>
      </c>
      <c r="I7741">
        <f>salesdata[[#This Row],[Total_Sales_INR]]/10000000</f>
        <v>7.2779759999999994E-3</v>
      </c>
      <c r="J7741" t="s">
        <v>27</v>
      </c>
      <c r="K7741" t="s">
        <v>19</v>
      </c>
      <c r="L7741">
        <v>2</v>
      </c>
      <c r="M7741" t="s">
        <v>104</v>
      </c>
      <c r="N7741" t="s">
        <v>156</v>
      </c>
      <c r="O7741" t="s">
        <v>22</v>
      </c>
    </row>
    <row r="7742" spans="1:15">
      <c r="A7742" t="s">
        <v>13006</v>
      </c>
      <c r="B7742" s="1">
        <v>45735</v>
      </c>
      <c r="C7742" t="s">
        <v>4347</v>
      </c>
      <c r="D7742" t="s">
        <v>32</v>
      </c>
      <c r="E7742" t="s">
        <v>33</v>
      </c>
      <c r="F7742">
        <v>2</v>
      </c>
      <c r="G7742">
        <v>15442.69</v>
      </c>
      <c r="H7742">
        <v>30885.38</v>
      </c>
      <c r="I7742">
        <f>salesdata[[#This Row],[Total_Sales_INR]]/10000000</f>
        <v>3.088538E-3</v>
      </c>
      <c r="J7742" t="s">
        <v>18</v>
      </c>
      <c r="K7742" t="s">
        <v>19</v>
      </c>
      <c r="L7742">
        <v>4</v>
      </c>
      <c r="M7742" t="s">
        <v>198</v>
      </c>
      <c r="N7742" t="s">
        <v>94</v>
      </c>
      <c r="O7742" t="s">
        <v>22</v>
      </c>
    </row>
    <row r="7743" spans="1:15">
      <c r="A7743" t="s">
        <v>13007</v>
      </c>
      <c r="B7743" s="1">
        <v>45933</v>
      </c>
      <c r="C7743" t="s">
        <v>3467</v>
      </c>
      <c r="D7743" t="s">
        <v>45</v>
      </c>
      <c r="E7743" t="s">
        <v>85</v>
      </c>
      <c r="F7743">
        <v>3</v>
      </c>
      <c r="G7743">
        <v>15585.11</v>
      </c>
      <c r="H7743">
        <v>46755.33</v>
      </c>
      <c r="I7743">
        <f>salesdata[[#This Row],[Total_Sales_INR]]/10000000</f>
        <v>4.6755329999999999E-3</v>
      </c>
      <c r="J7743" t="s">
        <v>34</v>
      </c>
      <c r="K7743" t="s">
        <v>72</v>
      </c>
      <c r="L7743">
        <v>3</v>
      </c>
      <c r="M7743" t="s">
        <v>115</v>
      </c>
      <c r="N7743" t="s">
        <v>112</v>
      </c>
      <c r="O7743" t="s">
        <v>22</v>
      </c>
    </row>
    <row r="7744" spans="1:15">
      <c r="A7744" t="s">
        <v>13008</v>
      </c>
      <c r="B7744" s="1">
        <v>45932</v>
      </c>
      <c r="C7744" t="s">
        <v>1216</v>
      </c>
      <c r="D7744" t="s">
        <v>16</v>
      </c>
      <c r="E7744" t="s">
        <v>159</v>
      </c>
      <c r="F7744">
        <v>5</v>
      </c>
      <c r="G7744">
        <v>13924.41</v>
      </c>
      <c r="H7744">
        <v>69622.05</v>
      </c>
      <c r="I7744">
        <f>salesdata[[#This Row],[Total_Sales_INR]]/10000000</f>
        <v>6.962205E-3</v>
      </c>
      <c r="J7744" t="s">
        <v>34</v>
      </c>
      <c r="K7744" t="s">
        <v>19</v>
      </c>
      <c r="L7744">
        <v>5</v>
      </c>
      <c r="M7744" t="s">
        <v>28</v>
      </c>
      <c r="N7744" t="s">
        <v>29</v>
      </c>
      <c r="O7744" t="s">
        <v>22</v>
      </c>
    </row>
    <row r="7745" spans="1:15">
      <c r="A7745" t="s">
        <v>13009</v>
      </c>
      <c r="B7745" s="1">
        <v>46018</v>
      </c>
      <c r="C7745" t="s">
        <v>4903</v>
      </c>
      <c r="D7745" t="s">
        <v>102</v>
      </c>
      <c r="E7745" t="s">
        <v>103</v>
      </c>
      <c r="F7745">
        <v>5</v>
      </c>
      <c r="G7745">
        <v>46090.85</v>
      </c>
      <c r="H7745">
        <v>230454.25</v>
      </c>
      <c r="I7745">
        <f>salesdata[[#This Row],[Total_Sales_INR]]/10000000</f>
        <v>2.3045425000000001E-2</v>
      </c>
      <c r="J7745" t="s">
        <v>18</v>
      </c>
      <c r="K7745" t="s">
        <v>35</v>
      </c>
      <c r="L7745">
        <v>5</v>
      </c>
      <c r="M7745" t="s">
        <v>28</v>
      </c>
      <c r="N7745" t="s">
        <v>62</v>
      </c>
      <c r="O7745" t="s">
        <v>22</v>
      </c>
    </row>
    <row r="7746" spans="1:15">
      <c r="A7746" t="s">
        <v>13010</v>
      </c>
      <c r="B7746" s="1">
        <v>45691</v>
      </c>
      <c r="C7746" t="s">
        <v>13011</v>
      </c>
      <c r="D7746" t="s">
        <v>25</v>
      </c>
      <c r="E7746" t="s">
        <v>26</v>
      </c>
      <c r="F7746">
        <v>4</v>
      </c>
      <c r="G7746">
        <v>14399.34</v>
      </c>
      <c r="H7746">
        <v>57597.36</v>
      </c>
      <c r="I7746">
        <f>salesdata[[#This Row],[Total_Sales_INR]]/10000000</f>
        <v>5.7597359999999997E-3</v>
      </c>
      <c r="J7746" t="s">
        <v>27</v>
      </c>
      <c r="K7746" t="s">
        <v>72</v>
      </c>
      <c r="L7746">
        <v>5</v>
      </c>
      <c r="M7746" t="s">
        <v>170</v>
      </c>
      <c r="N7746" t="s">
        <v>74</v>
      </c>
      <c r="O7746" t="s">
        <v>22</v>
      </c>
    </row>
    <row r="7747" spans="1:15">
      <c r="A7747" t="s">
        <v>13012</v>
      </c>
      <c r="B7747" s="1">
        <v>45837</v>
      </c>
      <c r="C7747" t="s">
        <v>13013</v>
      </c>
      <c r="D7747" t="s">
        <v>16</v>
      </c>
      <c r="E7747" t="s">
        <v>17</v>
      </c>
      <c r="F7747">
        <v>5</v>
      </c>
      <c r="G7747">
        <v>48275.19</v>
      </c>
      <c r="H7747">
        <v>241375.95</v>
      </c>
      <c r="I7747">
        <f>salesdata[[#This Row],[Total_Sales_INR]]/10000000</f>
        <v>2.4137595000000001E-2</v>
      </c>
      <c r="J7747" t="s">
        <v>18</v>
      </c>
      <c r="K7747" t="s">
        <v>72</v>
      </c>
      <c r="L7747">
        <v>2</v>
      </c>
      <c r="M7747" t="s">
        <v>265</v>
      </c>
      <c r="N7747" t="s">
        <v>42</v>
      </c>
      <c r="O7747" t="s">
        <v>22</v>
      </c>
    </row>
    <row r="7748" spans="1:15">
      <c r="A7748" t="s">
        <v>13014</v>
      </c>
      <c r="B7748" s="1">
        <v>45760</v>
      </c>
      <c r="C7748" t="s">
        <v>10029</v>
      </c>
      <c r="D7748" t="s">
        <v>32</v>
      </c>
      <c r="E7748" t="s">
        <v>250</v>
      </c>
      <c r="F7748">
        <v>1</v>
      </c>
      <c r="G7748">
        <v>27295.89</v>
      </c>
      <c r="H7748">
        <v>27295.89</v>
      </c>
      <c r="I7748">
        <f>salesdata[[#This Row],[Total_Sales_INR]]/10000000</f>
        <v>2.7295890000000001E-3</v>
      </c>
      <c r="J7748" t="s">
        <v>34</v>
      </c>
      <c r="K7748" t="s">
        <v>35</v>
      </c>
      <c r="L7748">
        <v>4</v>
      </c>
      <c r="M7748" t="s">
        <v>88</v>
      </c>
      <c r="N7748" t="s">
        <v>156</v>
      </c>
      <c r="O7748" t="s">
        <v>22</v>
      </c>
    </row>
    <row r="7749" spans="1:15">
      <c r="A7749" t="s">
        <v>13015</v>
      </c>
      <c r="B7749" s="1">
        <v>45785</v>
      </c>
      <c r="C7749" t="s">
        <v>7950</v>
      </c>
      <c r="D7749" t="s">
        <v>25</v>
      </c>
      <c r="E7749" t="s">
        <v>26</v>
      </c>
      <c r="F7749">
        <v>4</v>
      </c>
      <c r="G7749">
        <v>2994.02</v>
      </c>
      <c r="H7749">
        <v>11976.08</v>
      </c>
      <c r="I7749">
        <f>salesdata[[#This Row],[Total_Sales_INR]]/10000000</f>
        <v>1.197608E-3</v>
      </c>
      <c r="J7749" t="s">
        <v>47</v>
      </c>
      <c r="K7749" t="s">
        <v>19</v>
      </c>
      <c r="L7749">
        <v>2</v>
      </c>
      <c r="M7749" t="s">
        <v>141</v>
      </c>
      <c r="N7749" t="s">
        <v>62</v>
      </c>
      <c r="O7749" t="s">
        <v>22</v>
      </c>
    </row>
    <row r="7750" spans="1:15">
      <c r="A7750" t="s">
        <v>13016</v>
      </c>
      <c r="B7750" s="1">
        <v>46019</v>
      </c>
      <c r="C7750" t="s">
        <v>1768</v>
      </c>
      <c r="D7750" t="s">
        <v>102</v>
      </c>
      <c r="E7750" t="s">
        <v>193</v>
      </c>
      <c r="F7750">
        <v>4</v>
      </c>
      <c r="G7750">
        <v>10569.38</v>
      </c>
      <c r="H7750">
        <v>42277.52</v>
      </c>
      <c r="I7750">
        <f>salesdata[[#This Row],[Total_Sales_INR]]/10000000</f>
        <v>4.2277519999999996E-3</v>
      </c>
      <c r="J7750" t="s">
        <v>27</v>
      </c>
      <c r="K7750" t="s">
        <v>19</v>
      </c>
      <c r="L7750">
        <v>2</v>
      </c>
      <c r="M7750" t="s">
        <v>104</v>
      </c>
      <c r="N7750" t="s">
        <v>360</v>
      </c>
      <c r="O7750" t="s">
        <v>22</v>
      </c>
    </row>
    <row r="7751" spans="1:15">
      <c r="A7751" t="s">
        <v>13017</v>
      </c>
      <c r="B7751" s="1">
        <v>45669</v>
      </c>
      <c r="C7751" t="s">
        <v>9748</v>
      </c>
      <c r="D7751" t="s">
        <v>25</v>
      </c>
      <c r="E7751" t="s">
        <v>140</v>
      </c>
      <c r="F7751">
        <v>2</v>
      </c>
      <c r="G7751">
        <v>47994.04</v>
      </c>
      <c r="H7751">
        <v>95988.08</v>
      </c>
      <c r="I7751">
        <f>salesdata[[#This Row],[Total_Sales_INR]]/10000000</f>
        <v>9.5988080000000003E-3</v>
      </c>
      <c r="J7751" t="s">
        <v>18</v>
      </c>
      <c r="K7751" t="s">
        <v>35</v>
      </c>
      <c r="L7751">
        <v>4</v>
      </c>
      <c r="M7751" t="s">
        <v>185</v>
      </c>
      <c r="N7751" t="s">
        <v>69</v>
      </c>
      <c r="O7751" t="s">
        <v>22</v>
      </c>
    </row>
    <row r="7752" spans="1:15">
      <c r="A7752" t="s">
        <v>13018</v>
      </c>
      <c r="B7752" s="1">
        <v>45820</v>
      </c>
      <c r="C7752" t="s">
        <v>13019</v>
      </c>
      <c r="D7752" t="s">
        <v>45</v>
      </c>
      <c r="E7752" t="s">
        <v>46</v>
      </c>
      <c r="F7752">
        <v>1</v>
      </c>
      <c r="G7752">
        <v>46639.6</v>
      </c>
      <c r="H7752">
        <v>46639.6</v>
      </c>
      <c r="I7752">
        <f>salesdata[[#This Row],[Total_Sales_INR]]/10000000</f>
        <v>4.66396E-3</v>
      </c>
      <c r="J7752" t="s">
        <v>34</v>
      </c>
      <c r="K7752" t="s">
        <v>35</v>
      </c>
      <c r="L7752">
        <v>4</v>
      </c>
      <c r="M7752" t="s">
        <v>160</v>
      </c>
      <c r="N7752" t="s">
        <v>150</v>
      </c>
      <c r="O7752" t="s">
        <v>22</v>
      </c>
    </row>
    <row r="7753" spans="1:15">
      <c r="A7753" t="s">
        <v>13020</v>
      </c>
      <c r="B7753" s="1">
        <v>45922</v>
      </c>
      <c r="C7753" t="s">
        <v>2338</v>
      </c>
      <c r="D7753" t="s">
        <v>16</v>
      </c>
      <c r="E7753" t="s">
        <v>137</v>
      </c>
      <c r="F7753">
        <v>1</v>
      </c>
      <c r="G7753">
        <v>26812.41</v>
      </c>
      <c r="H7753">
        <v>26812.41</v>
      </c>
      <c r="I7753">
        <f>salesdata[[#This Row],[Total_Sales_INR]]/10000000</f>
        <v>2.681241E-3</v>
      </c>
      <c r="J7753" t="s">
        <v>34</v>
      </c>
      <c r="K7753" t="s">
        <v>19</v>
      </c>
      <c r="L7753">
        <v>5</v>
      </c>
      <c r="M7753" t="s">
        <v>51</v>
      </c>
      <c r="N7753" t="s">
        <v>52</v>
      </c>
      <c r="O7753" t="s">
        <v>22</v>
      </c>
    </row>
    <row r="7754" spans="1:15">
      <c r="A7754" t="s">
        <v>13021</v>
      </c>
      <c r="B7754" s="1">
        <v>45799</v>
      </c>
      <c r="C7754" t="s">
        <v>9255</v>
      </c>
      <c r="D7754" t="s">
        <v>16</v>
      </c>
      <c r="E7754" t="s">
        <v>145</v>
      </c>
      <c r="F7754">
        <v>2</v>
      </c>
      <c r="G7754">
        <v>4396.21</v>
      </c>
      <c r="H7754">
        <v>8792.42</v>
      </c>
      <c r="I7754">
        <f>salesdata[[#This Row],[Total_Sales_INR]]/10000000</f>
        <v>8.7924200000000002E-4</v>
      </c>
      <c r="J7754" t="s">
        <v>34</v>
      </c>
      <c r="K7754" t="s">
        <v>72</v>
      </c>
      <c r="L7754">
        <v>1</v>
      </c>
      <c r="M7754" t="s">
        <v>20</v>
      </c>
      <c r="N7754" t="s">
        <v>213</v>
      </c>
      <c r="O7754" t="s">
        <v>22</v>
      </c>
    </row>
    <row r="7755" spans="1:15">
      <c r="A7755" t="s">
        <v>13022</v>
      </c>
      <c r="B7755" s="1">
        <v>45857</v>
      </c>
      <c r="C7755" t="s">
        <v>13023</v>
      </c>
      <c r="D7755" t="s">
        <v>32</v>
      </c>
      <c r="E7755" t="s">
        <v>309</v>
      </c>
      <c r="F7755">
        <v>3</v>
      </c>
      <c r="G7755">
        <v>19674.580000000002</v>
      </c>
      <c r="H7755">
        <v>59023.74</v>
      </c>
      <c r="I7755">
        <f>salesdata[[#This Row],[Total_Sales_INR]]/10000000</f>
        <v>5.9023740000000002E-3</v>
      </c>
      <c r="J7755" t="s">
        <v>34</v>
      </c>
      <c r="K7755" t="s">
        <v>72</v>
      </c>
      <c r="L7755">
        <v>5</v>
      </c>
      <c r="M7755" t="s">
        <v>73</v>
      </c>
      <c r="N7755" t="s">
        <v>124</v>
      </c>
      <c r="O7755" t="s">
        <v>22</v>
      </c>
    </row>
    <row r="7756" spans="1:15">
      <c r="A7756" t="s">
        <v>13024</v>
      </c>
      <c r="B7756" s="1">
        <v>45745</v>
      </c>
      <c r="C7756" t="s">
        <v>4433</v>
      </c>
      <c r="D7756" t="s">
        <v>32</v>
      </c>
      <c r="E7756" t="s">
        <v>81</v>
      </c>
      <c r="F7756">
        <v>4</v>
      </c>
      <c r="G7756">
        <v>27515.439999999999</v>
      </c>
      <c r="H7756">
        <v>110061.75999999999</v>
      </c>
      <c r="I7756">
        <f>salesdata[[#This Row],[Total_Sales_INR]]/10000000</f>
        <v>1.1006175999999999E-2</v>
      </c>
      <c r="J7756" t="s">
        <v>34</v>
      </c>
      <c r="K7756" t="s">
        <v>19</v>
      </c>
      <c r="L7756">
        <v>1</v>
      </c>
      <c r="M7756" t="s">
        <v>181</v>
      </c>
      <c r="N7756" t="s">
        <v>124</v>
      </c>
      <c r="O7756" t="s">
        <v>22</v>
      </c>
    </row>
    <row r="7757" spans="1:15">
      <c r="A7757" t="s">
        <v>13025</v>
      </c>
      <c r="B7757" s="1">
        <v>45920</v>
      </c>
      <c r="C7757" t="s">
        <v>13026</v>
      </c>
      <c r="D7757" t="s">
        <v>102</v>
      </c>
      <c r="E7757" t="s">
        <v>184</v>
      </c>
      <c r="F7757">
        <v>4</v>
      </c>
      <c r="G7757">
        <v>21343.05</v>
      </c>
      <c r="H7757">
        <v>85372.2</v>
      </c>
      <c r="I7757">
        <f>salesdata[[#This Row],[Total_Sales_INR]]/10000000</f>
        <v>8.5372199999999999E-3</v>
      </c>
      <c r="J7757" t="s">
        <v>18</v>
      </c>
      <c r="K7757" t="s">
        <v>35</v>
      </c>
      <c r="L7757">
        <v>3</v>
      </c>
      <c r="M7757" t="s">
        <v>190</v>
      </c>
      <c r="N7757" t="s">
        <v>360</v>
      </c>
      <c r="O7757" t="s">
        <v>22</v>
      </c>
    </row>
    <row r="7758" spans="1:15">
      <c r="A7758" t="s">
        <v>13027</v>
      </c>
      <c r="B7758" s="1">
        <v>45977</v>
      </c>
      <c r="C7758" t="s">
        <v>2100</v>
      </c>
      <c r="D7758" t="s">
        <v>32</v>
      </c>
      <c r="E7758" t="s">
        <v>309</v>
      </c>
      <c r="F7758">
        <v>2</v>
      </c>
      <c r="G7758">
        <v>24232.31</v>
      </c>
      <c r="H7758">
        <v>48464.62</v>
      </c>
      <c r="I7758">
        <f>salesdata[[#This Row],[Total_Sales_INR]]/10000000</f>
        <v>4.8464620000000002E-3</v>
      </c>
      <c r="J7758" t="s">
        <v>27</v>
      </c>
      <c r="K7758" t="s">
        <v>19</v>
      </c>
      <c r="L7758">
        <v>3</v>
      </c>
      <c r="M7758" t="s">
        <v>77</v>
      </c>
      <c r="N7758" t="s">
        <v>178</v>
      </c>
      <c r="O7758" t="s">
        <v>22</v>
      </c>
    </row>
    <row r="7759" spans="1:15">
      <c r="A7759" t="s">
        <v>13028</v>
      </c>
      <c r="B7759" s="1">
        <v>45779</v>
      </c>
      <c r="C7759" t="s">
        <v>13029</v>
      </c>
      <c r="D7759" t="s">
        <v>102</v>
      </c>
      <c r="E7759" t="s">
        <v>155</v>
      </c>
      <c r="F7759">
        <v>4</v>
      </c>
      <c r="G7759">
        <v>42369.279999999999</v>
      </c>
      <c r="H7759">
        <v>169477.12</v>
      </c>
      <c r="I7759">
        <f>salesdata[[#This Row],[Total_Sales_INR]]/10000000</f>
        <v>1.6947712E-2</v>
      </c>
      <c r="J7759" t="s">
        <v>18</v>
      </c>
      <c r="K7759" t="s">
        <v>35</v>
      </c>
      <c r="L7759">
        <v>2</v>
      </c>
      <c r="M7759" t="s">
        <v>104</v>
      </c>
      <c r="N7759" t="s">
        <v>112</v>
      </c>
      <c r="O7759" t="s">
        <v>22</v>
      </c>
    </row>
    <row r="7760" spans="1:15">
      <c r="A7760" t="s">
        <v>13030</v>
      </c>
      <c r="B7760" s="1">
        <v>45889</v>
      </c>
      <c r="C7760" t="s">
        <v>12895</v>
      </c>
      <c r="D7760" t="s">
        <v>25</v>
      </c>
      <c r="E7760" t="s">
        <v>280</v>
      </c>
      <c r="F7760">
        <v>5</v>
      </c>
      <c r="G7760">
        <v>2534.7800000000002</v>
      </c>
      <c r="H7760">
        <v>12673.9</v>
      </c>
      <c r="I7760">
        <f>salesdata[[#This Row],[Total_Sales_INR]]/10000000</f>
        <v>1.26739E-3</v>
      </c>
      <c r="J7760" t="s">
        <v>27</v>
      </c>
      <c r="K7760" t="s">
        <v>19</v>
      </c>
      <c r="L7760">
        <v>2</v>
      </c>
      <c r="M7760" t="s">
        <v>104</v>
      </c>
      <c r="N7760" t="s">
        <v>94</v>
      </c>
      <c r="O7760" t="s">
        <v>22</v>
      </c>
    </row>
    <row r="7761" spans="1:15">
      <c r="A7761" t="s">
        <v>13031</v>
      </c>
      <c r="B7761" s="1">
        <v>45841</v>
      </c>
      <c r="C7761" t="s">
        <v>6477</v>
      </c>
      <c r="D7761" t="s">
        <v>32</v>
      </c>
      <c r="E7761" t="s">
        <v>33</v>
      </c>
      <c r="F7761">
        <v>3</v>
      </c>
      <c r="G7761">
        <v>6131.3</v>
      </c>
      <c r="H7761">
        <v>18393.900000000001</v>
      </c>
      <c r="I7761">
        <f>salesdata[[#This Row],[Total_Sales_INR]]/10000000</f>
        <v>1.8393900000000002E-3</v>
      </c>
      <c r="J7761" t="s">
        <v>18</v>
      </c>
      <c r="K7761" t="s">
        <v>35</v>
      </c>
      <c r="L7761">
        <v>5</v>
      </c>
      <c r="M7761" t="s">
        <v>73</v>
      </c>
      <c r="N7761" t="s">
        <v>124</v>
      </c>
      <c r="O7761" t="s">
        <v>22</v>
      </c>
    </row>
    <row r="7762" spans="1:15">
      <c r="A7762" t="s">
        <v>13032</v>
      </c>
      <c r="B7762" s="1">
        <v>45675</v>
      </c>
      <c r="C7762" t="s">
        <v>13033</v>
      </c>
      <c r="D7762" t="s">
        <v>16</v>
      </c>
      <c r="E7762" t="s">
        <v>130</v>
      </c>
      <c r="F7762">
        <v>3</v>
      </c>
      <c r="G7762">
        <v>7528.34</v>
      </c>
      <c r="H7762">
        <v>22585.02</v>
      </c>
      <c r="I7762">
        <f>salesdata[[#This Row],[Total_Sales_INR]]/10000000</f>
        <v>2.2585019999999999E-3</v>
      </c>
      <c r="J7762" t="s">
        <v>18</v>
      </c>
      <c r="K7762" t="s">
        <v>72</v>
      </c>
      <c r="L7762">
        <v>5</v>
      </c>
      <c r="M7762" t="s">
        <v>51</v>
      </c>
      <c r="N7762" t="s">
        <v>57</v>
      </c>
      <c r="O7762" t="s">
        <v>22</v>
      </c>
    </row>
    <row r="7763" spans="1:15">
      <c r="A7763" t="s">
        <v>13034</v>
      </c>
      <c r="B7763" s="1">
        <v>45941</v>
      </c>
      <c r="C7763" t="s">
        <v>9486</v>
      </c>
      <c r="D7763" t="s">
        <v>45</v>
      </c>
      <c r="E7763" t="s">
        <v>65</v>
      </c>
      <c r="F7763">
        <v>3</v>
      </c>
      <c r="G7763">
        <v>45452.23</v>
      </c>
      <c r="H7763">
        <v>136356.69</v>
      </c>
      <c r="I7763">
        <f>salesdata[[#This Row],[Total_Sales_INR]]/10000000</f>
        <v>1.3635669E-2</v>
      </c>
      <c r="J7763" t="s">
        <v>18</v>
      </c>
      <c r="K7763" t="s">
        <v>19</v>
      </c>
      <c r="L7763">
        <v>1</v>
      </c>
      <c r="M7763" t="s">
        <v>20</v>
      </c>
      <c r="N7763" t="s">
        <v>150</v>
      </c>
      <c r="O7763" t="s">
        <v>22</v>
      </c>
    </row>
    <row r="7764" spans="1:15">
      <c r="A7764" t="s">
        <v>13035</v>
      </c>
      <c r="B7764" s="1">
        <v>45685</v>
      </c>
      <c r="C7764" t="s">
        <v>6886</v>
      </c>
      <c r="D7764" t="s">
        <v>25</v>
      </c>
      <c r="E7764" t="s">
        <v>280</v>
      </c>
      <c r="F7764">
        <v>1</v>
      </c>
      <c r="G7764">
        <v>47014.3</v>
      </c>
      <c r="H7764">
        <v>47014.3</v>
      </c>
      <c r="I7764">
        <f>salesdata[[#This Row],[Total_Sales_INR]]/10000000</f>
        <v>4.7014300000000004E-3</v>
      </c>
      <c r="J7764" t="s">
        <v>18</v>
      </c>
      <c r="K7764" t="s">
        <v>19</v>
      </c>
      <c r="L7764">
        <v>2</v>
      </c>
      <c r="M7764" t="s">
        <v>104</v>
      </c>
      <c r="N7764" t="s">
        <v>42</v>
      </c>
      <c r="O7764" t="s">
        <v>22</v>
      </c>
    </row>
    <row r="7765" spans="1:15">
      <c r="A7765" t="s">
        <v>13036</v>
      </c>
      <c r="B7765" s="1">
        <v>45799</v>
      </c>
      <c r="C7765" t="s">
        <v>7161</v>
      </c>
      <c r="D7765" t="s">
        <v>32</v>
      </c>
      <c r="E7765" t="s">
        <v>309</v>
      </c>
      <c r="F7765">
        <v>3</v>
      </c>
      <c r="G7765">
        <v>7548.77</v>
      </c>
      <c r="H7765">
        <v>22646.31</v>
      </c>
      <c r="I7765">
        <f>salesdata[[#This Row],[Total_Sales_INR]]/10000000</f>
        <v>2.264631E-3</v>
      </c>
      <c r="J7765" t="s">
        <v>47</v>
      </c>
      <c r="K7765" t="s">
        <v>35</v>
      </c>
      <c r="L7765">
        <v>5</v>
      </c>
      <c r="M7765" t="s">
        <v>41</v>
      </c>
      <c r="N7765" t="s">
        <v>216</v>
      </c>
      <c r="O7765" t="s">
        <v>22</v>
      </c>
    </row>
    <row r="7766" spans="1:15">
      <c r="A7766" t="s">
        <v>13037</v>
      </c>
      <c r="B7766" s="1">
        <v>46013</v>
      </c>
      <c r="C7766" t="s">
        <v>2574</v>
      </c>
      <c r="D7766" t="s">
        <v>25</v>
      </c>
      <c r="E7766" t="s">
        <v>26</v>
      </c>
      <c r="F7766">
        <v>5</v>
      </c>
      <c r="G7766">
        <v>33247.42</v>
      </c>
      <c r="H7766">
        <v>166237.1</v>
      </c>
      <c r="I7766">
        <f>salesdata[[#This Row],[Total_Sales_INR]]/10000000</f>
        <v>1.662371E-2</v>
      </c>
      <c r="J7766" t="s">
        <v>18</v>
      </c>
      <c r="K7766" t="s">
        <v>35</v>
      </c>
      <c r="L7766">
        <v>1</v>
      </c>
      <c r="M7766" t="s">
        <v>119</v>
      </c>
      <c r="N7766" t="s">
        <v>134</v>
      </c>
      <c r="O7766" t="s">
        <v>22</v>
      </c>
    </row>
    <row r="7767" spans="1:15">
      <c r="A7767" t="s">
        <v>13038</v>
      </c>
      <c r="B7767" s="1">
        <v>45965</v>
      </c>
      <c r="C7767" t="s">
        <v>6914</v>
      </c>
      <c r="D7767" t="s">
        <v>25</v>
      </c>
      <c r="E7767" t="s">
        <v>91</v>
      </c>
      <c r="F7767">
        <v>2</v>
      </c>
      <c r="G7767">
        <v>2764.92</v>
      </c>
      <c r="H7767">
        <v>5529.84</v>
      </c>
      <c r="I7767">
        <f>salesdata[[#This Row],[Total_Sales_INR]]/10000000</f>
        <v>5.5298399999999996E-4</v>
      </c>
      <c r="J7767" t="s">
        <v>27</v>
      </c>
      <c r="K7767" t="s">
        <v>72</v>
      </c>
      <c r="L7767">
        <v>5</v>
      </c>
      <c r="M7767" t="s">
        <v>170</v>
      </c>
      <c r="N7767" t="s">
        <v>156</v>
      </c>
      <c r="O7767" t="s">
        <v>22</v>
      </c>
    </row>
    <row r="7768" spans="1:15">
      <c r="A7768" t="s">
        <v>13039</v>
      </c>
      <c r="B7768" s="1">
        <v>45706</v>
      </c>
      <c r="C7768" t="s">
        <v>10232</v>
      </c>
      <c r="D7768" t="s">
        <v>32</v>
      </c>
      <c r="E7768" t="s">
        <v>81</v>
      </c>
      <c r="F7768">
        <v>3</v>
      </c>
      <c r="G7768">
        <v>45272.74</v>
      </c>
      <c r="H7768">
        <v>135818.22</v>
      </c>
      <c r="I7768">
        <f>salesdata[[#This Row],[Total_Sales_INR]]/10000000</f>
        <v>1.3581822E-2</v>
      </c>
      <c r="J7768" t="s">
        <v>18</v>
      </c>
      <c r="K7768" t="s">
        <v>35</v>
      </c>
      <c r="L7768">
        <v>2</v>
      </c>
      <c r="M7768" t="s">
        <v>56</v>
      </c>
      <c r="N7768" t="s">
        <v>57</v>
      </c>
      <c r="O7768" t="s">
        <v>22</v>
      </c>
    </row>
    <row r="7769" spans="1:15">
      <c r="A7769" t="s">
        <v>13040</v>
      </c>
      <c r="B7769" s="1">
        <v>45694</v>
      </c>
      <c r="C7769" t="s">
        <v>13041</v>
      </c>
      <c r="D7769" t="s">
        <v>32</v>
      </c>
      <c r="E7769" t="s">
        <v>40</v>
      </c>
      <c r="F7769">
        <v>1</v>
      </c>
      <c r="G7769">
        <v>8194.65</v>
      </c>
      <c r="H7769">
        <v>8194.65</v>
      </c>
      <c r="I7769">
        <f>salesdata[[#This Row],[Total_Sales_INR]]/10000000</f>
        <v>8.1946500000000002E-4</v>
      </c>
      <c r="J7769" t="s">
        <v>34</v>
      </c>
      <c r="K7769" t="s">
        <v>19</v>
      </c>
      <c r="L7769">
        <v>4</v>
      </c>
      <c r="M7769" t="s">
        <v>123</v>
      </c>
      <c r="N7769" t="s">
        <v>120</v>
      </c>
      <c r="O7769" t="s">
        <v>22</v>
      </c>
    </row>
    <row r="7770" spans="1:15">
      <c r="A7770" t="s">
        <v>13042</v>
      </c>
      <c r="B7770" s="1">
        <v>45770</v>
      </c>
      <c r="C7770" t="s">
        <v>13043</v>
      </c>
      <c r="D7770" t="s">
        <v>45</v>
      </c>
      <c r="E7770" t="s">
        <v>46</v>
      </c>
      <c r="F7770">
        <v>5</v>
      </c>
      <c r="G7770">
        <v>12644.52</v>
      </c>
      <c r="H7770">
        <v>63222.6</v>
      </c>
      <c r="I7770">
        <f>salesdata[[#This Row],[Total_Sales_INR]]/10000000</f>
        <v>6.3222599999999997E-3</v>
      </c>
      <c r="J7770" t="s">
        <v>27</v>
      </c>
      <c r="K7770" t="s">
        <v>72</v>
      </c>
      <c r="L7770">
        <v>2</v>
      </c>
      <c r="M7770" t="s">
        <v>133</v>
      </c>
      <c r="N7770" t="s">
        <v>134</v>
      </c>
      <c r="O7770" t="s">
        <v>22</v>
      </c>
    </row>
    <row r="7771" spans="1:15">
      <c r="A7771" t="s">
        <v>13044</v>
      </c>
      <c r="B7771" s="1">
        <v>45922</v>
      </c>
      <c r="C7771" t="s">
        <v>13045</v>
      </c>
      <c r="D7771" t="s">
        <v>45</v>
      </c>
      <c r="E7771" t="s">
        <v>55</v>
      </c>
      <c r="F7771">
        <v>1</v>
      </c>
      <c r="G7771">
        <v>37439.519999999997</v>
      </c>
      <c r="H7771">
        <v>37439.519999999997</v>
      </c>
      <c r="I7771">
        <f>salesdata[[#This Row],[Total_Sales_INR]]/10000000</f>
        <v>3.7439519999999996E-3</v>
      </c>
      <c r="J7771" t="s">
        <v>34</v>
      </c>
      <c r="K7771" t="s">
        <v>35</v>
      </c>
      <c r="L7771">
        <v>4</v>
      </c>
      <c r="M7771" t="s">
        <v>123</v>
      </c>
      <c r="N7771" t="s">
        <v>173</v>
      </c>
      <c r="O7771" t="s">
        <v>22</v>
      </c>
    </row>
    <row r="7772" spans="1:15">
      <c r="A7772" t="s">
        <v>13046</v>
      </c>
      <c r="B7772" s="1">
        <v>45831</v>
      </c>
      <c r="C7772" t="s">
        <v>5596</v>
      </c>
      <c r="D7772" t="s">
        <v>16</v>
      </c>
      <c r="E7772" t="s">
        <v>17</v>
      </c>
      <c r="F7772">
        <v>4</v>
      </c>
      <c r="G7772">
        <v>20874.61</v>
      </c>
      <c r="H7772">
        <v>83498.44</v>
      </c>
      <c r="I7772">
        <f>salesdata[[#This Row],[Total_Sales_INR]]/10000000</f>
        <v>8.3498440000000004E-3</v>
      </c>
      <c r="J7772" t="s">
        <v>47</v>
      </c>
      <c r="K7772" t="s">
        <v>72</v>
      </c>
      <c r="L7772">
        <v>4</v>
      </c>
      <c r="M7772" t="s">
        <v>185</v>
      </c>
      <c r="N7772" t="s">
        <v>42</v>
      </c>
      <c r="O7772" t="s">
        <v>22</v>
      </c>
    </row>
    <row r="7773" spans="1:15">
      <c r="A7773" t="s">
        <v>13047</v>
      </c>
      <c r="B7773" s="1">
        <v>45769</v>
      </c>
      <c r="C7773" t="s">
        <v>4371</v>
      </c>
      <c r="D7773" t="s">
        <v>45</v>
      </c>
      <c r="E7773" t="s">
        <v>65</v>
      </c>
      <c r="F7773">
        <v>3</v>
      </c>
      <c r="G7773">
        <v>44129.8</v>
      </c>
      <c r="H7773">
        <v>132389.4</v>
      </c>
      <c r="I7773">
        <f>salesdata[[#This Row],[Total_Sales_INR]]/10000000</f>
        <v>1.3238939999999999E-2</v>
      </c>
      <c r="J7773" t="s">
        <v>47</v>
      </c>
      <c r="K7773" t="s">
        <v>19</v>
      </c>
      <c r="L7773">
        <v>4</v>
      </c>
      <c r="M7773" t="s">
        <v>88</v>
      </c>
      <c r="N7773" t="s">
        <v>37</v>
      </c>
      <c r="O7773" t="s">
        <v>22</v>
      </c>
    </row>
    <row r="7774" spans="1:15">
      <c r="A7774" t="s">
        <v>13048</v>
      </c>
      <c r="B7774" s="1">
        <v>45851</v>
      </c>
      <c r="C7774" t="s">
        <v>818</v>
      </c>
      <c r="D7774" t="s">
        <v>32</v>
      </c>
      <c r="E7774" t="s">
        <v>40</v>
      </c>
      <c r="F7774">
        <v>2</v>
      </c>
      <c r="G7774">
        <v>4304.4799999999996</v>
      </c>
      <c r="H7774">
        <v>8608.9599999999991</v>
      </c>
      <c r="I7774">
        <f>salesdata[[#This Row],[Total_Sales_INR]]/10000000</f>
        <v>8.6089599999999988E-4</v>
      </c>
      <c r="J7774" t="s">
        <v>47</v>
      </c>
      <c r="K7774" t="s">
        <v>72</v>
      </c>
      <c r="L7774">
        <v>1</v>
      </c>
      <c r="M7774" t="s">
        <v>119</v>
      </c>
      <c r="N7774" t="s">
        <v>360</v>
      </c>
      <c r="O7774" t="s">
        <v>22</v>
      </c>
    </row>
    <row r="7775" spans="1:15">
      <c r="A7775" t="s">
        <v>13049</v>
      </c>
      <c r="B7775" s="1">
        <v>45753</v>
      </c>
      <c r="C7775" t="s">
        <v>7238</v>
      </c>
      <c r="D7775" t="s">
        <v>32</v>
      </c>
      <c r="E7775" t="s">
        <v>309</v>
      </c>
      <c r="F7775">
        <v>3</v>
      </c>
      <c r="G7775">
        <v>16216.34</v>
      </c>
      <c r="H7775">
        <v>48649.02</v>
      </c>
      <c r="I7775">
        <f>salesdata[[#This Row],[Total_Sales_INR]]/10000000</f>
        <v>4.8649019999999999E-3</v>
      </c>
      <c r="J7775" t="s">
        <v>47</v>
      </c>
      <c r="K7775" t="s">
        <v>19</v>
      </c>
      <c r="L7775">
        <v>5</v>
      </c>
      <c r="M7775" t="s">
        <v>51</v>
      </c>
      <c r="N7775" t="s">
        <v>142</v>
      </c>
      <c r="O7775" t="s">
        <v>22</v>
      </c>
    </row>
    <row r="7776" spans="1:15">
      <c r="A7776" t="s">
        <v>13050</v>
      </c>
      <c r="B7776" s="1">
        <v>45841</v>
      </c>
      <c r="C7776" t="s">
        <v>13051</v>
      </c>
      <c r="D7776" t="s">
        <v>16</v>
      </c>
      <c r="E7776" t="s">
        <v>145</v>
      </c>
      <c r="F7776">
        <v>2</v>
      </c>
      <c r="G7776">
        <v>39374.620000000003</v>
      </c>
      <c r="H7776">
        <v>78749.240000000005</v>
      </c>
      <c r="I7776">
        <f>salesdata[[#This Row],[Total_Sales_INR]]/10000000</f>
        <v>7.8749240000000002E-3</v>
      </c>
      <c r="J7776" t="s">
        <v>34</v>
      </c>
      <c r="K7776" t="s">
        <v>35</v>
      </c>
      <c r="L7776">
        <v>3</v>
      </c>
      <c r="M7776" t="s">
        <v>190</v>
      </c>
      <c r="N7776" t="s">
        <v>69</v>
      </c>
      <c r="O7776" t="s">
        <v>22</v>
      </c>
    </row>
    <row r="7777" spans="1:15">
      <c r="A7777" t="s">
        <v>13052</v>
      </c>
      <c r="B7777" s="1">
        <v>45659</v>
      </c>
      <c r="C7777" t="s">
        <v>13053</v>
      </c>
      <c r="D7777" t="s">
        <v>16</v>
      </c>
      <c r="E7777" t="s">
        <v>137</v>
      </c>
      <c r="F7777">
        <v>3</v>
      </c>
      <c r="G7777">
        <v>12521.95</v>
      </c>
      <c r="H7777">
        <v>37565.85</v>
      </c>
      <c r="I7777">
        <f>salesdata[[#This Row],[Total_Sales_INR]]/10000000</f>
        <v>3.7565849999999998E-3</v>
      </c>
      <c r="J7777" t="s">
        <v>18</v>
      </c>
      <c r="K7777" t="s">
        <v>19</v>
      </c>
      <c r="L7777">
        <v>4</v>
      </c>
      <c r="M7777" t="s">
        <v>160</v>
      </c>
      <c r="N7777" t="s">
        <v>216</v>
      </c>
      <c r="O7777" t="s">
        <v>22</v>
      </c>
    </row>
    <row r="7778" spans="1:15">
      <c r="A7778" t="s">
        <v>13054</v>
      </c>
      <c r="B7778" s="1">
        <v>45978</v>
      </c>
      <c r="C7778" t="s">
        <v>10626</v>
      </c>
      <c r="D7778" t="s">
        <v>25</v>
      </c>
      <c r="E7778" t="s">
        <v>26</v>
      </c>
      <c r="F7778">
        <v>5</v>
      </c>
      <c r="G7778">
        <v>41136.019999999997</v>
      </c>
      <c r="H7778">
        <v>205680.1</v>
      </c>
      <c r="I7778">
        <f>salesdata[[#This Row],[Total_Sales_INR]]/10000000</f>
        <v>2.0568010000000001E-2</v>
      </c>
      <c r="J7778" t="s">
        <v>18</v>
      </c>
      <c r="K7778" t="s">
        <v>19</v>
      </c>
      <c r="L7778">
        <v>2</v>
      </c>
      <c r="M7778" t="s">
        <v>133</v>
      </c>
      <c r="N7778" t="s">
        <v>120</v>
      </c>
      <c r="O7778" t="s">
        <v>22</v>
      </c>
    </row>
    <row r="7779" spans="1:15">
      <c r="A7779" t="s">
        <v>13055</v>
      </c>
      <c r="B7779" s="1">
        <v>45940</v>
      </c>
      <c r="C7779" t="s">
        <v>8720</v>
      </c>
      <c r="D7779" t="s">
        <v>25</v>
      </c>
      <c r="E7779" t="s">
        <v>223</v>
      </c>
      <c r="F7779">
        <v>4</v>
      </c>
      <c r="G7779">
        <v>42008.83</v>
      </c>
      <c r="H7779">
        <v>168035.32</v>
      </c>
      <c r="I7779">
        <f>salesdata[[#This Row],[Total_Sales_INR]]/10000000</f>
        <v>1.6803531999999999E-2</v>
      </c>
      <c r="J7779" t="s">
        <v>18</v>
      </c>
      <c r="K7779" t="s">
        <v>72</v>
      </c>
      <c r="L7779">
        <v>5</v>
      </c>
      <c r="M7779" t="s">
        <v>170</v>
      </c>
      <c r="N7779" t="s">
        <v>216</v>
      </c>
      <c r="O7779" t="s">
        <v>22</v>
      </c>
    </row>
    <row r="7780" spans="1:15">
      <c r="A7780" t="s">
        <v>13056</v>
      </c>
      <c r="B7780" s="1">
        <v>46020</v>
      </c>
      <c r="C7780" t="s">
        <v>5100</v>
      </c>
      <c r="D7780" t="s">
        <v>16</v>
      </c>
      <c r="E7780" t="s">
        <v>145</v>
      </c>
      <c r="F7780">
        <v>4</v>
      </c>
      <c r="G7780">
        <v>3188.45</v>
      </c>
      <c r="H7780">
        <v>12753.8</v>
      </c>
      <c r="I7780">
        <f>salesdata[[#This Row],[Total_Sales_INR]]/10000000</f>
        <v>1.27538E-3</v>
      </c>
      <c r="J7780" t="s">
        <v>47</v>
      </c>
      <c r="K7780" t="s">
        <v>19</v>
      </c>
      <c r="L7780">
        <v>2</v>
      </c>
      <c r="M7780" t="s">
        <v>133</v>
      </c>
      <c r="N7780" t="s">
        <v>173</v>
      </c>
      <c r="O7780" t="s">
        <v>22</v>
      </c>
    </row>
    <row r="7781" spans="1:15">
      <c r="A7781" t="s">
        <v>13057</v>
      </c>
      <c r="B7781" s="1">
        <v>45726</v>
      </c>
      <c r="C7781" t="s">
        <v>13058</v>
      </c>
      <c r="D7781" t="s">
        <v>32</v>
      </c>
      <c r="E7781" t="s">
        <v>40</v>
      </c>
      <c r="F7781">
        <v>3</v>
      </c>
      <c r="G7781">
        <v>46103.56</v>
      </c>
      <c r="H7781">
        <v>138310.68</v>
      </c>
      <c r="I7781">
        <f>salesdata[[#This Row],[Total_Sales_INR]]/10000000</f>
        <v>1.3831067999999998E-2</v>
      </c>
      <c r="J7781" t="s">
        <v>18</v>
      </c>
      <c r="K7781" t="s">
        <v>35</v>
      </c>
      <c r="L7781">
        <v>3</v>
      </c>
      <c r="M7781" t="s">
        <v>190</v>
      </c>
      <c r="N7781" t="s">
        <v>216</v>
      </c>
      <c r="O7781" t="s">
        <v>22</v>
      </c>
    </row>
    <row r="7782" spans="1:15">
      <c r="A7782" t="s">
        <v>13059</v>
      </c>
      <c r="B7782" s="1">
        <v>45864</v>
      </c>
      <c r="C7782" t="s">
        <v>408</v>
      </c>
      <c r="D7782" t="s">
        <v>25</v>
      </c>
      <c r="E7782" t="s">
        <v>91</v>
      </c>
      <c r="F7782">
        <v>2</v>
      </c>
      <c r="G7782">
        <v>853.93</v>
      </c>
      <c r="H7782">
        <v>1707.86</v>
      </c>
      <c r="I7782">
        <f>salesdata[[#This Row],[Total_Sales_INR]]/10000000</f>
        <v>1.70786E-4</v>
      </c>
      <c r="J7782" t="s">
        <v>47</v>
      </c>
      <c r="K7782" t="s">
        <v>72</v>
      </c>
      <c r="L7782">
        <v>1</v>
      </c>
      <c r="M7782" t="s">
        <v>119</v>
      </c>
      <c r="N7782" t="s">
        <v>62</v>
      </c>
      <c r="O7782" t="s">
        <v>22</v>
      </c>
    </row>
    <row r="7783" spans="1:15">
      <c r="A7783" t="s">
        <v>13060</v>
      </c>
      <c r="B7783" s="1">
        <v>45720</v>
      </c>
      <c r="C7783" t="s">
        <v>6985</v>
      </c>
      <c r="D7783" t="s">
        <v>32</v>
      </c>
      <c r="E7783" t="s">
        <v>250</v>
      </c>
      <c r="F7783">
        <v>1</v>
      </c>
      <c r="G7783">
        <v>33096.82</v>
      </c>
      <c r="H7783">
        <v>33096.82</v>
      </c>
      <c r="I7783">
        <f>salesdata[[#This Row],[Total_Sales_INR]]/10000000</f>
        <v>3.309682E-3</v>
      </c>
      <c r="J7783" t="s">
        <v>47</v>
      </c>
      <c r="K7783" t="s">
        <v>72</v>
      </c>
      <c r="L7783">
        <v>4</v>
      </c>
      <c r="M7783" t="s">
        <v>123</v>
      </c>
      <c r="N7783" t="s">
        <v>167</v>
      </c>
      <c r="O7783" t="s">
        <v>22</v>
      </c>
    </row>
    <row r="7784" spans="1:15">
      <c r="A7784" t="s">
        <v>13061</v>
      </c>
      <c r="B7784" s="1">
        <v>45899</v>
      </c>
      <c r="C7784" t="s">
        <v>5137</v>
      </c>
      <c r="D7784" t="s">
        <v>32</v>
      </c>
      <c r="E7784" t="s">
        <v>250</v>
      </c>
      <c r="F7784">
        <v>5</v>
      </c>
      <c r="G7784">
        <v>38919.96</v>
      </c>
      <c r="H7784">
        <v>194599.8</v>
      </c>
      <c r="I7784">
        <f>salesdata[[#This Row],[Total_Sales_INR]]/10000000</f>
        <v>1.9459979999999998E-2</v>
      </c>
      <c r="J7784" t="s">
        <v>34</v>
      </c>
      <c r="K7784" t="s">
        <v>19</v>
      </c>
      <c r="L7784">
        <v>4</v>
      </c>
      <c r="M7784" t="s">
        <v>160</v>
      </c>
      <c r="N7784" t="s">
        <v>134</v>
      </c>
      <c r="O7784" t="s">
        <v>22</v>
      </c>
    </row>
    <row r="7785" spans="1:15">
      <c r="A7785" t="s">
        <v>13062</v>
      </c>
      <c r="B7785" s="1">
        <v>45950</v>
      </c>
      <c r="C7785" t="s">
        <v>13063</v>
      </c>
      <c r="D7785" t="s">
        <v>25</v>
      </c>
      <c r="E7785" t="s">
        <v>223</v>
      </c>
      <c r="F7785">
        <v>5</v>
      </c>
      <c r="G7785">
        <v>1456.82</v>
      </c>
      <c r="H7785">
        <v>7284.1</v>
      </c>
      <c r="I7785">
        <f>salesdata[[#This Row],[Total_Sales_INR]]/10000000</f>
        <v>7.2841000000000008E-4</v>
      </c>
      <c r="J7785" t="s">
        <v>47</v>
      </c>
      <c r="K7785" t="s">
        <v>72</v>
      </c>
      <c r="L7785">
        <v>3</v>
      </c>
      <c r="M7785" t="s">
        <v>61</v>
      </c>
      <c r="N7785" t="s">
        <v>94</v>
      </c>
      <c r="O7785" t="s">
        <v>22</v>
      </c>
    </row>
    <row r="7786" spans="1:15">
      <c r="A7786" t="s">
        <v>13064</v>
      </c>
      <c r="B7786" s="1">
        <v>45843</v>
      </c>
      <c r="C7786" t="s">
        <v>13065</v>
      </c>
      <c r="D7786" t="s">
        <v>102</v>
      </c>
      <c r="E7786" t="s">
        <v>193</v>
      </c>
      <c r="F7786">
        <v>3</v>
      </c>
      <c r="G7786">
        <v>27281.25</v>
      </c>
      <c r="H7786">
        <v>81843.75</v>
      </c>
      <c r="I7786">
        <f>salesdata[[#This Row],[Total_Sales_INR]]/10000000</f>
        <v>8.1843750000000007E-3</v>
      </c>
      <c r="J7786" t="s">
        <v>27</v>
      </c>
      <c r="K7786" t="s">
        <v>19</v>
      </c>
      <c r="L7786">
        <v>3</v>
      </c>
      <c r="M7786" t="s">
        <v>77</v>
      </c>
      <c r="N7786" t="s">
        <v>74</v>
      </c>
      <c r="O7786" t="s">
        <v>22</v>
      </c>
    </row>
    <row r="7787" spans="1:15">
      <c r="A7787" t="s">
        <v>13066</v>
      </c>
      <c r="B7787" s="1">
        <v>45700</v>
      </c>
      <c r="C7787" t="s">
        <v>6328</v>
      </c>
      <c r="D7787" t="s">
        <v>102</v>
      </c>
      <c r="E7787" t="s">
        <v>155</v>
      </c>
      <c r="F7787">
        <v>4</v>
      </c>
      <c r="G7787">
        <v>15127.8</v>
      </c>
      <c r="H7787">
        <v>60511.199999999997</v>
      </c>
      <c r="I7787">
        <f>salesdata[[#This Row],[Total_Sales_INR]]/10000000</f>
        <v>6.0511200000000001E-3</v>
      </c>
      <c r="J7787" t="s">
        <v>34</v>
      </c>
      <c r="K7787" t="s">
        <v>35</v>
      </c>
      <c r="L7787">
        <v>4</v>
      </c>
      <c r="M7787" t="s">
        <v>198</v>
      </c>
      <c r="N7787" t="s">
        <v>173</v>
      </c>
      <c r="O7787" t="s">
        <v>22</v>
      </c>
    </row>
    <row r="7788" spans="1:15">
      <c r="A7788" t="s">
        <v>13067</v>
      </c>
      <c r="B7788" s="1">
        <v>45787</v>
      </c>
      <c r="C7788" t="s">
        <v>8116</v>
      </c>
      <c r="D7788" t="s">
        <v>16</v>
      </c>
      <c r="E7788" t="s">
        <v>137</v>
      </c>
      <c r="F7788">
        <v>3</v>
      </c>
      <c r="G7788">
        <v>26178.99</v>
      </c>
      <c r="H7788">
        <v>78536.97</v>
      </c>
      <c r="I7788">
        <f>salesdata[[#This Row],[Total_Sales_INR]]/10000000</f>
        <v>7.8536969999999998E-3</v>
      </c>
      <c r="J7788" t="s">
        <v>18</v>
      </c>
      <c r="K7788" t="s">
        <v>35</v>
      </c>
      <c r="L7788">
        <v>4</v>
      </c>
      <c r="M7788" t="s">
        <v>198</v>
      </c>
      <c r="N7788" t="s">
        <v>134</v>
      </c>
      <c r="O7788" t="s">
        <v>22</v>
      </c>
    </row>
    <row r="7789" spans="1:15">
      <c r="A7789" t="s">
        <v>13068</v>
      </c>
      <c r="B7789" s="1">
        <v>45982</v>
      </c>
      <c r="C7789" t="s">
        <v>3285</v>
      </c>
      <c r="D7789" t="s">
        <v>25</v>
      </c>
      <c r="E7789" t="s">
        <v>26</v>
      </c>
      <c r="F7789">
        <v>4</v>
      </c>
      <c r="G7789">
        <v>11789.35</v>
      </c>
      <c r="H7789">
        <v>47157.4</v>
      </c>
      <c r="I7789">
        <f>salesdata[[#This Row],[Total_Sales_INR]]/10000000</f>
        <v>4.7157400000000004E-3</v>
      </c>
      <c r="J7789" t="s">
        <v>27</v>
      </c>
      <c r="K7789" t="s">
        <v>19</v>
      </c>
      <c r="L7789">
        <v>5</v>
      </c>
      <c r="M7789" t="s">
        <v>51</v>
      </c>
      <c r="N7789" t="s">
        <v>112</v>
      </c>
      <c r="O7789" t="s">
        <v>22</v>
      </c>
    </row>
    <row r="7790" spans="1:15">
      <c r="A7790" t="s">
        <v>13069</v>
      </c>
      <c r="B7790" s="1">
        <v>46018</v>
      </c>
      <c r="C7790" t="s">
        <v>13070</v>
      </c>
      <c r="D7790" t="s">
        <v>102</v>
      </c>
      <c r="E7790" t="s">
        <v>118</v>
      </c>
      <c r="F7790">
        <v>1</v>
      </c>
      <c r="G7790">
        <v>29404.38</v>
      </c>
      <c r="H7790">
        <v>29404.38</v>
      </c>
      <c r="I7790">
        <f>salesdata[[#This Row],[Total_Sales_INR]]/10000000</f>
        <v>2.9404380000000001E-3</v>
      </c>
      <c r="J7790" t="s">
        <v>34</v>
      </c>
      <c r="K7790" t="s">
        <v>35</v>
      </c>
      <c r="L7790">
        <v>2</v>
      </c>
      <c r="M7790" t="s">
        <v>141</v>
      </c>
      <c r="N7790" t="s">
        <v>74</v>
      </c>
      <c r="O7790" t="s">
        <v>22</v>
      </c>
    </row>
    <row r="7791" spans="1:15">
      <c r="A7791" t="s">
        <v>13071</v>
      </c>
      <c r="B7791" s="1">
        <v>45667</v>
      </c>
      <c r="C7791" t="s">
        <v>3396</v>
      </c>
      <c r="D7791" t="s">
        <v>45</v>
      </c>
      <c r="E7791" t="s">
        <v>65</v>
      </c>
      <c r="F7791">
        <v>5</v>
      </c>
      <c r="G7791">
        <v>7656.01</v>
      </c>
      <c r="H7791">
        <v>38280.050000000003</v>
      </c>
      <c r="I7791">
        <f>salesdata[[#This Row],[Total_Sales_INR]]/10000000</f>
        <v>3.8280050000000002E-3</v>
      </c>
      <c r="J7791" t="s">
        <v>18</v>
      </c>
      <c r="K7791" t="s">
        <v>72</v>
      </c>
      <c r="L7791">
        <v>2</v>
      </c>
      <c r="M7791" t="s">
        <v>265</v>
      </c>
      <c r="N7791" t="s">
        <v>29</v>
      </c>
      <c r="O7791" t="s">
        <v>22</v>
      </c>
    </row>
    <row r="7792" spans="1:15">
      <c r="A7792" t="s">
        <v>13072</v>
      </c>
      <c r="B7792" s="1">
        <v>45934</v>
      </c>
      <c r="C7792" t="s">
        <v>13073</v>
      </c>
      <c r="D7792" t="s">
        <v>32</v>
      </c>
      <c r="E7792" t="s">
        <v>40</v>
      </c>
      <c r="F7792">
        <v>2</v>
      </c>
      <c r="G7792">
        <v>3700.1</v>
      </c>
      <c r="H7792">
        <v>7400.2</v>
      </c>
      <c r="I7792">
        <f>salesdata[[#This Row],[Total_Sales_INR]]/10000000</f>
        <v>7.4001999999999998E-4</v>
      </c>
      <c r="J7792" t="s">
        <v>47</v>
      </c>
      <c r="K7792" t="s">
        <v>35</v>
      </c>
      <c r="L7792">
        <v>2</v>
      </c>
      <c r="M7792" t="s">
        <v>56</v>
      </c>
      <c r="N7792" t="s">
        <v>57</v>
      </c>
      <c r="O7792" t="s">
        <v>22</v>
      </c>
    </row>
    <row r="7793" spans="1:15">
      <c r="A7793" t="s">
        <v>13074</v>
      </c>
      <c r="B7793" s="1">
        <v>45803</v>
      </c>
      <c r="C7793" t="s">
        <v>2747</v>
      </c>
      <c r="D7793" t="s">
        <v>102</v>
      </c>
      <c r="E7793" t="s">
        <v>118</v>
      </c>
      <c r="F7793">
        <v>2</v>
      </c>
      <c r="G7793">
        <v>37147.78</v>
      </c>
      <c r="H7793">
        <v>74295.56</v>
      </c>
      <c r="I7793">
        <f>salesdata[[#This Row],[Total_Sales_INR]]/10000000</f>
        <v>7.4295559999999995E-3</v>
      </c>
      <c r="J7793" t="s">
        <v>47</v>
      </c>
      <c r="K7793" t="s">
        <v>72</v>
      </c>
      <c r="L7793">
        <v>2</v>
      </c>
      <c r="M7793" t="s">
        <v>133</v>
      </c>
      <c r="N7793" t="s">
        <v>69</v>
      </c>
      <c r="O7793" t="s">
        <v>22</v>
      </c>
    </row>
    <row r="7794" spans="1:15">
      <c r="A7794" t="s">
        <v>13075</v>
      </c>
      <c r="B7794" s="1">
        <v>46016</v>
      </c>
      <c r="C7794" t="s">
        <v>13076</v>
      </c>
      <c r="D7794" t="s">
        <v>16</v>
      </c>
      <c r="E7794" t="s">
        <v>159</v>
      </c>
      <c r="F7794">
        <v>5</v>
      </c>
      <c r="G7794">
        <v>30861.45</v>
      </c>
      <c r="H7794">
        <v>154307.25</v>
      </c>
      <c r="I7794">
        <f>salesdata[[#This Row],[Total_Sales_INR]]/10000000</f>
        <v>1.5430724999999999E-2</v>
      </c>
      <c r="J7794" t="s">
        <v>34</v>
      </c>
      <c r="K7794" t="s">
        <v>35</v>
      </c>
      <c r="L7794">
        <v>5</v>
      </c>
      <c r="M7794" t="s">
        <v>51</v>
      </c>
      <c r="N7794" t="s">
        <v>112</v>
      </c>
      <c r="O7794" t="s">
        <v>22</v>
      </c>
    </row>
    <row r="7795" spans="1:15">
      <c r="A7795" t="s">
        <v>13077</v>
      </c>
      <c r="B7795" s="1">
        <v>45886</v>
      </c>
      <c r="C7795" t="s">
        <v>10387</v>
      </c>
      <c r="D7795" t="s">
        <v>32</v>
      </c>
      <c r="E7795" t="s">
        <v>250</v>
      </c>
      <c r="F7795">
        <v>1</v>
      </c>
      <c r="G7795">
        <v>37807.22</v>
      </c>
      <c r="H7795">
        <v>37807.22</v>
      </c>
      <c r="I7795">
        <f>salesdata[[#This Row],[Total_Sales_INR]]/10000000</f>
        <v>3.7807220000000002E-3</v>
      </c>
      <c r="J7795" t="s">
        <v>47</v>
      </c>
      <c r="K7795" t="s">
        <v>19</v>
      </c>
      <c r="L7795">
        <v>5</v>
      </c>
      <c r="M7795" t="s">
        <v>51</v>
      </c>
      <c r="N7795" t="s">
        <v>29</v>
      </c>
      <c r="O7795" t="s">
        <v>22</v>
      </c>
    </row>
    <row r="7796" spans="1:15">
      <c r="A7796" t="s">
        <v>13078</v>
      </c>
      <c r="B7796" s="1">
        <v>45806</v>
      </c>
      <c r="C7796" t="s">
        <v>13079</v>
      </c>
      <c r="D7796" t="s">
        <v>16</v>
      </c>
      <c r="E7796" t="s">
        <v>159</v>
      </c>
      <c r="F7796">
        <v>3</v>
      </c>
      <c r="G7796">
        <v>2055.12</v>
      </c>
      <c r="H7796">
        <v>6165.36</v>
      </c>
      <c r="I7796">
        <f>salesdata[[#This Row],[Total_Sales_INR]]/10000000</f>
        <v>6.1653599999999999E-4</v>
      </c>
      <c r="J7796" t="s">
        <v>47</v>
      </c>
      <c r="K7796" t="s">
        <v>19</v>
      </c>
      <c r="L7796">
        <v>2</v>
      </c>
      <c r="M7796" t="s">
        <v>265</v>
      </c>
      <c r="N7796" t="s">
        <v>134</v>
      </c>
      <c r="O7796" t="s">
        <v>22</v>
      </c>
    </row>
    <row r="7797" spans="1:15">
      <c r="A7797" t="s">
        <v>13080</v>
      </c>
      <c r="B7797" s="1">
        <v>45859</v>
      </c>
      <c r="C7797" t="s">
        <v>13081</v>
      </c>
      <c r="D7797" t="s">
        <v>102</v>
      </c>
      <c r="E7797" t="s">
        <v>155</v>
      </c>
      <c r="F7797">
        <v>4</v>
      </c>
      <c r="G7797">
        <v>35080.89</v>
      </c>
      <c r="H7797">
        <v>140323.56</v>
      </c>
      <c r="I7797">
        <f>salesdata[[#This Row],[Total_Sales_INR]]/10000000</f>
        <v>1.4032355999999999E-2</v>
      </c>
      <c r="J7797" t="s">
        <v>34</v>
      </c>
      <c r="K7797" t="s">
        <v>19</v>
      </c>
      <c r="L7797">
        <v>3</v>
      </c>
      <c r="M7797" t="s">
        <v>36</v>
      </c>
      <c r="N7797" t="s">
        <v>167</v>
      </c>
      <c r="O7797" t="s">
        <v>22</v>
      </c>
    </row>
    <row r="7798" spans="1:15">
      <c r="A7798" t="s">
        <v>13082</v>
      </c>
      <c r="B7798" s="1">
        <v>45826</v>
      </c>
      <c r="C7798" t="s">
        <v>4107</v>
      </c>
      <c r="D7798" t="s">
        <v>16</v>
      </c>
      <c r="E7798" t="s">
        <v>159</v>
      </c>
      <c r="F7798">
        <v>5</v>
      </c>
      <c r="G7798">
        <v>23792.880000000001</v>
      </c>
      <c r="H7798">
        <v>118964.4</v>
      </c>
      <c r="I7798">
        <f>salesdata[[#This Row],[Total_Sales_INR]]/10000000</f>
        <v>1.1896439999999999E-2</v>
      </c>
      <c r="J7798" t="s">
        <v>18</v>
      </c>
      <c r="K7798" t="s">
        <v>19</v>
      </c>
      <c r="L7798">
        <v>1</v>
      </c>
      <c r="M7798" t="s">
        <v>20</v>
      </c>
      <c r="N7798" t="s">
        <v>78</v>
      </c>
      <c r="O7798" t="s">
        <v>22</v>
      </c>
    </row>
    <row r="7799" spans="1:15">
      <c r="A7799" t="s">
        <v>13083</v>
      </c>
      <c r="B7799" s="1">
        <v>45849</v>
      </c>
      <c r="C7799" t="s">
        <v>10029</v>
      </c>
      <c r="D7799" t="s">
        <v>25</v>
      </c>
      <c r="E7799" t="s">
        <v>91</v>
      </c>
      <c r="F7799">
        <v>5</v>
      </c>
      <c r="G7799">
        <v>48014.720000000001</v>
      </c>
      <c r="H7799">
        <v>240073.60000000001</v>
      </c>
      <c r="I7799">
        <f>salesdata[[#This Row],[Total_Sales_INR]]/10000000</f>
        <v>2.4007360000000002E-2</v>
      </c>
      <c r="J7799" t="s">
        <v>34</v>
      </c>
      <c r="K7799" t="s">
        <v>19</v>
      </c>
      <c r="L7799">
        <v>3</v>
      </c>
      <c r="M7799" t="s">
        <v>61</v>
      </c>
      <c r="N7799" t="s">
        <v>21</v>
      </c>
      <c r="O7799" t="s">
        <v>22</v>
      </c>
    </row>
    <row r="7800" spans="1:15">
      <c r="A7800" t="s">
        <v>13084</v>
      </c>
      <c r="B7800" s="1">
        <v>45939</v>
      </c>
      <c r="C7800" t="s">
        <v>908</v>
      </c>
      <c r="D7800" t="s">
        <v>32</v>
      </c>
      <c r="E7800" t="s">
        <v>81</v>
      </c>
      <c r="F7800">
        <v>3</v>
      </c>
      <c r="G7800">
        <v>34802.18</v>
      </c>
      <c r="H7800">
        <v>104406.54</v>
      </c>
      <c r="I7800">
        <f>salesdata[[#This Row],[Total_Sales_INR]]/10000000</f>
        <v>1.0440653999999999E-2</v>
      </c>
      <c r="J7800" t="s">
        <v>47</v>
      </c>
      <c r="K7800" t="s">
        <v>19</v>
      </c>
      <c r="L7800">
        <v>4</v>
      </c>
      <c r="M7800" t="s">
        <v>160</v>
      </c>
      <c r="N7800" t="s">
        <v>69</v>
      </c>
      <c r="O7800" t="s">
        <v>22</v>
      </c>
    </row>
    <row r="7801" spans="1:15">
      <c r="A7801" t="s">
        <v>13085</v>
      </c>
      <c r="B7801" s="1">
        <v>45936</v>
      </c>
      <c r="C7801" t="s">
        <v>13086</v>
      </c>
      <c r="D7801" t="s">
        <v>25</v>
      </c>
      <c r="E7801" t="s">
        <v>140</v>
      </c>
      <c r="F7801">
        <v>2</v>
      </c>
      <c r="G7801">
        <v>15811.04</v>
      </c>
      <c r="H7801">
        <v>31622.080000000002</v>
      </c>
      <c r="I7801">
        <f>salesdata[[#This Row],[Total_Sales_INR]]/10000000</f>
        <v>3.1622080000000001E-3</v>
      </c>
      <c r="J7801" t="s">
        <v>47</v>
      </c>
      <c r="K7801" t="s">
        <v>35</v>
      </c>
      <c r="L7801">
        <v>2</v>
      </c>
      <c r="M7801" t="s">
        <v>56</v>
      </c>
      <c r="N7801" t="s">
        <v>360</v>
      </c>
      <c r="O7801" t="s">
        <v>22</v>
      </c>
    </row>
    <row r="7802" spans="1:15">
      <c r="A7802" t="s">
        <v>13087</v>
      </c>
      <c r="B7802" s="1">
        <v>45741</v>
      </c>
      <c r="C7802" t="s">
        <v>9272</v>
      </c>
      <c r="D7802" t="s">
        <v>25</v>
      </c>
      <c r="E7802" t="s">
        <v>223</v>
      </c>
      <c r="F7802">
        <v>4</v>
      </c>
      <c r="G7802">
        <v>22700.99</v>
      </c>
      <c r="H7802">
        <v>90803.96</v>
      </c>
      <c r="I7802">
        <f>salesdata[[#This Row],[Total_Sales_INR]]/10000000</f>
        <v>9.080396000000001E-3</v>
      </c>
      <c r="J7802" t="s">
        <v>27</v>
      </c>
      <c r="K7802" t="s">
        <v>19</v>
      </c>
      <c r="L7802">
        <v>1</v>
      </c>
      <c r="M7802" t="s">
        <v>119</v>
      </c>
      <c r="N7802" t="s">
        <v>173</v>
      </c>
      <c r="O7802" t="s">
        <v>22</v>
      </c>
    </row>
    <row r="7803" spans="1:15">
      <c r="A7803" t="s">
        <v>13088</v>
      </c>
      <c r="B7803" s="1">
        <v>45713</v>
      </c>
      <c r="C7803" t="s">
        <v>3630</v>
      </c>
      <c r="D7803" t="s">
        <v>32</v>
      </c>
      <c r="E7803" t="s">
        <v>40</v>
      </c>
      <c r="F7803">
        <v>2</v>
      </c>
      <c r="G7803">
        <v>31656.400000000001</v>
      </c>
      <c r="H7803">
        <v>63312.800000000003</v>
      </c>
      <c r="I7803">
        <f>salesdata[[#This Row],[Total_Sales_INR]]/10000000</f>
        <v>6.3312799999999999E-3</v>
      </c>
      <c r="J7803" t="s">
        <v>34</v>
      </c>
      <c r="K7803" t="s">
        <v>19</v>
      </c>
      <c r="L7803">
        <v>5</v>
      </c>
      <c r="M7803" t="s">
        <v>28</v>
      </c>
      <c r="N7803" t="s">
        <v>21</v>
      </c>
      <c r="O7803" t="s">
        <v>22</v>
      </c>
    </row>
    <row r="7804" spans="1:15">
      <c r="A7804" t="s">
        <v>13089</v>
      </c>
      <c r="B7804" s="1">
        <v>45867</v>
      </c>
      <c r="C7804" t="s">
        <v>6359</v>
      </c>
      <c r="D7804" t="s">
        <v>25</v>
      </c>
      <c r="E7804" t="s">
        <v>280</v>
      </c>
      <c r="F7804">
        <v>4</v>
      </c>
      <c r="G7804">
        <v>20126.05</v>
      </c>
      <c r="H7804">
        <v>80504.2</v>
      </c>
      <c r="I7804">
        <f>salesdata[[#This Row],[Total_Sales_INR]]/10000000</f>
        <v>8.0504199999999991E-3</v>
      </c>
      <c r="J7804" t="s">
        <v>34</v>
      </c>
      <c r="K7804" t="s">
        <v>35</v>
      </c>
      <c r="L7804">
        <v>1</v>
      </c>
      <c r="M7804" t="s">
        <v>181</v>
      </c>
      <c r="N7804" t="s">
        <v>213</v>
      </c>
      <c r="O7804" t="s">
        <v>22</v>
      </c>
    </row>
    <row r="7805" spans="1:15">
      <c r="A7805" t="s">
        <v>13090</v>
      </c>
      <c r="B7805" s="1">
        <v>45877</v>
      </c>
      <c r="C7805" t="s">
        <v>13091</v>
      </c>
      <c r="D7805" t="s">
        <v>16</v>
      </c>
      <c r="E7805" t="s">
        <v>137</v>
      </c>
      <c r="F7805">
        <v>1</v>
      </c>
      <c r="G7805">
        <v>41305.339999999997</v>
      </c>
      <c r="H7805">
        <v>41305.339999999997</v>
      </c>
      <c r="I7805">
        <f>salesdata[[#This Row],[Total_Sales_INR]]/10000000</f>
        <v>4.1305339999999999E-3</v>
      </c>
      <c r="J7805" t="s">
        <v>27</v>
      </c>
      <c r="K7805" t="s">
        <v>72</v>
      </c>
      <c r="L7805">
        <v>5</v>
      </c>
      <c r="M7805" t="s">
        <v>28</v>
      </c>
      <c r="N7805" t="s">
        <v>150</v>
      </c>
      <c r="O7805" t="s">
        <v>22</v>
      </c>
    </row>
    <row r="7806" spans="1:15">
      <c r="A7806" t="s">
        <v>13092</v>
      </c>
      <c r="B7806" s="1">
        <v>45737</v>
      </c>
      <c r="C7806" t="s">
        <v>13093</v>
      </c>
      <c r="D7806" t="s">
        <v>25</v>
      </c>
      <c r="E7806" t="s">
        <v>91</v>
      </c>
      <c r="F7806">
        <v>4</v>
      </c>
      <c r="G7806">
        <v>7428.1</v>
      </c>
      <c r="H7806">
        <v>29712.400000000001</v>
      </c>
      <c r="I7806">
        <f>salesdata[[#This Row],[Total_Sales_INR]]/10000000</f>
        <v>2.97124E-3</v>
      </c>
      <c r="J7806" t="s">
        <v>18</v>
      </c>
      <c r="K7806" t="s">
        <v>72</v>
      </c>
      <c r="L7806">
        <v>5</v>
      </c>
      <c r="M7806" t="s">
        <v>41</v>
      </c>
      <c r="N7806" t="s">
        <v>142</v>
      </c>
      <c r="O7806" t="s">
        <v>22</v>
      </c>
    </row>
    <row r="7807" spans="1:15">
      <c r="A7807" t="s">
        <v>13094</v>
      </c>
      <c r="B7807" s="1">
        <v>45866</v>
      </c>
      <c r="C7807" t="s">
        <v>10265</v>
      </c>
      <c r="D7807" t="s">
        <v>16</v>
      </c>
      <c r="E7807" t="s">
        <v>130</v>
      </c>
      <c r="F7807">
        <v>4</v>
      </c>
      <c r="G7807">
        <v>47293.84</v>
      </c>
      <c r="H7807">
        <v>189175.36</v>
      </c>
      <c r="I7807">
        <f>salesdata[[#This Row],[Total_Sales_INR]]/10000000</f>
        <v>1.8917535999999999E-2</v>
      </c>
      <c r="J7807" t="s">
        <v>47</v>
      </c>
      <c r="K7807" t="s">
        <v>35</v>
      </c>
      <c r="L7807">
        <v>4</v>
      </c>
      <c r="M7807" t="s">
        <v>88</v>
      </c>
      <c r="N7807" t="s">
        <v>97</v>
      </c>
      <c r="O7807" t="s">
        <v>22</v>
      </c>
    </row>
    <row r="7808" spans="1:15">
      <c r="A7808" t="s">
        <v>13095</v>
      </c>
      <c r="B7808" s="1">
        <v>46009</v>
      </c>
      <c r="C7808" t="s">
        <v>2873</v>
      </c>
      <c r="D7808" t="s">
        <v>32</v>
      </c>
      <c r="E7808" t="s">
        <v>81</v>
      </c>
      <c r="F7808">
        <v>3</v>
      </c>
      <c r="G7808">
        <v>21085.05</v>
      </c>
      <c r="H7808">
        <v>63255.15</v>
      </c>
      <c r="I7808">
        <f>salesdata[[#This Row],[Total_Sales_INR]]/10000000</f>
        <v>6.3255150000000003E-3</v>
      </c>
      <c r="J7808" t="s">
        <v>27</v>
      </c>
      <c r="K7808" t="s">
        <v>35</v>
      </c>
      <c r="L7808">
        <v>3</v>
      </c>
      <c r="M7808" t="s">
        <v>77</v>
      </c>
      <c r="N7808" t="s">
        <v>29</v>
      </c>
      <c r="O7808" t="s">
        <v>22</v>
      </c>
    </row>
    <row r="7809" spans="1:15">
      <c r="A7809" t="s">
        <v>13096</v>
      </c>
      <c r="B7809" s="1">
        <v>45759</v>
      </c>
      <c r="C7809" t="s">
        <v>3657</v>
      </c>
      <c r="D7809" t="s">
        <v>16</v>
      </c>
      <c r="E7809" t="s">
        <v>145</v>
      </c>
      <c r="F7809">
        <v>4</v>
      </c>
      <c r="G7809">
        <v>39950.639999999999</v>
      </c>
      <c r="H7809">
        <v>159802.56</v>
      </c>
      <c r="I7809">
        <f>salesdata[[#This Row],[Total_Sales_INR]]/10000000</f>
        <v>1.5980255999999998E-2</v>
      </c>
      <c r="J7809" t="s">
        <v>34</v>
      </c>
      <c r="K7809" t="s">
        <v>35</v>
      </c>
      <c r="L7809">
        <v>3</v>
      </c>
      <c r="M7809" t="s">
        <v>36</v>
      </c>
      <c r="N7809" t="s">
        <v>57</v>
      </c>
      <c r="O7809" t="s">
        <v>22</v>
      </c>
    </row>
    <row r="7810" spans="1:15">
      <c r="A7810" t="s">
        <v>13097</v>
      </c>
      <c r="B7810" s="1">
        <v>45774</v>
      </c>
      <c r="C7810" t="s">
        <v>10489</v>
      </c>
      <c r="D7810" t="s">
        <v>32</v>
      </c>
      <c r="E7810" t="s">
        <v>309</v>
      </c>
      <c r="F7810">
        <v>3</v>
      </c>
      <c r="G7810">
        <v>30378.560000000001</v>
      </c>
      <c r="H7810">
        <v>91135.679999999993</v>
      </c>
      <c r="I7810">
        <f>salesdata[[#This Row],[Total_Sales_INR]]/10000000</f>
        <v>9.113567999999999E-3</v>
      </c>
      <c r="J7810" t="s">
        <v>18</v>
      </c>
      <c r="K7810" t="s">
        <v>72</v>
      </c>
      <c r="L7810">
        <v>2</v>
      </c>
      <c r="M7810" t="s">
        <v>133</v>
      </c>
      <c r="N7810" t="s">
        <v>29</v>
      </c>
      <c r="O7810" t="s">
        <v>22</v>
      </c>
    </row>
    <row r="7811" spans="1:15">
      <c r="A7811" t="s">
        <v>13098</v>
      </c>
      <c r="B7811" s="1">
        <v>45784</v>
      </c>
      <c r="C7811" t="s">
        <v>13099</v>
      </c>
      <c r="D7811" t="s">
        <v>45</v>
      </c>
      <c r="E7811" t="s">
        <v>46</v>
      </c>
      <c r="F7811">
        <v>3</v>
      </c>
      <c r="G7811">
        <v>12681.94</v>
      </c>
      <c r="H7811">
        <v>38045.82</v>
      </c>
      <c r="I7811">
        <f>salesdata[[#This Row],[Total_Sales_INR]]/10000000</f>
        <v>3.8045819999999999E-3</v>
      </c>
      <c r="J7811" t="s">
        <v>47</v>
      </c>
      <c r="K7811" t="s">
        <v>35</v>
      </c>
      <c r="L7811">
        <v>2</v>
      </c>
      <c r="M7811" t="s">
        <v>104</v>
      </c>
      <c r="N7811" t="s">
        <v>37</v>
      </c>
      <c r="O7811" t="s">
        <v>22</v>
      </c>
    </row>
    <row r="7812" spans="1:15">
      <c r="A7812" t="s">
        <v>13100</v>
      </c>
      <c r="B7812" s="1">
        <v>45696</v>
      </c>
      <c r="C7812" t="s">
        <v>3485</v>
      </c>
      <c r="D7812" t="s">
        <v>32</v>
      </c>
      <c r="E7812" t="s">
        <v>81</v>
      </c>
      <c r="F7812">
        <v>4</v>
      </c>
      <c r="G7812">
        <v>10225.61</v>
      </c>
      <c r="H7812">
        <v>40902.44</v>
      </c>
      <c r="I7812">
        <f>salesdata[[#This Row],[Total_Sales_INR]]/10000000</f>
        <v>4.0902439999999998E-3</v>
      </c>
      <c r="J7812" t="s">
        <v>34</v>
      </c>
      <c r="K7812" t="s">
        <v>19</v>
      </c>
      <c r="L7812">
        <v>5</v>
      </c>
      <c r="M7812" t="s">
        <v>51</v>
      </c>
      <c r="N7812" t="s">
        <v>78</v>
      </c>
      <c r="O7812" t="s">
        <v>22</v>
      </c>
    </row>
    <row r="7813" spans="1:15">
      <c r="A7813" t="s">
        <v>13101</v>
      </c>
      <c r="B7813" s="1">
        <v>45791</v>
      </c>
      <c r="C7813" t="s">
        <v>13102</v>
      </c>
      <c r="D7813" t="s">
        <v>45</v>
      </c>
      <c r="E7813" t="s">
        <v>46</v>
      </c>
      <c r="F7813">
        <v>2</v>
      </c>
      <c r="G7813">
        <v>29291.07</v>
      </c>
      <c r="H7813">
        <v>58582.14</v>
      </c>
      <c r="I7813">
        <f>salesdata[[#This Row],[Total_Sales_INR]]/10000000</f>
        <v>5.8582139999999996E-3</v>
      </c>
      <c r="J7813" t="s">
        <v>27</v>
      </c>
      <c r="K7813" t="s">
        <v>19</v>
      </c>
      <c r="L7813">
        <v>3</v>
      </c>
      <c r="M7813" t="s">
        <v>115</v>
      </c>
      <c r="N7813" t="s">
        <v>167</v>
      </c>
      <c r="O7813" t="s">
        <v>22</v>
      </c>
    </row>
    <row r="7814" spans="1:15">
      <c r="A7814" t="s">
        <v>13103</v>
      </c>
      <c r="B7814" s="1">
        <v>45686</v>
      </c>
      <c r="C7814" t="s">
        <v>13104</v>
      </c>
      <c r="D7814" t="s">
        <v>25</v>
      </c>
      <c r="E7814" t="s">
        <v>91</v>
      </c>
      <c r="F7814">
        <v>2</v>
      </c>
      <c r="G7814">
        <v>41762.080000000002</v>
      </c>
      <c r="H7814">
        <v>83524.160000000003</v>
      </c>
      <c r="I7814">
        <f>salesdata[[#This Row],[Total_Sales_INR]]/10000000</f>
        <v>8.3524159999999997E-3</v>
      </c>
      <c r="J7814" t="s">
        <v>27</v>
      </c>
      <c r="K7814" t="s">
        <v>35</v>
      </c>
      <c r="L7814">
        <v>3</v>
      </c>
      <c r="M7814" t="s">
        <v>115</v>
      </c>
      <c r="N7814" t="s">
        <v>120</v>
      </c>
      <c r="O7814" t="s">
        <v>22</v>
      </c>
    </row>
    <row r="7815" spans="1:15">
      <c r="A7815" t="s">
        <v>13105</v>
      </c>
      <c r="B7815" s="1">
        <v>45972</v>
      </c>
      <c r="C7815" t="s">
        <v>1286</v>
      </c>
      <c r="D7815" t="s">
        <v>102</v>
      </c>
      <c r="E7815" t="s">
        <v>103</v>
      </c>
      <c r="F7815">
        <v>4</v>
      </c>
      <c r="G7815">
        <v>39196.97</v>
      </c>
      <c r="H7815">
        <v>156787.88</v>
      </c>
      <c r="I7815">
        <f>salesdata[[#This Row],[Total_Sales_INR]]/10000000</f>
        <v>1.5678787999999999E-2</v>
      </c>
      <c r="J7815" t="s">
        <v>18</v>
      </c>
      <c r="K7815" t="s">
        <v>35</v>
      </c>
      <c r="L7815">
        <v>3</v>
      </c>
      <c r="M7815" t="s">
        <v>190</v>
      </c>
      <c r="N7815" t="s">
        <v>360</v>
      </c>
      <c r="O7815" t="s">
        <v>22</v>
      </c>
    </row>
    <row r="7816" spans="1:15">
      <c r="A7816" t="s">
        <v>13106</v>
      </c>
      <c r="B7816" s="1">
        <v>45825</v>
      </c>
      <c r="C7816" t="s">
        <v>1810</v>
      </c>
      <c r="D7816" t="s">
        <v>25</v>
      </c>
      <c r="E7816" t="s">
        <v>280</v>
      </c>
      <c r="F7816">
        <v>2</v>
      </c>
      <c r="G7816">
        <v>11810.59</v>
      </c>
      <c r="H7816">
        <v>23621.18</v>
      </c>
      <c r="I7816">
        <f>salesdata[[#This Row],[Total_Sales_INR]]/10000000</f>
        <v>2.3621179999999999E-3</v>
      </c>
      <c r="J7816" t="s">
        <v>27</v>
      </c>
      <c r="K7816" t="s">
        <v>35</v>
      </c>
      <c r="L7816">
        <v>2</v>
      </c>
      <c r="M7816" t="s">
        <v>56</v>
      </c>
      <c r="N7816" t="s">
        <v>97</v>
      </c>
      <c r="O7816" t="s">
        <v>22</v>
      </c>
    </row>
    <row r="7817" spans="1:15">
      <c r="A7817" t="s">
        <v>13107</v>
      </c>
      <c r="B7817" s="1">
        <v>45797</v>
      </c>
      <c r="C7817" t="s">
        <v>12192</v>
      </c>
      <c r="D7817" t="s">
        <v>25</v>
      </c>
      <c r="E7817" t="s">
        <v>280</v>
      </c>
      <c r="F7817">
        <v>2</v>
      </c>
      <c r="G7817">
        <v>42096.36</v>
      </c>
      <c r="H7817">
        <v>84192.72</v>
      </c>
      <c r="I7817">
        <f>salesdata[[#This Row],[Total_Sales_INR]]/10000000</f>
        <v>8.4192720000000002E-3</v>
      </c>
      <c r="J7817" t="s">
        <v>27</v>
      </c>
      <c r="K7817" t="s">
        <v>19</v>
      </c>
      <c r="L7817">
        <v>3</v>
      </c>
      <c r="M7817" t="s">
        <v>190</v>
      </c>
      <c r="N7817" t="s">
        <v>213</v>
      </c>
      <c r="O7817" t="s">
        <v>22</v>
      </c>
    </row>
    <row r="7818" spans="1:15">
      <c r="A7818" t="s">
        <v>13108</v>
      </c>
      <c r="B7818" s="1">
        <v>45758</v>
      </c>
      <c r="C7818" t="s">
        <v>13109</v>
      </c>
      <c r="D7818" t="s">
        <v>45</v>
      </c>
      <c r="E7818" t="s">
        <v>46</v>
      </c>
      <c r="F7818">
        <v>5</v>
      </c>
      <c r="G7818">
        <v>27291.79</v>
      </c>
      <c r="H7818">
        <v>136458.95000000001</v>
      </c>
      <c r="I7818">
        <f>salesdata[[#This Row],[Total_Sales_INR]]/10000000</f>
        <v>1.3645895000000002E-2</v>
      </c>
      <c r="J7818" t="s">
        <v>34</v>
      </c>
      <c r="K7818" t="s">
        <v>19</v>
      </c>
      <c r="L7818">
        <v>2</v>
      </c>
      <c r="M7818" t="s">
        <v>56</v>
      </c>
      <c r="N7818" t="s">
        <v>69</v>
      </c>
      <c r="O7818" t="s">
        <v>22</v>
      </c>
    </row>
    <row r="7819" spans="1:15">
      <c r="A7819" t="s">
        <v>13110</v>
      </c>
      <c r="B7819" s="1">
        <v>45688</v>
      </c>
      <c r="C7819" t="s">
        <v>13111</v>
      </c>
      <c r="D7819" t="s">
        <v>25</v>
      </c>
      <c r="E7819" t="s">
        <v>280</v>
      </c>
      <c r="F7819">
        <v>2</v>
      </c>
      <c r="G7819">
        <v>16458.169999999998</v>
      </c>
      <c r="H7819">
        <v>32916.339999999997</v>
      </c>
      <c r="I7819">
        <f>salesdata[[#This Row],[Total_Sales_INR]]/10000000</f>
        <v>3.2916339999999994E-3</v>
      </c>
      <c r="J7819" t="s">
        <v>18</v>
      </c>
      <c r="K7819" t="s">
        <v>19</v>
      </c>
      <c r="L7819">
        <v>5</v>
      </c>
      <c r="M7819" t="s">
        <v>51</v>
      </c>
      <c r="N7819" t="s">
        <v>178</v>
      </c>
      <c r="O7819" t="s">
        <v>22</v>
      </c>
    </row>
    <row r="7820" spans="1:15">
      <c r="A7820" t="s">
        <v>13112</v>
      </c>
      <c r="B7820" s="1">
        <v>45692</v>
      </c>
      <c r="C7820" t="s">
        <v>4708</v>
      </c>
      <c r="D7820" t="s">
        <v>102</v>
      </c>
      <c r="E7820" t="s">
        <v>103</v>
      </c>
      <c r="F7820">
        <v>3</v>
      </c>
      <c r="G7820">
        <v>28510.76</v>
      </c>
      <c r="H7820">
        <v>85532.28</v>
      </c>
      <c r="I7820">
        <f>salesdata[[#This Row],[Total_Sales_INR]]/10000000</f>
        <v>8.5532279999999995E-3</v>
      </c>
      <c r="J7820" t="s">
        <v>47</v>
      </c>
      <c r="K7820" t="s">
        <v>72</v>
      </c>
      <c r="L7820">
        <v>5</v>
      </c>
      <c r="M7820" t="s">
        <v>51</v>
      </c>
      <c r="N7820" t="s">
        <v>57</v>
      </c>
      <c r="O7820" t="s">
        <v>22</v>
      </c>
    </row>
    <row r="7821" spans="1:15">
      <c r="A7821" t="s">
        <v>13113</v>
      </c>
      <c r="B7821" s="1">
        <v>45798</v>
      </c>
      <c r="C7821" t="s">
        <v>13114</v>
      </c>
      <c r="D7821" t="s">
        <v>16</v>
      </c>
      <c r="E7821" t="s">
        <v>145</v>
      </c>
      <c r="F7821">
        <v>3</v>
      </c>
      <c r="G7821">
        <v>17241.89</v>
      </c>
      <c r="H7821">
        <v>51725.67</v>
      </c>
      <c r="I7821">
        <f>salesdata[[#This Row],[Total_Sales_INR]]/10000000</f>
        <v>5.1725669999999994E-3</v>
      </c>
      <c r="J7821" t="s">
        <v>27</v>
      </c>
      <c r="K7821" t="s">
        <v>35</v>
      </c>
      <c r="L7821">
        <v>4</v>
      </c>
      <c r="M7821" t="s">
        <v>88</v>
      </c>
      <c r="N7821" t="s">
        <v>127</v>
      </c>
      <c r="O7821" t="s">
        <v>22</v>
      </c>
    </row>
    <row r="7822" spans="1:15">
      <c r="A7822" t="s">
        <v>13115</v>
      </c>
      <c r="B7822" s="1">
        <v>45858</v>
      </c>
      <c r="C7822" t="s">
        <v>3937</v>
      </c>
      <c r="D7822" t="s">
        <v>25</v>
      </c>
      <c r="E7822" t="s">
        <v>280</v>
      </c>
      <c r="F7822">
        <v>1</v>
      </c>
      <c r="G7822">
        <v>2052.4499999999998</v>
      </c>
      <c r="H7822">
        <v>2052.4499999999998</v>
      </c>
      <c r="I7822">
        <f>salesdata[[#This Row],[Total_Sales_INR]]/10000000</f>
        <v>2.0524499999999998E-4</v>
      </c>
      <c r="J7822" t="s">
        <v>34</v>
      </c>
      <c r="K7822" t="s">
        <v>35</v>
      </c>
      <c r="L7822">
        <v>2</v>
      </c>
      <c r="M7822" t="s">
        <v>141</v>
      </c>
      <c r="N7822" t="s">
        <v>21</v>
      </c>
      <c r="O7822" t="s">
        <v>22</v>
      </c>
    </row>
    <row r="7823" spans="1:15">
      <c r="A7823" t="s">
        <v>13116</v>
      </c>
      <c r="B7823" s="1">
        <v>45929</v>
      </c>
      <c r="C7823" t="s">
        <v>7876</v>
      </c>
      <c r="D7823" t="s">
        <v>102</v>
      </c>
      <c r="E7823" t="s">
        <v>118</v>
      </c>
      <c r="F7823">
        <v>1</v>
      </c>
      <c r="G7823">
        <v>14827.68</v>
      </c>
      <c r="H7823">
        <v>14827.68</v>
      </c>
      <c r="I7823">
        <f>salesdata[[#This Row],[Total_Sales_INR]]/10000000</f>
        <v>1.482768E-3</v>
      </c>
      <c r="J7823" t="s">
        <v>27</v>
      </c>
      <c r="K7823" t="s">
        <v>19</v>
      </c>
      <c r="L7823">
        <v>2</v>
      </c>
      <c r="M7823" t="s">
        <v>56</v>
      </c>
      <c r="N7823" t="s">
        <v>69</v>
      </c>
      <c r="O7823" t="s">
        <v>22</v>
      </c>
    </row>
    <row r="7824" spans="1:15">
      <c r="A7824" t="s">
        <v>13117</v>
      </c>
      <c r="B7824" s="1">
        <v>45980</v>
      </c>
      <c r="C7824" t="s">
        <v>212</v>
      </c>
      <c r="D7824" t="s">
        <v>102</v>
      </c>
      <c r="E7824" t="s">
        <v>184</v>
      </c>
      <c r="F7824">
        <v>5</v>
      </c>
      <c r="G7824">
        <v>7216.99</v>
      </c>
      <c r="H7824">
        <v>36084.949999999997</v>
      </c>
      <c r="I7824">
        <f>salesdata[[#This Row],[Total_Sales_INR]]/10000000</f>
        <v>3.6084949999999998E-3</v>
      </c>
      <c r="J7824" t="s">
        <v>34</v>
      </c>
      <c r="K7824" t="s">
        <v>72</v>
      </c>
      <c r="L7824">
        <v>3</v>
      </c>
      <c r="M7824" t="s">
        <v>61</v>
      </c>
      <c r="N7824" t="s">
        <v>167</v>
      </c>
      <c r="O7824" t="s">
        <v>22</v>
      </c>
    </row>
    <row r="7825" spans="1:15">
      <c r="A7825" t="s">
        <v>13118</v>
      </c>
      <c r="B7825" s="1">
        <v>45780</v>
      </c>
      <c r="C7825" t="s">
        <v>13119</v>
      </c>
      <c r="D7825" t="s">
        <v>45</v>
      </c>
      <c r="E7825" t="s">
        <v>85</v>
      </c>
      <c r="F7825">
        <v>4</v>
      </c>
      <c r="G7825">
        <v>38650.43</v>
      </c>
      <c r="H7825">
        <v>154601.72</v>
      </c>
      <c r="I7825">
        <f>salesdata[[#This Row],[Total_Sales_INR]]/10000000</f>
        <v>1.5460171999999999E-2</v>
      </c>
      <c r="J7825" t="s">
        <v>47</v>
      </c>
      <c r="K7825" t="s">
        <v>72</v>
      </c>
      <c r="L7825">
        <v>5</v>
      </c>
      <c r="M7825" t="s">
        <v>73</v>
      </c>
      <c r="N7825" t="s">
        <v>74</v>
      </c>
      <c r="O7825" t="s">
        <v>22</v>
      </c>
    </row>
    <row r="7826" spans="1:15">
      <c r="A7826" t="s">
        <v>13120</v>
      </c>
      <c r="B7826" s="1">
        <v>45890</v>
      </c>
      <c r="C7826" t="s">
        <v>9668</v>
      </c>
      <c r="D7826" t="s">
        <v>32</v>
      </c>
      <c r="E7826" t="s">
        <v>81</v>
      </c>
      <c r="F7826">
        <v>2</v>
      </c>
      <c r="G7826">
        <v>42034.77</v>
      </c>
      <c r="H7826">
        <v>84069.54</v>
      </c>
      <c r="I7826">
        <f>salesdata[[#This Row],[Total_Sales_INR]]/10000000</f>
        <v>8.4069539999999995E-3</v>
      </c>
      <c r="J7826" t="s">
        <v>47</v>
      </c>
      <c r="K7826" t="s">
        <v>72</v>
      </c>
      <c r="L7826">
        <v>2</v>
      </c>
      <c r="M7826" t="s">
        <v>56</v>
      </c>
      <c r="N7826" t="s">
        <v>97</v>
      </c>
      <c r="O7826" t="s">
        <v>22</v>
      </c>
    </row>
    <row r="7827" spans="1:15">
      <c r="A7827" t="s">
        <v>13121</v>
      </c>
      <c r="B7827" s="1">
        <v>45947</v>
      </c>
      <c r="C7827" t="s">
        <v>2394</v>
      </c>
      <c r="D7827" t="s">
        <v>32</v>
      </c>
      <c r="E7827" t="s">
        <v>33</v>
      </c>
      <c r="F7827">
        <v>1</v>
      </c>
      <c r="G7827">
        <v>36920.74</v>
      </c>
      <c r="H7827">
        <v>36920.74</v>
      </c>
      <c r="I7827">
        <f>salesdata[[#This Row],[Total_Sales_INR]]/10000000</f>
        <v>3.6920739999999996E-3</v>
      </c>
      <c r="J7827" t="s">
        <v>47</v>
      </c>
      <c r="K7827" t="s">
        <v>72</v>
      </c>
      <c r="L7827">
        <v>5</v>
      </c>
      <c r="M7827" t="s">
        <v>73</v>
      </c>
      <c r="N7827" t="s">
        <v>52</v>
      </c>
      <c r="O7827" t="s">
        <v>22</v>
      </c>
    </row>
    <row r="7828" spans="1:15">
      <c r="A7828" t="s">
        <v>13122</v>
      </c>
      <c r="B7828" s="1">
        <v>45684</v>
      </c>
      <c r="C7828" t="s">
        <v>13123</v>
      </c>
      <c r="D7828" t="s">
        <v>102</v>
      </c>
      <c r="E7828" t="s">
        <v>118</v>
      </c>
      <c r="F7828">
        <v>2</v>
      </c>
      <c r="G7828">
        <v>5164.74</v>
      </c>
      <c r="H7828">
        <v>10329.48</v>
      </c>
      <c r="I7828">
        <f>salesdata[[#This Row],[Total_Sales_INR]]/10000000</f>
        <v>1.0329479999999999E-3</v>
      </c>
      <c r="J7828" t="s">
        <v>34</v>
      </c>
      <c r="K7828" t="s">
        <v>19</v>
      </c>
      <c r="L7828">
        <v>5</v>
      </c>
      <c r="M7828" t="s">
        <v>28</v>
      </c>
      <c r="N7828" t="s">
        <v>150</v>
      </c>
      <c r="O7828" t="s">
        <v>22</v>
      </c>
    </row>
    <row r="7829" spans="1:15">
      <c r="A7829" t="s">
        <v>13124</v>
      </c>
      <c r="B7829" s="1">
        <v>45820</v>
      </c>
      <c r="C7829" t="s">
        <v>13125</v>
      </c>
      <c r="D7829" t="s">
        <v>45</v>
      </c>
      <c r="E7829" t="s">
        <v>85</v>
      </c>
      <c r="F7829">
        <v>2</v>
      </c>
      <c r="G7829">
        <v>41060.22</v>
      </c>
      <c r="H7829">
        <v>82120.44</v>
      </c>
      <c r="I7829">
        <f>salesdata[[#This Row],[Total_Sales_INR]]/10000000</f>
        <v>8.2120439999999999E-3</v>
      </c>
      <c r="J7829" t="s">
        <v>34</v>
      </c>
      <c r="K7829" t="s">
        <v>19</v>
      </c>
      <c r="L7829">
        <v>2</v>
      </c>
      <c r="M7829" t="s">
        <v>141</v>
      </c>
      <c r="N7829" t="s">
        <v>62</v>
      </c>
      <c r="O7829" t="s">
        <v>22</v>
      </c>
    </row>
    <row r="7830" spans="1:15">
      <c r="A7830" t="s">
        <v>13126</v>
      </c>
      <c r="B7830" s="1">
        <v>45726</v>
      </c>
      <c r="C7830" t="s">
        <v>13127</v>
      </c>
      <c r="D7830" t="s">
        <v>32</v>
      </c>
      <c r="E7830" t="s">
        <v>33</v>
      </c>
      <c r="F7830">
        <v>1</v>
      </c>
      <c r="G7830">
        <v>12610.62</v>
      </c>
      <c r="H7830">
        <v>12610.62</v>
      </c>
      <c r="I7830">
        <f>salesdata[[#This Row],[Total_Sales_INR]]/10000000</f>
        <v>1.2610620000000001E-3</v>
      </c>
      <c r="J7830" t="s">
        <v>47</v>
      </c>
      <c r="K7830" t="s">
        <v>35</v>
      </c>
      <c r="L7830">
        <v>2</v>
      </c>
      <c r="M7830" t="s">
        <v>56</v>
      </c>
      <c r="N7830" t="s">
        <v>142</v>
      </c>
      <c r="O7830" t="s">
        <v>22</v>
      </c>
    </row>
    <row r="7831" spans="1:15">
      <c r="A7831" t="s">
        <v>13128</v>
      </c>
      <c r="B7831" s="1">
        <v>45942</v>
      </c>
      <c r="C7831" t="s">
        <v>4943</v>
      </c>
      <c r="D7831" t="s">
        <v>102</v>
      </c>
      <c r="E7831" t="s">
        <v>118</v>
      </c>
      <c r="F7831">
        <v>5</v>
      </c>
      <c r="G7831">
        <v>32105.66</v>
      </c>
      <c r="H7831">
        <v>160528.29999999999</v>
      </c>
      <c r="I7831">
        <f>salesdata[[#This Row],[Total_Sales_INR]]/10000000</f>
        <v>1.6052829999999997E-2</v>
      </c>
      <c r="J7831" t="s">
        <v>34</v>
      </c>
      <c r="K7831" t="s">
        <v>35</v>
      </c>
      <c r="L7831">
        <v>1</v>
      </c>
      <c r="M7831" t="s">
        <v>68</v>
      </c>
      <c r="N7831" t="s">
        <v>124</v>
      </c>
      <c r="O7831" t="s">
        <v>22</v>
      </c>
    </row>
    <row r="7832" spans="1:15">
      <c r="A7832" t="s">
        <v>13129</v>
      </c>
      <c r="B7832" s="1">
        <v>45822</v>
      </c>
      <c r="C7832" t="s">
        <v>6850</v>
      </c>
      <c r="D7832" t="s">
        <v>32</v>
      </c>
      <c r="E7832" t="s">
        <v>33</v>
      </c>
      <c r="F7832">
        <v>3</v>
      </c>
      <c r="G7832">
        <v>4174.6400000000003</v>
      </c>
      <c r="H7832">
        <v>12523.92</v>
      </c>
      <c r="I7832">
        <f>salesdata[[#This Row],[Total_Sales_INR]]/10000000</f>
        <v>1.252392E-3</v>
      </c>
      <c r="J7832" t="s">
        <v>18</v>
      </c>
      <c r="K7832" t="s">
        <v>72</v>
      </c>
      <c r="L7832">
        <v>5</v>
      </c>
      <c r="M7832" t="s">
        <v>28</v>
      </c>
      <c r="N7832" t="s">
        <v>120</v>
      </c>
      <c r="O7832" t="s">
        <v>22</v>
      </c>
    </row>
    <row r="7833" spans="1:15">
      <c r="A7833" t="s">
        <v>13130</v>
      </c>
      <c r="B7833" s="1">
        <v>45837</v>
      </c>
      <c r="C7833" t="s">
        <v>11089</v>
      </c>
      <c r="D7833" t="s">
        <v>25</v>
      </c>
      <c r="E7833" t="s">
        <v>26</v>
      </c>
      <c r="F7833">
        <v>3</v>
      </c>
      <c r="G7833">
        <v>37150.54</v>
      </c>
      <c r="H7833">
        <v>111451.62</v>
      </c>
      <c r="I7833">
        <f>salesdata[[#This Row],[Total_Sales_INR]]/10000000</f>
        <v>1.1145162E-2</v>
      </c>
      <c r="J7833" t="s">
        <v>34</v>
      </c>
      <c r="K7833" t="s">
        <v>19</v>
      </c>
      <c r="L7833">
        <v>3</v>
      </c>
      <c r="M7833" t="s">
        <v>190</v>
      </c>
      <c r="N7833" t="s">
        <v>48</v>
      </c>
      <c r="O7833" t="s">
        <v>22</v>
      </c>
    </row>
    <row r="7834" spans="1:15">
      <c r="A7834" t="s">
        <v>13131</v>
      </c>
      <c r="B7834" s="1">
        <v>45662</v>
      </c>
      <c r="C7834" t="s">
        <v>13132</v>
      </c>
      <c r="D7834" t="s">
        <v>32</v>
      </c>
      <c r="E7834" t="s">
        <v>81</v>
      </c>
      <c r="F7834">
        <v>3</v>
      </c>
      <c r="G7834">
        <v>10141.68</v>
      </c>
      <c r="H7834">
        <v>30425.040000000001</v>
      </c>
      <c r="I7834">
        <f>salesdata[[#This Row],[Total_Sales_INR]]/10000000</f>
        <v>3.0425040000000001E-3</v>
      </c>
      <c r="J7834" t="s">
        <v>18</v>
      </c>
      <c r="K7834" t="s">
        <v>72</v>
      </c>
      <c r="L7834">
        <v>3</v>
      </c>
      <c r="M7834" t="s">
        <v>36</v>
      </c>
      <c r="N7834" t="s">
        <v>167</v>
      </c>
      <c r="O7834" t="s">
        <v>22</v>
      </c>
    </row>
    <row r="7835" spans="1:15">
      <c r="A7835" t="s">
        <v>13133</v>
      </c>
      <c r="B7835" s="1">
        <v>45679</v>
      </c>
      <c r="C7835" t="s">
        <v>12066</v>
      </c>
      <c r="D7835" t="s">
        <v>16</v>
      </c>
      <c r="E7835" t="s">
        <v>159</v>
      </c>
      <c r="F7835">
        <v>2</v>
      </c>
      <c r="G7835">
        <v>44888.05</v>
      </c>
      <c r="H7835">
        <v>89776.1</v>
      </c>
      <c r="I7835">
        <f>salesdata[[#This Row],[Total_Sales_INR]]/10000000</f>
        <v>8.9776100000000005E-3</v>
      </c>
      <c r="J7835" t="s">
        <v>47</v>
      </c>
      <c r="K7835" t="s">
        <v>35</v>
      </c>
      <c r="L7835">
        <v>2</v>
      </c>
      <c r="M7835" t="s">
        <v>104</v>
      </c>
      <c r="N7835" t="s">
        <v>173</v>
      </c>
      <c r="O7835" t="s">
        <v>22</v>
      </c>
    </row>
    <row r="7836" spans="1:15">
      <c r="A7836" t="s">
        <v>13134</v>
      </c>
      <c r="B7836" s="1">
        <v>45841</v>
      </c>
      <c r="C7836" t="s">
        <v>11139</v>
      </c>
      <c r="D7836" t="s">
        <v>102</v>
      </c>
      <c r="E7836" t="s">
        <v>103</v>
      </c>
      <c r="F7836">
        <v>2</v>
      </c>
      <c r="G7836">
        <v>13660.11</v>
      </c>
      <c r="H7836">
        <v>27320.22</v>
      </c>
      <c r="I7836">
        <f>salesdata[[#This Row],[Total_Sales_INR]]/10000000</f>
        <v>2.7320220000000002E-3</v>
      </c>
      <c r="J7836" t="s">
        <v>18</v>
      </c>
      <c r="K7836" t="s">
        <v>19</v>
      </c>
      <c r="L7836">
        <v>4</v>
      </c>
      <c r="M7836" t="s">
        <v>123</v>
      </c>
      <c r="N7836" t="s">
        <v>124</v>
      </c>
      <c r="O7836" t="s">
        <v>22</v>
      </c>
    </row>
    <row r="7837" spans="1:15">
      <c r="A7837" t="s">
        <v>13135</v>
      </c>
      <c r="B7837" s="1">
        <v>45997</v>
      </c>
      <c r="C7837" t="s">
        <v>12873</v>
      </c>
      <c r="D7837" t="s">
        <v>25</v>
      </c>
      <c r="E7837" t="s">
        <v>280</v>
      </c>
      <c r="F7837">
        <v>4</v>
      </c>
      <c r="G7837">
        <v>22845.22</v>
      </c>
      <c r="H7837">
        <v>91380.88</v>
      </c>
      <c r="I7837">
        <f>salesdata[[#This Row],[Total_Sales_INR]]/10000000</f>
        <v>9.1380880000000008E-3</v>
      </c>
      <c r="J7837" t="s">
        <v>18</v>
      </c>
      <c r="K7837" t="s">
        <v>19</v>
      </c>
      <c r="L7837">
        <v>3</v>
      </c>
      <c r="M7837" t="s">
        <v>61</v>
      </c>
      <c r="N7837" t="s">
        <v>74</v>
      </c>
      <c r="O7837" t="s">
        <v>22</v>
      </c>
    </row>
    <row r="7838" spans="1:15">
      <c r="A7838" t="s">
        <v>13136</v>
      </c>
      <c r="B7838" s="1">
        <v>45961</v>
      </c>
      <c r="C7838" t="s">
        <v>13137</v>
      </c>
      <c r="D7838" t="s">
        <v>102</v>
      </c>
      <c r="E7838" t="s">
        <v>118</v>
      </c>
      <c r="F7838">
        <v>2</v>
      </c>
      <c r="G7838">
        <v>15983.8</v>
      </c>
      <c r="H7838">
        <v>31967.599999999999</v>
      </c>
      <c r="I7838">
        <f>salesdata[[#This Row],[Total_Sales_INR]]/10000000</f>
        <v>3.1967599999999999E-3</v>
      </c>
      <c r="J7838" t="s">
        <v>34</v>
      </c>
      <c r="K7838" t="s">
        <v>19</v>
      </c>
      <c r="L7838">
        <v>5</v>
      </c>
      <c r="M7838" t="s">
        <v>28</v>
      </c>
      <c r="N7838" t="s">
        <v>62</v>
      </c>
      <c r="O7838" t="s">
        <v>22</v>
      </c>
    </row>
    <row r="7839" spans="1:15">
      <c r="A7839" t="s">
        <v>13138</v>
      </c>
      <c r="B7839" s="1">
        <v>45889</v>
      </c>
      <c r="C7839" t="s">
        <v>2472</v>
      </c>
      <c r="D7839" t="s">
        <v>45</v>
      </c>
      <c r="E7839" t="s">
        <v>85</v>
      </c>
      <c r="F7839">
        <v>1</v>
      </c>
      <c r="G7839">
        <v>16003.24</v>
      </c>
      <c r="H7839">
        <v>16003.24</v>
      </c>
      <c r="I7839">
        <f>salesdata[[#This Row],[Total_Sales_INR]]/10000000</f>
        <v>1.600324E-3</v>
      </c>
      <c r="J7839" t="s">
        <v>34</v>
      </c>
      <c r="K7839" t="s">
        <v>19</v>
      </c>
      <c r="L7839">
        <v>2</v>
      </c>
      <c r="M7839" t="s">
        <v>133</v>
      </c>
      <c r="N7839" t="s">
        <v>57</v>
      </c>
      <c r="O7839" t="s">
        <v>22</v>
      </c>
    </row>
    <row r="7840" spans="1:15">
      <c r="A7840" t="s">
        <v>13139</v>
      </c>
      <c r="B7840" s="1">
        <v>45874</v>
      </c>
      <c r="C7840" t="s">
        <v>8087</v>
      </c>
      <c r="D7840" t="s">
        <v>45</v>
      </c>
      <c r="E7840" t="s">
        <v>85</v>
      </c>
      <c r="F7840">
        <v>2</v>
      </c>
      <c r="G7840">
        <v>45101.58</v>
      </c>
      <c r="H7840">
        <v>90203.16</v>
      </c>
      <c r="I7840">
        <f>salesdata[[#This Row],[Total_Sales_INR]]/10000000</f>
        <v>9.0203160000000004E-3</v>
      </c>
      <c r="J7840" t="s">
        <v>34</v>
      </c>
      <c r="K7840" t="s">
        <v>35</v>
      </c>
      <c r="L7840">
        <v>5</v>
      </c>
      <c r="M7840" t="s">
        <v>73</v>
      </c>
      <c r="N7840" t="s">
        <v>48</v>
      </c>
      <c r="O7840" t="s">
        <v>22</v>
      </c>
    </row>
    <row r="7841" spans="1:15">
      <c r="A7841" t="s">
        <v>13140</v>
      </c>
      <c r="B7841" s="1">
        <v>45755</v>
      </c>
      <c r="C7841" t="s">
        <v>13141</v>
      </c>
      <c r="D7841" t="s">
        <v>102</v>
      </c>
      <c r="E7841" t="s">
        <v>184</v>
      </c>
      <c r="F7841">
        <v>2</v>
      </c>
      <c r="G7841">
        <v>37886.67</v>
      </c>
      <c r="H7841">
        <v>75773.34</v>
      </c>
      <c r="I7841">
        <f>salesdata[[#This Row],[Total_Sales_INR]]/10000000</f>
        <v>7.5773339999999998E-3</v>
      </c>
      <c r="J7841" t="s">
        <v>47</v>
      </c>
      <c r="K7841" t="s">
        <v>72</v>
      </c>
      <c r="L7841">
        <v>5</v>
      </c>
      <c r="M7841" t="s">
        <v>51</v>
      </c>
      <c r="N7841" t="s">
        <v>124</v>
      </c>
      <c r="O7841" t="s">
        <v>22</v>
      </c>
    </row>
    <row r="7842" spans="1:15">
      <c r="A7842" t="s">
        <v>13142</v>
      </c>
      <c r="B7842" s="1">
        <v>45664</v>
      </c>
      <c r="C7842" t="s">
        <v>1224</v>
      </c>
      <c r="D7842" t="s">
        <v>32</v>
      </c>
      <c r="E7842" t="s">
        <v>81</v>
      </c>
      <c r="F7842">
        <v>3</v>
      </c>
      <c r="G7842">
        <v>7838.29</v>
      </c>
      <c r="H7842">
        <v>23514.87</v>
      </c>
      <c r="I7842">
        <f>salesdata[[#This Row],[Total_Sales_INR]]/10000000</f>
        <v>2.3514869999999998E-3</v>
      </c>
      <c r="J7842" t="s">
        <v>27</v>
      </c>
      <c r="K7842" t="s">
        <v>72</v>
      </c>
      <c r="L7842">
        <v>3</v>
      </c>
      <c r="M7842" t="s">
        <v>190</v>
      </c>
      <c r="N7842" t="s">
        <v>94</v>
      </c>
      <c r="O7842" t="s">
        <v>22</v>
      </c>
    </row>
    <row r="7843" spans="1:15">
      <c r="A7843" t="s">
        <v>13143</v>
      </c>
      <c r="B7843" s="1">
        <v>46018</v>
      </c>
      <c r="C7843" t="s">
        <v>13144</v>
      </c>
      <c r="D7843" t="s">
        <v>45</v>
      </c>
      <c r="E7843" t="s">
        <v>60</v>
      </c>
      <c r="F7843">
        <v>3</v>
      </c>
      <c r="G7843">
        <v>9061.56</v>
      </c>
      <c r="H7843">
        <v>27184.68</v>
      </c>
      <c r="I7843">
        <f>salesdata[[#This Row],[Total_Sales_INR]]/10000000</f>
        <v>2.7184679999999999E-3</v>
      </c>
      <c r="J7843" t="s">
        <v>27</v>
      </c>
      <c r="K7843" t="s">
        <v>72</v>
      </c>
      <c r="L7843">
        <v>1</v>
      </c>
      <c r="M7843" t="s">
        <v>107</v>
      </c>
      <c r="N7843" t="s">
        <v>360</v>
      </c>
      <c r="O7843" t="s">
        <v>22</v>
      </c>
    </row>
    <row r="7844" spans="1:15">
      <c r="A7844" t="s">
        <v>13145</v>
      </c>
      <c r="B7844" s="1">
        <v>45669</v>
      </c>
      <c r="C7844" t="s">
        <v>7220</v>
      </c>
      <c r="D7844" t="s">
        <v>25</v>
      </c>
      <c r="E7844" t="s">
        <v>91</v>
      </c>
      <c r="F7844">
        <v>3</v>
      </c>
      <c r="G7844">
        <v>48097.87</v>
      </c>
      <c r="H7844">
        <v>144293.60999999999</v>
      </c>
      <c r="I7844">
        <f>salesdata[[#This Row],[Total_Sales_INR]]/10000000</f>
        <v>1.4429360999999998E-2</v>
      </c>
      <c r="J7844" t="s">
        <v>27</v>
      </c>
      <c r="K7844" t="s">
        <v>72</v>
      </c>
      <c r="L7844">
        <v>3</v>
      </c>
      <c r="M7844" t="s">
        <v>190</v>
      </c>
      <c r="N7844" t="s">
        <v>94</v>
      </c>
      <c r="O7844" t="s">
        <v>22</v>
      </c>
    </row>
    <row r="7845" spans="1:15">
      <c r="A7845" t="s">
        <v>13146</v>
      </c>
      <c r="B7845" s="1">
        <v>45700</v>
      </c>
      <c r="C7845" t="s">
        <v>2834</v>
      </c>
      <c r="D7845" t="s">
        <v>102</v>
      </c>
      <c r="E7845" t="s">
        <v>118</v>
      </c>
      <c r="F7845">
        <v>5</v>
      </c>
      <c r="G7845">
        <v>27521.1</v>
      </c>
      <c r="H7845">
        <v>137605.5</v>
      </c>
      <c r="I7845">
        <f>salesdata[[#This Row],[Total_Sales_INR]]/10000000</f>
        <v>1.376055E-2</v>
      </c>
      <c r="J7845" t="s">
        <v>18</v>
      </c>
      <c r="K7845" t="s">
        <v>35</v>
      </c>
      <c r="L7845">
        <v>2</v>
      </c>
      <c r="M7845" t="s">
        <v>104</v>
      </c>
      <c r="N7845" t="s">
        <v>82</v>
      </c>
      <c r="O7845" t="s">
        <v>22</v>
      </c>
    </row>
    <row r="7846" spans="1:15">
      <c r="A7846" t="s">
        <v>13147</v>
      </c>
      <c r="B7846" s="1">
        <v>45814</v>
      </c>
      <c r="C7846" t="s">
        <v>13148</v>
      </c>
      <c r="D7846" t="s">
        <v>102</v>
      </c>
      <c r="E7846" t="s">
        <v>184</v>
      </c>
      <c r="F7846">
        <v>1</v>
      </c>
      <c r="G7846">
        <v>846.93</v>
      </c>
      <c r="H7846">
        <v>846.93</v>
      </c>
      <c r="I7846">
        <f>salesdata[[#This Row],[Total_Sales_INR]]/10000000</f>
        <v>8.4692999999999997E-5</v>
      </c>
      <c r="J7846" t="s">
        <v>27</v>
      </c>
      <c r="K7846" t="s">
        <v>72</v>
      </c>
      <c r="L7846">
        <v>4</v>
      </c>
      <c r="M7846" t="s">
        <v>123</v>
      </c>
      <c r="N7846" t="s">
        <v>156</v>
      </c>
      <c r="O7846" t="s">
        <v>22</v>
      </c>
    </row>
    <row r="7847" spans="1:15">
      <c r="A7847" t="s">
        <v>13149</v>
      </c>
      <c r="B7847" s="1">
        <v>45671</v>
      </c>
      <c r="C7847" t="s">
        <v>117</v>
      </c>
      <c r="D7847" t="s">
        <v>25</v>
      </c>
      <c r="E7847" t="s">
        <v>140</v>
      </c>
      <c r="F7847">
        <v>2</v>
      </c>
      <c r="G7847">
        <v>683.22</v>
      </c>
      <c r="H7847">
        <v>1366.44</v>
      </c>
      <c r="I7847">
        <f>salesdata[[#This Row],[Total_Sales_INR]]/10000000</f>
        <v>1.36644E-4</v>
      </c>
      <c r="J7847" t="s">
        <v>34</v>
      </c>
      <c r="K7847" t="s">
        <v>72</v>
      </c>
      <c r="L7847">
        <v>1</v>
      </c>
      <c r="M7847" t="s">
        <v>20</v>
      </c>
      <c r="N7847" t="s">
        <v>178</v>
      </c>
      <c r="O7847" t="s">
        <v>22</v>
      </c>
    </row>
    <row r="7848" spans="1:15">
      <c r="A7848" t="s">
        <v>13150</v>
      </c>
      <c r="B7848" s="1">
        <v>45986</v>
      </c>
      <c r="C7848" t="s">
        <v>13151</v>
      </c>
      <c r="D7848" t="s">
        <v>45</v>
      </c>
      <c r="E7848" t="s">
        <v>55</v>
      </c>
      <c r="F7848">
        <v>1</v>
      </c>
      <c r="G7848">
        <v>15301.92</v>
      </c>
      <c r="H7848">
        <v>15301.92</v>
      </c>
      <c r="I7848">
        <f>salesdata[[#This Row],[Total_Sales_INR]]/10000000</f>
        <v>1.5301920000000001E-3</v>
      </c>
      <c r="J7848" t="s">
        <v>18</v>
      </c>
      <c r="K7848" t="s">
        <v>35</v>
      </c>
      <c r="L7848">
        <v>1</v>
      </c>
      <c r="M7848" t="s">
        <v>181</v>
      </c>
      <c r="N7848" t="s">
        <v>134</v>
      </c>
      <c r="O7848" t="s">
        <v>22</v>
      </c>
    </row>
    <row r="7849" spans="1:15">
      <c r="A7849" t="s">
        <v>13152</v>
      </c>
      <c r="B7849" s="1">
        <v>45914</v>
      </c>
      <c r="C7849" t="s">
        <v>2988</v>
      </c>
      <c r="D7849" t="s">
        <v>25</v>
      </c>
      <c r="E7849" t="s">
        <v>91</v>
      </c>
      <c r="F7849">
        <v>3</v>
      </c>
      <c r="G7849">
        <v>7994.65</v>
      </c>
      <c r="H7849">
        <v>23983.95</v>
      </c>
      <c r="I7849">
        <f>salesdata[[#This Row],[Total_Sales_INR]]/10000000</f>
        <v>2.3983950000000002E-3</v>
      </c>
      <c r="J7849" t="s">
        <v>47</v>
      </c>
      <c r="K7849" t="s">
        <v>35</v>
      </c>
      <c r="L7849">
        <v>3</v>
      </c>
      <c r="M7849" t="s">
        <v>61</v>
      </c>
      <c r="N7849" t="s">
        <v>42</v>
      </c>
      <c r="O7849" t="s">
        <v>22</v>
      </c>
    </row>
    <row r="7850" spans="1:15">
      <c r="A7850" t="s">
        <v>13153</v>
      </c>
      <c r="B7850" s="1">
        <v>45945</v>
      </c>
      <c r="C7850" t="s">
        <v>12438</v>
      </c>
      <c r="D7850" t="s">
        <v>25</v>
      </c>
      <c r="E7850" t="s">
        <v>223</v>
      </c>
      <c r="F7850">
        <v>2</v>
      </c>
      <c r="G7850">
        <v>14926.01</v>
      </c>
      <c r="H7850">
        <v>29852.02</v>
      </c>
      <c r="I7850">
        <f>salesdata[[#This Row],[Total_Sales_INR]]/10000000</f>
        <v>2.9852020000000002E-3</v>
      </c>
      <c r="J7850" t="s">
        <v>18</v>
      </c>
      <c r="K7850" t="s">
        <v>19</v>
      </c>
      <c r="L7850">
        <v>1</v>
      </c>
      <c r="M7850" t="s">
        <v>119</v>
      </c>
      <c r="N7850" t="s">
        <v>74</v>
      </c>
      <c r="O7850" t="s">
        <v>22</v>
      </c>
    </row>
    <row r="7851" spans="1:15">
      <c r="A7851" t="s">
        <v>13154</v>
      </c>
      <c r="B7851" s="1">
        <v>46006</v>
      </c>
      <c r="C7851" t="s">
        <v>3556</v>
      </c>
      <c r="D7851" t="s">
        <v>32</v>
      </c>
      <c r="E7851" t="s">
        <v>33</v>
      </c>
      <c r="F7851">
        <v>3</v>
      </c>
      <c r="G7851">
        <v>44765.46</v>
      </c>
      <c r="H7851">
        <v>134296.38</v>
      </c>
      <c r="I7851">
        <f>salesdata[[#This Row],[Total_Sales_INR]]/10000000</f>
        <v>1.3429638000000001E-2</v>
      </c>
      <c r="J7851" t="s">
        <v>27</v>
      </c>
      <c r="K7851" t="s">
        <v>35</v>
      </c>
      <c r="L7851">
        <v>5</v>
      </c>
      <c r="M7851" t="s">
        <v>28</v>
      </c>
      <c r="N7851" t="s">
        <v>142</v>
      </c>
      <c r="O7851" t="s">
        <v>22</v>
      </c>
    </row>
    <row r="7852" spans="1:15">
      <c r="A7852" t="s">
        <v>13155</v>
      </c>
      <c r="B7852" s="1">
        <v>45799</v>
      </c>
      <c r="C7852" t="s">
        <v>13156</v>
      </c>
      <c r="D7852" t="s">
        <v>102</v>
      </c>
      <c r="E7852" t="s">
        <v>193</v>
      </c>
      <c r="F7852">
        <v>2</v>
      </c>
      <c r="G7852">
        <v>19282.5</v>
      </c>
      <c r="H7852">
        <v>38565</v>
      </c>
      <c r="I7852">
        <f>salesdata[[#This Row],[Total_Sales_INR]]/10000000</f>
        <v>3.8565000000000001E-3</v>
      </c>
      <c r="J7852" t="s">
        <v>27</v>
      </c>
      <c r="K7852" t="s">
        <v>35</v>
      </c>
      <c r="L7852">
        <v>3</v>
      </c>
      <c r="M7852" t="s">
        <v>77</v>
      </c>
      <c r="N7852" t="s">
        <v>360</v>
      </c>
      <c r="O7852" t="s">
        <v>22</v>
      </c>
    </row>
    <row r="7853" spans="1:15">
      <c r="A7853" t="s">
        <v>13157</v>
      </c>
      <c r="B7853" s="1">
        <v>45671</v>
      </c>
      <c r="C7853" t="s">
        <v>13158</v>
      </c>
      <c r="D7853" t="s">
        <v>32</v>
      </c>
      <c r="E7853" t="s">
        <v>250</v>
      </c>
      <c r="F7853">
        <v>5</v>
      </c>
      <c r="G7853">
        <v>5980.37</v>
      </c>
      <c r="H7853">
        <v>29901.85</v>
      </c>
      <c r="I7853">
        <f>salesdata[[#This Row],[Total_Sales_INR]]/10000000</f>
        <v>2.9901849999999998E-3</v>
      </c>
      <c r="J7853" t="s">
        <v>34</v>
      </c>
      <c r="K7853" t="s">
        <v>19</v>
      </c>
      <c r="L7853">
        <v>2</v>
      </c>
      <c r="M7853" t="s">
        <v>141</v>
      </c>
      <c r="N7853" t="s">
        <v>42</v>
      </c>
      <c r="O7853" t="s">
        <v>22</v>
      </c>
    </row>
    <row r="7854" spans="1:15">
      <c r="A7854" t="s">
        <v>13159</v>
      </c>
      <c r="B7854" s="1">
        <v>45924</v>
      </c>
      <c r="C7854" t="s">
        <v>13160</v>
      </c>
      <c r="D7854" t="s">
        <v>102</v>
      </c>
      <c r="E7854" t="s">
        <v>193</v>
      </c>
      <c r="F7854">
        <v>3</v>
      </c>
      <c r="G7854">
        <v>24748.53</v>
      </c>
      <c r="H7854">
        <v>74245.59</v>
      </c>
      <c r="I7854">
        <f>salesdata[[#This Row],[Total_Sales_INR]]/10000000</f>
        <v>7.4245589999999998E-3</v>
      </c>
      <c r="J7854" t="s">
        <v>18</v>
      </c>
      <c r="K7854" t="s">
        <v>35</v>
      </c>
      <c r="L7854">
        <v>4</v>
      </c>
      <c r="M7854" t="s">
        <v>160</v>
      </c>
      <c r="N7854" t="s">
        <v>21</v>
      </c>
      <c r="O7854" t="s">
        <v>22</v>
      </c>
    </row>
    <row r="7855" spans="1:15">
      <c r="A7855" t="s">
        <v>13161</v>
      </c>
      <c r="B7855" s="1">
        <v>45973</v>
      </c>
      <c r="C7855" t="s">
        <v>13162</v>
      </c>
      <c r="D7855" t="s">
        <v>102</v>
      </c>
      <c r="E7855" t="s">
        <v>193</v>
      </c>
      <c r="F7855">
        <v>4</v>
      </c>
      <c r="G7855">
        <v>29024.86</v>
      </c>
      <c r="H7855">
        <v>116099.44</v>
      </c>
      <c r="I7855">
        <f>salesdata[[#This Row],[Total_Sales_INR]]/10000000</f>
        <v>1.1609944000000001E-2</v>
      </c>
      <c r="J7855" t="s">
        <v>27</v>
      </c>
      <c r="K7855" t="s">
        <v>19</v>
      </c>
      <c r="L7855">
        <v>4</v>
      </c>
      <c r="M7855" t="s">
        <v>88</v>
      </c>
      <c r="N7855" t="s">
        <v>82</v>
      </c>
      <c r="O7855" t="s">
        <v>22</v>
      </c>
    </row>
    <row r="7856" spans="1:15">
      <c r="A7856" t="s">
        <v>13163</v>
      </c>
      <c r="B7856" s="1">
        <v>45793</v>
      </c>
      <c r="C7856" t="s">
        <v>5094</v>
      </c>
      <c r="D7856" t="s">
        <v>45</v>
      </c>
      <c r="E7856" t="s">
        <v>46</v>
      </c>
      <c r="F7856">
        <v>3</v>
      </c>
      <c r="G7856">
        <v>26078.2</v>
      </c>
      <c r="H7856">
        <v>78234.600000000006</v>
      </c>
      <c r="I7856">
        <f>salesdata[[#This Row],[Total_Sales_INR]]/10000000</f>
        <v>7.8234600000000008E-3</v>
      </c>
      <c r="J7856" t="s">
        <v>34</v>
      </c>
      <c r="K7856" t="s">
        <v>19</v>
      </c>
      <c r="L7856">
        <v>4</v>
      </c>
      <c r="M7856" t="s">
        <v>160</v>
      </c>
      <c r="N7856" t="s">
        <v>150</v>
      </c>
      <c r="O7856" t="s">
        <v>22</v>
      </c>
    </row>
    <row r="7857" spans="1:15">
      <c r="A7857" t="s">
        <v>13164</v>
      </c>
      <c r="B7857" s="1">
        <v>45896</v>
      </c>
      <c r="C7857" t="s">
        <v>13165</v>
      </c>
      <c r="D7857" t="s">
        <v>32</v>
      </c>
      <c r="E7857" t="s">
        <v>81</v>
      </c>
      <c r="F7857">
        <v>4</v>
      </c>
      <c r="G7857">
        <v>17739.43</v>
      </c>
      <c r="H7857">
        <v>70957.72</v>
      </c>
      <c r="I7857">
        <f>salesdata[[#This Row],[Total_Sales_INR]]/10000000</f>
        <v>7.0957720000000002E-3</v>
      </c>
      <c r="J7857" t="s">
        <v>27</v>
      </c>
      <c r="K7857" t="s">
        <v>72</v>
      </c>
      <c r="L7857">
        <v>1</v>
      </c>
      <c r="M7857" t="s">
        <v>68</v>
      </c>
      <c r="N7857" t="s">
        <v>134</v>
      </c>
      <c r="O7857" t="s">
        <v>22</v>
      </c>
    </row>
    <row r="7858" spans="1:15">
      <c r="A7858" t="s">
        <v>13166</v>
      </c>
      <c r="B7858" s="1">
        <v>45981</v>
      </c>
      <c r="C7858" t="s">
        <v>13167</v>
      </c>
      <c r="D7858" t="s">
        <v>16</v>
      </c>
      <c r="E7858" t="s">
        <v>145</v>
      </c>
      <c r="F7858">
        <v>2</v>
      </c>
      <c r="G7858">
        <v>32303.09</v>
      </c>
      <c r="H7858">
        <v>64606.18</v>
      </c>
      <c r="I7858">
        <f>salesdata[[#This Row],[Total_Sales_INR]]/10000000</f>
        <v>6.4606180000000004E-3</v>
      </c>
      <c r="J7858" t="s">
        <v>47</v>
      </c>
      <c r="K7858" t="s">
        <v>72</v>
      </c>
      <c r="L7858">
        <v>4</v>
      </c>
      <c r="M7858" t="s">
        <v>185</v>
      </c>
      <c r="N7858" t="s">
        <v>97</v>
      </c>
      <c r="O7858" t="s">
        <v>22</v>
      </c>
    </row>
    <row r="7859" spans="1:15">
      <c r="A7859" t="s">
        <v>13168</v>
      </c>
      <c r="B7859" s="1">
        <v>46000</v>
      </c>
      <c r="C7859" t="s">
        <v>12799</v>
      </c>
      <c r="D7859" t="s">
        <v>45</v>
      </c>
      <c r="E7859" t="s">
        <v>85</v>
      </c>
      <c r="F7859">
        <v>4</v>
      </c>
      <c r="G7859">
        <v>15689.89</v>
      </c>
      <c r="H7859">
        <v>62759.56</v>
      </c>
      <c r="I7859">
        <f>salesdata[[#This Row],[Total_Sales_INR]]/10000000</f>
        <v>6.2759560000000001E-3</v>
      </c>
      <c r="J7859" t="s">
        <v>47</v>
      </c>
      <c r="K7859" t="s">
        <v>35</v>
      </c>
      <c r="L7859">
        <v>1</v>
      </c>
      <c r="M7859" t="s">
        <v>20</v>
      </c>
      <c r="N7859" t="s">
        <v>57</v>
      </c>
      <c r="O7859" t="s">
        <v>22</v>
      </c>
    </row>
    <row r="7860" spans="1:15">
      <c r="A7860" t="s">
        <v>13169</v>
      </c>
      <c r="B7860" s="1">
        <v>45991</v>
      </c>
      <c r="C7860" t="s">
        <v>1597</v>
      </c>
      <c r="D7860" t="s">
        <v>32</v>
      </c>
      <c r="E7860" t="s">
        <v>81</v>
      </c>
      <c r="F7860">
        <v>2</v>
      </c>
      <c r="G7860">
        <v>28397.74</v>
      </c>
      <c r="H7860">
        <v>56795.48</v>
      </c>
      <c r="I7860">
        <f>salesdata[[#This Row],[Total_Sales_INR]]/10000000</f>
        <v>5.6795480000000004E-3</v>
      </c>
      <c r="J7860" t="s">
        <v>34</v>
      </c>
      <c r="K7860" t="s">
        <v>19</v>
      </c>
      <c r="L7860">
        <v>5</v>
      </c>
      <c r="M7860" t="s">
        <v>28</v>
      </c>
      <c r="N7860" t="s">
        <v>57</v>
      </c>
      <c r="O7860" t="s">
        <v>22</v>
      </c>
    </row>
    <row r="7861" spans="1:15">
      <c r="A7861" t="s">
        <v>13170</v>
      </c>
      <c r="B7861" s="1">
        <v>45828</v>
      </c>
      <c r="C7861" t="s">
        <v>6979</v>
      </c>
      <c r="D7861" t="s">
        <v>16</v>
      </c>
      <c r="E7861" t="s">
        <v>137</v>
      </c>
      <c r="F7861">
        <v>4</v>
      </c>
      <c r="G7861">
        <v>17066.89</v>
      </c>
      <c r="H7861">
        <v>68267.56</v>
      </c>
      <c r="I7861">
        <f>salesdata[[#This Row],[Total_Sales_INR]]/10000000</f>
        <v>6.8267559999999998E-3</v>
      </c>
      <c r="J7861" t="s">
        <v>27</v>
      </c>
      <c r="K7861" t="s">
        <v>35</v>
      </c>
      <c r="L7861">
        <v>5</v>
      </c>
      <c r="M7861" t="s">
        <v>51</v>
      </c>
      <c r="N7861" t="s">
        <v>178</v>
      </c>
      <c r="O7861" t="s">
        <v>22</v>
      </c>
    </row>
    <row r="7862" spans="1:15">
      <c r="A7862" t="s">
        <v>13171</v>
      </c>
      <c r="B7862" s="1">
        <v>45758</v>
      </c>
      <c r="C7862" t="s">
        <v>1493</v>
      </c>
      <c r="D7862" t="s">
        <v>102</v>
      </c>
      <c r="E7862" t="s">
        <v>103</v>
      </c>
      <c r="F7862">
        <v>5</v>
      </c>
      <c r="G7862">
        <v>16897.240000000002</v>
      </c>
      <c r="H7862">
        <v>84486.2</v>
      </c>
      <c r="I7862">
        <f>salesdata[[#This Row],[Total_Sales_INR]]/10000000</f>
        <v>8.4486200000000004E-3</v>
      </c>
      <c r="J7862" t="s">
        <v>18</v>
      </c>
      <c r="K7862" t="s">
        <v>35</v>
      </c>
      <c r="L7862">
        <v>1</v>
      </c>
      <c r="M7862" t="s">
        <v>107</v>
      </c>
      <c r="N7862" t="s">
        <v>97</v>
      </c>
      <c r="O7862" t="s">
        <v>22</v>
      </c>
    </row>
    <row r="7863" spans="1:15">
      <c r="A7863" t="s">
        <v>13172</v>
      </c>
      <c r="B7863" s="1">
        <v>45666</v>
      </c>
      <c r="C7863" t="s">
        <v>13173</v>
      </c>
      <c r="D7863" t="s">
        <v>45</v>
      </c>
      <c r="E7863" t="s">
        <v>65</v>
      </c>
      <c r="F7863">
        <v>3</v>
      </c>
      <c r="G7863">
        <v>43173.919999999998</v>
      </c>
      <c r="H7863">
        <v>129521.76</v>
      </c>
      <c r="I7863">
        <f>salesdata[[#This Row],[Total_Sales_INR]]/10000000</f>
        <v>1.2952175999999999E-2</v>
      </c>
      <c r="J7863" t="s">
        <v>27</v>
      </c>
      <c r="K7863" t="s">
        <v>19</v>
      </c>
      <c r="L7863">
        <v>5</v>
      </c>
      <c r="M7863" t="s">
        <v>170</v>
      </c>
      <c r="N7863" t="s">
        <v>156</v>
      </c>
      <c r="O7863" t="s">
        <v>22</v>
      </c>
    </row>
    <row r="7864" spans="1:15">
      <c r="A7864" t="s">
        <v>13174</v>
      </c>
      <c r="B7864" s="1">
        <v>45872</v>
      </c>
      <c r="C7864" t="s">
        <v>5504</v>
      </c>
      <c r="D7864" t="s">
        <v>102</v>
      </c>
      <c r="E7864" t="s">
        <v>118</v>
      </c>
      <c r="F7864">
        <v>1</v>
      </c>
      <c r="G7864">
        <v>35714.699999999997</v>
      </c>
      <c r="H7864">
        <v>35714.699999999997</v>
      </c>
      <c r="I7864">
        <f>salesdata[[#This Row],[Total_Sales_INR]]/10000000</f>
        <v>3.5714699999999998E-3</v>
      </c>
      <c r="J7864" t="s">
        <v>47</v>
      </c>
      <c r="K7864" t="s">
        <v>19</v>
      </c>
      <c r="L7864">
        <v>3</v>
      </c>
      <c r="M7864" t="s">
        <v>36</v>
      </c>
      <c r="N7864" t="s">
        <v>94</v>
      </c>
      <c r="O7864" t="s">
        <v>22</v>
      </c>
    </row>
    <row r="7865" spans="1:15">
      <c r="A7865" t="s">
        <v>13175</v>
      </c>
      <c r="B7865" s="1">
        <v>45709</v>
      </c>
      <c r="C7865" t="s">
        <v>2610</v>
      </c>
      <c r="D7865" t="s">
        <v>45</v>
      </c>
      <c r="E7865" t="s">
        <v>46</v>
      </c>
      <c r="F7865">
        <v>3</v>
      </c>
      <c r="G7865">
        <v>11183.49</v>
      </c>
      <c r="H7865">
        <v>33550.47</v>
      </c>
      <c r="I7865">
        <f>salesdata[[#This Row],[Total_Sales_INR]]/10000000</f>
        <v>3.3550470000000003E-3</v>
      </c>
      <c r="J7865" t="s">
        <v>34</v>
      </c>
      <c r="K7865" t="s">
        <v>35</v>
      </c>
      <c r="L7865">
        <v>2</v>
      </c>
      <c r="M7865" t="s">
        <v>141</v>
      </c>
      <c r="N7865" t="s">
        <v>37</v>
      </c>
      <c r="O7865" t="s">
        <v>22</v>
      </c>
    </row>
    <row r="7866" spans="1:15">
      <c r="A7866" t="s">
        <v>13176</v>
      </c>
      <c r="B7866" s="1">
        <v>45731</v>
      </c>
      <c r="C7866" t="s">
        <v>13177</v>
      </c>
      <c r="D7866" t="s">
        <v>45</v>
      </c>
      <c r="E7866" t="s">
        <v>46</v>
      </c>
      <c r="F7866">
        <v>4</v>
      </c>
      <c r="G7866">
        <v>21149.66</v>
      </c>
      <c r="H7866">
        <v>84598.64</v>
      </c>
      <c r="I7866">
        <f>salesdata[[#This Row],[Total_Sales_INR]]/10000000</f>
        <v>8.4598639999999992E-3</v>
      </c>
      <c r="J7866" t="s">
        <v>18</v>
      </c>
      <c r="K7866" t="s">
        <v>35</v>
      </c>
      <c r="L7866">
        <v>5</v>
      </c>
      <c r="M7866" t="s">
        <v>51</v>
      </c>
      <c r="N7866" t="s">
        <v>124</v>
      </c>
      <c r="O7866" t="s">
        <v>22</v>
      </c>
    </row>
    <row r="7867" spans="1:15">
      <c r="A7867" t="s">
        <v>13178</v>
      </c>
      <c r="B7867" s="1">
        <v>46018</v>
      </c>
      <c r="C7867" t="s">
        <v>13179</v>
      </c>
      <c r="D7867" t="s">
        <v>32</v>
      </c>
      <c r="E7867" t="s">
        <v>40</v>
      </c>
      <c r="F7867">
        <v>3</v>
      </c>
      <c r="G7867">
        <v>23769.83</v>
      </c>
      <c r="H7867">
        <v>71309.490000000005</v>
      </c>
      <c r="I7867">
        <f>salesdata[[#This Row],[Total_Sales_INR]]/10000000</f>
        <v>7.1309490000000001E-3</v>
      </c>
      <c r="J7867" t="s">
        <v>27</v>
      </c>
      <c r="K7867" t="s">
        <v>72</v>
      </c>
      <c r="L7867">
        <v>2</v>
      </c>
      <c r="M7867" t="s">
        <v>104</v>
      </c>
      <c r="N7867" t="s">
        <v>167</v>
      </c>
      <c r="O7867" t="s">
        <v>22</v>
      </c>
    </row>
    <row r="7868" spans="1:15">
      <c r="A7868" t="s">
        <v>13180</v>
      </c>
      <c r="B7868" s="1">
        <v>45775</v>
      </c>
      <c r="C7868" t="s">
        <v>9114</v>
      </c>
      <c r="D7868" t="s">
        <v>16</v>
      </c>
      <c r="E7868" t="s">
        <v>130</v>
      </c>
      <c r="F7868">
        <v>2</v>
      </c>
      <c r="G7868">
        <v>39494.07</v>
      </c>
      <c r="H7868">
        <v>78988.14</v>
      </c>
      <c r="I7868">
        <f>salesdata[[#This Row],[Total_Sales_INR]]/10000000</f>
        <v>7.8988140000000005E-3</v>
      </c>
      <c r="J7868" t="s">
        <v>47</v>
      </c>
      <c r="K7868" t="s">
        <v>72</v>
      </c>
      <c r="L7868">
        <v>5</v>
      </c>
      <c r="M7868" t="s">
        <v>41</v>
      </c>
      <c r="N7868" t="s">
        <v>156</v>
      </c>
      <c r="O7868" t="s">
        <v>22</v>
      </c>
    </row>
    <row r="7869" spans="1:15">
      <c r="A7869" t="s">
        <v>13181</v>
      </c>
      <c r="B7869" s="1">
        <v>45899</v>
      </c>
      <c r="C7869" t="s">
        <v>13182</v>
      </c>
      <c r="D7869" t="s">
        <v>16</v>
      </c>
      <c r="E7869" t="s">
        <v>145</v>
      </c>
      <c r="F7869">
        <v>2</v>
      </c>
      <c r="G7869">
        <v>39660.400000000001</v>
      </c>
      <c r="H7869">
        <v>79320.800000000003</v>
      </c>
      <c r="I7869">
        <f>salesdata[[#This Row],[Total_Sales_INR]]/10000000</f>
        <v>7.9320800000000011E-3</v>
      </c>
      <c r="J7869" t="s">
        <v>27</v>
      </c>
      <c r="K7869" t="s">
        <v>35</v>
      </c>
      <c r="L7869">
        <v>1</v>
      </c>
      <c r="M7869" t="s">
        <v>20</v>
      </c>
      <c r="N7869" t="s">
        <v>360</v>
      </c>
      <c r="O7869" t="s">
        <v>22</v>
      </c>
    </row>
    <row r="7870" spans="1:15">
      <c r="A7870" t="s">
        <v>13183</v>
      </c>
      <c r="B7870" s="1">
        <v>45753</v>
      </c>
      <c r="C7870" t="s">
        <v>11367</v>
      </c>
      <c r="D7870" t="s">
        <v>102</v>
      </c>
      <c r="E7870" t="s">
        <v>118</v>
      </c>
      <c r="F7870">
        <v>5</v>
      </c>
      <c r="G7870">
        <v>6781.53</v>
      </c>
      <c r="H7870">
        <v>33907.65</v>
      </c>
      <c r="I7870">
        <f>salesdata[[#This Row],[Total_Sales_INR]]/10000000</f>
        <v>3.390765E-3</v>
      </c>
      <c r="J7870" t="s">
        <v>18</v>
      </c>
      <c r="K7870" t="s">
        <v>35</v>
      </c>
      <c r="L7870">
        <v>1</v>
      </c>
      <c r="M7870" t="s">
        <v>20</v>
      </c>
      <c r="N7870" t="s">
        <v>74</v>
      </c>
      <c r="O7870" t="s">
        <v>22</v>
      </c>
    </row>
    <row r="7871" spans="1:15">
      <c r="A7871" t="s">
        <v>13184</v>
      </c>
      <c r="B7871" s="1">
        <v>45982</v>
      </c>
      <c r="C7871" t="s">
        <v>13185</v>
      </c>
      <c r="D7871" t="s">
        <v>45</v>
      </c>
      <c r="E7871" t="s">
        <v>85</v>
      </c>
      <c r="F7871">
        <v>1</v>
      </c>
      <c r="G7871">
        <v>32933.93</v>
      </c>
      <c r="H7871">
        <v>32933.93</v>
      </c>
      <c r="I7871">
        <f>salesdata[[#This Row],[Total_Sales_INR]]/10000000</f>
        <v>3.2933929999999999E-3</v>
      </c>
      <c r="J7871" t="s">
        <v>34</v>
      </c>
      <c r="K7871" t="s">
        <v>35</v>
      </c>
      <c r="L7871">
        <v>2</v>
      </c>
      <c r="M7871" t="s">
        <v>133</v>
      </c>
      <c r="N7871" t="s">
        <v>150</v>
      </c>
      <c r="O7871" t="s">
        <v>22</v>
      </c>
    </row>
    <row r="7872" spans="1:15">
      <c r="A7872" t="s">
        <v>13186</v>
      </c>
      <c r="B7872" s="1">
        <v>45689</v>
      </c>
      <c r="C7872" t="s">
        <v>5448</v>
      </c>
      <c r="D7872" t="s">
        <v>25</v>
      </c>
      <c r="E7872" t="s">
        <v>91</v>
      </c>
      <c r="F7872">
        <v>1</v>
      </c>
      <c r="G7872">
        <v>31824.59</v>
      </c>
      <c r="H7872">
        <v>31824.59</v>
      </c>
      <c r="I7872">
        <f>salesdata[[#This Row],[Total_Sales_INR]]/10000000</f>
        <v>3.1824589999999999E-3</v>
      </c>
      <c r="J7872" t="s">
        <v>47</v>
      </c>
      <c r="K7872" t="s">
        <v>35</v>
      </c>
      <c r="L7872">
        <v>2</v>
      </c>
      <c r="M7872" t="s">
        <v>56</v>
      </c>
      <c r="N7872" t="s">
        <v>37</v>
      </c>
      <c r="O7872" t="s">
        <v>22</v>
      </c>
    </row>
    <row r="7873" spans="1:15">
      <c r="A7873" t="s">
        <v>13187</v>
      </c>
      <c r="B7873" s="1">
        <v>45956</v>
      </c>
      <c r="C7873" t="s">
        <v>4816</v>
      </c>
      <c r="D7873" t="s">
        <v>16</v>
      </c>
      <c r="E7873" t="s">
        <v>145</v>
      </c>
      <c r="F7873">
        <v>1</v>
      </c>
      <c r="G7873">
        <v>40513.01</v>
      </c>
      <c r="H7873">
        <v>40513.01</v>
      </c>
      <c r="I7873">
        <f>salesdata[[#This Row],[Total_Sales_INR]]/10000000</f>
        <v>4.0513010000000002E-3</v>
      </c>
      <c r="J7873" t="s">
        <v>34</v>
      </c>
      <c r="K7873" t="s">
        <v>19</v>
      </c>
      <c r="L7873">
        <v>4</v>
      </c>
      <c r="M7873" t="s">
        <v>185</v>
      </c>
      <c r="N7873" t="s">
        <v>124</v>
      </c>
      <c r="O7873" t="s">
        <v>22</v>
      </c>
    </row>
    <row r="7874" spans="1:15">
      <c r="A7874" t="s">
        <v>13188</v>
      </c>
      <c r="B7874" s="1">
        <v>45756</v>
      </c>
      <c r="C7874" t="s">
        <v>7861</v>
      </c>
      <c r="D7874" t="s">
        <v>16</v>
      </c>
      <c r="E7874" t="s">
        <v>17</v>
      </c>
      <c r="F7874">
        <v>2</v>
      </c>
      <c r="G7874">
        <v>12262.89</v>
      </c>
      <c r="H7874">
        <v>24525.78</v>
      </c>
      <c r="I7874">
        <f>salesdata[[#This Row],[Total_Sales_INR]]/10000000</f>
        <v>2.452578E-3</v>
      </c>
      <c r="J7874" t="s">
        <v>34</v>
      </c>
      <c r="K7874" t="s">
        <v>35</v>
      </c>
      <c r="L7874">
        <v>4</v>
      </c>
      <c r="M7874" t="s">
        <v>185</v>
      </c>
      <c r="N7874" t="s">
        <v>97</v>
      </c>
      <c r="O7874" t="s">
        <v>22</v>
      </c>
    </row>
    <row r="7875" spans="1:15">
      <c r="A7875" t="s">
        <v>13189</v>
      </c>
      <c r="B7875" s="1">
        <v>46022</v>
      </c>
      <c r="C7875" t="s">
        <v>6347</v>
      </c>
      <c r="D7875" t="s">
        <v>16</v>
      </c>
      <c r="E7875" t="s">
        <v>17</v>
      </c>
      <c r="F7875">
        <v>1</v>
      </c>
      <c r="G7875">
        <v>22223.57</v>
      </c>
      <c r="H7875">
        <v>22223.57</v>
      </c>
      <c r="I7875">
        <f>salesdata[[#This Row],[Total_Sales_INR]]/10000000</f>
        <v>2.2223569999999999E-3</v>
      </c>
      <c r="J7875" t="s">
        <v>18</v>
      </c>
      <c r="K7875" t="s">
        <v>35</v>
      </c>
      <c r="L7875">
        <v>3</v>
      </c>
      <c r="M7875" t="s">
        <v>190</v>
      </c>
      <c r="N7875" t="s">
        <v>134</v>
      </c>
      <c r="O7875" t="s">
        <v>22</v>
      </c>
    </row>
    <row r="7876" spans="1:15">
      <c r="A7876" t="s">
        <v>13190</v>
      </c>
      <c r="B7876" s="1">
        <v>45882</v>
      </c>
      <c r="C7876" t="s">
        <v>8310</v>
      </c>
      <c r="D7876" t="s">
        <v>32</v>
      </c>
      <c r="E7876" t="s">
        <v>40</v>
      </c>
      <c r="F7876">
        <v>2</v>
      </c>
      <c r="G7876">
        <v>19920.78</v>
      </c>
      <c r="H7876">
        <v>39841.56</v>
      </c>
      <c r="I7876">
        <f>salesdata[[#This Row],[Total_Sales_INR]]/10000000</f>
        <v>3.984156E-3</v>
      </c>
      <c r="J7876" t="s">
        <v>18</v>
      </c>
      <c r="K7876" t="s">
        <v>19</v>
      </c>
      <c r="L7876">
        <v>1</v>
      </c>
      <c r="M7876" t="s">
        <v>20</v>
      </c>
      <c r="N7876" t="s">
        <v>178</v>
      </c>
      <c r="O7876" t="s">
        <v>22</v>
      </c>
    </row>
    <row r="7877" spans="1:15">
      <c r="A7877" t="s">
        <v>13191</v>
      </c>
      <c r="B7877" s="1">
        <v>45955</v>
      </c>
      <c r="C7877" t="s">
        <v>3445</v>
      </c>
      <c r="D7877" t="s">
        <v>102</v>
      </c>
      <c r="E7877" t="s">
        <v>184</v>
      </c>
      <c r="F7877">
        <v>5</v>
      </c>
      <c r="G7877">
        <v>21903.439999999999</v>
      </c>
      <c r="H7877">
        <v>109517.2</v>
      </c>
      <c r="I7877">
        <f>salesdata[[#This Row],[Total_Sales_INR]]/10000000</f>
        <v>1.095172E-2</v>
      </c>
      <c r="J7877" t="s">
        <v>47</v>
      </c>
      <c r="K7877" t="s">
        <v>19</v>
      </c>
      <c r="L7877">
        <v>1</v>
      </c>
      <c r="M7877" t="s">
        <v>107</v>
      </c>
      <c r="N7877" t="s">
        <v>124</v>
      </c>
      <c r="O7877" t="s">
        <v>22</v>
      </c>
    </row>
    <row r="7878" spans="1:15">
      <c r="A7878" t="s">
        <v>13192</v>
      </c>
      <c r="B7878" s="1">
        <v>45888</v>
      </c>
      <c r="C7878" t="s">
        <v>13193</v>
      </c>
      <c r="D7878" t="s">
        <v>32</v>
      </c>
      <c r="E7878" t="s">
        <v>309</v>
      </c>
      <c r="F7878">
        <v>3</v>
      </c>
      <c r="G7878">
        <v>16091.94</v>
      </c>
      <c r="H7878">
        <v>48275.82</v>
      </c>
      <c r="I7878">
        <f>salesdata[[#This Row],[Total_Sales_INR]]/10000000</f>
        <v>4.8275820000000004E-3</v>
      </c>
      <c r="J7878" t="s">
        <v>18</v>
      </c>
      <c r="K7878" t="s">
        <v>72</v>
      </c>
      <c r="L7878">
        <v>2</v>
      </c>
      <c r="M7878" t="s">
        <v>265</v>
      </c>
      <c r="N7878" t="s">
        <v>112</v>
      </c>
      <c r="O7878" t="s">
        <v>22</v>
      </c>
    </row>
    <row r="7879" spans="1:15">
      <c r="A7879" t="s">
        <v>13194</v>
      </c>
      <c r="B7879" s="1">
        <v>45760</v>
      </c>
      <c r="C7879" t="s">
        <v>10225</v>
      </c>
      <c r="D7879" t="s">
        <v>32</v>
      </c>
      <c r="E7879" t="s">
        <v>40</v>
      </c>
      <c r="F7879">
        <v>1</v>
      </c>
      <c r="G7879">
        <v>45858.9</v>
      </c>
      <c r="H7879">
        <v>45858.9</v>
      </c>
      <c r="I7879">
        <f>salesdata[[#This Row],[Total_Sales_INR]]/10000000</f>
        <v>4.5858900000000005E-3</v>
      </c>
      <c r="J7879" t="s">
        <v>34</v>
      </c>
      <c r="K7879" t="s">
        <v>35</v>
      </c>
      <c r="L7879">
        <v>2</v>
      </c>
      <c r="M7879" t="s">
        <v>56</v>
      </c>
      <c r="N7879" t="s">
        <v>29</v>
      </c>
      <c r="O7879" t="s">
        <v>22</v>
      </c>
    </row>
    <row r="7880" spans="1:15">
      <c r="A7880" t="s">
        <v>13195</v>
      </c>
      <c r="B7880" s="1">
        <v>45722</v>
      </c>
      <c r="C7880" t="s">
        <v>9093</v>
      </c>
      <c r="D7880" t="s">
        <v>25</v>
      </c>
      <c r="E7880" t="s">
        <v>140</v>
      </c>
      <c r="F7880">
        <v>1</v>
      </c>
      <c r="G7880">
        <v>3620.54</v>
      </c>
      <c r="H7880">
        <v>3620.54</v>
      </c>
      <c r="I7880">
        <f>salesdata[[#This Row],[Total_Sales_INR]]/10000000</f>
        <v>3.62054E-4</v>
      </c>
      <c r="J7880" t="s">
        <v>34</v>
      </c>
      <c r="K7880" t="s">
        <v>19</v>
      </c>
      <c r="L7880">
        <v>5</v>
      </c>
      <c r="M7880" t="s">
        <v>28</v>
      </c>
      <c r="N7880" t="s">
        <v>69</v>
      </c>
      <c r="O7880" t="s">
        <v>22</v>
      </c>
    </row>
    <row r="7881" spans="1:15">
      <c r="A7881" t="s">
        <v>13196</v>
      </c>
      <c r="B7881" s="1">
        <v>46001</v>
      </c>
      <c r="C7881" t="s">
        <v>13197</v>
      </c>
      <c r="D7881" t="s">
        <v>45</v>
      </c>
      <c r="E7881" t="s">
        <v>46</v>
      </c>
      <c r="F7881">
        <v>5</v>
      </c>
      <c r="G7881">
        <v>11796.9</v>
      </c>
      <c r="H7881">
        <v>58984.5</v>
      </c>
      <c r="I7881">
        <f>salesdata[[#This Row],[Total_Sales_INR]]/10000000</f>
        <v>5.8984500000000004E-3</v>
      </c>
      <c r="J7881" t="s">
        <v>34</v>
      </c>
      <c r="K7881" t="s">
        <v>19</v>
      </c>
      <c r="L7881">
        <v>1</v>
      </c>
      <c r="M7881" t="s">
        <v>181</v>
      </c>
      <c r="N7881" t="s">
        <v>62</v>
      </c>
      <c r="O7881" t="s">
        <v>22</v>
      </c>
    </row>
    <row r="7882" spans="1:15">
      <c r="A7882" t="s">
        <v>13198</v>
      </c>
      <c r="B7882" s="1">
        <v>45888</v>
      </c>
      <c r="C7882" t="s">
        <v>7198</v>
      </c>
      <c r="D7882" t="s">
        <v>102</v>
      </c>
      <c r="E7882" t="s">
        <v>184</v>
      </c>
      <c r="F7882">
        <v>2</v>
      </c>
      <c r="G7882">
        <v>21704.71</v>
      </c>
      <c r="H7882">
        <v>43409.42</v>
      </c>
      <c r="I7882">
        <f>salesdata[[#This Row],[Total_Sales_INR]]/10000000</f>
        <v>4.3409419999999995E-3</v>
      </c>
      <c r="J7882" t="s">
        <v>34</v>
      </c>
      <c r="K7882" t="s">
        <v>19</v>
      </c>
      <c r="L7882">
        <v>3</v>
      </c>
      <c r="M7882" t="s">
        <v>190</v>
      </c>
      <c r="N7882" t="s">
        <v>94</v>
      </c>
      <c r="O7882" t="s">
        <v>22</v>
      </c>
    </row>
    <row r="7883" spans="1:15">
      <c r="A7883" t="s">
        <v>13199</v>
      </c>
      <c r="B7883" s="1">
        <v>45694</v>
      </c>
      <c r="C7883" t="s">
        <v>13200</v>
      </c>
      <c r="D7883" t="s">
        <v>102</v>
      </c>
      <c r="E7883" t="s">
        <v>118</v>
      </c>
      <c r="F7883">
        <v>2</v>
      </c>
      <c r="G7883">
        <v>29576.15</v>
      </c>
      <c r="H7883">
        <v>59152.3</v>
      </c>
      <c r="I7883">
        <f>salesdata[[#This Row],[Total_Sales_INR]]/10000000</f>
        <v>5.9152300000000005E-3</v>
      </c>
      <c r="J7883" t="s">
        <v>47</v>
      </c>
      <c r="K7883" t="s">
        <v>35</v>
      </c>
      <c r="L7883">
        <v>2</v>
      </c>
      <c r="M7883" t="s">
        <v>265</v>
      </c>
      <c r="N7883" t="s">
        <v>173</v>
      </c>
      <c r="O7883" t="s">
        <v>22</v>
      </c>
    </row>
    <row r="7884" spans="1:15">
      <c r="A7884" t="s">
        <v>13201</v>
      </c>
      <c r="B7884" s="1">
        <v>45906</v>
      </c>
      <c r="C7884" t="s">
        <v>2221</v>
      </c>
      <c r="D7884" t="s">
        <v>102</v>
      </c>
      <c r="E7884" t="s">
        <v>155</v>
      </c>
      <c r="F7884">
        <v>3</v>
      </c>
      <c r="G7884">
        <v>13723.12</v>
      </c>
      <c r="H7884">
        <v>41169.360000000001</v>
      </c>
      <c r="I7884">
        <f>salesdata[[#This Row],[Total_Sales_INR]]/10000000</f>
        <v>4.1169359999999999E-3</v>
      </c>
      <c r="J7884" t="s">
        <v>27</v>
      </c>
      <c r="K7884" t="s">
        <v>19</v>
      </c>
      <c r="L7884">
        <v>3</v>
      </c>
      <c r="M7884" t="s">
        <v>36</v>
      </c>
      <c r="N7884" t="s">
        <v>178</v>
      </c>
      <c r="O7884" t="s">
        <v>22</v>
      </c>
    </row>
    <row r="7885" spans="1:15">
      <c r="A7885" t="s">
        <v>13202</v>
      </c>
      <c r="B7885" s="1">
        <v>45707</v>
      </c>
      <c r="C7885" t="s">
        <v>1265</v>
      </c>
      <c r="D7885" t="s">
        <v>32</v>
      </c>
      <c r="E7885" t="s">
        <v>250</v>
      </c>
      <c r="F7885">
        <v>5</v>
      </c>
      <c r="G7885">
        <v>4474.66</v>
      </c>
      <c r="H7885">
        <v>22373.3</v>
      </c>
      <c r="I7885">
        <f>salesdata[[#This Row],[Total_Sales_INR]]/10000000</f>
        <v>2.23733E-3</v>
      </c>
      <c r="J7885" t="s">
        <v>27</v>
      </c>
      <c r="K7885" t="s">
        <v>72</v>
      </c>
      <c r="L7885">
        <v>4</v>
      </c>
      <c r="M7885" t="s">
        <v>198</v>
      </c>
      <c r="N7885" t="s">
        <v>29</v>
      </c>
      <c r="O7885" t="s">
        <v>22</v>
      </c>
    </row>
    <row r="7886" spans="1:15">
      <c r="A7886" t="s">
        <v>13203</v>
      </c>
      <c r="B7886" s="1">
        <v>45730</v>
      </c>
      <c r="C7886" t="s">
        <v>13204</v>
      </c>
      <c r="D7886" t="s">
        <v>102</v>
      </c>
      <c r="E7886" t="s">
        <v>184</v>
      </c>
      <c r="F7886">
        <v>4</v>
      </c>
      <c r="G7886">
        <v>30702.04</v>
      </c>
      <c r="H7886">
        <v>122808.16</v>
      </c>
      <c r="I7886">
        <f>salesdata[[#This Row],[Total_Sales_INR]]/10000000</f>
        <v>1.2280816E-2</v>
      </c>
      <c r="J7886" t="s">
        <v>27</v>
      </c>
      <c r="K7886" t="s">
        <v>35</v>
      </c>
      <c r="L7886">
        <v>2</v>
      </c>
      <c r="M7886" t="s">
        <v>133</v>
      </c>
      <c r="N7886" t="s">
        <v>156</v>
      </c>
      <c r="O7886" t="s">
        <v>22</v>
      </c>
    </row>
    <row r="7887" spans="1:15">
      <c r="A7887" t="s">
        <v>13205</v>
      </c>
      <c r="B7887" s="1">
        <v>46012</v>
      </c>
      <c r="C7887" t="s">
        <v>2941</v>
      </c>
      <c r="D7887" t="s">
        <v>25</v>
      </c>
      <c r="E7887" t="s">
        <v>280</v>
      </c>
      <c r="F7887">
        <v>4</v>
      </c>
      <c r="G7887">
        <v>7491.13</v>
      </c>
      <c r="H7887">
        <v>29964.52</v>
      </c>
      <c r="I7887">
        <f>salesdata[[#This Row],[Total_Sales_INR]]/10000000</f>
        <v>2.9964520000000001E-3</v>
      </c>
      <c r="J7887" t="s">
        <v>34</v>
      </c>
      <c r="K7887" t="s">
        <v>72</v>
      </c>
      <c r="L7887">
        <v>1</v>
      </c>
      <c r="M7887" t="s">
        <v>20</v>
      </c>
      <c r="N7887" t="s">
        <v>120</v>
      </c>
      <c r="O7887" t="s">
        <v>22</v>
      </c>
    </row>
    <row r="7888" spans="1:15">
      <c r="A7888" t="s">
        <v>13206</v>
      </c>
      <c r="B7888" s="1">
        <v>45966</v>
      </c>
      <c r="C7888" t="s">
        <v>2165</v>
      </c>
      <c r="D7888" t="s">
        <v>32</v>
      </c>
      <c r="E7888" t="s">
        <v>309</v>
      </c>
      <c r="F7888">
        <v>2</v>
      </c>
      <c r="G7888">
        <v>19416.439999999999</v>
      </c>
      <c r="H7888">
        <v>38832.879999999997</v>
      </c>
      <c r="I7888">
        <f>salesdata[[#This Row],[Total_Sales_INR]]/10000000</f>
        <v>3.8832879999999999E-3</v>
      </c>
      <c r="J7888" t="s">
        <v>47</v>
      </c>
      <c r="K7888" t="s">
        <v>19</v>
      </c>
      <c r="L7888">
        <v>4</v>
      </c>
      <c r="M7888" t="s">
        <v>198</v>
      </c>
      <c r="N7888" t="s">
        <v>57</v>
      </c>
      <c r="O7888" t="s">
        <v>22</v>
      </c>
    </row>
    <row r="7889" spans="1:15">
      <c r="A7889" t="s">
        <v>13207</v>
      </c>
      <c r="B7889" s="1">
        <v>45924</v>
      </c>
      <c r="C7889" t="s">
        <v>820</v>
      </c>
      <c r="D7889" t="s">
        <v>102</v>
      </c>
      <c r="E7889" t="s">
        <v>155</v>
      </c>
      <c r="F7889">
        <v>2</v>
      </c>
      <c r="G7889">
        <v>47568.4</v>
      </c>
      <c r="H7889">
        <v>95136.8</v>
      </c>
      <c r="I7889">
        <f>salesdata[[#This Row],[Total_Sales_INR]]/10000000</f>
        <v>9.5136800000000001E-3</v>
      </c>
      <c r="J7889" t="s">
        <v>18</v>
      </c>
      <c r="K7889" t="s">
        <v>72</v>
      </c>
      <c r="L7889">
        <v>1</v>
      </c>
      <c r="M7889" t="s">
        <v>20</v>
      </c>
      <c r="N7889" t="s">
        <v>360</v>
      </c>
      <c r="O7889" t="s">
        <v>22</v>
      </c>
    </row>
    <row r="7890" spans="1:15">
      <c r="A7890" t="s">
        <v>13208</v>
      </c>
      <c r="B7890" s="1">
        <v>46005</v>
      </c>
      <c r="C7890" t="s">
        <v>13209</v>
      </c>
      <c r="D7890" t="s">
        <v>102</v>
      </c>
      <c r="E7890" t="s">
        <v>155</v>
      </c>
      <c r="F7890">
        <v>4</v>
      </c>
      <c r="G7890">
        <v>10843.63</v>
      </c>
      <c r="H7890">
        <v>43374.52</v>
      </c>
      <c r="I7890">
        <f>salesdata[[#This Row],[Total_Sales_INR]]/10000000</f>
        <v>4.3374519999999995E-3</v>
      </c>
      <c r="J7890" t="s">
        <v>34</v>
      </c>
      <c r="K7890" t="s">
        <v>72</v>
      </c>
      <c r="L7890">
        <v>3</v>
      </c>
      <c r="M7890" t="s">
        <v>61</v>
      </c>
      <c r="N7890" t="s">
        <v>94</v>
      </c>
      <c r="O7890" t="s">
        <v>22</v>
      </c>
    </row>
    <row r="7891" spans="1:15">
      <c r="A7891" t="s">
        <v>13210</v>
      </c>
      <c r="B7891" s="1">
        <v>45687</v>
      </c>
      <c r="C7891" t="s">
        <v>3390</v>
      </c>
      <c r="D7891" t="s">
        <v>45</v>
      </c>
      <c r="E7891" t="s">
        <v>60</v>
      </c>
      <c r="F7891">
        <v>2</v>
      </c>
      <c r="G7891">
        <v>36484.03</v>
      </c>
      <c r="H7891">
        <v>72968.06</v>
      </c>
      <c r="I7891">
        <f>salesdata[[#This Row],[Total_Sales_INR]]/10000000</f>
        <v>7.2968059999999994E-3</v>
      </c>
      <c r="J7891" t="s">
        <v>27</v>
      </c>
      <c r="K7891" t="s">
        <v>35</v>
      </c>
      <c r="L7891">
        <v>5</v>
      </c>
      <c r="M7891" t="s">
        <v>73</v>
      </c>
      <c r="N7891" t="s">
        <v>112</v>
      </c>
      <c r="O7891" t="s">
        <v>22</v>
      </c>
    </row>
    <row r="7892" spans="1:15">
      <c r="A7892" t="s">
        <v>13211</v>
      </c>
      <c r="B7892" s="1">
        <v>45788</v>
      </c>
      <c r="C7892" t="s">
        <v>1565</v>
      </c>
      <c r="D7892" t="s">
        <v>102</v>
      </c>
      <c r="E7892" t="s">
        <v>193</v>
      </c>
      <c r="F7892">
        <v>4</v>
      </c>
      <c r="G7892">
        <v>11237.71</v>
      </c>
      <c r="H7892">
        <v>44950.84</v>
      </c>
      <c r="I7892">
        <f>salesdata[[#This Row],[Total_Sales_INR]]/10000000</f>
        <v>4.4950839999999999E-3</v>
      </c>
      <c r="J7892" t="s">
        <v>18</v>
      </c>
      <c r="K7892" t="s">
        <v>35</v>
      </c>
      <c r="L7892">
        <v>3</v>
      </c>
      <c r="M7892" t="s">
        <v>115</v>
      </c>
      <c r="N7892" t="s">
        <v>37</v>
      </c>
      <c r="O7892" t="s">
        <v>22</v>
      </c>
    </row>
    <row r="7893" spans="1:15">
      <c r="A7893" t="s">
        <v>13212</v>
      </c>
      <c r="B7893" s="1">
        <v>45993</v>
      </c>
      <c r="C7893" t="s">
        <v>13213</v>
      </c>
      <c r="D7893" t="s">
        <v>32</v>
      </c>
      <c r="E7893" t="s">
        <v>81</v>
      </c>
      <c r="F7893">
        <v>3</v>
      </c>
      <c r="G7893">
        <v>49813.09</v>
      </c>
      <c r="H7893">
        <v>149439.26999999999</v>
      </c>
      <c r="I7893">
        <f>salesdata[[#This Row],[Total_Sales_INR]]/10000000</f>
        <v>1.4943926999999999E-2</v>
      </c>
      <c r="J7893" t="s">
        <v>34</v>
      </c>
      <c r="K7893" t="s">
        <v>35</v>
      </c>
      <c r="L7893">
        <v>3</v>
      </c>
      <c r="M7893" t="s">
        <v>77</v>
      </c>
      <c r="N7893" t="s">
        <v>213</v>
      </c>
      <c r="O7893" t="s">
        <v>22</v>
      </c>
    </row>
    <row r="7894" spans="1:15">
      <c r="A7894" t="s">
        <v>13214</v>
      </c>
      <c r="B7894" s="1">
        <v>45940</v>
      </c>
      <c r="C7894" t="s">
        <v>3928</v>
      </c>
      <c r="D7894" t="s">
        <v>102</v>
      </c>
      <c r="E7894" t="s">
        <v>193</v>
      </c>
      <c r="F7894">
        <v>4</v>
      </c>
      <c r="G7894">
        <v>24618.79</v>
      </c>
      <c r="H7894">
        <v>98475.16</v>
      </c>
      <c r="I7894">
        <f>salesdata[[#This Row],[Total_Sales_INR]]/10000000</f>
        <v>9.8475160000000006E-3</v>
      </c>
      <c r="J7894" t="s">
        <v>34</v>
      </c>
      <c r="K7894" t="s">
        <v>72</v>
      </c>
      <c r="L7894">
        <v>2</v>
      </c>
      <c r="M7894" t="s">
        <v>104</v>
      </c>
      <c r="N7894" t="s">
        <v>37</v>
      </c>
      <c r="O7894" t="s">
        <v>22</v>
      </c>
    </row>
    <row r="7895" spans="1:15">
      <c r="A7895" t="s">
        <v>13215</v>
      </c>
      <c r="B7895" s="1">
        <v>45816</v>
      </c>
      <c r="C7895" t="s">
        <v>13216</v>
      </c>
      <c r="D7895" t="s">
        <v>25</v>
      </c>
      <c r="E7895" t="s">
        <v>26</v>
      </c>
      <c r="F7895">
        <v>1</v>
      </c>
      <c r="G7895">
        <v>39518.71</v>
      </c>
      <c r="H7895">
        <v>39518.71</v>
      </c>
      <c r="I7895">
        <f>salesdata[[#This Row],[Total_Sales_INR]]/10000000</f>
        <v>3.951871E-3</v>
      </c>
      <c r="J7895" t="s">
        <v>34</v>
      </c>
      <c r="K7895" t="s">
        <v>35</v>
      </c>
      <c r="L7895">
        <v>2</v>
      </c>
      <c r="M7895" t="s">
        <v>265</v>
      </c>
      <c r="N7895" t="s">
        <v>94</v>
      </c>
      <c r="O7895" t="s">
        <v>22</v>
      </c>
    </row>
    <row r="7896" spans="1:15">
      <c r="A7896" t="s">
        <v>13217</v>
      </c>
      <c r="B7896" s="1">
        <v>45838</v>
      </c>
      <c r="C7896" t="s">
        <v>1146</v>
      </c>
      <c r="D7896" t="s">
        <v>25</v>
      </c>
      <c r="E7896" t="s">
        <v>91</v>
      </c>
      <c r="F7896">
        <v>4</v>
      </c>
      <c r="G7896">
        <v>25738.18</v>
      </c>
      <c r="H7896">
        <v>102952.72</v>
      </c>
      <c r="I7896">
        <f>salesdata[[#This Row],[Total_Sales_INR]]/10000000</f>
        <v>1.0295271999999999E-2</v>
      </c>
      <c r="J7896" t="s">
        <v>47</v>
      </c>
      <c r="K7896" t="s">
        <v>35</v>
      </c>
      <c r="L7896">
        <v>4</v>
      </c>
      <c r="M7896" t="s">
        <v>185</v>
      </c>
      <c r="N7896" t="s">
        <v>360</v>
      </c>
      <c r="O7896" t="s">
        <v>22</v>
      </c>
    </row>
    <row r="7897" spans="1:15">
      <c r="A7897" t="s">
        <v>13218</v>
      </c>
      <c r="B7897" s="1">
        <v>45791</v>
      </c>
      <c r="C7897" t="s">
        <v>13219</v>
      </c>
      <c r="D7897" t="s">
        <v>16</v>
      </c>
      <c r="E7897" t="s">
        <v>137</v>
      </c>
      <c r="F7897">
        <v>2</v>
      </c>
      <c r="G7897">
        <v>6849.38</v>
      </c>
      <c r="H7897">
        <v>13698.76</v>
      </c>
      <c r="I7897">
        <f>salesdata[[#This Row],[Total_Sales_INR]]/10000000</f>
        <v>1.3698760000000001E-3</v>
      </c>
      <c r="J7897" t="s">
        <v>27</v>
      </c>
      <c r="K7897" t="s">
        <v>35</v>
      </c>
      <c r="L7897">
        <v>1</v>
      </c>
      <c r="M7897" t="s">
        <v>119</v>
      </c>
      <c r="N7897" t="s">
        <v>69</v>
      </c>
      <c r="O7897" t="s">
        <v>22</v>
      </c>
    </row>
    <row r="7898" spans="1:15">
      <c r="A7898" t="s">
        <v>13220</v>
      </c>
      <c r="B7898" s="1">
        <v>45951</v>
      </c>
      <c r="C7898" t="s">
        <v>13221</v>
      </c>
      <c r="D7898" t="s">
        <v>45</v>
      </c>
      <c r="E7898" t="s">
        <v>65</v>
      </c>
      <c r="F7898">
        <v>4</v>
      </c>
      <c r="G7898">
        <v>19847.759999999998</v>
      </c>
      <c r="H7898">
        <v>79391.039999999994</v>
      </c>
      <c r="I7898">
        <f>salesdata[[#This Row],[Total_Sales_INR]]/10000000</f>
        <v>7.9391039999999989E-3</v>
      </c>
      <c r="J7898" t="s">
        <v>34</v>
      </c>
      <c r="K7898" t="s">
        <v>72</v>
      </c>
      <c r="L7898">
        <v>4</v>
      </c>
      <c r="M7898" t="s">
        <v>198</v>
      </c>
      <c r="N7898" t="s">
        <v>48</v>
      </c>
      <c r="O7898" t="s">
        <v>22</v>
      </c>
    </row>
    <row r="7899" spans="1:15">
      <c r="A7899" t="s">
        <v>13222</v>
      </c>
      <c r="B7899" s="1">
        <v>46012</v>
      </c>
      <c r="C7899" t="s">
        <v>10888</v>
      </c>
      <c r="D7899" t="s">
        <v>102</v>
      </c>
      <c r="E7899" t="s">
        <v>184</v>
      </c>
      <c r="F7899">
        <v>2</v>
      </c>
      <c r="G7899">
        <v>15111.65</v>
      </c>
      <c r="H7899">
        <v>30223.3</v>
      </c>
      <c r="I7899">
        <f>salesdata[[#This Row],[Total_Sales_INR]]/10000000</f>
        <v>3.0223299999999997E-3</v>
      </c>
      <c r="J7899" t="s">
        <v>34</v>
      </c>
      <c r="K7899" t="s">
        <v>72</v>
      </c>
      <c r="L7899">
        <v>3</v>
      </c>
      <c r="M7899" t="s">
        <v>36</v>
      </c>
      <c r="N7899" t="s">
        <v>142</v>
      </c>
      <c r="O7899" t="s">
        <v>22</v>
      </c>
    </row>
    <row r="7900" spans="1:15">
      <c r="A7900" t="s">
        <v>13223</v>
      </c>
      <c r="B7900" s="1">
        <v>45855</v>
      </c>
      <c r="C7900" t="s">
        <v>8744</v>
      </c>
      <c r="D7900" t="s">
        <v>45</v>
      </c>
      <c r="E7900" t="s">
        <v>55</v>
      </c>
      <c r="F7900">
        <v>4</v>
      </c>
      <c r="G7900">
        <v>35364.720000000001</v>
      </c>
      <c r="H7900">
        <v>141458.88</v>
      </c>
      <c r="I7900">
        <f>salesdata[[#This Row],[Total_Sales_INR]]/10000000</f>
        <v>1.4145888000000001E-2</v>
      </c>
      <c r="J7900" t="s">
        <v>18</v>
      </c>
      <c r="K7900" t="s">
        <v>72</v>
      </c>
      <c r="L7900">
        <v>5</v>
      </c>
      <c r="M7900" t="s">
        <v>51</v>
      </c>
      <c r="N7900" t="s">
        <v>37</v>
      </c>
      <c r="O7900" t="s">
        <v>22</v>
      </c>
    </row>
    <row r="7901" spans="1:15">
      <c r="A7901" t="s">
        <v>13224</v>
      </c>
      <c r="B7901" s="1">
        <v>45791</v>
      </c>
      <c r="C7901" t="s">
        <v>13225</v>
      </c>
      <c r="D7901" t="s">
        <v>25</v>
      </c>
      <c r="E7901" t="s">
        <v>91</v>
      </c>
      <c r="F7901">
        <v>2</v>
      </c>
      <c r="G7901">
        <v>48234.84</v>
      </c>
      <c r="H7901">
        <v>96469.68</v>
      </c>
      <c r="I7901">
        <f>salesdata[[#This Row],[Total_Sales_INR]]/10000000</f>
        <v>9.6469679999999988E-3</v>
      </c>
      <c r="J7901" t="s">
        <v>34</v>
      </c>
      <c r="K7901" t="s">
        <v>72</v>
      </c>
      <c r="L7901">
        <v>1</v>
      </c>
      <c r="M7901" t="s">
        <v>68</v>
      </c>
      <c r="N7901" t="s">
        <v>178</v>
      </c>
      <c r="O7901" t="s">
        <v>22</v>
      </c>
    </row>
    <row r="7902" spans="1:15">
      <c r="A7902" t="s">
        <v>13226</v>
      </c>
      <c r="B7902" s="1">
        <v>45673</v>
      </c>
      <c r="C7902" t="s">
        <v>7822</v>
      </c>
      <c r="D7902" t="s">
        <v>25</v>
      </c>
      <c r="E7902" t="s">
        <v>140</v>
      </c>
      <c r="F7902">
        <v>1</v>
      </c>
      <c r="G7902">
        <v>12777.57</v>
      </c>
      <c r="H7902">
        <v>12777.57</v>
      </c>
      <c r="I7902">
        <f>salesdata[[#This Row],[Total_Sales_INR]]/10000000</f>
        <v>1.277757E-3</v>
      </c>
      <c r="J7902" t="s">
        <v>18</v>
      </c>
      <c r="K7902" t="s">
        <v>72</v>
      </c>
      <c r="L7902">
        <v>3</v>
      </c>
      <c r="M7902" t="s">
        <v>77</v>
      </c>
      <c r="N7902" t="s">
        <v>150</v>
      </c>
      <c r="O7902" t="s">
        <v>22</v>
      </c>
    </row>
    <row r="7903" spans="1:15">
      <c r="A7903" t="s">
        <v>13227</v>
      </c>
      <c r="B7903" s="1">
        <v>45877</v>
      </c>
      <c r="C7903" t="s">
        <v>4289</v>
      </c>
      <c r="D7903" t="s">
        <v>102</v>
      </c>
      <c r="E7903" t="s">
        <v>184</v>
      </c>
      <c r="F7903">
        <v>1</v>
      </c>
      <c r="G7903">
        <v>17477.63</v>
      </c>
      <c r="H7903">
        <v>17477.63</v>
      </c>
      <c r="I7903">
        <f>salesdata[[#This Row],[Total_Sales_INR]]/10000000</f>
        <v>1.7477630000000001E-3</v>
      </c>
      <c r="J7903" t="s">
        <v>18</v>
      </c>
      <c r="K7903" t="s">
        <v>19</v>
      </c>
      <c r="L7903">
        <v>3</v>
      </c>
      <c r="M7903" t="s">
        <v>61</v>
      </c>
      <c r="N7903" t="s">
        <v>29</v>
      </c>
      <c r="O7903" t="s">
        <v>22</v>
      </c>
    </row>
    <row r="7904" spans="1:15">
      <c r="A7904" t="s">
        <v>13228</v>
      </c>
      <c r="B7904" s="1">
        <v>45731</v>
      </c>
      <c r="C7904" t="s">
        <v>4545</v>
      </c>
      <c r="D7904" t="s">
        <v>25</v>
      </c>
      <c r="E7904" t="s">
        <v>26</v>
      </c>
      <c r="F7904">
        <v>1</v>
      </c>
      <c r="G7904">
        <v>31585.14</v>
      </c>
      <c r="H7904">
        <v>31585.14</v>
      </c>
      <c r="I7904">
        <f>salesdata[[#This Row],[Total_Sales_INR]]/10000000</f>
        <v>3.1585139999999999E-3</v>
      </c>
      <c r="J7904" t="s">
        <v>47</v>
      </c>
      <c r="K7904" t="s">
        <v>19</v>
      </c>
      <c r="L7904">
        <v>4</v>
      </c>
      <c r="M7904" t="s">
        <v>198</v>
      </c>
      <c r="N7904" t="s">
        <v>112</v>
      </c>
      <c r="O7904" t="s">
        <v>22</v>
      </c>
    </row>
    <row r="7905" spans="1:15">
      <c r="A7905" t="s">
        <v>13229</v>
      </c>
      <c r="B7905" s="1">
        <v>45759</v>
      </c>
      <c r="C7905" t="s">
        <v>3905</v>
      </c>
      <c r="D7905" t="s">
        <v>25</v>
      </c>
      <c r="E7905" t="s">
        <v>223</v>
      </c>
      <c r="F7905">
        <v>4</v>
      </c>
      <c r="G7905">
        <v>45980.19</v>
      </c>
      <c r="H7905">
        <v>183920.76</v>
      </c>
      <c r="I7905">
        <f>salesdata[[#This Row],[Total_Sales_INR]]/10000000</f>
        <v>1.8392076E-2</v>
      </c>
      <c r="J7905" t="s">
        <v>27</v>
      </c>
      <c r="K7905" t="s">
        <v>19</v>
      </c>
      <c r="L7905">
        <v>2</v>
      </c>
      <c r="M7905" t="s">
        <v>265</v>
      </c>
      <c r="N7905" t="s">
        <v>120</v>
      </c>
      <c r="O7905" t="s">
        <v>22</v>
      </c>
    </row>
    <row r="7906" spans="1:15">
      <c r="A7906" t="s">
        <v>13230</v>
      </c>
      <c r="B7906" s="1">
        <v>46003</v>
      </c>
      <c r="C7906" t="s">
        <v>13231</v>
      </c>
      <c r="D7906" t="s">
        <v>45</v>
      </c>
      <c r="E7906" t="s">
        <v>85</v>
      </c>
      <c r="F7906">
        <v>5</v>
      </c>
      <c r="G7906">
        <v>19443.259999999998</v>
      </c>
      <c r="H7906">
        <v>97216.3</v>
      </c>
      <c r="I7906">
        <f>salesdata[[#This Row],[Total_Sales_INR]]/10000000</f>
        <v>9.7216300000000002E-3</v>
      </c>
      <c r="J7906" t="s">
        <v>18</v>
      </c>
      <c r="K7906" t="s">
        <v>19</v>
      </c>
      <c r="L7906">
        <v>2</v>
      </c>
      <c r="M7906" t="s">
        <v>265</v>
      </c>
      <c r="N7906" t="s">
        <v>127</v>
      </c>
      <c r="O7906" t="s">
        <v>22</v>
      </c>
    </row>
    <row r="7907" spans="1:15">
      <c r="A7907" t="s">
        <v>13232</v>
      </c>
      <c r="B7907" s="1">
        <v>45756</v>
      </c>
      <c r="C7907" t="s">
        <v>13233</v>
      </c>
      <c r="D7907" t="s">
        <v>16</v>
      </c>
      <c r="E7907" t="s">
        <v>145</v>
      </c>
      <c r="F7907">
        <v>2</v>
      </c>
      <c r="G7907">
        <v>15981.59</v>
      </c>
      <c r="H7907">
        <v>31963.18</v>
      </c>
      <c r="I7907">
        <f>salesdata[[#This Row],[Total_Sales_INR]]/10000000</f>
        <v>3.1963180000000001E-3</v>
      </c>
      <c r="J7907" t="s">
        <v>27</v>
      </c>
      <c r="K7907" t="s">
        <v>35</v>
      </c>
      <c r="L7907">
        <v>1</v>
      </c>
      <c r="M7907" t="s">
        <v>181</v>
      </c>
      <c r="N7907" t="s">
        <v>216</v>
      </c>
      <c r="O7907" t="s">
        <v>22</v>
      </c>
    </row>
    <row r="7908" spans="1:15">
      <c r="A7908" t="s">
        <v>13234</v>
      </c>
      <c r="B7908" s="1">
        <v>45695</v>
      </c>
      <c r="C7908" t="s">
        <v>13235</v>
      </c>
      <c r="D7908" t="s">
        <v>32</v>
      </c>
      <c r="E7908" t="s">
        <v>250</v>
      </c>
      <c r="F7908">
        <v>1</v>
      </c>
      <c r="G7908">
        <v>42161.05</v>
      </c>
      <c r="H7908">
        <v>42161.05</v>
      </c>
      <c r="I7908">
        <f>salesdata[[#This Row],[Total_Sales_INR]]/10000000</f>
        <v>4.2161050000000004E-3</v>
      </c>
      <c r="J7908" t="s">
        <v>34</v>
      </c>
      <c r="K7908" t="s">
        <v>72</v>
      </c>
      <c r="L7908">
        <v>1</v>
      </c>
      <c r="M7908" t="s">
        <v>68</v>
      </c>
      <c r="N7908" t="s">
        <v>82</v>
      </c>
      <c r="O7908" t="s">
        <v>22</v>
      </c>
    </row>
    <row r="7909" spans="1:15">
      <c r="A7909" t="s">
        <v>13236</v>
      </c>
      <c r="B7909" s="1">
        <v>45890</v>
      </c>
      <c r="C7909" t="s">
        <v>5711</v>
      </c>
      <c r="D7909" t="s">
        <v>45</v>
      </c>
      <c r="E7909" t="s">
        <v>85</v>
      </c>
      <c r="F7909">
        <v>5</v>
      </c>
      <c r="G7909">
        <v>16100.07</v>
      </c>
      <c r="H7909">
        <v>80500.350000000006</v>
      </c>
      <c r="I7909">
        <f>salesdata[[#This Row],[Total_Sales_INR]]/10000000</f>
        <v>8.0500350000000005E-3</v>
      </c>
      <c r="J7909" t="s">
        <v>34</v>
      </c>
      <c r="K7909" t="s">
        <v>72</v>
      </c>
      <c r="L7909">
        <v>2</v>
      </c>
      <c r="M7909" t="s">
        <v>265</v>
      </c>
      <c r="N7909" t="s">
        <v>127</v>
      </c>
      <c r="O7909" t="s">
        <v>22</v>
      </c>
    </row>
    <row r="7910" spans="1:15">
      <c r="A7910" t="s">
        <v>13237</v>
      </c>
      <c r="B7910" s="1">
        <v>45957</v>
      </c>
      <c r="C7910" t="s">
        <v>13238</v>
      </c>
      <c r="D7910" t="s">
        <v>32</v>
      </c>
      <c r="E7910" t="s">
        <v>40</v>
      </c>
      <c r="F7910">
        <v>3</v>
      </c>
      <c r="G7910">
        <v>26666.05</v>
      </c>
      <c r="H7910">
        <v>79998.149999999994</v>
      </c>
      <c r="I7910">
        <f>salesdata[[#This Row],[Total_Sales_INR]]/10000000</f>
        <v>7.9998149999999987E-3</v>
      </c>
      <c r="J7910" t="s">
        <v>18</v>
      </c>
      <c r="K7910" t="s">
        <v>19</v>
      </c>
      <c r="L7910">
        <v>3</v>
      </c>
      <c r="M7910" t="s">
        <v>115</v>
      </c>
      <c r="N7910" t="s">
        <v>37</v>
      </c>
      <c r="O7910" t="s">
        <v>22</v>
      </c>
    </row>
    <row r="7911" spans="1:15">
      <c r="A7911" t="s">
        <v>13239</v>
      </c>
      <c r="B7911" s="1">
        <v>45840</v>
      </c>
      <c r="C7911" t="s">
        <v>9764</v>
      </c>
      <c r="D7911" t="s">
        <v>32</v>
      </c>
      <c r="E7911" t="s">
        <v>81</v>
      </c>
      <c r="F7911">
        <v>5</v>
      </c>
      <c r="G7911">
        <v>5735.35</v>
      </c>
      <c r="H7911">
        <v>28676.75</v>
      </c>
      <c r="I7911">
        <f>salesdata[[#This Row],[Total_Sales_INR]]/10000000</f>
        <v>2.8676750000000001E-3</v>
      </c>
      <c r="J7911" t="s">
        <v>47</v>
      </c>
      <c r="K7911" t="s">
        <v>35</v>
      </c>
      <c r="L7911">
        <v>1</v>
      </c>
      <c r="M7911" t="s">
        <v>181</v>
      </c>
      <c r="N7911" t="s">
        <v>142</v>
      </c>
      <c r="O7911" t="s">
        <v>22</v>
      </c>
    </row>
    <row r="7912" spans="1:15">
      <c r="A7912" t="s">
        <v>13240</v>
      </c>
      <c r="B7912" s="1">
        <v>45925</v>
      </c>
      <c r="C7912" t="s">
        <v>1841</v>
      </c>
      <c r="D7912" t="s">
        <v>32</v>
      </c>
      <c r="E7912" t="s">
        <v>309</v>
      </c>
      <c r="F7912">
        <v>4</v>
      </c>
      <c r="G7912">
        <v>36230.949999999997</v>
      </c>
      <c r="H7912">
        <v>144923.79999999999</v>
      </c>
      <c r="I7912">
        <f>salesdata[[#This Row],[Total_Sales_INR]]/10000000</f>
        <v>1.4492379999999999E-2</v>
      </c>
      <c r="J7912" t="s">
        <v>47</v>
      </c>
      <c r="K7912" t="s">
        <v>19</v>
      </c>
      <c r="L7912">
        <v>4</v>
      </c>
      <c r="M7912" t="s">
        <v>160</v>
      </c>
      <c r="N7912" t="s">
        <v>42</v>
      </c>
      <c r="O7912" t="s">
        <v>22</v>
      </c>
    </row>
    <row r="7913" spans="1:15">
      <c r="A7913" t="s">
        <v>13241</v>
      </c>
      <c r="B7913" s="1">
        <v>45922</v>
      </c>
      <c r="C7913" t="s">
        <v>873</v>
      </c>
      <c r="D7913" t="s">
        <v>25</v>
      </c>
      <c r="E7913" t="s">
        <v>223</v>
      </c>
      <c r="F7913">
        <v>3</v>
      </c>
      <c r="G7913">
        <v>17796.47</v>
      </c>
      <c r="H7913">
        <v>53389.41</v>
      </c>
      <c r="I7913">
        <f>salesdata[[#This Row],[Total_Sales_INR]]/10000000</f>
        <v>5.3389410000000007E-3</v>
      </c>
      <c r="J7913" t="s">
        <v>34</v>
      </c>
      <c r="K7913" t="s">
        <v>35</v>
      </c>
      <c r="L7913">
        <v>2</v>
      </c>
      <c r="M7913" t="s">
        <v>133</v>
      </c>
      <c r="N7913" t="s">
        <v>78</v>
      </c>
      <c r="O7913" t="s">
        <v>22</v>
      </c>
    </row>
    <row r="7914" spans="1:15">
      <c r="A7914" t="s">
        <v>13242</v>
      </c>
      <c r="B7914" s="1">
        <v>45882</v>
      </c>
      <c r="C7914" t="s">
        <v>13243</v>
      </c>
      <c r="D7914" t="s">
        <v>32</v>
      </c>
      <c r="E7914" t="s">
        <v>81</v>
      </c>
      <c r="F7914">
        <v>4</v>
      </c>
      <c r="G7914">
        <v>41171.599999999999</v>
      </c>
      <c r="H7914">
        <v>164686.39999999999</v>
      </c>
      <c r="I7914">
        <f>salesdata[[#This Row],[Total_Sales_INR]]/10000000</f>
        <v>1.646864E-2</v>
      </c>
      <c r="J7914" t="s">
        <v>47</v>
      </c>
      <c r="K7914" t="s">
        <v>35</v>
      </c>
      <c r="L7914">
        <v>3</v>
      </c>
      <c r="M7914" t="s">
        <v>77</v>
      </c>
      <c r="N7914" t="s">
        <v>156</v>
      </c>
      <c r="O7914" t="s">
        <v>22</v>
      </c>
    </row>
    <row r="7915" spans="1:15">
      <c r="A7915" t="s">
        <v>13244</v>
      </c>
      <c r="B7915" s="1">
        <v>45784</v>
      </c>
      <c r="C7915" t="s">
        <v>3457</v>
      </c>
      <c r="D7915" t="s">
        <v>32</v>
      </c>
      <c r="E7915" t="s">
        <v>309</v>
      </c>
      <c r="F7915">
        <v>4</v>
      </c>
      <c r="G7915">
        <v>23000.01</v>
      </c>
      <c r="H7915">
        <v>92000.04</v>
      </c>
      <c r="I7915">
        <f>salesdata[[#This Row],[Total_Sales_INR]]/10000000</f>
        <v>9.2000039999999995E-3</v>
      </c>
      <c r="J7915" t="s">
        <v>34</v>
      </c>
      <c r="K7915" t="s">
        <v>72</v>
      </c>
      <c r="L7915">
        <v>3</v>
      </c>
      <c r="M7915" t="s">
        <v>77</v>
      </c>
      <c r="N7915" t="s">
        <v>112</v>
      </c>
      <c r="O7915" t="s">
        <v>22</v>
      </c>
    </row>
    <row r="7916" spans="1:15">
      <c r="A7916" t="s">
        <v>13245</v>
      </c>
      <c r="B7916" s="1">
        <v>45903</v>
      </c>
      <c r="C7916" t="s">
        <v>13246</v>
      </c>
      <c r="D7916" t="s">
        <v>16</v>
      </c>
      <c r="E7916" t="s">
        <v>130</v>
      </c>
      <c r="F7916">
        <v>1</v>
      </c>
      <c r="G7916">
        <v>8403.76</v>
      </c>
      <c r="H7916">
        <v>8403.76</v>
      </c>
      <c r="I7916">
        <f>salesdata[[#This Row],[Total_Sales_INR]]/10000000</f>
        <v>8.4037599999999999E-4</v>
      </c>
      <c r="J7916" t="s">
        <v>47</v>
      </c>
      <c r="K7916" t="s">
        <v>35</v>
      </c>
      <c r="L7916">
        <v>3</v>
      </c>
      <c r="M7916" t="s">
        <v>36</v>
      </c>
      <c r="N7916" t="s">
        <v>213</v>
      </c>
      <c r="O7916" t="s">
        <v>22</v>
      </c>
    </row>
    <row r="7917" spans="1:15">
      <c r="A7917" t="s">
        <v>13247</v>
      </c>
      <c r="B7917" s="1">
        <v>45827</v>
      </c>
      <c r="C7917" t="s">
        <v>10701</v>
      </c>
      <c r="D7917" t="s">
        <v>45</v>
      </c>
      <c r="E7917" t="s">
        <v>65</v>
      </c>
      <c r="F7917">
        <v>5</v>
      </c>
      <c r="G7917">
        <v>30545.65</v>
      </c>
      <c r="H7917">
        <v>152728.25</v>
      </c>
      <c r="I7917">
        <f>salesdata[[#This Row],[Total_Sales_INR]]/10000000</f>
        <v>1.5272825E-2</v>
      </c>
      <c r="J7917" t="s">
        <v>27</v>
      </c>
      <c r="K7917" t="s">
        <v>35</v>
      </c>
      <c r="L7917">
        <v>2</v>
      </c>
      <c r="M7917" t="s">
        <v>133</v>
      </c>
      <c r="N7917" t="s">
        <v>216</v>
      </c>
      <c r="O7917" t="s">
        <v>22</v>
      </c>
    </row>
    <row r="7918" spans="1:15">
      <c r="A7918" t="s">
        <v>13248</v>
      </c>
      <c r="B7918" s="1">
        <v>45832</v>
      </c>
      <c r="C7918" t="s">
        <v>9716</v>
      </c>
      <c r="D7918" t="s">
        <v>32</v>
      </c>
      <c r="E7918" t="s">
        <v>33</v>
      </c>
      <c r="F7918">
        <v>5</v>
      </c>
      <c r="G7918">
        <v>22796.720000000001</v>
      </c>
      <c r="H7918">
        <v>113983.6</v>
      </c>
      <c r="I7918">
        <f>salesdata[[#This Row],[Total_Sales_INR]]/10000000</f>
        <v>1.139836E-2</v>
      </c>
      <c r="J7918" t="s">
        <v>34</v>
      </c>
      <c r="K7918" t="s">
        <v>72</v>
      </c>
      <c r="L7918">
        <v>3</v>
      </c>
      <c r="M7918" t="s">
        <v>77</v>
      </c>
      <c r="N7918" t="s">
        <v>120</v>
      </c>
      <c r="O7918" t="s">
        <v>22</v>
      </c>
    </row>
    <row r="7919" spans="1:15">
      <c r="A7919" t="s">
        <v>13249</v>
      </c>
      <c r="B7919" s="1">
        <v>45893</v>
      </c>
      <c r="C7919" t="s">
        <v>5357</v>
      </c>
      <c r="D7919" t="s">
        <v>32</v>
      </c>
      <c r="E7919" t="s">
        <v>40</v>
      </c>
      <c r="F7919">
        <v>4</v>
      </c>
      <c r="G7919">
        <v>17819.060000000001</v>
      </c>
      <c r="H7919">
        <v>71276.240000000005</v>
      </c>
      <c r="I7919">
        <f>salesdata[[#This Row],[Total_Sales_INR]]/10000000</f>
        <v>7.1276240000000008E-3</v>
      </c>
      <c r="J7919" t="s">
        <v>47</v>
      </c>
      <c r="K7919" t="s">
        <v>35</v>
      </c>
      <c r="L7919">
        <v>5</v>
      </c>
      <c r="M7919" t="s">
        <v>51</v>
      </c>
      <c r="N7919" t="s">
        <v>37</v>
      </c>
      <c r="O7919" t="s">
        <v>22</v>
      </c>
    </row>
    <row r="7920" spans="1:15">
      <c r="A7920" t="s">
        <v>13250</v>
      </c>
      <c r="B7920" s="1">
        <v>45709</v>
      </c>
      <c r="C7920" t="s">
        <v>13251</v>
      </c>
      <c r="D7920" t="s">
        <v>32</v>
      </c>
      <c r="E7920" t="s">
        <v>33</v>
      </c>
      <c r="F7920">
        <v>4</v>
      </c>
      <c r="G7920">
        <v>1819.54</v>
      </c>
      <c r="H7920">
        <v>7278.16</v>
      </c>
      <c r="I7920">
        <f>salesdata[[#This Row],[Total_Sales_INR]]/10000000</f>
        <v>7.2781599999999994E-4</v>
      </c>
      <c r="J7920" t="s">
        <v>34</v>
      </c>
      <c r="K7920" t="s">
        <v>35</v>
      </c>
      <c r="L7920">
        <v>3</v>
      </c>
      <c r="M7920" t="s">
        <v>190</v>
      </c>
      <c r="N7920" t="s">
        <v>178</v>
      </c>
      <c r="O7920" t="s">
        <v>22</v>
      </c>
    </row>
    <row r="7921" spans="1:15">
      <c r="A7921" t="s">
        <v>13252</v>
      </c>
      <c r="B7921" s="1">
        <v>45760</v>
      </c>
      <c r="C7921" t="s">
        <v>237</v>
      </c>
      <c r="D7921" t="s">
        <v>25</v>
      </c>
      <c r="E7921" t="s">
        <v>91</v>
      </c>
      <c r="F7921">
        <v>1</v>
      </c>
      <c r="G7921">
        <v>4734.41</v>
      </c>
      <c r="H7921">
        <v>4734.41</v>
      </c>
      <c r="I7921">
        <f>salesdata[[#This Row],[Total_Sales_INR]]/10000000</f>
        <v>4.7344100000000001E-4</v>
      </c>
      <c r="J7921" t="s">
        <v>47</v>
      </c>
      <c r="K7921" t="s">
        <v>72</v>
      </c>
      <c r="L7921">
        <v>5</v>
      </c>
      <c r="M7921" t="s">
        <v>170</v>
      </c>
      <c r="N7921" t="s">
        <v>112</v>
      </c>
      <c r="O7921" t="s">
        <v>22</v>
      </c>
    </row>
    <row r="7922" spans="1:15">
      <c r="A7922" t="s">
        <v>13253</v>
      </c>
      <c r="B7922" s="1">
        <v>45681</v>
      </c>
      <c r="C7922" t="s">
        <v>13254</v>
      </c>
      <c r="D7922" t="s">
        <v>16</v>
      </c>
      <c r="E7922" t="s">
        <v>17</v>
      </c>
      <c r="F7922">
        <v>4</v>
      </c>
      <c r="G7922">
        <v>48739.53</v>
      </c>
      <c r="H7922">
        <v>194958.12</v>
      </c>
      <c r="I7922">
        <f>salesdata[[#This Row],[Total_Sales_INR]]/10000000</f>
        <v>1.9495812000000001E-2</v>
      </c>
      <c r="J7922" t="s">
        <v>34</v>
      </c>
      <c r="K7922" t="s">
        <v>35</v>
      </c>
      <c r="L7922">
        <v>1</v>
      </c>
      <c r="M7922" t="s">
        <v>107</v>
      </c>
      <c r="N7922" t="s">
        <v>62</v>
      </c>
      <c r="O7922" t="s">
        <v>22</v>
      </c>
    </row>
    <row r="7923" spans="1:15">
      <c r="A7923" t="s">
        <v>13255</v>
      </c>
      <c r="B7923" s="1">
        <v>45701</v>
      </c>
      <c r="C7923" t="s">
        <v>13256</v>
      </c>
      <c r="D7923" t="s">
        <v>102</v>
      </c>
      <c r="E7923" t="s">
        <v>118</v>
      </c>
      <c r="F7923">
        <v>2</v>
      </c>
      <c r="G7923">
        <v>39360.410000000003</v>
      </c>
      <c r="H7923">
        <v>78720.820000000007</v>
      </c>
      <c r="I7923">
        <f>salesdata[[#This Row],[Total_Sales_INR]]/10000000</f>
        <v>7.8720820000000007E-3</v>
      </c>
      <c r="J7923" t="s">
        <v>18</v>
      </c>
      <c r="K7923" t="s">
        <v>19</v>
      </c>
      <c r="L7923">
        <v>3</v>
      </c>
      <c r="M7923" t="s">
        <v>115</v>
      </c>
      <c r="N7923" t="s">
        <v>134</v>
      </c>
      <c r="O7923" t="s">
        <v>22</v>
      </c>
    </row>
    <row r="7924" spans="1:15">
      <c r="A7924" t="s">
        <v>13257</v>
      </c>
      <c r="B7924" s="1">
        <v>45857</v>
      </c>
      <c r="C7924" t="s">
        <v>13258</v>
      </c>
      <c r="D7924" t="s">
        <v>32</v>
      </c>
      <c r="E7924" t="s">
        <v>33</v>
      </c>
      <c r="F7924">
        <v>3</v>
      </c>
      <c r="G7924">
        <v>13290.09</v>
      </c>
      <c r="H7924">
        <v>39870.269999999997</v>
      </c>
      <c r="I7924">
        <f>salesdata[[#This Row],[Total_Sales_INR]]/10000000</f>
        <v>3.9870269999999998E-3</v>
      </c>
      <c r="J7924" t="s">
        <v>27</v>
      </c>
      <c r="K7924" t="s">
        <v>72</v>
      </c>
      <c r="L7924">
        <v>3</v>
      </c>
      <c r="M7924" t="s">
        <v>190</v>
      </c>
      <c r="N7924" t="s">
        <v>97</v>
      </c>
      <c r="O7924" t="s">
        <v>22</v>
      </c>
    </row>
    <row r="7925" spans="1:15">
      <c r="A7925" t="s">
        <v>13259</v>
      </c>
      <c r="B7925" s="1">
        <v>45935</v>
      </c>
      <c r="C7925" t="s">
        <v>7191</v>
      </c>
      <c r="D7925" t="s">
        <v>45</v>
      </c>
      <c r="E7925" t="s">
        <v>55</v>
      </c>
      <c r="F7925">
        <v>2</v>
      </c>
      <c r="G7925">
        <v>33198.14</v>
      </c>
      <c r="H7925">
        <v>66396.28</v>
      </c>
      <c r="I7925">
        <f>salesdata[[#This Row],[Total_Sales_INR]]/10000000</f>
        <v>6.6396279999999998E-3</v>
      </c>
      <c r="J7925" t="s">
        <v>27</v>
      </c>
      <c r="K7925" t="s">
        <v>72</v>
      </c>
      <c r="L7925">
        <v>1</v>
      </c>
      <c r="M7925" t="s">
        <v>68</v>
      </c>
      <c r="N7925" t="s">
        <v>78</v>
      </c>
      <c r="O7925" t="s">
        <v>22</v>
      </c>
    </row>
    <row r="7926" spans="1:15">
      <c r="A7926" t="s">
        <v>13260</v>
      </c>
      <c r="B7926" s="1">
        <v>45755</v>
      </c>
      <c r="C7926" t="s">
        <v>4818</v>
      </c>
      <c r="D7926" t="s">
        <v>102</v>
      </c>
      <c r="E7926" t="s">
        <v>155</v>
      </c>
      <c r="F7926">
        <v>2</v>
      </c>
      <c r="G7926">
        <v>26537.58</v>
      </c>
      <c r="H7926">
        <v>53075.16</v>
      </c>
      <c r="I7926">
        <f>salesdata[[#This Row],[Total_Sales_INR]]/10000000</f>
        <v>5.307516E-3</v>
      </c>
      <c r="J7926" t="s">
        <v>34</v>
      </c>
      <c r="K7926" t="s">
        <v>35</v>
      </c>
      <c r="L7926">
        <v>2</v>
      </c>
      <c r="M7926" t="s">
        <v>141</v>
      </c>
      <c r="N7926" t="s">
        <v>173</v>
      </c>
      <c r="O7926" t="s">
        <v>22</v>
      </c>
    </row>
    <row r="7927" spans="1:15">
      <c r="A7927" t="s">
        <v>13261</v>
      </c>
      <c r="B7927" s="1">
        <v>45863</v>
      </c>
      <c r="C7927" t="s">
        <v>13262</v>
      </c>
      <c r="D7927" t="s">
        <v>32</v>
      </c>
      <c r="E7927" t="s">
        <v>33</v>
      </c>
      <c r="F7927">
        <v>3</v>
      </c>
      <c r="G7927">
        <v>4319.84</v>
      </c>
      <c r="H7927">
        <v>12959.52</v>
      </c>
      <c r="I7927">
        <f>salesdata[[#This Row],[Total_Sales_INR]]/10000000</f>
        <v>1.295952E-3</v>
      </c>
      <c r="J7927" t="s">
        <v>47</v>
      </c>
      <c r="K7927" t="s">
        <v>19</v>
      </c>
      <c r="L7927">
        <v>5</v>
      </c>
      <c r="M7927" t="s">
        <v>51</v>
      </c>
      <c r="N7927" t="s">
        <v>29</v>
      </c>
      <c r="O7927" t="s">
        <v>22</v>
      </c>
    </row>
    <row r="7928" spans="1:15">
      <c r="A7928" t="s">
        <v>13263</v>
      </c>
      <c r="B7928" s="1">
        <v>45988</v>
      </c>
      <c r="C7928" t="s">
        <v>13264</v>
      </c>
      <c r="D7928" t="s">
        <v>45</v>
      </c>
      <c r="E7928" t="s">
        <v>85</v>
      </c>
      <c r="F7928">
        <v>5</v>
      </c>
      <c r="G7928">
        <v>19124.669999999998</v>
      </c>
      <c r="H7928">
        <v>95623.35</v>
      </c>
      <c r="I7928">
        <f>salesdata[[#This Row],[Total_Sales_INR]]/10000000</f>
        <v>9.5623349999999999E-3</v>
      </c>
      <c r="J7928" t="s">
        <v>34</v>
      </c>
      <c r="K7928" t="s">
        <v>19</v>
      </c>
      <c r="L7928">
        <v>5</v>
      </c>
      <c r="M7928" t="s">
        <v>73</v>
      </c>
      <c r="N7928" t="s">
        <v>142</v>
      </c>
      <c r="O7928" t="s">
        <v>22</v>
      </c>
    </row>
    <row r="7929" spans="1:15">
      <c r="A7929" t="s">
        <v>13265</v>
      </c>
      <c r="B7929" s="1">
        <v>46010</v>
      </c>
      <c r="C7929" t="s">
        <v>13266</v>
      </c>
      <c r="D7929" t="s">
        <v>102</v>
      </c>
      <c r="E7929" t="s">
        <v>118</v>
      </c>
      <c r="F7929">
        <v>4</v>
      </c>
      <c r="G7929">
        <v>35154.74</v>
      </c>
      <c r="H7929">
        <v>140618.96</v>
      </c>
      <c r="I7929">
        <f>salesdata[[#This Row],[Total_Sales_INR]]/10000000</f>
        <v>1.4061895999999999E-2</v>
      </c>
      <c r="J7929" t="s">
        <v>34</v>
      </c>
      <c r="K7929" t="s">
        <v>19</v>
      </c>
      <c r="L7929">
        <v>4</v>
      </c>
      <c r="M7929" t="s">
        <v>160</v>
      </c>
      <c r="N7929" t="s">
        <v>62</v>
      </c>
      <c r="O7929" t="s">
        <v>22</v>
      </c>
    </row>
    <row r="7930" spans="1:15">
      <c r="A7930" t="s">
        <v>13267</v>
      </c>
      <c r="B7930" s="1">
        <v>45995</v>
      </c>
      <c r="C7930" t="s">
        <v>8920</v>
      </c>
      <c r="D7930" t="s">
        <v>32</v>
      </c>
      <c r="E7930" t="s">
        <v>33</v>
      </c>
      <c r="F7930">
        <v>3</v>
      </c>
      <c r="G7930">
        <v>36998.370000000003</v>
      </c>
      <c r="H7930">
        <v>110995.11</v>
      </c>
      <c r="I7930">
        <f>salesdata[[#This Row],[Total_Sales_INR]]/10000000</f>
        <v>1.1099510999999999E-2</v>
      </c>
      <c r="J7930" t="s">
        <v>34</v>
      </c>
      <c r="K7930" t="s">
        <v>72</v>
      </c>
      <c r="L7930">
        <v>5</v>
      </c>
      <c r="M7930" t="s">
        <v>170</v>
      </c>
      <c r="N7930" t="s">
        <v>82</v>
      </c>
      <c r="O7930" t="s">
        <v>22</v>
      </c>
    </row>
    <row r="7931" spans="1:15">
      <c r="A7931" t="s">
        <v>13268</v>
      </c>
      <c r="B7931" s="1">
        <v>45927</v>
      </c>
      <c r="C7931" t="s">
        <v>13269</v>
      </c>
      <c r="D7931" t="s">
        <v>32</v>
      </c>
      <c r="E7931" t="s">
        <v>309</v>
      </c>
      <c r="F7931">
        <v>2</v>
      </c>
      <c r="G7931">
        <v>49309.97</v>
      </c>
      <c r="H7931">
        <v>98619.94</v>
      </c>
      <c r="I7931">
        <f>salesdata[[#This Row],[Total_Sales_INR]]/10000000</f>
        <v>9.8619940000000007E-3</v>
      </c>
      <c r="J7931" t="s">
        <v>34</v>
      </c>
      <c r="K7931" t="s">
        <v>19</v>
      </c>
      <c r="L7931">
        <v>3</v>
      </c>
      <c r="M7931" t="s">
        <v>115</v>
      </c>
      <c r="N7931" t="s">
        <v>127</v>
      </c>
      <c r="O7931" t="s">
        <v>22</v>
      </c>
    </row>
    <row r="7932" spans="1:15">
      <c r="A7932" t="s">
        <v>13270</v>
      </c>
      <c r="B7932" s="1">
        <v>45990</v>
      </c>
      <c r="C7932" t="s">
        <v>13271</v>
      </c>
      <c r="D7932" t="s">
        <v>102</v>
      </c>
      <c r="E7932" t="s">
        <v>184</v>
      </c>
      <c r="F7932">
        <v>1</v>
      </c>
      <c r="G7932">
        <v>2761.27</v>
      </c>
      <c r="H7932">
        <v>2761.27</v>
      </c>
      <c r="I7932">
        <f>salesdata[[#This Row],[Total_Sales_INR]]/10000000</f>
        <v>2.7612699999999998E-4</v>
      </c>
      <c r="J7932" t="s">
        <v>27</v>
      </c>
      <c r="K7932" t="s">
        <v>35</v>
      </c>
      <c r="L7932">
        <v>1</v>
      </c>
      <c r="M7932" t="s">
        <v>68</v>
      </c>
      <c r="N7932" t="s">
        <v>178</v>
      </c>
      <c r="O7932" t="s">
        <v>22</v>
      </c>
    </row>
    <row r="7933" spans="1:15">
      <c r="A7933" t="s">
        <v>13272</v>
      </c>
      <c r="B7933" s="1">
        <v>45845</v>
      </c>
      <c r="C7933" t="s">
        <v>13273</v>
      </c>
      <c r="D7933" t="s">
        <v>16</v>
      </c>
      <c r="E7933" t="s">
        <v>145</v>
      </c>
      <c r="F7933">
        <v>1</v>
      </c>
      <c r="G7933">
        <v>8016.8</v>
      </c>
      <c r="H7933">
        <v>8016.8</v>
      </c>
      <c r="I7933">
        <f>salesdata[[#This Row],[Total_Sales_INR]]/10000000</f>
        <v>8.0168000000000004E-4</v>
      </c>
      <c r="J7933" t="s">
        <v>18</v>
      </c>
      <c r="K7933" t="s">
        <v>72</v>
      </c>
      <c r="L7933">
        <v>1</v>
      </c>
      <c r="M7933" t="s">
        <v>107</v>
      </c>
      <c r="N7933" t="s">
        <v>134</v>
      </c>
      <c r="O7933" t="s">
        <v>22</v>
      </c>
    </row>
    <row r="7934" spans="1:15">
      <c r="A7934" t="s">
        <v>13274</v>
      </c>
      <c r="B7934" s="1">
        <v>45772</v>
      </c>
      <c r="C7934" t="s">
        <v>10022</v>
      </c>
      <c r="D7934" t="s">
        <v>16</v>
      </c>
      <c r="E7934" t="s">
        <v>137</v>
      </c>
      <c r="F7934">
        <v>5</v>
      </c>
      <c r="G7934">
        <v>26257.01</v>
      </c>
      <c r="H7934">
        <v>131285.04999999999</v>
      </c>
      <c r="I7934">
        <f>salesdata[[#This Row],[Total_Sales_INR]]/10000000</f>
        <v>1.3128504999999999E-2</v>
      </c>
      <c r="J7934" t="s">
        <v>18</v>
      </c>
      <c r="K7934" t="s">
        <v>72</v>
      </c>
      <c r="L7934">
        <v>5</v>
      </c>
      <c r="M7934" t="s">
        <v>170</v>
      </c>
      <c r="N7934" t="s">
        <v>82</v>
      </c>
      <c r="O7934" t="s">
        <v>22</v>
      </c>
    </row>
    <row r="7935" spans="1:15">
      <c r="A7935" t="s">
        <v>13275</v>
      </c>
      <c r="B7935" s="1">
        <v>45666</v>
      </c>
      <c r="C7935" t="s">
        <v>3161</v>
      </c>
      <c r="D7935" t="s">
        <v>25</v>
      </c>
      <c r="E7935" t="s">
        <v>280</v>
      </c>
      <c r="F7935">
        <v>5</v>
      </c>
      <c r="G7935">
        <v>9174.99</v>
      </c>
      <c r="H7935">
        <v>45874.95</v>
      </c>
      <c r="I7935">
        <f>salesdata[[#This Row],[Total_Sales_INR]]/10000000</f>
        <v>4.5874949999999996E-3</v>
      </c>
      <c r="J7935" t="s">
        <v>34</v>
      </c>
      <c r="K7935" t="s">
        <v>35</v>
      </c>
      <c r="L7935">
        <v>4</v>
      </c>
      <c r="M7935" t="s">
        <v>185</v>
      </c>
      <c r="N7935" t="s">
        <v>74</v>
      </c>
      <c r="O7935" t="s">
        <v>22</v>
      </c>
    </row>
    <row r="7936" spans="1:15">
      <c r="A7936" t="s">
        <v>13276</v>
      </c>
      <c r="B7936" s="1">
        <v>46001</v>
      </c>
      <c r="C7936" t="s">
        <v>2555</v>
      </c>
      <c r="D7936" t="s">
        <v>45</v>
      </c>
      <c r="E7936" t="s">
        <v>60</v>
      </c>
      <c r="F7936">
        <v>1</v>
      </c>
      <c r="G7936">
        <v>46514.09</v>
      </c>
      <c r="H7936">
        <v>46514.09</v>
      </c>
      <c r="I7936">
        <f>salesdata[[#This Row],[Total_Sales_INR]]/10000000</f>
        <v>4.6514089999999996E-3</v>
      </c>
      <c r="J7936" t="s">
        <v>18</v>
      </c>
      <c r="K7936" t="s">
        <v>72</v>
      </c>
      <c r="L7936">
        <v>1</v>
      </c>
      <c r="M7936" t="s">
        <v>119</v>
      </c>
      <c r="N7936" t="s">
        <v>150</v>
      </c>
      <c r="O7936" t="s">
        <v>22</v>
      </c>
    </row>
    <row r="7937" spans="1:15">
      <c r="A7937" t="s">
        <v>13277</v>
      </c>
      <c r="B7937" s="1">
        <v>45969</v>
      </c>
      <c r="C7937" t="s">
        <v>10808</v>
      </c>
      <c r="D7937" t="s">
        <v>32</v>
      </c>
      <c r="E7937" t="s">
        <v>33</v>
      </c>
      <c r="F7937">
        <v>5</v>
      </c>
      <c r="G7937">
        <v>35483.769999999997</v>
      </c>
      <c r="H7937">
        <v>177418.85</v>
      </c>
      <c r="I7937">
        <f>salesdata[[#This Row],[Total_Sales_INR]]/10000000</f>
        <v>1.7741884999999999E-2</v>
      </c>
      <c r="J7937" t="s">
        <v>34</v>
      </c>
      <c r="K7937" t="s">
        <v>19</v>
      </c>
      <c r="L7937">
        <v>1</v>
      </c>
      <c r="M7937" t="s">
        <v>119</v>
      </c>
      <c r="N7937" t="s">
        <v>29</v>
      </c>
      <c r="O7937" t="s">
        <v>22</v>
      </c>
    </row>
    <row r="7938" spans="1:15">
      <c r="A7938" t="s">
        <v>13278</v>
      </c>
      <c r="B7938" s="1">
        <v>45783</v>
      </c>
      <c r="C7938" t="s">
        <v>13279</v>
      </c>
      <c r="D7938" t="s">
        <v>25</v>
      </c>
      <c r="E7938" t="s">
        <v>26</v>
      </c>
      <c r="F7938">
        <v>5</v>
      </c>
      <c r="G7938">
        <v>12027.52</v>
      </c>
      <c r="H7938">
        <v>60137.599999999999</v>
      </c>
      <c r="I7938">
        <f>salesdata[[#This Row],[Total_Sales_INR]]/10000000</f>
        <v>6.0137599999999999E-3</v>
      </c>
      <c r="J7938" t="s">
        <v>18</v>
      </c>
      <c r="K7938" t="s">
        <v>72</v>
      </c>
      <c r="L7938">
        <v>2</v>
      </c>
      <c r="M7938" t="s">
        <v>104</v>
      </c>
      <c r="N7938" t="s">
        <v>42</v>
      </c>
      <c r="O7938" t="s">
        <v>22</v>
      </c>
    </row>
    <row r="7939" spans="1:15">
      <c r="A7939" t="s">
        <v>13280</v>
      </c>
      <c r="B7939" s="1">
        <v>45699</v>
      </c>
      <c r="C7939" t="s">
        <v>8664</v>
      </c>
      <c r="D7939" t="s">
        <v>45</v>
      </c>
      <c r="E7939" t="s">
        <v>85</v>
      </c>
      <c r="F7939">
        <v>3</v>
      </c>
      <c r="G7939">
        <v>34400.82</v>
      </c>
      <c r="H7939">
        <v>103202.46</v>
      </c>
      <c r="I7939">
        <f>salesdata[[#This Row],[Total_Sales_INR]]/10000000</f>
        <v>1.0320246E-2</v>
      </c>
      <c r="J7939" t="s">
        <v>18</v>
      </c>
      <c r="K7939" t="s">
        <v>35</v>
      </c>
      <c r="L7939">
        <v>1</v>
      </c>
      <c r="M7939" t="s">
        <v>119</v>
      </c>
      <c r="N7939" t="s">
        <v>21</v>
      </c>
      <c r="O7939" t="s">
        <v>22</v>
      </c>
    </row>
    <row r="7940" spans="1:15">
      <c r="A7940" t="s">
        <v>13281</v>
      </c>
      <c r="B7940" s="1">
        <v>45895</v>
      </c>
      <c r="C7940" t="s">
        <v>13282</v>
      </c>
      <c r="D7940" t="s">
        <v>32</v>
      </c>
      <c r="E7940" t="s">
        <v>250</v>
      </c>
      <c r="F7940">
        <v>1</v>
      </c>
      <c r="G7940">
        <v>42265.54</v>
      </c>
      <c r="H7940">
        <v>42265.54</v>
      </c>
      <c r="I7940">
        <f>salesdata[[#This Row],[Total_Sales_INR]]/10000000</f>
        <v>4.2265540000000004E-3</v>
      </c>
      <c r="J7940" t="s">
        <v>18</v>
      </c>
      <c r="K7940" t="s">
        <v>35</v>
      </c>
      <c r="L7940">
        <v>2</v>
      </c>
      <c r="M7940" t="s">
        <v>104</v>
      </c>
      <c r="N7940" t="s">
        <v>37</v>
      </c>
      <c r="O7940" t="s">
        <v>22</v>
      </c>
    </row>
    <row r="7941" spans="1:15">
      <c r="A7941" t="s">
        <v>13283</v>
      </c>
      <c r="B7941" s="1">
        <v>45974</v>
      </c>
      <c r="C7941" t="s">
        <v>13284</v>
      </c>
      <c r="D7941" t="s">
        <v>45</v>
      </c>
      <c r="E7941" t="s">
        <v>65</v>
      </c>
      <c r="F7941">
        <v>4</v>
      </c>
      <c r="G7941">
        <v>14909.22</v>
      </c>
      <c r="H7941">
        <v>59636.88</v>
      </c>
      <c r="I7941">
        <f>salesdata[[#This Row],[Total_Sales_INR]]/10000000</f>
        <v>5.963688E-3</v>
      </c>
      <c r="J7941" t="s">
        <v>18</v>
      </c>
      <c r="K7941" t="s">
        <v>19</v>
      </c>
      <c r="L7941">
        <v>1</v>
      </c>
      <c r="M7941" t="s">
        <v>68</v>
      </c>
      <c r="N7941" t="s">
        <v>216</v>
      </c>
      <c r="O7941" t="s">
        <v>22</v>
      </c>
    </row>
    <row r="7942" spans="1:15">
      <c r="A7942" t="s">
        <v>13285</v>
      </c>
      <c r="B7942" s="1">
        <v>45968</v>
      </c>
      <c r="C7942" t="s">
        <v>2182</v>
      </c>
      <c r="D7942" t="s">
        <v>45</v>
      </c>
      <c r="E7942" t="s">
        <v>55</v>
      </c>
      <c r="F7942">
        <v>3</v>
      </c>
      <c r="G7942">
        <v>45376.19</v>
      </c>
      <c r="H7942">
        <v>136128.57</v>
      </c>
      <c r="I7942">
        <f>salesdata[[#This Row],[Total_Sales_INR]]/10000000</f>
        <v>1.3612857000000001E-2</v>
      </c>
      <c r="J7942" t="s">
        <v>34</v>
      </c>
      <c r="K7942" t="s">
        <v>35</v>
      </c>
      <c r="L7942">
        <v>1</v>
      </c>
      <c r="M7942" t="s">
        <v>181</v>
      </c>
      <c r="N7942" t="s">
        <v>173</v>
      </c>
      <c r="O7942" t="s">
        <v>22</v>
      </c>
    </row>
    <row r="7943" spans="1:15">
      <c r="A7943" t="s">
        <v>13286</v>
      </c>
      <c r="B7943" s="1">
        <v>45854</v>
      </c>
      <c r="C7943" t="s">
        <v>723</v>
      </c>
      <c r="D7943" t="s">
        <v>16</v>
      </c>
      <c r="E7943" t="s">
        <v>137</v>
      </c>
      <c r="F7943">
        <v>5</v>
      </c>
      <c r="G7943">
        <v>9422.4699999999993</v>
      </c>
      <c r="H7943">
        <v>47112.35</v>
      </c>
      <c r="I7943">
        <f>salesdata[[#This Row],[Total_Sales_INR]]/10000000</f>
        <v>4.7112350000000002E-3</v>
      </c>
      <c r="J7943" t="s">
        <v>18</v>
      </c>
      <c r="K7943" t="s">
        <v>72</v>
      </c>
      <c r="L7943">
        <v>2</v>
      </c>
      <c r="M7943" t="s">
        <v>133</v>
      </c>
      <c r="N7943" t="s">
        <v>69</v>
      </c>
      <c r="O7943" t="s">
        <v>22</v>
      </c>
    </row>
    <row r="7944" spans="1:15">
      <c r="A7944" t="s">
        <v>13287</v>
      </c>
      <c r="B7944" s="1">
        <v>45772</v>
      </c>
      <c r="C7944" t="s">
        <v>13288</v>
      </c>
      <c r="D7944" t="s">
        <v>102</v>
      </c>
      <c r="E7944" t="s">
        <v>103</v>
      </c>
      <c r="F7944">
        <v>4</v>
      </c>
      <c r="G7944">
        <v>48892.55</v>
      </c>
      <c r="H7944">
        <v>195570.2</v>
      </c>
      <c r="I7944">
        <f>salesdata[[#This Row],[Total_Sales_INR]]/10000000</f>
        <v>1.9557020000000001E-2</v>
      </c>
      <c r="J7944" t="s">
        <v>34</v>
      </c>
      <c r="K7944" t="s">
        <v>72</v>
      </c>
      <c r="L7944">
        <v>4</v>
      </c>
      <c r="M7944" t="s">
        <v>88</v>
      </c>
      <c r="N7944" t="s">
        <v>78</v>
      </c>
      <c r="O7944" t="s">
        <v>22</v>
      </c>
    </row>
    <row r="7945" spans="1:15">
      <c r="A7945" t="s">
        <v>13289</v>
      </c>
      <c r="B7945" s="1">
        <v>45701</v>
      </c>
      <c r="C7945" t="s">
        <v>8760</v>
      </c>
      <c r="D7945" t="s">
        <v>25</v>
      </c>
      <c r="E7945" t="s">
        <v>223</v>
      </c>
      <c r="F7945">
        <v>2</v>
      </c>
      <c r="G7945">
        <v>10700.82</v>
      </c>
      <c r="H7945">
        <v>21401.64</v>
      </c>
      <c r="I7945">
        <f>salesdata[[#This Row],[Total_Sales_INR]]/10000000</f>
        <v>2.140164E-3</v>
      </c>
      <c r="J7945" t="s">
        <v>18</v>
      </c>
      <c r="K7945" t="s">
        <v>19</v>
      </c>
      <c r="L7945">
        <v>5</v>
      </c>
      <c r="M7945" t="s">
        <v>28</v>
      </c>
      <c r="N7945" t="s">
        <v>21</v>
      </c>
      <c r="O7945" t="s">
        <v>22</v>
      </c>
    </row>
    <row r="7946" spans="1:15">
      <c r="A7946" t="s">
        <v>13290</v>
      </c>
      <c r="B7946" s="1">
        <v>45981</v>
      </c>
      <c r="C7946" t="s">
        <v>13291</v>
      </c>
      <c r="D7946" t="s">
        <v>32</v>
      </c>
      <c r="E7946" t="s">
        <v>250</v>
      </c>
      <c r="F7946">
        <v>2</v>
      </c>
      <c r="G7946">
        <v>32195.1</v>
      </c>
      <c r="H7946">
        <v>64390.2</v>
      </c>
      <c r="I7946">
        <f>salesdata[[#This Row],[Total_Sales_INR]]/10000000</f>
        <v>6.4390199999999993E-3</v>
      </c>
      <c r="J7946" t="s">
        <v>47</v>
      </c>
      <c r="K7946" t="s">
        <v>19</v>
      </c>
      <c r="L7946">
        <v>1</v>
      </c>
      <c r="M7946" t="s">
        <v>20</v>
      </c>
      <c r="N7946" t="s">
        <v>360</v>
      </c>
      <c r="O7946" t="s">
        <v>22</v>
      </c>
    </row>
    <row r="7947" spans="1:15">
      <c r="A7947" t="s">
        <v>13292</v>
      </c>
      <c r="B7947" s="1">
        <v>46011</v>
      </c>
      <c r="C7947" t="s">
        <v>13293</v>
      </c>
      <c r="D7947" t="s">
        <v>32</v>
      </c>
      <c r="E7947" t="s">
        <v>40</v>
      </c>
      <c r="F7947">
        <v>1</v>
      </c>
      <c r="G7947">
        <v>23021.45</v>
      </c>
      <c r="H7947">
        <v>23021.45</v>
      </c>
      <c r="I7947">
        <f>salesdata[[#This Row],[Total_Sales_INR]]/10000000</f>
        <v>2.3021450000000002E-3</v>
      </c>
      <c r="J7947" t="s">
        <v>34</v>
      </c>
      <c r="K7947" t="s">
        <v>35</v>
      </c>
      <c r="L7947">
        <v>2</v>
      </c>
      <c r="M7947" t="s">
        <v>133</v>
      </c>
      <c r="N7947" t="s">
        <v>134</v>
      </c>
      <c r="O7947" t="s">
        <v>22</v>
      </c>
    </row>
    <row r="7948" spans="1:15">
      <c r="A7948" t="s">
        <v>13294</v>
      </c>
      <c r="B7948" s="1">
        <v>45938</v>
      </c>
      <c r="C7948" t="s">
        <v>8139</v>
      </c>
      <c r="D7948" t="s">
        <v>45</v>
      </c>
      <c r="E7948" t="s">
        <v>46</v>
      </c>
      <c r="F7948">
        <v>2</v>
      </c>
      <c r="G7948">
        <v>10251.719999999999</v>
      </c>
      <c r="H7948">
        <v>20503.439999999999</v>
      </c>
      <c r="I7948">
        <f>salesdata[[#This Row],[Total_Sales_INR]]/10000000</f>
        <v>2.050344E-3</v>
      </c>
      <c r="J7948" t="s">
        <v>27</v>
      </c>
      <c r="K7948" t="s">
        <v>19</v>
      </c>
      <c r="L7948">
        <v>1</v>
      </c>
      <c r="M7948" t="s">
        <v>181</v>
      </c>
      <c r="N7948" t="s">
        <v>37</v>
      </c>
      <c r="O7948" t="s">
        <v>22</v>
      </c>
    </row>
    <row r="7949" spans="1:15">
      <c r="A7949" t="s">
        <v>13295</v>
      </c>
      <c r="B7949" s="1">
        <v>45738</v>
      </c>
      <c r="C7949" t="s">
        <v>3412</v>
      </c>
      <c r="D7949" t="s">
        <v>102</v>
      </c>
      <c r="E7949" t="s">
        <v>118</v>
      </c>
      <c r="F7949">
        <v>3</v>
      </c>
      <c r="G7949">
        <v>41028.800000000003</v>
      </c>
      <c r="H7949">
        <v>123086.39999999999</v>
      </c>
      <c r="I7949">
        <f>salesdata[[#This Row],[Total_Sales_INR]]/10000000</f>
        <v>1.2308639999999999E-2</v>
      </c>
      <c r="J7949" t="s">
        <v>27</v>
      </c>
      <c r="K7949" t="s">
        <v>19</v>
      </c>
      <c r="L7949">
        <v>3</v>
      </c>
      <c r="M7949" t="s">
        <v>190</v>
      </c>
      <c r="N7949" t="s">
        <v>156</v>
      </c>
      <c r="O7949" t="s">
        <v>22</v>
      </c>
    </row>
    <row r="7950" spans="1:15">
      <c r="A7950" t="s">
        <v>13296</v>
      </c>
      <c r="B7950" s="1">
        <v>45891</v>
      </c>
      <c r="C7950" t="s">
        <v>13297</v>
      </c>
      <c r="D7950" t="s">
        <v>25</v>
      </c>
      <c r="E7950" t="s">
        <v>280</v>
      </c>
      <c r="F7950">
        <v>3</v>
      </c>
      <c r="G7950">
        <v>1248.56</v>
      </c>
      <c r="H7950">
        <v>3745.68</v>
      </c>
      <c r="I7950">
        <f>salesdata[[#This Row],[Total_Sales_INR]]/10000000</f>
        <v>3.7456799999999998E-4</v>
      </c>
      <c r="J7950" t="s">
        <v>18</v>
      </c>
      <c r="K7950" t="s">
        <v>35</v>
      </c>
      <c r="L7950">
        <v>4</v>
      </c>
      <c r="M7950" t="s">
        <v>88</v>
      </c>
      <c r="N7950" t="s">
        <v>82</v>
      </c>
      <c r="O7950" t="s">
        <v>22</v>
      </c>
    </row>
    <row r="7951" spans="1:15">
      <c r="A7951" t="s">
        <v>13298</v>
      </c>
      <c r="B7951" s="1">
        <v>45711</v>
      </c>
      <c r="C7951" t="s">
        <v>8522</v>
      </c>
      <c r="D7951" t="s">
        <v>45</v>
      </c>
      <c r="E7951" t="s">
        <v>85</v>
      </c>
      <c r="F7951">
        <v>1</v>
      </c>
      <c r="G7951">
        <v>29052.31</v>
      </c>
      <c r="H7951">
        <v>29052.31</v>
      </c>
      <c r="I7951">
        <f>salesdata[[#This Row],[Total_Sales_INR]]/10000000</f>
        <v>2.9052310000000003E-3</v>
      </c>
      <c r="J7951" t="s">
        <v>27</v>
      </c>
      <c r="K7951" t="s">
        <v>72</v>
      </c>
      <c r="L7951">
        <v>2</v>
      </c>
      <c r="M7951" t="s">
        <v>141</v>
      </c>
      <c r="N7951" t="s">
        <v>213</v>
      </c>
      <c r="O7951" t="s">
        <v>22</v>
      </c>
    </row>
    <row r="7952" spans="1:15">
      <c r="A7952" t="s">
        <v>13299</v>
      </c>
      <c r="B7952" s="1">
        <v>45826</v>
      </c>
      <c r="C7952" t="s">
        <v>4814</v>
      </c>
      <c r="D7952" t="s">
        <v>16</v>
      </c>
      <c r="E7952" t="s">
        <v>17</v>
      </c>
      <c r="F7952">
        <v>5</v>
      </c>
      <c r="G7952">
        <v>697.3</v>
      </c>
      <c r="H7952">
        <v>3486.5</v>
      </c>
      <c r="I7952">
        <f>salesdata[[#This Row],[Total_Sales_INR]]/10000000</f>
        <v>3.4864999999999999E-4</v>
      </c>
      <c r="J7952" t="s">
        <v>18</v>
      </c>
      <c r="K7952" t="s">
        <v>19</v>
      </c>
      <c r="L7952">
        <v>1</v>
      </c>
      <c r="M7952" t="s">
        <v>181</v>
      </c>
      <c r="N7952" t="s">
        <v>150</v>
      </c>
      <c r="O7952" t="s">
        <v>22</v>
      </c>
    </row>
    <row r="7953" spans="1:15">
      <c r="A7953" t="s">
        <v>13300</v>
      </c>
      <c r="B7953" s="1">
        <v>45842</v>
      </c>
      <c r="C7953" t="s">
        <v>13301</v>
      </c>
      <c r="D7953" t="s">
        <v>102</v>
      </c>
      <c r="E7953" t="s">
        <v>193</v>
      </c>
      <c r="F7953">
        <v>2</v>
      </c>
      <c r="G7953">
        <v>34670.959999999999</v>
      </c>
      <c r="H7953">
        <v>69341.919999999998</v>
      </c>
      <c r="I7953">
        <f>salesdata[[#This Row],[Total_Sales_INR]]/10000000</f>
        <v>6.9341919999999996E-3</v>
      </c>
      <c r="J7953" t="s">
        <v>47</v>
      </c>
      <c r="K7953" t="s">
        <v>35</v>
      </c>
      <c r="L7953">
        <v>4</v>
      </c>
      <c r="M7953" t="s">
        <v>88</v>
      </c>
      <c r="N7953" t="s">
        <v>52</v>
      </c>
      <c r="O7953" t="s">
        <v>22</v>
      </c>
    </row>
    <row r="7954" spans="1:15">
      <c r="A7954" t="s">
        <v>13302</v>
      </c>
      <c r="B7954" s="1">
        <v>45971</v>
      </c>
      <c r="C7954" t="s">
        <v>6068</v>
      </c>
      <c r="D7954" t="s">
        <v>102</v>
      </c>
      <c r="E7954" t="s">
        <v>184</v>
      </c>
      <c r="F7954">
        <v>5</v>
      </c>
      <c r="G7954">
        <v>15555.19</v>
      </c>
      <c r="H7954">
        <v>77775.95</v>
      </c>
      <c r="I7954">
        <f>salesdata[[#This Row],[Total_Sales_INR]]/10000000</f>
        <v>7.777595E-3</v>
      </c>
      <c r="J7954" t="s">
        <v>34</v>
      </c>
      <c r="K7954" t="s">
        <v>72</v>
      </c>
      <c r="L7954">
        <v>5</v>
      </c>
      <c r="M7954" t="s">
        <v>41</v>
      </c>
      <c r="N7954" t="s">
        <v>97</v>
      </c>
      <c r="O7954" t="s">
        <v>22</v>
      </c>
    </row>
    <row r="7955" spans="1:15">
      <c r="A7955" t="s">
        <v>13303</v>
      </c>
      <c r="B7955" s="1">
        <v>45687</v>
      </c>
      <c r="C7955" t="s">
        <v>5560</v>
      </c>
      <c r="D7955" t="s">
        <v>102</v>
      </c>
      <c r="E7955" t="s">
        <v>184</v>
      </c>
      <c r="F7955">
        <v>2</v>
      </c>
      <c r="G7955">
        <v>43706.87</v>
      </c>
      <c r="H7955">
        <v>87413.74</v>
      </c>
      <c r="I7955">
        <f>salesdata[[#This Row],[Total_Sales_INR]]/10000000</f>
        <v>8.7413739999999997E-3</v>
      </c>
      <c r="J7955" t="s">
        <v>34</v>
      </c>
      <c r="K7955" t="s">
        <v>19</v>
      </c>
      <c r="L7955">
        <v>1</v>
      </c>
      <c r="M7955" t="s">
        <v>107</v>
      </c>
      <c r="N7955" t="s">
        <v>150</v>
      </c>
      <c r="O7955" t="s">
        <v>22</v>
      </c>
    </row>
    <row r="7956" spans="1:15">
      <c r="A7956" t="s">
        <v>13304</v>
      </c>
      <c r="B7956" s="1">
        <v>45853</v>
      </c>
      <c r="C7956" t="s">
        <v>5947</v>
      </c>
      <c r="D7956" t="s">
        <v>32</v>
      </c>
      <c r="E7956" t="s">
        <v>250</v>
      </c>
      <c r="F7956">
        <v>3</v>
      </c>
      <c r="G7956">
        <v>20535.73</v>
      </c>
      <c r="H7956">
        <v>61607.19</v>
      </c>
      <c r="I7956">
        <f>salesdata[[#This Row],[Total_Sales_INR]]/10000000</f>
        <v>6.1607190000000003E-3</v>
      </c>
      <c r="J7956" t="s">
        <v>34</v>
      </c>
      <c r="K7956" t="s">
        <v>72</v>
      </c>
      <c r="L7956">
        <v>1</v>
      </c>
      <c r="M7956" t="s">
        <v>68</v>
      </c>
      <c r="N7956" t="s">
        <v>167</v>
      </c>
      <c r="O7956" t="s">
        <v>22</v>
      </c>
    </row>
    <row r="7957" spans="1:15">
      <c r="A7957" t="s">
        <v>13305</v>
      </c>
      <c r="B7957" s="1">
        <v>45817</v>
      </c>
      <c r="C7957" t="s">
        <v>13306</v>
      </c>
      <c r="D7957" t="s">
        <v>32</v>
      </c>
      <c r="E7957" t="s">
        <v>250</v>
      </c>
      <c r="F7957">
        <v>1</v>
      </c>
      <c r="G7957">
        <v>33698.43</v>
      </c>
      <c r="H7957">
        <v>33698.43</v>
      </c>
      <c r="I7957">
        <f>salesdata[[#This Row],[Total_Sales_INR]]/10000000</f>
        <v>3.369843E-3</v>
      </c>
      <c r="J7957" t="s">
        <v>18</v>
      </c>
      <c r="K7957" t="s">
        <v>72</v>
      </c>
      <c r="L7957">
        <v>4</v>
      </c>
      <c r="M7957" t="s">
        <v>185</v>
      </c>
      <c r="N7957" t="s">
        <v>167</v>
      </c>
      <c r="O7957" t="s">
        <v>22</v>
      </c>
    </row>
    <row r="7958" spans="1:15">
      <c r="A7958" t="s">
        <v>13307</v>
      </c>
      <c r="B7958" s="1">
        <v>45934</v>
      </c>
      <c r="C7958" t="s">
        <v>4200</v>
      </c>
      <c r="D7958" t="s">
        <v>45</v>
      </c>
      <c r="E7958" t="s">
        <v>55</v>
      </c>
      <c r="F7958">
        <v>3</v>
      </c>
      <c r="G7958">
        <v>42482.89</v>
      </c>
      <c r="H7958">
        <v>127448.67</v>
      </c>
      <c r="I7958">
        <f>salesdata[[#This Row],[Total_Sales_INR]]/10000000</f>
        <v>1.2744867E-2</v>
      </c>
      <c r="J7958" t="s">
        <v>34</v>
      </c>
      <c r="K7958" t="s">
        <v>72</v>
      </c>
      <c r="L7958">
        <v>4</v>
      </c>
      <c r="M7958" t="s">
        <v>88</v>
      </c>
      <c r="N7958" t="s">
        <v>78</v>
      </c>
      <c r="O7958" t="s">
        <v>22</v>
      </c>
    </row>
    <row r="7959" spans="1:15">
      <c r="A7959" t="s">
        <v>13308</v>
      </c>
      <c r="B7959" s="1">
        <v>45939</v>
      </c>
      <c r="C7959" t="s">
        <v>2442</v>
      </c>
      <c r="D7959" t="s">
        <v>25</v>
      </c>
      <c r="E7959" t="s">
        <v>140</v>
      </c>
      <c r="F7959">
        <v>2</v>
      </c>
      <c r="G7959">
        <v>27493.34</v>
      </c>
      <c r="H7959">
        <v>54986.68</v>
      </c>
      <c r="I7959">
        <f>salesdata[[#This Row],[Total_Sales_INR]]/10000000</f>
        <v>5.498668E-3</v>
      </c>
      <c r="J7959" t="s">
        <v>47</v>
      </c>
      <c r="K7959" t="s">
        <v>72</v>
      </c>
      <c r="L7959">
        <v>4</v>
      </c>
      <c r="M7959" t="s">
        <v>88</v>
      </c>
      <c r="N7959" t="s">
        <v>21</v>
      </c>
      <c r="O7959" t="s">
        <v>22</v>
      </c>
    </row>
    <row r="7960" spans="1:15">
      <c r="A7960" t="s">
        <v>13309</v>
      </c>
      <c r="B7960" s="1">
        <v>45919</v>
      </c>
      <c r="C7960" t="s">
        <v>2423</v>
      </c>
      <c r="D7960" t="s">
        <v>16</v>
      </c>
      <c r="E7960" t="s">
        <v>17</v>
      </c>
      <c r="F7960">
        <v>1</v>
      </c>
      <c r="G7960">
        <v>26963.09</v>
      </c>
      <c r="H7960">
        <v>26963.09</v>
      </c>
      <c r="I7960">
        <f>salesdata[[#This Row],[Total_Sales_INR]]/10000000</f>
        <v>2.696309E-3</v>
      </c>
      <c r="J7960" t="s">
        <v>47</v>
      </c>
      <c r="K7960" t="s">
        <v>72</v>
      </c>
      <c r="L7960">
        <v>1</v>
      </c>
      <c r="M7960" t="s">
        <v>107</v>
      </c>
      <c r="N7960" t="s">
        <v>42</v>
      </c>
      <c r="O7960" t="s">
        <v>22</v>
      </c>
    </row>
    <row r="7961" spans="1:15">
      <c r="A7961" t="s">
        <v>13310</v>
      </c>
      <c r="B7961" s="1">
        <v>45961</v>
      </c>
      <c r="C7961" t="s">
        <v>7995</v>
      </c>
      <c r="D7961" t="s">
        <v>102</v>
      </c>
      <c r="E7961" t="s">
        <v>193</v>
      </c>
      <c r="F7961">
        <v>2</v>
      </c>
      <c r="G7961">
        <v>36087.71</v>
      </c>
      <c r="H7961">
        <v>72175.42</v>
      </c>
      <c r="I7961">
        <f>salesdata[[#This Row],[Total_Sales_INR]]/10000000</f>
        <v>7.2175419999999995E-3</v>
      </c>
      <c r="J7961" t="s">
        <v>18</v>
      </c>
      <c r="K7961" t="s">
        <v>19</v>
      </c>
      <c r="L7961">
        <v>5</v>
      </c>
      <c r="M7961" t="s">
        <v>41</v>
      </c>
      <c r="N7961" t="s">
        <v>57</v>
      </c>
      <c r="O7961" t="s">
        <v>22</v>
      </c>
    </row>
    <row r="7962" spans="1:15">
      <c r="A7962" t="s">
        <v>13311</v>
      </c>
      <c r="B7962" s="1">
        <v>45669</v>
      </c>
      <c r="C7962" t="s">
        <v>2634</v>
      </c>
      <c r="D7962" t="s">
        <v>45</v>
      </c>
      <c r="E7962" t="s">
        <v>65</v>
      </c>
      <c r="F7962">
        <v>3</v>
      </c>
      <c r="G7962">
        <v>20656.64</v>
      </c>
      <c r="H7962">
        <v>61969.919999999998</v>
      </c>
      <c r="I7962">
        <f>salesdata[[#This Row],[Total_Sales_INR]]/10000000</f>
        <v>6.1969920000000001E-3</v>
      </c>
      <c r="J7962" t="s">
        <v>18</v>
      </c>
      <c r="K7962" t="s">
        <v>72</v>
      </c>
      <c r="L7962">
        <v>5</v>
      </c>
      <c r="M7962" t="s">
        <v>170</v>
      </c>
      <c r="N7962" t="s">
        <v>216</v>
      </c>
      <c r="O7962" t="s">
        <v>22</v>
      </c>
    </row>
    <row r="7963" spans="1:15">
      <c r="A7963" t="s">
        <v>13312</v>
      </c>
      <c r="B7963" s="1">
        <v>45748</v>
      </c>
      <c r="C7963" t="s">
        <v>4489</v>
      </c>
      <c r="D7963" t="s">
        <v>25</v>
      </c>
      <c r="E7963" t="s">
        <v>223</v>
      </c>
      <c r="F7963">
        <v>3</v>
      </c>
      <c r="G7963">
        <v>48067.89</v>
      </c>
      <c r="H7963">
        <v>144203.67000000001</v>
      </c>
      <c r="I7963">
        <f>salesdata[[#This Row],[Total_Sales_INR]]/10000000</f>
        <v>1.4420367000000002E-2</v>
      </c>
      <c r="J7963" t="s">
        <v>47</v>
      </c>
      <c r="K7963" t="s">
        <v>72</v>
      </c>
      <c r="L7963">
        <v>3</v>
      </c>
      <c r="M7963" t="s">
        <v>61</v>
      </c>
      <c r="N7963" t="s">
        <v>156</v>
      </c>
      <c r="O7963" t="s">
        <v>22</v>
      </c>
    </row>
    <row r="7964" spans="1:15">
      <c r="A7964" t="s">
        <v>13313</v>
      </c>
      <c r="B7964" s="1">
        <v>45795</v>
      </c>
      <c r="C7964" t="s">
        <v>13148</v>
      </c>
      <c r="D7964" t="s">
        <v>32</v>
      </c>
      <c r="E7964" t="s">
        <v>250</v>
      </c>
      <c r="F7964">
        <v>4</v>
      </c>
      <c r="G7964">
        <v>6099.37</v>
      </c>
      <c r="H7964">
        <v>24397.48</v>
      </c>
      <c r="I7964">
        <f>salesdata[[#This Row],[Total_Sales_INR]]/10000000</f>
        <v>2.4397479999999998E-3</v>
      </c>
      <c r="J7964" t="s">
        <v>47</v>
      </c>
      <c r="K7964" t="s">
        <v>19</v>
      </c>
      <c r="L7964">
        <v>1</v>
      </c>
      <c r="M7964" t="s">
        <v>181</v>
      </c>
      <c r="N7964" t="s">
        <v>142</v>
      </c>
      <c r="O7964" t="s">
        <v>22</v>
      </c>
    </row>
    <row r="7965" spans="1:15">
      <c r="A7965" t="s">
        <v>13314</v>
      </c>
      <c r="B7965" s="1">
        <v>45976</v>
      </c>
      <c r="C7965" t="s">
        <v>13315</v>
      </c>
      <c r="D7965" t="s">
        <v>32</v>
      </c>
      <c r="E7965" t="s">
        <v>81</v>
      </c>
      <c r="F7965">
        <v>1</v>
      </c>
      <c r="G7965">
        <v>5040.74</v>
      </c>
      <c r="H7965">
        <v>5040.74</v>
      </c>
      <c r="I7965">
        <f>salesdata[[#This Row],[Total_Sales_INR]]/10000000</f>
        <v>5.0407399999999997E-4</v>
      </c>
      <c r="J7965" t="s">
        <v>47</v>
      </c>
      <c r="K7965" t="s">
        <v>35</v>
      </c>
      <c r="L7965">
        <v>5</v>
      </c>
      <c r="M7965" t="s">
        <v>51</v>
      </c>
      <c r="N7965" t="s">
        <v>127</v>
      </c>
      <c r="O7965" t="s">
        <v>22</v>
      </c>
    </row>
    <row r="7966" spans="1:15">
      <c r="A7966" t="s">
        <v>13316</v>
      </c>
      <c r="B7966" s="1">
        <v>45731</v>
      </c>
      <c r="C7966" t="s">
        <v>13317</v>
      </c>
      <c r="D7966" t="s">
        <v>102</v>
      </c>
      <c r="E7966" t="s">
        <v>118</v>
      </c>
      <c r="F7966">
        <v>2</v>
      </c>
      <c r="G7966">
        <v>19884.61</v>
      </c>
      <c r="H7966">
        <v>39769.22</v>
      </c>
      <c r="I7966">
        <f>salesdata[[#This Row],[Total_Sales_INR]]/10000000</f>
        <v>3.9769219999999999E-3</v>
      </c>
      <c r="J7966" t="s">
        <v>47</v>
      </c>
      <c r="K7966" t="s">
        <v>72</v>
      </c>
      <c r="L7966">
        <v>4</v>
      </c>
      <c r="M7966" t="s">
        <v>185</v>
      </c>
      <c r="N7966" t="s">
        <v>57</v>
      </c>
      <c r="O7966" t="s">
        <v>22</v>
      </c>
    </row>
    <row r="7967" spans="1:15">
      <c r="A7967" t="s">
        <v>13318</v>
      </c>
      <c r="B7967" s="1">
        <v>45828</v>
      </c>
      <c r="C7967" t="s">
        <v>2832</v>
      </c>
      <c r="D7967" t="s">
        <v>16</v>
      </c>
      <c r="E7967" t="s">
        <v>17</v>
      </c>
      <c r="F7967">
        <v>1</v>
      </c>
      <c r="G7967">
        <v>18191.46</v>
      </c>
      <c r="H7967">
        <v>18191.46</v>
      </c>
      <c r="I7967">
        <f>salesdata[[#This Row],[Total_Sales_INR]]/10000000</f>
        <v>1.819146E-3</v>
      </c>
      <c r="J7967" t="s">
        <v>47</v>
      </c>
      <c r="K7967" t="s">
        <v>72</v>
      </c>
      <c r="L7967">
        <v>2</v>
      </c>
      <c r="M7967" t="s">
        <v>104</v>
      </c>
      <c r="N7967" t="s">
        <v>69</v>
      </c>
      <c r="O7967" t="s">
        <v>22</v>
      </c>
    </row>
    <row r="7968" spans="1:15">
      <c r="A7968" t="s">
        <v>13319</v>
      </c>
      <c r="B7968" s="1">
        <v>45786</v>
      </c>
      <c r="C7968" t="s">
        <v>13320</v>
      </c>
      <c r="D7968" t="s">
        <v>45</v>
      </c>
      <c r="E7968" t="s">
        <v>55</v>
      </c>
      <c r="F7968">
        <v>5</v>
      </c>
      <c r="G7968">
        <v>24895.91</v>
      </c>
      <c r="H7968">
        <v>124479.55</v>
      </c>
      <c r="I7968">
        <f>salesdata[[#This Row],[Total_Sales_INR]]/10000000</f>
        <v>1.2447955E-2</v>
      </c>
      <c r="J7968" t="s">
        <v>27</v>
      </c>
      <c r="K7968" t="s">
        <v>35</v>
      </c>
      <c r="L7968">
        <v>2</v>
      </c>
      <c r="M7968" t="s">
        <v>141</v>
      </c>
      <c r="N7968" t="s">
        <v>167</v>
      </c>
      <c r="O7968" t="s">
        <v>22</v>
      </c>
    </row>
    <row r="7969" spans="1:15">
      <c r="A7969" t="s">
        <v>13321</v>
      </c>
      <c r="B7969" s="1">
        <v>46020</v>
      </c>
      <c r="C7969" t="s">
        <v>13322</v>
      </c>
      <c r="D7969" t="s">
        <v>102</v>
      </c>
      <c r="E7969" t="s">
        <v>103</v>
      </c>
      <c r="F7969">
        <v>1</v>
      </c>
      <c r="G7969">
        <v>31289.84</v>
      </c>
      <c r="H7969">
        <v>31289.84</v>
      </c>
      <c r="I7969">
        <f>salesdata[[#This Row],[Total_Sales_INR]]/10000000</f>
        <v>3.128984E-3</v>
      </c>
      <c r="J7969" t="s">
        <v>34</v>
      </c>
      <c r="K7969" t="s">
        <v>72</v>
      </c>
      <c r="L7969">
        <v>5</v>
      </c>
      <c r="M7969" t="s">
        <v>73</v>
      </c>
      <c r="N7969" t="s">
        <v>360</v>
      </c>
      <c r="O7969" t="s">
        <v>22</v>
      </c>
    </row>
    <row r="7970" spans="1:15">
      <c r="A7970" t="s">
        <v>13323</v>
      </c>
      <c r="B7970" s="1">
        <v>46006</v>
      </c>
      <c r="C7970" t="s">
        <v>13324</v>
      </c>
      <c r="D7970" t="s">
        <v>16</v>
      </c>
      <c r="E7970" t="s">
        <v>145</v>
      </c>
      <c r="F7970">
        <v>5</v>
      </c>
      <c r="G7970">
        <v>26729.040000000001</v>
      </c>
      <c r="H7970">
        <v>133645.20000000001</v>
      </c>
      <c r="I7970">
        <f>salesdata[[#This Row],[Total_Sales_INR]]/10000000</f>
        <v>1.3364520000000001E-2</v>
      </c>
      <c r="J7970" t="s">
        <v>34</v>
      </c>
      <c r="K7970" t="s">
        <v>35</v>
      </c>
      <c r="L7970">
        <v>4</v>
      </c>
      <c r="M7970" t="s">
        <v>123</v>
      </c>
      <c r="N7970" t="s">
        <v>69</v>
      </c>
      <c r="O7970" t="s">
        <v>22</v>
      </c>
    </row>
    <row r="7971" spans="1:15">
      <c r="A7971" t="s">
        <v>13325</v>
      </c>
      <c r="B7971" s="1">
        <v>45996</v>
      </c>
      <c r="C7971" t="s">
        <v>13326</v>
      </c>
      <c r="D7971" t="s">
        <v>25</v>
      </c>
      <c r="E7971" t="s">
        <v>91</v>
      </c>
      <c r="F7971">
        <v>2</v>
      </c>
      <c r="G7971">
        <v>9399.92</v>
      </c>
      <c r="H7971">
        <v>18799.84</v>
      </c>
      <c r="I7971">
        <f>salesdata[[#This Row],[Total_Sales_INR]]/10000000</f>
        <v>1.8799839999999999E-3</v>
      </c>
      <c r="J7971" t="s">
        <v>27</v>
      </c>
      <c r="K7971" t="s">
        <v>19</v>
      </c>
      <c r="L7971">
        <v>5</v>
      </c>
      <c r="M7971" t="s">
        <v>51</v>
      </c>
      <c r="N7971" t="s">
        <v>167</v>
      </c>
      <c r="O7971" t="s">
        <v>22</v>
      </c>
    </row>
    <row r="7972" spans="1:15">
      <c r="A7972" t="s">
        <v>13327</v>
      </c>
      <c r="B7972" s="1">
        <v>45813</v>
      </c>
      <c r="C7972" t="s">
        <v>7133</v>
      </c>
      <c r="D7972" t="s">
        <v>102</v>
      </c>
      <c r="E7972" t="s">
        <v>118</v>
      </c>
      <c r="F7972">
        <v>5</v>
      </c>
      <c r="G7972">
        <v>41444.49</v>
      </c>
      <c r="H7972">
        <v>207222.45</v>
      </c>
      <c r="I7972">
        <f>salesdata[[#This Row],[Total_Sales_INR]]/10000000</f>
        <v>2.0722245E-2</v>
      </c>
      <c r="J7972" t="s">
        <v>34</v>
      </c>
      <c r="K7972" t="s">
        <v>35</v>
      </c>
      <c r="L7972">
        <v>5</v>
      </c>
      <c r="M7972" t="s">
        <v>73</v>
      </c>
      <c r="N7972" t="s">
        <v>57</v>
      </c>
      <c r="O7972" t="s">
        <v>22</v>
      </c>
    </row>
    <row r="7973" spans="1:15">
      <c r="A7973" t="s">
        <v>13328</v>
      </c>
      <c r="B7973" s="1">
        <v>45915</v>
      </c>
      <c r="C7973" t="s">
        <v>2124</v>
      </c>
      <c r="D7973" t="s">
        <v>45</v>
      </c>
      <c r="E7973" t="s">
        <v>60</v>
      </c>
      <c r="F7973">
        <v>2</v>
      </c>
      <c r="G7973">
        <v>26050.7</v>
      </c>
      <c r="H7973">
        <v>52101.4</v>
      </c>
      <c r="I7973">
        <f>salesdata[[#This Row],[Total_Sales_INR]]/10000000</f>
        <v>5.2101400000000003E-3</v>
      </c>
      <c r="J7973" t="s">
        <v>18</v>
      </c>
      <c r="K7973" t="s">
        <v>35</v>
      </c>
      <c r="L7973">
        <v>2</v>
      </c>
      <c r="M7973" t="s">
        <v>265</v>
      </c>
      <c r="N7973" t="s">
        <v>48</v>
      </c>
      <c r="O7973" t="s">
        <v>22</v>
      </c>
    </row>
    <row r="7974" spans="1:15">
      <c r="A7974" t="s">
        <v>13329</v>
      </c>
      <c r="B7974" s="1">
        <v>45836</v>
      </c>
      <c r="C7974" t="s">
        <v>247</v>
      </c>
      <c r="D7974" t="s">
        <v>16</v>
      </c>
      <c r="E7974" t="s">
        <v>17</v>
      </c>
      <c r="F7974">
        <v>1</v>
      </c>
      <c r="G7974">
        <v>33213.519999999997</v>
      </c>
      <c r="H7974">
        <v>33213.519999999997</v>
      </c>
      <c r="I7974">
        <f>salesdata[[#This Row],[Total_Sales_INR]]/10000000</f>
        <v>3.3213519999999996E-3</v>
      </c>
      <c r="J7974" t="s">
        <v>47</v>
      </c>
      <c r="K7974" t="s">
        <v>35</v>
      </c>
      <c r="L7974">
        <v>2</v>
      </c>
      <c r="M7974" t="s">
        <v>133</v>
      </c>
      <c r="N7974" t="s">
        <v>97</v>
      </c>
      <c r="O7974" t="s">
        <v>22</v>
      </c>
    </row>
    <row r="7975" spans="1:15">
      <c r="A7975" t="s">
        <v>13330</v>
      </c>
      <c r="B7975" s="1">
        <v>46001</v>
      </c>
      <c r="C7975" t="s">
        <v>9618</v>
      </c>
      <c r="D7975" t="s">
        <v>102</v>
      </c>
      <c r="E7975" t="s">
        <v>103</v>
      </c>
      <c r="F7975">
        <v>5</v>
      </c>
      <c r="G7975">
        <v>1709.58</v>
      </c>
      <c r="H7975">
        <v>8547.9</v>
      </c>
      <c r="I7975">
        <f>salesdata[[#This Row],[Total_Sales_INR]]/10000000</f>
        <v>8.5478999999999991E-4</v>
      </c>
      <c r="J7975" t="s">
        <v>47</v>
      </c>
      <c r="K7975" t="s">
        <v>19</v>
      </c>
      <c r="L7975">
        <v>2</v>
      </c>
      <c r="M7975" t="s">
        <v>104</v>
      </c>
      <c r="N7975" t="s">
        <v>216</v>
      </c>
      <c r="O7975" t="s">
        <v>22</v>
      </c>
    </row>
    <row r="7976" spans="1:15">
      <c r="A7976" t="s">
        <v>13331</v>
      </c>
      <c r="B7976" s="1">
        <v>45911</v>
      </c>
      <c r="C7976" t="s">
        <v>13332</v>
      </c>
      <c r="D7976" t="s">
        <v>102</v>
      </c>
      <c r="E7976" t="s">
        <v>193</v>
      </c>
      <c r="F7976">
        <v>3</v>
      </c>
      <c r="G7976">
        <v>11977.37</v>
      </c>
      <c r="H7976">
        <v>35932.11</v>
      </c>
      <c r="I7976">
        <f>salesdata[[#This Row],[Total_Sales_INR]]/10000000</f>
        <v>3.5932110000000002E-3</v>
      </c>
      <c r="J7976" t="s">
        <v>34</v>
      </c>
      <c r="K7976" t="s">
        <v>19</v>
      </c>
      <c r="L7976">
        <v>4</v>
      </c>
      <c r="M7976" t="s">
        <v>160</v>
      </c>
      <c r="N7976" t="s">
        <v>173</v>
      </c>
      <c r="O7976" t="s">
        <v>22</v>
      </c>
    </row>
    <row r="7977" spans="1:15">
      <c r="A7977" t="s">
        <v>13333</v>
      </c>
      <c r="B7977" s="1">
        <v>45785</v>
      </c>
      <c r="C7977" t="s">
        <v>13334</v>
      </c>
      <c r="D7977" t="s">
        <v>16</v>
      </c>
      <c r="E7977" t="s">
        <v>145</v>
      </c>
      <c r="F7977">
        <v>4</v>
      </c>
      <c r="G7977">
        <v>3721.27</v>
      </c>
      <c r="H7977">
        <v>14885.08</v>
      </c>
      <c r="I7977">
        <f>salesdata[[#This Row],[Total_Sales_INR]]/10000000</f>
        <v>1.4885079999999999E-3</v>
      </c>
      <c r="J7977" t="s">
        <v>18</v>
      </c>
      <c r="K7977" t="s">
        <v>35</v>
      </c>
      <c r="L7977">
        <v>1</v>
      </c>
      <c r="M7977" t="s">
        <v>68</v>
      </c>
      <c r="N7977" t="s">
        <v>21</v>
      </c>
      <c r="O7977" t="s">
        <v>22</v>
      </c>
    </row>
    <row r="7978" spans="1:15">
      <c r="A7978" t="s">
        <v>13335</v>
      </c>
      <c r="B7978" s="1">
        <v>45880</v>
      </c>
      <c r="C7978" t="s">
        <v>7391</v>
      </c>
      <c r="D7978" t="s">
        <v>102</v>
      </c>
      <c r="E7978" t="s">
        <v>103</v>
      </c>
      <c r="F7978">
        <v>5</v>
      </c>
      <c r="G7978">
        <v>35964.17</v>
      </c>
      <c r="H7978">
        <v>179820.85</v>
      </c>
      <c r="I7978">
        <f>salesdata[[#This Row],[Total_Sales_INR]]/10000000</f>
        <v>1.7982085000000002E-2</v>
      </c>
      <c r="J7978" t="s">
        <v>34</v>
      </c>
      <c r="K7978" t="s">
        <v>72</v>
      </c>
      <c r="L7978">
        <v>1</v>
      </c>
      <c r="M7978" t="s">
        <v>68</v>
      </c>
      <c r="N7978" t="s">
        <v>360</v>
      </c>
      <c r="O7978" t="s">
        <v>22</v>
      </c>
    </row>
    <row r="7979" spans="1:15">
      <c r="A7979" t="s">
        <v>13336</v>
      </c>
      <c r="B7979" s="1">
        <v>45740</v>
      </c>
      <c r="C7979" t="s">
        <v>1925</v>
      </c>
      <c r="D7979" t="s">
        <v>102</v>
      </c>
      <c r="E7979" t="s">
        <v>103</v>
      </c>
      <c r="F7979">
        <v>4</v>
      </c>
      <c r="G7979">
        <v>13573.27</v>
      </c>
      <c r="H7979">
        <v>54293.08</v>
      </c>
      <c r="I7979">
        <f>salesdata[[#This Row],[Total_Sales_INR]]/10000000</f>
        <v>5.4293079999999999E-3</v>
      </c>
      <c r="J7979" t="s">
        <v>18</v>
      </c>
      <c r="K7979" t="s">
        <v>19</v>
      </c>
      <c r="L7979">
        <v>2</v>
      </c>
      <c r="M7979" t="s">
        <v>141</v>
      </c>
      <c r="N7979" t="s">
        <v>78</v>
      </c>
      <c r="O7979" t="s">
        <v>22</v>
      </c>
    </row>
    <row r="7980" spans="1:15">
      <c r="A7980" t="s">
        <v>13337</v>
      </c>
      <c r="B7980" s="1">
        <v>45948</v>
      </c>
      <c r="C7980" t="s">
        <v>13338</v>
      </c>
      <c r="D7980" t="s">
        <v>16</v>
      </c>
      <c r="E7980" t="s">
        <v>130</v>
      </c>
      <c r="F7980">
        <v>4</v>
      </c>
      <c r="G7980">
        <v>3607</v>
      </c>
      <c r="H7980">
        <v>14428</v>
      </c>
      <c r="I7980">
        <f>salesdata[[#This Row],[Total_Sales_INR]]/10000000</f>
        <v>1.4427999999999999E-3</v>
      </c>
      <c r="J7980" t="s">
        <v>27</v>
      </c>
      <c r="K7980" t="s">
        <v>19</v>
      </c>
      <c r="L7980">
        <v>4</v>
      </c>
      <c r="M7980" t="s">
        <v>198</v>
      </c>
      <c r="N7980" t="s">
        <v>82</v>
      </c>
      <c r="O7980" t="s">
        <v>22</v>
      </c>
    </row>
    <row r="7981" spans="1:15">
      <c r="A7981" t="s">
        <v>13339</v>
      </c>
      <c r="B7981" s="1">
        <v>45808</v>
      </c>
      <c r="C7981" t="s">
        <v>13340</v>
      </c>
      <c r="D7981" t="s">
        <v>25</v>
      </c>
      <c r="E7981" t="s">
        <v>91</v>
      </c>
      <c r="F7981">
        <v>1</v>
      </c>
      <c r="G7981">
        <v>22166.29</v>
      </c>
      <c r="H7981">
        <v>22166.29</v>
      </c>
      <c r="I7981">
        <f>salesdata[[#This Row],[Total_Sales_INR]]/10000000</f>
        <v>2.2166289999999999E-3</v>
      </c>
      <c r="J7981" t="s">
        <v>27</v>
      </c>
      <c r="K7981" t="s">
        <v>19</v>
      </c>
      <c r="L7981">
        <v>1</v>
      </c>
      <c r="M7981" t="s">
        <v>119</v>
      </c>
      <c r="N7981" t="s">
        <v>94</v>
      </c>
      <c r="O7981" t="s">
        <v>22</v>
      </c>
    </row>
    <row r="7982" spans="1:15">
      <c r="A7982" t="s">
        <v>13341</v>
      </c>
      <c r="B7982" s="1">
        <v>45829</v>
      </c>
      <c r="C7982" t="s">
        <v>5789</v>
      </c>
      <c r="D7982" t="s">
        <v>16</v>
      </c>
      <c r="E7982" t="s">
        <v>17</v>
      </c>
      <c r="F7982">
        <v>4</v>
      </c>
      <c r="G7982">
        <v>49895.16</v>
      </c>
      <c r="H7982">
        <v>199580.64</v>
      </c>
      <c r="I7982">
        <f>salesdata[[#This Row],[Total_Sales_INR]]/10000000</f>
        <v>1.9958064000000001E-2</v>
      </c>
      <c r="J7982" t="s">
        <v>18</v>
      </c>
      <c r="K7982" t="s">
        <v>35</v>
      </c>
      <c r="L7982">
        <v>3</v>
      </c>
      <c r="M7982" t="s">
        <v>61</v>
      </c>
      <c r="N7982" t="s">
        <v>48</v>
      </c>
      <c r="O7982" t="s">
        <v>22</v>
      </c>
    </row>
    <row r="7983" spans="1:15">
      <c r="A7983" t="s">
        <v>13342</v>
      </c>
      <c r="B7983" s="1">
        <v>45900</v>
      </c>
      <c r="C7983" t="s">
        <v>13343</v>
      </c>
      <c r="D7983" t="s">
        <v>45</v>
      </c>
      <c r="E7983" t="s">
        <v>65</v>
      </c>
      <c r="F7983">
        <v>5</v>
      </c>
      <c r="G7983">
        <v>5666.4</v>
      </c>
      <c r="H7983">
        <v>28332</v>
      </c>
      <c r="I7983">
        <f>salesdata[[#This Row],[Total_Sales_INR]]/10000000</f>
        <v>2.8332000000000001E-3</v>
      </c>
      <c r="J7983" t="s">
        <v>27</v>
      </c>
      <c r="K7983" t="s">
        <v>19</v>
      </c>
      <c r="L7983">
        <v>4</v>
      </c>
      <c r="M7983" t="s">
        <v>123</v>
      </c>
      <c r="N7983" t="s">
        <v>120</v>
      </c>
      <c r="O7983" t="s">
        <v>22</v>
      </c>
    </row>
    <row r="7984" spans="1:15">
      <c r="A7984" t="s">
        <v>13344</v>
      </c>
      <c r="B7984" s="1">
        <v>45907</v>
      </c>
      <c r="C7984" t="s">
        <v>13345</v>
      </c>
      <c r="D7984" t="s">
        <v>16</v>
      </c>
      <c r="E7984" t="s">
        <v>137</v>
      </c>
      <c r="F7984">
        <v>1</v>
      </c>
      <c r="G7984">
        <v>756.67</v>
      </c>
      <c r="H7984">
        <v>756.67</v>
      </c>
      <c r="I7984">
        <f>salesdata[[#This Row],[Total_Sales_INR]]/10000000</f>
        <v>7.5666999999999992E-5</v>
      </c>
      <c r="J7984" t="s">
        <v>34</v>
      </c>
      <c r="K7984" t="s">
        <v>35</v>
      </c>
      <c r="L7984">
        <v>1</v>
      </c>
      <c r="M7984" t="s">
        <v>68</v>
      </c>
      <c r="N7984" t="s">
        <v>57</v>
      </c>
      <c r="O7984" t="s">
        <v>22</v>
      </c>
    </row>
    <row r="7985" spans="1:15">
      <c r="A7985" t="s">
        <v>13346</v>
      </c>
      <c r="B7985" s="1">
        <v>45687</v>
      </c>
      <c r="C7985" t="s">
        <v>13347</v>
      </c>
      <c r="D7985" t="s">
        <v>25</v>
      </c>
      <c r="E7985" t="s">
        <v>26</v>
      </c>
      <c r="F7985">
        <v>3</v>
      </c>
      <c r="G7985">
        <v>3725.7</v>
      </c>
      <c r="H7985">
        <v>11177.1</v>
      </c>
      <c r="I7985">
        <f>salesdata[[#This Row],[Total_Sales_INR]]/10000000</f>
        <v>1.1177100000000001E-3</v>
      </c>
      <c r="J7985" t="s">
        <v>27</v>
      </c>
      <c r="K7985" t="s">
        <v>35</v>
      </c>
      <c r="L7985">
        <v>3</v>
      </c>
      <c r="M7985" t="s">
        <v>77</v>
      </c>
      <c r="N7985" t="s">
        <v>178</v>
      </c>
      <c r="O7985" t="s">
        <v>22</v>
      </c>
    </row>
    <row r="7986" spans="1:15">
      <c r="A7986" t="s">
        <v>13348</v>
      </c>
      <c r="B7986" s="1">
        <v>45710</v>
      </c>
      <c r="C7986" t="s">
        <v>13349</v>
      </c>
      <c r="D7986" t="s">
        <v>16</v>
      </c>
      <c r="E7986" t="s">
        <v>159</v>
      </c>
      <c r="F7986">
        <v>3</v>
      </c>
      <c r="G7986">
        <v>47819.66</v>
      </c>
      <c r="H7986">
        <v>143458.98000000001</v>
      </c>
      <c r="I7986">
        <f>salesdata[[#This Row],[Total_Sales_INR]]/10000000</f>
        <v>1.4345898000000001E-2</v>
      </c>
      <c r="J7986" t="s">
        <v>18</v>
      </c>
      <c r="K7986" t="s">
        <v>72</v>
      </c>
      <c r="L7986">
        <v>3</v>
      </c>
      <c r="M7986" t="s">
        <v>61</v>
      </c>
      <c r="N7986" t="s">
        <v>74</v>
      </c>
      <c r="O7986" t="s">
        <v>22</v>
      </c>
    </row>
    <row r="7987" spans="1:15">
      <c r="A7987" t="s">
        <v>13350</v>
      </c>
      <c r="B7987" s="1">
        <v>45936</v>
      </c>
      <c r="C7987" t="s">
        <v>7198</v>
      </c>
      <c r="D7987" t="s">
        <v>102</v>
      </c>
      <c r="E7987" t="s">
        <v>155</v>
      </c>
      <c r="F7987">
        <v>2</v>
      </c>
      <c r="G7987">
        <v>44700.6</v>
      </c>
      <c r="H7987">
        <v>89401.2</v>
      </c>
      <c r="I7987">
        <f>salesdata[[#This Row],[Total_Sales_INR]]/10000000</f>
        <v>8.9401199999999993E-3</v>
      </c>
      <c r="J7987" t="s">
        <v>47</v>
      </c>
      <c r="K7987" t="s">
        <v>72</v>
      </c>
      <c r="L7987">
        <v>5</v>
      </c>
      <c r="M7987" t="s">
        <v>73</v>
      </c>
      <c r="N7987" t="s">
        <v>82</v>
      </c>
      <c r="O7987" t="s">
        <v>22</v>
      </c>
    </row>
    <row r="7988" spans="1:15">
      <c r="A7988" t="s">
        <v>13351</v>
      </c>
      <c r="B7988" s="1">
        <v>45926</v>
      </c>
      <c r="C7988" t="s">
        <v>9644</v>
      </c>
      <c r="D7988" t="s">
        <v>16</v>
      </c>
      <c r="E7988" t="s">
        <v>159</v>
      </c>
      <c r="F7988">
        <v>4</v>
      </c>
      <c r="G7988">
        <v>8281.89</v>
      </c>
      <c r="H7988">
        <v>33127.56</v>
      </c>
      <c r="I7988">
        <f>salesdata[[#This Row],[Total_Sales_INR]]/10000000</f>
        <v>3.3127559999999996E-3</v>
      </c>
      <c r="J7988" t="s">
        <v>18</v>
      </c>
      <c r="K7988" t="s">
        <v>72</v>
      </c>
      <c r="L7988">
        <v>3</v>
      </c>
      <c r="M7988" t="s">
        <v>190</v>
      </c>
      <c r="N7988" t="s">
        <v>94</v>
      </c>
      <c r="O7988" t="s">
        <v>22</v>
      </c>
    </row>
    <row r="7989" spans="1:15">
      <c r="A7989" t="s">
        <v>13352</v>
      </c>
      <c r="B7989" s="1">
        <v>45976</v>
      </c>
      <c r="C7989" t="s">
        <v>9913</v>
      </c>
      <c r="D7989" t="s">
        <v>16</v>
      </c>
      <c r="E7989" t="s">
        <v>137</v>
      </c>
      <c r="F7989">
        <v>3</v>
      </c>
      <c r="G7989">
        <v>35020.36</v>
      </c>
      <c r="H7989">
        <v>105061.08</v>
      </c>
      <c r="I7989">
        <f>salesdata[[#This Row],[Total_Sales_INR]]/10000000</f>
        <v>1.0506108E-2</v>
      </c>
      <c r="J7989" t="s">
        <v>18</v>
      </c>
      <c r="K7989" t="s">
        <v>35</v>
      </c>
      <c r="L7989">
        <v>3</v>
      </c>
      <c r="M7989" t="s">
        <v>36</v>
      </c>
      <c r="N7989" t="s">
        <v>42</v>
      </c>
      <c r="O7989" t="s">
        <v>22</v>
      </c>
    </row>
    <row r="7990" spans="1:15">
      <c r="A7990" t="s">
        <v>13353</v>
      </c>
      <c r="B7990" s="1">
        <v>45788</v>
      </c>
      <c r="C7990" t="s">
        <v>12954</v>
      </c>
      <c r="D7990" t="s">
        <v>16</v>
      </c>
      <c r="E7990" t="s">
        <v>159</v>
      </c>
      <c r="F7990">
        <v>5</v>
      </c>
      <c r="G7990">
        <v>38640.33</v>
      </c>
      <c r="H7990">
        <v>193201.65</v>
      </c>
      <c r="I7990">
        <f>salesdata[[#This Row],[Total_Sales_INR]]/10000000</f>
        <v>1.9320165E-2</v>
      </c>
      <c r="J7990" t="s">
        <v>18</v>
      </c>
      <c r="K7990" t="s">
        <v>35</v>
      </c>
      <c r="L7990">
        <v>2</v>
      </c>
      <c r="M7990" t="s">
        <v>56</v>
      </c>
      <c r="N7990" t="s">
        <v>62</v>
      </c>
      <c r="O7990" t="s">
        <v>22</v>
      </c>
    </row>
    <row r="7991" spans="1:15">
      <c r="A7991" t="s">
        <v>13354</v>
      </c>
      <c r="B7991" s="1">
        <v>45960</v>
      </c>
      <c r="C7991" t="s">
        <v>13355</v>
      </c>
      <c r="D7991" t="s">
        <v>102</v>
      </c>
      <c r="E7991" t="s">
        <v>184</v>
      </c>
      <c r="F7991">
        <v>5</v>
      </c>
      <c r="G7991">
        <v>24537.47</v>
      </c>
      <c r="H7991">
        <v>122687.35</v>
      </c>
      <c r="I7991">
        <f>salesdata[[#This Row],[Total_Sales_INR]]/10000000</f>
        <v>1.2268735000000001E-2</v>
      </c>
      <c r="J7991" t="s">
        <v>34</v>
      </c>
      <c r="K7991" t="s">
        <v>19</v>
      </c>
      <c r="L7991">
        <v>4</v>
      </c>
      <c r="M7991" t="s">
        <v>185</v>
      </c>
      <c r="N7991" t="s">
        <v>69</v>
      </c>
      <c r="O7991" t="s">
        <v>22</v>
      </c>
    </row>
    <row r="7992" spans="1:15">
      <c r="A7992" t="s">
        <v>13356</v>
      </c>
      <c r="B7992" s="1">
        <v>45999</v>
      </c>
      <c r="C7992" t="s">
        <v>4119</v>
      </c>
      <c r="D7992" t="s">
        <v>16</v>
      </c>
      <c r="E7992" t="s">
        <v>137</v>
      </c>
      <c r="F7992">
        <v>5</v>
      </c>
      <c r="G7992">
        <v>44352.54</v>
      </c>
      <c r="H7992">
        <v>221762.7</v>
      </c>
      <c r="I7992">
        <f>salesdata[[#This Row],[Total_Sales_INR]]/10000000</f>
        <v>2.2176270000000001E-2</v>
      </c>
      <c r="J7992" t="s">
        <v>18</v>
      </c>
      <c r="K7992" t="s">
        <v>72</v>
      </c>
      <c r="L7992">
        <v>5</v>
      </c>
      <c r="M7992" t="s">
        <v>73</v>
      </c>
      <c r="N7992" t="s">
        <v>97</v>
      </c>
      <c r="O7992" t="s">
        <v>22</v>
      </c>
    </row>
    <row r="7993" spans="1:15">
      <c r="A7993" t="s">
        <v>13357</v>
      </c>
      <c r="B7993" s="1">
        <v>45898</v>
      </c>
      <c r="C7993" t="s">
        <v>3027</v>
      </c>
      <c r="D7993" t="s">
        <v>25</v>
      </c>
      <c r="E7993" t="s">
        <v>26</v>
      </c>
      <c r="F7993">
        <v>1</v>
      </c>
      <c r="G7993">
        <v>23726.57</v>
      </c>
      <c r="H7993">
        <v>23726.57</v>
      </c>
      <c r="I7993">
        <f>salesdata[[#This Row],[Total_Sales_INR]]/10000000</f>
        <v>2.3726569999999998E-3</v>
      </c>
      <c r="J7993" t="s">
        <v>27</v>
      </c>
      <c r="K7993" t="s">
        <v>19</v>
      </c>
      <c r="L7993">
        <v>3</v>
      </c>
      <c r="M7993" t="s">
        <v>77</v>
      </c>
      <c r="N7993" t="s">
        <v>360</v>
      </c>
      <c r="O7993" t="s">
        <v>22</v>
      </c>
    </row>
    <row r="7994" spans="1:15">
      <c r="A7994" t="s">
        <v>13358</v>
      </c>
      <c r="B7994" s="1">
        <v>45754</v>
      </c>
      <c r="C7994" t="s">
        <v>13359</v>
      </c>
      <c r="D7994" t="s">
        <v>45</v>
      </c>
      <c r="E7994" t="s">
        <v>65</v>
      </c>
      <c r="F7994">
        <v>3</v>
      </c>
      <c r="G7994">
        <v>37342.800000000003</v>
      </c>
      <c r="H7994">
        <v>112028.4</v>
      </c>
      <c r="I7994">
        <f>salesdata[[#This Row],[Total_Sales_INR]]/10000000</f>
        <v>1.1202839999999999E-2</v>
      </c>
      <c r="J7994" t="s">
        <v>34</v>
      </c>
      <c r="K7994" t="s">
        <v>19</v>
      </c>
      <c r="L7994">
        <v>4</v>
      </c>
      <c r="M7994" t="s">
        <v>185</v>
      </c>
      <c r="N7994" t="s">
        <v>216</v>
      </c>
      <c r="O7994" t="s">
        <v>22</v>
      </c>
    </row>
    <row r="7995" spans="1:15">
      <c r="A7995" t="s">
        <v>13360</v>
      </c>
      <c r="B7995" s="1">
        <v>45879</v>
      </c>
      <c r="C7995" t="s">
        <v>13361</v>
      </c>
      <c r="D7995" t="s">
        <v>45</v>
      </c>
      <c r="E7995" t="s">
        <v>65</v>
      </c>
      <c r="F7995">
        <v>2</v>
      </c>
      <c r="G7995">
        <v>34347.67</v>
      </c>
      <c r="H7995">
        <v>68695.34</v>
      </c>
      <c r="I7995">
        <f>salesdata[[#This Row],[Total_Sales_INR]]/10000000</f>
        <v>6.8695340000000001E-3</v>
      </c>
      <c r="J7995" t="s">
        <v>27</v>
      </c>
      <c r="K7995" t="s">
        <v>19</v>
      </c>
      <c r="L7995">
        <v>1</v>
      </c>
      <c r="M7995" t="s">
        <v>107</v>
      </c>
      <c r="N7995" t="s">
        <v>42</v>
      </c>
      <c r="O7995" t="s">
        <v>22</v>
      </c>
    </row>
    <row r="7996" spans="1:15">
      <c r="A7996" t="s">
        <v>13362</v>
      </c>
      <c r="B7996" s="1">
        <v>45913</v>
      </c>
      <c r="C7996" t="s">
        <v>12619</v>
      </c>
      <c r="D7996" t="s">
        <v>16</v>
      </c>
      <c r="E7996" t="s">
        <v>130</v>
      </c>
      <c r="F7996">
        <v>4</v>
      </c>
      <c r="G7996">
        <v>31452.94</v>
      </c>
      <c r="H7996">
        <v>125811.76</v>
      </c>
      <c r="I7996">
        <f>salesdata[[#This Row],[Total_Sales_INR]]/10000000</f>
        <v>1.2581175999999999E-2</v>
      </c>
      <c r="J7996" t="s">
        <v>27</v>
      </c>
      <c r="K7996" t="s">
        <v>72</v>
      </c>
      <c r="L7996">
        <v>2</v>
      </c>
      <c r="M7996" t="s">
        <v>141</v>
      </c>
      <c r="N7996" t="s">
        <v>112</v>
      </c>
      <c r="O7996" t="s">
        <v>22</v>
      </c>
    </row>
    <row r="7997" spans="1:15">
      <c r="A7997" t="s">
        <v>13363</v>
      </c>
      <c r="B7997" s="1">
        <v>45913</v>
      </c>
      <c r="C7997" t="s">
        <v>13364</v>
      </c>
      <c r="D7997" t="s">
        <v>25</v>
      </c>
      <c r="E7997" t="s">
        <v>223</v>
      </c>
      <c r="F7997">
        <v>5</v>
      </c>
      <c r="G7997">
        <v>29447.8</v>
      </c>
      <c r="H7997">
        <v>147239</v>
      </c>
      <c r="I7997">
        <f>salesdata[[#This Row],[Total_Sales_INR]]/10000000</f>
        <v>1.47239E-2</v>
      </c>
      <c r="J7997" t="s">
        <v>47</v>
      </c>
      <c r="K7997" t="s">
        <v>35</v>
      </c>
      <c r="L7997">
        <v>5</v>
      </c>
      <c r="M7997" t="s">
        <v>51</v>
      </c>
      <c r="N7997" t="s">
        <v>124</v>
      </c>
      <c r="O7997" t="s">
        <v>22</v>
      </c>
    </row>
    <row r="7998" spans="1:15">
      <c r="A7998" t="s">
        <v>13365</v>
      </c>
      <c r="B7998" s="1">
        <v>45771</v>
      </c>
      <c r="C7998" t="s">
        <v>808</v>
      </c>
      <c r="D7998" t="s">
        <v>16</v>
      </c>
      <c r="E7998" t="s">
        <v>159</v>
      </c>
      <c r="F7998">
        <v>5</v>
      </c>
      <c r="G7998">
        <v>42985.94</v>
      </c>
      <c r="H7998">
        <v>214929.7</v>
      </c>
      <c r="I7998">
        <f>salesdata[[#This Row],[Total_Sales_INR]]/10000000</f>
        <v>2.149297E-2</v>
      </c>
      <c r="J7998" t="s">
        <v>18</v>
      </c>
      <c r="K7998" t="s">
        <v>19</v>
      </c>
      <c r="L7998">
        <v>2</v>
      </c>
      <c r="M7998" t="s">
        <v>56</v>
      </c>
      <c r="N7998" t="s">
        <v>97</v>
      </c>
      <c r="O7998" t="s">
        <v>22</v>
      </c>
    </row>
    <row r="7999" spans="1:15">
      <c r="A7999" t="s">
        <v>13366</v>
      </c>
      <c r="B7999" s="1">
        <v>45910</v>
      </c>
      <c r="C7999" t="s">
        <v>8063</v>
      </c>
      <c r="D7999" t="s">
        <v>25</v>
      </c>
      <c r="E7999" t="s">
        <v>91</v>
      </c>
      <c r="F7999">
        <v>1</v>
      </c>
      <c r="G7999">
        <v>15732.54</v>
      </c>
      <c r="H7999">
        <v>15732.54</v>
      </c>
      <c r="I7999">
        <f>salesdata[[#This Row],[Total_Sales_INR]]/10000000</f>
        <v>1.5732540000000001E-3</v>
      </c>
      <c r="J7999" t="s">
        <v>27</v>
      </c>
      <c r="K7999" t="s">
        <v>19</v>
      </c>
      <c r="L7999">
        <v>3</v>
      </c>
      <c r="M7999" t="s">
        <v>190</v>
      </c>
      <c r="N7999" t="s">
        <v>57</v>
      </c>
      <c r="O7999" t="s">
        <v>22</v>
      </c>
    </row>
    <row r="8000" spans="1:15">
      <c r="A8000" t="s">
        <v>13367</v>
      </c>
      <c r="B8000" s="1">
        <v>45952</v>
      </c>
      <c r="C8000" t="s">
        <v>13368</v>
      </c>
      <c r="D8000" t="s">
        <v>102</v>
      </c>
      <c r="E8000" t="s">
        <v>118</v>
      </c>
      <c r="F8000">
        <v>4</v>
      </c>
      <c r="G8000">
        <v>32983.980000000003</v>
      </c>
      <c r="H8000">
        <v>131935.92000000001</v>
      </c>
      <c r="I8000">
        <f>salesdata[[#This Row],[Total_Sales_INR]]/10000000</f>
        <v>1.3193592000000001E-2</v>
      </c>
      <c r="J8000" t="s">
        <v>27</v>
      </c>
      <c r="K8000" t="s">
        <v>72</v>
      </c>
      <c r="L8000">
        <v>1</v>
      </c>
      <c r="M8000" t="s">
        <v>107</v>
      </c>
      <c r="N8000" t="s">
        <v>178</v>
      </c>
      <c r="O8000" t="s">
        <v>22</v>
      </c>
    </row>
    <row r="8001" spans="1:15">
      <c r="A8001" t="s">
        <v>13369</v>
      </c>
      <c r="B8001" s="1">
        <v>45972</v>
      </c>
      <c r="C8001" t="s">
        <v>1827</v>
      </c>
      <c r="D8001" t="s">
        <v>16</v>
      </c>
      <c r="E8001" t="s">
        <v>159</v>
      </c>
      <c r="F8001">
        <v>4</v>
      </c>
      <c r="G8001">
        <v>4111.51</v>
      </c>
      <c r="H8001">
        <v>16446.04</v>
      </c>
      <c r="I8001">
        <f>salesdata[[#This Row],[Total_Sales_INR]]/10000000</f>
        <v>1.644604E-3</v>
      </c>
      <c r="J8001" t="s">
        <v>34</v>
      </c>
      <c r="K8001" t="s">
        <v>72</v>
      </c>
      <c r="L8001">
        <v>1</v>
      </c>
      <c r="M8001" t="s">
        <v>119</v>
      </c>
      <c r="N8001" t="s">
        <v>37</v>
      </c>
      <c r="O8001" t="s">
        <v>22</v>
      </c>
    </row>
    <row r="8002" spans="1:15">
      <c r="A8002" t="s">
        <v>13370</v>
      </c>
      <c r="B8002" s="1">
        <v>45852</v>
      </c>
      <c r="C8002" t="s">
        <v>5574</v>
      </c>
      <c r="D8002" t="s">
        <v>102</v>
      </c>
      <c r="E8002" t="s">
        <v>155</v>
      </c>
      <c r="F8002">
        <v>1</v>
      </c>
      <c r="G8002">
        <v>41504.26</v>
      </c>
      <c r="H8002">
        <v>41504.26</v>
      </c>
      <c r="I8002">
        <f>salesdata[[#This Row],[Total_Sales_INR]]/10000000</f>
        <v>4.1504260000000005E-3</v>
      </c>
      <c r="J8002" t="s">
        <v>47</v>
      </c>
      <c r="K8002" t="s">
        <v>72</v>
      </c>
      <c r="L8002">
        <v>2</v>
      </c>
      <c r="M8002" t="s">
        <v>133</v>
      </c>
      <c r="N8002" t="s">
        <v>29</v>
      </c>
      <c r="O8002" t="s">
        <v>22</v>
      </c>
    </row>
    <row r="8003" spans="1:15">
      <c r="A8003" t="s">
        <v>13371</v>
      </c>
      <c r="B8003" s="1">
        <v>45727</v>
      </c>
      <c r="C8003" t="s">
        <v>11495</v>
      </c>
      <c r="D8003" t="s">
        <v>16</v>
      </c>
      <c r="E8003" t="s">
        <v>17</v>
      </c>
      <c r="F8003">
        <v>5</v>
      </c>
      <c r="G8003">
        <v>11207.41</v>
      </c>
      <c r="H8003">
        <v>56037.05</v>
      </c>
      <c r="I8003">
        <f>salesdata[[#This Row],[Total_Sales_INR]]/10000000</f>
        <v>5.6037050000000005E-3</v>
      </c>
      <c r="J8003" t="s">
        <v>34</v>
      </c>
      <c r="K8003" t="s">
        <v>19</v>
      </c>
      <c r="L8003">
        <v>2</v>
      </c>
      <c r="M8003" t="s">
        <v>104</v>
      </c>
      <c r="N8003" t="s">
        <v>52</v>
      </c>
      <c r="O8003" t="s">
        <v>22</v>
      </c>
    </row>
    <row r="8004" spans="1:15">
      <c r="A8004" t="s">
        <v>13372</v>
      </c>
      <c r="B8004" s="1">
        <v>45719</v>
      </c>
      <c r="C8004" t="s">
        <v>6946</v>
      </c>
      <c r="D8004" t="s">
        <v>45</v>
      </c>
      <c r="E8004" t="s">
        <v>65</v>
      </c>
      <c r="F8004">
        <v>3</v>
      </c>
      <c r="G8004">
        <v>39318.29</v>
      </c>
      <c r="H8004">
        <v>117954.87</v>
      </c>
      <c r="I8004">
        <f>salesdata[[#This Row],[Total_Sales_INR]]/10000000</f>
        <v>1.1795487E-2</v>
      </c>
      <c r="J8004" t="s">
        <v>34</v>
      </c>
      <c r="K8004" t="s">
        <v>72</v>
      </c>
      <c r="L8004">
        <v>2</v>
      </c>
      <c r="M8004" t="s">
        <v>141</v>
      </c>
      <c r="N8004" t="s">
        <v>216</v>
      </c>
      <c r="O8004" t="s">
        <v>22</v>
      </c>
    </row>
    <row r="8005" spans="1:15">
      <c r="A8005" t="s">
        <v>13373</v>
      </c>
      <c r="B8005" s="1">
        <v>45974</v>
      </c>
      <c r="C8005" t="s">
        <v>13374</v>
      </c>
      <c r="D8005" t="s">
        <v>45</v>
      </c>
      <c r="E8005" t="s">
        <v>55</v>
      </c>
      <c r="F8005">
        <v>4</v>
      </c>
      <c r="G8005">
        <v>4794.62</v>
      </c>
      <c r="H8005">
        <v>19178.48</v>
      </c>
      <c r="I8005">
        <f>salesdata[[#This Row],[Total_Sales_INR]]/10000000</f>
        <v>1.917848E-3</v>
      </c>
      <c r="J8005" t="s">
        <v>34</v>
      </c>
      <c r="K8005" t="s">
        <v>72</v>
      </c>
      <c r="L8005">
        <v>4</v>
      </c>
      <c r="M8005" t="s">
        <v>160</v>
      </c>
      <c r="N8005" t="s">
        <v>178</v>
      </c>
      <c r="O8005" t="s">
        <v>22</v>
      </c>
    </row>
    <row r="8006" spans="1:15">
      <c r="A8006" t="s">
        <v>13375</v>
      </c>
      <c r="B8006" s="1">
        <v>45743</v>
      </c>
      <c r="C8006" t="s">
        <v>13376</v>
      </c>
      <c r="D8006" t="s">
        <v>102</v>
      </c>
      <c r="E8006" t="s">
        <v>193</v>
      </c>
      <c r="F8006">
        <v>5</v>
      </c>
      <c r="G8006">
        <v>14041.67</v>
      </c>
      <c r="H8006">
        <v>70208.350000000006</v>
      </c>
      <c r="I8006">
        <f>salesdata[[#This Row],[Total_Sales_INR]]/10000000</f>
        <v>7.0208350000000004E-3</v>
      </c>
      <c r="J8006" t="s">
        <v>47</v>
      </c>
      <c r="K8006" t="s">
        <v>19</v>
      </c>
      <c r="L8006">
        <v>2</v>
      </c>
      <c r="M8006" t="s">
        <v>265</v>
      </c>
      <c r="N8006" t="s">
        <v>124</v>
      </c>
      <c r="O8006" t="s">
        <v>22</v>
      </c>
    </row>
    <row r="8007" spans="1:15">
      <c r="A8007" t="s">
        <v>13377</v>
      </c>
      <c r="B8007" s="1">
        <v>45686</v>
      </c>
      <c r="C8007" t="s">
        <v>6661</v>
      </c>
      <c r="D8007" t="s">
        <v>16</v>
      </c>
      <c r="E8007" t="s">
        <v>130</v>
      </c>
      <c r="F8007">
        <v>3</v>
      </c>
      <c r="G8007">
        <v>42941.440000000002</v>
      </c>
      <c r="H8007">
        <v>128824.32000000001</v>
      </c>
      <c r="I8007">
        <f>salesdata[[#This Row],[Total_Sales_INR]]/10000000</f>
        <v>1.2882432000000001E-2</v>
      </c>
      <c r="J8007" t="s">
        <v>34</v>
      </c>
      <c r="K8007" t="s">
        <v>35</v>
      </c>
      <c r="L8007">
        <v>1</v>
      </c>
      <c r="M8007" t="s">
        <v>119</v>
      </c>
      <c r="N8007" t="s">
        <v>94</v>
      </c>
      <c r="O8007" t="s">
        <v>22</v>
      </c>
    </row>
    <row r="8008" spans="1:15">
      <c r="A8008" t="s">
        <v>13378</v>
      </c>
      <c r="B8008" s="1">
        <v>45834</v>
      </c>
      <c r="C8008" t="s">
        <v>13379</v>
      </c>
      <c r="D8008" t="s">
        <v>45</v>
      </c>
      <c r="E8008" t="s">
        <v>46</v>
      </c>
      <c r="F8008">
        <v>4</v>
      </c>
      <c r="G8008">
        <v>32711.68</v>
      </c>
      <c r="H8008">
        <v>130846.72</v>
      </c>
      <c r="I8008">
        <f>salesdata[[#This Row],[Total_Sales_INR]]/10000000</f>
        <v>1.3084672E-2</v>
      </c>
      <c r="J8008" t="s">
        <v>18</v>
      </c>
      <c r="K8008" t="s">
        <v>35</v>
      </c>
      <c r="L8008">
        <v>1</v>
      </c>
      <c r="M8008" t="s">
        <v>68</v>
      </c>
      <c r="N8008" t="s">
        <v>57</v>
      </c>
      <c r="O8008" t="s">
        <v>22</v>
      </c>
    </row>
    <row r="8009" spans="1:15">
      <c r="A8009" t="s">
        <v>13380</v>
      </c>
      <c r="B8009" s="1">
        <v>45936</v>
      </c>
      <c r="C8009" t="s">
        <v>982</v>
      </c>
      <c r="D8009" t="s">
        <v>16</v>
      </c>
      <c r="E8009" t="s">
        <v>145</v>
      </c>
      <c r="F8009">
        <v>5</v>
      </c>
      <c r="G8009">
        <v>22732.36</v>
      </c>
      <c r="H8009">
        <v>113661.8</v>
      </c>
      <c r="I8009">
        <f>salesdata[[#This Row],[Total_Sales_INR]]/10000000</f>
        <v>1.136618E-2</v>
      </c>
      <c r="J8009" t="s">
        <v>34</v>
      </c>
      <c r="K8009" t="s">
        <v>35</v>
      </c>
      <c r="L8009">
        <v>2</v>
      </c>
      <c r="M8009" t="s">
        <v>133</v>
      </c>
      <c r="N8009" t="s">
        <v>216</v>
      </c>
      <c r="O8009" t="s">
        <v>22</v>
      </c>
    </row>
    <row r="8010" spans="1:15">
      <c r="A8010" t="s">
        <v>13381</v>
      </c>
      <c r="B8010" s="1">
        <v>45783</v>
      </c>
      <c r="C8010" t="s">
        <v>2444</v>
      </c>
      <c r="D8010" t="s">
        <v>102</v>
      </c>
      <c r="E8010" t="s">
        <v>103</v>
      </c>
      <c r="F8010">
        <v>2</v>
      </c>
      <c r="G8010">
        <v>46294.26</v>
      </c>
      <c r="H8010">
        <v>92588.52</v>
      </c>
      <c r="I8010">
        <f>salesdata[[#This Row],[Total_Sales_INR]]/10000000</f>
        <v>9.2588519999999997E-3</v>
      </c>
      <c r="J8010" t="s">
        <v>47</v>
      </c>
      <c r="K8010" t="s">
        <v>19</v>
      </c>
      <c r="L8010">
        <v>4</v>
      </c>
      <c r="M8010" t="s">
        <v>160</v>
      </c>
      <c r="N8010" t="s">
        <v>82</v>
      </c>
      <c r="O8010" t="s">
        <v>22</v>
      </c>
    </row>
    <row r="8011" spans="1:15">
      <c r="A8011" t="s">
        <v>13382</v>
      </c>
      <c r="B8011" s="1">
        <v>45811</v>
      </c>
      <c r="C8011" t="s">
        <v>5685</v>
      </c>
      <c r="D8011" t="s">
        <v>25</v>
      </c>
      <c r="E8011" t="s">
        <v>26</v>
      </c>
      <c r="F8011">
        <v>4</v>
      </c>
      <c r="G8011">
        <v>45408.639999999999</v>
      </c>
      <c r="H8011">
        <v>181634.56</v>
      </c>
      <c r="I8011">
        <f>salesdata[[#This Row],[Total_Sales_INR]]/10000000</f>
        <v>1.8163456000000001E-2</v>
      </c>
      <c r="J8011" t="s">
        <v>34</v>
      </c>
      <c r="K8011" t="s">
        <v>72</v>
      </c>
      <c r="L8011">
        <v>3</v>
      </c>
      <c r="M8011" t="s">
        <v>115</v>
      </c>
      <c r="N8011" t="s">
        <v>120</v>
      </c>
      <c r="O8011" t="s">
        <v>22</v>
      </c>
    </row>
    <row r="8012" spans="1:15">
      <c r="A8012" t="s">
        <v>13383</v>
      </c>
      <c r="B8012" s="1">
        <v>45917</v>
      </c>
      <c r="C8012" t="s">
        <v>13384</v>
      </c>
      <c r="D8012" t="s">
        <v>102</v>
      </c>
      <c r="E8012" t="s">
        <v>103</v>
      </c>
      <c r="F8012">
        <v>1</v>
      </c>
      <c r="G8012">
        <v>48062.05</v>
      </c>
      <c r="H8012">
        <v>48062.05</v>
      </c>
      <c r="I8012">
        <f>salesdata[[#This Row],[Total_Sales_INR]]/10000000</f>
        <v>4.806205E-3</v>
      </c>
      <c r="J8012" t="s">
        <v>47</v>
      </c>
      <c r="K8012" t="s">
        <v>72</v>
      </c>
      <c r="L8012">
        <v>4</v>
      </c>
      <c r="M8012" t="s">
        <v>88</v>
      </c>
      <c r="N8012" t="s">
        <v>78</v>
      </c>
      <c r="O8012" t="s">
        <v>22</v>
      </c>
    </row>
    <row r="8013" spans="1:15">
      <c r="A8013" t="s">
        <v>13385</v>
      </c>
      <c r="B8013" s="1">
        <v>45906</v>
      </c>
      <c r="C8013" t="s">
        <v>12897</v>
      </c>
      <c r="D8013" t="s">
        <v>45</v>
      </c>
      <c r="E8013" t="s">
        <v>46</v>
      </c>
      <c r="F8013">
        <v>1</v>
      </c>
      <c r="G8013">
        <v>6923.21</v>
      </c>
      <c r="H8013">
        <v>6923.21</v>
      </c>
      <c r="I8013">
        <f>salesdata[[#This Row],[Total_Sales_INR]]/10000000</f>
        <v>6.9232099999999997E-4</v>
      </c>
      <c r="J8013" t="s">
        <v>47</v>
      </c>
      <c r="K8013" t="s">
        <v>72</v>
      </c>
      <c r="L8013">
        <v>4</v>
      </c>
      <c r="M8013" t="s">
        <v>185</v>
      </c>
      <c r="N8013" t="s">
        <v>57</v>
      </c>
      <c r="O8013" t="s">
        <v>22</v>
      </c>
    </row>
    <row r="8014" spans="1:15">
      <c r="A8014" t="s">
        <v>13386</v>
      </c>
      <c r="B8014" s="1">
        <v>45754</v>
      </c>
      <c r="C8014" t="s">
        <v>6467</v>
      </c>
      <c r="D8014" t="s">
        <v>16</v>
      </c>
      <c r="E8014" t="s">
        <v>17</v>
      </c>
      <c r="F8014">
        <v>4</v>
      </c>
      <c r="G8014">
        <v>26896.44</v>
      </c>
      <c r="H8014">
        <v>107585.76</v>
      </c>
      <c r="I8014">
        <f>salesdata[[#This Row],[Total_Sales_INR]]/10000000</f>
        <v>1.0758575999999999E-2</v>
      </c>
      <c r="J8014" t="s">
        <v>34</v>
      </c>
      <c r="K8014" t="s">
        <v>35</v>
      </c>
      <c r="L8014">
        <v>3</v>
      </c>
      <c r="M8014" t="s">
        <v>115</v>
      </c>
      <c r="N8014" t="s">
        <v>29</v>
      </c>
      <c r="O8014" t="s">
        <v>22</v>
      </c>
    </row>
    <row r="8015" spans="1:15">
      <c r="A8015" t="s">
        <v>13387</v>
      </c>
      <c r="B8015" s="1">
        <v>45797</v>
      </c>
      <c r="C8015" t="s">
        <v>13388</v>
      </c>
      <c r="D8015" t="s">
        <v>45</v>
      </c>
      <c r="E8015" t="s">
        <v>85</v>
      </c>
      <c r="F8015">
        <v>3</v>
      </c>
      <c r="G8015">
        <v>25156.05</v>
      </c>
      <c r="H8015">
        <v>75468.149999999994</v>
      </c>
      <c r="I8015">
        <f>salesdata[[#This Row],[Total_Sales_INR]]/10000000</f>
        <v>7.5468149999999993E-3</v>
      </c>
      <c r="J8015" t="s">
        <v>34</v>
      </c>
      <c r="K8015" t="s">
        <v>72</v>
      </c>
      <c r="L8015">
        <v>1</v>
      </c>
      <c r="M8015" t="s">
        <v>119</v>
      </c>
      <c r="N8015" t="s">
        <v>42</v>
      </c>
      <c r="O8015" t="s">
        <v>22</v>
      </c>
    </row>
    <row r="8016" spans="1:15">
      <c r="A8016" t="s">
        <v>13389</v>
      </c>
      <c r="B8016" s="1">
        <v>45984</v>
      </c>
      <c r="C8016" t="s">
        <v>4722</v>
      </c>
      <c r="D8016" t="s">
        <v>16</v>
      </c>
      <c r="E8016" t="s">
        <v>159</v>
      </c>
      <c r="F8016">
        <v>1</v>
      </c>
      <c r="G8016">
        <v>41429.050000000003</v>
      </c>
      <c r="H8016">
        <v>41429.050000000003</v>
      </c>
      <c r="I8016">
        <f>salesdata[[#This Row],[Total_Sales_INR]]/10000000</f>
        <v>4.1429050000000005E-3</v>
      </c>
      <c r="J8016" t="s">
        <v>18</v>
      </c>
      <c r="K8016" t="s">
        <v>35</v>
      </c>
      <c r="L8016">
        <v>5</v>
      </c>
      <c r="M8016" t="s">
        <v>73</v>
      </c>
      <c r="N8016" t="s">
        <v>216</v>
      </c>
      <c r="O8016" t="s">
        <v>22</v>
      </c>
    </row>
    <row r="8017" spans="1:15">
      <c r="A8017" t="s">
        <v>13390</v>
      </c>
      <c r="B8017" s="1">
        <v>45939</v>
      </c>
      <c r="C8017" t="s">
        <v>11858</v>
      </c>
      <c r="D8017" t="s">
        <v>16</v>
      </c>
      <c r="E8017" t="s">
        <v>137</v>
      </c>
      <c r="F8017">
        <v>1</v>
      </c>
      <c r="G8017">
        <v>18815.47</v>
      </c>
      <c r="H8017">
        <v>18815.47</v>
      </c>
      <c r="I8017">
        <f>salesdata[[#This Row],[Total_Sales_INR]]/10000000</f>
        <v>1.8815470000000001E-3</v>
      </c>
      <c r="J8017" t="s">
        <v>27</v>
      </c>
      <c r="K8017" t="s">
        <v>35</v>
      </c>
      <c r="L8017">
        <v>3</v>
      </c>
      <c r="M8017" t="s">
        <v>115</v>
      </c>
      <c r="N8017" t="s">
        <v>213</v>
      </c>
      <c r="O8017" t="s">
        <v>22</v>
      </c>
    </row>
    <row r="8018" spans="1:15">
      <c r="A8018" t="s">
        <v>13391</v>
      </c>
      <c r="B8018" s="1">
        <v>45834</v>
      </c>
      <c r="C8018" t="s">
        <v>4347</v>
      </c>
      <c r="D8018" t="s">
        <v>32</v>
      </c>
      <c r="E8018" t="s">
        <v>309</v>
      </c>
      <c r="F8018">
        <v>2</v>
      </c>
      <c r="G8018">
        <v>9166.56</v>
      </c>
      <c r="H8018">
        <v>18333.12</v>
      </c>
      <c r="I8018">
        <f>salesdata[[#This Row],[Total_Sales_INR]]/10000000</f>
        <v>1.8333119999999999E-3</v>
      </c>
      <c r="J8018" t="s">
        <v>18</v>
      </c>
      <c r="K8018" t="s">
        <v>35</v>
      </c>
      <c r="L8018">
        <v>3</v>
      </c>
      <c r="M8018" t="s">
        <v>61</v>
      </c>
      <c r="N8018" t="s">
        <v>42</v>
      </c>
      <c r="O8018" t="s">
        <v>22</v>
      </c>
    </row>
    <row r="8019" spans="1:15">
      <c r="A8019" t="s">
        <v>13392</v>
      </c>
      <c r="B8019" s="1">
        <v>45938</v>
      </c>
      <c r="C8019" t="s">
        <v>3907</v>
      </c>
      <c r="D8019" t="s">
        <v>102</v>
      </c>
      <c r="E8019" t="s">
        <v>184</v>
      </c>
      <c r="F8019">
        <v>4</v>
      </c>
      <c r="G8019">
        <v>4538.66</v>
      </c>
      <c r="H8019">
        <v>18154.64</v>
      </c>
      <c r="I8019">
        <f>salesdata[[#This Row],[Total_Sales_INR]]/10000000</f>
        <v>1.8154639999999999E-3</v>
      </c>
      <c r="J8019" t="s">
        <v>18</v>
      </c>
      <c r="K8019" t="s">
        <v>19</v>
      </c>
      <c r="L8019">
        <v>1</v>
      </c>
      <c r="M8019" t="s">
        <v>119</v>
      </c>
      <c r="N8019" t="s">
        <v>69</v>
      </c>
      <c r="O8019" t="s">
        <v>22</v>
      </c>
    </row>
    <row r="8020" spans="1:15">
      <c r="A8020" t="s">
        <v>13393</v>
      </c>
      <c r="B8020" s="1">
        <v>45949</v>
      </c>
      <c r="C8020" t="s">
        <v>5682</v>
      </c>
      <c r="D8020" t="s">
        <v>102</v>
      </c>
      <c r="E8020" t="s">
        <v>155</v>
      </c>
      <c r="F8020">
        <v>1</v>
      </c>
      <c r="G8020">
        <v>10885.46</v>
      </c>
      <c r="H8020">
        <v>10885.46</v>
      </c>
      <c r="I8020">
        <f>salesdata[[#This Row],[Total_Sales_INR]]/10000000</f>
        <v>1.0885459999999999E-3</v>
      </c>
      <c r="J8020" t="s">
        <v>34</v>
      </c>
      <c r="K8020" t="s">
        <v>72</v>
      </c>
      <c r="L8020">
        <v>3</v>
      </c>
      <c r="M8020" t="s">
        <v>190</v>
      </c>
      <c r="N8020" t="s">
        <v>78</v>
      </c>
      <c r="O8020" t="s">
        <v>22</v>
      </c>
    </row>
    <row r="8021" spans="1:15">
      <c r="A8021" t="s">
        <v>13394</v>
      </c>
      <c r="B8021" s="1">
        <v>45776</v>
      </c>
      <c r="C8021" t="s">
        <v>13395</v>
      </c>
      <c r="D8021" t="s">
        <v>45</v>
      </c>
      <c r="E8021" t="s">
        <v>55</v>
      </c>
      <c r="F8021">
        <v>4</v>
      </c>
      <c r="G8021">
        <v>22246.82</v>
      </c>
      <c r="H8021">
        <v>88987.28</v>
      </c>
      <c r="I8021">
        <f>salesdata[[#This Row],[Total_Sales_INR]]/10000000</f>
        <v>8.8987279999999998E-3</v>
      </c>
      <c r="J8021" t="s">
        <v>27</v>
      </c>
      <c r="K8021" t="s">
        <v>72</v>
      </c>
      <c r="L8021">
        <v>5</v>
      </c>
      <c r="M8021" t="s">
        <v>41</v>
      </c>
      <c r="N8021" t="s">
        <v>167</v>
      </c>
      <c r="O8021" t="s">
        <v>22</v>
      </c>
    </row>
    <row r="8022" spans="1:15">
      <c r="A8022" t="s">
        <v>13396</v>
      </c>
      <c r="B8022" s="1">
        <v>45706</v>
      </c>
      <c r="C8022" t="s">
        <v>5183</v>
      </c>
      <c r="D8022" t="s">
        <v>102</v>
      </c>
      <c r="E8022" t="s">
        <v>184</v>
      </c>
      <c r="F8022">
        <v>5</v>
      </c>
      <c r="G8022">
        <v>20625.37</v>
      </c>
      <c r="H8022">
        <v>103126.85</v>
      </c>
      <c r="I8022">
        <f>salesdata[[#This Row],[Total_Sales_INR]]/10000000</f>
        <v>1.0312685E-2</v>
      </c>
      <c r="J8022" t="s">
        <v>18</v>
      </c>
      <c r="K8022" t="s">
        <v>35</v>
      </c>
      <c r="L8022">
        <v>5</v>
      </c>
      <c r="M8022" t="s">
        <v>28</v>
      </c>
      <c r="N8022" t="s">
        <v>167</v>
      </c>
      <c r="O8022" t="s">
        <v>22</v>
      </c>
    </row>
    <row r="8023" spans="1:15">
      <c r="A8023" t="s">
        <v>13397</v>
      </c>
      <c r="B8023" s="1">
        <v>46022</v>
      </c>
      <c r="C8023" t="s">
        <v>308</v>
      </c>
      <c r="D8023" t="s">
        <v>32</v>
      </c>
      <c r="E8023" t="s">
        <v>33</v>
      </c>
      <c r="F8023">
        <v>4</v>
      </c>
      <c r="G8023">
        <v>40498.18</v>
      </c>
      <c r="H8023">
        <v>161992.72</v>
      </c>
      <c r="I8023">
        <f>salesdata[[#This Row],[Total_Sales_INR]]/10000000</f>
        <v>1.6199272000000001E-2</v>
      </c>
      <c r="J8023" t="s">
        <v>27</v>
      </c>
      <c r="K8023" t="s">
        <v>72</v>
      </c>
      <c r="L8023">
        <v>4</v>
      </c>
      <c r="M8023" t="s">
        <v>198</v>
      </c>
      <c r="N8023" t="s">
        <v>29</v>
      </c>
      <c r="O8023" t="s">
        <v>22</v>
      </c>
    </row>
    <row r="8024" spans="1:15">
      <c r="A8024" t="s">
        <v>13398</v>
      </c>
      <c r="B8024" s="1">
        <v>45784</v>
      </c>
      <c r="C8024" t="s">
        <v>262</v>
      </c>
      <c r="D8024" t="s">
        <v>102</v>
      </c>
      <c r="E8024" t="s">
        <v>193</v>
      </c>
      <c r="F8024">
        <v>2</v>
      </c>
      <c r="G8024">
        <v>17934.14</v>
      </c>
      <c r="H8024">
        <v>35868.28</v>
      </c>
      <c r="I8024">
        <f>salesdata[[#This Row],[Total_Sales_INR]]/10000000</f>
        <v>3.5868279999999998E-3</v>
      </c>
      <c r="J8024" t="s">
        <v>18</v>
      </c>
      <c r="K8024" t="s">
        <v>19</v>
      </c>
      <c r="L8024">
        <v>4</v>
      </c>
      <c r="M8024" t="s">
        <v>88</v>
      </c>
      <c r="N8024" t="s">
        <v>74</v>
      </c>
      <c r="O8024" t="s">
        <v>22</v>
      </c>
    </row>
    <row r="8025" spans="1:15">
      <c r="A8025" t="s">
        <v>13399</v>
      </c>
      <c r="B8025" s="1">
        <v>45899</v>
      </c>
      <c r="C8025" t="s">
        <v>6806</v>
      </c>
      <c r="D8025" t="s">
        <v>45</v>
      </c>
      <c r="E8025" t="s">
        <v>85</v>
      </c>
      <c r="F8025">
        <v>1</v>
      </c>
      <c r="G8025">
        <v>49701.08</v>
      </c>
      <c r="H8025">
        <v>49701.08</v>
      </c>
      <c r="I8025">
        <f>salesdata[[#This Row],[Total_Sales_INR]]/10000000</f>
        <v>4.970108E-3</v>
      </c>
      <c r="J8025" t="s">
        <v>34</v>
      </c>
      <c r="K8025" t="s">
        <v>72</v>
      </c>
      <c r="L8025">
        <v>5</v>
      </c>
      <c r="M8025" t="s">
        <v>170</v>
      </c>
      <c r="N8025" t="s">
        <v>37</v>
      </c>
      <c r="O8025" t="s">
        <v>22</v>
      </c>
    </row>
    <row r="8026" spans="1:15">
      <c r="A8026" t="s">
        <v>13400</v>
      </c>
      <c r="B8026" s="1">
        <v>45916</v>
      </c>
      <c r="C8026" t="s">
        <v>13401</v>
      </c>
      <c r="D8026" t="s">
        <v>32</v>
      </c>
      <c r="E8026" t="s">
        <v>33</v>
      </c>
      <c r="F8026">
        <v>3</v>
      </c>
      <c r="G8026">
        <v>48886.8</v>
      </c>
      <c r="H8026">
        <v>146660.4</v>
      </c>
      <c r="I8026">
        <f>salesdata[[#This Row],[Total_Sales_INR]]/10000000</f>
        <v>1.466604E-2</v>
      </c>
      <c r="J8026" t="s">
        <v>47</v>
      </c>
      <c r="K8026" t="s">
        <v>72</v>
      </c>
      <c r="L8026">
        <v>5</v>
      </c>
      <c r="M8026" t="s">
        <v>73</v>
      </c>
      <c r="N8026" t="s">
        <v>173</v>
      </c>
      <c r="O8026" t="s">
        <v>22</v>
      </c>
    </row>
    <row r="8027" spans="1:15">
      <c r="A8027" t="s">
        <v>13402</v>
      </c>
      <c r="B8027" s="1">
        <v>46002</v>
      </c>
      <c r="C8027" t="s">
        <v>13403</v>
      </c>
      <c r="D8027" t="s">
        <v>32</v>
      </c>
      <c r="E8027" t="s">
        <v>250</v>
      </c>
      <c r="F8027">
        <v>2</v>
      </c>
      <c r="G8027">
        <v>21736.42</v>
      </c>
      <c r="H8027">
        <v>43472.84</v>
      </c>
      <c r="I8027">
        <f>salesdata[[#This Row],[Total_Sales_INR]]/10000000</f>
        <v>4.3472839999999999E-3</v>
      </c>
      <c r="J8027" t="s">
        <v>27</v>
      </c>
      <c r="K8027" t="s">
        <v>72</v>
      </c>
      <c r="L8027">
        <v>1</v>
      </c>
      <c r="M8027" t="s">
        <v>20</v>
      </c>
      <c r="N8027" t="s">
        <v>69</v>
      </c>
      <c r="O8027" t="s">
        <v>22</v>
      </c>
    </row>
    <row r="8028" spans="1:15">
      <c r="A8028" t="s">
        <v>13404</v>
      </c>
      <c r="B8028" s="1">
        <v>45834</v>
      </c>
      <c r="C8028" t="s">
        <v>494</v>
      </c>
      <c r="D8028" t="s">
        <v>25</v>
      </c>
      <c r="E8028" t="s">
        <v>280</v>
      </c>
      <c r="F8028">
        <v>2</v>
      </c>
      <c r="G8028">
        <v>37242.18</v>
      </c>
      <c r="H8028">
        <v>74484.36</v>
      </c>
      <c r="I8028">
        <f>salesdata[[#This Row],[Total_Sales_INR]]/10000000</f>
        <v>7.4484360000000001E-3</v>
      </c>
      <c r="J8028" t="s">
        <v>34</v>
      </c>
      <c r="K8028" t="s">
        <v>35</v>
      </c>
      <c r="L8028">
        <v>1</v>
      </c>
      <c r="M8028" t="s">
        <v>20</v>
      </c>
      <c r="N8028" t="s">
        <v>69</v>
      </c>
      <c r="O8028" t="s">
        <v>22</v>
      </c>
    </row>
    <row r="8029" spans="1:15">
      <c r="A8029" t="s">
        <v>13405</v>
      </c>
      <c r="B8029" s="1">
        <v>45747</v>
      </c>
      <c r="C8029" t="s">
        <v>13406</v>
      </c>
      <c r="D8029" t="s">
        <v>32</v>
      </c>
      <c r="E8029" t="s">
        <v>40</v>
      </c>
      <c r="F8029">
        <v>5</v>
      </c>
      <c r="G8029">
        <v>42358.53</v>
      </c>
      <c r="H8029">
        <v>211792.65</v>
      </c>
      <c r="I8029">
        <f>salesdata[[#This Row],[Total_Sales_INR]]/10000000</f>
        <v>2.1179264999999999E-2</v>
      </c>
      <c r="J8029" t="s">
        <v>34</v>
      </c>
      <c r="K8029" t="s">
        <v>19</v>
      </c>
      <c r="L8029">
        <v>1</v>
      </c>
      <c r="M8029" t="s">
        <v>68</v>
      </c>
      <c r="N8029" t="s">
        <v>78</v>
      </c>
      <c r="O8029" t="s">
        <v>22</v>
      </c>
    </row>
    <row r="8030" spans="1:15">
      <c r="A8030" t="s">
        <v>13407</v>
      </c>
      <c r="B8030" s="1">
        <v>45985</v>
      </c>
      <c r="C8030" t="s">
        <v>414</v>
      </c>
      <c r="D8030" t="s">
        <v>45</v>
      </c>
      <c r="E8030" t="s">
        <v>65</v>
      </c>
      <c r="F8030">
        <v>5</v>
      </c>
      <c r="G8030">
        <v>13155.82</v>
      </c>
      <c r="H8030">
        <v>65779.100000000006</v>
      </c>
      <c r="I8030">
        <f>salesdata[[#This Row],[Total_Sales_INR]]/10000000</f>
        <v>6.5779100000000002E-3</v>
      </c>
      <c r="J8030" t="s">
        <v>18</v>
      </c>
      <c r="K8030" t="s">
        <v>19</v>
      </c>
      <c r="L8030">
        <v>1</v>
      </c>
      <c r="M8030" t="s">
        <v>68</v>
      </c>
      <c r="N8030" t="s">
        <v>21</v>
      </c>
      <c r="O8030" t="s">
        <v>22</v>
      </c>
    </row>
    <row r="8031" spans="1:15">
      <c r="A8031" t="s">
        <v>13408</v>
      </c>
      <c r="B8031" s="1">
        <v>45686</v>
      </c>
      <c r="C8031" t="s">
        <v>13409</v>
      </c>
      <c r="D8031" t="s">
        <v>16</v>
      </c>
      <c r="E8031" t="s">
        <v>145</v>
      </c>
      <c r="F8031">
        <v>1</v>
      </c>
      <c r="G8031">
        <v>26671.93</v>
      </c>
      <c r="H8031">
        <v>26671.93</v>
      </c>
      <c r="I8031">
        <f>salesdata[[#This Row],[Total_Sales_INR]]/10000000</f>
        <v>2.667193E-3</v>
      </c>
      <c r="J8031" t="s">
        <v>47</v>
      </c>
      <c r="K8031" t="s">
        <v>35</v>
      </c>
      <c r="L8031">
        <v>5</v>
      </c>
      <c r="M8031" t="s">
        <v>170</v>
      </c>
      <c r="N8031" t="s">
        <v>74</v>
      </c>
      <c r="O8031" t="s">
        <v>22</v>
      </c>
    </row>
    <row r="8032" spans="1:15">
      <c r="A8032" t="s">
        <v>13410</v>
      </c>
      <c r="B8032" s="1">
        <v>45664</v>
      </c>
      <c r="C8032" t="s">
        <v>458</v>
      </c>
      <c r="D8032" t="s">
        <v>32</v>
      </c>
      <c r="E8032" t="s">
        <v>40</v>
      </c>
      <c r="F8032">
        <v>2</v>
      </c>
      <c r="G8032">
        <v>5255.13</v>
      </c>
      <c r="H8032">
        <v>10510.26</v>
      </c>
      <c r="I8032">
        <f>salesdata[[#This Row],[Total_Sales_INR]]/10000000</f>
        <v>1.051026E-3</v>
      </c>
      <c r="J8032" t="s">
        <v>47</v>
      </c>
      <c r="K8032" t="s">
        <v>35</v>
      </c>
      <c r="L8032">
        <v>5</v>
      </c>
      <c r="M8032" t="s">
        <v>41</v>
      </c>
      <c r="N8032" t="s">
        <v>48</v>
      </c>
      <c r="O8032" t="s">
        <v>22</v>
      </c>
    </row>
    <row r="8033" spans="1:15">
      <c r="A8033" t="s">
        <v>13411</v>
      </c>
      <c r="B8033" s="1">
        <v>45810</v>
      </c>
      <c r="C8033" t="s">
        <v>13412</v>
      </c>
      <c r="D8033" t="s">
        <v>102</v>
      </c>
      <c r="E8033" t="s">
        <v>193</v>
      </c>
      <c r="F8033">
        <v>1</v>
      </c>
      <c r="G8033">
        <v>47649.02</v>
      </c>
      <c r="H8033">
        <v>47649.02</v>
      </c>
      <c r="I8033">
        <f>salesdata[[#This Row],[Total_Sales_INR]]/10000000</f>
        <v>4.7649019999999997E-3</v>
      </c>
      <c r="J8033" t="s">
        <v>27</v>
      </c>
      <c r="K8033" t="s">
        <v>19</v>
      </c>
      <c r="L8033">
        <v>5</v>
      </c>
      <c r="M8033" t="s">
        <v>51</v>
      </c>
      <c r="N8033" t="s">
        <v>97</v>
      </c>
      <c r="O8033" t="s">
        <v>22</v>
      </c>
    </row>
    <row r="8034" spans="1:15">
      <c r="A8034" t="s">
        <v>13413</v>
      </c>
      <c r="B8034" s="1">
        <v>45685</v>
      </c>
      <c r="C8034" t="s">
        <v>7554</v>
      </c>
      <c r="D8034" t="s">
        <v>25</v>
      </c>
      <c r="E8034" t="s">
        <v>280</v>
      </c>
      <c r="F8034">
        <v>1</v>
      </c>
      <c r="G8034">
        <v>38651.22</v>
      </c>
      <c r="H8034">
        <v>38651.22</v>
      </c>
      <c r="I8034">
        <f>salesdata[[#This Row],[Total_Sales_INR]]/10000000</f>
        <v>3.8651219999999999E-3</v>
      </c>
      <c r="J8034" t="s">
        <v>27</v>
      </c>
      <c r="K8034" t="s">
        <v>72</v>
      </c>
      <c r="L8034">
        <v>5</v>
      </c>
      <c r="M8034" t="s">
        <v>170</v>
      </c>
      <c r="N8034" t="s">
        <v>142</v>
      </c>
      <c r="O8034" t="s">
        <v>22</v>
      </c>
    </row>
    <row r="8035" spans="1:15">
      <c r="A8035" t="s">
        <v>13414</v>
      </c>
      <c r="B8035" s="1">
        <v>46015</v>
      </c>
      <c r="C8035" t="s">
        <v>13415</v>
      </c>
      <c r="D8035" t="s">
        <v>25</v>
      </c>
      <c r="E8035" t="s">
        <v>280</v>
      </c>
      <c r="F8035">
        <v>5</v>
      </c>
      <c r="G8035">
        <v>2577.85</v>
      </c>
      <c r="H8035">
        <v>12889.25</v>
      </c>
      <c r="I8035">
        <f>salesdata[[#This Row],[Total_Sales_INR]]/10000000</f>
        <v>1.288925E-3</v>
      </c>
      <c r="J8035" t="s">
        <v>27</v>
      </c>
      <c r="K8035" t="s">
        <v>72</v>
      </c>
      <c r="L8035">
        <v>4</v>
      </c>
      <c r="M8035" t="s">
        <v>185</v>
      </c>
      <c r="N8035" t="s">
        <v>37</v>
      </c>
      <c r="O8035" t="s">
        <v>22</v>
      </c>
    </row>
    <row r="8036" spans="1:15">
      <c r="A8036" t="s">
        <v>13416</v>
      </c>
      <c r="B8036" s="1">
        <v>45661</v>
      </c>
      <c r="C8036" t="s">
        <v>3862</v>
      </c>
      <c r="D8036" t="s">
        <v>45</v>
      </c>
      <c r="E8036" t="s">
        <v>55</v>
      </c>
      <c r="F8036">
        <v>3</v>
      </c>
      <c r="G8036">
        <v>41728.589999999997</v>
      </c>
      <c r="H8036">
        <v>125185.77</v>
      </c>
      <c r="I8036">
        <f>salesdata[[#This Row],[Total_Sales_INR]]/10000000</f>
        <v>1.2518577000000001E-2</v>
      </c>
      <c r="J8036" t="s">
        <v>18</v>
      </c>
      <c r="K8036" t="s">
        <v>72</v>
      </c>
      <c r="L8036">
        <v>3</v>
      </c>
      <c r="M8036" t="s">
        <v>77</v>
      </c>
      <c r="N8036" t="s">
        <v>29</v>
      </c>
      <c r="O8036" t="s">
        <v>22</v>
      </c>
    </row>
    <row r="8037" spans="1:15">
      <c r="A8037" t="s">
        <v>13417</v>
      </c>
      <c r="B8037" s="1">
        <v>45791</v>
      </c>
      <c r="C8037" t="s">
        <v>13418</v>
      </c>
      <c r="D8037" t="s">
        <v>25</v>
      </c>
      <c r="E8037" t="s">
        <v>140</v>
      </c>
      <c r="F8037">
        <v>4</v>
      </c>
      <c r="G8037">
        <v>25428.17</v>
      </c>
      <c r="H8037">
        <v>101712.68</v>
      </c>
      <c r="I8037">
        <f>salesdata[[#This Row],[Total_Sales_INR]]/10000000</f>
        <v>1.0171267999999999E-2</v>
      </c>
      <c r="J8037" t="s">
        <v>27</v>
      </c>
      <c r="K8037" t="s">
        <v>19</v>
      </c>
      <c r="L8037">
        <v>3</v>
      </c>
      <c r="M8037" t="s">
        <v>61</v>
      </c>
      <c r="N8037" t="s">
        <v>37</v>
      </c>
      <c r="O8037" t="s">
        <v>22</v>
      </c>
    </row>
    <row r="8038" spans="1:15">
      <c r="A8038" t="s">
        <v>13419</v>
      </c>
      <c r="B8038" s="1">
        <v>45881</v>
      </c>
      <c r="C8038" t="s">
        <v>1607</v>
      </c>
      <c r="D8038" t="s">
        <v>32</v>
      </c>
      <c r="E8038" t="s">
        <v>309</v>
      </c>
      <c r="F8038">
        <v>4</v>
      </c>
      <c r="G8038">
        <v>9259.5400000000009</v>
      </c>
      <c r="H8038">
        <v>37038.160000000003</v>
      </c>
      <c r="I8038">
        <f>salesdata[[#This Row],[Total_Sales_INR]]/10000000</f>
        <v>3.7038160000000004E-3</v>
      </c>
      <c r="J8038" t="s">
        <v>18</v>
      </c>
      <c r="K8038" t="s">
        <v>19</v>
      </c>
      <c r="L8038">
        <v>5</v>
      </c>
      <c r="M8038" t="s">
        <v>170</v>
      </c>
      <c r="N8038" t="s">
        <v>52</v>
      </c>
      <c r="O8038" t="s">
        <v>22</v>
      </c>
    </row>
    <row r="8039" spans="1:15">
      <c r="A8039" t="s">
        <v>13420</v>
      </c>
      <c r="B8039" s="1">
        <v>45812</v>
      </c>
      <c r="C8039" t="s">
        <v>13421</v>
      </c>
      <c r="D8039" t="s">
        <v>45</v>
      </c>
      <c r="E8039" t="s">
        <v>60</v>
      </c>
      <c r="F8039">
        <v>4</v>
      </c>
      <c r="G8039">
        <v>24135.98</v>
      </c>
      <c r="H8039">
        <v>96543.92</v>
      </c>
      <c r="I8039">
        <f>salesdata[[#This Row],[Total_Sales_INR]]/10000000</f>
        <v>9.6543919999999995E-3</v>
      </c>
      <c r="J8039" t="s">
        <v>34</v>
      </c>
      <c r="K8039" t="s">
        <v>35</v>
      </c>
      <c r="L8039">
        <v>5</v>
      </c>
      <c r="M8039" t="s">
        <v>73</v>
      </c>
      <c r="N8039" t="s">
        <v>29</v>
      </c>
      <c r="O8039" t="s">
        <v>22</v>
      </c>
    </row>
    <row r="8040" spans="1:15">
      <c r="A8040" t="s">
        <v>13422</v>
      </c>
      <c r="B8040" s="1">
        <v>45995</v>
      </c>
      <c r="C8040" t="s">
        <v>13423</v>
      </c>
      <c r="D8040" t="s">
        <v>45</v>
      </c>
      <c r="E8040" t="s">
        <v>55</v>
      </c>
      <c r="F8040">
        <v>4</v>
      </c>
      <c r="G8040">
        <v>15022.03</v>
      </c>
      <c r="H8040">
        <v>60088.12</v>
      </c>
      <c r="I8040">
        <f>salesdata[[#This Row],[Total_Sales_INR]]/10000000</f>
        <v>6.0088120000000005E-3</v>
      </c>
      <c r="J8040" t="s">
        <v>34</v>
      </c>
      <c r="K8040" t="s">
        <v>19</v>
      </c>
      <c r="L8040">
        <v>1</v>
      </c>
      <c r="M8040" t="s">
        <v>68</v>
      </c>
      <c r="N8040" t="s">
        <v>167</v>
      </c>
      <c r="O8040" t="s">
        <v>22</v>
      </c>
    </row>
    <row r="8041" spans="1:15">
      <c r="A8041" t="s">
        <v>13424</v>
      </c>
      <c r="B8041" s="1">
        <v>45982</v>
      </c>
      <c r="C8041" t="s">
        <v>9830</v>
      </c>
      <c r="D8041" t="s">
        <v>25</v>
      </c>
      <c r="E8041" t="s">
        <v>140</v>
      </c>
      <c r="F8041">
        <v>1</v>
      </c>
      <c r="G8041">
        <v>47030.21</v>
      </c>
      <c r="H8041">
        <v>47030.21</v>
      </c>
      <c r="I8041">
        <f>salesdata[[#This Row],[Total_Sales_INR]]/10000000</f>
        <v>4.7030209999999999E-3</v>
      </c>
      <c r="J8041" t="s">
        <v>27</v>
      </c>
      <c r="K8041" t="s">
        <v>72</v>
      </c>
      <c r="L8041">
        <v>1</v>
      </c>
      <c r="M8041" t="s">
        <v>68</v>
      </c>
      <c r="N8041" t="s">
        <v>134</v>
      </c>
      <c r="O8041" t="s">
        <v>22</v>
      </c>
    </row>
    <row r="8042" spans="1:15">
      <c r="A8042" t="s">
        <v>13425</v>
      </c>
      <c r="B8042" s="1">
        <v>45755</v>
      </c>
      <c r="C8042" t="s">
        <v>6430</v>
      </c>
      <c r="D8042" t="s">
        <v>25</v>
      </c>
      <c r="E8042" t="s">
        <v>26</v>
      </c>
      <c r="F8042">
        <v>5</v>
      </c>
      <c r="G8042">
        <v>41157.21</v>
      </c>
      <c r="H8042">
        <v>205786.05</v>
      </c>
      <c r="I8042">
        <f>salesdata[[#This Row],[Total_Sales_INR]]/10000000</f>
        <v>2.0578605E-2</v>
      </c>
      <c r="J8042" t="s">
        <v>34</v>
      </c>
      <c r="K8042" t="s">
        <v>35</v>
      </c>
      <c r="L8042">
        <v>3</v>
      </c>
      <c r="M8042" t="s">
        <v>36</v>
      </c>
      <c r="N8042" t="s">
        <v>97</v>
      </c>
      <c r="O8042" t="s">
        <v>22</v>
      </c>
    </row>
    <row r="8043" spans="1:15">
      <c r="A8043" t="s">
        <v>13426</v>
      </c>
      <c r="B8043" s="1">
        <v>45939</v>
      </c>
      <c r="C8043" t="s">
        <v>4671</v>
      </c>
      <c r="D8043" t="s">
        <v>32</v>
      </c>
      <c r="E8043" t="s">
        <v>250</v>
      </c>
      <c r="F8043">
        <v>3</v>
      </c>
      <c r="G8043">
        <v>45153.83</v>
      </c>
      <c r="H8043">
        <v>135461.49</v>
      </c>
      <c r="I8043">
        <f>salesdata[[#This Row],[Total_Sales_INR]]/10000000</f>
        <v>1.3546148999999999E-2</v>
      </c>
      <c r="J8043" t="s">
        <v>34</v>
      </c>
      <c r="K8043" t="s">
        <v>72</v>
      </c>
      <c r="L8043">
        <v>1</v>
      </c>
      <c r="M8043" t="s">
        <v>181</v>
      </c>
      <c r="N8043" t="s">
        <v>48</v>
      </c>
      <c r="O8043" t="s">
        <v>22</v>
      </c>
    </row>
    <row r="8044" spans="1:15">
      <c r="A8044" t="s">
        <v>13427</v>
      </c>
      <c r="B8044" s="1">
        <v>46009</v>
      </c>
      <c r="C8044" t="s">
        <v>13428</v>
      </c>
      <c r="D8044" t="s">
        <v>45</v>
      </c>
      <c r="E8044" t="s">
        <v>65</v>
      </c>
      <c r="F8044">
        <v>3</v>
      </c>
      <c r="G8044">
        <v>19200</v>
      </c>
      <c r="H8044">
        <v>57600</v>
      </c>
      <c r="I8044">
        <f>salesdata[[#This Row],[Total_Sales_INR]]/10000000</f>
        <v>5.7600000000000004E-3</v>
      </c>
      <c r="J8044" t="s">
        <v>34</v>
      </c>
      <c r="K8044" t="s">
        <v>35</v>
      </c>
      <c r="L8044">
        <v>2</v>
      </c>
      <c r="M8044" t="s">
        <v>56</v>
      </c>
      <c r="N8044" t="s">
        <v>178</v>
      </c>
      <c r="O8044" t="s">
        <v>22</v>
      </c>
    </row>
    <row r="8045" spans="1:15">
      <c r="A8045" t="s">
        <v>13429</v>
      </c>
      <c r="B8045" s="1">
        <v>45979</v>
      </c>
      <c r="C8045" t="s">
        <v>8913</v>
      </c>
      <c r="D8045" t="s">
        <v>32</v>
      </c>
      <c r="E8045" t="s">
        <v>250</v>
      </c>
      <c r="F8045">
        <v>5</v>
      </c>
      <c r="G8045">
        <v>26486.84</v>
      </c>
      <c r="H8045">
        <v>132434.20000000001</v>
      </c>
      <c r="I8045">
        <f>salesdata[[#This Row],[Total_Sales_INR]]/10000000</f>
        <v>1.3243420000000001E-2</v>
      </c>
      <c r="J8045" t="s">
        <v>18</v>
      </c>
      <c r="K8045" t="s">
        <v>72</v>
      </c>
      <c r="L8045">
        <v>1</v>
      </c>
      <c r="M8045" t="s">
        <v>119</v>
      </c>
      <c r="N8045" t="s">
        <v>21</v>
      </c>
      <c r="O8045" t="s">
        <v>22</v>
      </c>
    </row>
    <row r="8046" spans="1:15">
      <c r="A8046" t="s">
        <v>13430</v>
      </c>
      <c r="B8046" s="1">
        <v>45852</v>
      </c>
      <c r="C8046" t="s">
        <v>13431</v>
      </c>
      <c r="D8046" t="s">
        <v>32</v>
      </c>
      <c r="E8046" t="s">
        <v>40</v>
      </c>
      <c r="F8046">
        <v>3</v>
      </c>
      <c r="G8046">
        <v>32213.16</v>
      </c>
      <c r="H8046">
        <v>96639.48</v>
      </c>
      <c r="I8046">
        <f>salesdata[[#This Row],[Total_Sales_INR]]/10000000</f>
        <v>9.6639480000000003E-3</v>
      </c>
      <c r="J8046" t="s">
        <v>34</v>
      </c>
      <c r="K8046" t="s">
        <v>19</v>
      </c>
      <c r="L8046">
        <v>2</v>
      </c>
      <c r="M8046" t="s">
        <v>265</v>
      </c>
      <c r="N8046" t="s">
        <v>112</v>
      </c>
      <c r="O8046" t="s">
        <v>22</v>
      </c>
    </row>
    <row r="8047" spans="1:15">
      <c r="A8047" t="s">
        <v>13432</v>
      </c>
      <c r="B8047" s="1">
        <v>45890</v>
      </c>
      <c r="C8047" t="s">
        <v>10324</v>
      </c>
      <c r="D8047" t="s">
        <v>32</v>
      </c>
      <c r="E8047" t="s">
        <v>309</v>
      </c>
      <c r="F8047">
        <v>3</v>
      </c>
      <c r="G8047">
        <v>2938.13</v>
      </c>
      <c r="H8047">
        <v>8814.39</v>
      </c>
      <c r="I8047">
        <f>salesdata[[#This Row],[Total_Sales_INR]]/10000000</f>
        <v>8.8143899999999992E-4</v>
      </c>
      <c r="J8047" t="s">
        <v>18</v>
      </c>
      <c r="K8047" t="s">
        <v>35</v>
      </c>
      <c r="L8047">
        <v>5</v>
      </c>
      <c r="M8047" t="s">
        <v>28</v>
      </c>
      <c r="N8047" t="s">
        <v>94</v>
      </c>
      <c r="O8047" t="s">
        <v>22</v>
      </c>
    </row>
    <row r="8048" spans="1:15">
      <c r="A8048" t="s">
        <v>13433</v>
      </c>
      <c r="B8048" s="1">
        <v>45885</v>
      </c>
      <c r="C8048" t="s">
        <v>13434</v>
      </c>
      <c r="D8048" t="s">
        <v>25</v>
      </c>
      <c r="E8048" t="s">
        <v>26</v>
      </c>
      <c r="F8048">
        <v>1</v>
      </c>
      <c r="G8048">
        <v>20753.97</v>
      </c>
      <c r="H8048">
        <v>20753.97</v>
      </c>
      <c r="I8048">
        <f>salesdata[[#This Row],[Total_Sales_INR]]/10000000</f>
        <v>2.0753970000000001E-3</v>
      </c>
      <c r="J8048" t="s">
        <v>47</v>
      </c>
      <c r="K8048" t="s">
        <v>19</v>
      </c>
      <c r="L8048">
        <v>4</v>
      </c>
      <c r="M8048" t="s">
        <v>160</v>
      </c>
      <c r="N8048" t="s">
        <v>21</v>
      </c>
      <c r="O8048" t="s">
        <v>22</v>
      </c>
    </row>
    <row r="8049" spans="1:15">
      <c r="A8049" t="s">
        <v>13435</v>
      </c>
      <c r="B8049" s="1">
        <v>45915</v>
      </c>
      <c r="C8049" t="s">
        <v>4445</v>
      </c>
      <c r="D8049" t="s">
        <v>45</v>
      </c>
      <c r="E8049" t="s">
        <v>65</v>
      </c>
      <c r="F8049">
        <v>1</v>
      </c>
      <c r="G8049">
        <v>20061.349999999999</v>
      </c>
      <c r="H8049">
        <v>20061.349999999999</v>
      </c>
      <c r="I8049">
        <f>salesdata[[#This Row],[Total_Sales_INR]]/10000000</f>
        <v>2.006135E-3</v>
      </c>
      <c r="J8049" t="s">
        <v>18</v>
      </c>
      <c r="K8049" t="s">
        <v>72</v>
      </c>
      <c r="L8049">
        <v>4</v>
      </c>
      <c r="M8049" t="s">
        <v>88</v>
      </c>
      <c r="N8049" t="s">
        <v>52</v>
      </c>
      <c r="O8049" t="s">
        <v>22</v>
      </c>
    </row>
    <row r="8050" spans="1:15">
      <c r="A8050" t="s">
        <v>13436</v>
      </c>
      <c r="B8050" s="1">
        <v>45706</v>
      </c>
      <c r="C8050" t="s">
        <v>13437</v>
      </c>
      <c r="D8050" t="s">
        <v>45</v>
      </c>
      <c r="E8050" t="s">
        <v>85</v>
      </c>
      <c r="F8050">
        <v>1</v>
      </c>
      <c r="G8050">
        <v>27446.37</v>
      </c>
      <c r="H8050">
        <v>27446.37</v>
      </c>
      <c r="I8050">
        <f>salesdata[[#This Row],[Total_Sales_INR]]/10000000</f>
        <v>2.7446369999999999E-3</v>
      </c>
      <c r="J8050" t="s">
        <v>27</v>
      </c>
      <c r="K8050" t="s">
        <v>72</v>
      </c>
      <c r="L8050">
        <v>5</v>
      </c>
      <c r="M8050" t="s">
        <v>51</v>
      </c>
      <c r="N8050" t="s">
        <v>167</v>
      </c>
      <c r="O8050" t="s">
        <v>22</v>
      </c>
    </row>
    <row r="8051" spans="1:15">
      <c r="A8051" t="s">
        <v>13438</v>
      </c>
      <c r="B8051" s="1">
        <v>45939</v>
      </c>
      <c r="C8051" t="s">
        <v>11163</v>
      </c>
      <c r="D8051" t="s">
        <v>25</v>
      </c>
      <c r="E8051" t="s">
        <v>140</v>
      </c>
      <c r="F8051">
        <v>4</v>
      </c>
      <c r="G8051">
        <v>8274.77</v>
      </c>
      <c r="H8051">
        <v>33099.08</v>
      </c>
      <c r="I8051">
        <f>salesdata[[#This Row],[Total_Sales_INR]]/10000000</f>
        <v>3.3099080000000003E-3</v>
      </c>
      <c r="J8051" t="s">
        <v>47</v>
      </c>
      <c r="K8051" t="s">
        <v>19</v>
      </c>
      <c r="L8051">
        <v>2</v>
      </c>
      <c r="M8051" t="s">
        <v>56</v>
      </c>
      <c r="N8051" t="s">
        <v>142</v>
      </c>
      <c r="O8051" t="s">
        <v>22</v>
      </c>
    </row>
    <row r="8052" spans="1:15">
      <c r="A8052" t="s">
        <v>13439</v>
      </c>
      <c r="B8052" s="1">
        <v>45752</v>
      </c>
      <c r="C8052" t="s">
        <v>13440</v>
      </c>
      <c r="D8052" t="s">
        <v>16</v>
      </c>
      <c r="E8052" t="s">
        <v>145</v>
      </c>
      <c r="F8052">
        <v>3</v>
      </c>
      <c r="G8052">
        <v>42796.74</v>
      </c>
      <c r="H8052">
        <v>128390.22</v>
      </c>
      <c r="I8052">
        <f>salesdata[[#This Row],[Total_Sales_INR]]/10000000</f>
        <v>1.2839022E-2</v>
      </c>
      <c r="J8052" t="s">
        <v>47</v>
      </c>
      <c r="K8052" t="s">
        <v>35</v>
      </c>
      <c r="L8052">
        <v>4</v>
      </c>
      <c r="M8052" t="s">
        <v>185</v>
      </c>
      <c r="N8052" t="s">
        <v>124</v>
      </c>
      <c r="O8052" t="s">
        <v>22</v>
      </c>
    </row>
    <row r="8053" spans="1:15">
      <c r="A8053" t="s">
        <v>13441</v>
      </c>
      <c r="B8053" s="1">
        <v>45943</v>
      </c>
      <c r="C8053" t="s">
        <v>7029</v>
      </c>
      <c r="D8053" t="s">
        <v>25</v>
      </c>
      <c r="E8053" t="s">
        <v>91</v>
      </c>
      <c r="F8053">
        <v>5</v>
      </c>
      <c r="G8053">
        <v>14612.46</v>
      </c>
      <c r="H8053">
        <v>73062.3</v>
      </c>
      <c r="I8053">
        <f>salesdata[[#This Row],[Total_Sales_INR]]/10000000</f>
        <v>7.3062300000000004E-3</v>
      </c>
      <c r="J8053" t="s">
        <v>34</v>
      </c>
      <c r="K8053" t="s">
        <v>19</v>
      </c>
      <c r="L8053">
        <v>1</v>
      </c>
      <c r="M8053" t="s">
        <v>68</v>
      </c>
      <c r="N8053" t="s">
        <v>142</v>
      </c>
      <c r="O8053" t="s">
        <v>22</v>
      </c>
    </row>
    <row r="8054" spans="1:15">
      <c r="A8054" t="s">
        <v>13442</v>
      </c>
      <c r="B8054" s="1">
        <v>45792</v>
      </c>
      <c r="C8054" t="s">
        <v>13443</v>
      </c>
      <c r="D8054" t="s">
        <v>32</v>
      </c>
      <c r="E8054" t="s">
        <v>309</v>
      </c>
      <c r="F8054">
        <v>3</v>
      </c>
      <c r="G8054">
        <v>3817.81</v>
      </c>
      <c r="H8054">
        <v>11453.43</v>
      </c>
      <c r="I8054">
        <f>salesdata[[#This Row],[Total_Sales_INR]]/10000000</f>
        <v>1.1453430000000001E-3</v>
      </c>
      <c r="J8054" t="s">
        <v>47</v>
      </c>
      <c r="K8054" t="s">
        <v>72</v>
      </c>
      <c r="L8054">
        <v>1</v>
      </c>
      <c r="M8054" t="s">
        <v>107</v>
      </c>
      <c r="N8054" t="s">
        <v>37</v>
      </c>
      <c r="O8054" t="s">
        <v>22</v>
      </c>
    </row>
    <row r="8055" spans="1:15">
      <c r="A8055" t="s">
        <v>13444</v>
      </c>
      <c r="B8055" s="1">
        <v>45877</v>
      </c>
      <c r="C8055" t="s">
        <v>13144</v>
      </c>
      <c r="D8055" t="s">
        <v>102</v>
      </c>
      <c r="E8055" t="s">
        <v>184</v>
      </c>
      <c r="F8055">
        <v>2</v>
      </c>
      <c r="G8055">
        <v>29383.93</v>
      </c>
      <c r="H8055">
        <v>58767.86</v>
      </c>
      <c r="I8055">
        <f>salesdata[[#This Row],[Total_Sales_INR]]/10000000</f>
        <v>5.8767860000000002E-3</v>
      </c>
      <c r="J8055" t="s">
        <v>18</v>
      </c>
      <c r="K8055" t="s">
        <v>35</v>
      </c>
      <c r="L8055">
        <v>2</v>
      </c>
      <c r="M8055" t="s">
        <v>56</v>
      </c>
      <c r="N8055" t="s">
        <v>173</v>
      </c>
      <c r="O8055" t="s">
        <v>22</v>
      </c>
    </row>
    <row r="8056" spans="1:15">
      <c r="A8056" t="s">
        <v>13445</v>
      </c>
      <c r="B8056" s="1">
        <v>45660</v>
      </c>
      <c r="C8056" t="s">
        <v>12310</v>
      </c>
      <c r="D8056" t="s">
        <v>32</v>
      </c>
      <c r="E8056" t="s">
        <v>250</v>
      </c>
      <c r="F8056">
        <v>5</v>
      </c>
      <c r="G8056">
        <v>22506.76</v>
      </c>
      <c r="H8056">
        <v>112533.8</v>
      </c>
      <c r="I8056">
        <f>salesdata[[#This Row],[Total_Sales_INR]]/10000000</f>
        <v>1.125338E-2</v>
      </c>
      <c r="J8056" t="s">
        <v>18</v>
      </c>
      <c r="K8056" t="s">
        <v>72</v>
      </c>
      <c r="L8056">
        <v>5</v>
      </c>
      <c r="M8056" t="s">
        <v>73</v>
      </c>
      <c r="N8056" t="s">
        <v>78</v>
      </c>
      <c r="O8056" t="s">
        <v>22</v>
      </c>
    </row>
    <row r="8057" spans="1:15">
      <c r="A8057" t="s">
        <v>13446</v>
      </c>
      <c r="B8057" s="1">
        <v>45933</v>
      </c>
      <c r="C8057" t="s">
        <v>3639</v>
      </c>
      <c r="D8057" t="s">
        <v>45</v>
      </c>
      <c r="E8057" t="s">
        <v>65</v>
      </c>
      <c r="F8057">
        <v>5</v>
      </c>
      <c r="G8057">
        <v>21812.61</v>
      </c>
      <c r="H8057">
        <v>109063.05</v>
      </c>
      <c r="I8057">
        <f>salesdata[[#This Row],[Total_Sales_INR]]/10000000</f>
        <v>1.0906305E-2</v>
      </c>
      <c r="J8057" t="s">
        <v>34</v>
      </c>
      <c r="K8057" t="s">
        <v>72</v>
      </c>
      <c r="L8057">
        <v>2</v>
      </c>
      <c r="M8057" t="s">
        <v>141</v>
      </c>
      <c r="N8057" t="s">
        <v>150</v>
      </c>
      <c r="O8057" t="s">
        <v>22</v>
      </c>
    </row>
    <row r="8058" spans="1:15">
      <c r="A8058" t="s">
        <v>13447</v>
      </c>
      <c r="B8058" s="1">
        <v>45856</v>
      </c>
      <c r="C8058" t="s">
        <v>12776</v>
      </c>
      <c r="D8058" t="s">
        <v>32</v>
      </c>
      <c r="E8058" t="s">
        <v>33</v>
      </c>
      <c r="F8058">
        <v>4</v>
      </c>
      <c r="G8058">
        <v>18843.810000000001</v>
      </c>
      <c r="H8058">
        <v>75375.240000000005</v>
      </c>
      <c r="I8058">
        <f>salesdata[[#This Row],[Total_Sales_INR]]/10000000</f>
        <v>7.5375240000000003E-3</v>
      </c>
      <c r="J8058" t="s">
        <v>47</v>
      </c>
      <c r="K8058" t="s">
        <v>35</v>
      </c>
      <c r="L8058">
        <v>4</v>
      </c>
      <c r="M8058" t="s">
        <v>160</v>
      </c>
      <c r="N8058" t="s">
        <v>21</v>
      </c>
      <c r="O8058" t="s">
        <v>22</v>
      </c>
    </row>
    <row r="8059" spans="1:15">
      <c r="A8059" t="s">
        <v>13448</v>
      </c>
      <c r="B8059" s="1">
        <v>45701</v>
      </c>
      <c r="C8059" t="s">
        <v>13449</v>
      </c>
      <c r="D8059" t="s">
        <v>45</v>
      </c>
      <c r="E8059" t="s">
        <v>85</v>
      </c>
      <c r="F8059">
        <v>3</v>
      </c>
      <c r="G8059">
        <v>31117.119999999999</v>
      </c>
      <c r="H8059">
        <v>93351.360000000001</v>
      </c>
      <c r="I8059">
        <f>salesdata[[#This Row],[Total_Sales_INR]]/10000000</f>
        <v>9.3351360000000008E-3</v>
      </c>
      <c r="J8059" t="s">
        <v>18</v>
      </c>
      <c r="K8059" t="s">
        <v>19</v>
      </c>
      <c r="L8059">
        <v>5</v>
      </c>
      <c r="M8059" t="s">
        <v>170</v>
      </c>
      <c r="N8059" t="s">
        <v>142</v>
      </c>
      <c r="O8059" t="s">
        <v>22</v>
      </c>
    </row>
    <row r="8060" spans="1:15">
      <c r="A8060" t="s">
        <v>13450</v>
      </c>
      <c r="B8060" s="1">
        <v>45770</v>
      </c>
      <c r="C8060" t="s">
        <v>6572</v>
      </c>
      <c r="D8060" t="s">
        <v>102</v>
      </c>
      <c r="E8060" t="s">
        <v>118</v>
      </c>
      <c r="F8060">
        <v>3</v>
      </c>
      <c r="G8060">
        <v>40973.35</v>
      </c>
      <c r="H8060">
        <v>122920.05</v>
      </c>
      <c r="I8060">
        <f>salesdata[[#This Row],[Total_Sales_INR]]/10000000</f>
        <v>1.2292005E-2</v>
      </c>
      <c r="J8060" t="s">
        <v>18</v>
      </c>
      <c r="K8060" t="s">
        <v>35</v>
      </c>
      <c r="L8060">
        <v>3</v>
      </c>
      <c r="M8060" t="s">
        <v>36</v>
      </c>
      <c r="N8060" t="s">
        <v>37</v>
      </c>
      <c r="O8060" t="s">
        <v>22</v>
      </c>
    </row>
    <row r="8061" spans="1:15">
      <c r="A8061" t="s">
        <v>13451</v>
      </c>
      <c r="B8061" s="1">
        <v>45715</v>
      </c>
      <c r="C8061" t="s">
        <v>9901</v>
      </c>
      <c r="D8061" t="s">
        <v>32</v>
      </c>
      <c r="E8061" t="s">
        <v>81</v>
      </c>
      <c r="F8061">
        <v>3</v>
      </c>
      <c r="G8061">
        <v>21585.18</v>
      </c>
      <c r="H8061">
        <v>64755.54</v>
      </c>
      <c r="I8061">
        <f>salesdata[[#This Row],[Total_Sales_INR]]/10000000</f>
        <v>6.4755539999999997E-3</v>
      </c>
      <c r="J8061" t="s">
        <v>47</v>
      </c>
      <c r="K8061" t="s">
        <v>35</v>
      </c>
      <c r="L8061">
        <v>4</v>
      </c>
      <c r="M8061" t="s">
        <v>160</v>
      </c>
      <c r="N8061" t="s">
        <v>82</v>
      </c>
      <c r="O8061" t="s">
        <v>22</v>
      </c>
    </row>
    <row r="8062" spans="1:15">
      <c r="A8062" t="s">
        <v>13452</v>
      </c>
      <c r="B8062" s="1">
        <v>45907</v>
      </c>
      <c r="C8062" t="s">
        <v>2012</v>
      </c>
      <c r="D8062" t="s">
        <v>102</v>
      </c>
      <c r="E8062" t="s">
        <v>103</v>
      </c>
      <c r="F8062">
        <v>5</v>
      </c>
      <c r="G8062">
        <v>44672.29</v>
      </c>
      <c r="H8062">
        <v>223361.45</v>
      </c>
      <c r="I8062">
        <f>salesdata[[#This Row],[Total_Sales_INR]]/10000000</f>
        <v>2.2336145000000002E-2</v>
      </c>
      <c r="J8062" t="s">
        <v>18</v>
      </c>
      <c r="K8062" t="s">
        <v>35</v>
      </c>
      <c r="L8062">
        <v>2</v>
      </c>
      <c r="M8062" t="s">
        <v>133</v>
      </c>
      <c r="N8062" t="s">
        <v>112</v>
      </c>
      <c r="O8062" t="s">
        <v>22</v>
      </c>
    </row>
    <row r="8063" spans="1:15">
      <c r="A8063" t="s">
        <v>13453</v>
      </c>
      <c r="B8063" s="1">
        <v>45677</v>
      </c>
      <c r="C8063" t="s">
        <v>13454</v>
      </c>
      <c r="D8063" t="s">
        <v>16</v>
      </c>
      <c r="E8063" t="s">
        <v>159</v>
      </c>
      <c r="F8063">
        <v>5</v>
      </c>
      <c r="G8063">
        <v>3405.55</v>
      </c>
      <c r="H8063">
        <v>17027.75</v>
      </c>
      <c r="I8063">
        <f>salesdata[[#This Row],[Total_Sales_INR]]/10000000</f>
        <v>1.7027749999999999E-3</v>
      </c>
      <c r="J8063" t="s">
        <v>18</v>
      </c>
      <c r="K8063" t="s">
        <v>72</v>
      </c>
      <c r="L8063">
        <v>4</v>
      </c>
      <c r="M8063" t="s">
        <v>198</v>
      </c>
      <c r="N8063" t="s">
        <v>178</v>
      </c>
      <c r="O8063" t="s">
        <v>22</v>
      </c>
    </row>
    <row r="8064" spans="1:15">
      <c r="A8064" t="s">
        <v>13455</v>
      </c>
      <c r="B8064" s="1">
        <v>45784</v>
      </c>
      <c r="C8064" t="s">
        <v>4520</v>
      </c>
      <c r="D8064" t="s">
        <v>16</v>
      </c>
      <c r="E8064" t="s">
        <v>130</v>
      </c>
      <c r="F8064">
        <v>4</v>
      </c>
      <c r="G8064">
        <v>32314.1</v>
      </c>
      <c r="H8064">
        <v>129256.4</v>
      </c>
      <c r="I8064">
        <f>salesdata[[#This Row],[Total_Sales_INR]]/10000000</f>
        <v>1.2925639999999999E-2</v>
      </c>
      <c r="J8064" t="s">
        <v>47</v>
      </c>
      <c r="K8064" t="s">
        <v>19</v>
      </c>
      <c r="L8064">
        <v>4</v>
      </c>
      <c r="M8064" t="s">
        <v>123</v>
      </c>
      <c r="N8064" t="s">
        <v>150</v>
      </c>
      <c r="O8064" t="s">
        <v>22</v>
      </c>
    </row>
    <row r="8065" spans="1:15">
      <c r="A8065" t="s">
        <v>13456</v>
      </c>
      <c r="B8065" s="1">
        <v>45798</v>
      </c>
      <c r="C8065" t="s">
        <v>13457</v>
      </c>
      <c r="D8065" t="s">
        <v>102</v>
      </c>
      <c r="E8065" t="s">
        <v>193</v>
      </c>
      <c r="F8065">
        <v>4</v>
      </c>
      <c r="G8065">
        <v>16710.98</v>
      </c>
      <c r="H8065">
        <v>66843.92</v>
      </c>
      <c r="I8065">
        <f>salesdata[[#This Row],[Total_Sales_INR]]/10000000</f>
        <v>6.6843919999999999E-3</v>
      </c>
      <c r="J8065" t="s">
        <v>18</v>
      </c>
      <c r="K8065" t="s">
        <v>72</v>
      </c>
      <c r="L8065">
        <v>5</v>
      </c>
      <c r="M8065" t="s">
        <v>73</v>
      </c>
      <c r="N8065" t="s">
        <v>37</v>
      </c>
      <c r="O8065" t="s">
        <v>22</v>
      </c>
    </row>
    <row r="8066" spans="1:15">
      <c r="A8066" t="s">
        <v>13458</v>
      </c>
      <c r="B8066" s="1">
        <v>45967</v>
      </c>
      <c r="C8066" t="s">
        <v>13459</v>
      </c>
      <c r="D8066" t="s">
        <v>16</v>
      </c>
      <c r="E8066" t="s">
        <v>159</v>
      </c>
      <c r="F8066">
        <v>3</v>
      </c>
      <c r="G8066">
        <v>45206.59</v>
      </c>
      <c r="H8066">
        <v>135619.76999999999</v>
      </c>
      <c r="I8066">
        <f>salesdata[[#This Row],[Total_Sales_INR]]/10000000</f>
        <v>1.3561976999999999E-2</v>
      </c>
      <c r="J8066" t="s">
        <v>18</v>
      </c>
      <c r="K8066" t="s">
        <v>72</v>
      </c>
      <c r="L8066">
        <v>4</v>
      </c>
      <c r="M8066" t="s">
        <v>123</v>
      </c>
      <c r="N8066" t="s">
        <v>150</v>
      </c>
      <c r="O8066" t="s">
        <v>22</v>
      </c>
    </row>
    <row r="8067" spans="1:15">
      <c r="A8067" t="s">
        <v>13460</v>
      </c>
      <c r="B8067" s="1">
        <v>45895</v>
      </c>
      <c r="C8067" t="s">
        <v>13461</v>
      </c>
      <c r="D8067" t="s">
        <v>32</v>
      </c>
      <c r="E8067" t="s">
        <v>33</v>
      </c>
      <c r="F8067">
        <v>2</v>
      </c>
      <c r="G8067">
        <v>12895.26</v>
      </c>
      <c r="H8067">
        <v>25790.52</v>
      </c>
      <c r="I8067">
        <f>salesdata[[#This Row],[Total_Sales_INR]]/10000000</f>
        <v>2.5790520000000001E-3</v>
      </c>
      <c r="J8067" t="s">
        <v>27</v>
      </c>
      <c r="K8067" t="s">
        <v>72</v>
      </c>
      <c r="L8067">
        <v>4</v>
      </c>
      <c r="M8067" t="s">
        <v>160</v>
      </c>
      <c r="N8067" t="s">
        <v>127</v>
      </c>
      <c r="O8067" t="s">
        <v>22</v>
      </c>
    </row>
    <row r="8068" spans="1:15">
      <c r="A8068" t="s">
        <v>13462</v>
      </c>
      <c r="B8068" s="1">
        <v>45965</v>
      </c>
      <c r="C8068" t="s">
        <v>13463</v>
      </c>
      <c r="D8068" t="s">
        <v>25</v>
      </c>
      <c r="E8068" t="s">
        <v>280</v>
      </c>
      <c r="F8068">
        <v>2</v>
      </c>
      <c r="G8068">
        <v>23831.51</v>
      </c>
      <c r="H8068">
        <v>47663.02</v>
      </c>
      <c r="I8068">
        <f>salesdata[[#This Row],[Total_Sales_INR]]/10000000</f>
        <v>4.766302E-3</v>
      </c>
      <c r="J8068" t="s">
        <v>27</v>
      </c>
      <c r="K8068" t="s">
        <v>35</v>
      </c>
      <c r="L8068">
        <v>1</v>
      </c>
      <c r="M8068" t="s">
        <v>68</v>
      </c>
      <c r="N8068" t="s">
        <v>178</v>
      </c>
      <c r="O8068" t="s">
        <v>22</v>
      </c>
    </row>
    <row r="8069" spans="1:15">
      <c r="A8069" t="s">
        <v>13464</v>
      </c>
      <c r="B8069" s="1">
        <v>45818</v>
      </c>
      <c r="C8069" t="s">
        <v>13465</v>
      </c>
      <c r="D8069" t="s">
        <v>32</v>
      </c>
      <c r="E8069" t="s">
        <v>33</v>
      </c>
      <c r="F8069">
        <v>4</v>
      </c>
      <c r="G8069">
        <v>45491.75</v>
      </c>
      <c r="H8069">
        <v>181967</v>
      </c>
      <c r="I8069">
        <f>salesdata[[#This Row],[Total_Sales_INR]]/10000000</f>
        <v>1.81967E-2</v>
      </c>
      <c r="J8069" t="s">
        <v>47</v>
      </c>
      <c r="K8069" t="s">
        <v>72</v>
      </c>
      <c r="L8069">
        <v>4</v>
      </c>
      <c r="M8069" t="s">
        <v>123</v>
      </c>
      <c r="N8069" t="s">
        <v>52</v>
      </c>
      <c r="O8069" t="s">
        <v>22</v>
      </c>
    </row>
    <row r="8070" spans="1:15">
      <c r="A8070" t="s">
        <v>13466</v>
      </c>
      <c r="B8070" s="1">
        <v>45741</v>
      </c>
      <c r="C8070" t="s">
        <v>7230</v>
      </c>
      <c r="D8070" t="s">
        <v>45</v>
      </c>
      <c r="E8070" t="s">
        <v>85</v>
      </c>
      <c r="F8070">
        <v>4</v>
      </c>
      <c r="G8070">
        <v>3600.68</v>
      </c>
      <c r="H8070">
        <v>14402.72</v>
      </c>
      <c r="I8070">
        <f>salesdata[[#This Row],[Total_Sales_INR]]/10000000</f>
        <v>1.440272E-3</v>
      </c>
      <c r="J8070" t="s">
        <v>18</v>
      </c>
      <c r="K8070" t="s">
        <v>19</v>
      </c>
      <c r="L8070">
        <v>3</v>
      </c>
      <c r="M8070" t="s">
        <v>77</v>
      </c>
      <c r="N8070" t="s">
        <v>134</v>
      </c>
      <c r="O8070" t="s">
        <v>22</v>
      </c>
    </row>
    <row r="8071" spans="1:15">
      <c r="A8071" t="s">
        <v>13467</v>
      </c>
      <c r="B8071" s="1">
        <v>45790</v>
      </c>
      <c r="C8071" t="s">
        <v>7277</v>
      </c>
      <c r="D8071" t="s">
        <v>25</v>
      </c>
      <c r="E8071" t="s">
        <v>26</v>
      </c>
      <c r="F8071">
        <v>3</v>
      </c>
      <c r="G8071">
        <v>16609.3</v>
      </c>
      <c r="H8071">
        <v>49827.9</v>
      </c>
      <c r="I8071">
        <f>salesdata[[#This Row],[Total_Sales_INR]]/10000000</f>
        <v>4.98279E-3</v>
      </c>
      <c r="J8071" t="s">
        <v>27</v>
      </c>
      <c r="K8071" t="s">
        <v>72</v>
      </c>
      <c r="L8071">
        <v>5</v>
      </c>
      <c r="M8071" t="s">
        <v>170</v>
      </c>
      <c r="N8071" t="s">
        <v>97</v>
      </c>
      <c r="O8071" t="s">
        <v>22</v>
      </c>
    </row>
    <row r="8072" spans="1:15">
      <c r="A8072" t="s">
        <v>13468</v>
      </c>
      <c r="B8072" s="1">
        <v>45835</v>
      </c>
      <c r="C8072" t="s">
        <v>5413</v>
      </c>
      <c r="D8072" t="s">
        <v>25</v>
      </c>
      <c r="E8072" t="s">
        <v>280</v>
      </c>
      <c r="F8072">
        <v>3</v>
      </c>
      <c r="G8072">
        <v>13752.56</v>
      </c>
      <c r="H8072">
        <v>41257.68</v>
      </c>
      <c r="I8072">
        <f>salesdata[[#This Row],[Total_Sales_INR]]/10000000</f>
        <v>4.1257680000000001E-3</v>
      </c>
      <c r="J8072" t="s">
        <v>34</v>
      </c>
      <c r="K8072" t="s">
        <v>19</v>
      </c>
      <c r="L8072">
        <v>4</v>
      </c>
      <c r="M8072" t="s">
        <v>160</v>
      </c>
      <c r="N8072" t="s">
        <v>52</v>
      </c>
      <c r="O8072" t="s">
        <v>22</v>
      </c>
    </row>
    <row r="8073" spans="1:15">
      <c r="A8073" t="s">
        <v>13469</v>
      </c>
      <c r="B8073" s="1">
        <v>45733</v>
      </c>
      <c r="C8073" t="s">
        <v>7436</v>
      </c>
      <c r="D8073" t="s">
        <v>45</v>
      </c>
      <c r="E8073" t="s">
        <v>65</v>
      </c>
      <c r="F8073">
        <v>1</v>
      </c>
      <c r="G8073">
        <v>14261.07</v>
      </c>
      <c r="H8073">
        <v>14261.07</v>
      </c>
      <c r="I8073">
        <f>salesdata[[#This Row],[Total_Sales_INR]]/10000000</f>
        <v>1.426107E-3</v>
      </c>
      <c r="J8073" t="s">
        <v>18</v>
      </c>
      <c r="K8073" t="s">
        <v>72</v>
      </c>
      <c r="L8073">
        <v>5</v>
      </c>
      <c r="M8073" t="s">
        <v>51</v>
      </c>
      <c r="N8073" t="s">
        <v>216</v>
      </c>
      <c r="O8073" t="s">
        <v>22</v>
      </c>
    </row>
    <row r="8074" spans="1:15">
      <c r="A8074" t="s">
        <v>13470</v>
      </c>
      <c r="B8074" s="1">
        <v>45853</v>
      </c>
      <c r="C8074" t="s">
        <v>4291</v>
      </c>
      <c r="D8074" t="s">
        <v>45</v>
      </c>
      <c r="E8074" t="s">
        <v>60</v>
      </c>
      <c r="F8074">
        <v>5</v>
      </c>
      <c r="G8074">
        <v>36621.660000000003</v>
      </c>
      <c r="H8074">
        <v>183108.3</v>
      </c>
      <c r="I8074">
        <f>salesdata[[#This Row],[Total_Sales_INR]]/10000000</f>
        <v>1.831083E-2</v>
      </c>
      <c r="J8074" t="s">
        <v>34</v>
      </c>
      <c r="K8074" t="s">
        <v>19</v>
      </c>
      <c r="L8074">
        <v>5</v>
      </c>
      <c r="M8074" t="s">
        <v>41</v>
      </c>
      <c r="N8074" t="s">
        <v>29</v>
      </c>
      <c r="O8074" t="s">
        <v>22</v>
      </c>
    </row>
    <row r="8075" spans="1:15">
      <c r="A8075" t="s">
        <v>13471</v>
      </c>
      <c r="B8075" s="1">
        <v>45863</v>
      </c>
      <c r="C8075" t="s">
        <v>6704</v>
      </c>
      <c r="D8075" t="s">
        <v>32</v>
      </c>
      <c r="E8075" t="s">
        <v>309</v>
      </c>
      <c r="F8075">
        <v>4</v>
      </c>
      <c r="G8075">
        <v>1472.67</v>
      </c>
      <c r="H8075">
        <v>5890.68</v>
      </c>
      <c r="I8075">
        <f>salesdata[[#This Row],[Total_Sales_INR]]/10000000</f>
        <v>5.8906799999999999E-4</v>
      </c>
      <c r="J8075" t="s">
        <v>27</v>
      </c>
      <c r="K8075" t="s">
        <v>19</v>
      </c>
      <c r="L8075">
        <v>1</v>
      </c>
      <c r="M8075" t="s">
        <v>68</v>
      </c>
      <c r="N8075" t="s">
        <v>150</v>
      </c>
      <c r="O8075" t="s">
        <v>22</v>
      </c>
    </row>
    <row r="8076" spans="1:15">
      <c r="A8076" t="s">
        <v>13472</v>
      </c>
      <c r="B8076" s="1">
        <v>45779</v>
      </c>
      <c r="C8076" t="s">
        <v>4105</v>
      </c>
      <c r="D8076" t="s">
        <v>16</v>
      </c>
      <c r="E8076" t="s">
        <v>145</v>
      </c>
      <c r="F8076">
        <v>1</v>
      </c>
      <c r="G8076">
        <v>17444.02</v>
      </c>
      <c r="H8076">
        <v>17444.02</v>
      </c>
      <c r="I8076">
        <f>salesdata[[#This Row],[Total_Sales_INR]]/10000000</f>
        <v>1.7444020000000001E-3</v>
      </c>
      <c r="J8076" t="s">
        <v>27</v>
      </c>
      <c r="K8076" t="s">
        <v>72</v>
      </c>
      <c r="L8076">
        <v>1</v>
      </c>
      <c r="M8076" t="s">
        <v>107</v>
      </c>
      <c r="N8076" t="s">
        <v>82</v>
      </c>
      <c r="O8076" t="s">
        <v>22</v>
      </c>
    </row>
    <row r="8077" spans="1:15">
      <c r="A8077" t="s">
        <v>13473</v>
      </c>
      <c r="B8077" s="1">
        <v>45870</v>
      </c>
      <c r="C8077" t="s">
        <v>13474</v>
      </c>
      <c r="D8077" t="s">
        <v>32</v>
      </c>
      <c r="E8077" t="s">
        <v>33</v>
      </c>
      <c r="F8077">
        <v>1</v>
      </c>
      <c r="G8077">
        <v>33753.050000000003</v>
      </c>
      <c r="H8077">
        <v>33753.050000000003</v>
      </c>
      <c r="I8077">
        <f>salesdata[[#This Row],[Total_Sales_INR]]/10000000</f>
        <v>3.3753050000000003E-3</v>
      </c>
      <c r="J8077" t="s">
        <v>47</v>
      </c>
      <c r="K8077" t="s">
        <v>72</v>
      </c>
      <c r="L8077">
        <v>1</v>
      </c>
      <c r="M8077" t="s">
        <v>68</v>
      </c>
      <c r="N8077" t="s">
        <v>74</v>
      </c>
      <c r="O8077" t="s">
        <v>22</v>
      </c>
    </row>
    <row r="8078" spans="1:15">
      <c r="A8078" t="s">
        <v>13475</v>
      </c>
      <c r="B8078" s="1">
        <v>45881</v>
      </c>
      <c r="C8078" t="s">
        <v>7939</v>
      </c>
      <c r="D8078" t="s">
        <v>25</v>
      </c>
      <c r="E8078" t="s">
        <v>223</v>
      </c>
      <c r="F8078">
        <v>2</v>
      </c>
      <c r="G8078">
        <v>32049.22</v>
      </c>
      <c r="H8078">
        <v>64098.44</v>
      </c>
      <c r="I8078">
        <f>salesdata[[#This Row],[Total_Sales_INR]]/10000000</f>
        <v>6.4098440000000005E-3</v>
      </c>
      <c r="J8078" t="s">
        <v>47</v>
      </c>
      <c r="K8078" t="s">
        <v>19</v>
      </c>
      <c r="L8078">
        <v>2</v>
      </c>
      <c r="M8078" t="s">
        <v>141</v>
      </c>
      <c r="N8078" t="s">
        <v>48</v>
      </c>
      <c r="O8078" t="s">
        <v>22</v>
      </c>
    </row>
    <row r="8079" spans="1:15">
      <c r="A8079" t="s">
        <v>13476</v>
      </c>
      <c r="B8079" s="1">
        <v>45783</v>
      </c>
      <c r="C8079" t="s">
        <v>13477</v>
      </c>
      <c r="D8079" t="s">
        <v>45</v>
      </c>
      <c r="E8079" t="s">
        <v>46</v>
      </c>
      <c r="F8079">
        <v>1</v>
      </c>
      <c r="G8079">
        <v>45871.02</v>
      </c>
      <c r="H8079">
        <v>45871.02</v>
      </c>
      <c r="I8079">
        <f>salesdata[[#This Row],[Total_Sales_INR]]/10000000</f>
        <v>4.587102E-3</v>
      </c>
      <c r="J8079" t="s">
        <v>34</v>
      </c>
      <c r="K8079" t="s">
        <v>19</v>
      </c>
      <c r="L8079">
        <v>4</v>
      </c>
      <c r="M8079" t="s">
        <v>88</v>
      </c>
      <c r="N8079" t="s">
        <v>37</v>
      </c>
      <c r="O8079" t="s">
        <v>22</v>
      </c>
    </row>
    <row r="8080" spans="1:15">
      <c r="A8080" t="s">
        <v>13478</v>
      </c>
      <c r="B8080" s="1">
        <v>45664</v>
      </c>
      <c r="C8080" t="s">
        <v>7305</v>
      </c>
      <c r="D8080" t="s">
        <v>45</v>
      </c>
      <c r="E8080" t="s">
        <v>85</v>
      </c>
      <c r="F8080">
        <v>5</v>
      </c>
      <c r="G8080">
        <v>35151.440000000002</v>
      </c>
      <c r="H8080">
        <v>175757.2</v>
      </c>
      <c r="I8080">
        <f>salesdata[[#This Row],[Total_Sales_INR]]/10000000</f>
        <v>1.757572E-2</v>
      </c>
      <c r="J8080" t="s">
        <v>34</v>
      </c>
      <c r="K8080" t="s">
        <v>35</v>
      </c>
      <c r="L8080">
        <v>1</v>
      </c>
      <c r="M8080" t="s">
        <v>119</v>
      </c>
      <c r="N8080" t="s">
        <v>69</v>
      </c>
      <c r="O8080" t="s">
        <v>22</v>
      </c>
    </row>
    <row r="8081" spans="1:15">
      <c r="A8081" t="s">
        <v>13479</v>
      </c>
      <c r="B8081" s="1">
        <v>46010</v>
      </c>
      <c r="C8081" t="s">
        <v>6682</v>
      </c>
      <c r="D8081" t="s">
        <v>102</v>
      </c>
      <c r="E8081" t="s">
        <v>184</v>
      </c>
      <c r="F8081">
        <v>4</v>
      </c>
      <c r="G8081">
        <v>10057.26</v>
      </c>
      <c r="H8081">
        <v>40229.040000000001</v>
      </c>
      <c r="I8081">
        <f>salesdata[[#This Row],[Total_Sales_INR]]/10000000</f>
        <v>4.0229039999999999E-3</v>
      </c>
      <c r="J8081" t="s">
        <v>34</v>
      </c>
      <c r="K8081" t="s">
        <v>72</v>
      </c>
      <c r="L8081">
        <v>1</v>
      </c>
      <c r="M8081" t="s">
        <v>119</v>
      </c>
      <c r="N8081" t="s">
        <v>173</v>
      </c>
      <c r="O8081" t="s">
        <v>22</v>
      </c>
    </row>
    <row r="8082" spans="1:15">
      <c r="A8082" t="s">
        <v>13480</v>
      </c>
      <c r="B8082" s="1">
        <v>45752</v>
      </c>
      <c r="C8082" t="s">
        <v>652</v>
      </c>
      <c r="D8082" t="s">
        <v>25</v>
      </c>
      <c r="E8082" t="s">
        <v>26</v>
      </c>
      <c r="F8082">
        <v>1</v>
      </c>
      <c r="G8082">
        <v>1753.94</v>
      </c>
      <c r="H8082">
        <v>1753.94</v>
      </c>
      <c r="I8082">
        <f>salesdata[[#This Row],[Total_Sales_INR]]/10000000</f>
        <v>1.7539399999999999E-4</v>
      </c>
      <c r="J8082" t="s">
        <v>27</v>
      </c>
      <c r="K8082" t="s">
        <v>35</v>
      </c>
      <c r="L8082">
        <v>4</v>
      </c>
      <c r="M8082" t="s">
        <v>198</v>
      </c>
      <c r="N8082" t="s">
        <v>134</v>
      </c>
      <c r="O8082" t="s">
        <v>22</v>
      </c>
    </row>
    <row r="8083" spans="1:15">
      <c r="A8083" t="s">
        <v>13481</v>
      </c>
      <c r="B8083" s="1">
        <v>45918</v>
      </c>
      <c r="C8083" t="s">
        <v>13482</v>
      </c>
      <c r="D8083" t="s">
        <v>25</v>
      </c>
      <c r="E8083" t="s">
        <v>91</v>
      </c>
      <c r="F8083">
        <v>1</v>
      </c>
      <c r="G8083">
        <v>30719.67</v>
      </c>
      <c r="H8083">
        <v>30719.67</v>
      </c>
      <c r="I8083">
        <f>salesdata[[#This Row],[Total_Sales_INR]]/10000000</f>
        <v>3.0719669999999997E-3</v>
      </c>
      <c r="J8083" t="s">
        <v>47</v>
      </c>
      <c r="K8083" t="s">
        <v>72</v>
      </c>
      <c r="L8083">
        <v>3</v>
      </c>
      <c r="M8083" t="s">
        <v>77</v>
      </c>
      <c r="N8083" t="s">
        <v>37</v>
      </c>
      <c r="O8083" t="s">
        <v>22</v>
      </c>
    </row>
    <row r="8084" spans="1:15">
      <c r="A8084" t="s">
        <v>13483</v>
      </c>
      <c r="B8084" s="1">
        <v>45825</v>
      </c>
      <c r="C8084" t="s">
        <v>5395</v>
      </c>
      <c r="D8084" t="s">
        <v>45</v>
      </c>
      <c r="E8084" t="s">
        <v>65</v>
      </c>
      <c r="F8084">
        <v>1</v>
      </c>
      <c r="G8084">
        <v>33081.65</v>
      </c>
      <c r="H8084">
        <v>33081.65</v>
      </c>
      <c r="I8084">
        <f>salesdata[[#This Row],[Total_Sales_INR]]/10000000</f>
        <v>3.3081650000000001E-3</v>
      </c>
      <c r="J8084" t="s">
        <v>47</v>
      </c>
      <c r="K8084" t="s">
        <v>19</v>
      </c>
      <c r="L8084">
        <v>3</v>
      </c>
      <c r="M8084" t="s">
        <v>77</v>
      </c>
      <c r="N8084" t="s">
        <v>29</v>
      </c>
      <c r="O8084" t="s">
        <v>22</v>
      </c>
    </row>
    <row r="8085" spans="1:15">
      <c r="A8085" t="s">
        <v>13484</v>
      </c>
      <c r="B8085" s="1">
        <v>45992</v>
      </c>
      <c r="C8085" t="s">
        <v>9612</v>
      </c>
      <c r="D8085" t="s">
        <v>102</v>
      </c>
      <c r="E8085" t="s">
        <v>118</v>
      </c>
      <c r="F8085">
        <v>5</v>
      </c>
      <c r="G8085">
        <v>29030.21</v>
      </c>
      <c r="H8085">
        <v>145151.04999999999</v>
      </c>
      <c r="I8085">
        <f>salesdata[[#This Row],[Total_Sales_INR]]/10000000</f>
        <v>1.4515104999999999E-2</v>
      </c>
      <c r="J8085" t="s">
        <v>18</v>
      </c>
      <c r="K8085" t="s">
        <v>19</v>
      </c>
      <c r="L8085">
        <v>1</v>
      </c>
      <c r="M8085" t="s">
        <v>107</v>
      </c>
      <c r="N8085" t="s">
        <v>120</v>
      </c>
      <c r="O8085" t="s">
        <v>22</v>
      </c>
    </row>
    <row r="8086" spans="1:15">
      <c r="A8086" t="s">
        <v>13485</v>
      </c>
      <c r="B8086" s="1">
        <v>45997</v>
      </c>
      <c r="C8086" t="s">
        <v>4065</v>
      </c>
      <c r="D8086" t="s">
        <v>16</v>
      </c>
      <c r="E8086" t="s">
        <v>17</v>
      </c>
      <c r="F8086">
        <v>2</v>
      </c>
      <c r="G8086">
        <v>6727.81</v>
      </c>
      <c r="H8086">
        <v>13455.62</v>
      </c>
      <c r="I8086">
        <f>salesdata[[#This Row],[Total_Sales_INR]]/10000000</f>
        <v>1.345562E-3</v>
      </c>
      <c r="J8086" t="s">
        <v>18</v>
      </c>
      <c r="K8086" t="s">
        <v>19</v>
      </c>
      <c r="L8086">
        <v>3</v>
      </c>
      <c r="M8086" t="s">
        <v>61</v>
      </c>
      <c r="N8086" t="s">
        <v>178</v>
      </c>
      <c r="O8086" t="s">
        <v>22</v>
      </c>
    </row>
    <row r="8087" spans="1:15">
      <c r="A8087" t="s">
        <v>13486</v>
      </c>
      <c r="B8087" s="1">
        <v>45747</v>
      </c>
      <c r="C8087" t="s">
        <v>13487</v>
      </c>
      <c r="D8087" t="s">
        <v>16</v>
      </c>
      <c r="E8087" t="s">
        <v>159</v>
      </c>
      <c r="F8087">
        <v>2</v>
      </c>
      <c r="G8087">
        <v>34377.31</v>
      </c>
      <c r="H8087">
        <v>68754.62</v>
      </c>
      <c r="I8087">
        <f>salesdata[[#This Row],[Total_Sales_INR]]/10000000</f>
        <v>6.8754619999999997E-3</v>
      </c>
      <c r="J8087" t="s">
        <v>18</v>
      </c>
      <c r="K8087" t="s">
        <v>19</v>
      </c>
      <c r="L8087">
        <v>2</v>
      </c>
      <c r="M8087" t="s">
        <v>141</v>
      </c>
      <c r="N8087" t="s">
        <v>112</v>
      </c>
      <c r="O8087" t="s">
        <v>22</v>
      </c>
    </row>
    <row r="8088" spans="1:15">
      <c r="A8088" t="s">
        <v>13488</v>
      </c>
      <c r="B8088" s="1">
        <v>45784</v>
      </c>
      <c r="C8088" t="s">
        <v>11886</v>
      </c>
      <c r="D8088" t="s">
        <v>45</v>
      </c>
      <c r="E8088" t="s">
        <v>65</v>
      </c>
      <c r="F8088">
        <v>2</v>
      </c>
      <c r="G8088">
        <v>16686.23</v>
      </c>
      <c r="H8088">
        <v>33372.46</v>
      </c>
      <c r="I8088">
        <f>salesdata[[#This Row],[Total_Sales_INR]]/10000000</f>
        <v>3.3372459999999999E-3</v>
      </c>
      <c r="J8088" t="s">
        <v>18</v>
      </c>
      <c r="K8088" t="s">
        <v>72</v>
      </c>
      <c r="L8088">
        <v>2</v>
      </c>
      <c r="M8088" t="s">
        <v>265</v>
      </c>
      <c r="N8088" t="s">
        <v>112</v>
      </c>
      <c r="O8088" t="s">
        <v>22</v>
      </c>
    </row>
    <row r="8089" spans="1:15">
      <c r="A8089" t="s">
        <v>13489</v>
      </c>
      <c r="B8089" s="1">
        <v>45954</v>
      </c>
      <c r="C8089" t="s">
        <v>13490</v>
      </c>
      <c r="D8089" t="s">
        <v>45</v>
      </c>
      <c r="E8089" t="s">
        <v>55</v>
      </c>
      <c r="F8089">
        <v>2</v>
      </c>
      <c r="G8089">
        <v>49101.52</v>
      </c>
      <c r="H8089">
        <v>98203.04</v>
      </c>
      <c r="I8089">
        <f>salesdata[[#This Row],[Total_Sales_INR]]/10000000</f>
        <v>9.8203040000000002E-3</v>
      </c>
      <c r="J8089" t="s">
        <v>27</v>
      </c>
      <c r="K8089" t="s">
        <v>19</v>
      </c>
      <c r="L8089">
        <v>4</v>
      </c>
      <c r="M8089" t="s">
        <v>185</v>
      </c>
      <c r="N8089" t="s">
        <v>173</v>
      </c>
      <c r="O8089" t="s">
        <v>22</v>
      </c>
    </row>
    <row r="8090" spans="1:15">
      <c r="A8090" t="s">
        <v>13491</v>
      </c>
      <c r="B8090" s="1">
        <v>45664</v>
      </c>
      <c r="C8090" t="s">
        <v>9584</v>
      </c>
      <c r="D8090" t="s">
        <v>16</v>
      </c>
      <c r="E8090" t="s">
        <v>130</v>
      </c>
      <c r="F8090">
        <v>4</v>
      </c>
      <c r="G8090">
        <v>45038.75</v>
      </c>
      <c r="H8090">
        <v>180155</v>
      </c>
      <c r="I8090">
        <f>salesdata[[#This Row],[Total_Sales_INR]]/10000000</f>
        <v>1.80155E-2</v>
      </c>
      <c r="J8090" t="s">
        <v>47</v>
      </c>
      <c r="K8090" t="s">
        <v>35</v>
      </c>
      <c r="L8090">
        <v>2</v>
      </c>
      <c r="M8090" t="s">
        <v>265</v>
      </c>
      <c r="N8090" t="s">
        <v>62</v>
      </c>
      <c r="O8090" t="s">
        <v>22</v>
      </c>
    </row>
    <row r="8091" spans="1:15">
      <c r="A8091" t="s">
        <v>13492</v>
      </c>
      <c r="B8091" s="1">
        <v>45907</v>
      </c>
      <c r="C8091" t="s">
        <v>13493</v>
      </c>
      <c r="D8091" t="s">
        <v>25</v>
      </c>
      <c r="E8091" t="s">
        <v>26</v>
      </c>
      <c r="F8091">
        <v>1</v>
      </c>
      <c r="G8091">
        <v>40399.550000000003</v>
      </c>
      <c r="H8091">
        <v>40399.550000000003</v>
      </c>
      <c r="I8091">
        <f>salesdata[[#This Row],[Total_Sales_INR]]/10000000</f>
        <v>4.0399550000000005E-3</v>
      </c>
      <c r="J8091" t="s">
        <v>34</v>
      </c>
      <c r="K8091" t="s">
        <v>72</v>
      </c>
      <c r="L8091">
        <v>5</v>
      </c>
      <c r="M8091" t="s">
        <v>51</v>
      </c>
      <c r="N8091" t="s">
        <v>29</v>
      </c>
      <c r="O8091" t="s">
        <v>22</v>
      </c>
    </row>
    <row r="8092" spans="1:15">
      <c r="A8092" t="s">
        <v>13494</v>
      </c>
      <c r="B8092" s="1">
        <v>45806</v>
      </c>
      <c r="C8092" t="s">
        <v>3375</v>
      </c>
      <c r="D8092" t="s">
        <v>16</v>
      </c>
      <c r="E8092" t="s">
        <v>130</v>
      </c>
      <c r="F8092">
        <v>2</v>
      </c>
      <c r="G8092">
        <v>49361.35</v>
      </c>
      <c r="H8092">
        <v>98722.7</v>
      </c>
      <c r="I8092">
        <f>salesdata[[#This Row],[Total_Sales_INR]]/10000000</f>
        <v>9.872269999999999E-3</v>
      </c>
      <c r="J8092" t="s">
        <v>18</v>
      </c>
      <c r="K8092" t="s">
        <v>72</v>
      </c>
      <c r="L8092">
        <v>2</v>
      </c>
      <c r="M8092" t="s">
        <v>104</v>
      </c>
      <c r="N8092" t="s">
        <v>57</v>
      </c>
      <c r="O8092" t="s">
        <v>22</v>
      </c>
    </row>
    <row r="8093" spans="1:15">
      <c r="A8093" t="s">
        <v>13495</v>
      </c>
      <c r="B8093" s="1">
        <v>46005</v>
      </c>
      <c r="C8093" t="s">
        <v>13496</v>
      </c>
      <c r="D8093" t="s">
        <v>102</v>
      </c>
      <c r="E8093" t="s">
        <v>155</v>
      </c>
      <c r="F8093">
        <v>2</v>
      </c>
      <c r="G8093">
        <v>22888.12</v>
      </c>
      <c r="H8093">
        <v>45776.24</v>
      </c>
      <c r="I8093">
        <f>salesdata[[#This Row],[Total_Sales_INR]]/10000000</f>
        <v>4.5776239999999998E-3</v>
      </c>
      <c r="J8093" t="s">
        <v>47</v>
      </c>
      <c r="K8093" t="s">
        <v>35</v>
      </c>
      <c r="L8093">
        <v>1</v>
      </c>
      <c r="M8093" t="s">
        <v>20</v>
      </c>
      <c r="N8093" t="s">
        <v>213</v>
      </c>
      <c r="O8093" t="s">
        <v>22</v>
      </c>
    </row>
    <row r="8094" spans="1:15">
      <c r="A8094" t="s">
        <v>13497</v>
      </c>
      <c r="B8094" s="1">
        <v>46019</v>
      </c>
      <c r="C8094" t="s">
        <v>13498</v>
      </c>
      <c r="D8094" t="s">
        <v>25</v>
      </c>
      <c r="E8094" t="s">
        <v>91</v>
      </c>
      <c r="F8094">
        <v>2</v>
      </c>
      <c r="G8094">
        <v>19706.46</v>
      </c>
      <c r="H8094">
        <v>39412.92</v>
      </c>
      <c r="I8094">
        <f>salesdata[[#This Row],[Total_Sales_INR]]/10000000</f>
        <v>3.9412919999999999E-3</v>
      </c>
      <c r="J8094" t="s">
        <v>47</v>
      </c>
      <c r="K8094" t="s">
        <v>72</v>
      </c>
      <c r="L8094">
        <v>4</v>
      </c>
      <c r="M8094" t="s">
        <v>123</v>
      </c>
      <c r="N8094" t="s">
        <v>82</v>
      </c>
      <c r="O8094" t="s">
        <v>22</v>
      </c>
    </row>
    <row r="8095" spans="1:15">
      <c r="A8095" t="s">
        <v>13499</v>
      </c>
      <c r="B8095" s="1">
        <v>45707</v>
      </c>
      <c r="C8095" t="s">
        <v>13500</v>
      </c>
      <c r="D8095" t="s">
        <v>16</v>
      </c>
      <c r="E8095" t="s">
        <v>145</v>
      </c>
      <c r="F8095">
        <v>2</v>
      </c>
      <c r="G8095">
        <v>12317.8</v>
      </c>
      <c r="H8095">
        <v>24635.599999999999</v>
      </c>
      <c r="I8095">
        <f>salesdata[[#This Row],[Total_Sales_INR]]/10000000</f>
        <v>2.4635600000000001E-3</v>
      </c>
      <c r="J8095" t="s">
        <v>34</v>
      </c>
      <c r="K8095" t="s">
        <v>35</v>
      </c>
      <c r="L8095">
        <v>3</v>
      </c>
      <c r="M8095" t="s">
        <v>36</v>
      </c>
      <c r="N8095" t="s">
        <v>62</v>
      </c>
      <c r="O8095" t="s">
        <v>22</v>
      </c>
    </row>
    <row r="8096" spans="1:15">
      <c r="A8096" t="s">
        <v>13501</v>
      </c>
      <c r="B8096" s="1">
        <v>45978</v>
      </c>
      <c r="C8096" t="s">
        <v>13502</v>
      </c>
      <c r="D8096" t="s">
        <v>102</v>
      </c>
      <c r="E8096" t="s">
        <v>155</v>
      </c>
      <c r="F8096">
        <v>3</v>
      </c>
      <c r="G8096">
        <v>34085.760000000002</v>
      </c>
      <c r="H8096">
        <v>102257.28</v>
      </c>
      <c r="I8096">
        <f>salesdata[[#This Row],[Total_Sales_INR]]/10000000</f>
        <v>1.0225728E-2</v>
      </c>
      <c r="J8096" t="s">
        <v>34</v>
      </c>
      <c r="K8096" t="s">
        <v>35</v>
      </c>
      <c r="L8096">
        <v>4</v>
      </c>
      <c r="M8096" t="s">
        <v>198</v>
      </c>
      <c r="N8096" t="s">
        <v>78</v>
      </c>
      <c r="O8096" t="s">
        <v>22</v>
      </c>
    </row>
    <row r="8097" spans="1:15">
      <c r="A8097" t="s">
        <v>13503</v>
      </c>
      <c r="B8097" s="1">
        <v>45879</v>
      </c>
      <c r="C8097" t="s">
        <v>13504</v>
      </c>
      <c r="D8097" t="s">
        <v>45</v>
      </c>
      <c r="E8097" t="s">
        <v>65</v>
      </c>
      <c r="F8097">
        <v>2</v>
      </c>
      <c r="G8097">
        <v>13515.99</v>
      </c>
      <c r="H8097">
        <v>27031.98</v>
      </c>
      <c r="I8097">
        <f>salesdata[[#This Row],[Total_Sales_INR]]/10000000</f>
        <v>2.703198E-3</v>
      </c>
      <c r="J8097" t="s">
        <v>18</v>
      </c>
      <c r="K8097" t="s">
        <v>72</v>
      </c>
      <c r="L8097">
        <v>2</v>
      </c>
      <c r="M8097" t="s">
        <v>133</v>
      </c>
      <c r="N8097" t="s">
        <v>156</v>
      </c>
      <c r="O8097" t="s">
        <v>22</v>
      </c>
    </row>
    <row r="8098" spans="1:15">
      <c r="A8098" t="s">
        <v>13505</v>
      </c>
      <c r="B8098" s="1">
        <v>45724</v>
      </c>
      <c r="C8098" t="s">
        <v>2662</v>
      </c>
      <c r="D8098" t="s">
        <v>45</v>
      </c>
      <c r="E8098" t="s">
        <v>55</v>
      </c>
      <c r="F8098">
        <v>4</v>
      </c>
      <c r="G8098">
        <v>44474.57</v>
      </c>
      <c r="H8098">
        <v>177898.28</v>
      </c>
      <c r="I8098">
        <f>salesdata[[#This Row],[Total_Sales_INR]]/10000000</f>
        <v>1.7789828000000001E-2</v>
      </c>
      <c r="J8098" t="s">
        <v>18</v>
      </c>
      <c r="K8098" t="s">
        <v>19</v>
      </c>
      <c r="L8098">
        <v>5</v>
      </c>
      <c r="M8098" t="s">
        <v>51</v>
      </c>
      <c r="N8098" t="s">
        <v>213</v>
      </c>
      <c r="O8098" t="s">
        <v>22</v>
      </c>
    </row>
    <row r="8099" spans="1:15">
      <c r="A8099" t="s">
        <v>13506</v>
      </c>
      <c r="B8099" s="1">
        <v>45665</v>
      </c>
      <c r="C8099" t="s">
        <v>3878</v>
      </c>
      <c r="D8099" t="s">
        <v>25</v>
      </c>
      <c r="E8099" t="s">
        <v>91</v>
      </c>
      <c r="F8099">
        <v>2</v>
      </c>
      <c r="G8099">
        <v>9384.8799999999992</v>
      </c>
      <c r="H8099">
        <v>18769.759999999998</v>
      </c>
      <c r="I8099">
        <f>salesdata[[#This Row],[Total_Sales_INR]]/10000000</f>
        <v>1.8769759999999998E-3</v>
      </c>
      <c r="J8099" t="s">
        <v>34</v>
      </c>
      <c r="K8099" t="s">
        <v>72</v>
      </c>
      <c r="L8099">
        <v>3</v>
      </c>
      <c r="M8099" t="s">
        <v>77</v>
      </c>
      <c r="N8099" t="s">
        <v>62</v>
      </c>
      <c r="O8099" t="s">
        <v>22</v>
      </c>
    </row>
    <row r="8100" spans="1:15">
      <c r="A8100" t="s">
        <v>13507</v>
      </c>
      <c r="B8100" s="1">
        <v>45980</v>
      </c>
      <c r="C8100" t="s">
        <v>2246</v>
      </c>
      <c r="D8100" t="s">
        <v>32</v>
      </c>
      <c r="E8100" t="s">
        <v>81</v>
      </c>
      <c r="F8100">
        <v>2</v>
      </c>
      <c r="G8100">
        <v>28514.15</v>
      </c>
      <c r="H8100">
        <v>57028.3</v>
      </c>
      <c r="I8100">
        <f>salesdata[[#This Row],[Total_Sales_INR]]/10000000</f>
        <v>5.7028299999999999E-3</v>
      </c>
      <c r="J8100" t="s">
        <v>47</v>
      </c>
      <c r="K8100" t="s">
        <v>19</v>
      </c>
      <c r="L8100">
        <v>5</v>
      </c>
      <c r="M8100" t="s">
        <v>51</v>
      </c>
      <c r="N8100" t="s">
        <v>213</v>
      </c>
      <c r="O8100" t="s">
        <v>22</v>
      </c>
    </row>
    <row r="8101" spans="1:15">
      <c r="A8101" t="s">
        <v>13508</v>
      </c>
      <c r="B8101" s="1">
        <v>45948</v>
      </c>
      <c r="C8101" t="s">
        <v>6649</v>
      </c>
      <c r="D8101" t="s">
        <v>25</v>
      </c>
      <c r="E8101" t="s">
        <v>140</v>
      </c>
      <c r="F8101">
        <v>4</v>
      </c>
      <c r="G8101">
        <v>23498.99</v>
      </c>
      <c r="H8101">
        <v>93995.96</v>
      </c>
      <c r="I8101">
        <f>salesdata[[#This Row],[Total_Sales_INR]]/10000000</f>
        <v>9.3995960000000014E-3</v>
      </c>
      <c r="J8101" t="s">
        <v>34</v>
      </c>
      <c r="K8101" t="s">
        <v>72</v>
      </c>
      <c r="L8101">
        <v>5</v>
      </c>
      <c r="M8101" t="s">
        <v>41</v>
      </c>
      <c r="N8101" t="s">
        <v>74</v>
      </c>
      <c r="O8101" t="s">
        <v>22</v>
      </c>
    </row>
    <row r="8102" spans="1:15">
      <c r="A8102" t="s">
        <v>13509</v>
      </c>
      <c r="B8102" s="1">
        <v>45690</v>
      </c>
      <c r="C8102" t="s">
        <v>9539</v>
      </c>
      <c r="D8102" t="s">
        <v>102</v>
      </c>
      <c r="E8102" t="s">
        <v>103</v>
      </c>
      <c r="F8102">
        <v>1</v>
      </c>
      <c r="G8102">
        <v>37980.120000000003</v>
      </c>
      <c r="H8102">
        <v>37980.120000000003</v>
      </c>
      <c r="I8102">
        <f>salesdata[[#This Row],[Total_Sales_INR]]/10000000</f>
        <v>3.7980120000000003E-3</v>
      </c>
      <c r="J8102" t="s">
        <v>47</v>
      </c>
      <c r="K8102" t="s">
        <v>35</v>
      </c>
      <c r="L8102">
        <v>4</v>
      </c>
      <c r="M8102" t="s">
        <v>88</v>
      </c>
      <c r="N8102" t="s">
        <v>69</v>
      </c>
      <c r="O8102" t="s">
        <v>22</v>
      </c>
    </row>
    <row r="8103" spans="1:15">
      <c r="A8103" t="s">
        <v>13510</v>
      </c>
      <c r="B8103" s="1">
        <v>45743</v>
      </c>
      <c r="C8103" t="s">
        <v>12490</v>
      </c>
      <c r="D8103" t="s">
        <v>102</v>
      </c>
      <c r="E8103" t="s">
        <v>193</v>
      </c>
      <c r="F8103">
        <v>5</v>
      </c>
      <c r="G8103">
        <v>14733</v>
      </c>
      <c r="H8103">
        <v>73665</v>
      </c>
      <c r="I8103">
        <f>salesdata[[#This Row],[Total_Sales_INR]]/10000000</f>
        <v>7.3664999999999998E-3</v>
      </c>
      <c r="J8103" t="s">
        <v>18</v>
      </c>
      <c r="K8103" t="s">
        <v>19</v>
      </c>
      <c r="L8103">
        <v>2</v>
      </c>
      <c r="M8103" t="s">
        <v>141</v>
      </c>
      <c r="N8103" t="s">
        <v>127</v>
      </c>
      <c r="O8103" t="s">
        <v>22</v>
      </c>
    </row>
    <row r="8104" spans="1:15">
      <c r="A8104" t="s">
        <v>13511</v>
      </c>
      <c r="B8104" s="1">
        <v>45775</v>
      </c>
      <c r="C8104" t="s">
        <v>6832</v>
      </c>
      <c r="D8104" t="s">
        <v>45</v>
      </c>
      <c r="E8104" t="s">
        <v>55</v>
      </c>
      <c r="F8104">
        <v>2</v>
      </c>
      <c r="G8104">
        <v>4848.72</v>
      </c>
      <c r="H8104">
        <v>9697.44</v>
      </c>
      <c r="I8104">
        <f>salesdata[[#This Row],[Total_Sales_INR]]/10000000</f>
        <v>9.6974400000000003E-4</v>
      </c>
      <c r="J8104" t="s">
        <v>47</v>
      </c>
      <c r="K8104" t="s">
        <v>19</v>
      </c>
      <c r="L8104">
        <v>2</v>
      </c>
      <c r="M8104" t="s">
        <v>265</v>
      </c>
      <c r="N8104" t="s">
        <v>150</v>
      </c>
      <c r="O8104" t="s">
        <v>22</v>
      </c>
    </row>
    <row r="8105" spans="1:15">
      <c r="A8105" t="s">
        <v>13512</v>
      </c>
      <c r="B8105" s="1">
        <v>45755</v>
      </c>
      <c r="C8105" t="s">
        <v>10524</v>
      </c>
      <c r="D8105" t="s">
        <v>16</v>
      </c>
      <c r="E8105" t="s">
        <v>17</v>
      </c>
      <c r="F8105">
        <v>5</v>
      </c>
      <c r="G8105">
        <v>16676.27</v>
      </c>
      <c r="H8105">
        <v>83381.350000000006</v>
      </c>
      <c r="I8105">
        <f>salesdata[[#This Row],[Total_Sales_INR]]/10000000</f>
        <v>8.338135E-3</v>
      </c>
      <c r="J8105" t="s">
        <v>18</v>
      </c>
      <c r="K8105" t="s">
        <v>19</v>
      </c>
      <c r="L8105">
        <v>1</v>
      </c>
      <c r="M8105" t="s">
        <v>20</v>
      </c>
      <c r="N8105" t="s">
        <v>62</v>
      </c>
      <c r="O8105" t="s">
        <v>22</v>
      </c>
    </row>
    <row r="8106" spans="1:15">
      <c r="A8106" t="s">
        <v>13513</v>
      </c>
      <c r="B8106" s="1">
        <v>45986</v>
      </c>
      <c r="C8106" t="s">
        <v>1758</v>
      </c>
      <c r="D8106" t="s">
        <v>32</v>
      </c>
      <c r="E8106" t="s">
        <v>33</v>
      </c>
      <c r="F8106">
        <v>3</v>
      </c>
      <c r="G8106">
        <v>43566.89</v>
      </c>
      <c r="H8106">
        <v>130700.67</v>
      </c>
      <c r="I8106">
        <f>salesdata[[#This Row],[Total_Sales_INR]]/10000000</f>
        <v>1.3070066999999999E-2</v>
      </c>
      <c r="J8106" t="s">
        <v>47</v>
      </c>
      <c r="K8106" t="s">
        <v>35</v>
      </c>
      <c r="L8106">
        <v>4</v>
      </c>
      <c r="M8106" t="s">
        <v>123</v>
      </c>
      <c r="N8106" t="s">
        <v>134</v>
      </c>
      <c r="O8106" t="s">
        <v>22</v>
      </c>
    </row>
    <row r="8107" spans="1:15">
      <c r="A8107" t="s">
        <v>13514</v>
      </c>
      <c r="B8107" s="1">
        <v>45824</v>
      </c>
      <c r="C8107" t="s">
        <v>9772</v>
      </c>
      <c r="D8107" t="s">
        <v>25</v>
      </c>
      <c r="E8107" t="s">
        <v>140</v>
      </c>
      <c r="F8107">
        <v>2</v>
      </c>
      <c r="G8107">
        <v>2700.76</v>
      </c>
      <c r="H8107">
        <v>5401.52</v>
      </c>
      <c r="I8107">
        <f>salesdata[[#This Row],[Total_Sales_INR]]/10000000</f>
        <v>5.4015200000000001E-4</v>
      </c>
      <c r="J8107" t="s">
        <v>34</v>
      </c>
      <c r="K8107" t="s">
        <v>19</v>
      </c>
      <c r="L8107">
        <v>2</v>
      </c>
      <c r="M8107" t="s">
        <v>133</v>
      </c>
      <c r="N8107" t="s">
        <v>216</v>
      </c>
      <c r="O8107" t="s">
        <v>22</v>
      </c>
    </row>
    <row r="8108" spans="1:15">
      <c r="A8108" t="s">
        <v>13515</v>
      </c>
      <c r="B8108" s="1">
        <v>45772</v>
      </c>
      <c r="C8108" t="s">
        <v>13516</v>
      </c>
      <c r="D8108" t="s">
        <v>32</v>
      </c>
      <c r="E8108" t="s">
        <v>33</v>
      </c>
      <c r="F8108">
        <v>4</v>
      </c>
      <c r="G8108">
        <v>551.41</v>
      </c>
      <c r="H8108">
        <v>2205.64</v>
      </c>
      <c r="I8108">
        <f>salesdata[[#This Row],[Total_Sales_INR]]/10000000</f>
        <v>2.20564E-4</v>
      </c>
      <c r="J8108" t="s">
        <v>27</v>
      </c>
      <c r="K8108" t="s">
        <v>35</v>
      </c>
      <c r="L8108">
        <v>2</v>
      </c>
      <c r="M8108" t="s">
        <v>56</v>
      </c>
      <c r="N8108" t="s">
        <v>94</v>
      </c>
      <c r="O8108" t="s">
        <v>22</v>
      </c>
    </row>
    <row r="8109" spans="1:15">
      <c r="A8109" t="s">
        <v>13517</v>
      </c>
      <c r="B8109" s="1">
        <v>45661</v>
      </c>
      <c r="C8109" t="s">
        <v>13518</v>
      </c>
      <c r="D8109" t="s">
        <v>25</v>
      </c>
      <c r="E8109" t="s">
        <v>140</v>
      </c>
      <c r="F8109">
        <v>3</v>
      </c>
      <c r="G8109">
        <v>11704.11</v>
      </c>
      <c r="H8109">
        <v>35112.33</v>
      </c>
      <c r="I8109">
        <f>salesdata[[#This Row],[Total_Sales_INR]]/10000000</f>
        <v>3.5112330000000003E-3</v>
      </c>
      <c r="J8109" t="s">
        <v>18</v>
      </c>
      <c r="K8109" t="s">
        <v>72</v>
      </c>
      <c r="L8109">
        <v>2</v>
      </c>
      <c r="M8109" t="s">
        <v>56</v>
      </c>
      <c r="N8109" t="s">
        <v>216</v>
      </c>
      <c r="O8109" t="s">
        <v>22</v>
      </c>
    </row>
    <row r="8110" spans="1:15">
      <c r="A8110" t="s">
        <v>13519</v>
      </c>
      <c r="B8110" s="1">
        <v>45675</v>
      </c>
      <c r="C8110" t="s">
        <v>13520</v>
      </c>
      <c r="D8110" t="s">
        <v>25</v>
      </c>
      <c r="E8110" t="s">
        <v>280</v>
      </c>
      <c r="F8110">
        <v>4</v>
      </c>
      <c r="G8110">
        <v>20799.419999999998</v>
      </c>
      <c r="H8110">
        <v>83197.679999999993</v>
      </c>
      <c r="I8110">
        <f>salesdata[[#This Row],[Total_Sales_INR]]/10000000</f>
        <v>8.319768E-3</v>
      </c>
      <c r="J8110" t="s">
        <v>34</v>
      </c>
      <c r="K8110" t="s">
        <v>35</v>
      </c>
      <c r="L8110">
        <v>1</v>
      </c>
      <c r="M8110" t="s">
        <v>20</v>
      </c>
      <c r="N8110" t="s">
        <v>120</v>
      </c>
      <c r="O8110" t="s">
        <v>22</v>
      </c>
    </row>
    <row r="8111" spans="1:15">
      <c r="A8111" t="s">
        <v>13521</v>
      </c>
      <c r="B8111" s="1">
        <v>45883</v>
      </c>
      <c r="C8111" t="s">
        <v>12479</v>
      </c>
      <c r="D8111" t="s">
        <v>16</v>
      </c>
      <c r="E8111" t="s">
        <v>17</v>
      </c>
      <c r="F8111">
        <v>4</v>
      </c>
      <c r="G8111">
        <v>32912.370000000003</v>
      </c>
      <c r="H8111">
        <v>131649.48000000001</v>
      </c>
      <c r="I8111">
        <f>salesdata[[#This Row],[Total_Sales_INR]]/10000000</f>
        <v>1.3164948000000001E-2</v>
      </c>
      <c r="J8111" t="s">
        <v>34</v>
      </c>
      <c r="K8111" t="s">
        <v>72</v>
      </c>
      <c r="L8111">
        <v>5</v>
      </c>
      <c r="M8111" t="s">
        <v>51</v>
      </c>
      <c r="N8111" t="s">
        <v>37</v>
      </c>
      <c r="O8111" t="s">
        <v>22</v>
      </c>
    </row>
    <row r="8112" spans="1:15">
      <c r="A8112" t="s">
        <v>13522</v>
      </c>
      <c r="B8112" s="1">
        <v>45798</v>
      </c>
      <c r="C8112" t="s">
        <v>13523</v>
      </c>
      <c r="D8112" t="s">
        <v>102</v>
      </c>
      <c r="E8112" t="s">
        <v>184</v>
      </c>
      <c r="F8112">
        <v>2</v>
      </c>
      <c r="G8112">
        <v>47442.81</v>
      </c>
      <c r="H8112">
        <v>94885.62</v>
      </c>
      <c r="I8112">
        <f>salesdata[[#This Row],[Total_Sales_INR]]/10000000</f>
        <v>9.488561999999999E-3</v>
      </c>
      <c r="J8112" t="s">
        <v>47</v>
      </c>
      <c r="K8112" t="s">
        <v>35</v>
      </c>
      <c r="L8112">
        <v>1</v>
      </c>
      <c r="M8112" t="s">
        <v>68</v>
      </c>
      <c r="N8112" t="s">
        <v>78</v>
      </c>
      <c r="O8112" t="s">
        <v>22</v>
      </c>
    </row>
    <row r="8113" spans="1:15">
      <c r="A8113" t="s">
        <v>13524</v>
      </c>
      <c r="B8113" s="1">
        <v>45816</v>
      </c>
      <c r="C8113" t="s">
        <v>3526</v>
      </c>
      <c r="D8113" t="s">
        <v>16</v>
      </c>
      <c r="E8113" t="s">
        <v>137</v>
      </c>
      <c r="F8113">
        <v>5</v>
      </c>
      <c r="G8113">
        <v>47282.080000000002</v>
      </c>
      <c r="H8113">
        <v>236410.4</v>
      </c>
      <c r="I8113">
        <f>salesdata[[#This Row],[Total_Sales_INR]]/10000000</f>
        <v>2.3641039999999999E-2</v>
      </c>
      <c r="J8113" t="s">
        <v>47</v>
      </c>
      <c r="K8113" t="s">
        <v>72</v>
      </c>
      <c r="L8113">
        <v>1</v>
      </c>
      <c r="M8113" t="s">
        <v>119</v>
      </c>
      <c r="N8113" t="s">
        <v>37</v>
      </c>
      <c r="O8113" t="s">
        <v>22</v>
      </c>
    </row>
    <row r="8114" spans="1:15">
      <c r="A8114" t="s">
        <v>13525</v>
      </c>
      <c r="B8114" s="1">
        <v>46015</v>
      </c>
      <c r="C8114" t="s">
        <v>13526</v>
      </c>
      <c r="D8114" t="s">
        <v>32</v>
      </c>
      <c r="E8114" t="s">
        <v>250</v>
      </c>
      <c r="F8114">
        <v>5</v>
      </c>
      <c r="G8114">
        <v>26498.959999999999</v>
      </c>
      <c r="H8114">
        <v>132494.79999999999</v>
      </c>
      <c r="I8114">
        <f>salesdata[[#This Row],[Total_Sales_INR]]/10000000</f>
        <v>1.3249479999999999E-2</v>
      </c>
      <c r="J8114" t="s">
        <v>18</v>
      </c>
      <c r="K8114" t="s">
        <v>19</v>
      </c>
      <c r="L8114">
        <v>4</v>
      </c>
      <c r="M8114" t="s">
        <v>198</v>
      </c>
      <c r="N8114" t="s">
        <v>48</v>
      </c>
      <c r="O8114" t="s">
        <v>22</v>
      </c>
    </row>
    <row r="8115" spans="1:15">
      <c r="A8115" t="s">
        <v>13527</v>
      </c>
      <c r="B8115" s="1">
        <v>45788</v>
      </c>
      <c r="C8115" t="s">
        <v>8061</v>
      </c>
      <c r="D8115" t="s">
        <v>45</v>
      </c>
      <c r="E8115" t="s">
        <v>55</v>
      </c>
      <c r="F8115">
        <v>4</v>
      </c>
      <c r="G8115">
        <v>5344.7</v>
      </c>
      <c r="H8115">
        <v>21378.799999999999</v>
      </c>
      <c r="I8115">
        <f>salesdata[[#This Row],[Total_Sales_INR]]/10000000</f>
        <v>2.13788E-3</v>
      </c>
      <c r="J8115" t="s">
        <v>27</v>
      </c>
      <c r="K8115" t="s">
        <v>35</v>
      </c>
      <c r="L8115">
        <v>5</v>
      </c>
      <c r="M8115" t="s">
        <v>51</v>
      </c>
      <c r="N8115" t="s">
        <v>48</v>
      </c>
      <c r="O8115" t="s">
        <v>22</v>
      </c>
    </row>
    <row r="8116" spans="1:15">
      <c r="A8116" t="s">
        <v>13528</v>
      </c>
      <c r="B8116" s="1">
        <v>45914</v>
      </c>
      <c r="C8116" t="s">
        <v>13529</v>
      </c>
      <c r="D8116" t="s">
        <v>102</v>
      </c>
      <c r="E8116" t="s">
        <v>103</v>
      </c>
      <c r="F8116">
        <v>3</v>
      </c>
      <c r="G8116">
        <v>20697.21</v>
      </c>
      <c r="H8116">
        <v>62091.63</v>
      </c>
      <c r="I8116">
        <f>salesdata[[#This Row],[Total_Sales_INR]]/10000000</f>
        <v>6.2091629999999993E-3</v>
      </c>
      <c r="J8116" t="s">
        <v>18</v>
      </c>
      <c r="K8116" t="s">
        <v>19</v>
      </c>
      <c r="L8116">
        <v>2</v>
      </c>
      <c r="M8116" t="s">
        <v>56</v>
      </c>
      <c r="N8116" t="s">
        <v>156</v>
      </c>
      <c r="O8116" t="s">
        <v>22</v>
      </c>
    </row>
    <row r="8117" spans="1:15">
      <c r="A8117" t="s">
        <v>13530</v>
      </c>
      <c r="B8117" s="1">
        <v>45683</v>
      </c>
      <c r="C8117" t="s">
        <v>4107</v>
      </c>
      <c r="D8117" t="s">
        <v>16</v>
      </c>
      <c r="E8117" t="s">
        <v>17</v>
      </c>
      <c r="F8117">
        <v>1</v>
      </c>
      <c r="G8117">
        <v>7768.21</v>
      </c>
      <c r="H8117">
        <v>7768.21</v>
      </c>
      <c r="I8117">
        <f>salesdata[[#This Row],[Total_Sales_INR]]/10000000</f>
        <v>7.7682100000000002E-4</v>
      </c>
      <c r="J8117" t="s">
        <v>47</v>
      </c>
      <c r="K8117" t="s">
        <v>72</v>
      </c>
      <c r="L8117">
        <v>1</v>
      </c>
      <c r="M8117" t="s">
        <v>181</v>
      </c>
      <c r="N8117" t="s">
        <v>167</v>
      </c>
      <c r="O8117" t="s">
        <v>22</v>
      </c>
    </row>
    <row r="8118" spans="1:15">
      <c r="A8118" t="s">
        <v>13531</v>
      </c>
      <c r="B8118" s="1">
        <v>45838</v>
      </c>
      <c r="C8118" t="s">
        <v>13532</v>
      </c>
      <c r="D8118" t="s">
        <v>102</v>
      </c>
      <c r="E8118" t="s">
        <v>155</v>
      </c>
      <c r="F8118">
        <v>1</v>
      </c>
      <c r="G8118">
        <v>43083.81</v>
      </c>
      <c r="H8118">
        <v>43083.81</v>
      </c>
      <c r="I8118">
        <f>salesdata[[#This Row],[Total_Sales_INR]]/10000000</f>
        <v>4.308381E-3</v>
      </c>
      <c r="J8118" t="s">
        <v>27</v>
      </c>
      <c r="K8118" t="s">
        <v>19</v>
      </c>
      <c r="L8118">
        <v>3</v>
      </c>
      <c r="M8118" t="s">
        <v>36</v>
      </c>
      <c r="N8118" t="s">
        <v>57</v>
      </c>
      <c r="O8118" t="s">
        <v>22</v>
      </c>
    </row>
    <row r="8119" spans="1:15">
      <c r="A8119" t="s">
        <v>13533</v>
      </c>
      <c r="B8119" s="1">
        <v>45895</v>
      </c>
      <c r="C8119" t="s">
        <v>2197</v>
      </c>
      <c r="D8119" t="s">
        <v>32</v>
      </c>
      <c r="E8119" t="s">
        <v>250</v>
      </c>
      <c r="F8119">
        <v>2</v>
      </c>
      <c r="G8119">
        <v>46580.13</v>
      </c>
      <c r="H8119">
        <v>93160.26</v>
      </c>
      <c r="I8119">
        <f>salesdata[[#This Row],[Total_Sales_INR]]/10000000</f>
        <v>9.3160259999999998E-3</v>
      </c>
      <c r="J8119" t="s">
        <v>18</v>
      </c>
      <c r="K8119" t="s">
        <v>19</v>
      </c>
      <c r="L8119">
        <v>5</v>
      </c>
      <c r="M8119" t="s">
        <v>41</v>
      </c>
      <c r="N8119" t="s">
        <v>112</v>
      </c>
      <c r="O8119" t="s">
        <v>22</v>
      </c>
    </row>
    <row r="8120" spans="1:15">
      <c r="A8120" t="s">
        <v>13534</v>
      </c>
      <c r="B8120" s="1">
        <v>45742</v>
      </c>
      <c r="C8120" t="s">
        <v>1306</v>
      </c>
      <c r="D8120" t="s">
        <v>32</v>
      </c>
      <c r="E8120" t="s">
        <v>33</v>
      </c>
      <c r="F8120">
        <v>5</v>
      </c>
      <c r="G8120">
        <v>27466.29</v>
      </c>
      <c r="H8120">
        <v>137331.45000000001</v>
      </c>
      <c r="I8120">
        <f>salesdata[[#This Row],[Total_Sales_INR]]/10000000</f>
        <v>1.3733145E-2</v>
      </c>
      <c r="J8120" t="s">
        <v>27</v>
      </c>
      <c r="K8120" t="s">
        <v>19</v>
      </c>
      <c r="L8120">
        <v>3</v>
      </c>
      <c r="M8120" t="s">
        <v>115</v>
      </c>
      <c r="N8120" t="s">
        <v>178</v>
      </c>
      <c r="O8120" t="s">
        <v>22</v>
      </c>
    </row>
    <row r="8121" spans="1:15">
      <c r="A8121" t="s">
        <v>13535</v>
      </c>
      <c r="B8121" s="1">
        <v>46013</v>
      </c>
      <c r="C8121" t="s">
        <v>13536</v>
      </c>
      <c r="D8121" t="s">
        <v>32</v>
      </c>
      <c r="E8121" t="s">
        <v>250</v>
      </c>
      <c r="F8121">
        <v>1</v>
      </c>
      <c r="G8121">
        <v>20708.86</v>
      </c>
      <c r="H8121">
        <v>20708.86</v>
      </c>
      <c r="I8121">
        <f>salesdata[[#This Row],[Total_Sales_INR]]/10000000</f>
        <v>2.0708860000000001E-3</v>
      </c>
      <c r="J8121" t="s">
        <v>34</v>
      </c>
      <c r="K8121" t="s">
        <v>19</v>
      </c>
      <c r="L8121">
        <v>5</v>
      </c>
      <c r="M8121" t="s">
        <v>28</v>
      </c>
      <c r="N8121" t="s">
        <v>156</v>
      </c>
      <c r="O8121" t="s">
        <v>22</v>
      </c>
    </row>
    <row r="8122" spans="1:15">
      <c r="A8122" t="s">
        <v>13537</v>
      </c>
      <c r="B8122" s="1">
        <v>45732</v>
      </c>
      <c r="C8122" t="s">
        <v>9278</v>
      </c>
      <c r="D8122" t="s">
        <v>45</v>
      </c>
      <c r="E8122" t="s">
        <v>60</v>
      </c>
      <c r="F8122">
        <v>4</v>
      </c>
      <c r="G8122">
        <v>10361.07</v>
      </c>
      <c r="H8122">
        <v>41444.28</v>
      </c>
      <c r="I8122">
        <f>salesdata[[#This Row],[Total_Sales_INR]]/10000000</f>
        <v>4.1444279999999995E-3</v>
      </c>
      <c r="J8122" t="s">
        <v>27</v>
      </c>
      <c r="K8122" t="s">
        <v>19</v>
      </c>
      <c r="L8122">
        <v>4</v>
      </c>
      <c r="M8122" t="s">
        <v>198</v>
      </c>
      <c r="N8122" t="s">
        <v>156</v>
      </c>
      <c r="O8122" t="s">
        <v>22</v>
      </c>
    </row>
    <row r="8123" spans="1:15">
      <c r="A8123" t="s">
        <v>13538</v>
      </c>
      <c r="B8123" s="1">
        <v>45720</v>
      </c>
      <c r="C8123" t="s">
        <v>12020</v>
      </c>
      <c r="D8123" t="s">
        <v>25</v>
      </c>
      <c r="E8123" t="s">
        <v>280</v>
      </c>
      <c r="F8123">
        <v>4</v>
      </c>
      <c r="G8123">
        <v>16811.25</v>
      </c>
      <c r="H8123">
        <v>67245</v>
      </c>
      <c r="I8123">
        <f>salesdata[[#This Row],[Total_Sales_INR]]/10000000</f>
        <v>6.7244999999999996E-3</v>
      </c>
      <c r="J8123" t="s">
        <v>34</v>
      </c>
      <c r="K8123" t="s">
        <v>19</v>
      </c>
      <c r="L8123">
        <v>4</v>
      </c>
      <c r="M8123" t="s">
        <v>185</v>
      </c>
      <c r="N8123" t="s">
        <v>120</v>
      </c>
      <c r="O8123" t="s">
        <v>22</v>
      </c>
    </row>
    <row r="8124" spans="1:15">
      <c r="A8124" t="s">
        <v>13539</v>
      </c>
      <c r="B8124" s="1">
        <v>45903</v>
      </c>
      <c r="C8124" t="s">
        <v>13540</v>
      </c>
      <c r="D8124" t="s">
        <v>45</v>
      </c>
      <c r="E8124" t="s">
        <v>55</v>
      </c>
      <c r="F8124">
        <v>3</v>
      </c>
      <c r="G8124">
        <v>33031.040000000001</v>
      </c>
      <c r="H8124">
        <v>99093.119999999995</v>
      </c>
      <c r="I8124">
        <f>salesdata[[#This Row],[Total_Sales_INR]]/10000000</f>
        <v>9.909312E-3</v>
      </c>
      <c r="J8124" t="s">
        <v>34</v>
      </c>
      <c r="K8124" t="s">
        <v>72</v>
      </c>
      <c r="L8124">
        <v>1</v>
      </c>
      <c r="M8124" t="s">
        <v>107</v>
      </c>
      <c r="N8124" t="s">
        <v>178</v>
      </c>
      <c r="O8124" t="s">
        <v>22</v>
      </c>
    </row>
    <row r="8125" spans="1:15">
      <c r="A8125" t="s">
        <v>13541</v>
      </c>
      <c r="B8125" s="1">
        <v>45679</v>
      </c>
      <c r="C8125" t="s">
        <v>2065</v>
      </c>
      <c r="D8125" t="s">
        <v>16</v>
      </c>
      <c r="E8125" t="s">
        <v>137</v>
      </c>
      <c r="F8125">
        <v>5</v>
      </c>
      <c r="G8125">
        <v>34169.79</v>
      </c>
      <c r="H8125">
        <v>170848.95</v>
      </c>
      <c r="I8125">
        <f>salesdata[[#This Row],[Total_Sales_INR]]/10000000</f>
        <v>1.7084895000000003E-2</v>
      </c>
      <c r="J8125" t="s">
        <v>27</v>
      </c>
      <c r="K8125" t="s">
        <v>72</v>
      </c>
      <c r="L8125">
        <v>4</v>
      </c>
      <c r="M8125" t="s">
        <v>185</v>
      </c>
      <c r="N8125" t="s">
        <v>48</v>
      </c>
      <c r="O8125" t="s">
        <v>22</v>
      </c>
    </row>
    <row r="8126" spans="1:15">
      <c r="A8126" t="s">
        <v>13542</v>
      </c>
      <c r="B8126" s="1">
        <v>45686</v>
      </c>
      <c r="C8126" t="s">
        <v>4274</v>
      </c>
      <c r="D8126" t="s">
        <v>32</v>
      </c>
      <c r="E8126" t="s">
        <v>309</v>
      </c>
      <c r="F8126">
        <v>2</v>
      </c>
      <c r="G8126">
        <v>15904.81</v>
      </c>
      <c r="H8126">
        <v>31809.62</v>
      </c>
      <c r="I8126">
        <f>salesdata[[#This Row],[Total_Sales_INR]]/10000000</f>
        <v>3.1809619999999999E-3</v>
      </c>
      <c r="J8126" t="s">
        <v>27</v>
      </c>
      <c r="K8126" t="s">
        <v>72</v>
      </c>
      <c r="L8126">
        <v>4</v>
      </c>
      <c r="M8126" t="s">
        <v>185</v>
      </c>
      <c r="N8126" t="s">
        <v>74</v>
      </c>
      <c r="O8126" t="s">
        <v>22</v>
      </c>
    </row>
    <row r="8127" spans="1:15">
      <c r="A8127" t="s">
        <v>13543</v>
      </c>
      <c r="B8127" s="1">
        <v>45690</v>
      </c>
      <c r="C8127" t="s">
        <v>13544</v>
      </c>
      <c r="D8127" t="s">
        <v>32</v>
      </c>
      <c r="E8127" t="s">
        <v>309</v>
      </c>
      <c r="F8127">
        <v>4</v>
      </c>
      <c r="G8127">
        <v>15504.82</v>
      </c>
      <c r="H8127">
        <v>62019.28</v>
      </c>
      <c r="I8127">
        <f>salesdata[[#This Row],[Total_Sales_INR]]/10000000</f>
        <v>6.2019279999999998E-3</v>
      </c>
      <c r="J8127" t="s">
        <v>34</v>
      </c>
      <c r="K8127" t="s">
        <v>35</v>
      </c>
      <c r="L8127">
        <v>5</v>
      </c>
      <c r="M8127" t="s">
        <v>170</v>
      </c>
      <c r="N8127" t="s">
        <v>74</v>
      </c>
      <c r="O8127" t="s">
        <v>22</v>
      </c>
    </row>
    <row r="8128" spans="1:15">
      <c r="A8128" t="s">
        <v>13545</v>
      </c>
      <c r="B8128" s="1">
        <v>45691</v>
      </c>
      <c r="C8128" t="s">
        <v>7661</v>
      </c>
      <c r="D8128" t="s">
        <v>102</v>
      </c>
      <c r="E8128" t="s">
        <v>118</v>
      </c>
      <c r="F8128">
        <v>1</v>
      </c>
      <c r="G8128">
        <v>1364.14</v>
      </c>
      <c r="H8128">
        <v>1364.14</v>
      </c>
      <c r="I8128">
        <f>salesdata[[#This Row],[Total_Sales_INR]]/10000000</f>
        <v>1.3641400000000001E-4</v>
      </c>
      <c r="J8128" t="s">
        <v>47</v>
      </c>
      <c r="K8128" t="s">
        <v>72</v>
      </c>
      <c r="L8128">
        <v>4</v>
      </c>
      <c r="M8128" t="s">
        <v>198</v>
      </c>
      <c r="N8128" t="s">
        <v>120</v>
      </c>
      <c r="O8128" t="s">
        <v>22</v>
      </c>
    </row>
    <row r="8129" spans="1:15">
      <c r="A8129" t="s">
        <v>13546</v>
      </c>
      <c r="B8129" s="1">
        <v>45840</v>
      </c>
      <c r="C8129" t="s">
        <v>13547</v>
      </c>
      <c r="D8129" t="s">
        <v>102</v>
      </c>
      <c r="E8129" t="s">
        <v>184</v>
      </c>
      <c r="F8129">
        <v>2</v>
      </c>
      <c r="G8129">
        <v>38870.03</v>
      </c>
      <c r="H8129">
        <v>77740.06</v>
      </c>
      <c r="I8129">
        <f>salesdata[[#This Row],[Total_Sales_INR]]/10000000</f>
        <v>7.774006E-3</v>
      </c>
      <c r="J8129" t="s">
        <v>34</v>
      </c>
      <c r="K8129" t="s">
        <v>19</v>
      </c>
      <c r="L8129">
        <v>2</v>
      </c>
      <c r="M8129" t="s">
        <v>56</v>
      </c>
      <c r="N8129" t="s">
        <v>124</v>
      </c>
      <c r="O8129" t="s">
        <v>22</v>
      </c>
    </row>
    <row r="8130" spans="1:15">
      <c r="A8130" t="s">
        <v>13548</v>
      </c>
      <c r="B8130" s="1">
        <v>45708</v>
      </c>
      <c r="C8130" t="s">
        <v>1485</v>
      </c>
      <c r="D8130" t="s">
        <v>102</v>
      </c>
      <c r="E8130" t="s">
        <v>184</v>
      </c>
      <c r="F8130">
        <v>1</v>
      </c>
      <c r="G8130">
        <v>38721.339999999997</v>
      </c>
      <c r="H8130">
        <v>38721.339999999997</v>
      </c>
      <c r="I8130">
        <f>salesdata[[#This Row],[Total_Sales_INR]]/10000000</f>
        <v>3.8721339999999997E-3</v>
      </c>
      <c r="J8130" t="s">
        <v>27</v>
      </c>
      <c r="K8130" t="s">
        <v>19</v>
      </c>
      <c r="L8130">
        <v>5</v>
      </c>
      <c r="M8130" t="s">
        <v>51</v>
      </c>
      <c r="N8130" t="s">
        <v>213</v>
      </c>
      <c r="O8130" t="s">
        <v>22</v>
      </c>
    </row>
    <row r="8131" spans="1:15">
      <c r="A8131" t="s">
        <v>13549</v>
      </c>
      <c r="B8131" s="1">
        <v>45750</v>
      </c>
      <c r="C8131" t="s">
        <v>678</v>
      </c>
      <c r="D8131" t="s">
        <v>16</v>
      </c>
      <c r="E8131" t="s">
        <v>137</v>
      </c>
      <c r="F8131">
        <v>3</v>
      </c>
      <c r="G8131">
        <v>13254.84</v>
      </c>
      <c r="H8131">
        <v>39764.519999999997</v>
      </c>
      <c r="I8131">
        <f>salesdata[[#This Row],[Total_Sales_INR]]/10000000</f>
        <v>3.9764520000000001E-3</v>
      </c>
      <c r="J8131" t="s">
        <v>18</v>
      </c>
      <c r="K8131" t="s">
        <v>35</v>
      </c>
      <c r="L8131">
        <v>1</v>
      </c>
      <c r="M8131" t="s">
        <v>107</v>
      </c>
      <c r="N8131" t="s">
        <v>42</v>
      </c>
      <c r="O8131" t="s">
        <v>22</v>
      </c>
    </row>
    <row r="8132" spans="1:15">
      <c r="A8132" t="s">
        <v>13550</v>
      </c>
      <c r="B8132" s="1">
        <v>45785</v>
      </c>
      <c r="C8132" t="s">
        <v>13551</v>
      </c>
      <c r="D8132" t="s">
        <v>25</v>
      </c>
      <c r="E8132" t="s">
        <v>91</v>
      </c>
      <c r="F8132">
        <v>4</v>
      </c>
      <c r="G8132">
        <v>38342.550000000003</v>
      </c>
      <c r="H8132">
        <v>153370.20000000001</v>
      </c>
      <c r="I8132">
        <f>salesdata[[#This Row],[Total_Sales_INR]]/10000000</f>
        <v>1.5337020000000002E-2</v>
      </c>
      <c r="J8132" t="s">
        <v>47</v>
      </c>
      <c r="K8132" t="s">
        <v>72</v>
      </c>
      <c r="L8132">
        <v>1</v>
      </c>
      <c r="M8132" t="s">
        <v>20</v>
      </c>
      <c r="N8132" t="s">
        <v>48</v>
      </c>
      <c r="O8132" t="s">
        <v>22</v>
      </c>
    </row>
    <row r="8133" spans="1:15">
      <c r="A8133" t="s">
        <v>13552</v>
      </c>
      <c r="B8133" s="1">
        <v>45868</v>
      </c>
      <c r="C8133" t="s">
        <v>13221</v>
      </c>
      <c r="D8133" t="s">
        <v>102</v>
      </c>
      <c r="E8133" t="s">
        <v>155</v>
      </c>
      <c r="F8133">
        <v>2</v>
      </c>
      <c r="G8133">
        <v>34440.29</v>
      </c>
      <c r="H8133">
        <v>68880.58</v>
      </c>
      <c r="I8133">
        <f>salesdata[[#This Row],[Total_Sales_INR]]/10000000</f>
        <v>6.8880579999999999E-3</v>
      </c>
      <c r="J8133" t="s">
        <v>34</v>
      </c>
      <c r="K8133" t="s">
        <v>19</v>
      </c>
      <c r="L8133">
        <v>5</v>
      </c>
      <c r="M8133" t="s">
        <v>170</v>
      </c>
      <c r="N8133" t="s">
        <v>173</v>
      </c>
      <c r="O8133" t="s">
        <v>22</v>
      </c>
    </row>
    <row r="8134" spans="1:15">
      <c r="A8134" t="s">
        <v>13553</v>
      </c>
      <c r="B8134" s="1">
        <v>45890</v>
      </c>
      <c r="C8134" t="s">
        <v>3668</v>
      </c>
      <c r="D8134" t="s">
        <v>45</v>
      </c>
      <c r="E8134" t="s">
        <v>46</v>
      </c>
      <c r="F8134">
        <v>4</v>
      </c>
      <c r="G8134">
        <v>24253.39</v>
      </c>
      <c r="H8134">
        <v>97013.56</v>
      </c>
      <c r="I8134">
        <f>salesdata[[#This Row],[Total_Sales_INR]]/10000000</f>
        <v>9.7013559999999995E-3</v>
      </c>
      <c r="J8134" t="s">
        <v>27</v>
      </c>
      <c r="K8134" t="s">
        <v>19</v>
      </c>
      <c r="L8134">
        <v>4</v>
      </c>
      <c r="M8134" t="s">
        <v>198</v>
      </c>
      <c r="N8134" t="s">
        <v>48</v>
      </c>
      <c r="O8134" t="s">
        <v>22</v>
      </c>
    </row>
    <row r="8135" spans="1:15">
      <c r="A8135" t="s">
        <v>13554</v>
      </c>
      <c r="B8135" s="1">
        <v>45986</v>
      </c>
      <c r="C8135" t="s">
        <v>13555</v>
      </c>
      <c r="D8135" t="s">
        <v>102</v>
      </c>
      <c r="E8135" t="s">
        <v>118</v>
      </c>
      <c r="F8135">
        <v>2</v>
      </c>
      <c r="G8135">
        <v>22604.61</v>
      </c>
      <c r="H8135">
        <v>45209.22</v>
      </c>
      <c r="I8135">
        <f>salesdata[[#This Row],[Total_Sales_INR]]/10000000</f>
        <v>4.5209220000000001E-3</v>
      </c>
      <c r="J8135" t="s">
        <v>27</v>
      </c>
      <c r="K8135" t="s">
        <v>72</v>
      </c>
      <c r="L8135">
        <v>4</v>
      </c>
      <c r="M8135" t="s">
        <v>160</v>
      </c>
      <c r="N8135" t="s">
        <v>69</v>
      </c>
      <c r="O8135" t="s">
        <v>22</v>
      </c>
    </row>
    <row r="8136" spans="1:15">
      <c r="A8136" t="s">
        <v>13556</v>
      </c>
      <c r="B8136" s="1">
        <v>45904</v>
      </c>
      <c r="C8136" t="s">
        <v>5518</v>
      </c>
      <c r="D8136" t="s">
        <v>25</v>
      </c>
      <c r="E8136" t="s">
        <v>91</v>
      </c>
      <c r="F8136">
        <v>1</v>
      </c>
      <c r="G8136">
        <v>38547.879999999997</v>
      </c>
      <c r="H8136">
        <v>38547.879999999997</v>
      </c>
      <c r="I8136">
        <f>salesdata[[#This Row],[Total_Sales_INR]]/10000000</f>
        <v>3.8547879999999996E-3</v>
      </c>
      <c r="J8136" t="s">
        <v>27</v>
      </c>
      <c r="K8136" t="s">
        <v>19</v>
      </c>
      <c r="L8136">
        <v>5</v>
      </c>
      <c r="M8136" t="s">
        <v>51</v>
      </c>
      <c r="N8136" t="s">
        <v>29</v>
      </c>
      <c r="O8136" t="s">
        <v>22</v>
      </c>
    </row>
    <row r="8137" spans="1:15">
      <c r="A8137" t="s">
        <v>13557</v>
      </c>
      <c r="B8137" s="1">
        <v>45759</v>
      </c>
      <c r="C8137" t="s">
        <v>10742</v>
      </c>
      <c r="D8137" t="s">
        <v>32</v>
      </c>
      <c r="E8137" t="s">
        <v>33</v>
      </c>
      <c r="F8137">
        <v>4</v>
      </c>
      <c r="G8137">
        <v>1100.5</v>
      </c>
      <c r="H8137">
        <v>4402</v>
      </c>
      <c r="I8137">
        <f>salesdata[[#This Row],[Total_Sales_INR]]/10000000</f>
        <v>4.4020000000000002E-4</v>
      </c>
      <c r="J8137" t="s">
        <v>34</v>
      </c>
      <c r="K8137" t="s">
        <v>19</v>
      </c>
      <c r="L8137">
        <v>4</v>
      </c>
      <c r="M8137" t="s">
        <v>160</v>
      </c>
      <c r="N8137" t="s">
        <v>42</v>
      </c>
      <c r="O8137" t="s">
        <v>22</v>
      </c>
    </row>
    <row r="8138" spans="1:15">
      <c r="A8138" t="s">
        <v>13558</v>
      </c>
      <c r="B8138" s="1">
        <v>45884</v>
      </c>
      <c r="C8138" t="s">
        <v>8120</v>
      </c>
      <c r="D8138" t="s">
        <v>25</v>
      </c>
      <c r="E8138" t="s">
        <v>140</v>
      </c>
      <c r="F8138">
        <v>4</v>
      </c>
      <c r="G8138">
        <v>7807.32</v>
      </c>
      <c r="H8138">
        <v>31229.279999999999</v>
      </c>
      <c r="I8138">
        <f>salesdata[[#This Row],[Total_Sales_INR]]/10000000</f>
        <v>3.1229280000000001E-3</v>
      </c>
      <c r="J8138" t="s">
        <v>18</v>
      </c>
      <c r="K8138" t="s">
        <v>72</v>
      </c>
      <c r="L8138">
        <v>4</v>
      </c>
      <c r="M8138" t="s">
        <v>160</v>
      </c>
      <c r="N8138" t="s">
        <v>29</v>
      </c>
      <c r="O8138" t="s">
        <v>22</v>
      </c>
    </row>
    <row r="8139" spans="1:15">
      <c r="A8139" t="s">
        <v>13559</v>
      </c>
      <c r="B8139" s="1">
        <v>45771</v>
      </c>
      <c r="C8139" t="s">
        <v>13560</v>
      </c>
      <c r="D8139" t="s">
        <v>32</v>
      </c>
      <c r="E8139" t="s">
        <v>250</v>
      </c>
      <c r="F8139">
        <v>4</v>
      </c>
      <c r="G8139">
        <v>3468.28</v>
      </c>
      <c r="H8139">
        <v>13873.12</v>
      </c>
      <c r="I8139">
        <f>salesdata[[#This Row],[Total_Sales_INR]]/10000000</f>
        <v>1.3873120000000001E-3</v>
      </c>
      <c r="J8139" t="s">
        <v>27</v>
      </c>
      <c r="K8139" t="s">
        <v>35</v>
      </c>
      <c r="L8139">
        <v>5</v>
      </c>
      <c r="M8139" t="s">
        <v>73</v>
      </c>
      <c r="N8139" t="s">
        <v>150</v>
      </c>
      <c r="O8139" t="s">
        <v>22</v>
      </c>
    </row>
    <row r="8140" spans="1:15">
      <c r="A8140" t="s">
        <v>13561</v>
      </c>
      <c r="B8140" s="1">
        <v>46002</v>
      </c>
      <c r="C8140" t="s">
        <v>13562</v>
      </c>
      <c r="D8140" t="s">
        <v>25</v>
      </c>
      <c r="E8140" t="s">
        <v>280</v>
      </c>
      <c r="F8140">
        <v>1</v>
      </c>
      <c r="G8140">
        <v>35006.269999999997</v>
      </c>
      <c r="H8140">
        <v>35006.269999999997</v>
      </c>
      <c r="I8140">
        <f>salesdata[[#This Row],[Total_Sales_INR]]/10000000</f>
        <v>3.5006269999999996E-3</v>
      </c>
      <c r="J8140" t="s">
        <v>18</v>
      </c>
      <c r="K8140" t="s">
        <v>19</v>
      </c>
      <c r="L8140">
        <v>2</v>
      </c>
      <c r="M8140" t="s">
        <v>265</v>
      </c>
      <c r="N8140" t="s">
        <v>124</v>
      </c>
      <c r="O8140" t="s">
        <v>22</v>
      </c>
    </row>
    <row r="8141" spans="1:15">
      <c r="A8141" t="s">
        <v>13563</v>
      </c>
      <c r="B8141" s="1">
        <v>46021</v>
      </c>
      <c r="C8141" t="s">
        <v>13564</v>
      </c>
      <c r="D8141" t="s">
        <v>25</v>
      </c>
      <c r="E8141" t="s">
        <v>140</v>
      </c>
      <c r="F8141">
        <v>5</v>
      </c>
      <c r="G8141">
        <v>49398.8</v>
      </c>
      <c r="H8141">
        <v>246994</v>
      </c>
      <c r="I8141">
        <f>salesdata[[#This Row],[Total_Sales_INR]]/10000000</f>
        <v>2.46994E-2</v>
      </c>
      <c r="J8141" t="s">
        <v>18</v>
      </c>
      <c r="K8141" t="s">
        <v>19</v>
      </c>
      <c r="L8141">
        <v>3</v>
      </c>
      <c r="M8141" t="s">
        <v>115</v>
      </c>
      <c r="N8141" t="s">
        <v>360</v>
      </c>
      <c r="O8141" t="s">
        <v>22</v>
      </c>
    </row>
    <row r="8142" spans="1:15">
      <c r="A8142" t="s">
        <v>13565</v>
      </c>
      <c r="B8142" s="1">
        <v>45713</v>
      </c>
      <c r="C8142" t="s">
        <v>13566</v>
      </c>
      <c r="D8142" t="s">
        <v>32</v>
      </c>
      <c r="E8142" t="s">
        <v>250</v>
      </c>
      <c r="F8142">
        <v>2</v>
      </c>
      <c r="G8142">
        <v>14129.04</v>
      </c>
      <c r="H8142">
        <v>28258.080000000002</v>
      </c>
      <c r="I8142">
        <f>salesdata[[#This Row],[Total_Sales_INR]]/10000000</f>
        <v>2.825808E-3</v>
      </c>
      <c r="J8142" t="s">
        <v>18</v>
      </c>
      <c r="K8142" t="s">
        <v>19</v>
      </c>
      <c r="L8142">
        <v>5</v>
      </c>
      <c r="M8142" t="s">
        <v>28</v>
      </c>
      <c r="N8142" t="s">
        <v>142</v>
      </c>
      <c r="O8142" t="s">
        <v>22</v>
      </c>
    </row>
    <row r="8143" spans="1:15">
      <c r="A8143" t="s">
        <v>13567</v>
      </c>
      <c r="B8143" s="1">
        <v>45924</v>
      </c>
      <c r="C8143" t="s">
        <v>13568</v>
      </c>
      <c r="D8143" t="s">
        <v>16</v>
      </c>
      <c r="E8143" t="s">
        <v>145</v>
      </c>
      <c r="F8143">
        <v>3</v>
      </c>
      <c r="G8143">
        <v>8635.11</v>
      </c>
      <c r="H8143">
        <v>25905.33</v>
      </c>
      <c r="I8143">
        <f>salesdata[[#This Row],[Total_Sales_INR]]/10000000</f>
        <v>2.5905330000000003E-3</v>
      </c>
      <c r="J8143" t="s">
        <v>27</v>
      </c>
      <c r="K8143" t="s">
        <v>72</v>
      </c>
      <c r="L8143">
        <v>3</v>
      </c>
      <c r="M8143" t="s">
        <v>115</v>
      </c>
      <c r="N8143" t="s">
        <v>360</v>
      </c>
      <c r="O8143" t="s">
        <v>22</v>
      </c>
    </row>
    <row r="8144" spans="1:15">
      <c r="A8144" t="s">
        <v>13569</v>
      </c>
      <c r="B8144" s="1">
        <v>45733</v>
      </c>
      <c r="C8144" t="s">
        <v>938</v>
      </c>
      <c r="D8144" t="s">
        <v>32</v>
      </c>
      <c r="E8144" t="s">
        <v>40</v>
      </c>
      <c r="F8144">
        <v>2</v>
      </c>
      <c r="G8144">
        <v>15436.13</v>
      </c>
      <c r="H8144">
        <v>30872.26</v>
      </c>
      <c r="I8144">
        <f>salesdata[[#This Row],[Total_Sales_INR]]/10000000</f>
        <v>3.0872259999999998E-3</v>
      </c>
      <c r="J8144" t="s">
        <v>47</v>
      </c>
      <c r="K8144" t="s">
        <v>35</v>
      </c>
      <c r="L8144">
        <v>5</v>
      </c>
      <c r="M8144" t="s">
        <v>51</v>
      </c>
      <c r="N8144" t="s">
        <v>216</v>
      </c>
      <c r="O8144" t="s">
        <v>22</v>
      </c>
    </row>
    <row r="8145" spans="1:15">
      <c r="A8145" t="s">
        <v>13570</v>
      </c>
      <c r="B8145" s="1">
        <v>45836</v>
      </c>
      <c r="C8145" t="s">
        <v>13571</v>
      </c>
      <c r="D8145" t="s">
        <v>25</v>
      </c>
      <c r="E8145" t="s">
        <v>26</v>
      </c>
      <c r="F8145">
        <v>5</v>
      </c>
      <c r="G8145">
        <v>6522</v>
      </c>
      <c r="H8145">
        <v>32610</v>
      </c>
      <c r="I8145">
        <f>salesdata[[#This Row],[Total_Sales_INR]]/10000000</f>
        <v>3.261E-3</v>
      </c>
      <c r="J8145" t="s">
        <v>47</v>
      </c>
      <c r="K8145" t="s">
        <v>35</v>
      </c>
      <c r="L8145">
        <v>1</v>
      </c>
      <c r="M8145" t="s">
        <v>181</v>
      </c>
      <c r="N8145" t="s">
        <v>94</v>
      </c>
      <c r="O8145" t="s">
        <v>22</v>
      </c>
    </row>
    <row r="8146" spans="1:15">
      <c r="A8146" t="s">
        <v>13572</v>
      </c>
      <c r="B8146" s="1">
        <v>45994</v>
      </c>
      <c r="C8146" t="s">
        <v>4567</v>
      </c>
      <c r="D8146" t="s">
        <v>32</v>
      </c>
      <c r="E8146" t="s">
        <v>40</v>
      </c>
      <c r="F8146">
        <v>5</v>
      </c>
      <c r="G8146">
        <v>15309.08</v>
      </c>
      <c r="H8146">
        <v>76545.399999999994</v>
      </c>
      <c r="I8146">
        <f>salesdata[[#This Row],[Total_Sales_INR]]/10000000</f>
        <v>7.6545399999999996E-3</v>
      </c>
      <c r="J8146" t="s">
        <v>18</v>
      </c>
      <c r="K8146" t="s">
        <v>72</v>
      </c>
      <c r="L8146">
        <v>5</v>
      </c>
      <c r="M8146" t="s">
        <v>51</v>
      </c>
      <c r="N8146" t="s">
        <v>94</v>
      </c>
      <c r="O8146" t="s">
        <v>22</v>
      </c>
    </row>
    <row r="8147" spans="1:15">
      <c r="A8147" t="s">
        <v>13573</v>
      </c>
      <c r="B8147" s="1">
        <v>45884</v>
      </c>
      <c r="C8147" t="s">
        <v>1685</v>
      </c>
      <c r="D8147" t="s">
        <v>16</v>
      </c>
      <c r="E8147" t="s">
        <v>17</v>
      </c>
      <c r="F8147">
        <v>5</v>
      </c>
      <c r="G8147">
        <v>12496.36</v>
      </c>
      <c r="H8147">
        <v>62481.8</v>
      </c>
      <c r="I8147">
        <f>salesdata[[#This Row],[Total_Sales_INR]]/10000000</f>
        <v>6.2481799999999999E-3</v>
      </c>
      <c r="J8147" t="s">
        <v>34</v>
      </c>
      <c r="K8147" t="s">
        <v>35</v>
      </c>
      <c r="L8147">
        <v>2</v>
      </c>
      <c r="M8147" t="s">
        <v>104</v>
      </c>
      <c r="N8147" t="s">
        <v>48</v>
      </c>
      <c r="O8147" t="s">
        <v>22</v>
      </c>
    </row>
    <row r="8148" spans="1:15">
      <c r="A8148" t="s">
        <v>13574</v>
      </c>
      <c r="B8148" s="1">
        <v>45860</v>
      </c>
      <c r="C8148" t="s">
        <v>2002</v>
      </c>
      <c r="D8148" t="s">
        <v>25</v>
      </c>
      <c r="E8148" t="s">
        <v>91</v>
      </c>
      <c r="F8148">
        <v>3</v>
      </c>
      <c r="G8148">
        <v>30100.7</v>
      </c>
      <c r="H8148">
        <v>90302.1</v>
      </c>
      <c r="I8148">
        <f>salesdata[[#This Row],[Total_Sales_INR]]/10000000</f>
        <v>9.0302100000000003E-3</v>
      </c>
      <c r="J8148" t="s">
        <v>18</v>
      </c>
      <c r="K8148" t="s">
        <v>35</v>
      </c>
      <c r="L8148">
        <v>4</v>
      </c>
      <c r="M8148" t="s">
        <v>185</v>
      </c>
      <c r="N8148" t="s">
        <v>216</v>
      </c>
      <c r="O8148" t="s">
        <v>22</v>
      </c>
    </row>
    <row r="8149" spans="1:15">
      <c r="A8149" t="s">
        <v>13575</v>
      </c>
      <c r="B8149" s="1">
        <v>45778</v>
      </c>
      <c r="C8149" t="s">
        <v>7224</v>
      </c>
      <c r="D8149" t="s">
        <v>102</v>
      </c>
      <c r="E8149" t="s">
        <v>184</v>
      </c>
      <c r="F8149">
        <v>4</v>
      </c>
      <c r="G8149">
        <v>44224.01</v>
      </c>
      <c r="H8149">
        <v>176896.04</v>
      </c>
      <c r="I8149">
        <f>salesdata[[#This Row],[Total_Sales_INR]]/10000000</f>
        <v>1.7689604000000001E-2</v>
      </c>
      <c r="J8149" t="s">
        <v>27</v>
      </c>
      <c r="K8149" t="s">
        <v>35</v>
      </c>
      <c r="L8149">
        <v>1</v>
      </c>
      <c r="M8149" t="s">
        <v>20</v>
      </c>
      <c r="N8149" t="s">
        <v>167</v>
      </c>
      <c r="O8149" t="s">
        <v>22</v>
      </c>
    </row>
    <row r="8150" spans="1:15">
      <c r="A8150" t="s">
        <v>13576</v>
      </c>
      <c r="B8150" s="1">
        <v>45958</v>
      </c>
      <c r="C8150" t="s">
        <v>13577</v>
      </c>
      <c r="D8150" t="s">
        <v>45</v>
      </c>
      <c r="E8150" t="s">
        <v>60</v>
      </c>
      <c r="F8150">
        <v>1</v>
      </c>
      <c r="G8150">
        <v>49474.14</v>
      </c>
      <c r="H8150">
        <v>49474.14</v>
      </c>
      <c r="I8150">
        <f>salesdata[[#This Row],[Total_Sales_INR]]/10000000</f>
        <v>4.9474139999999998E-3</v>
      </c>
      <c r="J8150" t="s">
        <v>47</v>
      </c>
      <c r="K8150" t="s">
        <v>19</v>
      </c>
      <c r="L8150">
        <v>4</v>
      </c>
      <c r="M8150" t="s">
        <v>123</v>
      </c>
      <c r="N8150" t="s">
        <v>82</v>
      </c>
      <c r="O8150" t="s">
        <v>22</v>
      </c>
    </row>
    <row r="8151" spans="1:15">
      <c r="A8151" t="s">
        <v>13578</v>
      </c>
      <c r="B8151" s="1">
        <v>45818</v>
      </c>
      <c r="C8151" t="s">
        <v>13579</v>
      </c>
      <c r="D8151" t="s">
        <v>25</v>
      </c>
      <c r="E8151" t="s">
        <v>91</v>
      </c>
      <c r="F8151">
        <v>1</v>
      </c>
      <c r="G8151">
        <v>18383.77</v>
      </c>
      <c r="H8151">
        <v>18383.77</v>
      </c>
      <c r="I8151">
        <f>salesdata[[#This Row],[Total_Sales_INR]]/10000000</f>
        <v>1.838377E-3</v>
      </c>
      <c r="J8151" t="s">
        <v>47</v>
      </c>
      <c r="K8151" t="s">
        <v>19</v>
      </c>
      <c r="L8151">
        <v>3</v>
      </c>
      <c r="M8151" t="s">
        <v>77</v>
      </c>
      <c r="N8151" t="s">
        <v>97</v>
      </c>
      <c r="O8151" t="s">
        <v>22</v>
      </c>
    </row>
    <row r="8152" spans="1:15">
      <c r="A8152" t="s">
        <v>13580</v>
      </c>
      <c r="B8152" s="1">
        <v>45745</v>
      </c>
      <c r="C8152" t="s">
        <v>13581</v>
      </c>
      <c r="D8152" t="s">
        <v>32</v>
      </c>
      <c r="E8152" t="s">
        <v>250</v>
      </c>
      <c r="F8152">
        <v>4</v>
      </c>
      <c r="G8152">
        <v>42543.29</v>
      </c>
      <c r="H8152">
        <v>170173.16</v>
      </c>
      <c r="I8152">
        <f>salesdata[[#This Row],[Total_Sales_INR]]/10000000</f>
        <v>1.7017316000000001E-2</v>
      </c>
      <c r="J8152" t="s">
        <v>27</v>
      </c>
      <c r="K8152" t="s">
        <v>35</v>
      </c>
      <c r="L8152">
        <v>4</v>
      </c>
      <c r="M8152" t="s">
        <v>88</v>
      </c>
      <c r="N8152" t="s">
        <v>213</v>
      </c>
      <c r="O8152" t="s">
        <v>22</v>
      </c>
    </row>
    <row r="8153" spans="1:15">
      <c r="A8153" t="s">
        <v>13582</v>
      </c>
      <c r="B8153" s="1">
        <v>45837</v>
      </c>
      <c r="C8153" t="s">
        <v>13583</v>
      </c>
      <c r="D8153" t="s">
        <v>25</v>
      </c>
      <c r="E8153" t="s">
        <v>91</v>
      </c>
      <c r="F8153">
        <v>5</v>
      </c>
      <c r="G8153">
        <v>13699.02</v>
      </c>
      <c r="H8153">
        <v>68495.100000000006</v>
      </c>
      <c r="I8153">
        <f>salesdata[[#This Row],[Total_Sales_INR]]/10000000</f>
        <v>6.8495100000000005E-3</v>
      </c>
      <c r="J8153" t="s">
        <v>47</v>
      </c>
      <c r="K8153" t="s">
        <v>35</v>
      </c>
      <c r="L8153">
        <v>1</v>
      </c>
      <c r="M8153" t="s">
        <v>107</v>
      </c>
      <c r="N8153" t="s">
        <v>57</v>
      </c>
      <c r="O8153" t="s">
        <v>22</v>
      </c>
    </row>
    <row r="8154" spans="1:15">
      <c r="A8154" t="s">
        <v>13584</v>
      </c>
      <c r="B8154" s="1">
        <v>45871</v>
      </c>
      <c r="C8154" t="s">
        <v>658</v>
      </c>
      <c r="D8154" t="s">
        <v>102</v>
      </c>
      <c r="E8154" t="s">
        <v>118</v>
      </c>
      <c r="F8154">
        <v>1</v>
      </c>
      <c r="G8154">
        <v>23716.54</v>
      </c>
      <c r="H8154">
        <v>23716.54</v>
      </c>
      <c r="I8154">
        <f>salesdata[[#This Row],[Total_Sales_INR]]/10000000</f>
        <v>2.3716539999999999E-3</v>
      </c>
      <c r="J8154" t="s">
        <v>27</v>
      </c>
      <c r="K8154" t="s">
        <v>19</v>
      </c>
      <c r="L8154">
        <v>5</v>
      </c>
      <c r="M8154" t="s">
        <v>73</v>
      </c>
      <c r="N8154" t="s">
        <v>29</v>
      </c>
      <c r="O8154" t="s">
        <v>22</v>
      </c>
    </row>
    <row r="8155" spans="1:15">
      <c r="A8155" t="s">
        <v>13585</v>
      </c>
      <c r="B8155" s="1">
        <v>45935</v>
      </c>
      <c r="C8155" t="s">
        <v>8206</v>
      </c>
      <c r="D8155" t="s">
        <v>32</v>
      </c>
      <c r="E8155" t="s">
        <v>40</v>
      </c>
      <c r="F8155">
        <v>4</v>
      </c>
      <c r="G8155">
        <v>12189.61</v>
      </c>
      <c r="H8155">
        <v>48758.44</v>
      </c>
      <c r="I8155">
        <f>salesdata[[#This Row],[Total_Sales_INR]]/10000000</f>
        <v>4.8758439999999998E-3</v>
      </c>
      <c r="J8155" t="s">
        <v>27</v>
      </c>
      <c r="K8155" t="s">
        <v>19</v>
      </c>
      <c r="L8155">
        <v>5</v>
      </c>
      <c r="M8155" t="s">
        <v>73</v>
      </c>
      <c r="N8155" t="s">
        <v>124</v>
      </c>
      <c r="O8155" t="s">
        <v>22</v>
      </c>
    </row>
    <row r="8156" spans="1:15">
      <c r="A8156" t="s">
        <v>13586</v>
      </c>
      <c r="B8156" s="1">
        <v>45952</v>
      </c>
      <c r="C8156" t="s">
        <v>13587</v>
      </c>
      <c r="D8156" t="s">
        <v>16</v>
      </c>
      <c r="E8156" t="s">
        <v>145</v>
      </c>
      <c r="F8156">
        <v>3</v>
      </c>
      <c r="G8156">
        <v>38016.910000000003</v>
      </c>
      <c r="H8156">
        <v>114050.73</v>
      </c>
      <c r="I8156">
        <f>salesdata[[#This Row],[Total_Sales_INR]]/10000000</f>
        <v>1.1405073E-2</v>
      </c>
      <c r="J8156" t="s">
        <v>47</v>
      </c>
      <c r="K8156" t="s">
        <v>19</v>
      </c>
      <c r="L8156">
        <v>4</v>
      </c>
      <c r="M8156" t="s">
        <v>185</v>
      </c>
      <c r="N8156" t="s">
        <v>48</v>
      </c>
      <c r="O8156" t="s">
        <v>22</v>
      </c>
    </row>
    <row r="8157" spans="1:15">
      <c r="A8157" t="s">
        <v>13588</v>
      </c>
      <c r="B8157" s="1">
        <v>45816</v>
      </c>
      <c r="C8157" t="s">
        <v>7323</v>
      </c>
      <c r="D8157" t="s">
        <v>45</v>
      </c>
      <c r="E8157" t="s">
        <v>46</v>
      </c>
      <c r="F8157">
        <v>3</v>
      </c>
      <c r="G8157">
        <v>11543.84</v>
      </c>
      <c r="H8157">
        <v>34631.519999999997</v>
      </c>
      <c r="I8157">
        <f>salesdata[[#This Row],[Total_Sales_INR]]/10000000</f>
        <v>3.4631519999999997E-3</v>
      </c>
      <c r="J8157" t="s">
        <v>47</v>
      </c>
      <c r="K8157" t="s">
        <v>19</v>
      </c>
      <c r="L8157">
        <v>4</v>
      </c>
      <c r="M8157" t="s">
        <v>185</v>
      </c>
      <c r="N8157" t="s">
        <v>173</v>
      </c>
      <c r="O8157" t="s">
        <v>22</v>
      </c>
    </row>
    <row r="8158" spans="1:15">
      <c r="A8158" t="s">
        <v>13589</v>
      </c>
      <c r="B8158" s="1">
        <v>45777</v>
      </c>
      <c r="C8158" t="s">
        <v>13590</v>
      </c>
      <c r="D8158" t="s">
        <v>32</v>
      </c>
      <c r="E8158" t="s">
        <v>81</v>
      </c>
      <c r="F8158">
        <v>2</v>
      </c>
      <c r="G8158">
        <v>45774.49</v>
      </c>
      <c r="H8158">
        <v>91548.98</v>
      </c>
      <c r="I8158">
        <f>salesdata[[#This Row],[Total_Sales_INR]]/10000000</f>
        <v>9.1548979999999999E-3</v>
      </c>
      <c r="J8158" t="s">
        <v>27</v>
      </c>
      <c r="K8158" t="s">
        <v>35</v>
      </c>
      <c r="L8158">
        <v>4</v>
      </c>
      <c r="M8158" t="s">
        <v>123</v>
      </c>
      <c r="N8158" t="s">
        <v>42</v>
      </c>
      <c r="O8158" t="s">
        <v>22</v>
      </c>
    </row>
    <row r="8159" spans="1:15">
      <c r="A8159" t="s">
        <v>13591</v>
      </c>
      <c r="B8159" s="1">
        <v>46009</v>
      </c>
      <c r="C8159" t="s">
        <v>6512</v>
      </c>
      <c r="D8159" t="s">
        <v>45</v>
      </c>
      <c r="E8159" t="s">
        <v>55</v>
      </c>
      <c r="F8159">
        <v>1</v>
      </c>
      <c r="G8159">
        <v>4790.1400000000003</v>
      </c>
      <c r="H8159">
        <v>4790.1400000000003</v>
      </c>
      <c r="I8159">
        <f>salesdata[[#This Row],[Total_Sales_INR]]/10000000</f>
        <v>4.7901400000000005E-4</v>
      </c>
      <c r="J8159" t="s">
        <v>47</v>
      </c>
      <c r="K8159" t="s">
        <v>72</v>
      </c>
      <c r="L8159">
        <v>2</v>
      </c>
      <c r="M8159" t="s">
        <v>141</v>
      </c>
      <c r="N8159" t="s">
        <v>134</v>
      </c>
      <c r="O8159" t="s">
        <v>22</v>
      </c>
    </row>
    <row r="8160" spans="1:15">
      <c r="A8160" t="s">
        <v>13592</v>
      </c>
      <c r="B8160" s="1">
        <v>45762</v>
      </c>
      <c r="C8160" t="s">
        <v>5926</v>
      </c>
      <c r="D8160" t="s">
        <v>16</v>
      </c>
      <c r="E8160" t="s">
        <v>130</v>
      </c>
      <c r="F8160">
        <v>4</v>
      </c>
      <c r="G8160">
        <v>44212.39</v>
      </c>
      <c r="H8160">
        <v>176849.56</v>
      </c>
      <c r="I8160">
        <f>salesdata[[#This Row],[Total_Sales_INR]]/10000000</f>
        <v>1.7684955999999998E-2</v>
      </c>
      <c r="J8160" t="s">
        <v>27</v>
      </c>
      <c r="K8160" t="s">
        <v>19</v>
      </c>
      <c r="L8160">
        <v>5</v>
      </c>
      <c r="M8160" t="s">
        <v>73</v>
      </c>
      <c r="N8160" t="s">
        <v>57</v>
      </c>
      <c r="O8160" t="s">
        <v>22</v>
      </c>
    </row>
    <row r="8161" spans="1:15">
      <c r="A8161" t="s">
        <v>13593</v>
      </c>
      <c r="B8161" s="1">
        <v>45773</v>
      </c>
      <c r="C8161" t="s">
        <v>13594</v>
      </c>
      <c r="D8161" t="s">
        <v>102</v>
      </c>
      <c r="E8161" t="s">
        <v>184</v>
      </c>
      <c r="F8161">
        <v>1</v>
      </c>
      <c r="G8161">
        <v>12105.04</v>
      </c>
      <c r="H8161">
        <v>12105.04</v>
      </c>
      <c r="I8161">
        <f>salesdata[[#This Row],[Total_Sales_INR]]/10000000</f>
        <v>1.2105040000000001E-3</v>
      </c>
      <c r="J8161" t="s">
        <v>47</v>
      </c>
      <c r="K8161" t="s">
        <v>72</v>
      </c>
      <c r="L8161">
        <v>2</v>
      </c>
      <c r="M8161" t="s">
        <v>265</v>
      </c>
      <c r="N8161" t="s">
        <v>134</v>
      </c>
      <c r="O8161" t="s">
        <v>22</v>
      </c>
    </row>
    <row r="8162" spans="1:15">
      <c r="A8162" t="s">
        <v>13595</v>
      </c>
      <c r="B8162" s="1">
        <v>45862</v>
      </c>
      <c r="C8162" t="s">
        <v>672</v>
      </c>
      <c r="D8162" t="s">
        <v>102</v>
      </c>
      <c r="E8162" t="s">
        <v>155</v>
      </c>
      <c r="F8162">
        <v>1</v>
      </c>
      <c r="G8162">
        <v>8209.2099999999991</v>
      </c>
      <c r="H8162">
        <v>8209.2099999999991</v>
      </c>
      <c r="I8162">
        <f>salesdata[[#This Row],[Total_Sales_INR]]/10000000</f>
        <v>8.2092099999999996E-4</v>
      </c>
      <c r="J8162" t="s">
        <v>47</v>
      </c>
      <c r="K8162" t="s">
        <v>72</v>
      </c>
      <c r="L8162">
        <v>4</v>
      </c>
      <c r="M8162" t="s">
        <v>198</v>
      </c>
      <c r="N8162" t="s">
        <v>150</v>
      </c>
      <c r="O8162" t="s">
        <v>22</v>
      </c>
    </row>
    <row r="8163" spans="1:15">
      <c r="A8163" t="s">
        <v>13596</v>
      </c>
      <c r="B8163" s="1">
        <v>46017</v>
      </c>
      <c r="C8163" t="s">
        <v>5403</v>
      </c>
      <c r="D8163" t="s">
        <v>16</v>
      </c>
      <c r="E8163" t="s">
        <v>145</v>
      </c>
      <c r="F8163">
        <v>5</v>
      </c>
      <c r="G8163">
        <v>10646.76</v>
      </c>
      <c r="H8163">
        <v>53233.8</v>
      </c>
      <c r="I8163">
        <f>salesdata[[#This Row],[Total_Sales_INR]]/10000000</f>
        <v>5.32338E-3</v>
      </c>
      <c r="J8163" t="s">
        <v>34</v>
      </c>
      <c r="K8163" t="s">
        <v>72</v>
      </c>
      <c r="L8163">
        <v>1</v>
      </c>
      <c r="M8163" t="s">
        <v>68</v>
      </c>
      <c r="N8163" t="s">
        <v>178</v>
      </c>
      <c r="O8163" t="s">
        <v>22</v>
      </c>
    </row>
    <row r="8164" spans="1:15">
      <c r="A8164" t="s">
        <v>13597</v>
      </c>
      <c r="B8164" s="1">
        <v>45858</v>
      </c>
      <c r="C8164" t="s">
        <v>13598</v>
      </c>
      <c r="D8164" t="s">
        <v>32</v>
      </c>
      <c r="E8164" t="s">
        <v>40</v>
      </c>
      <c r="F8164">
        <v>1</v>
      </c>
      <c r="G8164">
        <v>19283.810000000001</v>
      </c>
      <c r="H8164">
        <v>19283.810000000001</v>
      </c>
      <c r="I8164">
        <f>salesdata[[#This Row],[Total_Sales_INR]]/10000000</f>
        <v>1.9283810000000001E-3</v>
      </c>
      <c r="J8164" t="s">
        <v>47</v>
      </c>
      <c r="K8164" t="s">
        <v>72</v>
      </c>
      <c r="L8164">
        <v>2</v>
      </c>
      <c r="M8164" t="s">
        <v>141</v>
      </c>
      <c r="N8164" t="s">
        <v>216</v>
      </c>
      <c r="O8164" t="s">
        <v>22</v>
      </c>
    </row>
    <row r="8165" spans="1:15">
      <c r="A8165" t="s">
        <v>13599</v>
      </c>
      <c r="B8165" s="1">
        <v>45801</v>
      </c>
      <c r="C8165" t="s">
        <v>3605</v>
      </c>
      <c r="D8165" t="s">
        <v>45</v>
      </c>
      <c r="E8165" t="s">
        <v>46</v>
      </c>
      <c r="F8165">
        <v>4</v>
      </c>
      <c r="G8165">
        <v>10901.08</v>
      </c>
      <c r="H8165">
        <v>43604.32</v>
      </c>
      <c r="I8165">
        <f>salesdata[[#This Row],[Total_Sales_INR]]/10000000</f>
        <v>4.360432E-3</v>
      </c>
      <c r="J8165" t="s">
        <v>27</v>
      </c>
      <c r="K8165" t="s">
        <v>35</v>
      </c>
      <c r="L8165">
        <v>4</v>
      </c>
      <c r="M8165" t="s">
        <v>185</v>
      </c>
      <c r="N8165" t="s">
        <v>52</v>
      </c>
      <c r="O8165" t="s">
        <v>22</v>
      </c>
    </row>
    <row r="8166" spans="1:15">
      <c r="A8166" t="s">
        <v>13600</v>
      </c>
      <c r="B8166" s="1">
        <v>45782</v>
      </c>
      <c r="C8166" t="s">
        <v>1263</v>
      </c>
      <c r="D8166" t="s">
        <v>16</v>
      </c>
      <c r="E8166" t="s">
        <v>130</v>
      </c>
      <c r="F8166">
        <v>3</v>
      </c>
      <c r="G8166">
        <v>14646.3</v>
      </c>
      <c r="H8166">
        <v>43938.9</v>
      </c>
      <c r="I8166">
        <f>salesdata[[#This Row],[Total_Sales_INR]]/10000000</f>
        <v>4.3938900000000001E-3</v>
      </c>
      <c r="J8166" t="s">
        <v>18</v>
      </c>
      <c r="K8166" t="s">
        <v>72</v>
      </c>
      <c r="L8166">
        <v>1</v>
      </c>
      <c r="M8166" t="s">
        <v>107</v>
      </c>
      <c r="N8166" t="s">
        <v>52</v>
      </c>
      <c r="O8166" t="s">
        <v>22</v>
      </c>
    </row>
    <row r="8167" spans="1:15">
      <c r="A8167" t="s">
        <v>13601</v>
      </c>
      <c r="B8167" s="1">
        <v>45774</v>
      </c>
      <c r="C8167" t="s">
        <v>12482</v>
      </c>
      <c r="D8167" t="s">
        <v>45</v>
      </c>
      <c r="E8167" t="s">
        <v>55</v>
      </c>
      <c r="F8167">
        <v>3</v>
      </c>
      <c r="G8167">
        <v>17297.72</v>
      </c>
      <c r="H8167">
        <v>51893.16</v>
      </c>
      <c r="I8167">
        <f>salesdata[[#This Row],[Total_Sales_INR]]/10000000</f>
        <v>5.1893160000000002E-3</v>
      </c>
      <c r="J8167" t="s">
        <v>18</v>
      </c>
      <c r="K8167" t="s">
        <v>35</v>
      </c>
      <c r="L8167">
        <v>4</v>
      </c>
      <c r="M8167" t="s">
        <v>160</v>
      </c>
      <c r="N8167" t="s">
        <v>127</v>
      </c>
      <c r="O8167" t="s">
        <v>22</v>
      </c>
    </row>
    <row r="8168" spans="1:15">
      <c r="A8168" t="s">
        <v>13602</v>
      </c>
      <c r="B8168" s="1">
        <v>45965</v>
      </c>
      <c r="C8168" t="s">
        <v>10769</v>
      </c>
      <c r="D8168" t="s">
        <v>32</v>
      </c>
      <c r="E8168" t="s">
        <v>309</v>
      </c>
      <c r="F8168">
        <v>1</v>
      </c>
      <c r="G8168">
        <v>24866.06</v>
      </c>
      <c r="H8168">
        <v>24866.06</v>
      </c>
      <c r="I8168">
        <f>salesdata[[#This Row],[Total_Sales_INR]]/10000000</f>
        <v>2.4866060000000001E-3</v>
      </c>
      <c r="J8168" t="s">
        <v>47</v>
      </c>
      <c r="K8168" t="s">
        <v>72</v>
      </c>
      <c r="L8168">
        <v>5</v>
      </c>
      <c r="M8168" t="s">
        <v>170</v>
      </c>
      <c r="N8168" t="s">
        <v>167</v>
      </c>
      <c r="O8168" t="s">
        <v>22</v>
      </c>
    </row>
    <row r="8169" spans="1:15">
      <c r="A8169" t="s">
        <v>13603</v>
      </c>
      <c r="B8169" s="1">
        <v>45713</v>
      </c>
      <c r="C8169" t="s">
        <v>5708</v>
      </c>
      <c r="D8169" t="s">
        <v>102</v>
      </c>
      <c r="E8169" t="s">
        <v>184</v>
      </c>
      <c r="F8169">
        <v>1</v>
      </c>
      <c r="G8169">
        <v>713.64</v>
      </c>
      <c r="H8169">
        <v>713.64</v>
      </c>
      <c r="I8169">
        <f>salesdata[[#This Row],[Total_Sales_INR]]/10000000</f>
        <v>7.1364000000000003E-5</v>
      </c>
      <c r="J8169" t="s">
        <v>27</v>
      </c>
      <c r="K8169" t="s">
        <v>19</v>
      </c>
      <c r="L8169">
        <v>2</v>
      </c>
      <c r="M8169" t="s">
        <v>141</v>
      </c>
      <c r="N8169" t="s">
        <v>127</v>
      </c>
      <c r="O8169" t="s">
        <v>22</v>
      </c>
    </row>
    <row r="8170" spans="1:15">
      <c r="A8170" t="s">
        <v>13604</v>
      </c>
      <c r="B8170" s="1">
        <v>46001</v>
      </c>
      <c r="C8170" t="s">
        <v>3618</v>
      </c>
      <c r="D8170" t="s">
        <v>32</v>
      </c>
      <c r="E8170" t="s">
        <v>309</v>
      </c>
      <c r="F8170">
        <v>4</v>
      </c>
      <c r="G8170">
        <v>6396.21</v>
      </c>
      <c r="H8170">
        <v>25584.84</v>
      </c>
      <c r="I8170">
        <f>salesdata[[#This Row],[Total_Sales_INR]]/10000000</f>
        <v>2.5584840000000002E-3</v>
      </c>
      <c r="J8170" t="s">
        <v>34</v>
      </c>
      <c r="K8170" t="s">
        <v>19</v>
      </c>
      <c r="L8170">
        <v>1</v>
      </c>
      <c r="M8170" t="s">
        <v>68</v>
      </c>
      <c r="N8170" t="s">
        <v>134</v>
      </c>
      <c r="O8170" t="s">
        <v>22</v>
      </c>
    </row>
    <row r="8171" spans="1:15">
      <c r="A8171" t="s">
        <v>13605</v>
      </c>
      <c r="B8171" s="1">
        <v>45773</v>
      </c>
      <c r="C8171" t="s">
        <v>9862</v>
      </c>
      <c r="D8171" t="s">
        <v>32</v>
      </c>
      <c r="E8171" t="s">
        <v>309</v>
      </c>
      <c r="F8171">
        <v>5</v>
      </c>
      <c r="G8171">
        <v>3157.35</v>
      </c>
      <c r="H8171">
        <v>15786.75</v>
      </c>
      <c r="I8171">
        <f>salesdata[[#This Row],[Total_Sales_INR]]/10000000</f>
        <v>1.5786750000000001E-3</v>
      </c>
      <c r="J8171" t="s">
        <v>47</v>
      </c>
      <c r="K8171" t="s">
        <v>35</v>
      </c>
      <c r="L8171">
        <v>2</v>
      </c>
      <c r="M8171" t="s">
        <v>56</v>
      </c>
      <c r="N8171" t="s">
        <v>74</v>
      </c>
      <c r="O8171" t="s">
        <v>22</v>
      </c>
    </row>
    <row r="8172" spans="1:15">
      <c r="A8172" t="s">
        <v>13606</v>
      </c>
      <c r="B8172" s="1">
        <v>45800</v>
      </c>
      <c r="C8172" t="s">
        <v>12127</v>
      </c>
      <c r="D8172" t="s">
        <v>45</v>
      </c>
      <c r="E8172" t="s">
        <v>65</v>
      </c>
      <c r="F8172">
        <v>1</v>
      </c>
      <c r="G8172">
        <v>31134.87</v>
      </c>
      <c r="H8172">
        <v>31134.87</v>
      </c>
      <c r="I8172">
        <f>salesdata[[#This Row],[Total_Sales_INR]]/10000000</f>
        <v>3.1134869999999999E-3</v>
      </c>
      <c r="J8172" t="s">
        <v>18</v>
      </c>
      <c r="K8172" t="s">
        <v>35</v>
      </c>
      <c r="L8172">
        <v>1</v>
      </c>
      <c r="M8172" t="s">
        <v>68</v>
      </c>
      <c r="N8172" t="s">
        <v>29</v>
      </c>
      <c r="O8172" t="s">
        <v>22</v>
      </c>
    </row>
    <row r="8173" spans="1:15">
      <c r="A8173" t="s">
        <v>13607</v>
      </c>
      <c r="B8173" s="1">
        <v>45966</v>
      </c>
      <c r="C8173" t="s">
        <v>13608</v>
      </c>
      <c r="D8173" t="s">
        <v>102</v>
      </c>
      <c r="E8173" t="s">
        <v>155</v>
      </c>
      <c r="F8173">
        <v>1</v>
      </c>
      <c r="G8173">
        <v>28783.439999999999</v>
      </c>
      <c r="H8173">
        <v>28783.439999999999</v>
      </c>
      <c r="I8173">
        <f>salesdata[[#This Row],[Total_Sales_INR]]/10000000</f>
        <v>2.8783439999999997E-3</v>
      </c>
      <c r="J8173" t="s">
        <v>34</v>
      </c>
      <c r="K8173" t="s">
        <v>19</v>
      </c>
      <c r="L8173">
        <v>5</v>
      </c>
      <c r="M8173" t="s">
        <v>170</v>
      </c>
      <c r="N8173" t="s">
        <v>97</v>
      </c>
      <c r="O8173" t="s">
        <v>22</v>
      </c>
    </row>
    <row r="8174" spans="1:15">
      <c r="A8174" t="s">
        <v>13609</v>
      </c>
      <c r="B8174" s="1">
        <v>45858</v>
      </c>
      <c r="C8174" t="s">
        <v>5746</v>
      </c>
      <c r="D8174" t="s">
        <v>102</v>
      </c>
      <c r="E8174" t="s">
        <v>103</v>
      </c>
      <c r="F8174">
        <v>2</v>
      </c>
      <c r="G8174">
        <v>33650.769999999997</v>
      </c>
      <c r="H8174">
        <v>67301.539999999994</v>
      </c>
      <c r="I8174">
        <f>salesdata[[#This Row],[Total_Sales_INR]]/10000000</f>
        <v>6.7301539999999995E-3</v>
      </c>
      <c r="J8174" t="s">
        <v>34</v>
      </c>
      <c r="K8174" t="s">
        <v>19</v>
      </c>
      <c r="L8174">
        <v>3</v>
      </c>
      <c r="M8174" t="s">
        <v>77</v>
      </c>
      <c r="N8174" t="s">
        <v>127</v>
      </c>
      <c r="O8174" t="s">
        <v>22</v>
      </c>
    </row>
    <row r="8175" spans="1:15">
      <c r="A8175" t="s">
        <v>13610</v>
      </c>
      <c r="B8175" s="1">
        <v>45924</v>
      </c>
      <c r="C8175" t="s">
        <v>2923</v>
      </c>
      <c r="D8175" t="s">
        <v>32</v>
      </c>
      <c r="E8175" t="s">
        <v>33</v>
      </c>
      <c r="F8175">
        <v>4</v>
      </c>
      <c r="G8175">
        <v>1968.58</v>
      </c>
      <c r="H8175">
        <v>7874.32</v>
      </c>
      <c r="I8175">
        <f>salesdata[[#This Row],[Total_Sales_INR]]/10000000</f>
        <v>7.8743200000000002E-4</v>
      </c>
      <c r="J8175" t="s">
        <v>18</v>
      </c>
      <c r="K8175" t="s">
        <v>19</v>
      </c>
      <c r="L8175">
        <v>2</v>
      </c>
      <c r="M8175" t="s">
        <v>133</v>
      </c>
      <c r="N8175" t="s">
        <v>82</v>
      </c>
      <c r="O8175" t="s">
        <v>22</v>
      </c>
    </row>
    <row r="8176" spans="1:15">
      <c r="A8176" t="s">
        <v>13611</v>
      </c>
      <c r="B8176" s="1">
        <v>45892</v>
      </c>
      <c r="C8176" t="s">
        <v>5100</v>
      </c>
      <c r="D8176" t="s">
        <v>102</v>
      </c>
      <c r="E8176" t="s">
        <v>193</v>
      </c>
      <c r="F8176">
        <v>2</v>
      </c>
      <c r="G8176">
        <v>12136.73</v>
      </c>
      <c r="H8176">
        <v>24273.46</v>
      </c>
      <c r="I8176">
        <f>salesdata[[#This Row],[Total_Sales_INR]]/10000000</f>
        <v>2.4273459999999999E-3</v>
      </c>
      <c r="J8176" t="s">
        <v>27</v>
      </c>
      <c r="K8176" t="s">
        <v>19</v>
      </c>
      <c r="L8176">
        <v>2</v>
      </c>
      <c r="M8176" t="s">
        <v>104</v>
      </c>
      <c r="N8176" t="s">
        <v>62</v>
      </c>
      <c r="O8176" t="s">
        <v>22</v>
      </c>
    </row>
    <row r="8177" spans="1:15">
      <c r="A8177" t="s">
        <v>13612</v>
      </c>
      <c r="B8177" s="1">
        <v>45984</v>
      </c>
      <c r="C8177" t="s">
        <v>13613</v>
      </c>
      <c r="D8177" t="s">
        <v>45</v>
      </c>
      <c r="E8177" t="s">
        <v>85</v>
      </c>
      <c r="F8177">
        <v>1</v>
      </c>
      <c r="G8177">
        <v>16793.21</v>
      </c>
      <c r="H8177">
        <v>16793.21</v>
      </c>
      <c r="I8177">
        <f>salesdata[[#This Row],[Total_Sales_INR]]/10000000</f>
        <v>1.6793209999999999E-3</v>
      </c>
      <c r="J8177" t="s">
        <v>47</v>
      </c>
      <c r="K8177" t="s">
        <v>19</v>
      </c>
      <c r="L8177">
        <v>2</v>
      </c>
      <c r="M8177" t="s">
        <v>265</v>
      </c>
      <c r="N8177" t="s">
        <v>97</v>
      </c>
      <c r="O8177" t="s">
        <v>22</v>
      </c>
    </row>
    <row r="8178" spans="1:15">
      <c r="A8178" t="s">
        <v>13614</v>
      </c>
      <c r="B8178" s="1">
        <v>45973</v>
      </c>
      <c r="C8178" t="s">
        <v>4657</v>
      </c>
      <c r="D8178" t="s">
        <v>102</v>
      </c>
      <c r="E8178" t="s">
        <v>103</v>
      </c>
      <c r="F8178">
        <v>4</v>
      </c>
      <c r="G8178">
        <v>7751.5</v>
      </c>
      <c r="H8178">
        <v>31006</v>
      </c>
      <c r="I8178">
        <f>salesdata[[#This Row],[Total_Sales_INR]]/10000000</f>
        <v>3.1005999999999998E-3</v>
      </c>
      <c r="J8178" t="s">
        <v>27</v>
      </c>
      <c r="K8178" t="s">
        <v>72</v>
      </c>
      <c r="L8178">
        <v>4</v>
      </c>
      <c r="M8178" t="s">
        <v>185</v>
      </c>
      <c r="N8178" t="s">
        <v>134</v>
      </c>
      <c r="O8178" t="s">
        <v>22</v>
      </c>
    </row>
    <row r="8179" spans="1:15">
      <c r="A8179" t="s">
        <v>13615</v>
      </c>
      <c r="B8179" s="1">
        <v>45899</v>
      </c>
      <c r="C8179" t="s">
        <v>4190</v>
      </c>
      <c r="D8179" t="s">
        <v>25</v>
      </c>
      <c r="E8179" t="s">
        <v>223</v>
      </c>
      <c r="F8179">
        <v>4</v>
      </c>
      <c r="G8179">
        <v>27429.15</v>
      </c>
      <c r="H8179">
        <v>109716.6</v>
      </c>
      <c r="I8179">
        <f>salesdata[[#This Row],[Total_Sales_INR]]/10000000</f>
        <v>1.0971660000000001E-2</v>
      </c>
      <c r="J8179" t="s">
        <v>18</v>
      </c>
      <c r="K8179" t="s">
        <v>35</v>
      </c>
      <c r="L8179">
        <v>5</v>
      </c>
      <c r="M8179" t="s">
        <v>51</v>
      </c>
      <c r="N8179" t="s">
        <v>97</v>
      </c>
      <c r="O8179" t="s">
        <v>22</v>
      </c>
    </row>
    <row r="8180" spans="1:15">
      <c r="A8180" t="s">
        <v>13616</v>
      </c>
      <c r="B8180" s="1">
        <v>45658</v>
      </c>
      <c r="C8180" t="s">
        <v>3318</v>
      </c>
      <c r="D8180" t="s">
        <v>16</v>
      </c>
      <c r="E8180" t="s">
        <v>159</v>
      </c>
      <c r="F8180">
        <v>2</v>
      </c>
      <c r="G8180">
        <v>30227.67</v>
      </c>
      <c r="H8180">
        <v>60455.34</v>
      </c>
      <c r="I8180">
        <f>salesdata[[#This Row],[Total_Sales_INR]]/10000000</f>
        <v>6.045534E-3</v>
      </c>
      <c r="J8180" t="s">
        <v>34</v>
      </c>
      <c r="K8180" t="s">
        <v>19</v>
      </c>
      <c r="L8180">
        <v>2</v>
      </c>
      <c r="M8180" t="s">
        <v>104</v>
      </c>
      <c r="N8180" t="s">
        <v>173</v>
      </c>
      <c r="O8180" t="s">
        <v>22</v>
      </c>
    </row>
    <row r="8181" spans="1:15">
      <c r="A8181" t="s">
        <v>13617</v>
      </c>
      <c r="B8181" s="1">
        <v>45946</v>
      </c>
      <c r="C8181" t="s">
        <v>13618</v>
      </c>
      <c r="D8181" t="s">
        <v>45</v>
      </c>
      <c r="E8181" t="s">
        <v>55</v>
      </c>
      <c r="F8181">
        <v>5</v>
      </c>
      <c r="G8181">
        <v>16863.53</v>
      </c>
      <c r="H8181">
        <v>84317.65</v>
      </c>
      <c r="I8181">
        <f>salesdata[[#This Row],[Total_Sales_INR]]/10000000</f>
        <v>8.4317649999999991E-3</v>
      </c>
      <c r="J8181" t="s">
        <v>34</v>
      </c>
      <c r="K8181" t="s">
        <v>72</v>
      </c>
      <c r="L8181">
        <v>5</v>
      </c>
      <c r="M8181" t="s">
        <v>73</v>
      </c>
      <c r="N8181" t="s">
        <v>57</v>
      </c>
      <c r="O8181" t="s">
        <v>22</v>
      </c>
    </row>
    <row r="8182" spans="1:15">
      <c r="A8182" t="s">
        <v>13619</v>
      </c>
      <c r="B8182" s="1">
        <v>45863</v>
      </c>
      <c r="C8182" t="s">
        <v>2287</v>
      </c>
      <c r="D8182" t="s">
        <v>16</v>
      </c>
      <c r="E8182" t="s">
        <v>159</v>
      </c>
      <c r="F8182">
        <v>5</v>
      </c>
      <c r="G8182">
        <v>38126.699999999997</v>
      </c>
      <c r="H8182">
        <v>190633.5</v>
      </c>
      <c r="I8182">
        <f>salesdata[[#This Row],[Total_Sales_INR]]/10000000</f>
        <v>1.906335E-2</v>
      </c>
      <c r="J8182" t="s">
        <v>47</v>
      </c>
      <c r="K8182" t="s">
        <v>72</v>
      </c>
      <c r="L8182">
        <v>2</v>
      </c>
      <c r="M8182" t="s">
        <v>265</v>
      </c>
      <c r="N8182" t="s">
        <v>213</v>
      </c>
      <c r="O8182" t="s">
        <v>22</v>
      </c>
    </row>
    <row r="8183" spans="1:15">
      <c r="A8183" t="s">
        <v>13620</v>
      </c>
      <c r="B8183" s="1">
        <v>45926</v>
      </c>
      <c r="C8183" t="s">
        <v>12124</v>
      </c>
      <c r="D8183" t="s">
        <v>102</v>
      </c>
      <c r="E8183" t="s">
        <v>118</v>
      </c>
      <c r="F8183">
        <v>3</v>
      </c>
      <c r="G8183">
        <v>609.41</v>
      </c>
      <c r="H8183">
        <v>1828.23</v>
      </c>
      <c r="I8183">
        <f>salesdata[[#This Row],[Total_Sales_INR]]/10000000</f>
        <v>1.8282300000000001E-4</v>
      </c>
      <c r="J8183" t="s">
        <v>27</v>
      </c>
      <c r="K8183" t="s">
        <v>19</v>
      </c>
      <c r="L8183">
        <v>2</v>
      </c>
      <c r="M8183" t="s">
        <v>265</v>
      </c>
      <c r="N8183" t="s">
        <v>78</v>
      </c>
      <c r="O8183" t="s">
        <v>22</v>
      </c>
    </row>
    <row r="8184" spans="1:15">
      <c r="A8184" t="s">
        <v>13621</v>
      </c>
      <c r="B8184" s="1">
        <v>45839</v>
      </c>
      <c r="C8184" t="s">
        <v>6630</v>
      </c>
      <c r="D8184" t="s">
        <v>16</v>
      </c>
      <c r="E8184" t="s">
        <v>17</v>
      </c>
      <c r="F8184">
        <v>5</v>
      </c>
      <c r="G8184">
        <v>27135.79</v>
      </c>
      <c r="H8184">
        <v>135678.95000000001</v>
      </c>
      <c r="I8184">
        <f>salesdata[[#This Row],[Total_Sales_INR]]/10000000</f>
        <v>1.3567895000000002E-2</v>
      </c>
      <c r="J8184" t="s">
        <v>47</v>
      </c>
      <c r="K8184" t="s">
        <v>72</v>
      </c>
      <c r="L8184">
        <v>1</v>
      </c>
      <c r="M8184" t="s">
        <v>119</v>
      </c>
      <c r="N8184" t="s">
        <v>57</v>
      </c>
      <c r="O8184" t="s">
        <v>22</v>
      </c>
    </row>
    <row r="8185" spans="1:15">
      <c r="A8185" t="s">
        <v>13622</v>
      </c>
      <c r="B8185" s="1">
        <v>45812</v>
      </c>
      <c r="C8185" t="s">
        <v>7666</v>
      </c>
      <c r="D8185" t="s">
        <v>32</v>
      </c>
      <c r="E8185" t="s">
        <v>40</v>
      </c>
      <c r="F8185">
        <v>5</v>
      </c>
      <c r="G8185">
        <v>10657.75</v>
      </c>
      <c r="H8185">
        <v>53288.75</v>
      </c>
      <c r="I8185">
        <f>salesdata[[#This Row],[Total_Sales_INR]]/10000000</f>
        <v>5.3288750000000003E-3</v>
      </c>
      <c r="J8185" t="s">
        <v>27</v>
      </c>
      <c r="K8185" t="s">
        <v>19</v>
      </c>
      <c r="L8185">
        <v>2</v>
      </c>
      <c r="M8185" t="s">
        <v>56</v>
      </c>
      <c r="N8185" t="s">
        <v>150</v>
      </c>
      <c r="O8185" t="s">
        <v>22</v>
      </c>
    </row>
    <row r="8186" spans="1:15">
      <c r="A8186" t="s">
        <v>13623</v>
      </c>
      <c r="B8186" s="1">
        <v>45799</v>
      </c>
      <c r="C8186" t="s">
        <v>13624</v>
      </c>
      <c r="D8186" t="s">
        <v>16</v>
      </c>
      <c r="E8186" t="s">
        <v>17</v>
      </c>
      <c r="F8186">
        <v>3</v>
      </c>
      <c r="G8186">
        <v>16552.68</v>
      </c>
      <c r="H8186">
        <v>49658.04</v>
      </c>
      <c r="I8186">
        <f>salesdata[[#This Row],[Total_Sales_INR]]/10000000</f>
        <v>4.9658039999999999E-3</v>
      </c>
      <c r="J8186" t="s">
        <v>34</v>
      </c>
      <c r="K8186" t="s">
        <v>19</v>
      </c>
      <c r="L8186">
        <v>1</v>
      </c>
      <c r="M8186" t="s">
        <v>181</v>
      </c>
      <c r="N8186" t="s">
        <v>37</v>
      </c>
      <c r="O8186" t="s">
        <v>22</v>
      </c>
    </row>
    <row r="8187" spans="1:15">
      <c r="A8187" t="s">
        <v>13625</v>
      </c>
      <c r="B8187" s="1">
        <v>45759</v>
      </c>
      <c r="C8187" t="s">
        <v>13626</v>
      </c>
      <c r="D8187" t="s">
        <v>45</v>
      </c>
      <c r="E8187" t="s">
        <v>85</v>
      </c>
      <c r="F8187">
        <v>4</v>
      </c>
      <c r="G8187">
        <v>1603.89</v>
      </c>
      <c r="H8187">
        <v>6415.56</v>
      </c>
      <c r="I8187">
        <f>salesdata[[#This Row],[Total_Sales_INR]]/10000000</f>
        <v>6.4155600000000005E-4</v>
      </c>
      <c r="J8187" t="s">
        <v>27</v>
      </c>
      <c r="K8187" t="s">
        <v>72</v>
      </c>
      <c r="L8187">
        <v>5</v>
      </c>
      <c r="M8187" t="s">
        <v>51</v>
      </c>
      <c r="N8187" t="s">
        <v>48</v>
      </c>
      <c r="O8187" t="s">
        <v>22</v>
      </c>
    </row>
    <row r="8188" spans="1:15">
      <c r="A8188" t="s">
        <v>13627</v>
      </c>
      <c r="B8188" s="1">
        <v>45988</v>
      </c>
      <c r="C8188" t="s">
        <v>13628</v>
      </c>
      <c r="D8188" t="s">
        <v>102</v>
      </c>
      <c r="E8188" t="s">
        <v>184</v>
      </c>
      <c r="F8188">
        <v>4</v>
      </c>
      <c r="G8188">
        <v>29900.02</v>
      </c>
      <c r="H8188">
        <v>119600.08</v>
      </c>
      <c r="I8188">
        <f>salesdata[[#This Row],[Total_Sales_INR]]/10000000</f>
        <v>1.1960007999999999E-2</v>
      </c>
      <c r="J8188" t="s">
        <v>18</v>
      </c>
      <c r="K8188" t="s">
        <v>72</v>
      </c>
      <c r="L8188">
        <v>2</v>
      </c>
      <c r="M8188" t="s">
        <v>104</v>
      </c>
      <c r="N8188" t="s">
        <v>156</v>
      </c>
      <c r="O8188" t="s">
        <v>22</v>
      </c>
    </row>
    <row r="8189" spans="1:15">
      <c r="A8189" t="s">
        <v>13629</v>
      </c>
      <c r="B8189" s="1">
        <v>45825</v>
      </c>
      <c r="C8189" t="s">
        <v>323</v>
      </c>
      <c r="D8189" t="s">
        <v>102</v>
      </c>
      <c r="E8189" t="s">
        <v>193</v>
      </c>
      <c r="F8189">
        <v>4</v>
      </c>
      <c r="G8189">
        <v>2776.92</v>
      </c>
      <c r="H8189">
        <v>11107.68</v>
      </c>
      <c r="I8189">
        <f>salesdata[[#This Row],[Total_Sales_INR]]/10000000</f>
        <v>1.110768E-3</v>
      </c>
      <c r="J8189" t="s">
        <v>27</v>
      </c>
      <c r="K8189" t="s">
        <v>19</v>
      </c>
      <c r="L8189">
        <v>2</v>
      </c>
      <c r="M8189" t="s">
        <v>265</v>
      </c>
      <c r="N8189" t="s">
        <v>150</v>
      </c>
      <c r="O8189" t="s">
        <v>22</v>
      </c>
    </row>
    <row r="8190" spans="1:15">
      <c r="A8190" t="s">
        <v>13630</v>
      </c>
      <c r="B8190" s="1">
        <v>45944</v>
      </c>
      <c r="C8190" t="s">
        <v>1948</v>
      </c>
      <c r="D8190" t="s">
        <v>32</v>
      </c>
      <c r="E8190" t="s">
        <v>33</v>
      </c>
      <c r="F8190">
        <v>2</v>
      </c>
      <c r="G8190">
        <v>46075.1</v>
      </c>
      <c r="H8190">
        <v>92150.2</v>
      </c>
      <c r="I8190">
        <f>salesdata[[#This Row],[Total_Sales_INR]]/10000000</f>
        <v>9.2150199999999991E-3</v>
      </c>
      <c r="J8190" t="s">
        <v>47</v>
      </c>
      <c r="K8190" t="s">
        <v>19</v>
      </c>
      <c r="L8190">
        <v>3</v>
      </c>
      <c r="M8190" t="s">
        <v>190</v>
      </c>
      <c r="N8190" t="s">
        <v>78</v>
      </c>
      <c r="O8190" t="s">
        <v>22</v>
      </c>
    </row>
    <row r="8191" spans="1:15">
      <c r="A8191" t="s">
        <v>13631</v>
      </c>
      <c r="B8191" s="1">
        <v>45843</v>
      </c>
      <c r="C8191" t="s">
        <v>11716</v>
      </c>
      <c r="D8191" t="s">
        <v>16</v>
      </c>
      <c r="E8191" t="s">
        <v>17</v>
      </c>
      <c r="F8191">
        <v>2</v>
      </c>
      <c r="G8191">
        <v>14115.77</v>
      </c>
      <c r="H8191">
        <v>28231.54</v>
      </c>
      <c r="I8191">
        <f>salesdata[[#This Row],[Total_Sales_INR]]/10000000</f>
        <v>2.823154E-3</v>
      </c>
      <c r="J8191" t="s">
        <v>27</v>
      </c>
      <c r="K8191" t="s">
        <v>35</v>
      </c>
      <c r="L8191">
        <v>3</v>
      </c>
      <c r="M8191" t="s">
        <v>115</v>
      </c>
      <c r="N8191" t="s">
        <v>94</v>
      </c>
      <c r="O8191" t="s">
        <v>22</v>
      </c>
    </row>
    <row r="8192" spans="1:15">
      <c r="A8192" t="s">
        <v>13632</v>
      </c>
      <c r="B8192" s="1">
        <v>45738</v>
      </c>
      <c r="C8192" t="s">
        <v>13633</v>
      </c>
      <c r="D8192" t="s">
        <v>45</v>
      </c>
      <c r="E8192" t="s">
        <v>60</v>
      </c>
      <c r="F8192">
        <v>5</v>
      </c>
      <c r="G8192">
        <v>17874.61</v>
      </c>
      <c r="H8192">
        <v>89373.05</v>
      </c>
      <c r="I8192">
        <f>salesdata[[#This Row],[Total_Sales_INR]]/10000000</f>
        <v>8.9373049999999996E-3</v>
      </c>
      <c r="J8192" t="s">
        <v>34</v>
      </c>
      <c r="K8192" t="s">
        <v>19</v>
      </c>
      <c r="L8192">
        <v>1</v>
      </c>
      <c r="M8192" t="s">
        <v>181</v>
      </c>
      <c r="N8192" t="s">
        <v>74</v>
      </c>
      <c r="O8192" t="s">
        <v>22</v>
      </c>
    </row>
    <row r="8193" spans="1:15">
      <c r="A8193" t="s">
        <v>13634</v>
      </c>
      <c r="B8193" s="1">
        <v>45740</v>
      </c>
      <c r="C8193" t="s">
        <v>5619</v>
      </c>
      <c r="D8193" t="s">
        <v>45</v>
      </c>
      <c r="E8193" t="s">
        <v>46</v>
      </c>
      <c r="F8193">
        <v>2</v>
      </c>
      <c r="G8193">
        <v>43759.64</v>
      </c>
      <c r="H8193">
        <v>87519.28</v>
      </c>
      <c r="I8193">
        <f>salesdata[[#This Row],[Total_Sales_INR]]/10000000</f>
        <v>8.7519279999999991E-3</v>
      </c>
      <c r="J8193" t="s">
        <v>47</v>
      </c>
      <c r="K8193" t="s">
        <v>72</v>
      </c>
      <c r="L8193">
        <v>5</v>
      </c>
      <c r="M8193" t="s">
        <v>170</v>
      </c>
      <c r="N8193" t="s">
        <v>156</v>
      </c>
      <c r="O8193" t="s">
        <v>22</v>
      </c>
    </row>
    <row r="8194" spans="1:15">
      <c r="A8194" t="s">
        <v>13635</v>
      </c>
      <c r="B8194" s="1">
        <v>45708</v>
      </c>
      <c r="C8194" t="s">
        <v>13636</v>
      </c>
      <c r="D8194" t="s">
        <v>102</v>
      </c>
      <c r="E8194" t="s">
        <v>118</v>
      </c>
      <c r="F8194">
        <v>5</v>
      </c>
      <c r="G8194">
        <v>39657.57</v>
      </c>
      <c r="H8194">
        <v>198287.85</v>
      </c>
      <c r="I8194">
        <f>salesdata[[#This Row],[Total_Sales_INR]]/10000000</f>
        <v>1.9828785000000002E-2</v>
      </c>
      <c r="J8194" t="s">
        <v>47</v>
      </c>
      <c r="K8194" t="s">
        <v>19</v>
      </c>
      <c r="L8194">
        <v>2</v>
      </c>
      <c r="M8194" t="s">
        <v>104</v>
      </c>
      <c r="N8194" t="s">
        <v>57</v>
      </c>
      <c r="O8194" t="s">
        <v>22</v>
      </c>
    </row>
    <row r="8195" spans="1:15">
      <c r="A8195" t="s">
        <v>13637</v>
      </c>
      <c r="B8195" s="1">
        <v>45751</v>
      </c>
      <c r="C8195" t="s">
        <v>13638</v>
      </c>
      <c r="D8195" t="s">
        <v>45</v>
      </c>
      <c r="E8195" t="s">
        <v>60</v>
      </c>
      <c r="F8195">
        <v>5</v>
      </c>
      <c r="G8195">
        <v>1817.02</v>
      </c>
      <c r="H8195">
        <v>9085.1</v>
      </c>
      <c r="I8195">
        <f>salesdata[[#This Row],[Total_Sales_INR]]/10000000</f>
        <v>9.0851000000000007E-4</v>
      </c>
      <c r="J8195" t="s">
        <v>34</v>
      </c>
      <c r="K8195" t="s">
        <v>35</v>
      </c>
      <c r="L8195">
        <v>2</v>
      </c>
      <c r="M8195" t="s">
        <v>141</v>
      </c>
      <c r="N8195" t="s">
        <v>21</v>
      </c>
      <c r="O8195" t="s">
        <v>22</v>
      </c>
    </row>
    <row r="8196" spans="1:15">
      <c r="A8196" t="s">
        <v>13639</v>
      </c>
      <c r="B8196" s="1">
        <v>45800</v>
      </c>
      <c r="C8196" t="s">
        <v>13640</v>
      </c>
      <c r="D8196" t="s">
        <v>16</v>
      </c>
      <c r="E8196" t="s">
        <v>145</v>
      </c>
      <c r="F8196">
        <v>3</v>
      </c>
      <c r="G8196">
        <v>25586.1</v>
      </c>
      <c r="H8196">
        <v>76758.3</v>
      </c>
      <c r="I8196">
        <f>salesdata[[#This Row],[Total_Sales_INR]]/10000000</f>
        <v>7.6758300000000007E-3</v>
      </c>
      <c r="J8196" t="s">
        <v>47</v>
      </c>
      <c r="K8196" t="s">
        <v>35</v>
      </c>
      <c r="L8196">
        <v>2</v>
      </c>
      <c r="M8196" t="s">
        <v>141</v>
      </c>
      <c r="N8196" t="s">
        <v>29</v>
      </c>
      <c r="O8196" t="s">
        <v>22</v>
      </c>
    </row>
    <row r="8197" spans="1:15">
      <c r="A8197" t="s">
        <v>13641</v>
      </c>
      <c r="B8197" s="1">
        <v>45824</v>
      </c>
      <c r="C8197" t="s">
        <v>13642</v>
      </c>
      <c r="D8197" t="s">
        <v>102</v>
      </c>
      <c r="E8197" t="s">
        <v>155</v>
      </c>
      <c r="F8197">
        <v>5</v>
      </c>
      <c r="G8197">
        <v>26204.26</v>
      </c>
      <c r="H8197">
        <v>131021.3</v>
      </c>
      <c r="I8197">
        <f>salesdata[[#This Row],[Total_Sales_INR]]/10000000</f>
        <v>1.310213E-2</v>
      </c>
      <c r="J8197" t="s">
        <v>18</v>
      </c>
      <c r="K8197" t="s">
        <v>19</v>
      </c>
      <c r="L8197">
        <v>3</v>
      </c>
      <c r="M8197" t="s">
        <v>61</v>
      </c>
      <c r="N8197" t="s">
        <v>173</v>
      </c>
      <c r="O8197" t="s">
        <v>22</v>
      </c>
    </row>
    <row r="8198" spans="1:15">
      <c r="A8198" t="s">
        <v>13643</v>
      </c>
      <c r="B8198" s="1">
        <v>45661</v>
      </c>
      <c r="C8198" t="s">
        <v>13644</v>
      </c>
      <c r="D8198" t="s">
        <v>102</v>
      </c>
      <c r="E8198" t="s">
        <v>118</v>
      </c>
      <c r="F8198">
        <v>3</v>
      </c>
      <c r="G8198">
        <v>8579.27</v>
      </c>
      <c r="H8198">
        <v>25737.81</v>
      </c>
      <c r="I8198">
        <f>salesdata[[#This Row],[Total_Sales_INR]]/10000000</f>
        <v>2.5737810000000002E-3</v>
      </c>
      <c r="J8198" t="s">
        <v>27</v>
      </c>
      <c r="K8198" t="s">
        <v>72</v>
      </c>
      <c r="L8198">
        <v>4</v>
      </c>
      <c r="M8198" t="s">
        <v>123</v>
      </c>
      <c r="N8198" t="s">
        <v>112</v>
      </c>
      <c r="O8198" t="s">
        <v>22</v>
      </c>
    </row>
    <row r="8199" spans="1:15">
      <c r="A8199" t="s">
        <v>13645</v>
      </c>
      <c r="B8199" s="1">
        <v>45958</v>
      </c>
      <c r="C8199" t="s">
        <v>13646</v>
      </c>
      <c r="D8199" t="s">
        <v>45</v>
      </c>
      <c r="E8199" t="s">
        <v>85</v>
      </c>
      <c r="F8199">
        <v>2</v>
      </c>
      <c r="G8199">
        <v>38093.17</v>
      </c>
      <c r="H8199">
        <v>76186.34</v>
      </c>
      <c r="I8199">
        <f>salesdata[[#This Row],[Total_Sales_INR]]/10000000</f>
        <v>7.618634E-3</v>
      </c>
      <c r="J8199" t="s">
        <v>27</v>
      </c>
      <c r="K8199" t="s">
        <v>19</v>
      </c>
      <c r="L8199">
        <v>3</v>
      </c>
      <c r="M8199" t="s">
        <v>61</v>
      </c>
      <c r="N8199" t="s">
        <v>134</v>
      </c>
      <c r="O8199" t="s">
        <v>22</v>
      </c>
    </row>
    <row r="8200" spans="1:15">
      <c r="A8200" t="s">
        <v>13647</v>
      </c>
      <c r="B8200" s="1">
        <v>45821</v>
      </c>
      <c r="C8200" t="s">
        <v>13648</v>
      </c>
      <c r="D8200" t="s">
        <v>16</v>
      </c>
      <c r="E8200" t="s">
        <v>17</v>
      </c>
      <c r="F8200">
        <v>5</v>
      </c>
      <c r="G8200">
        <v>40959.31</v>
      </c>
      <c r="H8200">
        <v>204796.55</v>
      </c>
      <c r="I8200">
        <f>salesdata[[#This Row],[Total_Sales_INR]]/10000000</f>
        <v>2.0479654999999999E-2</v>
      </c>
      <c r="J8200" t="s">
        <v>47</v>
      </c>
      <c r="K8200" t="s">
        <v>72</v>
      </c>
      <c r="L8200">
        <v>5</v>
      </c>
      <c r="M8200" t="s">
        <v>170</v>
      </c>
      <c r="N8200" t="s">
        <v>82</v>
      </c>
      <c r="O8200" t="s">
        <v>22</v>
      </c>
    </row>
    <row r="8201" spans="1:15">
      <c r="A8201" t="s">
        <v>13649</v>
      </c>
      <c r="B8201" s="1">
        <v>45974</v>
      </c>
      <c r="C8201" t="s">
        <v>8875</v>
      </c>
      <c r="D8201" t="s">
        <v>32</v>
      </c>
      <c r="E8201" t="s">
        <v>309</v>
      </c>
      <c r="F8201">
        <v>1</v>
      </c>
      <c r="G8201">
        <v>12514.69</v>
      </c>
      <c r="H8201">
        <v>12514.69</v>
      </c>
      <c r="I8201">
        <f>salesdata[[#This Row],[Total_Sales_INR]]/10000000</f>
        <v>1.2514690000000001E-3</v>
      </c>
      <c r="J8201" t="s">
        <v>18</v>
      </c>
      <c r="K8201" t="s">
        <v>72</v>
      </c>
      <c r="L8201">
        <v>4</v>
      </c>
      <c r="M8201" t="s">
        <v>88</v>
      </c>
      <c r="N8201" t="s">
        <v>48</v>
      </c>
      <c r="O8201" t="s">
        <v>22</v>
      </c>
    </row>
    <row r="8202" spans="1:15">
      <c r="A8202" t="s">
        <v>13650</v>
      </c>
      <c r="B8202" s="1">
        <v>45899</v>
      </c>
      <c r="C8202" t="s">
        <v>1849</v>
      </c>
      <c r="D8202" t="s">
        <v>25</v>
      </c>
      <c r="E8202" t="s">
        <v>280</v>
      </c>
      <c r="F8202">
        <v>1</v>
      </c>
      <c r="G8202">
        <v>4990.6000000000004</v>
      </c>
      <c r="H8202">
        <v>4990.6000000000004</v>
      </c>
      <c r="I8202">
        <f>salesdata[[#This Row],[Total_Sales_INR]]/10000000</f>
        <v>4.9906000000000006E-4</v>
      </c>
      <c r="J8202" t="s">
        <v>18</v>
      </c>
      <c r="K8202" t="s">
        <v>72</v>
      </c>
      <c r="L8202">
        <v>2</v>
      </c>
      <c r="M8202" t="s">
        <v>141</v>
      </c>
      <c r="N8202" t="s">
        <v>78</v>
      </c>
      <c r="O8202" t="s">
        <v>22</v>
      </c>
    </row>
    <row r="8203" spans="1:15">
      <c r="A8203" t="s">
        <v>13651</v>
      </c>
      <c r="B8203" s="1">
        <v>45937</v>
      </c>
      <c r="C8203" t="s">
        <v>2884</v>
      </c>
      <c r="D8203" t="s">
        <v>102</v>
      </c>
      <c r="E8203" t="s">
        <v>184</v>
      </c>
      <c r="F8203">
        <v>1</v>
      </c>
      <c r="G8203">
        <v>26670.639999999999</v>
      </c>
      <c r="H8203">
        <v>26670.639999999999</v>
      </c>
      <c r="I8203">
        <f>salesdata[[#This Row],[Total_Sales_INR]]/10000000</f>
        <v>2.6670639999999998E-3</v>
      </c>
      <c r="J8203" t="s">
        <v>47</v>
      </c>
      <c r="K8203" t="s">
        <v>72</v>
      </c>
      <c r="L8203">
        <v>3</v>
      </c>
      <c r="M8203" t="s">
        <v>61</v>
      </c>
      <c r="N8203" t="s">
        <v>42</v>
      </c>
      <c r="O8203" t="s">
        <v>22</v>
      </c>
    </row>
    <row r="8204" spans="1:15">
      <c r="A8204" t="s">
        <v>13652</v>
      </c>
      <c r="B8204" s="1">
        <v>45683</v>
      </c>
      <c r="C8204" t="s">
        <v>12011</v>
      </c>
      <c r="D8204" t="s">
        <v>102</v>
      </c>
      <c r="E8204" t="s">
        <v>184</v>
      </c>
      <c r="F8204">
        <v>5</v>
      </c>
      <c r="G8204">
        <v>42496.71</v>
      </c>
      <c r="H8204">
        <v>212483.55</v>
      </c>
      <c r="I8204">
        <f>salesdata[[#This Row],[Total_Sales_INR]]/10000000</f>
        <v>2.1248355E-2</v>
      </c>
      <c r="J8204" t="s">
        <v>47</v>
      </c>
      <c r="K8204" t="s">
        <v>35</v>
      </c>
      <c r="L8204">
        <v>3</v>
      </c>
      <c r="M8204" t="s">
        <v>115</v>
      </c>
      <c r="N8204" t="s">
        <v>74</v>
      </c>
      <c r="O8204" t="s">
        <v>22</v>
      </c>
    </row>
    <row r="8205" spans="1:15">
      <c r="A8205" t="s">
        <v>13653</v>
      </c>
      <c r="B8205" s="1">
        <v>45895</v>
      </c>
      <c r="C8205" t="s">
        <v>13654</v>
      </c>
      <c r="D8205" t="s">
        <v>16</v>
      </c>
      <c r="E8205" t="s">
        <v>159</v>
      </c>
      <c r="F8205">
        <v>4</v>
      </c>
      <c r="G8205">
        <v>25623.35</v>
      </c>
      <c r="H8205">
        <v>102493.4</v>
      </c>
      <c r="I8205">
        <f>salesdata[[#This Row],[Total_Sales_INR]]/10000000</f>
        <v>1.0249339999999999E-2</v>
      </c>
      <c r="J8205" t="s">
        <v>47</v>
      </c>
      <c r="K8205" t="s">
        <v>35</v>
      </c>
      <c r="L8205">
        <v>3</v>
      </c>
      <c r="M8205" t="s">
        <v>77</v>
      </c>
      <c r="N8205" t="s">
        <v>52</v>
      </c>
      <c r="O8205" t="s">
        <v>22</v>
      </c>
    </row>
    <row r="8206" spans="1:15">
      <c r="A8206" t="s">
        <v>13655</v>
      </c>
      <c r="B8206" s="1">
        <v>45783</v>
      </c>
      <c r="C8206" t="s">
        <v>7113</v>
      </c>
      <c r="D8206" t="s">
        <v>45</v>
      </c>
      <c r="E8206" t="s">
        <v>55</v>
      </c>
      <c r="F8206">
        <v>1</v>
      </c>
      <c r="G8206">
        <v>47835.23</v>
      </c>
      <c r="H8206">
        <v>47835.23</v>
      </c>
      <c r="I8206">
        <f>salesdata[[#This Row],[Total_Sales_INR]]/10000000</f>
        <v>4.7835230000000005E-3</v>
      </c>
      <c r="J8206" t="s">
        <v>27</v>
      </c>
      <c r="K8206" t="s">
        <v>35</v>
      </c>
      <c r="L8206">
        <v>4</v>
      </c>
      <c r="M8206" t="s">
        <v>198</v>
      </c>
      <c r="N8206" t="s">
        <v>213</v>
      </c>
      <c r="O8206" t="s">
        <v>22</v>
      </c>
    </row>
    <row r="8207" spans="1:15">
      <c r="A8207" t="s">
        <v>13656</v>
      </c>
      <c r="B8207" s="1">
        <v>45707</v>
      </c>
      <c r="C8207" t="s">
        <v>7136</v>
      </c>
      <c r="D8207" t="s">
        <v>45</v>
      </c>
      <c r="E8207" t="s">
        <v>55</v>
      </c>
      <c r="F8207">
        <v>3</v>
      </c>
      <c r="G8207">
        <v>38934</v>
      </c>
      <c r="H8207">
        <v>116802</v>
      </c>
      <c r="I8207">
        <f>salesdata[[#This Row],[Total_Sales_INR]]/10000000</f>
        <v>1.16802E-2</v>
      </c>
      <c r="J8207" t="s">
        <v>27</v>
      </c>
      <c r="K8207" t="s">
        <v>19</v>
      </c>
      <c r="L8207">
        <v>1</v>
      </c>
      <c r="M8207" t="s">
        <v>68</v>
      </c>
      <c r="N8207" t="s">
        <v>124</v>
      </c>
      <c r="O8207" t="s">
        <v>22</v>
      </c>
    </row>
    <row r="8208" spans="1:15">
      <c r="A8208" t="s">
        <v>13657</v>
      </c>
      <c r="B8208" s="1">
        <v>45674</v>
      </c>
      <c r="C8208" t="s">
        <v>2055</v>
      </c>
      <c r="D8208" t="s">
        <v>102</v>
      </c>
      <c r="E8208" t="s">
        <v>155</v>
      </c>
      <c r="F8208">
        <v>1</v>
      </c>
      <c r="G8208">
        <v>41039.879999999997</v>
      </c>
      <c r="H8208">
        <v>41039.879999999997</v>
      </c>
      <c r="I8208">
        <f>salesdata[[#This Row],[Total_Sales_INR]]/10000000</f>
        <v>4.1039879999999994E-3</v>
      </c>
      <c r="J8208" t="s">
        <v>18</v>
      </c>
      <c r="K8208" t="s">
        <v>72</v>
      </c>
      <c r="L8208">
        <v>4</v>
      </c>
      <c r="M8208" t="s">
        <v>123</v>
      </c>
      <c r="N8208" t="s">
        <v>173</v>
      </c>
      <c r="O8208" t="s">
        <v>22</v>
      </c>
    </row>
    <row r="8209" spans="1:15">
      <c r="A8209" t="s">
        <v>13658</v>
      </c>
      <c r="B8209" s="1">
        <v>45694</v>
      </c>
      <c r="C8209" t="s">
        <v>13659</v>
      </c>
      <c r="D8209" t="s">
        <v>102</v>
      </c>
      <c r="E8209" t="s">
        <v>103</v>
      </c>
      <c r="F8209">
        <v>4</v>
      </c>
      <c r="G8209">
        <v>17783.13</v>
      </c>
      <c r="H8209">
        <v>71132.52</v>
      </c>
      <c r="I8209">
        <f>salesdata[[#This Row],[Total_Sales_INR]]/10000000</f>
        <v>7.1132520000000005E-3</v>
      </c>
      <c r="J8209" t="s">
        <v>18</v>
      </c>
      <c r="K8209" t="s">
        <v>19</v>
      </c>
      <c r="L8209">
        <v>3</v>
      </c>
      <c r="M8209" t="s">
        <v>77</v>
      </c>
      <c r="N8209" t="s">
        <v>156</v>
      </c>
      <c r="O8209" t="s">
        <v>22</v>
      </c>
    </row>
    <row r="8210" spans="1:15">
      <c r="A8210" t="s">
        <v>13660</v>
      </c>
      <c r="B8210" s="1">
        <v>45946</v>
      </c>
      <c r="C8210" t="s">
        <v>12588</v>
      </c>
      <c r="D8210" t="s">
        <v>16</v>
      </c>
      <c r="E8210" t="s">
        <v>137</v>
      </c>
      <c r="F8210">
        <v>3</v>
      </c>
      <c r="G8210">
        <v>13156.39</v>
      </c>
      <c r="H8210">
        <v>39469.17</v>
      </c>
      <c r="I8210">
        <f>salesdata[[#This Row],[Total_Sales_INR]]/10000000</f>
        <v>3.9469169999999994E-3</v>
      </c>
      <c r="J8210" t="s">
        <v>18</v>
      </c>
      <c r="K8210" t="s">
        <v>35</v>
      </c>
      <c r="L8210">
        <v>1</v>
      </c>
      <c r="M8210" t="s">
        <v>119</v>
      </c>
      <c r="N8210" t="s">
        <v>156</v>
      </c>
      <c r="O8210" t="s">
        <v>22</v>
      </c>
    </row>
    <row r="8211" spans="1:15">
      <c r="A8211" t="s">
        <v>13661</v>
      </c>
      <c r="B8211" s="1">
        <v>45673</v>
      </c>
      <c r="C8211" t="s">
        <v>13662</v>
      </c>
      <c r="D8211" t="s">
        <v>25</v>
      </c>
      <c r="E8211" t="s">
        <v>91</v>
      </c>
      <c r="F8211">
        <v>3</v>
      </c>
      <c r="G8211">
        <v>8695.58</v>
      </c>
      <c r="H8211">
        <v>26086.74</v>
      </c>
      <c r="I8211">
        <f>salesdata[[#This Row],[Total_Sales_INR]]/10000000</f>
        <v>2.6086740000000001E-3</v>
      </c>
      <c r="J8211" t="s">
        <v>47</v>
      </c>
      <c r="K8211" t="s">
        <v>72</v>
      </c>
      <c r="L8211">
        <v>3</v>
      </c>
      <c r="M8211" t="s">
        <v>36</v>
      </c>
      <c r="N8211" t="s">
        <v>150</v>
      </c>
      <c r="O8211" t="s">
        <v>22</v>
      </c>
    </row>
    <row r="8212" spans="1:15">
      <c r="A8212" t="s">
        <v>13663</v>
      </c>
      <c r="B8212" s="1">
        <v>45811</v>
      </c>
      <c r="C8212" t="s">
        <v>13664</v>
      </c>
      <c r="D8212" t="s">
        <v>102</v>
      </c>
      <c r="E8212" t="s">
        <v>103</v>
      </c>
      <c r="F8212">
        <v>4</v>
      </c>
      <c r="G8212">
        <v>28291.97</v>
      </c>
      <c r="H8212">
        <v>113167.88</v>
      </c>
      <c r="I8212">
        <f>salesdata[[#This Row],[Total_Sales_INR]]/10000000</f>
        <v>1.1316788000000001E-2</v>
      </c>
      <c r="J8212" t="s">
        <v>47</v>
      </c>
      <c r="K8212" t="s">
        <v>35</v>
      </c>
      <c r="L8212">
        <v>1</v>
      </c>
      <c r="M8212" t="s">
        <v>68</v>
      </c>
      <c r="N8212" t="s">
        <v>42</v>
      </c>
      <c r="O8212" t="s">
        <v>22</v>
      </c>
    </row>
    <row r="8213" spans="1:15">
      <c r="A8213" t="s">
        <v>13665</v>
      </c>
      <c r="B8213" s="1">
        <v>45696</v>
      </c>
      <c r="C8213" t="s">
        <v>7663</v>
      </c>
      <c r="D8213" t="s">
        <v>45</v>
      </c>
      <c r="E8213" t="s">
        <v>55</v>
      </c>
      <c r="F8213">
        <v>3</v>
      </c>
      <c r="G8213">
        <v>40747.839999999997</v>
      </c>
      <c r="H8213">
        <v>122243.52</v>
      </c>
      <c r="I8213">
        <f>salesdata[[#This Row],[Total_Sales_INR]]/10000000</f>
        <v>1.2224352000000001E-2</v>
      </c>
      <c r="J8213" t="s">
        <v>34</v>
      </c>
      <c r="K8213" t="s">
        <v>72</v>
      </c>
      <c r="L8213">
        <v>1</v>
      </c>
      <c r="M8213" t="s">
        <v>107</v>
      </c>
      <c r="N8213" t="s">
        <v>360</v>
      </c>
      <c r="O8213" t="s">
        <v>22</v>
      </c>
    </row>
    <row r="8214" spans="1:15">
      <c r="A8214" t="s">
        <v>13666</v>
      </c>
      <c r="B8214" s="1">
        <v>45677</v>
      </c>
      <c r="C8214" t="s">
        <v>13667</v>
      </c>
      <c r="D8214" t="s">
        <v>32</v>
      </c>
      <c r="E8214" t="s">
        <v>309</v>
      </c>
      <c r="F8214">
        <v>3</v>
      </c>
      <c r="G8214">
        <v>40195.040000000001</v>
      </c>
      <c r="H8214">
        <v>120585.12</v>
      </c>
      <c r="I8214">
        <f>salesdata[[#This Row],[Total_Sales_INR]]/10000000</f>
        <v>1.2058512E-2</v>
      </c>
      <c r="J8214" t="s">
        <v>18</v>
      </c>
      <c r="K8214" t="s">
        <v>19</v>
      </c>
      <c r="L8214">
        <v>5</v>
      </c>
      <c r="M8214" t="s">
        <v>170</v>
      </c>
      <c r="N8214" t="s">
        <v>48</v>
      </c>
      <c r="O8214" t="s">
        <v>22</v>
      </c>
    </row>
    <row r="8215" spans="1:15">
      <c r="A8215" t="s">
        <v>13668</v>
      </c>
      <c r="B8215" s="1">
        <v>45667</v>
      </c>
      <c r="C8215" t="s">
        <v>13669</v>
      </c>
      <c r="D8215" t="s">
        <v>25</v>
      </c>
      <c r="E8215" t="s">
        <v>91</v>
      </c>
      <c r="F8215">
        <v>3</v>
      </c>
      <c r="G8215">
        <v>32134.65</v>
      </c>
      <c r="H8215">
        <v>96403.95</v>
      </c>
      <c r="I8215">
        <f>salesdata[[#This Row],[Total_Sales_INR]]/10000000</f>
        <v>9.6403949999999995E-3</v>
      </c>
      <c r="J8215" t="s">
        <v>47</v>
      </c>
      <c r="K8215" t="s">
        <v>72</v>
      </c>
      <c r="L8215">
        <v>4</v>
      </c>
      <c r="M8215" t="s">
        <v>185</v>
      </c>
      <c r="N8215" t="s">
        <v>29</v>
      </c>
      <c r="O8215" t="s">
        <v>22</v>
      </c>
    </row>
    <row r="8216" spans="1:15">
      <c r="A8216" t="s">
        <v>13670</v>
      </c>
      <c r="B8216" s="1">
        <v>45723</v>
      </c>
      <c r="C8216" t="s">
        <v>4549</v>
      </c>
      <c r="D8216" t="s">
        <v>32</v>
      </c>
      <c r="E8216" t="s">
        <v>40</v>
      </c>
      <c r="F8216">
        <v>4</v>
      </c>
      <c r="G8216">
        <v>30911.65</v>
      </c>
      <c r="H8216">
        <v>123646.6</v>
      </c>
      <c r="I8216">
        <f>salesdata[[#This Row],[Total_Sales_INR]]/10000000</f>
        <v>1.2364660000000001E-2</v>
      </c>
      <c r="J8216" t="s">
        <v>18</v>
      </c>
      <c r="K8216" t="s">
        <v>19</v>
      </c>
      <c r="L8216">
        <v>3</v>
      </c>
      <c r="M8216" t="s">
        <v>190</v>
      </c>
      <c r="N8216" t="s">
        <v>57</v>
      </c>
      <c r="O8216" t="s">
        <v>22</v>
      </c>
    </row>
    <row r="8217" spans="1:15">
      <c r="A8217" t="s">
        <v>13671</v>
      </c>
      <c r="B8217" s="1">
        <v>45961</v>
      </c>
      <c r="C8217" t="s">
        <v>13672</v>
      </c>
      <c r="D8217" t="s">
        <v>45</v>
      </c>
      <c r="E8217" t="s">
        <v>65</v>
      </c>
      <c r="F8217">
        <v>1</v>
      </c>
      <c r="G8217">
        <v>8149.14</v>
      </c>
      <c r="H8217">
        <v>8149.14</v>
      </c>
      <c r="I8217">
        <f>salesdata[[#This Row],[Total_Sales_INR]]/10000000</f>
        <v>8.1491400000000002E-4</v>
      </c>
      <c r="J8217" t="s">
        <v>18</v>
      </c>
      <c r="K8217" t="s">
        <v>35</v>
      </c>
      <c r="L8217">
        <v>3</v>
      </c>
      <c r="M8217" t="s">
        <v>77</v>
      </c>
      <c r="N8217" t="s">
        <v>37</v>
      </c>
      <c r="O8217" t="s">
        <v>22</v>
      </c>
    </row>
    <row r="8218" spans="1:15">
      <c r="A8218" t="s">
        <v>13673</v>
      </c>
      <c r="B8218" s="1">
        <v>45714</v>
      </c>
      <c r="C8218" t="s">
        <v>13674</v>
      </c>
      <c r="D8218" t="s">
        <v>102</v>
      </c>
      <c r="E8218" t="s">
        <v>103</v>
      </c>
      <c r="F8218">
        <v>5</v>
      </c>
      <c r="G8218">
        <v>22557.35</v>
      </c>
      <c r="H8218">
        <v>112786.75</v>
      </c>
      <c r="I8218">
        <f>salesdata[[#This Row],[Total_Sales_INR]]/10000000</f>
        <v>1.1278675E-2</v>
      </c>
      <c r="J8218" t="s">
        <v>18</v>
      </c>
      <c r="K8218" t="s">
        <v>19</v>
      </c>
      <c r="L8218">
        <v>1</v>
      </c>
      <c r="M8218" t="s">
        <v>181</v>
      </c>
      <c r="N8218" t="s">
        <v>173</v>
      </c>
      <c r="O8218" t="s">
        <v>22</v>
      </c>
    </row>
    <row r="8219" spans="1:15">
      <c r="A8219" t="s">
        <v>13675</v>
      </c>
      <c r="B8219" s="1">
        <v>45868</v>
      </c>
      <c r="C8219" t="s">
        <v>13676</v>
      </c>
      <c r="D8219" t="s">
        <v>16</v>
      </c>
      <c r="E8219" t="s">
        <v>130</v>
      </c>
      <c r="F8219">
        <v>3</v>
      </c>
      <c r="G8219">
        <v>3711.91</v>
      </c>
      <c r="H8219">
        <v>11135.73</v>
      </c>
      <c r="I8219">
        <f>salesdata[[#This Row],[Total_Sales_INR]]/10000000</f>
        <v>1.1135729999999999E-3</v>
      </c>
      <c r="J8219" t="s">
        <v>18</v>
      </c>
      <c r="K8219" t="s">
        <v>72</v>
      </c>
      <c r="L8219">
        <v>5</v>
      </c>
      <c r="M8219" t="s">
        <v>28</v>
      </c>
      <c r="N8219" t="s">
        <v>120</v>
      </c>
      <c r="O8219" t="s">
        <v>22</v>
      </c>
    </row>
    <row r="8220" spans="1:15">
      <c r="A8220" t="s">
        <v>13677</v>
      </c>
      <c r="B8220" s="1">
        <v>45968</v>
      </c>
      <c r="C8220" t="s">
        <v>13678</v>
      </c>
      <c r="D8220" t="s">
        <v>45</v>
      </c>
      <c r="E8220" t="s">
        <v>60</v>
      </c>
      <c r="F8220">
        <v>1</v>
      </c>
      <c r="G8220">
        <v>41305.050000000003</v>
      </c>
      <c r="H8220">
        <v>41305.050000000003</v>
      </c>
      <c r="I8220">
        <f>salesdata[[#This Row],[Total_Sales_INR]]/10000000</f>
        <v>4.1305050000000005E-3</v>
      </c>
      <c r="J8220" t="s">
        <v>27</v>
      </c>
      <c r="K8220" t="s">
        <v>35</v>
      </c>
      <c r="L8220">
        <v>3</v>
      </c>
      <c r="M8220" t="s">
        <v>77</v>
      </c>
      <c r="N8220" t="s">
        <v>42</v>
      </c>
      <c r="O8220" t="s">
        <v>22</v>
      </c>
    </row>
    <row r="8221" spans="1:15">
      <c r="A8221" t="s">
        <v>13679</v>
      </c>
      <c r="B8221" s="1">
        <v>45983</v>
      </c>
      <c r="C8221" t="s">
        <v>13680</v>
      </c>
      <c r="D8221" t="s">
        <v>16</v>
      </c>
      <c r="E8221" t="s">
        <v>145</v>
      </c>
      <c r="F8221">
        <v>2</v>
      </c>
      <c r="G8221">
        <v>48746.58</v>
      </c>
      <c r="H8221">
        <v>97493.16</v>
      </c>
      <c r="I8221">
        <f>salesdata[[#This Row],[Total_Sales_INR]]/10000000</f>
        <v>9.7493160000000009E-3</v>
      </c>
      <c r="J8221" t="s">
        <v>18</v>
      </c>
      <c r="K8221" t="s">
        <v>19</v>
      </c>
      <c r="L8221">
        <v>4</v>
      </c>
      <c r="M8221" t="s">
        <v>88</v>
      </c>
      <c r="N8221" t="s">
        <v>173</v>
      </c>
      <c r="O8221" t="s">
        <v>22</v>
      </c>
    </row>
    <row r="8222" spans="1:15">
      <c r="A8222" t="s">
        <v>13681</v>
      </c>
      <c r="B8222" s="1">
        <v>45838</v>
      </c>
      <c r="C8222" t="s">
        <v>7785</v>
      </c>
      <c r="D8222" t="s">
        <v>102</v>
      </c>
      <c r="E8222" t="s">
        <v>184</v>
      </c>
      <c r="F8222">
        <v>5</v>
      </c>
      <c r="G8222">
        <v>5241.05</v>
      </c>
      <c r="H8222">
        <v>26205.25</v>
      </c>
      <c r="I8222">
        <f>salesdata[[#This Row],[Total_Sales_INR]]/10000000</f>
        <v>2.6205249999999999E-3</v>
      </c>
      <c r="J8222" t="s">
        <v>27</v>
      </c>
      <c r="K8222" t="s">
        <v>19</v>
      </c>
      <c r="L8222">
        <v>4</v>
      </c>
      <c r="M8222" t="s">
        <v>198</v>
      </c>
      <c r="N8222" t="s">
        <v>78</v>
      </c>
      <c r="O8222" t="s">
        <v>22</v>
      </c>
    </row>
    <row r="8223" spans="1:15">
      <c r="A8223" t="s">
        <v>13682</v>
      </c>
      <c r="B8223" s="1">
        <v>46001</v>
      </c>
      <c r="C8223" t="s">
        <v>2988</v>
      </c>
      <c r="D8223" t="s">
        <v>102</v>
      </c>
      <c r="E8223" t="s">
        <v>184</v>
      </c>
      <c r="F8223">
        <v>4</v>
      </c>
      <c r="G8223">
        <v>6902.69</v>
      </c>
      <c r="H8223">
        <v>27610.76</v>
      </c>
      <c r="I8223">
        <f>salesdata[[#This Row],[Total_Sales_INR]]/10000000</f>
        <v>2.7610759999999999E-3</v>
      </c>
      <c r="J8223" t="s">
        <v>18</v>
      </c>
      <c r="K8223" t="s">
        <v>19</v>
      </c>
      <c r="L8223">
        <v>5</v>
      </c>
      <c r="M8223" t="s">
        <v>73</v>
      </c>
      <c r="N8223" t="s">
        <v>52</v>
      </c>
      <c r="O8223" t="s">
        <v>22</v>
      </c>
    </row>
    <row r="8224" spans="1:15">
      <c r="A8224" t="s">
        <v>13683</v>
      </c>
      <c r="B8224" s="1">
        <v>45688</v>
      </c>
      <c r="C8224" t="s">
        <v>13684</v>
      </c>
      <c r="D8224" t="s">
        <v>102</v>
      </c>
      <c r="E8224" t="s">
        <v>155</v>
      </c>
      <c r="F8224">
        <v>5</v>
      </c>
      <c r="G8224">
        <v>46895.97</v>
      </c>
      <c r="H8224">
        <v>234479.85</v>
      </c>
      <c r="I8224">
        <f>salesdata[[#This Row],[Total_Sales_INR]]/10000000</f>
        <v>2.3447985000000001E-2</v>
      </c>
      <c r="J8224" t="s">
        <v>18</v>
      </c>
      <c r="K8224" t="s">
        <v>72</v>
      </c>
      <c r="L8224">
        <v>4</v>
      </c>
      <c r="M8224" t="s">
        <v>123</v>
      </c>
      <c r="N8224" t="s">
        <v>134</v>
      </c>
      <c r="O8224" t="s">
        <v>22</v>
      </c>
    </row>
    <row r="8225" spans="1:15">
      <c r="A8225" t="s">
        <v>13685</v>
      </c>
      <c r="B8225" s="1">
        <v>45669</v>
      </c>
      <c r="C8225" t="s">
        <v>13686</v>
      </c>
      <c r="D8225" t="s">
        <v>102</v>
      </c>
      <c r="E8225" t="s">
        <v>193</v>
      </c>
      <c r="F8225">
        <v>2</v>
      </c>
      <c r="G8225">
        <v>31892.04</v>
      </c>
      <c r="H8225">
        <v>63784.08</v>
      </c>
      <c r="I8225">
        <f>salesdata[[#This Row],[Total_Sales_INR]]/10000000</f>
        <v>6.3784080000000003E-3</v>
      </c>
      <c r="J8225" t="s">
        <v>47</v>
      </c>
      <c r="K8225" t="s">
        <v>72</v>
      </c>
      <c r="L8225">
        <v>2</v>
      </c>
      <c r="M8225" t="s">
        <v>56</v>
      </c>
      <c r="N8225" t="s">
        <v>94</v>
      </c>
      <c r="O8225" t="s">
        <v>22</v>
      </c>
    </row>
    <row r="8226" spans="1:15">
      <c r="A8226" t="s">
        <v>13687</v>
      </c>
      <c r="B8226" s="1">
        <v>45802</v>
      </c>
      <c r="C8226" t="s">
        <v>11150</v>
      </c>
      <c r="D8226" t="s">
        <v>45</v>
      </c>
      <c r="E8226" t="s">
        <v>55</v>
      </c>
      <c r="F8226">
        <v>1</v>
      </c>
      <c r="G8226">
        <v>16196.77</v>
      </c>
      <c r="H8226">
        <v>16196.77</v>
      </c>
      <c r="I8226">
        <f>salesdata[[#This Row],[Total_Sales_INR]]/10000000</f>
        <v>1.6196770000000001E-3</v>
      </c>
      <c r="J8226" t="s">
        <v>18</v>
      </c>
      <c r="K8226" t="s">
        <v>19</v>
      </c>
      <c r="L8226">
        <v>5</v>
      </c>
      <c r="M8226" t="s">
        <v>28</v>
      </c>
      <c r="N8226" t="s">
        <v>156</v>
      </c>
      <c r="O8226" t="s">
        <v>22</v>
      </c>
    </row>
    <row r="8227" spans="1:15">
      <c r="A8227" t="s">
        <v>13688</v>
      </c>
      <c r="B8227" s="1">
        <v>45886</v>
      </c>
      <c r="C8227" t="s">
        <v>6450</v>
      </c>
      <c r="D8227" t="s">
        <v>45</v>
      </c>
      <c r="E8227" t="s">
        <v>60</v>
      </c>
      <c r="F8227">
        <v>5</v>
      </c>
      <c r="G8227">
        <v>23526.29</v>
      </c>
      <c r="H8227">
        <v>117631.45</v>
      </c>
      <c r="I8227">
        <f>salesdata[[#This Row],[Total_Sales_INR]]/10000000</f>
        <v>1.1763144999999999E-2</v>
      </c>
      <c r="J8227" t="s">
        <v>18</v>
      </c>
      <c r="K8227" t="s">
        <v>35</v>
      </c>
      <c r="L8227">
        <v>3</v>
      </c>
      <c r="M8227" t="s">
        <v>61</v>
      </c>
      <c r="N8227" t="s">
        <v>134</v>
      </c>
      <c r="O8227" t="s">
        <v>22</v>
      </c>
    </row>
    <row r="8228" spans="1:15">
      <c r="A8228" t="s">
        <v>13689</v>
      </c>
      <c r="B8228" s="1">
        <v>45939</v>
      </c>
      <c r="C8228" t="s">
        <v>13690</v>
      </c>
      <c r="D8228" t="s">
        <v>25</v>
      </c>
      <c r="E8228" t="s">
        <v>223</v>
      </c>
      <c r="F8228">
        <v>1</v>
      </c>
      <c r="G8228">
        <v>48825.72</v>
      </c>
      <c r="H8228">
        <v>48825.72</v>
      </c>
      <c r="I8228">
        <f>salesdata[[#This Row],[Total_Sales_INR]]/10000000</f>
        <v>4.882572E-3</v>
      </c>
      <c r="J8228" t="s">
        <v>47</v>
      </c>
      <c r="K8228" t="s">
        <v>35</v>
      </c>
      <c r="L8228">
        <v>2</v>
      </c>
      <c r="M8228" t="s">
        <v>56</v>
      </c>
      <c r="N8228" t="s">
        <v>156</v>
      </c>
      <c r="O8228" t="s">
        <v>22</v>
      </c>
    </row>
    <row r="8229" spans="1:15">
      <c r="A8229" t="s">
        <v>13691</v>
      </c>
      <c r="B8229" s="1">
        <v>46002</v>
      </c>
      <c r="C8229" t="s">
        <v>10750</v>
      </c>
      <c r="D8229" t="s">
        <v>25</v>
      </c>
      <c r="E8229" t="s">
        <v>280</v>
      </c>
      <c r="F8229">
        <v>1</v>
      </c>
      <c r="G8229">
        <v>38264.83</v>
      </c>
      <c r="H8229">
        <v>38264.83</v>
      </c>
      <c r="I8229">
        <f>salesdata[[#This Row],[Total_Sales_INR]]/10000000</f>
        <v>3.8264830000000003E-3</v>
      </c>
      <c r="J8229" t="s">
        <v>27</v>
      </c>
      <c r="K8229" t="s">
        <v>72</v>
      </c>
      <c r="L8229">
        <v>1</v>
      </c>
      <c r="M8229" t="s">
        <v>119</v>
      </c>
      <c r="N8229" t="s">
        <v>360</v>
      </c>
      <c r="O8229" t="s">
        <v>22</v>
      </c>
    </row>
    <row r="8230" spans="1:15">
      <c r="A8230" t="s">
        <v>13692</v>
      </c>
      <c r="B8230" s="1">
        <v>45975</v>
      </c>
      <c r="C8230" t="s">
        <v>5930</v>
      </c>
      <c r="D8230" t="s">
        <v>45</v>
      </c>
      <c r="E8230" t="s">
        <v>65</v>
      </c>
      <c r="F8230">
        <v>5</v>
      </c>
      <c r="G8230">
        <v>37841.58</v>
      </c>
      <c r="H8230">
        <v>189207.9</v>
      </c>
      <c r="I8230">
        <f>salesdata[[#This Row],[Total_Sales_INR]]/10000000</f>
        <v>1.892079E-2</v>
      </c>
      <c r="J8230" t="s">
        <v>18</v>
      </c>
      <c r="K8230" t="s">
        <v>19</v>
      </c>
      <c r="L8230">
        <v>5</v>
      </c>
      <c r="M8230" t="s">
        <v>41</v>
      </c>
      <c r="N8230" t="s">
        <v>37</v>
      </c>
      <c r="O8230" t="s">
        <v>22</v>
      </c>
    </row>
    <row r="8231" spans="1:15">
      <c r="A8231" t="s">
        <v>13693</v>
      </c>
      <c r="B8231" s="1">
        <v>45909</v>
      </c>
      <c r="C8231" t="s">
        <v>11886</v>
      </c>
      <c r="D8231" t="s">
        <v>45</v>
      </c>
      <c r="E8231" t="s">
        <v>85</v>
      </c>
      <c r="F8231">
        <v>3</v>
      </c>
      <c r="G8231">
        <v>32216.28</v>
      </c>
      <c r="H8231">
        <v>96648.84</v>
      </c>
      <c r="I8231">
        <f>salesdata[[#This Row],[Total_Sales_INR]]/10000000</f>
        <v>9.6648840000000003E-3</v>
      </c>
      <c r="J8231" t="s">
        <v>34</v>
      </c>
      <c r="K8231" t="s">
        <v>35</v>
      </c>
      <c r="L8231">
        <v>4</v>
      </c>
      <c r="M8231" t="s">
        <v>88</v>
      </c>
      <c r="N8231" t="s">
        <v>69</v>
      </c>
      <c r="O8231" t="s">
        <v>22</v>
      </c>
    </row>
    <row r="8232" spans="1:15">
      <c r="A8232" t="s">
        <v>13694</v>
      </c>
      <c r="B8232" s="1">
        <v>45841</v>
      </c>
      <c r="C8232" t="s">
        <v>10036</v>
      </c>
      <c r="D8232" t="s">
        <v>16</v>
      </c>
      <c r="E8232" t="s">
        <v>130</v>
      </c>
      <c r="F8232">
        <v>4</v>
      </c>
      <c r="G8232">
        <v>8893.02</v>
      </c>
      <c r="H8232">
        <v>35572.080000000002</v>
      </c>
      <c r="I8232">
        <f>salesdata[[#This Row],[Total_Sales_INR]]/10000000</f>
        <v>3.5572080000000001E-3</v>
      </c>
      <c r="J8232" t="s">
        <v>18</v>
      </c>
      <c r="K8232" t="s">
        <v>72</v>
      </c>
      <c r="L8232">
        <v>3</v>
      </c>
      <c r="M8232" t="s">
        <v>115</v>
      </c>
      <c r="N8232" t="s">
        <v>360</v>
      </c>
      <c r="O8232" t="s">
        <v>22</v>
      </c>
    </row>
    <row r="8233" spans="1:15">
      <c r="A8233" t="s">
        <v>13695</v>
      </c>
      <c r="B8233" s="1">
        <v>45957</v>
      </c>
      <c r="C8233" t="s">
        <v>5064</v>
      </c>
      <c r="D8233" t="s">
        <v>45</v>
      </c>
      <c r="E8233" t="s">
        <v>65</v>
      </c>
      <c r="F8233">
        <v>4</v>
      </c>
      <c r="G8233">
        <v>28569.99</v>
      </c>
      <c r="H8233">
        <v>114279.96</v>
      </c>
      <c r="I8233">
        <f>salesdata[[#This Row],[Total_Sales_INR]]/10000000</f>
        <v>1.1427996000000001E-2</v>
      </c>
      <c r="J8233" t="s">
        <v>34</v>
      </c>
      <c r="K8233" t="s">
        <v>72</v>
      </c>
      <c r="L8233">
        <v>1</v>
      </c>
      <c r="M8233" t="s">
        <v>107</v>
      </c>
      <c r="N8233" t="s">
        <v>173</v>
      </c>
      <c r="O8233" t="s">
        <v>22</v>
      </c>
    </row>
    <row r="8234" spans="1:15">
      <c r="A8234" t="s">
        <v>13696</v>
      </c>
      <c r="B8234" s="1">
        <v>45823</v>
      </c>
      <c r="C8234" t="s">
        <v>9276</v>
      </c>
      <c r="D8234" t="s">
        <v>16</v>
      </c>
      <c r="E8234" t="s">
        <v>145</v>
      </c>
      <c r="F8234">
        <v>5</v>
      </c>
      <c r="G8234">
        <v>36532.74</v>
      </c>
      <c r="H8234">
        <v>182663.7</v>
      </c>
      <c r="I8234">
        <f>salesdata[[#This Row],[Total_Sales_INR]]/10000000</f>
        <v>1.8266370000000001E-2</v>
      </c>
      <c r="J8234" t="s">
        <v>47</v>
      </c>
      <c r="K8234" t="s">
        <v>72</v>
      </c>
      <c r="L8234">
        <v>3</v>
      </c>
      <c r="M8234" t="s">
        <v>115</v>
      </c>
      <c r="N8234" t="s">
        <v>97</v>
      </c>
      <c r="O8234" t="s">
        <v>22</v>
      </c>
    </row>
    <row r="8235" spans="1:15">
      <c r="A8235" t="s">
        <v>13697</v>
      </c>
      <c r="B8235" s="1">
        <v>45969</v>
      </c>
      <c r="C8235" t="s">
        <v>13698</v>
      </c>
      <c r="D8235" t="s">
        <v>16</v>
      </c>
      <c r="E8235" t="s">
        <v>137</v>
      </c>
      <c r="F8235">
        <v>5</v>
      </c>
      <c r="G8235">
        <v>37194.239999999998</v>
      </c>
      <c r="H8235">
        <v>185971.20000000001</v>
      </c>
      <c r="I8235">
        <f>salesdata[[#This Row],[Total_Sales_INR]]/10000000</f>
        <v>1.8597120000000002E-2</v>
      </c>
      <c r="J8235" t="s">
        <v>27</v>
      </c>
      <c r="K8235" t="s">
        <v>35</v>
      </c>
      <c r="L8235">
        <v>2</v>
      </c>
      <c r="M8235" t="s">
        <v>56</v>
      </c>
      <c r="N8235" t="s">
        <v>48</v>
      </c>
      <c r="O8235" t="s">
        <v>22</v>
      </c>
    </row>
    <row r="8236" spans="1:15">
      <c r="A8236" t="s">
        <v>13699</v>
      </c>
      <c r="B8236" s="1">
        <v>45695</v>
      </c>
      <c r="C8236" t="s">
        <v>5253</v>
      </c>
      <c r="D8236" t="s">
        <v>102</v>
      </c>
      <c r="E8236" t="s">
        <v>103</v>
      </c>
      <c r="F8236">
        <v>4</v>
      </c>
      <c r="G8236">
        <v>40003.43</v>
      </c>
      <c r="H8236">
        <v>160013.72</v>
      </c>
      <c r="I8236">
        <f>salesdata[[#This Row],[Total_Sales_INR]]/10000000</f>
        <v>1.6001372E-2</v>
      </c>
      <c r="J8236" t="s">
        <v>34</v>
      </c>
      <c r="K8236" t="s">
        <v>35</v>
      </c>
      <c r="L8236">
        <v>4</v>
      </c>
      <c r="M8236" t="s">
        <v>123</v>
      </c>
      <c r="N8236" t="s">
        <v>69</v>
      </c>
      <c r="O8236" t="s">
        <v>22</v>
      </c>
    </row>
    <row r="8237" spans="1:15">
      <c r="A8237" t="s">
        <v>13700</v>
      </c>
      <c r="B8237" s="1">
        <v>45968</v>
      </c>
      <c r="C8237" t="s">
        <v>13701</v>
      </c>
      <c r="D8237" t="s">
        <v>25</v>
      </c>
      <c r="E8237" t="s">
        <v>140</v>
      </c>
      <c r="F8237">
        <v>5</v>
      </c>
      <c r="G8237">
        <v>38692.67</v>
      </c>
      <c r="H8237">
        <v>193463.35</v>
      </c>
      <c r="I8237">
        <f>salesdata[[#This Row],[Total_Sales_INR]]/10000000</f>
        <v>1.9346334999999999E-2</v>
      </c>
      <c r="J8237" t="s">
        <v>47</v>
      </c>
      <c r="K8237" t="s">
        <v>72</v>
      </c>
      <c r="L8237">
        <v>5</v>
      </c>
      <c r="M8237" t="s">
        <v>28</v>
      </c>
      <c r="N8237" t="s">
        <v>37</v>
      </c>
      <c r="O8237" t="s">
        <v>22</v>
      </c>
    </row>
    <row r="8238" spans="1:15">
      <c r="A8238" t="s">
        <v>13702</v>
      </c>
      <c r="B8238" s="1">
        <v>45716</v>
      </c>
      <c r="C8238" t="s">
        <v>1644</v>
      </c>
      <c r="D8238" t="s">
        <v>102</v>
      </c>
      <c r="E8238" t="s">
        <v>184</v>
      </c>
      <c r="F8238">
        <v>2</v>
      </c>
      <c r="G8238">
        <v>43687.78</v>
      </c>
      <c r="H8238">
        <v>87375.56</v>
      </c>
      <c r="I8238">
        <f>salesdata[[#This Row],[Total_Sales_INR]]/10000000</f>
        <v>8.7375560000000005E-3</v>
      </c>
      <c r="J8238" t="s">
        <v>27</v>
      </c>
      <c r="K8238" t="s">
        <v>72</v>
      </c>
      <c r="L8238">
        <v>2</v>
      </c>
      <c r="M8238" t="s">
        <v>104</v>
      </c>
      <c r="N8238" t="s">
        <v>82</v>
      </c>
      <c r="O8238" t="s">
        <v>22</v>
      </c>
    </row>
    <row r="8239" spans="1:15">
      <c r="A8239" t="s">
        <v>13703</v>
      </c>
      <c r="B8239" s="1">
        <v>45758</v>
      </c>
      <c r="C8239" t="s">
        <v>13125</v>
      </c>
      <c r="D8239" t="s">
        <v>25</v>
      </c>
      <c r="E8239" t="s">
        <v>140</v>
      </c>
      <c r="F8239">
        <v>2</v>
      </c>
      <c r="G8239">
        <v>5936.26</v>
      </c>
      <c r="H8239">
        <v>11872.52</v>
      </c>
      <c r="I8239">
        <f>salesdata[[#This Row],[Total_Sales_INR]]/10000000</f>
        <v>1.187252E-3</v>
      </c>
      <c r="J8239" t="s">
        <v>18</v>
      </c>
      <c r="K8239" t="s">
        <v>19</v>
      </c>
      <c r="L8239">
        <v>4</v>
      </c>
      <c r="M8239" t="s">
        <v>198</v>
      </c>
      <c r="N8239" t="s">
        <v>29</v>
      </c>
      <c r="O8239" t="s">
        <v>22</v>
      </c>
    </row>
    <row r="8240" spans="1:15">
      <c r="A8240" t="s">
        <v>13704</v>
      </c>
      <c r="B8240" s="1">
        <v>45888</v>
      </c>
      <c r="C8240" t="s">
        <v>13705</v>
      </c>
      <c r="D8240" t="s">
        <v>16</v>
      </c>
      <c r="E8240" t="s">
        <v>130</v>
      </c>
      <c r="F8240">
        <v>3</v>
      </c>
      <c r="G8240">
        <v>45173.24</v>
      </c>
      <c r="H8240">
        <v>135519.72</v>
      </c>
      <c r="I8240">
        <f>salesdata[[#This Row],[Total_Sales_INR]]/10000000</f>
        <v>1.3551972000000001E-2</v>
      </c>
      <c r="J8240" t="s">
        <v>27</v>
      </c>
      <c r="K8240" t="s">
        <v>72</v>
      </c>
      <c r="L8240">
        <v>1</v>
      </c>
      <c r="M8240" t="s">
        <v>68</v>
      </c>
      <c r="N8240" t="s">
        <v>78</v>
      </c>
      <c r="O8240" t="s">
        <v>22</v>
      </c>
    </row>
    <row r="8241" spans="1:15">
      <c r="A8241" t="s">
        <v>13706</v>
      </c>
      <c r="B8241" s="1">
        <v>45848</v>
      </c>
      <c r="C8241" t="s">
        <v>13707</v>
      </c>
      <c r="D8241" t="s">
        <v>102</v>
      </c>
      <c r="E8241" t="s">
        <v>103</v>
      </c>
      <c r="F8241">
        <v>5</v>
      </c>
      <c r="G8241">
        <v>5052.67</v>
      </c>
      <c r="H8241">
        <v>25263.35</v>
      </c>
      <c r="I8241">
        <f>salesdata[[#This Row],[Total_Sales_INR]]/10000000</f>
        <v>2.5263349999999998E-3</v>
      </c>
      <c r="J8241" t="s">
        <v>34</v>
      </c>
      <c r="K8241" t="s">
        <v>72</v>
      </c>
      <c r="L8241">
        <v>3</v>
      </c>
      <c r="M8241" t="s">
        <v>115</v>
      </c>
      <c r="N8241" t="s">
        <v>74</v>
      </c>
      <c r="O8241" t="s">
        <v>22</v>
      </c>
    </row>
    <row r="8242" spans="1:15">
      <c r="A8242" t="s">
        <v>13708</v>
      </c>
      <c r="B8242" s="1">
        <v>45668</v>
      </c>
      <c r="C8242" t="s">
        <v>13709</v>
      </c>
      <c r="D8242" t="s">
        <v>32</v>
      </c>
      <c r="E8242" t="s">
        <v>40</v>
      </c>
      <c r="F8242">
        <v>2</v>
      </c>
      <c r="G8242">
        <v>16092.07</v>
      </c>
      <c r="H8242">
        <v>32184.14</v>
      </c>
      <c r="I8242">
        <f>salesdata[[#This Row],[Total_Sales_INR]]/10000000</f>
        <v>3.2184139999999997E-3</v>
      </c>
      <c r="J8242" t="s">
        <v>27</v>
      </c>
      <c r="K8242" t="s">
        <v>35</v>
      </c>
      <c r="L8242">
        <v>5</v>
      </c>
      <c r="M8242" t="s">
        <v>170</v>
      </c>
      <c r="N8242" t="s">
        <v>74</v>
      </c>
      <c r="O8242" t="s">
        <v>22</v>
      </c>
    </row>
    <row r="8243" spans="1:15">
      <c r="A8243" t="s">
        <v>13710</v>
      </c>
      <c r="B8243" s="1">
        <v>45767</v>
      </c>
      <c r="C8243" t="s">
        <v>13711</v>
      </c>
      <c r="D8243" t="s">
        <v>32</v>
      </c>
      <c r="E8243" t="s">
        <v>250</v>
      </c>
      <c r="F8243">
        <v>1</v>
      </c>
      <c r="G8243">
        <v>39094.04</v>
      </c>
      <c r="H8243">
        <v>39094.04</v>
      </c>
      <c r="I8243">
        <f>salesdata[[#This Row],[Total_Sales_INR]]/10000000</f>
        <v>3.909404E-3</v>
      </c>
      <c r="J8243" t="s">
        <v>47</v>
      </c>
      <c r="K8243" t="s">
        <v>35</v>
      </c>
      <c r="L8243">
        <v>4</v>
      </c>
      <c r="M8243" t="s">
        <v>123</v>
      </c>
      <c r="N8243" t="s">
        <v>42</v>
      </c>
      <c r="O8243" t="s">
        <v>22</v>
      </c>
    </row>
    <row r="8244" spans="1:15">
      <c r="A8244" t="s">
        <v>13712</v>
      </c>
      <c r="B8244" s="1">
        <v>45783</v>
      </c>
      <c r="C8244" t="s">
        <v>13713</v>
      </c>
      <c r="D8244" t="s">
        <v>16</v>
      </c>
      <c r="E8244" t="s">
        <v>130</v>
      </c>
      <c r="F8244">
        <v>2</v>
      </c>
      <c r="G8244">
        <v>46621.06</v>
      </c>
      <c r="H8244">
        <v>93242.12</v>
      </c>
      <c r="I8244">
        <f>salesdata[[#This Row],[Total_Sales_INR]]/10000000</f>
        <v>9.3242120000000001E-3</v>
      </c>
      <c r="J8244" t="s">
        <v>47</v>
      </c>
      <c r="K8244" t="s">
        <v>72</v>
      </c>
      <c r="L8244">
        <v>2</v>
      </c>
      <c r="M8244" t="s">
        <v>133</v>
      </c>
      <c r="N8244" t="s">
        <v>120</v>
      </c>
      <c r="O8244" t="s">
        <v>22</v>
      </c>
    </row>
    <row r="8245" spans="1:15">
      <c r="A8245" t="s">
        <v>13714</v>
      </c>
      <c r="B8245" s="1">
        <v>45951</v>
      </c>
      <c r="C8245" t="s">
        <v>13715</v>
      </c>
      <c r="D8245" t="s">
        <v>32</v>
      </c>
      <c r="E8245" t="s">
        <v>40</v>
      </c>
      <c r="F8245">
        <v>1</v>
      </c>
      <c r="G8245">
        <v>24476.78</v>
      </c>
      <c r="H8245">
        <v>24476.78</v>
      </c>
      <c r="I8245">
        <f>salesdata[[#This Row],[Total_Sales_INR]]/10000000</f>
        <v>2.447678E-3</v>
      </c>
      <c r="J8245" t="s">
        <v>18</v>
      </c>
      <c r="K8245" t="s">
        <v>19</v>
      </c>
      <c r="L8245">
        <v>2</v>
      </c>
      <c r="M8245" t="s">
        <v>141</v>
      </c>
      <c r="N8245" t="s">
        <v>134</v>
      </c>
      <c r="O8245" t="s">
        <v>22</v>
      </c>
    </row>
    <row r="8246" spans="1:15">
      <c r="A8246" t="s">
        <v>13716</v>
      </c>
      <c r="B8246" s="1">
        <v>45813</v>
      </c>
      <c r="C8246" t="s">
        <v>13717</v>
      </c>
      <c r="D8246" t="s">
        <v>45</v>
      </c>
      <c r="E8246" t="s">
        <v>65</v>
      </c>
      <c r="F8246">
        <v>4</v>
      </c>
      <c r="G8246">
        <v>3724.45</v>
      </c>
      <c r="H8246">
        <v>14897.8</v>
      </c>
      <c r="I8246">
        <f>salesdata[[#This Row],[Total_Sales_INR]]/10000000</f>
        <v>1.48978E-3</v>
      </c>
      <c r="J8246" t="s">
        <v>34</v>
      </c>
      <c r="K8246" t="s">
        <v>35</v>
      </c>
      <c r="L8246">
        <v>5</v>
      </c>
      <c r="M8246" t="s">
        <v>51</v>
      </c>
      <c r="N8246" t="s">
        <v>52</v>
      </c>
      <c r="O8246" t="s">
        <v>22</v>
      </c>
    </row>
    <row r="8247" spans="1:15">
      <c r="A8247" t="s">
        <v>13718</v>
      </c>
      <c r="B8247" s="1">
        <v>45963</v>
      </c>
      <c r="C8247" t="s">
        <v>13719</v>
      </c>
      <c r="D8247" t="s">
        <v>32</v>
      </c>
      <c r="E8247" t="s">
        <v>250</v>
      </c>
      <c r="F8247">
        <v>3</v>
      </c>
      <c r="G8247">
        <v>5682.43</v>
      </c>
      <c r="H8247">
        <v>17047.29</v>
      </c>
      <c r="I8247">
        <f>salesdata[[#This Row],[Total_Sales_INR]]/10000000</f>
        <v>1.7047290000000001E-3</v>
      </c>
      <c r="J8247" t="s">
        <v>18</v>
      </c>
      <c r="K8247" t="s">
        <v>35</v>
      </c>
      <c r="L8247">
        <v>3</v>
      </c>
      <c r="M8247" t="s">
        <v>61</v>
      </c>
      <c r="N8247" t="s">
        <v>150</v>
      </c>
      <c r="O8247" t="s">
        <v>22</v>
      </c>
    </row>
    <row r="8248" spans="1:15">
      <c r="A8248" t="s">
        <v>13720</v>
      </c>
      <c r="B8248" s="1">
        <v>45676</v>
      </c>
      <c r="C8248" t="s">
        <v>13721</v>
      </c>
      <c r="D8248" t="s">
        <v>32</v>
      </c>
      <c r="E8248" t="s">
        <v>250</v>
      </c>
      <c r="F8248">
        <v>5</v>
      </c>
      <c r="G8248">
        <v>9917.52</v>
      </c>
      <c r="H8248">
        <v>49587.6</v>
      </c>
      <c r="I8248">
        <f>salesdata[[#This Row],[Total_Sales_INR]]/10000000</f>
        <v>4.9587599999999996E-3</v>
      </c>
      <c r="J8248" t="s">
        <v>34</v>
      </c>
      <c r="K8248" t="s">
        <v>35</v>
      </c>
      <c r="L8248">
        <v>4</v>
      </c>
      <c r="M8248" t="s">
        <v>123</v>
      </c>
      <c r="N8248" t="s">
        <v>21</v>
      </c>
      <c r="O8248" t="s">
        <v>22</v>
      </c>
    </row>
    <row r="8249" spans="1:15">
      <c r="A8249" t="s">
        <v>13722</v>
      </c>
      <c r="B8249" s="1">
        <v>45908</v>
      </c>
      <c r="C8249" t="s">
        <v>13723</v>
      </c>
      <c r="D8249" t="s">
        <v>25</v>
      </c>
      <c r="E8249" t="s">
        <v>280</v>
      </c>
      <c r="F8249">
        <v>1</v>
      </c>
      <c r="G8249">
        <v>3740.12</v>
      </c>
      <c r="H8249">
        <v>3740.12</v>
      </c>
      <c r="I8249">
        <f>salesdata[[#This Row],[Total_Sales_INR]]/10000000</f>
        <v>3.7401200000000001E-4</v>
      </c>
      <c r="J8249" t="s">
        <v>18</v>
      </c>
      <c r="K8249" t="s">
        <v>35</v>
      </c>
      <c r="L8249">
        <v>4</v>
      </c>
      <c r="M8249" t="s">
        <v>160</v>
      </c>
      <c r="N8249" t="s">
        <v>48</v>
      </c>
      <c r="O8249" t="s">
        <v>22</v>
      </c>
    </row>
    <row r="8250" spans="1:15">
      <c r="A8250" t="s">
        <v>13724</v>
      </c>
      <c r="B8250" s="1">
        <v>45671</v>
      </c>
      <c r="C8250" t="s">
        <v>2532</v>
      </c>
      <c r="D8250" t="s">
        <v>25</v>
      </c>
      <c r="E8250" t="s">
        <v>140</v>
      </c>
      <c r="F8250">
        <v>5</v>
      </c>
      <c r="G8250">
        <v>6804.25</v>
      </c>
      <c r="H8250">
        <v>34021.25</v>
      </c>
      <c r="I8250">
        <f>salesdata[[#This Row],[Total_Sales_INR]]/10000000</f>
        <v>3.4021250000000002E-3</v>
      </c>
      <c r="J8250" t="s">
        <v>34</v>
      </c>
      <c r="K8250" t="s">
        <v>35</v>
      </c>
      <c r="L8250">
        <v>2</v>
      </c>
      <c r="M8250" t="s">
        <v>56</v>
      </c>
      <c r="N8250" t="s">
        <v>42</v>
      </c>
      <c r="O8250" t="s">
        <v>22</v>
      </c>
    </row>
    <row r="8251" spans="1:15">
      <c r="A8251" t="s">
        <v>13725</v>
      </c>
      <c r="B8251" s="1">
        <v>45926</v>
      </c>
      <c r="C8251" t="s">
        <v>12601</v>
      </c>
      <c r="D8251" t="s">
        <v>32</v>
      </c>
      <c r="E8251" t="s">
        <v>250</v>
      </c>
      <c r="F8251">
        <v>1</v>
      </c>
      <c r="G8251">
        <v>48893.42</v>
      </c>
      <c r="H8251">
        <v>48893.42</v>
      </c>
      <c r="I8251">
        <f>salesdata[[#This Row],[Total_Sales_INR]]/10000000</f>
        <v>4.8893419999999996E-3</v>
      </c>
      <c r="J8251" t="s">
        <v>27</v>
      </c>
      <c r="K8251" t="s">
        <v>35</v>
      </c>
      <c r="L8251">
        <v>2</v>
      </c>
      <c r="M8251" t="s">
        <v>104</v>
      </c>
      <c r="N8251" t="s">
        <v>167</v>
      </c>
      <c r="O8251" t="s">
        <v>22</v>
      </c>
    </row>
    <row r="8252" spans="1:15">
      <c r="A8252" t="s">
        <v>13726</v>
      </c>
      <c r="B8252" s="1">
        <v>45910</v>
      </c>
      <c r="C8252" t="s">
        <v>1819</v>
      </c>
      <c r="D8252" t="s">
        <v>45</v>
      </c>
      <c r="E8252" t="s">
        <v>60</v>
      </c>
      <c r="F8252">
        <v>1</v>
      </c>
      <c r="G8252">
        <v>36655.519999999997</v>
      </c>
      <c r="H8252">
        <v>36655.519999999997</v>
      </c>
      <c r="I8252">
        <f>salesdata[[#This Row],[Total_Sales_INR]]/10000000</f>
        <v>3.6655519999999999E-3</v>
      </c>
      <c r="J8252" t="s">
        <v>27</v>
      </c>
      <c r="K8252" t="s">
        <v>35</v>
      </c>
      <c r="L8252">
        <v>3</v>
      </c>
      <c r="M8252" t="s">
        <v>115</v>
      </c>
      <c r="N8252" t="s">
        <v>21</v>
      </c>
      <c r="O8252" t="s">
        <v>22</v>
      </c>
    </row>
    <row r="8253" spans="1:15">
      <c r="A8253" t="s">
        <v>13727</v>
      </c>
      <c r="B8253" s="1">
        <v>45753</v>
      </c>
      <c r="C8253" t="s">
        <v>11821</v>
      </c>
      <c r="D8253" t="s">
        <v>25</v>
      </c>
      <c r="E8253" t="s">
        <v>26</v>
      </c>
      <c r="F8253">
        <v>5</v>
      </c>
      <c r="G8253">
        <v>11402.32</v>
      </c>
      <c r="H8253">
        <v>57011.6</v>
      </c>
      <c r="I8253">
        <f>salesdata[[#This Row],[Total_Sales_INR]]/10000000</f>
        <v>5.7011600000000003E-3</v>
      </c>
      <c r="J8253" t="s">
        <v>47</v>
      </c>
      <c r="K8253" t="s">
        <v>35</v>
      </c>
      <c r="L8253">
        <v>2</v>
      </c>
      <c r="M8253" t="s">
        <v>56</v>
      </c>
      <c r="N8253" t="s">
        <v>52</v>
      </c>
      <c r="O8253" t="s">
        <v>22</v>
      </c>
    </row>
    <row r="8254" spans="1:15">
      <c r="A8254" t="s">
        <v>13728</v>
      </c>
      <c r="B8254" s="1">
        <v>45701</v>
      </c>
      <c r="C8254" t="s">
        <v>12239</v>
      </c>
      <c r="D8254" t="s">
        <v>32</v>
      </c>
      <c r="E8254" t="s">
        <v>33</v>
      </c>
      <c r="F8254">
        <v>1</v>
      </c>
      <c r="G8254">
        <v>40471.86</v>
      </c>
      <c r="H8254">
        <v>40471.86</v>
      </c>
      <c r="I8254">
        <f>salesdata[[#This Row],[Total_Sales_INR]]/10000000</f>
        <v>4.0471860000000004E-3</v>
      </c>
      <c r="J8254" t="s">
        <v>34</v>
      </c>
      <c r="K8254" t="s">
        <v>19</v>
      </c>
      <c r="L8254">
        <v>5</v>
      </c>
      <c r="M8254" t="s">
        <v>28</v>
      </c>
      <c r="N8254" t="s">
        <v>52</v>
      </c>
      <c r="O8254" t="s">
        <v>22</v>
      </c>
    </row>
    <row r="8255" spans="1:15">
      <c r="A8255" t="s">
        <v>13729</v>
      </c>
      <c r="B8255" s="1">
        <v>45895</v>
      </c>
      <c r="C8255" t="s">
        <v>13730</v>
      </c>
      <c r="D8255" t="s">
        <v>32</v>
      </c>
      <c r="E8255" t="s">
        <v>33</v>
      </c>
      <c r="F8255">
        <v>5</v>
      </c>
      <c r="G8255">
        <v>9508.6</v>
      </c>
      <c r="H8255">
        <v>47543</v>
      </c>
      <c r="I8255">
        <f>salesdata[[#This Row],[Total_Sales_INR]]/10000000</f>
        <v>4.7543000000000004E-3</v>
      </c>
      <c r="J8255" t="s">
        <v>34</v>
      </c>
      <c r="K8255" t="s">
        <v>19</v>
      </c>
      <c r="L8255">
        <v>4</v>
      </c>
      <c r="M8255" t="s">
        <v>198</v>
      </c>
      <c r="N8255" t="s">
        <v>178</v>
      </c>
      <c r="O8255" t="s">
        <v>22</v>
      </c>
    </row>
    <row r="8256" spans="1:15">
      <c r="A8256" t="s">
        <v>13731</v>
      </c>
      <c r="B8256" s="1">
        <v>45882</v>
      </c>
      <c r="C8256" t="s">
        <v>999</v>
      </c>
      <c r="D8256" t="s">
        <v>25</v>
      </c>
      <c r="E8256" t="s">
        <v>223</v>
      </c>
      <c r="F8256">
        <v>5</v>
      </c>
      <c r="G8256">
        <v>16610.5</v>
      </c>
      <c r="H8256">
        <v>83052.5</v>
      </c>
      <c r="I8256">
        <f>salesdata[[#This Row],[Total_Sales_INR]]/10000000</f>
        <v>8.3052500000000001E-3</v>
      </c>
      <c r="J8256" t="s">
        <v>34</v>
      </c>
      <c r="K8256" t="s">
        <v>35</v>
      </c>
      <c r="L8256">
        <v>5</v>
      </c>
      <c r="M8256" t="s">
        <v>170</v>
      </c>
      <c r="N8256" t="s">
        <v>178</v>
      </c>
      <c r="O8256" t="s">
        <v>22</v>
      </c>
    </row>
    <row r="8257" spans="1:15">
      <c r="A8257" t="s">
        <v>13732</v>
      </c>
      <c r="B8257" s="1">
        <v>45790</v>
      </c>
      <c r="C8257" t="s">
        <v>13733</v>
      </c>
      <c r="D8257" t="s">
        <v>32</v>
      </c>
      <c r="E8257" t="s">
        <v>309</v>
      </c>
      <c r="F8257">
        <v>4</v>
      </c>
      <c r="G8257">
        <v>35778.17</v>
      </c>
      <c r="H8257">
        <v>143112.68</v>
      </c>
      <c r="I8257">
        <f>salesdata[[#This Row],[Total_Sales_INR]]/10000000</f>
        <v>1.4311267999999999E-2</v>
      </c>
      <c r="J8257" t="s">
        <v>47</v>
      </c>
      <c r="K8257" t="s">
        <v>72</v>
      </c>
      <c r="L8257">
        <v>3</v>
      </c>
      <c r="M8257" t="s">
        <v>36</v>
      </c>
      <c r="N8257" t="s">
        <v>69</v>
      </c>
      <c r="O8257" t="s">
        <v>22</v>
      </c>
    </row>
    <row r="8258" spans="1:15">
      <c r="A8258" t="s">
        <v>13734</v>
      </c>
      <c r="B8258" s="1">
        <v>45829</v>
      </c>
      <c r="C8258" t="s">
        <v>1756</v>
      </c>
      <c r="D8258" t="s">
        <v>16</v>
      </c>
      <c r="E8258" t="s">
        <v>137</v>
      </c>
      <c r="F8258">
        <v>3</v>
      </c>
      <c r="G8258">
        <v>10873.96</v>
      </c>
      <c r="H8258">
        <v>32621.88</v>
      </c>
      <c r="I8258">
        <f>salesdata[[#This Row],[Total_Sales_INR]]/10000000</f>
        <v>3.2621880000000001E-3</v>
      </c>
      <c r="J8258" t="s">
        <v>18</v>
      </c>
      <c r="K8258" t="s">
        <v>72</v>
      </c>
      <c r="L8258">
        <v>4</v>
      </c>
      <c r="M8258" t="s">
        <v>160</v>
      </c>
      <c r="N8258" t="s">
        <v>150</v>
      </c>
      <c r="O8258" t="s">
        <v>22</v>
      </c>
    </row>
    <row r="8259" spans="1:15">
      <c r="A8259" t="s">
        <v>13735</v>
      </c>
      <c r="B8259" s="1">
        <v>45916</v>
      </c>
      <c r="C8259" t="s">
        <v>1614</v>
      </c>
      <c r="D8259" t="s">
        <v>32</v>
      </c>
      <c r="E8259" t="s">
        <v>250</v>
      </c>
      <c r="F8259">
        <v>2</v>
      </c>
      <c r="G8259">
        <v>46281.94</v>
      </c>
      <c r="H8259">
        <v>92563.88</v>
      </c>
      <c r="I8259">
        <f>salesdata[[#This Row],[Total_Sales_INR]]/10000000</f>
        <v>9.2563880000000008E-3</v>
      </c>
      <c r="J8259" t="s">
        <v>47</v>
      </c>
      <c r="K8259" t="s">
        <v>35</v>
      </c>
      <c r="L8259">
        <v>1</v>
      </c>
      <c r="M8259" t="s">
        <v>107</v>
      </c>
      <c r="N8259" t="s">
        <v>178</v>
      </c>
      <c r="O8259" t="s">
        <v>22</v>
      </c>
    </row>
    <row r="8260" spans="1:15">
      <c r="A8260" t="s">
        <v>13736</v>
      </c>
      <c r="B8260" s="1">
        <v>45820</v>
      </c>
      <c r="C8260" t="s">
        <v>10843</v>
      </c>
      <c r="D8260" t="s">
        <v>16</v>
      </c>
      <c r="E8260" t="s">
        <v>130</v>
      </c>
      <c r="F8260">
        <v>5</v>
      </c>
      <c r="G8260">
        <v>13783.14</v>
      </c>
      <c r="H8260">
        <v>68915.7</v>
      </c>
      <c r="I8260">
        <f>salesdata[[#This Row],[Total_Sales_INR]]/10000000</f>
        <v>6.8915699999999996E-3</v>
      </c>
      <c r="J8260" t="s">
        <v>18</v>
      </c>
      <c r="K8260" t="s">
        <v>72</v>
      </c>
      <c r="L8260">
        <v>3</v>
      </c>
      <c r="M8260" t="s">
        <v>61</v>
      </c>
      <c r="N8260" t="s">
        <v>82</v>
      </c>
      <c r="O8260" t="s">
        <v>22</v>
      </c>
    </row>
    <row r="8261" spans="1:15">
      <c r="A8261" t="s">
        <v>13737</v>
      </c>
      <c r="B8261" s="1">
        <v>46015</v>
      </c>
      <c r="C8261" t="s">
        <v>6983</v>
      </c>
      <c r="D8261" t="s">
        <v>25</v>
      </c>
      <c r="E8261" t="s">
        <v>140</v>
      </c>
      <c r="F8261">
        <v>1</v>
      </c>
      <c r="G8261">
        <v>40153</v>
      </c>
      <c r="H8261">
        <v>40153</v>
      </c>
      <c r="I8261">
        <f>salesdata[[#This Row],[Total_Sales_INR]]/10000000</f>
        <v>4.0153000000000003E-3</v>
      </c>
      <c r="J8261" t="s">
        <v>47</v>
      </c>
      <c r="K8261" t="s">
        <v>35</v>
      </c>
      <c r="L8261">
        <v>1</v>
      </c>
      <c r="M8261" t="s">
        <v>119</v>
      </c>
      <c r="N8261" t="s">
        <v>97</v>
      </c>
      <c r="O8261" t="s">
        <v>22</v>
      </c>
    </row>
    <row r="8262" spans="1:15">
      <c r="A8262" t="s">
        <v>13738</v>
      </c>
      <c r="B8262" s="1">
        <v>45731</v>
      </c>
      <c r="C8262" t="s">
        <v>13739</v>
      </c>
      <c r="D8262" t="s">
        <v>32</v>
      </c>
      <c r="E8262" t="s">
        <v>40</v>
      </c>
      <c r="F8262">
        <v>4</v>
      </c>
      <c r="G8262">
        <v>46144.03</v>
      </c>
      <c r="H8262">
        <v>184576.12</v>
      </c>
      <c r="I8262">
        <f>salesdata[[#This Row],[Total_Sales_INR]]/10000000</f>
        <v>1.8457611999999998E-2</v>
      </c>
      <c r="J8262" t="s">
        <v>27</v>
      </c>
      <c r="K8262" t="s">
        <v>35</v>
      </c>
      <c r="L8262">
        <v>3</v>
      </c>
      <c r="M8262" t="s">
        <v>115</v>
      </c>
      <c r="N8262" t="s">
        <v>62</v>
      </c>
      <c r="O8262" t="s">
        <v>22</v>
      </c>
    </row>
    <row r="8263" spans="1:15">
      <c r="A8263" t="s">
        <v>13740</v>
      </c>
      <c r="B8263" s="1">
        <v>45692</v>
      </c>
      <c r="C8263" t="s">
        <v>6973</v>
      </c>
      <c r="D8263" t="s">
        <v>16</v>
      </c>
      <c r="E8263" t="s">
        <v>137</v>
      </c>
      <c r="F8263">
        <v>3</v>
      </c>
      <c r="G8263">
        <v>16184.23</v>
      </c>
      <c r="H8263">
        <v>48552.69</v>
      </c>
      <c r="I8263">
        <f>salesdata[[#This Row],[Total_Sales_INR]]/10000000</f>
        <v>4.8552690000000006E-3</v>
      </c>
      <c r="J8263" t="s">
        <v>47</v>
      </c>
      <c r="K8263" t="s">
        <v>35</v>
      </c>
      <c r="L8263">
        <v>2</v>
      </c>
      <c r="M8263" t="s">
        <v>56</v>
      </c>
      <c r="N8263" t="s">
        <v>134</v>
      </c>
      <c r="O8263" t="s">
        <v>22</v>
      </c>
    </row>
    <row r="8264" spans="1:15">
      <c r="A8264" t="s">
        <v>13741</v>
      </c>
      <c r="B8264" s="1">
        <v>45788</v>
      </c>
      <c r="C8264" t="s">
        <v>7454</v>
      </c>
      <c r="D8264" t="s">
        <v>45</v>
      </c>
      <c r="E8264" t="s">
        <v>85</v>
      </c>
      <c r="F8264">
        <v>3</v>
      </c>
      <c r="G8264">
        <v>5139.5600000000004</v>
      </c>
      <c r="H8264">
        <v>15418.68</v>
      </c>
      <c r="I8264">
        <f>salesdata[[#This Row],[Total_Sales_INR]]/10000000</f>
        <v>1.5418680000000001E-3</v>
      </c>
      <c r="J8264" t="s">
        <v>18</v>
      </c>
      <c r="K8264" t="s">
        <v>19</v>
      </c>
      <c r="L8264">
        <v>5</v>
      </c>
      <c r="M8264" t="s">
        <v>51</v>
      </c>
      <c r="N8264" t="s">
        <v>213</v>
      </c>
      <c r="O8264" t="s">
        <v>22</v>
      </c>
    </row>
    <row r="8265" spans="1:15">
      <c r="A8265" t="s">
        <v>13742</v>
      </c>
      <c r="B8265" s="1">
        <v>45993</v>
      </c>
      <c r="C8265" t="s">
        <v>13743</v>
      </c>
      <c r="D8265" t="s">
        <v>45</v>
      </c>
      <c r="E8265" t="s">
        <v>85</v>
      </c>
      <c r="F8265">
        <v>2</v>
      </c>
      <c r="G8265">
        <v>9915.1299999999992</v>
      </c>
      <c r="H8265">
        <v>19830.259999999998</v>
      </c>
      <c r="I8265">
        <f>salesdata[[#This Row],[Total_Sales_INR]]/10000000</f>
        <v>1.9830259999999997E-3</v>
      </c>
      <c r="J8265" t="s">
        <v>27</v>
      </c>
      <c r="K8265" t="s">
        <v>35</v>
      </c>
      <c r="L8265">
        <v>1</v>
      </c>
      <c r="M8265" t="s">
        <v>119</v>
      </c>
      <c r="N8265" t="s">
        <v>142</v>
      </c>
      <c r="O8265" t="s">
        <v>22</v>
      </c>
    </row>
    <row r="8266" spans="1:15">
      <c r="A8266" t="s">
        <v>13744</v>
      </c>
      <c r="B8266" s="1">
        <v>45732</v>
      </c>
      <c r="C8266" t="s">
        <v>13745</v>
      </c>
      <c r="D8266" t="s">
        <v>45</v>
      </c>
      <c r="E8266" t="s">
        <v>46</v>
      </c>
      <c r="F8266">
        <v>1</v>
      </c>
      <c r="G8266">
        <v>34021.93</v>
      </c>
      <c r="H8266">
        <v>34021.93</v>
      </c>
      <c r="I8266">
        <f>salesdata[[#This Row],[Total_Sales_INR]]/10000000</f>
        <v>3.402193E-3</v>
      </c>
      <c r="J8266" t="s">
        <v>34</v>
      </c>
      <c r="K8266" t="s">
        <v>19</v>
      </c>
      <c r="L8266">
        <v>2</v>
      </c>
      <c r="M8266" t="s">
        <v>104</v>
      </c>
      <c r="N8266" t="s">
        <v>178</v>
      </c>
      <c r="O8266" t="s">
        <v>22</v>
      </c>
    </row>
    <row r="8267" spans="1:15">
      <c r="A8267" t="s">
        <v>13746</v>
      </c>
      <c r="B8267" s="1">
        <v>45835</v>
      </c>
      <c r="C8267" t="s">
        <v>1356</v>
      </c>
      <c r="D8267" t="s">
        <v>32</v>
      </c>
      <c r="E8267" t="s">
        <v>40</v>
      </c>
      <c r="F8267">
        <v>5</v>
      </c>
      <c r="G8267">
        <v>12872.57</v>
      </c>
      <c r="H8267">
        <v>64362.85</v>
      </c>
      <c r="I8267">
        <f>salesdata[[#This Row],[Total_Sales_INR]]/10000000</f>
        <v>6.4362849999999999E-3</v>
      </c>
      <c r="J8267" t="s">
        <v>47</v>
      </c>
      <c r="K8267" t="s">
        <v>19</v>
      </c>
      <c r="L8267">
        <v>2</v>
      </c>
      <c r="M8267" t="s">
        <v>104</v>
      </c>
      <c r="N8267" t="s">
        <v>82</v>
      </c>
      <c r="O8267" t="s">
        <v>22</v>
      </c>
    </row>
    <row r="8268" spans="1:15">
      <c r="A8268" t="s">
        <v>13747</v>
      </c>
      <c r="B8268" s="1">
        <v>45826</v>
      </c>
      <c r="C8268" t="s">
        <v>7383</v>
      </c>
      <c r="D8268" t="s">
        <v>16</v>
      </c>
      <c r="E8268" t="s">
        <v>17</v>
      </c>
      <c r="F8268">
        <v>2</v>
      </c>
      <c r="G8268">
        <v>12080.42</v>
      </c>
      <c r="H8268">
        <v>24160.84</v>
      </c>
      <c r="I8268">
        <f>salesdata[[#This Row],[Total_Sales_INR]]/10000000</f>
        <v>2.4160840000000002E-3</v>
      </c>
      <c r="J8268" t="s">
        <v>18</v>
      </c>
      <c r="K8268" t="s">
        <v>35</v>
      </c>
      <c r="L8268">
        <v>5</v>
      </c>
      <c r="M8268" t="s">
        <v>170</v>
      </c>
      <c r="N8268" t="s">
        <v>216</v>
      </c>
      <c r="O8268" t="s">
        <v>22</v>
      </c>
    </row>
    <row r="8269" spans="1:15">
      <c r="A8269" t="s">
        <v>13748</v>
      </c>
      <c r="B8269" s="1">
        <v>45760</v>
      </c>
      <c r="C8269" t="s">
        <v>13680</v>
      </c>
      <c r="D8269" t="s">
        <v>45</v>
      </c>
      <c r="E8269" t="s">
        <v>46</v>
      </c>
      <c r="F8269">
        <v>4</v>
      </c>
      <c r="G8269">
        <v>17662.939999999999</v>
      </c>
      <c r="H8269">
        <v>70651.759999999995</v>
      </c>
      <c r="I8269">
        <f>salesdata[[#This Row],[Total_Sales_INR]]/10000000</f>
        <v>7.0651759999999994E-3</v>
      </c>
      <c r="J8269" t="s">
        <v>47</v>
      </c>
      <c r="K8269" t="s">
        <v>19</v>
      </c>
      <c r="L8269">
        <v>1</v>
      </c>
      <c r="M8269" t="s">
        <v>68</v>
      </c>
      <c r="N8269" t="s">
        <v>124</v>
      </c>
      <c r="O8269" t="s">
        <v>22</v>
      </c>
    </row>
    <row r="8270" spans="1:15">
      <c r="A8270" t="s">
        <v>13749</v>
      </c>
      <c r="B8270" s="1">
        <v>45847</v>
      </c>
      <c r="C8270" t="s">
        <v>5045</v>
      </c>
      <c r="D8270" t="s">
        <v>32</v>
      </c>
      <c r="E8270" t="s">
        <v>33</v>
      </c>
      <c r="F8270">
        <v>1</v>
      </c>
      <c r="G8270">
        <v>13531.99</v>
      </c>
      <c r="H8270">
        <v>13531.99</v>
      </c>
      <c r="I8270">
        <f>salesdata[[#This Row],[Total_Sales_INR]]/10000000</f>
        <v>1.353199E-3</v>
      </c>
      <c r="J8270" t="s">
        <v>18</v>
      </c>
      <c r="K8270" t="s">
        <v>72</v>
      </c>
      <c r="L8270">
        <v>5</v>
      </c>
      <c r="M8270" t="s">
        <v>170</v>
      </c>
      <c r="N8270" t="s">
        <v>112</v>
      </c>
      <c r="O8270" t="s">
        <v>22</v>
      </c>
    </row>
    <row r="8271" spans="1:15">
      <c r="A8271" t="s">
        <v>13750</v>
      </c>
      <c r="B8271" s="1">
        <v>45945</v>
      </c>
      <c r="C8271" t="s">
        <v>4622</v>
      </c>
      <c r="D8271" t="s">
        <v>25</v>
      </c>
      <c r="E8271" t="s">
        <v>140</v>
      </c>
      <c r="F8271">
        <v>5</v>
      </c>
      <c r="G8271">
        <v>42254.96</v>
      </c>
      <c r="H8271">
        <v>211274.8</v>
      </c>
      <c r="I8271">
        <f>salesdata[[#This Row],[Total_Sales_INR]]/10000000</f>
        <v>2.1127480000000001E-2</v>
      </c>
      <c r="J8271" t="s">
        <v>18</v>
      </c>
      <c r="K8271" t="s">
        <v>35</v>
      </c>
      <c r="L8271">
        <v>1</v>
      </c>
      <c r="M8271" t="s">
        <v>68</v>
      </c>
      <c r="N8271" t="s">
        <v>82</v>
      </c>
      <c r="O8271" t="s">
        <v>22</v>
      </c>
    </row>
    <row r="8272" spans="1:15">
      <c r="A8272" t="s">
        <v>13751</v>
      </c>
      <c r="B8272" s="1">
        <v>45806</v>
      </c>
      <c r="C8272" t="s">
        <v>4559</v>
      </c>
      <c r="D8272" t="s">
        <v>102</v>
      </c>
      <c r="E8272" t="s">
        <v>155</v>
      </c>
      <c r="F8272">
        <v>2</v>
      </c>
      <c r="G8272">
        <v>29705.1</v>
      </c>
      <c r="H8272">
        <v>59410.2</v>
      </c>
      <c r="I8272">
        <f>salesdata[[#This Row],[Total_Sales_INR]]/10000000</f>
        <v>5.94102E-3</v>
      </c>
      <c r="J8272" t="s">
        <v>27</v>
      </c>
      <c r="K8272" t="s">
        <v>19</v>
      </c>
      <c r="L8272">
        <v>4</v>
      </c>
      <c r="M8272" t="s">
        <v>185</v>
      </c>
      <c r="N8272" t="s">
        <v>156</v>
      </c>
      <c r="O8272" t="s">
        <v>22</v>
      </c>
    </row>
    <row r="8273" spans="1:15">
      <c r="A8273" t="s">
        <v>13752</v>
      </c>
      <c r="B8273" s="1">
        <v>45691</v>
      </c>
      <c r="C8273" t="s">
        <v>3144</v>
      </c>
      <c r="D8273" t="s">
        <v>102</v>
      </c>
      <c r="E8273" t="s">
        <v>155</v>
      </c>
      <c r="F8273">
        <v>1</v>
      </c>
      <c r="G8273">
        <v>29618.75</v>
      </c>
      <c r="H8273">
        <v>29618.75</v>
      </c>
      <c r="I8273">
        <f>salesdata[[#This Row],[Total_Sales_INR]]/10000000</f>
        <v>2.9618750000000001E-3</v>
      </c>
      <c r="J8273" t="s">
        <v>27</v>
      </c>
      <c r="K8273" t="s">
        <v>19</v>
      </c>
      <c r="L8273">
        <v>4</v>
      </c>
      <c r="M8273" t="s">
        <v>160</v>
      </c>
      <c r="N8273" t="s">
        <v>112</v>
      </c>
      <c r="O8273" t="s">
        <v>22</v>
      </c>
    </row>
    <row r="8274" spans="1:15">
      <c r="A8274" t="s">
        <v>13753</v>
      </c>
      <c r="B8274" s="1">
        <v>45740</v>
      </c>
      <c r="C8274" t="s">
        <v>11441</v>
      </c>
      <c r="D8274" t="s">
        <v>25</v>
      </c>
      <c r="E8274" t="s">
        <v>26</v>
      </c>
      <c r="F8274">
        <v>2</v>
      </c>
      <c r="G8274">
        <v>22636.06</v>
      </c>
      <c r="H8274">
        <v>45272.12</v>
      </c>
      <c r="I8274">
        <f>salesdata[[#This Row],[Total_Sales_INR]]/10000000</f>
        <v>4.5272120000000001E-3</v>
      </c>
      <c r="J8274" t="s">
        <v>47</v>
      </c>
      <c r="K8274" t="s">
        <v>35</v>
      </c>
      <c r="L8274">
        <v>3</v>
      </c>
      <c r="M8274" t="s">
        <v>190</v>
      </c>
      <c r="N8274" t="s">
        <v>57</v>
      </c>
      <c r="O8274" t="s">
        <v>22</v>
      </c>
    </row>
    <row r="8275" spans="1:15">
      <c r="A8275" t="s">
        <v>13754</v>
      </c>
      <c r="B8275" s="1">
        <v>45699</v>
      </c>
      <c r="C8275" t="s">
        <v>13755</v>
      </c>
      <c r="D8275" t="s">
        <v>32</v>
      </c>
      <c r="E8275" t="s">
        <v>309</v>
      </c>
      <c r="F8275">
        <v>1</v>
      </c>
      <c r="G8275">
        <v>2266.65</v>
      </c>
      <c r="H8275">
        <v>2266.65</v>
      </c>
      <c r="I8275">
        <f>salesdata[[#This Row],[Total_Sales_INR]]/10000000</f>
        <v>2.26665E-4</v>
      </c>
      <c r="J8275" t="s">
        <v>47</v>
      </c>
      <c r="K8275" t="s">
        <v>35</v>
      </c>
      <c r="L8275">
        <v>5</v>
      </c>
      <c r="M8275" t="s">
        <v>73</v>
      </c>
      <c r="N8275" t="s">
        <v>216</v>
      </c>
      <c r="O8275" t="s">
        <v>22</v>
      </c>
    </row>
    <row r="8276" spans="1:15">
      <c r="A8276" t="s">
        <v>13756</v>
      </c>
      <c r="B8276" s="1">
        <v>45936</v>
      </c>
      <c r="C8276" t="s">
        <v>3896</v>
      </c>
      <c r="D8276" t="s">
        <v>32</v>
      </c>
      <c r="E8276" t="s">
        <v>40</v>
      </c>
      <c r="F8276">
        <v>1</v>
      </c>
      <c r="G8276">
        <v>14627.31</v>
      </c>
      <c r="H8276">
        <v>14627.31</v>
      </c>
      <c r="I8276">
        <f>salesdata[[#This Row],[Total_Sales_INR]]/10000000</f>
        <v>1.4627309999999999E-3</v>
      </c>
      <c r="J8276" t="s">
        <v>18</v>
      </c>
      <c r="K8276" t="s">
        <v>72</v>
      </c>
      <c r="L8276">
        <v>4</v>
      </c>
      <c r="M8276" t="s">
        <v>198</v>
      </c>
      <c r="N8276" t="s">
        <v>74</v>
      </c>
      <c r="O8276" t="s">
        <v>22</v>
      </c>
    </row>
    <row r="8277" spans="1:15">
      <c r="A8277" t="s">
        <v>13757</v>
      </c>
      <c r="B8277" s="1">
        <v>45659</v>
      </c>
      <c r="C8277" t="s">
        <v>13758</v>
      </c>
      <c r="D8277" t="s">
        <v>102</v>
      </c>
      <c r="E8277" t="s">
        <v>184</v>
      </c>
      <c r="F8277">
        <v>3</v>
      </c>
      <c r="G8277">
        <v>6956.8</v>
      </c>
      <c r="H8277">
        <v>20870.400000000001</v>
      </c>
      <c r="I8277">
        <f>salesdata[[#This Row],[Total_Sales_INR]]/10000000</f>
        <v>2.0870400000000001E-3</v>
      </c>
      <c r="J8277" t="s">
        <v>47</v>
      </c>
      <c r="K8277" t="s">
        <v>72</v>
      </c>
      <c r="L8277">
        <v>4</v>
      </c>
      <c r="M8277" t="s">
        <v>88</v>
      </c>
      <c r="N8277" t="s">
        <v>69</v>
      </c>
      <c r="O8277" t="s">
        <v>22</v>
      </c>
    </row>
    <row r="8278" spans="1:15">
      <c r="A8278" t="s">
        <v>13759</v>
      </c>
      <c r="B8278" s="1">
        <v>46005</v>
      </c>
      <c r="C8278" t="s">
        <v>231</v>
      </c>
      <c r="D8278" t="s">
        <v>102</v>
      </c>
      <c r="E8278" t="s">
        <v>118</v>
      </c>
      <c r="F8278">
        <v>1</v>
      </c>
      <c r="G8278">
        <v>31496.49</v>
      </c>
      <c r="H8278">
        <v>31496.49</v>
      </c>
      <c r="I8278">
        <f>salesdata[[#This Row],[Total_Sales_INR]]/10000000</f>
        <v>3.149649E-3</v>
      </c>
      <c r="J8278" t="s">
        <v>47</v>
      </c>
      <c r="K8278" t="s">
        <v>72</v>
      </c>
      <c r="L8278">
        <v>4</v>
      </c>
      <c r="M8278" t="s">
        <v>88</v>
      </c>
      <c r="N8278" t="s">
        <v>21</v>
      </c>
      <c r="O8278" t="s">
        <v>22</v>
      </c>
    </row>
    <row r="8279" spans="1:15">
      <c r="A8279" t="s">
        <v>13760</v>
      </c>
      <c r="B8279" s="1">
        <v>45889</v>
      </c>
      <c r="C8279" t="s">
        <v>5298</v>
      </c>
      <c r="D8279" t="s">
        <v>102</v>
      </c>
      <c r="E8279" t="s">
        <v>155</v>
      </c>
      <c r="F8279">
        <v>5</v>
      </c>
      <c r="G8279">
        <v>47276.5</v>
      </c>
      <c r="H8279">
        <v>236382.5</v>
      </c>
      <c r="I8279">
        <f>salesdata[[#This Row],[Total_Sales_INR]]/10000000</f>
        <v>2.363825E-2</v>
      </c>
      <c r="J8279" t="s">
        <v>47</v>
      </c>
      <c r="K8279" t="s">
        <v>19</v>
      </c>
      <c r="L8279">
        <v>1</v>
      </c>
      <c r="M8279" t="s">
        <v>68</v>
      </c>
      <c r="N8279" t="s">
        <v>178</v>
      </c>
      <c r="O8279" t="s">
        <v>22</v>
      </c>
    </row>
    <row r="8280" spans="1:15">
      <c r="A8280" t="s">
        <v>13761</v>
      </c>
      <c r="B8280" s="1">
        <v>45691</v>
      </c>
      <c r="C8280" t="s">
        <v>10870</v>
      </c>
      <c r="D8280" t="s">
        <v>25</v>
      </c>
      <c r="E8280" t="s">
        <v>223</v>
      </c>
      <c r="F8280">
        <v>4</v>
      </c>
      <c r="G8280">
        <v>43461.1</v>
      </c>
      <c r="H8280">
        <v>173844.4</v>
      </c>
      <c r="I8280">
        <f>salesdata[[#This Row],[Total_Sales_INR]]/10000000</f>
        <v>1.7384440000000001E-2</v>
      </c>
      <c r="J8280" t="s">
        <v>34</v>
      </c>
      <c r="K8280" t="s">
        <v>35</v>
      </c>
      <c r="L8280">
        <v>3</v>
      </c>
      <c r="M8280" t="s">
        <v>36</v>
      </c>
      <c r="N8280" t="s">
        <v>156</v>
      </c>
      <c r="O8280" t="s">
        <v>22</v>
      </c>
    </row>
    <row r="8281" spans="1:15">
      <c r="A8281" t="s">
        <v>13762</v>
      </c>
      <c r="B8281" s="1">
        <v>45934</v>
      </c>
      <c r="C8281" t="s">
        <v>11957</v>
      </c>
      <c r="D8281" t="s">
        <v>16</v>
      </c>
      <c r="E8281" t="s">
        <v>159</v>
      </c>
      <c r="F8281">
        <v>3</v>
      </c>
      <c r="G8281">
        <v>43719.99</v>
      </c>
      <c r="H8281">
        <v>131159.97</v>
      </c>
      <c r="I8281">
        <f>salesdata[[#This Row],[Total_Sales_INR]]/10000000</f>
        <v>1.3115997000000001E-2</v>
      </c>
      <c r="J8281" t="s">
        <v>27</v>
      </c>
      <c r="K8281" t="s">
        <v>72</v>
      </c>
      <c r="L8281">
        <v>5</v>
      </c>
      <c r="M8281" t="s">
        <v>170</v>
      </c>
      <c r="N8281" t="s">
        <v>134</v>
      </c>
      <c r="O8281" t="s">
        <v>22</v>
      </c>
    </row>
    <row r="8282" spans="1:15">
      <c r="A8282" t="s">
        <v>13763</v>
      </c>
      <c r="B8282" s="1">
        <v>45917</v>
      </c>
      <c r="C8282" t="s">
        <v>10096</v>
      </c>
      <c r="D8282" t="s">
        <v>16</v>
      </c>
      <c r="E8282" t="s">
        <v>130</v>
      </c>
      <c r="F8282">
        <v>1</v>
      </c>
      <c r="G8282">
        <v>45090.92</v>
      </c>
      <c r="H8282">
        <v>45090.92</v>
      </c>
      <c r="I8282">
        <f>salesdata[[#This Row],[Total_Sales_INR]]/10000000</f>
        <v>4.5090920000000001E-3</v>
      </c>
      <c r="J8282" t="s">
        <v>34</v>
      </c>
      <c r="K8282" t="s">
        <v>72</v>
      </c>
      <c r="L8282">
        <v>5</v>
      </c>
      <c r="M8282" t="s">
        <v>41</v>
      </c>
      <c r="N8282" t="s">
        <v>29</v>
      </c>
      <c r="O8282" t="s">
        <v>22</v>
      </c>
    </row>
    <row r="8283" spans="1:15">
      <c r="A8283" t="s">
        <v>13764</v>
      </c>
      <c r="B8283" s="1">
        <v>45819</v>
      </c>
      <c r="C8283" t="s">
        <v>6130</v>
      </c>
      <c r="D8283" t="s">
        <v>45</v>
      </c>
      <c r="E8283" t="s">
        <v>46</v>
      </c>
      <c r="F8283">
        <v>4</v>
      </c>
      <c r="G8283">
        <v>28038.67</v>
      </c>
      <c r="H8283">
        <v>112154.68</v>
      </c>
      <c r="I8283">
        <f>salesdata[[#This Row],[Total_Sales_INR]]/10000000</f>
        <v>1.1215467999999999E-2</v>
      </c>
      <c r="J8283" t="s">
        <v>18</v>
      </c>
      <c r="K8283" t="s">
        <v>72</v>
      </c>
      <c r="L8283">
        <v>3</v>
      </c>
      <c r="M8283" t="s">
        <v>115</v>
      </c>
      <c r="N8283" t="s">
        <v>127</v>
      </c>
      <c r="O8283" t="s">
        <v>22</v>
      </c>
    </row>
    <row r="8284" spans="1:15">
      <c r="A8284" t="s">
        <v>13765</v>
      </c>
      <c r="B8284" s="1">
        <v>45779</v>
      </c>
      <c r="C8284" t="s">
        <v>11478</v>
      </c>
      <c r="D8284" t="s">
        <v>45</v>
      </c>
      <c r="E8284" t="s">
        <v>85</v>
      </c>
      <c r="F8284">
        <v>4</v>
      </c>
      <c r="G8284">
        <v>21195.18</v>
      </c>
      <c r="H8284">
        <v>84780.72</v>
      </c>
      <c r="I8284">
        <f>salesdata[[#This Row],[Total_Sales_INR]]/10000000</f>
        <v>8.4780719999999997E-3</v>
      </c>
      <c r="J8284" t="s">
        <v>27</v>
      </c>
      <c r="K8284" t="s">
        <v>72</v>
      </c>
      <c r="L8284">
        <v>4</v>
      </c>
      <c r="M8284" t="s">
        <v>88</v>
      </c>
      <c r="N8284" t="s">
        <v>42</v>
      </c>
      <c r="O8284" t="s">
        <v>22</v>
      </c>
    </row>
    <row r="8285" spans="1:15">
      <c r="A8285" t="s">
        <v>13766</v>
      </c>
      <c r="B8285" s="1">
        <v>45766</v>
      </c>
      <c r="C8285" t="s">
        <v>8321</v>
      </c>
      <c r="D8285" t="s">
        <v>16</v>
      </c>
      <c r="E8285" t="s">
        <v>130</v>
      </c>
      <c r="F8285">
        <v>1</v>
      </c>
      <c r="G8285">
        <v>34821.379999999997</v>
      </c>
      <c r="H8285">
        <v>34821.379999999997</v>
      </c>
      <c r="I8285">
        <f>salesdata[[#This Row],[Total_Sales_INR]]/10000000</f>
        <v>3.4821379999999996E-3</v>
      </c>
      <c r="J8285" t="s">
        <v>47</v>
      </c>
      <c r="K8285" t="s">
        <v>35</v>
      </c>
      <c r="L8285">
        <v>5</v>
      </c>
      <c r="M8285" t="s">
        <v>170</v>
      </c>
      <c r="N8285" t="s">
        <v>167</v>
      </c>
      <c r="O8285" t="s">
        <v>22</v>
      </c>
    </row>
    <row r="8286" spans="1:15">
      <c r="A8286" t="s">
        <v>13767</v>
      </c>
      <c r="B8286" s="1">
        <v>45847</v>
      </c>
      <c r="C8286" t="s">
        <v>13768</v>
      </c>
      <c r="D8286" t="s">
        <v>25</v>
      </c>
      <c r="E8286" t="s">
        <v>26</v>
      </c>
      <c r="F8286">
        <v>1</v>
      </c>
      <c r="G8286">
        <v>27729.200000000001</v>
      </c>
      <c r="H8286">
        <v>27729.200000000001</v>
      </c>
      <c r="I8286">
        <f>salesdata[[#This Row],[Total_Sales_INR]]/10000000</f>
        <v>2.7729199999999999E-3</v>
      </c>
      <c r="J8286" t="s">
        <v>34</v>
      </c>
      <c r="K8286" t="s">
        <v>35</v>
      </c>
      <c r="L8286">
        <v>5</v>
      </c>
      <c r="M8286" t="s">
        <v>41</v>
      </c>
      <c r="N8286" t="s">
        <v>29</v>
      </c>
      <c r="O8286" t="s">
        <v>22</v>
      </c>
    </row>
    <row r="8287" spans="1:15">
      <c r="A8287" t="s">
        <v>13769</v>
      </c>
      <c r="B8287" s="1">
        <v>45909</v>
      </c>
      <c r="C8287" t="s">
        <v>11116</v>
      </c>
      <c r="D8287" t="s">
        <v>16</v>
      </c>
      <c r="E8287" t="s">
        <v>159</v>
      </c>
      <c r="F8287">
        <v>3</v>
      </c>
      <c r="G8287">
        <v>20952.61</v>
      </c>
      <c r="H8287">
        <v>62857.83</v>
      </c>
      <c r="I8287">
        <f>salesdata[[#This Row],[Total_Sales_INR]]/10000000</f>
        <v>6.2857830000000005E-3</v>
      </c>
      <c r="J8287" t="s">
        <v>47</v>
      </c>
      <c r="K8287" t="s">
        <v>35</v>
      </c>
      <c r="L8287">
        <v>5</v>
      </c>
      <c r="M8287" t="s">
        <v>41</v>
      </c>
      <c r="N8287" t="s">
        <v>57</v>
      </c>
      <c r="O8287" t="s">
        <v>22</v>
      </c>
    </row>
    <row r="8288" spans="1:15">
      <c r="A8288" t="s">
        <v>13770</v>
      </c>
      <c r="B8288" s="1">
        <v>45751</v>
      </c>
      <c r="C8288" t="s">
        <v>13771</v>
      </c>
      <c r="D8288" t="s">
        <v>16</v>
      </c>
      <c r="E8288" t="s">
        <v>137</v>
      </c>
      <c r="F8288">
        <v>5</v>
      </c>
      <c r="G8288">
        <v>49287.1</v>
      </c>
      <c r="H8288">
        <v>246435.5</v>
      </c>
      <c r="I8288">
        <f>salesdata[[#This Row],[Total_Sales_INR]]/10000000</f>
        <v>2.464355E-2</v>
      </c>
      <c r="J8288" t="s">
        <v>18</v>
      </c>
      <c r="K8288" t="s">
        <v>72</v>
      </c>
      <c r="L8288">
        <v>5</v>
      </c>
      <c r="M8288" t="s">
        <v>170</v>
      </c>
      <c r="N8288" t="s">
        <v>74</v>
      </c>
      <c r="O8288" t="s">
        <v>22</v>
      </c>
    </row>
    <row r="8289" spans="1:15">
      <c r="A8289" t="s">
        <v>13772</v>
      </c>
      <c r="B8289" s="1">
        <v>45929</v>
      </c>
      <c r="C8289" t="s">
        <v>7423</v>
      </c>
      <c r="D8289" t="s">
        <v>16</v>
      </c>
      <c r="E8289" t="s">
        <v>17</v>
      </c>
      <c r="F8289">
        <v>2</v>
      </c>
      <c r="G8289">
        <v>18106.330000000002</v>
      </c>
      <c r="H8289">
        <v>36212.660000000003</v>
      </c>
      <c r="I8289">
        <f>salesdata[[#This Row],[Total_Sales_INR]]/10000000</f>
        <v>3.6212660000000002E-3</v>
      </c>
      <c r="J8289" t="s">
        <v>34</v>
      </c>
      <c r="K8289" t="s">
        <v>35</v>
      </c>
      <c r="L8289">
        <v>2</v>
      </c>
      <c r="M8289" t="s">
        <v>265</v>
      </c>
      <c r="N8289" t="s">
        <v>82</v>
      </c>
      <c r="O8289" t="s">
        <v>22</v>
      </c>
    </row>
    <row r="8290" spans="1:15">
      <c r="A8290" t="s">
        <v>13773</v>
      </c>
      <c r="B8290" s="1">
        <v>45859</v>
      </c>
      <c r="C8290" t="s">
        <v>6425</v>
      </c>
      <c r="D8290" t="s">
        <v>16</v>
      </c>
      <c r="E8290" t="s">
        <v>17</v>
      </c>
      <c r="F8290">
        <v>3</v>
      </c>
      <c r="G8290">
        <v>4288.04</v>
      </c>
      <c r="H8290">
        <v>12864.12</v>
      </c>
      <c r="I8290">
        <f>salesdata[[#This Row],[Total_Sales_INR]]/10000000</f>
        <v>1.286412E-3</v>
      </c>
      <c r="J8290" t="s">
        <v>34</v>
      </c>
      <c r="K8290" t="s">
        <v>35</v>
      </c>
      <c r="L8290">
        <v>2</v>
      </c>
      <c r="M8290" t="s">
        <v>141</v>
      </c>
      <c r="N8290" t="s">
        <v>156</v>
      </c>
      <c r="O8290" t="s">
        <v>22</v>
      </c>
    </row>
    <row r="8291" spans="1:15">
      <c r="A8291" t="s">
        <v>13774</v>
      </c>
      <c r="B8291" s="1">
        <v>45691</v>
      </c>
      <c r="C8291" t="s">
        <v>306</v>
      </c>
      <c r="D8291" t="s">
        <v>102</v>
      </c>
      <c r="E8291" t="s">
        <v>118</v>
      </c>
      <c r="F8291">
        <v>1</v>
      </c>
      <c r="G8291">
        <v>25436.13</v>
      </c>
      <c r="H8291">
        <v>25436.13</v>
      </c>
      <c r="I8291">
        <f>salesdata[[#This Row],[Total_Sales_INR]]/10000000</f>
        <v>2.5436130000000001E-3</v>
      </c>
      <c r="J8291" t="s">
        <v>47</v>
      </c>
      <c r="K8291" t="s">
        <v>19</v>
      </c>
      <c r="L8291">
        <v>1</v>
      </c>
      <c r="M8291" t="s">
        <v>107</v>
      </c>
      <c r="N8291" t="s">
        <v>127</v>
      </c>
      <c r="O8291" t="s">
        <v>22</v>
      </c>
    </row>
    <row r="8292" spans="1:15">
      <c r="A8292" t="s">
        <v>13775</v>
      </c>
      <c r="B8292" s="1">
        <v>45716</v>
      </c>
      <c r="C8292" t="s">
        <v>5061</v>
      </c>
      <c r="D8292" t="s">
        <v>16</v>
      </c>
      <c r="E8292" t="s">
        <v>159</v>
      </c>
      <c r="F8292">
        <v>4</v>
      </c>
      <c r="G8292">
        <v>13082.64</v>
      </c>
      <c r="H8292">
        <v>52330.559999999998</v>
      </c>
      <c r="I8292">
        <f>salesdata[[#This Row],[Total_Sales_INR]]/10000000</f>
        <v>5.2330559999999998E-3</v>
      </c>
      <c r="J8292" t="s">
        <v>27</v>
      </c>
      <c r="K8292" t="s">
        <v>72</v>
      </c>
      <c r="L8292">
        <v>4</v>
      </c>
      <c r="M8292" t="s">
        <v>123</v>
      </c>
      <c r="N8292" t="s">
        <v>216</v>
      </c>
      <c r="O8292" t="s">
        <v>22</v>
      </c>
    </row>
    <row r="8293" spans="1:15">
      <c r="A8293" t="s">
        <v>13776</v>
      </c>
      <c r="B8293" s="1">
        <v>45849</v>
      </c>
      <c r="C8293" t="s">
        <v>13777</v>
      </c>
      <c r="D8293" t="s">
        <v>45</v>
      </c>
      <c r="E8293" t="s">
        <v>65</v>
      </c>
      <c r="F8293">
        <v>4</v>
      </c>
      <c r="G8293">
        <v>46961.94</v>
      </c>
      <c r="H8293">
        <v>187847.76</v>
      </c>
      <c r="I8293">
        <f>salesdata[[#This Row],[Total_Sales_INR]]/10000000</f>
        <v>1.8784776E-2</v>
      </c>
      <c r="J8293" t="s">
        <v>18</v>
      </c>
      <c r="K8293" t="s">
        <v>35</v>
      </c>
      <c r="L8293">
        <v>4</v>
      </c>
      <c r="M8293" t="s">
        <v>88</v>
      </c>
      <c r="N8293" t="s">
        <v>216</v>
      </c>
      <c r="O8293" t="s">
        <v>22</v>
      </c>
    </row>
    <row r="8294" spans="1:15">
      <c r="A8294" t="s">
        <v>13778</v>
      </c>
      <c r="B8294" s="1">
        <v>45772</v>
      </c>
      <c r="C8294" t="s">
        <v>1362</v>
      </c>
      <c r="D8294" t="s">
        <v>32</v>
      </c>
      <c r="E8294" t="s">
        <v>81</v>
      </c>
      <c r="F8294">
        <v>4</v>
      </c>
      <c r="G8294">
        <v>4939.22</v>
      </c>
      <c r="H8294">
        <v>19756.88</v>
      </c>
      <c r="I8294">
        <f>salesdata[[#This Row],[Total_Sales_INR]]/10000000</f>
        <v>1.9756880000000002E-3</v>
      </c>
      <c r="J8294" t="s">
        <v>27</v>
      </c>
      <c r="K8294" t="s">
        <v>35</v>
      </c>
      <c r="L8294">
        <v>5</v>
      </c>
      <c r="M8294" t="s">
        <v>51</v>
      </c>
      <c r="N8294" t="s">
        <v>213</v>
      </c>
      <c r="O8294" t="s">
        <v>22</v>
      </c>
    </row>
    <row r="8295" spans="1:15">
      <c r="A8295" t="s">
        <v>13779</v>
      </c>
      <c r="B8295" s="1">
        <v>45776</v>
      </c>
      <c r="C8295" t="s">
        <v>13780</v>
      </c>
      <c r="D8295" t="s">
        <v>25</v>
      </c>
      <c r="E8295" t="s">
        <v>140</v>
      </c>
      <c r="F8295">
        <v>5</v>
      </c>
      <c r="G8295">
        <v>688.01</v>
      </c>
      <c r="H8295">
        <v>3440.05</v>
      </c>
      <c r="I8295">
        <f>salesdata[[#This Row],[Total_Sales_INR]]/10000000</f>
        <v>3.4400500000000004E-4</v>
      </c>
      <c r="J8295" t="s">
        <v>18</v>
      </c>
      <c r="K8295" t="s">
        <v>35</v>
      </c>
      <c r="L8295">
        <v>2</v>
      </c>
      <c r="M8295" t="s">
        <v>141</v>
      </c>
      <c r="N8295" t="s">
        <v>62</v>
      </c>
      <c r="O8295" t="s">
        <v>22</v>
      </c>
    </row>
    <row r="8296" spans="1:15">
      <c r="A8296" t="s">
        <v>13781</v>
      </c>
      <c r="B8296" s="1">
        <v>45943</v>
      </c>
      <c r="C8296" t="s">
        <v>13782</v>
      </c>
      <c r="D8296" t="s">
        <v>102</v>
      </c>
      <c r="E8296" t="s">
        <v>155</v>
      </c>
      <c r="F8296">
        <v>3</v>
      </c>
      <c r="G8296">
        <v>29954.32</v>
      </c>
      <c r="H8296">
        <v>89862.96</v>
      </c>
      <c r="I8296">
        <f>salesdata[[#This Row],[Total_Sales_INR]]/10000000</f>
        <v>8.9862960000000013E-3</v>
      </c>
      <c r="J8296" t="s">
        <v>27</v>
      </c>
      <c r="K8296" t="s">
        <v>72</v>
      </c>
      <c r="L8296">
        <v>2</v>
      </c>
      <c r="M8296" t="s">
        <v>265</v>
      </c>
      <c r="N8296" t="s">
        <v>150</v>
      </c>
      <c r="O8296" t="s">
        <v>22</v>
      </c>
    </row>
    <row r="8297" spans="1:15">
      <c r="A8297" t="s">
        <v>13783</v>
      </c>
      <c r="B8297" s="1">
        <v>45970</v>
      </c>
      <c r="C8297" t="s">
        <v>6411</v>
      </c>
      <c r="D8297" t="s">
        <v>25</v>
      </c>
      <c r="E8297" t="s">
        <v>140</v>
      </c>
      <c r="F8297">
        <v>5</v>
      </c>
      <c r="G8297">
        <v>48547.01</v>
      </c>
      <c r="H8297">
        <v>242735.05</v>
      </c>
      <c r="I8297">
        <f>salesdata[[#This Row],[Total_Sales_INR]]/10000000</f>
        <v>2.4273504999999997E-2</v>
      </c>
      <c r="J8297" t="s">
        <v>47</v>
      </c>
      <c r="K8297" t="s">
        <v>72</v>
      </c>
      <c r="L8297">
        <v>4</v>
      </c>
      <c r="M8297" t="s">
        <v>198</v>
      </c>
      <c r="N8297" t="s">
        <v>94</v>
      </c>
      <c r="O8297" t="s">
        <v>22</v>
      </c>
    </row>
    <row r="8298" spans="1:15">
      <c r="A8298" t="s">
        <v>13784</v>
      </c>
      <c r="B8298" s="1">
        <v>45877</v>
      </c>
      <c r="C8298" t="s">
        <v>13785</v>
      </c>
      <c r="D8298" t="s">
        <v>16</v>
      </c>
      <c r="E8298" t="s">
        <v>137</v>
      </c>
      <c r="F8298">
        <v>1</v>
      </c>
      <c r="G8298">
        <v>9836.77</v>
      </c>
      <c r="H8298">
        <v>9836.77</v>
      </c>
      <c r="I8298">
        <f>salesdata[[#This Row],[Total_Sales_INR]]/10000000</f>
        <v>9.8367700000000008E-4</v>
      </c>
      <c r="J8298" t="s">
        <v>27</v>
      </c>
      <c r="K8298" t="s">
        <v>72</v>
      </c>
      <c r="L8298">
        <v>5</v>
      </c>
      <c r="M8298" t="s">
        <v>41</v>
      </c>
      <c r="N8298" t="s">
        <v>124</v>
      </c>
      <c r="O8298" t="s">
        <v>22</v>
      </c>
    </row>
    <row r="8299" spans="1:15">
      <c r="A8299" t="s">
        <v>13786</v>
      </c>
      <c r="B8299" s="1">
        <v>45822</v>
      </c>
      <c r="C8299" t="s">
        <v>4484</v>
      </c>
      <c r="D8299" t="s">
        <v>32</v>
      </c>
      <c r="E8299" t="s">
        <v>81</v>
      </c>
      <c r="F8299">
        <v>3</v>
      </c>
      <c r="G8299">
        <v>9396.99</v>
      </c>
      <c r="H8299">
        <v>28190.97</v>
      </c>
      <c r="I8299">
        <f>salesdata[[#This Row],[Total_Sales_INR]]/10000000</f>
        <v>2.819097E-3</v>
      </c>
      <c r="J8299" t="s">
        <v>34</v>
      </c>
      <c r="K8299" t="s">
        <v>72</v>
      </c>
      <c r="L8299">
        <v>2</v>
      </c>
      <c r="M8299" t="s">
        <v>56</v>
      </c>
      <c r="N8299" t="s">
        <v>167</v>
      </c>
      <c r="O8299" t="s">
        <v>22</v>
      </c>
    </row>
    <row r="8300" spans="1:15">
      <c r="A8300" t="s">
        <v>13787</v>
      </c>
      <c r="B8300" s="1">
        <v>45902</v>
      </c>
      <c r="C8300" t="s">
        <v>2622</v>
      </c>
      <c r="D8300" t="s">
        <v>102</v>
      </c>
      <c r="E8300" t="s">
        <v>103</v>
      </c>
      <c r="F8300">
        <v>2</v>
      </c>
      <c r="G8300">
        <v>10169.56</v>
      </c>
      <c r="H8300">
        <v>20339.12</v>
      </c>
      <c r="I8300">
        <f>salesdata[[#This Row],[Total_Sales_INR]]/10000000</f>
        <v>2.0339119999999997E-3</v>
      </c>
      <c r="J8300" t="s">
        <v>34</v>
      </c>
      <c r="K8300" t="s">
        <v>72</v>
      </c>
      <c r="L8300">
        <v>3</v>
      </c>
      <c r="M8300" t="s">
        <v>190</v>
      </c>
      <c r="N8300" t="s">
        <v>213</v>
      </c>
      <c r="O8300" t="s">
        <v>22</v>
      </c>
    </row>
    <row r="8301" spans="1:15">
      <c r="A8301" t="s">
        <v>13788</v>
      </c>
      <c r="B8301" s="1">
        <v>45960</v>
      </c>
      <c r="C8301" t="s">
        <v>13789</v>
      </c>
      <c r="D8301" t="s">
        <v>16</v>
      </c>
      <c r="E8301" t="s">
        <v>17</v>
      </c>
      <c r="F8301">
        <v>5</v>
      </c>
      <c r="G8301">
        <v>41234.29</v>
      </c>
      <c r="H8301">
        <v>206171.45</v>
      </c>
      <c r="I8301">
        <f>salesdata[[#This Row],[Total_Sales_INR]]/10000000</f>
        <v>2.0617145E-2</v>
      </c>
      <c r="J8301" t="s">
        <v>47</v>
      </c>
      <c r="K8301" t="s">
        <v>19</v>
      </c>
      <c r="L8301">
        <v>3</v>
      </c>
      <c r="M8301" t="s">
        <v>115</v>
      </c>
      <c r="N8301" t="s">
        <v>112</v>
      </c>
      <c r="O8301" t="s">
        <v>22</v>
      </c>
    </row>
    <row r="8302" spans="1:15">
      <c r="A8302" t="s">
        <v>13790</v>
      </c>
      <c r="B8302" s="1">
        <v>45736</v>
      </c>
      <c r="C8302" t="s">
        <v>10096</v>
      </c>
      <c r="D8302" t="s">
        <v>25</v>
      </c>
      <c r="E8302" t="s">
        <v>223</v>
      </c>
      <c r="F8302">
        <v>2</v>
      </c>
      <c r="G8302">
        <v>23549.439999999999</v>
      </c>
      <c r="H8302">
        <v>47098.879999999997</v>
      </c>
      <c r="I8302">
        <f>salesdata[[#This Row],[Total_Sales_INR]]/10000000</f>
        <v>4.7098879999999997E-3</v>
      </c>
      <c r="J8302" t="s">
        <v>47</v>
      </c>
      <c r="K8302" t="s">
        <v>19</v>
      </c>
      <c r="L8302">
        <v>4</v>
      </c>
      <c r="M8302" t="s">
        <v>88</v>
      </c>
      <c r="N8302" t="s">
        <v>360</v>
      </c>
      <c r="O8302" t="s">
        <v>22</v>
      </c>
    </row>
    <row r="8303" spans="1:15">
      <c r="A8303" t="s">
        <v>13791</v>
      </c>
      <c r="B8303" s="1">
        <v>46008</v>
      </c>
      <c r="C8303" t="s">
        <v>3260</v>
      </c>
      <c r="D8303" t="s">
        <v>25</v>
      </c>
      <c r="E8303" t="s">
        <v>223</v>
      </c>
      <c r="F8303">
        <v>1</v>
      </c>
      <c r="G8303">
        <v>14990.32</v>
      </c>
      <c r="H8303">
        <v>14990.32</v>
      </c>
      <c r="I8303">
        <f>salesdata[[#This Row],[Total_Sales_INR]]/10000000</f>
        <v>1.499032E-3</v>
      </c>
      <c r="J8303" t="s">
        <v>34</v>
      </c>
      <c r="K8303" t="s">
        <v>72</v>
      </c>
      <c r="L8303">
        <v>1</v>
      </c>
      <c r="M8303" t="s">
        <v>119</v>
      </c>
      <c r="N8303" t="s">
        <v>62</v>
      </c>
      <c r="O8303" t="s">
        <v>22</v>
      </c>
    </row>
    <row r="8304" spans="1:15">
      <c r="A8304" t="s">
        <v>13792</v>
      </c>
      <c r="B8304" s="1">
        <v>45778</v>
      </c>
      <c r="C8304" t="s">
        <v>7336</v>
      </c>
      <c r="D8304" t="s">
        <v>102</v>
      </c>
      <c r="E8304" t="s">
        <v>118</v>
      </c>
      <c r="F8304">
        <v>5</v>
      </c>
      <c r="G8304">
        <v>27184.05</v>
      </c>
      <c r="H8304">
        <v>135920.25</v>
      </c>
      <c r="I8304">
        <f>salesdata[[#This Row],[Total_Sales_INR]]/10000000</f>
        <v>1.3592025000000001E-2</v>
      </c>
      <c r="J8304" t="s">
        <v>47</v>
      </c>
      <c r="K8304" t="s">
        <v>19</v>
      </c>
      <c r="L8304">
        <v>4</v>
      </c>
      <c r="M8304" t="s">
        <v>160</v>
      </c>
      <c r="N8304" t="s">
        <v>150</v>
      </c>
      <c r="O8304" t="s">
        <v>22</v>
      </c>
    </row>
    <row r="8305" spans="1:15">
      <c r="A8305" t="s">
        <v>13793</v>
      </c>
      <c r="B8305" s="1">
        <v>45740</v>
      </c>
      <c r="C8305" t="s">
        <v>339</v>
      </c>
      <c r="D8305" t="s">
        <v>16</v>
      </c>
      <c r="E8305" t="s">
        <v>137</v>
      </c>
      <c r="F8305">
        <v>3</v>
      </c>
      <c r="G8305">
        <v>7612.77</v>
      </c>
      <c r="H8305">
        <v>22838.31</v>
      </c>
      <c r="I8305">
        <f>salesdata[[#This Row],[Total_Sales_INR]]/10000000</f>
        <v>2.2838310000000001E-3</v>
      </c>
      <c r="J8305" t="s">
        <v>34</v>
      </c>
      <c r="K8305" t="s">
        <v>72</v>
      </c>
      <c r="L8305">
        <v>3</v>
      </c>
      <c r="M8305" t="s">
        <v>61</v>
      </c>
      <c r="N8305" t="s">
        <v>69</v>
      </c>
      <c r="O8305" t="s">
        <v>22</v>
      </c>
    </row>
    <row r="8306" spans="1:15">
      <c r="A8306" t="s">
        <v>13794</v>
      </c>
      <c r="B8306" s="1">
        <v>45926</v>
      </c>
      <c r="C8306" t="s">
        <v>13795</v>
      </c>
      <c r="D8306" t="s">
        <v>32</v>
      </c>
      <c r="E8306" t="s">
        <v>81</v>
      </c>
      <c r="F8306">
        <v>1</v>
      </c>
      <c r="G8306">
        <v>36810.22</v>
      </c>
      <c r="H8306">
        <v>36810.22</v>
      </c>
      <c r="I8306">
        <f>salesdata[[#This Row],[Total_Sales_INR]]/10000000</f>
        <v>3.6810219999999999E-3</v>
      </c>
      <c r="J8306" t="s">
        <v>27</v>
      </c>
      <c r="K8306" t="s">
        <v>72</v>
      </c>
      <c r="L8306">
        <v>1</v>
      </c>
      <c r="M8306" t="s">
        <v>107</v>
      </c>
      <c r="N8306" t="s">
        <v>29</v>
      </c>
      <c r="O8306" t="s">
        <v>22</v>
      </c>
    </row>
    <row r="8307" spans="1:15">
      <c r="A8307" t="s">
        <v>13796</v>
      </c>
      <c r="B8307" s="1">
        <v>45991</v>
      </c>
      <c r="C8307" t="s">
        <v>13797</v>
      </c>
      <c r="D8307" t="s">
        <v>16</v>
      </c>
      <c r="E8307" t="s">
        <v>17</v>
      </c>
      <c r="F8307">
        <v>1</v>
      </c>
      <c r="G8307">
        <v>36649.15</v>
      </c>
      <c r="H8307">
        <v>36649.15</v>
      </c>
      <c r="I8307">
        <f>salesdata[[#This Row],[Total_Sales_INR]]/10000000</f>
        <v>3.6649150000000004E-3</v>
      </c>
      <c r="J8307" t="s">
        <v>47</v>
      </c>
      <c r="K8307" t="s">
        <v>19</v>
      </c>
      <c r="L8307">
        <v>1</v>
      </c>
      <c r="M8307" t="s">
        <v>181</v>
      </c>
      <c r="N8307" t="s">
        <v>37</v>
      </c>
      <c r="O8307" t="s">
        <v>22</v>
      </c>
    </row>
    <row r="8308" spans="1:15">
      <c r="A8308" t="s">
        <v>13798</v>
      </c>
      <c r="B8308" s="1">
        <v>45945</v>
      </c>
      <c r="C8308" t="s">
        <v>3102</v>
      </c>
      <c r="D8308" t="s">
        <v>102</v>
      </c>
      <c r="E8308" t="s">
        <v>155</v>
      </c>
      <c r="F8308">
        <v>4</v>
      </c>
      <c r="G8308">
        <v>12455.02</v>
      </c>
      <c r="H8308">
        <v>49820.08</v>
      </c>
      <c r="I8308">
        <f>salesdata[[#This Row],[Total_Sales_INR]]/10000000</f>
        <v>4.9820080000000004E-3</v>
      </c>
      <c r="J8308" t="s">
        <v>34</v>
      </c>
      <c r="K8308" t="s">
        <v>19</v>
      </c>
      <c r="L8308">
        <v>2</v>
      </c>
      <c r="M8308" t="s">
        <v>56</v>
      </c>
      <c r="N8308" t="s">
        <v>69</v>
      </c>
      <c r="O8308" t="s">
        <v>22</v>
      </c>
    </row>
    <row r="8309" spans="1:15">
      <c r="A8309" t="s">
        <v>13799</v>
      </c>
      <c r="B8309" s="1">
        <v>45681</v>
      </c>
      <c r="C8309" t="s">
        <v>3254</v>
      </c>
      <c r="D8309" t="s">
        <v>16</v>
      </c>
      <c r="E8309" t="s">
        <v>17</v>
      </c>
      <c r="F8309">
        <v>4</v>
      </c>
      <c r="G8309">
        <v>48834.34</v>
      </c>
      <c r="H8309">
        <v>195337.36</v>
      </c>
      <c r="I8309">
        <f>salesdata[[#This Row],[Total_Sales_INR]]/10000000</f>
        <v>1.9533735999999999E-2</v>
      </c>
      <c r="J8309" t="s">
        <v>34</v>
      </c>
      <c r="K8309" t="s">
        <v>72</v>
      </c>
      <c r="L8309">
        <v>5</v>
      </c>
      <c r="M8309" t="s">
        <v>28</v>
      </c>
      <c r="N8309" t="s">
        <v>69</v>
      </c>
      <c r="O8309" t="s">
        <v>22</v>
      </c>
    </row>
    <row r="8310" spans="1:15">
      <c r="A8310" t="s">
        <v>13800</v>
      </c>
      <c r="B8310" s="1">
        <v>45775</v>
      </c>
      <c r="C8310" t="s">
        <v>12801</v>
      </c>
      <c r="D8310" t="s">
        <v>25</v>
      </c>
      <c r="E8310" t="s">
        <v>26</v>
      </c>
      <c r="F8310">
        <v>1</v>
      </c>
      <c r="G8310">
        <v>34584.1</v>
      </c>
      <c r="H8310">
        <v>34584.1</v>
      </c>
      <c r="I8310">
        <f>salesdata[[#This Row],[Total_Sales_INR]]/10000000</f>
        <v>3.4584099999999999E-3</v>
      </c>
      <c r="J8310" t="s">
        <v>34</v>
      </c>
      <c r="K8310" t="s">
        <v>35</v>
      </c>
      <c r="L8310">
        <v>3</v>
      </c>
      <c r="M8310" t="s">
        <v>77</v>
      </c>
      <c r="N8310" t="s">
        <v>37</v>
      </c>
      <c r="O8310" t="s">
        <v>22</v>
      </c>
    </row>
    <row r="8311" spans="1:15">
      <c r="A8311" t="s">
        <v>13801</v>
      </c>
      <c r="B8311" s="1">
        <v>45925</v>
      </c>
      <c r="C8311" t="s">
        <v>13802</v>
      </c>
      <c r="D8311" t="s">
        <v>102</v>
      </c>
      <c r="E8311" t="s">
        <v>193</v>
      </c>
      <c r="F8311">
        <v>4</v>
      </c>
      <c r="G8311">
        <v>11520.29</v>
      </c>
      <c r="H8311">
        <v>46081.16</v>
      </c>
      <c r="I8311">
        <f>salesdata[[#This Row],[Total_Sales_INR]]/10000000</f>
        <v>4.6081160000000006E-3</v>
      </c>
      <c r="J8311" t="s">
        <v>27</v>
      </c>
      <c r="K8311" t="s">
        <v>35</v>
      </c>
      <c r="L8311">
        <v>5</v>
      </c>
      <c r="M8311" t="s">
        <v>41</v>
      </c>
      <c r="N8311" t="s">
        <v>78</v>
      </c>
      <c r="O8311" t="s">
        <v>22</v>
      </c>
    </row>
    <row r="8312" spans="1:15">
      <c r="A8312" t="s">
        <v>13803</v>
      </c>
      <c r="B8312" s="1">
        <v>45853</v>
      </c>
      <c r="C8312" t="s">
        <v>6020</v>
      </c>
      <c r="D8312" t="s">
        <v>45</v>
      </c>
      <c r="E8312" t="s">
        <v>85</v>
      </c>
      <c r="F8312">
        <v>3</v>
      </c>
      <c r="G8312">
        <v>21601.22</v>
      </c>
      <c r="H8312">
        <v>64803.66</v>
      </c>
      <c r="I8312">
        <f>salesdata[[#This Row],[Total_Sales_INR]]/10000000</f>
        <v>6.4803660000000004E-3</v>
      </c>
      <c r="J8312" t="s">
        <v>27</v>
      </c>
      <c r="K8312" t="s">
        <v>72</v>
      </c>
      <c r="L8312">
        <v>5</v>
      </c>
      <c r="M8312" t="s">
        <v>41</v>
      </c>
      <c r="N8312" t="s">
        <v>134</v>
      </c>
      <c r="O8312" t="s">
        <v>22</v>
      </c>
    </row>
    <row r="8313" spans="1:15">
      <c r="A8313" t="s">
        <v>13804</v>
      </c>
      <c r="B8313" s="1">
        <v>45743</v>
      </c>
      <c r="C8313" t="s">
        <v>13805</v>
      </c>
      <c r="D8313" t="s">
        <v>45</v>
      </c>
      <c r="E8313" t="s">
        <v>65</v>
      </c>
      <c r="F8313">
        <v>5</v>
      </c>
      <c r="G8313">
        <v>2205.69</v>
      </c>
      <c r="H8313">
        <v>11028.45</v>
      </c>
      <c r="I8313">
        <f>salesdata[[#This Row],[Total_Sales_INR]]/10000000</f>
        <v>1.1028450000000001E-3</v>
      </c>
      <c r="J8313" t="s">
        <v>34</v>
      </c>
      <c r="K8313" t="s">
        <v>35</v>
      </c>
      <c r="L8313">
        <v>5</v>
      </c>
      <c r="M8313" t="s">
        <v>170</v>
      </c>
      <c r="N8313" t="s">
        <v>120</v>
      </c>
      <c r="O8313" t="s">
        <v>22</v>
      </c>
    </row>
    <row r="8314" spans="1:15">
      <c r="A8314" t="s">
        <v>13806</v>
      </c>
      <c r="B8314" s="1">
        <v>45870</v>
      </c>
      <c r="C8314" t="s">
        <v>10303</v>
      </c>
      <c r="D8314" t="s">
        <v>16</v>
      </c>
      <c r="E8314" t="s">
        <v>159</v>
      </c>
      <c r="F8314">
        <v>3</v>
      </c>
      <c r="G8314">
        <v>762.17</v>
      </c>
      <c r="H8314">
        <v>2286.5100000000002</v>
      </c>
      <c r="I8314">
        <f>salesdata[[#This Row],[Total_Sales_INR]]/10000000</f>
        <v>2.2865100000000002E-4</v>
      </c>
      <c r="J8314" t="s">
        <v>18</v>
      </c>
      <c r="K8314" t="s">
        <v>19</v>
      </c>
      <c r="L8314">
        <v>4</v>
      </c>
      <c r="M8314" t="s">
        <v>123</v>
      </c>
      <c r="N8314" t="s">
        <v>37</v>
      </c>
      <c r="O8314" t="s">
        <v>22</v>
      </c>
    </row>
    <row r="8315" spans="1:15">
      <c r="A8315" t="s">
        <v>13807</v>
      </c>
      <c r="B8315" s="1">
        <v>45682</v>
      </c>
      <c r="C8315" t="s">
        <v>9304</v>
      </c>
      <c r="D8315" t="s">
        <v>25</v>
      </c>
      <c r="E8315" t="s">
        <v>280</v>
      </c>
      <c r="F8315">
        <v>3</v>
      </c>
      <c r="G8315">
        <v>45163.45</v>
      </c>
      <c r="H8315">
        <v>135490.35</v>
      </c>
      <c r="I8315">
        <f>salesdata[[#This Row],[Total_Sales_INR]]/10000000</f>
        <v>1.3549035000000001E-2</v>
      </c>
      <c r="J8315" t="s">
        <v>34</v>
      </c>
      <c r="K8315" t="s">
        <v>19</v>
      </c>
      <c r="L8315">
        <v>4</v>
      </c>
      <c r="M8315" t="s">
        <v>185</v>
      </c>
      <c r="N8315" t="s">
        <v>360</v>
      </c>
      <c r="O8315" t="s">
        <v>22</v>
      </c>
    </row>
    <row r="8316" spans="1:15">
      <c r="A8316" t="s">
        <v>13808</v>
      </c>
      <c r="B8316" s="1">
        <v>45922</v>
      </c>
      <c r="C8316" t="s">
        <v>13177</v>
      </c>
      <c r="D8316" t="s">
        <v>16</v>
      </c>
      <c r="E8316" t="s">
        <v>145</v>
      </c>
      <c r="F8316">
        <v>4</v>
      </c>
      <c r="G8316">
        <v>39484.94</v>
      </c>
      <c r="H8316">
        <v>157939.76</v>
      </c>
      <c r="I8316">
        <f>salesdata[[#This Row],[Total_Sales_INR]]/10000000</f>
        <v>1.5793976000000001E-2</v>
      </c>
      <c r="J8316" t="s">
        <v>34</v>
      </c>
      <c r="K8316" t="s">
        <v>72</v>
      </c>
      <c r="L8316">
        <v>4</v>
      </c>
      <c r="M8316" t="s">
        <v>198</v>
      </c>
      <c r="N8316" t="s">
        <v>82</v>
      </c>
      <c r="O8316" t="s">
        <v>22</v>
      </c>
    </row>
    <row r="8317" spans="1:15">
      <c r="A8317" t="s">
        <v>13809</v>
      </c>
      <c r="B8317" s="1">
        <v>45776</v>
      </c>
      <c r="C8317" t="s">
        <v>1887</v>
      </c>
      <c r="D8317" t="s">
        <v>102</v>
      </c>
      <c r="E8317" t="s">
        <v>193</v>
      </c>
      <c r="F8317">
        <v>3</v>
      </c>
      <c r="G8317">
        <v>39759.870000000003</v>
      </c>
      <c r="H8317">
        <v>119279.61</v>
      </c>
      <c r="I8317">
        <f>salesdata[[#This Row],[Total_Sales_INR]]/10000000</f>
        <v>1.1927961000000001E-2</v>
      </c>
      <c r="J8317" t="s">
        <v>27</v>
      </c>
      <c r="K8317" t="s">
        <v>19</v>
      </c>
      <c r="L8317">
        <v>5</v>
      </c>
      <c r="M8317" t="s">
        <v>51</v>
      </c>
      <c r="N8317" t="s">
        <v>29</v>
      </c>
      <c r="O8317" t="s">
        <v>22</v>
      </c>
    </row>
    <row r="8318" spans="1:15">
      <c r="A8318" t="s">
        <v>13810</v>
      </c>
      <c r="B8318" s="1">
        <v>45688</v>
      </c>
      <c r="C8318" t="s">
        <v>5799</v>
      </c>
      <c r="D8318" t="s">
        <v>25</v>
      </c>
      <c r="E8318" t="s">
        <v>26</v>
      </c>
      <c r="F8318">
        <v>3</v>
      </c>
      <c r="G8318">
        <v>15554.2</v>
      </c>
      <c r="H8318">
        <v>46662.6</v>
      </c>
      <c r="I8318">
        <f>salesdata[[#This Row],[Total_Sales_INR]]/10000000</f>
        <v>4.6662600000000002E-3</v>
      </c>
      <c r="J8318" t="s">
        <v>18</v>
      </c>
      <c r="K8318" t="s">
        <v>35</v>
      </c>
      <c r="L8318">
        <v>5</v>
      </c>
      <c r="M8318" t="s">
        <v>28</v>
      </c>
      <c r="N8318" t="s">
        <v>156</v>
      </c>
      <c r="O8318" t="s">
        <v>22</v>
      </c>
    </row>
    <row r="8319" spans="1:15">
      <c r="A8319" t="s">
        <v>13811</v>
      </c>
      <c r="B8319" s="1">
        <v>45761</v>
      </c>
      <c r="C8319" t="s">
        <v>9248</v>
      </c>
      <c r="D8319" t="s">
        <v>102</v>
      </c>
      <c r="E8319" t="s">
        <v>118</v>
      </c>
      <c r="F8319">
        <v>4</v>
      </c>
      <c r="G8319">
        <v>13867.69</v>
      </c>
      <c r="H8319">
        <v>55470.76</v>
      </c>
      <c r="I8319">
        <f>salesdata[[#This Row],[Total_Sales_INR]]/10000000</f>
        <v>5.5470760000000006E-3</v>
      </c>
      <c r="J8319" t="s">
        <v>34</v>
      </c>
      <c r="K8319" t="s">
        <v>19</v>
      </c>
      <c r="L8319">
        <v>3</v>
      </c>
      <c r="M8319" t="s">
        <v>115</v>
      </c>
      <c r="N8319" t="s">
        <v>94</v>
      </c>
      <c r="O8319" t="s">
        <v>22</v>
      </c>
    </row>
    <row r="8320" spans="1:15">
      <c r="A8320" t="s">
        <v>13812</v>
      </c>
      <c r="B8320" s="1">
        <v>45793</v>
      </c>
      <c r="C8320" t="s">
        <v>13813</v>
      </c>
      <c r="D8320" t="s">
        <v>102</v>
      </c>
      <c r="E8320" t="s">
        <v>155</v>
      </c>
      <c r="F8320">
        <v>5</v>
      </c>
      <c r="G8320">
        <v>21062.18</v>
      </c>
      <c r="H8320">
        <v>105310.9</v>
      </c>
      <c r="I8320">
        <f>salesdata[[#This Row],[Total_Sales_INR]]/10000000</f>
        <v>1.053109E-2</v>
      </c>
      <c r="J8320" t="s">
        <v>18</v>
      </c>
      <c r="K8320" t="s">
        <v>35</v>
      </c>
      <c r="L8320">
        <v>4</v>
      </c>
      <c r="M8320" t="s">
        <v>198</v>
      </c>
      <c r="N8320" t="s">
        <v>94</v>
      </c>
      <c r="O8320" t="s">
        <v>22</v>
      </c>
    </row>
    <row r="8321" spans="1:15">
      <c r="A8321" t="s">
        <v>13814</v>
      </c>
      <c r="B8321" s="1">
        <v>45779</v>
      </c>
      <c r="C8321" t="s">
        <v>13815</v>
      </c>
      <c r="D8321" t="s">
        <v>32</v>
      </c>
      <c r="E8321" t="s">
        <v>250</v>
      </c>
      <c r="F8321">
        <v>5</v>
      </c>
      <c r="G8321">
        <v>34622.480000000003</v>
      </c>
      <c r="H8321">
        <v>173112.4</v>
      </c>
      <c r="I8321">
        <f>salesdata[[#This Row],[Total_Sales_INR]]/10000000</f>
        <v>1.7311239999999999E-2</v>
      </c>
      <c r="J8321" t="s">
        <v>47</v>
      </c>
      <c r="K8321" t="s">
        <v>35</v>
      </c>
      <c r="L8321">
        <v>3</v>
      </c>
      <c r="M8321" t="s">
        <v>36</v>
      </c>
      <c r="N8321" t="s">
        <v>21</v>
      </c>
      <c r="O8321" t="s">
        <v>22</v>
      </c>
    </row>
    <row r="8322" spans="1:15">
      <c r="A8322" t="s">
        <v>13816</v>
      </c>
      <c r="B8322" s="1">
        <v>45920</v>
      </c>
      <c r="C8322" t="s">
        <v>13817</v>
      </c>
      <c r="D8322" t="s">
        <v>16</v>
      </c>
      <c r="E8322" t="s">
        <v>17</v>
      </c>
      <c r="F8322">
        <v>4</v>
      </c>
      <c r="G8322">
        <v>43398.81</v>
      </c>
      <c r="H8322">
        <v>173595.24</v>
      </c>
      <c r="I8322">
        <f>salesdata[[#This Row],[Total_Sales_INR]]/10000000</f>
        <v>1.7359523999999998E-2</v>
      </c>
      <c r="J8322" t="s">
        <v>34</v>
      </c>
      <c r="K8322" t="s">
        <v>72</v>
      </c>
      <c r="L8322">
        <v>4</v>
      </c>
      <c r="M8322" t="s">
        <v>88</v>
      </c>
      <c r="N8322" t="s">
        <v>62</v>
      </c>
      <c r="O8322" t="s">
        <v>22</v>
      </c>
    </row>
    <row r="8323" spans="1:15">
      <c r="A8323" t="s">
        <v>13818</v>
      </c>
      <c r="B8323" s="1">
        <v>45754</v>
      </c>
      <c r="C8323" t="s">
        <v>8495</v>
      </c>
      <c r="D8323" t="s">
        <v>102</v>
      </c>
      <c r="E8323" t="s">
        <v>184</v>
      </c>
      <c r="F8323">
        <v>4</v>
      </c>
      <c r="G8323">
        <v>32213.48</v>
      </c>
      <c r="H8323">
        <v>128853.92</v>
      </c>
      <c r="I8323">
        <f>salesdata[[#This Row],[Total_Sales_INR]]/10000000</f>
        <v>1.2885391999999999E-2</v>
      </c>
      <c r="J8323" t="s">
        <v>34</v>
      </c>
      <c r="K8323" t="s">
        <v>19</v>
      </c>
      <c r="L8323">
        <v>1</v>
      </c>
      <c r="M8323" t="s">
        <v>107</v>
      </c>
      <c r="N8323" t="s">
        <v>173</v>
      </c>
      <c r="O8323" t="s">
        <v>22</v>
      </c>
    </row>
    <row r="8324" spans="1:15">
      <c r="A8324" t="s">
        <v>13819</v>
      </c>
      <c r="B8324" s="1">
        <v>45703</v>
      </c>
      <c r="C8324" t="s">
        <v>2648</v>
      </c>
      <c r="D8324" t="s">
        <v>45</v>
      </c>
      <c r="E8324" t="s">
        <v>55</v>
      </c>
      <c r="F8324">
        <v>2</v>
      </c>
      <c r="G8324">
        <v>24319.06</v>
      </c>
      <c r="H8324">
        <v>48638.12</v>
      </c>
      <c r="I8324">
        <f>salesdata[[#This Row],[Total_Sales_INR]]/10000000</f>
        <v>4.8638120000000003E-3</v>
      </c>
      <c r="J8324" t="s">
        <v>18</v>
      </c>
      <c r="K8324" t="s">
        <v>19</v>
      </c>
      <c r="L8324">
        <v>4</v>
      </c>
      <c r="M8324" t="s">
        <v>160</v>
      </c>
      <c r="N8324" t="s">
        <v>48</v>
      </c>
      <c r="O8324" t="s">
        <v>22</v>
      </c>
    </row>
    <row r="8325" spans="1:15">
      <c r="A8325" t="s">
        <v>13820</v>
      </c>
      <c r="B8325" s="1">
        <v>45735</v>
      </c>
      <c r="C8325" t="s">
        <v>13821</v>
      </c>
      <c r="D8325" t="s">
        <v>16</v>
      </c>
      <c r="E8325" t="s">
        <v>159</v>
      </c>
      <c r="F8325">
        <v>1</v>
      </c>
      <c r="G8325">
        <v>39388.339999999997</v>
      </c>
      <c r="H8325">
        <v>39388.339999999997</v>
      </c>
      <c r="I8325">
        <f>salesdata[[#This Row],[Total_Sales_INR]]/10000000</f>
        <v>3.9388339999999996E-3</v>
      </c>
      <c r="J8325" t="s">
        <v>27</v>
      </c>
      <c r="K8325" t="s">
        <v>35</v>
      </c>
      <c r="L8325">
        <v>4</v>
      </c>
      <c r="M8325" t="s">
        <v>88</v>
      </c>
      <c r="N8325" t="s">
        <v>21</v>
      </c>
      <c r="O8325" t="s">
        <v>22</v>
      </c>
    </row>
    <row r="8326" spans="1:15">
      <c r="A8326" t="s">
        <v>13822</v>
      </c>
      <c r="B8326" s="1">
        <v>45764</v>
      </c>
      <c r="C8326" t="s">
        <v>6965</v>
      </c>
      <c r="D8326" t="s">
        <v>16</v>
      </c>
      <c r="E8326" t="s">
        <v>137</v>
      </c>
      <c r="F8326">
        <v>3</v>
      </c>
      <c r="G8326">
        <v>26010.47</v>
      </c>
      <c r="H8326">
        <v>78031.41</v>
      </c>
      <c r="I8326">
        <f>salesdata[[#This Row],[Total_Sales_INR]]/10000000</f>
        <v>7.8031410000000004E-3</v>
      </c>
      <c r="J8326" t="s">
        <v>27</v>
      </c>
      <c r="K8326" t="s">
        <v>72</v>
      </c>
      <c r="L8326">
        <v>3</v>
      </c>
      <c r="M8326" t="s">
        <v>77</v>
      </c>
      <c r="N8326" t="s">
        <v>78</v>
      </c>
      <c r="O8326" t="s">
        <v>22</v>
      </c>
    </row>
    <row r="8327" spans="1:15">
      <c r="A8327" t="s">
        <v>13823</v>
      </c>
      <c r="B8327" s="1">
        <v>45660</v>
      </c>
      <c r="C8327" t="s">
        <v>13824</v>
      </c>
      <c r="D8327" t="s">
        <v>25</v>
      </c>
      <c r="E8327" t="s">
        <v>280</v>
      </c>
      <c r="F8327">
        <v>5</v>
      </c>
      <c r="G8327">
        <v>25781.88</v>
      </c>
      <c r="H8327">
        <v>128909.4</v>
      </c>
      <c r="I8327">
        <f>salesdata[[#This Row],[Total_Sales_INR]]/10000000</f>
        <v>1.289094E-2</v>
      </c>
      <c r="J8327" t="s">
        <v>27</v>
      </c>
      <c r="K8327" t="s">
        <v>72</v>
      </c>
      <c r="L8327">
        <v>5</v>
      </c>
      <c r="M8327" t="s">
        <v>41</v>
      </c>
      <c r="N8327" t="s">
        <v>57</v>
      </c>
      <c r="O8327" t="s">
        <v>22</v>
      </c>
    </row>
    <row r="8328" spans="1:15">
      <c r="A8328" t="s">
        <v>13825</v>
      </c>
      <c r="B8328" s="1">
        <v>45785</v>
      </c>
      <c r="C8328" t="s">
        <v>3703</v>
      </c>
      <c r="D8328" t="s">
        <v>45</v>
      </c>
      <c r="E8328" t="s">
        <v>65</v>
      </c>
      <c r="F8328">
        <v>4</v>
      </c>
      <c r="G8328">
        <v>314.61</v>
      </c>
      <c r="H8328">
        <v>1258.44</v>
      </c>
      <c r="I8328">
        <f>salesdata[[#This Row],[Total_Sales_INR]]/10000000</f>
        <v>1.2584400000000001E-4</v>
      </c>
      <c r="J8328" t="s">
        <v>47</v>
      </c>
      <c r="K8328" t="s">
        <v>35</v>
      </c>
      <c r="L8328">
        <v>5</v>
      </c>
      <c r="M8328" t="s">
        <v>73</v>
      </c>
      <c r="N8328" t="s">
        <v>120</v>
      </c>
      <c r="O8328" t="s">
        <v>22</v>
      </c>
    </row>
    <row r="8329" spans="1:15">
      <c r="A8329" t="s">
        <v>13826</v>
      </c>
      <c r="B8329" s="1">
        <v>45831</v>
      </c>
      <c r="C8329" t="s">
        <v>7238</v>
      </c>
      <c r="D8329" t="s">
        <v>102</v>
      </c>
      <c r="E8329" t="s">
        <v>103</v>
      </c>
      <c r="F8329">
        <v>3</v>
      </c>
      <c r="G8329">
        <v>28918.45</v>
      </c>
      <c r="H8329">
        <v>86755.35</v>
      </c>
      <c r="I8329">
        <f>salesdata[[#This Row],[Total_Sales_INR]]/10000000</f>
        <v>8.6755349999999998E-3</v>
      </c>
      <c r="J8329" t="s">
        <v>34</v>
      </c>
      <c r="K8329" t="s">
        <v>35</v>
      </c>
      <c r="L8329">
        <v>2</v>
      </c>
      <c r="M8329" t="s">
        <v>104</v>
      </c>
      <c r="N8329" t="s">
        <v>142</v>
      </c>
      <c r="O8329" t="s">
        <v>22</v>
      </c>
    </row>
    <row r="8330" spans="1:15">
      <c r="A8330" t="s">
        <v>13827</v>
      </c>
      <c r="B8330" s="1">
        <v>45674</v>
      </c>
      <c r="C8330" t="s">
        <v>11321</v>
      </c>
      <c r="D8330" t="s">
        <v>25</v>
      </c>
      <c r="E8330" t="s">
        <v>280</v>
      </c>
      <c r="F8330">
        <v>2</v>
      </c>
      <c r="G8330">
        <v>44833.48</v>
      </c>
      <c r="H8330">
        <v>89666.96</v>
      </c>
      <c r="I8330">
        <f>salesdata[[#This Row],[Total_Sales_INR]]/10000000</f>
        <v>8.9666960000000014E-3</v>
      </c>
      <c r="J8330" t="s">
        <v>27</v>
      </c>
      <c r="K8330" t="s">
        <v>35</v>
      </c>
      <c r="L8330">
        <v>2</v>
      </c>
      <c r="M8330" t="s">
        <v>265</v>
      </c>
      <c r="N8330" t="s">
        <v>57</v>
      </c>
      <c r="O8330" t="s">
        <v>22</v>
      </c>
    </row>
    <row r="8331" spans="1:15">
      <c r="A8331" t="s">
        <v>13828</v>
      </c>
      <c r="B8331" s="1">
        <v>45888</v>
      </c>
      <c r="C8331" t="s">
        <v>12105</v>
      </c>
      <c r="D8331" t="s">
        <v>45</v>
      </c>
      <c r="E8331" t="s">
        <v>60</v>
      </c>
      <c r="F8331">
        <v>5</v>
      </c>
      <c r="G8331">
        <v>38791.5</v>
      </c>
      <c r="H8331">
        <v>193957.5</v>
      </c>
      <c r="I8331">
        <f>salesdata[[#This Row],[Total_Sales_INR]]/10000000</f>
        <v>1.939575E-2</v>
      </c>
      <c r="J8331" t="s">
        <v>47</v>
      </c>
      <c r="K8331" t="s">
        <v>35</v>
      </c>
      <c r="L8331">
        <v>3</v>
      </c>
      <c r="M8331" t="s">
        <v>61</v>
      </c>
      <c r="N8331" t="s">
        <v>213</v>
      </c>
      <c r="O8331" t="s">
        <v>22</v>
      </c>
    </row>
    <row r="8332" spans="1:15">
      <c r="A8332" t="s">
        <v>13829</v>
      </c>
      <c r="B8332" s="1">
        <v>45708</v>
      </c>
      <c r="C8332" t="s">
        <v>8047</v>
      </c>
      <c r="D8332" t="s">
        <v>45</v>
      </c>
      <c r="E8332" t="s">
        <v>65</v>
      </c>
      <c r="F8332">
        <v>2</v>
      </c>
      <c r="G8332">
        <v>8328.24</v>
      </c>
      <c r="H8332">
        <v>16656.48</v>
      </c>
      <c r="I8332">
        <f>salesdata[[#This Row],[Total_Sales_INR]]/10000000</f>
        <v>1.665648E-3</v>
      </c>
      <c r="J8332" t="s">
        <v>18</v>
      </c>
      <c r="K8332" t="s">
        <v>19</v>
      </c>
      <c r="L8332">
        <v>1</v>
      </c>
      <c r="M8332" t="s">
        <v>20</v>
      </c>
      <c r="N8332" t="s">
        <v>69</v>
      </c>
      <c r="O8332" t="s">
        <v>22</v>
      </c>
    </row>
    <row r="8333" spans="1:15">
      <c r="A8333" t="s">
        <v>13830</v>
      </c>
      <c r="B8333" s="1">
        <v>46014</v>
      </c>
      <c r="C8333" t="s">
        <v>1283</v>
      </c>
      <c r="D8333" t="s">
        <v>102</v>
      </c>
      <c r="E8333" t="s">
        <v>184</v>
      </c>
      <c r="F8333">
        <v>3</v>
      </c>
      <c r="G8333">
        <v>30716.25</v>
      </c>
      <c r="H8333">
        <v>92148.75</v>
      </c>
      <c r="I8333">
        <f>salesdata[[#This Row],[Total_Sales_INR]]/10000000</f>
        <v>9.2148750000000008E-3</v>
      </c>
      <c r="J8333" t="s">
        <v>18</v>
      </c>
      <c r="K8333" t="s">
        <v>35</v>
      </c>
      <c r="L8333">
        <v>3</v>
      </c>
      <c r="M8333" t="s">
        <v>61</v>
      </c>
      <c r="N8333" t="s">
        <v>124</v>
      </c>
      <c r="O8333" t="s">
        <v>22</v>
      </c>
    </row>
    <row r="8334" spans="1:15">
      <c r="A8334" t="s">
        <v>13831</v>
      </c>
      <c r="B8334" s="1">
        <v>45974</v>
      </c>
      <c r="C8334" t="s">
        <v>7621</v>
      </c>
      <c r="D8334" t="s">
        <v>16</v>
      </c>
      <c r="E8334" t="s">
        <v>137</v>
      </c>
      <c r="F8334">
        <v>4</v>
      </c>
      <c r="G8334">
        <v>12660.98</v>
      </c>
      <c r="H8334">
        <v>50643.92</v>
      </c>
      <c r="I8334">
        <f>salesdata[[#This Row],[Total_Sales_INR]]/10000000</f>
        <v>5.064392E-3</v>
      </c>
      <c r="J8334" t="s">
        <v>47</v>
      </c>
      <c r="K8334" t="s">
        <v>72</v>
      </c>
      <c r="L8334">
        <v>1</v>
      </c>
      <c r="M8334" t="s">
        <v>20</v>
      </c>
      <c r="N8334" t="s">
        <v>94</v>
      </c>
      <c r="O8334" t="s">
        <v>22</v>
      </c>
    </row>
    <row r="8335" spans="1:15">
      <c r="A8335" t="s">
        <v>13832</v>
      </c>
      <c r="B8335" s="1">
        <v>45717</v>
      </c>
      <c r="C8335" t="s">
        <v>13817</v>
      </c>
      <c r="D8335" t="s">
        <v>25</v>
      </c>
      <c r="E8335" t="s">
        <v>26</v>
      </c>
      <c r="F8335">
        <v>1</v>
      </c>
      <c r="G8335">
        <v>43427.95</v>
      </c>
      <c r="H8335">
        <v>43427.95</v>
      </c>
      <c r="I8335">
        <f>salesdata[[#This Row],[Total_Sales_INR]]/10000000</f>
        <v>4.342795E-3</v>
      </c>
      <c r="J8335" t="s">
        <v>34</v>
      </c>
      <c r="K8335" t="s">
        <v>19</v>
      </c>
      <c r="L8335">
        <v>1</v>
      </c>
      <c r="M8335" t="s">
        <v>20</v>
      </c>
      <c r="N8335" t="s">
        <v>82</v>
      </c>
      <c r="O8335" t="s">
        <v>22</v>
      </c>
    </row>
    <row r="8336" spans="1:15">
      <c r="A8336" t="s">
        <v>13833</v>
      </c>
      <c r="B8336" s="1">
        <v>45793</v>
      </c>
      <c r="C8336" t="s">
        <v>13834</v>
      </c>
      <c r="D8336" t="s">
        <v>25</v>
      </c>
      <c r="E8336" t="s">
        <v>91</v>
      </c>
      <c r="F8336">
        <v>4</v>
      </c>
      <c r="G8336">
        <v>34955.67</v>
      </c>
      <c r="H8336">
        <v>139822.68</v>
      </c>
      <c r="I8336">
        <f>salesdata[[#This Row],[Total_Sales_INR]]/10000000</f>
        <v>1.3982267999999999E-2</v>
      </c>
      <c r="J8336" t="s">
        <v>27</v>
      </c>
      <c r="K8336" t="s">
        <v>35</v>
      </c>
      <c r="L8336">
        <v>2</v>
      </c>
      <c r="M8336" t="s">
        <v>133</v>
      </c>
      <c r="N8336" t="s">
        <v>120</v>
      </c>
      <c r="O8336" t="s">
        <v>22</v>
      </c>
    </row>
    <row r="8337" spans="1:15">
      <c r="A8337" t="s">
        <v>13835</v>
      </c>
      <c r="B8337" s="1">
        <v>45947</v>
      </c>
      <c r="C8337" t="s">
        <v>1114</v>
      </c>
      <c r="D8337" t="s">
        <v>32</v>
      </c>
      <c r="E8337" t="s">
        <v>81</v>
      </c>
      <c r="F8337">
        <v>3</v>
      </c>
      <c r="G8337">
        <v>23249.58</v>
      </c>
      <c r="H8337">
        <v>69748.740000000005</v>
      </c>
      <c r="I8337">
        <f>salesdata[[#This Row],[Total_Sales_INR]]/10000000</f>
        <v>6.9748740000000007E-3</v>
      </c>
      <c r="J8337" t="s">
        <v>18</v>
      </c>
      <c r="K8337" t="s">
        <v>35</v>
      </c>
      <c r="L8337">
        <v>2</v>
      </c>
      <c r="M8337" t="s">
        <v>104</v>
      </c>
      <c r="N8337" t="s">
        <v>57</v>
      </c>
      <c r="O8337" t="s">
        <v>22</v>
      </c>
    </row>
    <row r="8338" spans="1:15">
      <c r="A8338" t="s">
        <v>13836</v>
      </c>
      <c r="B8338" s="1">
        <v>45721</v>
      </c>
      <c r="C8338" t="s">
        <v>13837</v>
      </c>
      <c r="D8338" t="s">
        <v>102</v>
      </c>
      <c r="E8338" t="s">
        <v>184</v>
      </c>
      <c r="F8338">
        <v>5</v>
      </c>
      <c r="G8338">
        <v>8688.94</v>
      </c>
      <c r="H8338">
        <v>43444.7</v>
      </c>
      <c r="I8338">
        <f>salesdata[[#This Row],[Total_Sales_INR]]/10000000</f>
        <v>4.3444699999999996E-3</v>
      </c>
      <c r="J8338" t="s">
        <v>34</v>
      </c>
      <c r="K8338" t="s">
        <v>35</v>
      </c>
      <c r="L8338">
        <v>2</v>
      </c>
      <c r="M8338" t="s">
        <v>104</v>
      </c>
      <c r="N8338" t="s">
        <v>112</v>
      </c>
      <c r="O8338" t="s">
        <v>22</v>
      </c>
    </row>
    <row r="8339" spans="1:15">
      <c r="A8339" t="s">
        <v>13838</v>
      </c>
      <c r="B8339" s="1">
        <v>45691</v>
      </c>
      <c r="C8339" t="s">
        <v>7218</v>
      </c>
      <c r="D8339" t="s">
        <v>45</v>
      </c>
      <c r="E8339" t="s">
        <v>46</v>
      </c>
      <c r="F8339">
        <v>5</v>
      </c>
      <c r="G8339">
        <v>20874.939999999999</v>
      </c>
      <c r="H8339">
        <v>104374.7</v>
      </c>
      <c r="I8339">
        <f>salesdata[[#This Row],[Total_Sales_INR]]/10000000</f>
        <v>1.0437469999999999E-2</v>
      </c>
      <c r="J8339" t="s">
        <v>27</v>
      </c>
      <c r="K8339" t="s">
        <v>72</v>
      </c>
      <c r="L8339">
        <v>5</v>
      </c>
      <c r="M8339" t="s">
        <v>51</v>
      </c>
      <c r="N8339" t="s">
        <v>97</v>
      </c>
      <c r="O8339" t="s">
        <v>22</v>
      </c>
    </row>
    <row r="8340" spans="1:15">
      <c r="A8340" t="s">
        <v>13839</v>
      </c>
      <c r="B8340" s="1">
        <v>45770</v>
      </c>
      <c r="C8340" t="s">
        <v>13840</v>
      </c>
      <c r="D8340" t="s">
        <v>32</v>
      </c>
      <c r="E8340" t="s">
        <v>40</v>
      </c>
      <c r="F8340">
        <v>3</v>
      </c>
      <c r="G8340">
        <v>40896.1</v>
      </c>
      <c r="H8340">
        <v>122688.3</v>
      </c>
      <c r="I8340">
        <f>salesdata[[#This Row],[Total_Sales_INR]]/10000000</f>
        <v>1.226883E-2</v>
      </c>
      <c r="J8340" t="s">
        <v>18</v>
      </c>
      <c r="K8340" t="s">
        <v>19</v>
      </c>
      <c r="L8340">
        <v>2</v>
      </c>
      <c r="M8340" t="s">
        <v>265</v>
      </c>
      <c r="N8340" t="s">
        <v>62</v>
      </c>
      <c r="O8340" t="s">
        <v>22</v>
      </c>
    </row>
    <row r="8341" spans="1:15">
      <c r="A8341" t="s">
        <v>13841</v>
      </c>
      <c r="B8341" s="1">
        <v>45812</v>
      </c>
      <c r="C8341" t="s">
        <v>13842</v>
      </c>
      <c r="D8341" t="s">
        <v>16</v>
      </c>
      <c r="E8341" t="s">
        <v>137</v>
      </c>
      <c r="F8341">
        <v>1</v>
      </c>
      <c r="G8341">
        <v>7208.93</v>
      </c>
      <c r="H8341">
        <v>7208.93</v>
      </c>
      <c r="I8341">
        <f>salesdata[[#This Row],[Total_Sales_INR]]/10000000</f>
        <v>7.2089300000000001E-4</v>
      </c>
      <c r="J8341" t="s">
        <v>27</v>
      </c>
      <c r="K8341" t="s">
        <v>72</v>
      </c>
      <c r="L8341">
        <v>2</v>
      </c>
      <c r="M8341" t="s">
        <v>56</v>
      </c>
      <c r="N8341" t="s">
        <v>42</v>
      </c>
      <c r="O8341" t="s">
        <v>22</v>
      </c>
    </row>
    <row r="8342" spans="1:15">
      <c r="A8342" t="s">
        <v>13843</v>
      </c>
      <c r="B8342" s="1">
        <v>45940</v>
      </c>
      <c r="C8342" t="s">
        <v>2958</v>
      </c>
      <c r="D8342" t="s">
        <v>25</v>
      </c>
      <c r="E8342" t="s">
        <v>26</v>
      </c>
      <c r="F8342">
        <v>2</v>
      </c>
      <c r="G8342">
        <v>47654.06</v>
      </c>
      <c r="H8342">
        <v>95308.12</v>
      </c>
      <c r="I8342">
        <f>salesdata[[#This Row],[Total_Sales_INR]]/10000000</f>
        <v>9.5308119999999996E-3</v>
      </c>
      <c r="J8342" t="s">
        <v>27</v>
      </c>
      <c r="K8342" t="s">
        <v>19</v>
      </c>
      <c r="L8342">
        <v>1</v>
      </c>
      <c r="M8342" t="s">
        <v>119</v>
      </c>
      <c r="N8342" t="s">
        <v>173</v>
      </c>
      <c r="O8342" t="s">
        <v>22</v>
      </c>
    </row>
    <row r="8343" spans="1:15">
      <c r="A8343" t="s">
        <v>13844</v>
      </c>
      <c r="B8343" s="1">
        <v>46021</v>
      </c>
      <c r="C8343" t="s">
        <v>12196</v>
      </c>
      <c r="D8343" t="s">
        <v>45</v>
      </c>
      <c r="E8343" t="s">
        <v>85</v>
      </c>
      <c r="F8343">
        <v>1</v>
      </c>
      <c r="G8343">
        <v>10590.04</v>
      </c>
      <c r="H8343">
        <v>10590.04</v>
      </c>
      <c r="I8343">
        <f>salesdata[[#This Row],[Total_Sales_INR]]/10000000</f>
        <v>1.0590040000000001E-3</v>
      </c>
      <c r="J8343" t="s">
        <v>34</v>
      </c>
      <c r="K8343" t="s">
        <v>19</v>
      </c>
      <c r="L8343">
        <v>3</v>
      </c>
      <c r="M8343" t="s">
        <v>77</v>
      </c>
      <c r="N8343" t="s">
        <v>21</v>
      </c>
      <c r="O8343" t="s">
        <v>22</v>
      </c>
    </row>
    <row r="8344" spans="1:15">
      <c r="A8344" t="s">
        <v>13845</v>
      </c>
      <c r="B8344" s="1">
        <v>45709</v>
      </c>
      <c r="C8344" t="s">
        <v>13846</v>
      </c>
      <c r="D8344" t="s">
        <v>102</v>
      </c>
      <c r="E8344" t="s">
        <v>118</v>
      </c>
      <c r="F8344">
        <v>5</v>
      </c>
      <c r="G8344">
        <v>31777.919999999998</v>
      </c>
      <c r="H8344">
        <v>158889.60000000001</v>
      </c>
      <c r="I8344">
        <f>salesdata[[#This Row],[Total_Sales_INR]]/10000000</f>
        <v>1.5888960000000001E-2</v>
      </c>
      <c r="J8344" t="s">
        <v>34</v>
      </c>
      <c r="K8344" t="s">
        <v>72</v>
      </c>
      <c r="L8344">
        <v>3</v>
      </c>
      <c r="M8344" t="s">
        <v>190</v>
      </c>
      <c r="N8344" t="s">
        <v>120</v>
      </c>
      <c r="O8344" t="s">
        <v>22</v>
      </c>
    </row>
    <row r="8345" spans="1:15">
      <c r="A8345" t="s">
        <v>13847</v>
      </c>
      <c r="B8345" s="1">
        <v>45950</v>
      </c>
      <c r="C8345" t="s">
        <v>13848</v>
      </c>
      <c r="D8345" t="s">
        <v>45</v>
      </c>
      <c r="E8345" t="s">
        <v>46</v>
      </c>
      <c r="F8345">
        <v>2</v>
      </c>
      <c r="G8345">
        <v>21881.45</v>
      </c>
      <c r="H8345">
        <v>43762.9</v>
      </c>
      <c r="I8345">
        <f>salesdata[[#This Row],[Total_Sales_INR]]/10000000</f>
        <v>4.3762900000000006E-3</v>
      </c>
      <c r="J8345" t="s">
        <v>27</v>
      </c>
      <c r="K8345" t="s">
        <v>72</v>
      </c>
      <c r="L8345">
        <v>2</v>
      </c>
      <c r="M8345" t="s">
        <v>133</v>
      </c>
      <c r="N8345" t="s">
        <v>21</v>
      </c>
      <c r="O8345" t="s">
        <v>22</v>
      </c>
    </row>
    <row r="8346" spans="1:15">
      <c r="A8346" t="s">
        <v>13849</v>
      </c>
      <c r="B8346" s="1">
        <v>45741</v>
      </c>
      <c r="C8346" t="s">
        <v>13850</v>
      </c>
      <c r="D8346" t="s">
        <v>32</v>
      </c>
      <c r="E8346" t="s">
        <v>250</v>
      </c>
      <c r="F8346">
        <v>1</v>
      </c>
      <c r="G8346">
        <v>10455.68</v>
      </c>
      <c r="H8346">
        <v>10455.68</v>
      </c>
      <c r="I8346">
        <f>salesdata[[#This Row],[Total_Sales_INR]]/10000000</f>
        <v>1.045568E-3</v>
      </c>
      <c r="J8346" t="s">
        <v>47</v>
      </c>
      <c r="K8346" t="s">
        <v>72</v>
      </c>
      <c r="L8346">
        <v>3</v>
      </c>
      <c r="M8346" t="s">
        <v>190</v>
      </c>
      <c r="N8346" t="s">
        <v>127</v>
      </c>
      <c r="O8346" t="s">
        <v>22</v>
      </c>
    </row>
    <row r="8347" spans="1:15">
      <c r="A8347" t="s">
        <v>13851</v>
      </c>
      <c r="B8347" s="1">
        <v>45981</v>
      </c>
      <c r="C8347" t="s">
        <v>13852</v>
      </c>
      <c r="D8347" t="s">
        <v>32</v>
      </c>
      <c r="E8347" t="s">
        <v>81</v>
      </c>
      <c r="F8347">
        <v>3</v>
      </c>
      <c r="G8347">
        <v>46608.160000000003</v>
      </c>
      <c r="H8347">
        <v>139824.48000000001</v>
      </c>
      <c r="I8347">
        <f>salesdata[[#This Row],[Total_Sales_INR]]/10000000</f>
        <v>1.3982448000000001E-2</v>
      </c>
      <c r="J8347" t="s">
        <v>18</v>
      </c>
      <c r="K8347" t="s">
        <v>19</v>
      </c>
      <c r="L8347">
        <v>5</v>
      </c>
      <c r="M8347" t="s">
        <v>51</v>
      </c>
      <c r="N8347" t="s">
        <v>21</v>
      </c>
      <c r="O8347" t="s">
        <v>22</v>
      </c>
    </row>
    <row r="8348" spans="1:15">
      <c r="A8348" t="s">
        <v>13853</v>
      </c>
      <c r="B8348" s="1">
        <v>45759</v>
      </c>
      <c r="C8348" t="s">
        <v>13854</v>
      </c>
      <c r="D8348" t="s">
        <v>45</v>
      </c>
      <c r="E8348" t="s">
        <v>55</v>
      </c>
      <c r="F8348">
        <v>1</v>
      </c>
      <c r="G8348">
        <v>10740.31</v>
      </c>
      <c r="H8348">
        <v>10740.31</v>
      </c>
      <c r="I8348">
        <f>salesdata[[#This Row],[Total_Sales_INR]]/10000000</f>
        <v>1.074031E-3</v>
      </c>
      <c r="J8348" t="s">
        <v>18</v>
      </c>
      <c r="K8348" t="s">
        <v>35</v>
      </c>
      <c r="L8348">
        <v>4</v>
      </c>
      <c r="M8348" t="s">
        <v>198</v>
      </c>
      <c r="N8348" t="s">
        <v>178</v>
      </c>
      <c r="O8348" t="s">
        <v>22</v>
      </c>
    </row>
    <row r="8349" spans="1:15">
      <c r="A8349" t="s">
        <v>13855</v>
      </c>
      <c r="B8349" s="1">
        <v>45680</v>
      </c>
      <c r="C8349" t="s">
        <v>13856</v>
      </c>
      <c r="D8349" t="s">
        <v>45</v>
      </c>
      <c r="E8349" t="s">
        <v>60</v>
      </c>
      <c r="F8349">
        <v>5</v>
      </c>
      <c r="G8349">
        <v>10002.36</v>
      </c>
      <c r="H8349">
        <v>50011.8</v>
      </c>
      <c r="I8349">
        <f>salesdata[[#This Row],[Total_Sales_INR]]/10000000</f>
        <v>5.00118E-3</v>
      </c>
      <c r="J8349" t="s">
        <v>47</v>
      </c>
      <c r="K8349" t="s">
        <v>72</v>
      </c>
      <c r="L8349">
        <v>1</v>
      </c>
      <c r="M8349" t="s">
        <v>68</v>
      </c>
      <c r="N8349" t="s">
        <v>127</v>
      </c>
      <c r="O8349" t="s">
        <v>22</v>
      </c>
    </row>
    <row r="8350" spans="1:15">
      <c r="A8350" t="s">
        <v>13857</v>
      </c>
      <c r="B8350" s="1">
        <v>45661</v>
      </c>
      <c r="C8350" t="s">
        <v>13858</v>
      </c>
      <c r="D8350" t="s">
        <v>45</v>
      </c>
      <c r="E8350" t="s">
        <v>46</v>
      </c>
      <c r="F8350">
        <v>3</v>
      </c>
      <c r="G8350">
        <v>41917.39</v>
      </c>
      <c r="H8350">
        <v>125752.17</v>
      </c>
      <c r="I8350">
        <f>salesdata[[#This Row],[Total_Sales_INR]]/10000000</f>
        <v>1.2575217E-2</v>
      </c>
      <c r="J8350" t="s">
        <v>47</v>
      </c>
      <c r="K8350" t="s">
        <v>35</v>
      </c>
      <c r="L8350">
        <v>1</v>
      </c>
      <c r="M8350" t="s">
        <v>68</v>
      </c>
      <c r="N8350" t="s">
        <v>167</v>
      </c>
      <c r="O8350" t="s">
        <v>22</v>
      </c>
    </row>
    <row r="8351" spans="1:15">
      <c r="A8351" t="s">
        <v>13859</v>
      </c>
      <c r="B8351" s="1">
        <v>46015</v>
      </c>
      <c r="C8351" t="s">
        <v>13860</v>
      </c>
      <c r="D8351" t="s">
        <v>16</v>
      </c>
      <c r="E8351" t="s">
        <v>145</v>
      </c>
      <c r="F8351">
        <v>3</v>
      </c>
      <c r="G8351">
        <v>1465.83</v>
      </c>
      <c r="H8351">
        <v>4397.49</v>
      </c>
      <c r="I8351">
        <f>salesdata[[#This Row],[Total_Sales_INR]]/10000000</f>
        <v>4.3974899999999997E-4</v>
      </c>
      <c r="J8351" t="s">
        <v>34</v>
      </c>
      <c r="K8351" t="s">
        <v>35</v>
      </c>
      <c r="L8351">
        <v>5</v>
      </c>
      <c r="M8351" t="s">
        <v>28</v>
      </c>
      <c r="N8351" t="s">
        <v>62</v>
      </c>
      <c r="O8351" t="s">
        <v>22</v>
      </c>
    </row>
    <row r="8352" spans="1:15">
      <c r="A8352" t="s">
        <v>13861</v>
      </c>
      <c r="B8352" s="1">
        <v>45676</v>
      </c>
      <c r="C8352" t="s">
        <v>13862</v>
      </c>
      <c r="D8352" t="s">
        <v>32</v>
      </c>
      <c r="E8352" t="s">
        <v>33</v>
      </c>
      <c r="F8352">
        <v>5</v>
      </c>
      <c r="G8352">
        <v>1210.1300000000001</v>
      </c>
      <c r="H8352">
        <v>6050.65</v>
      </c>
      <c r="I8352">
        <f>salesdata[[#This Row],[Total_Sales_INR]]/10000000</f>
        <v>6.0506500000000001E-4</v>
      </c>
      <c r="J8352" t="s">
        <v>18</v>
      </c>
      <c r="K8352" t="s">
        <v>19</v>
      </c>
      <c r="L8352">
        <v>5</v>
      </c>
      <c r="M8352" t="s">
        <v>51</v>
      </c>
      <c r="N8352" t="s">
        <v>213</v>
      </c>
      <c r="O8352" t="s">
        <v>22</v>
      </c>
    </row>
    <row r="8353" spans="1:15">
      <c r="A8353" t="s">
        <v>13863</v>
      </c>
      <c r="B8353" s="1">
        <v>45693</v>
      </c>
      <c r="C8353" t="s">
        <v>13864</v>
      </c>
      <c r="D8353" t="s">
        <v>32</v>
      </c>
      <c r="E8353" t="s">
        <v>81</v>
      </c>
      <c r="F8353">
        <v>3</v>
      </c>
      <c r="G8353">
        <v>32408.02</v>
      </c>
      <c r="H8353">
        <v>97224.06</v>
      </c>
      <c r="I8353">
        <f>salesdata[[#This Row],[Total_Sales_INR]]/10000000</f>
        <v>9.7224059999999994E-3</v>
      </c>
      <c r="J8353" t="s">
        <v>18</v>
      </c>
      <c r="K8353" t="s">
        <v>35</v>
      </c>
      <c r="L8353">
        <v>2</v>
      </c>
      <c r="M8353" t="s">
        <v>104</v>
      </c>
      <c r="N8353" t="s">
        <v>127</v>
      </c>
      <c r="O8353" t="s">
        <v>22</v>
      </c>
    </row>
    <row r="8354" spans="1:15">
      <c r="A8354" t="s">
        <v>13865</v>
      </c>
      <c r="B8354" s="1">
        <v>45668</v>
      </c>
      <c r="C8354" t="s">
        <v>13571</v>
      </c>
      <c r="D8354" t="s">
        <v>45</v>
      </c>
      <c r="E8354" t="s">
        <v>60</v>
      </c>
      <c r="F8354">
        <v>3</v>
      </c>
      <c r="G8354">
        <v>3373.46</v>
      </c>
      <c r="H8354">
        <v>10120.379999999999</v>
      </c>
      <c r="I8354">
        <f>salesdata[[#This Row],[Total_Sales_INR]]/10000000</f>
        <v>1.0120379999999998E-3</v>
      </c>
      <c r="J8354" t="s">
        <v>34</v>
      </c>
      <c r="K8354" t="s">
        <v>72</v>
      </c>
      <c r="L8354">
        <v>3</v>
      </c>
      <c r="M8354" t="s">
        <v>115</v>
      </c>
      <c r="N8354" t="s">
        <v>97</v>
      </c>
      <c r="O8354" t="s">
        <v>22</v>
      </c>
    </row>
    <row r="8355" spans="1:15">
      <c r="A8355" t="s">
        <v>13866</v>
      </c>
      <c r="B8355" s="1">
        <v>45911</v>
      </c>
      <c r="C8355" t="s">
        <v>12472</v>
      </c>
      <c r="D8355" t="s">
        <v>32</v>
      </c>
      <c r="E8355" t="s">
        <v>40</v>
      </c>
      <c r="F8355">
        <v>1</v>
      </c>
      <c r="G8355">
        <v>30341.19</v>
      </c>
      <c r="H8355">
        <v>30341.19</v>
      </c>
      <c r="I8355">
        <f>salesdata[[#This Row],[Total_Sales_INR]]/10000000</f>
        <v>3.0341190000000001E-3</v>
      </c>
      <c r="J8355" t="s">
        <v>34</v>
      </c>
      <c r="K8355" t="s">
        <v>19</v>
      </c>
      <c r="L8355">
        <v>3</v>
      </c>
      <c r="M8355" t="s">
        <v>77</v>
      </c>
      <c r="N8355" t="s">
        <v>173</v>
      </c>
      <c r="O8355" t="s">
        <v>22</v>
      </c>
    </row>
    <row r="8356" spans="1:15">
      <c r="A8356" t="s">
        <v>13867</v>
      </c>
      <c r="B8356" s="1">
        <v>45772</v>
      </c>
      <c r="C8356" t="s">
        <v>3044</v>
      </c>
      <c r="D8356" t="s">
        <v>32</v>
      </c>
      <c r="E8356" t="s">
        <v>250</v>
      </c>
      <c r="F8356">
        <v>3</v>
      </c>
      <c r="G8356">
        <v>11261.66</v>
      </c>
      <c r="H8356">
        <v>33784.980000000003</v>
      </c>
      <c r="I8356">
        <f>salesdata[[#This Row],[Total_Sales_INR]]/10000000</f>
        <v>3.3784980000000002E-3</v>
      </c>
      <c r="J8356" t="s">
        <v>18</v>
      </c>
      <c r="K8356" t="s">
        <v>35</v>
      </c>
      <c r="L8356">
        <v>3</v>
      </c>
      <c r="M8356" t="s">
        <v>115</v>
      </c>
      <c r="N8356" t="s">
        <v>74</v>
      </c>
      <c r="O8356" t="s">
        <v>22</v>
      </c>
    </row>
    <row r="8357" spans="1:15">
      <c r="A8357" t="s">
        <v>13868</v>
      </c>
      <c r="B8357" s="1">
        <v>45988</v>
      </c>
      <c r="C8357" t="s">
        <v>5029</v>
      </c>
      <c r="D8357" t="s">
        <v>102</v>
      </c>
      <c r="E8357" t="s">
        <v>193</v>
      </c>
      <c r="F8357">
        <v>5</v>
      </c>
      <c r="G8357">
        <v>6882.46</v>
      </c>
      <c r="H8357">
        <v>34412.300000000003</v>
      </c>
      <c r="I8357">
        <f>salesdata[[#This Row],[Total_Sales_INR]]/10000000</f>
        <v>3.4412300000000004E-3</v>
      </c>
      <c r="J8357" t="s">
        <v>18</v>
      </c>
      <c r="K8357" t="s">
        <v>35</v>
      </c>
      <c r="L8357">
        <v>5</v>
      </c>
      <c r="M8357" t="s">
        <v>41</v>
      </c>
      <c r="N8357" t="s">
        <v>173</v>
      </c>
      <c r="O8357" t="s">
        <v>22</v>
      </c>
    </row>
    <row r="8358" spans="1:15">
      <c r="A8358" t="s">
        <v>13869</v>
      </c>
      <c r="B8358" s="1">
        <v>45743</v>
      </c>
      <c r="C8358" t="s">
        <v>6276</v>
      </c>
      <c r="D8358" t="s">
        <v>102</v>
      </c>
      <c r="E8358" t="s">
        <v>118</v>
      </c>
      <c r="F8358">
        <v>2</v>
      </c>
      <c r="G8358">
        <v>14010.83</v>
      </c>
      <c r="H8358">
        <v>28021.66</v>
      </c>
      <c r="I8358">
        <f>salesdata[[#This Row],[Total_Sales_INR]]/10000000</f>
        <v>2.802166E-3</v>
      </c>
      <c r="J8358" t="s">
        <v>18</v>
      </c>
      <c r="K8358" t="s">
        <v>19</v>
      </c>
      <c r="L8358">
        <v>4</v>
      </c>
      <c r="M8358" t="s">
        <v>198</v>
      </c>
      <c r="N8358" t="s">
        <v>78</v>
      </c>
      <c r="O8358" t="s">
        <v>22</v>
      </c>
    </row>
    <row r="8359" spans="1:15">
      <c r="A8359" t="s">
        <v>13870</v>
      </c>
      <c r="B8359" s="1">
        <v>45950</v>
      </c>
      <c r="C8359" t="s">
        <v>11600</v>
      </c>
      <c r="D8359" t="s">
        <v>25</v>
      </c>
      <c r="E8359" t="s">
        <v>91</v>
      </c>
      <c r="F8359">
        <v>5</v>
      </c>
      <c r="G8359">
        <v>38188.32</v>
      </c>
      <c r="H8359">
        <v>190941.6</v>
      </c>
      <c r="I8359">
        <f>salesdata[[#This Row],[Total_Sales_INR]]/10000000</f>
        <v>1.9094159999999999E-2</v>
      </c>
      <c r="J8359" t="s">
        <v>34</v>
      </c>
      <c r="K8359" t="s">
        <v>72</v>
      </c>
      <c r="L8359">
        <v>2</v>
      </c>
      <c r="M8359" t="s">
        <v>133</v>
      </c>
      <c r="N8359" t="s">
        <v>94</v>
      </c>
      <c r="O8359" t="s">
        <v>22</v>
      </c>
    </row>
    <row r="8360" spans="1:15">
      <c r="A8360" t="s">
        <v>13871</v>
      </c>
      <c r="B8360" s="1">
        <v>46017</v>
      </c>
      <c r="C8360" t="s">
        <v>7429</v>
      </c>
      <c r="D8360" t="s">
        <v>25</v>
      </c>
      <c r="E8360" t="s">
        <v>223</v>
      </c>
      <c r="F8360">
        <v>2</v>
      </c>
      <c r="G8360">
        <v>472.11</v>
      </c>
      <c r="H8360">
        <v>944.22</v>
      </c>
      <c r="I8360">
        <f>salesdata[[#This Row],[Total_Sales_INR]]/10000000</f>
        <v>9.4421999999999998E-5</v>
      </c>
      <c r="J8360" t="s">
        <v>27</v>
      </c>
      <c r="K8360" t="s">
        <v>35</v>
      </c>
      <c r="L8360">
        <v>4</v>
      </c>
      <c r="M8360" t="s">
        <v>88</v>
      </c>
      <c r="N8360" t="s">
        <v>167</v>
      </c>
      <c r="O8360" t="s">
        <v>22</v>
      </c>
    </row>
    <row r="8361" spans="1:15">
      <c r="A8361" t="s">
        <v>13872</v>
      </c>
      <c r="B8361" s="1">
        <v>45664</v>
      </c>
      <c r="C8361" t="s">
        <v>12787</v>
      </c>
      <c r="D8361" t="s">
        <v>25</v>
      </c>
      <c r="E8361" t="s">
        <v>140</v>
      </c>
      <c r="F8361">
        <v>5</v>
      </c>
      <c r="G8361">
        <v>37596.339999999997</v>
      </c>
      <c r="H8361">
        <v>187981.7</v>
      </c>
      <c r="I8361">
        <f>salesdata[[#This Row],[Total_Sales_INR]]/10000000</f>
        <v>1.8798169999999999E-2</v>
      </c>
      <c r="J8361" t="s">
        <v>27</v>
      </c>
      <c r="K8361" t="s">
        <v>19</v>
      </c>
      <c r="L8361">
        <v>1</v>
      </c>
      <c r="M8361" t="s">
        <v>181</v>
      </c>
      <c r="N8361" t="s">
        <v>150</v>
      </c>
      <c r="O8361" t="s">
        <v>22</v>
      </c>
    </row>
    <row r="8362" spans="1:15">
      <c r="A8362" t="s">
        <v>13873</v>
      </c>
      <c r="B8362" s="1">
        <v>46000</v>
      </c>
      <c r="C8362" t="s">
        <v>3072</v>
      </c>
      <c r="D8362" t="s">
        <v>32</v>
      </c>
      <c r="E8362" t="s">
        <v>309</v>
      </c>
      <c r="F8362">
        <v>3</v>
      </c>
      <c r="G8362">
        <v>45124.55</v>
      </c>
      <c r="H8362">
        <v>135373.65</v>
      </c>
      <c r="I8362">
        <f>salesdata[[#This Row],[Total_Sales_INR]]/10000000</f>
        <v>1.3537364999999999E-2</v>
      </c>
      <c r="J8362" t="s">
        <v>34</v>
      </c>
      <c r="K8362" t="s">
        <v>72</v>
      </c>
      <c r="L8362">
        <v>4</v>
      </c>
      <c r="M8362" t="s">
        <v>123</v>
      </c>
      <c r="N8362" t="s">
        <v>360</v>
      </c>
      <c r="O8362" t="s">
        <v>22</v>
      </c>
    </row>
    <row r="8363" spans="1:15">
      <c r="A8363" t="s">
        <v>13874</v>
      </c>
      <c r="B8363" s="1">
        <v>45770</v>
      </c>
      <c r="C8363" t="s">
        <v>1881</v>
      </c>
      <c r="D8363" t="s">
        <v>25</v>
      </c>
      <c r="E8363" t="s">
        <v>280</v>
      </c>
      <c r="F8363">
        <v>4</v>
      </c>
      <c r="G8363">
        <v>37225.61</v>
      </c>
      <c r="H8363">
        <v>148902.44</v>
      </c>
      <c r="I8363">
        <f>salesdata[[#This Row],[Total_Sales_INR]]/10000000</f>
        <v>1.4890244E-2</v>
      </c>
      <c r="J8363" t="s">
        <v>47</v>
      </c>
      <c r="K8363" t="s">
        <v>35</v>
      </c>
      <c r="L8363">
        <v>3</v>
      </c>
      <c r="M8363" t="s">
        <v>61</v>
      </c>
      <c r="N8363" t="s">
        <v>127</v>
      </c>
      <c r="O8363" t="s">
        <v>22</v>
      </c>
    </row>
    <row r="8364" spans="1:15">
      <c r="A8364" t="s">
        <v>13875</v>
      </c>
      <c r="B8364" s="1">
        <v>45713</v>
      </c>
      <c r="C8364" t="s">
        <v>1630</v>
      </c>
      <c r="D8364" t="s">
        <v>25</v>
      </c>
      <c r="E8364" t="s">
        <v>140</v>
      </c>
      <c r="F8364">
        <v>3</v>
      </c>
      <c r="G8364">
        <v>21883.31</v>
      </c>
      <c r="H8364">
        <v>65649.929999999993</v>
      </c>
      <c r="I8364">
        <f>salesdata[[#This Row],[Total_Sales_INR]]/10000000</f>
        <v>6.564992999999999E-3</v>
      </c>
      <c r="J8364" t="s">
        <v>18</v>
      </c>
      <c r="K8364" t="s">
        <v>35</v>
      </c>
      <c r="L8364">
        <v>3</v>
      </c>
      <c r="M8364" t="s">
        <v>77</v>
      </c>
      <c r="N8364" t="s">
        <v>82</v>
      </c>
      <c r="O8364" t="s">
        <v>22</v>
      </c>
    </row>
    <row r="8365" spans="1:15">
      <c r="A8365" t="s">
        <v>13876</v>
      </c>
      <c r="B8365" s="1">
        <v>45751</v>
      </c>
      <c r="C8365" t="s">
        <v>3514</v>
      </c>
      <c r="D8365" t="s">
        <v>32</v>
      </c>
      <c r="E8365" t="s">
        <v>40</v>
      </c>
      <c r="F8365">
        <v>5</v>
      </c>
      <c r="G8365">
        <v>257.57</v>
      </c>
      <c r="H8365">
        <v>1287.8499999999999</v>
      </c>
      <c r="I8365">
        <f>salesdata[[#This Row],[Total_Sales_INR]]/10000000</f>
        <v>1.2878499999999999E-4</v>
      </c>
      <c r="J8365" t="s">
        <v>47</v>
      </c>
      <c r="K8365" t="s">
        <v>35</v>
      </c>
      <c r="L8365">
        <v>5</v>
      </c>
      <c r="M8365" t="s">
        <v>28</v>
      </c>
      <c r="N8365" t="s">
        <v>37</v>
      </c>
      <c r="O8365" t="s">
        <v>22</v>
      </c>
    </row>
    <row r="8366" spans="1:15">
      <c r="A8366" t="s">
        <v>13877</v>
      </c>
      <c r="B8366" s="1">
        <v>45772</v>
      </c>
      <c r="C8366" t="s">
        <v>13878</v>
      </c>
      <c r="D8366" t="s">
        <v>102</v>
      </c>
      <c r="E8366" t="s">
        <v>193</v>
      </c>
      <c r="F8366">
        <v>2</v>
      </c>
      <c r="G8366">
        <v>48044.74</v>
      </c>
      <c r="H8366">
        <v>96089.48</v>
      </c>
      <c r="I8366">
        <f>salesdata[[#This Row],[Total_Sales_INR]]/10000000</f>
        <v>9.6089479999999991E-3</v>
      </c>
      <c r="J8366" t="s">
        <v>18</v>
      </c>
      <c r="K8366" t="s">
        <v>72</v>
      </c>
      <c r="L8366">
        <v>5</v>
      </c>
      <c r="M8366" t="s">
        <v>41</v>
      </c>
      <c r="N8366" t="s">
        <v>42</v>
      </c>
      <c r="O8366" t="s">
        <v>22</v>
      </c>
    </row>
    <row r="8367" spans="1:15">
      <c r="A8367" t="s">
        <v>13879</v>
      </c>
      <c r="B8367" s="1">
        <v>45961</v>
      </c>
      <c r="C8367" t="s">
        <v>13880</v>
      </c>
      <c r="D8367" t="s">
        <v>16</v>
      </c>
      <c r="E8367" t="s">
        <v>130</v>
      </c>
      <c r="F8367">
        <v>4</v>
      </c>
      <c r="G8367">
        <v>21347.11</v>
      </c>
      <c r="H8367">
        <v>85388.44</v>
      </c>
      <c r="I8367">
        <f>salesdata[[#This Row],[Total_Sales_INR]]/10000000</f>
        <v>8.5388440000000003E-3</v>
      </c>
      <c r="J8367" t="s">
        <v>34</v>
      </c>
      <c r="K8367" t="s">
        <v>72</v>
      </c>
      <c r="L8367">
        <v>1</v>
      </c>
      <c r="M8367" t="s">
        <v>107</v>
      </c>
      <c r="N8367" t="s">
        <v>142</v>
      </c>
      <c r="O8367" t="s">
        <v>22</v>
      </c>
    </row>
    <row r="8368" spans="1:15">
      <c r="A8368" t="s">
        <v>13881</v>
      </c>
      <c r="B8368" s="1">
        <v>45971</v>
      </c>
      <c r="C8368" t="s">
        <v>13882</v>
      </c>
      <c r="D8368" t="s">
        <v>16</v>
      </c>
      <c r="E8368" t="s">
        <v>159</v>
      </c>
      <c r="F8368">
        <v>1</v>
      </c>
      <c r="G8368">
        <v>46612.38</v>
      </c>
      <c r="H8368">
        <v>46612.38</v>
      </c>
      <c r="I8368">
        <f>salesdata[[#This Row],[Total_Sales_INR]]/10000000</f>
        <v>4.6612379999999998E-3</v>
      </c>
      <c r="J8368" t="s">
        <v>47</v>
      </c>
      <c r="K8368" t="s">
        <v>72</v>
      </c>
      <c r="L8368">
        <v>3</v>
      </c>
      <c r="M8368" t="s">
        <v>36</v>
      </c>
      <c r="N8368" t="s">
        <v>69</v>
      </c>
      <c r="O8368" t="s">
        <v>22</v>
      </c>
    </row>
    <row r="8369" spans="1:15">
      <c r="A8369" t="s">
        <v>13883</v>
      </c>
      <c r="B8369" s="1">
        <v>45827</v>
      </c>
      <c r="C8369" t="s">
        <v>13884</v>
      </c>
      <c r="D8369" t="s">
        <v>16</v>
      </c>
      <c r="E8369" t="s">
        <v>130</v>
      </c>
      <c r="F8369">
        <v>4</v>
      </c>
      <c r="G8369">
        <v>42562.080000000002</v>
      </c>
      <c r="H8369">
        <v>170248.32000000001</v>
      </c>
      <c r="I8369">
        <f>salesdata[[#This Row],[Total_Sales_INR]]/10000000</f>
        <v>1.7024832E-2</v>
      </c>
      <c r="J8369" t="s">
        <v>47</v>
      </c>
      <c r="K8369" t="s">
        <v>72</v>
      </c>
      <c r="L8369">
        <v>1</v>
      </c>
      <c r="M8369" t="s">
        <v>107</v>
      </c>
      <c r="N8369" t="s">
        <v>78</v>
      </c>
      <c r="O8369" t="s">
        <v>22</v>
      </c>
    </row>
    <row r="8370" spans="1:15">
      <c r="A8370" t="s">
        <v>13885</v>
      </c>
      <c r="B8370" s="1">
        <v>45927</v>
      </c>
      <c r="C8370" t="s">
        <v>13886</v>
      </c>
      <c r="D8370" t="s">
        <v>45</v>
      </c>
      <c r="E8370" t="s">
        <v>55</v>
      </c>
      <c r="F8370">
        <v>1</v>
      </c>
      <c r="G8370">
        <v>829.78</v>
      </c>
      <c r="H8370">
        <v>829.78</v>
      </c>
      <c r="I8370">
        <f>salesdata[[#This Row],[Total_Sales_INR]]/10000000</f>
        <v>8.2977999999999991E-5</v>
      </c>
      <c r="J8370" t="s">
        <v>18</v>
      </c>
      <c r="K8370" t="s">
        <v>72</v>
      </c>
      <c r="L8370">
        <v>2</v>
      </c>
      <c r="M8370" t="s">
        <v>56</v>
      </c>
      <c r="N8370" t="s">
        <v>112</v>
      </c>
      <c r="O8370" t="s">
        <v>22</v>
      </c>
    </row>
    <row r="8371" spans="1:15">
      <c r="A8371" t="s">
        <v>13887</v>
      </c>
      <c r="B8371" s="1">
        <v>45825</v>
      </c>
      <c r="C8371" t="s">
        <v>13888</v>
      </c>
      <c r="D8371" t="s">
        <v>45</v>
      </c>
      <c r="E8371" t="s">
        <v>46</v>
      </c>
      <c r="F8371">
        <v>3</v>
      </c>
      <c r="G8371">
        <v>40341.42</v>
      </c>
      <c r="H8371">
        <v>121024.26</v>
      </c>
      <c r="I8371">
        <f>salesdata[[#This Row],[Total_Sales_INR]]/10000000</f>
        <v>1.2102425999999999E-2</v>
      </c>
      <c r="J8371" t="s">
        <v>34</v>
      </c>
      <c r="K8371" t="s">
        <v>72</v>
      </c>
      <c r="L8371">
        <v>3</v>
      </c>
      <c r="M8371" t="s">
        <v>61</v>
      </c>
      <c r="N8371" t="s">
        <v>37</v>
      </c>
      <c r="O8371" t="s">
        <v>22</v>
      </c>
    </row>
    <row r="8372" spans="1:15">
      <c r="A8372" t="s">
        <v>13889</v>
      </c>
      <c r="B8372" s="1">
        <v>45758</v>
      </c>
      <c r="C8372" t="s">
        <v>590</v>
      </c>
      <c r="D8372" t="s">
        <v>102</v>
      </c>
      <c r="E8372" t="s">
        <v>103</v>
      </c>
      <c r="F8372">
        <v>2</v>
      </c>
      <c r="G8372">
        <v>43620.13</v>
      </c>
      <c r="H8372">
        <v>87240.26</v>
      </c>
      <c r="I8372">
        <f>salesdata[[#This Row],[Total_Sales_INR]]/10000000</f>
        <v>8.7240259999999993E-3</v>
      </c>
      <c r="J8372" t="s">
        <v>27</v>
      </c>
      <c r="K8372" t="s">
        <v>72</v>
      </c>
      <c r="L8372">
        <v>1</v>
      </c>
      <c r="M8372" t="s">
        <v>119</v>
      </c>
      <c r="N8372" t="s">
        <v>94</v>
      </c>
      <c r="O8372" t="s">
        <v>22</v>
      </c>
    </row>
    <row r="8373" spans="1:15">
      <c r="A8373" t="s">
        <v>13890</v>
      </c>
      <c r="B8373" s="1">
        <v>45879</v>
      </c>
      <c r="C8373" t="s">
        <v>4680</v>
      </c>
      <c r="D8373" t="s">
        <v>32</v>
      </c>
      <c r="E8373" t="s">
        <v>81</v>
      </c>
      <c r="F8373">
        <v>1</v>
      </c>
      <c r="G8373">
        <v>382.86</v>
      </c>
      <c r="H8373">
        <v>382.86</v>
      </c>
      <c r="I8373">
        <f>salesdata[[#This Row],[Total_Sales_INR]]/10000000</f>
        <v>3.8285999999999999E-5</v>
      </c>
      <c r="J8373" t="s">
        <v>34</v>
      </c>
      <c r="K8373" t="s">
        <v>72</v>
      </c>
      <c r="L8373">
        <v>3</v>
      </c>
      <c r="M8373" t="s">
        <v>190</v>
      </c>
      <c r="N8373" t="s">
        <v>62</v>
      </c>
      <c r="O8373" t="s">
        <v>22</v>
      </c>
    </row>
    <row r="8374" spans="1:15">
      <c r="A8374" t="s">
        <v>13891</v>
      </c>
      <c r="B8374" s="1">
        <v>45850</v>
      </c>
      <c r="C8374" t="s">
        <v>13892</v>
      </c>
      <c r="D8374" t="s">
        <v>32</v>
      </c>
      <c r="E8374" t="s">
        <v>250</v>
      </c>
      <c r="F8374">
        <v>4</v>
      </c>
      <c r="G8374">
        <v>41584.31</v>
      </c>
      <c r="H8374">
        <v>166337.24</v>
      </c>
      <c r="I8374">
        <f>salesdata[[#This Row],[Total_Sales_INR]]/10000000</f>
        <v>1.6633723999999999E-2</v>
      </c>
      <c r="J8374" t="s">
        <v>27</v>
      </c>
      <c r="K8374" t="s">
        <v>35</v>
      </c>
      <c r="L8374">
        <v>5</v>
      </c>
      <c r="M8374" t="s">
        <v>170</v>
      </c>
      <c r="N8374" t="s">
        <v>57</v>
      </c>
      <c r="O8374" t="s">
        <v>22</v>
      </c>
    </row>
    <row r="8375" spans="1:15">
      <c r="A8375" t="s">
        <v>13893</v>
      </c>
      <c r="B8375" s="1">
        <v>45968</v>
      </c>
      <c r="C8375" t="s">
        <v>13894</v>
      </c>
      <c r="D8375" t="s">
        <v>32</v>
      </c>
      <c r="E8375" t="s">
        <v>309</v>
      </c>
      <c r="F8375">
        <v>5</v>
      </c>
      <c r="G8375">
        <v>20450.88</v>
      </c>
      <c r="H8375">
        <v>102254.39999999999</v>
      </c>
      <c r="I8375">
        <f>salesdata[[#This Row],[Total_Sales_INR]]/10000000</f>
        <v>1.0225439999999999E-2</v>
      </c>
      <c r="J8375" t="s">
        <v>34</v>
      </c>
      <c r="K8375" t="s">
        <v>19</v>
      </c>
      <c r="L8375">
        <v>5</v>
      </c>
      <c r="M8375" t="s">
        <v>73</v>
      </c>
      <c r="N8375" t="s">
        <v>74</v>
      </c>
      <c r="O8375" t="s">
        <v>22</v>
      </c>
    </row>
    <row r="8376" spans="1:15">
      <c r="A8376" t="s">
        <v>13895</v>
      </c>
      <c r="B8376" s="1">
        <v>45914</v>
      </c>
      <c r="C8376" t="s">
        <v>5118</v>
      </c>
      <c r="D8376" t="s">
        <v>102</v>
      </c>
      <c r="E8376" t="s">
        <v>118</v>
      </c>
      <c r="F8376">
        <v>5</v>
      </c>
      <c r="G8376">
        <v>11850.89</v>
      </c>
      <c r="H8376">
        <v>59254.45</v>
      </c>
      <c r="I8376">
        <f>salesdata[[#This Row],[Total_Sales_INR]]/10000000</f>
        <v>5.9254449999999997E-3</v>
      </c>
      <c r="J8376" t="s">
        <v>34</v>
      </c>
      <c r="K8376" t="s">
        <v>35</v>
      </c>
      <c r="L8376">
        <v>3</v>
      </c>
      <c r="M8376" t="s">
        <v>115</v>
      </c>
      <c r="N8376" t="s">
        <v>78</v>
      </c>
      <c r="O8376" t="s">
        <v>22</v>
      </c>
    </row>
    <row r="8377" spans="1:15">
      <c r="A8377" t="s">
        <v>13896</v>
      </c>
      <c r="B8377" s="1">
        <v>45701</v>
      </c>
      <c r="C8377" t="s">
        <v>13322</v>
      </c>
      <c r="D8377" t="s">
        <v>25</v>
      </c>
      <c r="E8377" t="s">
        <v>280</v>
      </c>
      <c r="F8377">
        <v>2</v>
      </c>
      <c r="G8377">
        <v>40292.660000000003</v>
      </c>
      <c r="H8377">
        <v>80585.320000000007</v>
      </c>
      <c r="I8377">
        <f>salesdata[[#This Row],[Total_Sales_INR]]/10000000</f>
        <v>8.0585320000000002E-3</v>
      </c>
      <c r="J8377" t="s">
        <v>18</v>
      </c>
      <c r="K8377" t="s">
        <v>19</v>
      </c>
      <c r="L8377">
        <v>2</v>
      </c>
      <c r="M8377" t="s">
        <v>104</v>
      </c>
      <c r="N8377" t="s">
        <v>213</v>
      </c>
      <c r="O8377" t="s">
        <v>22</v>
      </c>
    </row>
    <row r="8378" spans="1:15">
      <c r="A8378" t="s">
        <v>13897</v>
      </c>
      <c r="B8378" s="1">
        <v>45693</v>
      </c>
      <c r="C8378" t="s">
        <v>4429</v>
      </c>
      <c r="D8378" t="s">
        <v>32</v>
      </c>
      <c r="E8378" t="s">
        <v>40</v>
      </c>
      <c r="F8378">
        <v>4</v>
      </c>
      <c r="G8378">
        <v>29760.6</v>
      </c>
      <c r="H8378">
        <v>119042.4</v>
      </c>
      <c r="I8378">
        <f>salesdata[[#This Row],[Total_Sales_INR]]/10000000</f>
        <v>1.190424E-2</v>
      </c>
      <c r="J8378" t="s">
        <v>34</v>
      </c>
      <c r="K8378" t="s">
        <v>72</v>
      </c>
      <c r="L8378">
        <v>5</v>
      </c>
      <c r="M8378" t="s">
        <v>51</v>
      </c>
      <c r="N8378" t="s">
        <v>150</v>
      </c>
      <c r="O8378" t="s">
        <v>22</v>
      </c>
    </row>
    <row r="8379" spans="1:15">
      <c r="A8379" t="s">
        <v>13898</v>
      </c>
      <c r="B8379" s="1">
        <v>45815</v>
      </c>
      <c r="C8379" t="s">
        <v>11694</v>
      </c>
      <c r="D8379" t="s">
        <v>32</v>
      </c>
      <c r="E8379" t="s">
        <v>81</v>
      </c>
      <c r="F8379">
        <v>1</v>
      </c>
      <c r="G8379">
        <v>4051.32</v>
      </c>
      <c r="H8379">
        <v>4051.32</v>
      </c>
      <c r="I8379">
        <f>salesdata[[#This Row],[Total_Sales_INR]]/10000000</f>
        <v>4.05132E-4</v>
      </c>
      <c r="J8379" t="s">
        <v>34</v>
      </c>
      <c r="K8379" t="s">
        <v>72</v>
      </c>
      <c r="L8379">
        <v>3</v>
      </c>
      <c r="M8379" t="s">
        <v>77</v>
      </c>
      <c r="N8379" t="s">
        <v>360</v>
      </c>
      <c r="O8379" t="s">
        <v>22</v>
      </c>
    </row>
    <row r="8380" spans="1:15">
      <c r="A8380" t="s">
        <v>13899</v>
      </c>
      <c r="B8380" s="1">
        <v>46005</v>
      </c>
      <c r="C8380" t="s">
        <v>13900</v>
      </c>
      <c r="D8380" t="s">
        <v>45</v>
      </c>
      <c r="E8380" t="s">
        <v>60</v>
      </c>
      <c r="F8380">
        <v>3</v>
      </c>
      <c r="G8380">
        <v>24613.75</v>
      </c>
      <c r="H8380">
        <v>73841.25</v>
      </c>
      <c r="I8380">
        <f>salesdata[[#This Row],[Total_Sales_INR]]/10000000</f>
        <v>7.3841250000000001E-3</v>
      </c>
      <c r="J8380" t="s">
        <v>27</v>
      </c>
      <c r="K8380" t="s">
        <v>19</v>
      </c>
      <c r="L8380">
        <v>4</v>
      </c>
      <c r="M8380" t="s">
        <v>123</v>
      </c>
      <c r="N8380" t="s">
        <v>173</v>
      </c>
      <c r="O8380" t="s">
        <v>22</v>
      </c>
    </row>
    <row r="8381" spans="1:15">
      <c r="A8381" t="s">
        <v>13901</v>
      </c>
      <c r="B8381" s="1">
        <v>45744</v>
      </c>
      <c r="C8381" t="s">
        <v>8245</v>
      </c>
      <c r="D8381" t="s">
        <v>32</v>
      </c>
      <c r="E8381" t="s">
        <v>250</v>
      </c>
      <c r="F8381">
        <v>1</v>
      </c>
      <c r="G8381">
        <v>40448.47</v>
      </c>
      <c r="H8381">
        <v>40448.47</v>
      </c>
      <c r="I8381">
        <f>salesdata[[#This Row],[Total_Sales_INR]]/10000000</f>
        <v>4.0448469999999999E-3</v>
      </c>
      <c r="J8381" t="s">
        <v>34</v>
      </c>
      <c r="K8381" t="s">
        <v>19</v>
      </c>
      <c r="L8381">
        <v>2</v>
      </c>
      <c r="M8381" t="s">
        <v>265</v>
      </c>
      <c r="N8381" t="s">
        <v>29</v>
      </c>
      <c r="O8381" t="s">
        <v>22</v>
      </c>
    </row>
    <row r="8382" spans="1:15">
      <c r="A8382" t="s">
        <v>13902</v>
      </c>
      <c r="B8382" s="1">
        <v>45903</v>
      </c>
      <c r="C8382" t="s">
        <v>9946</v>
      </c>
      <c r="D8382" t="s">
        <v>25</v>
      </c>
      <c r="E8382" t="s">
        <v>26</v>
      </c>
      <c r="F8382">
        <v>5</v>
      </c>
      <c r="G8382">
        <v>42904.66</v>
      </c>
      <c r="H8382">
        <v>214523.3</v>
      </c>
      <c r="I8382">
        <f>salesdata[[#This Row],[Total_Sales_INR]]/10000000</f>
        <v>2.1452329999999999E-2</v>
      </c>
      <c r="J8382" t="s">
        <v>18</v>
      </c>
      <c r="K8382" t="s">
        <v>35</v>
      </c>
      <c r="L8382">
        <v>1</v>
      </c>
      <c r="M8382" t="s">
        <v>20</v>
      </c>
      <c r="N8382" t="s">
        <v>142</v>
      </c>
      <c r="O8382" t="s">
        <v>22</v>
      </c>
    </row>
    <row r="8383" spans="1:15">
      <c r="A8383" t="s">
        <v>13903</v>
      </c>
      <c r="B8383" s="1">
        <v>45842</v>
      </c>
      <c r="C8383" t="s">
        <v>5220</v>
      </c>
      <c r="D8383" t="s">
        <v>16</v>
      </c>
      <c r="E8383" t="s">
        <v>145</v>
      </c>
      <c r="F8383">
        <v>5</v>
      </c>
      <c r="G8383">
        <v>35291.86</v>
      </c>
      <c r="H8383">
        <v>176459.3</v>
      </c>
      <c r="I8383">
        <f>salesdata[[#This Row],[Total_Sales_INR]]/10000000</f>
        <v>1.7645929999999997E-2</v>
      </c>
      <c r="J8383" t="s">
        <v>18</v>
      </c>
      <c r="K8383" t="s">
        <v>35</v>
      </c>
      <c r="L8383">
        <v>3</v>
      </c>
      <c r="M8383" t="s">
        <v>61</v>
      </c>
      <c r="N8383" t="s">
        <v>62</v>
      </c>
      <c r="O8383" t="s">
        <v>22</v>
      </c>
    </row>
    <row r="8384" spans="1:15">
      <c r="A8384" t="s">
        <v>13904</v>
      </c>
      <c r="B8384" s="1">
        <v>45676</v>
      </c>
      <c r="C8384" t="s">
        <v>12968</v>
      </c>
      <c r="D8384" t="s">
        <v>45</v>
      </c>
      <c r="E8384" t="s">
        <v>55</v>
      </c>
      <c r="F8384">
        <v>2</v>
      </c>
      <c r="G8384">
        <v>35192.89</v>
      </c>
      <c r="H8384">
        <v>70385.78</v>
      </c>
      <c r="I8384">
        <f>salesdata[[#This Row],[Total_Sales_INR]]/10000000</f>
        <v>7.0385780000000002E-3</v>
      </c>
      <c r="J8384" t="s">
        <v>34</v>
      </c>
      <c r="K8384" t="s">
        <v>72</v>
      </c>
      <c r="L8384">
        <v>4</v>
      </c>
      <c r="M8384" t="s">
        <v>198</v>
      </c>
      <c r="N8384" t="s">
        <v>178</v>
      </c>
      <c r="O8384" t="s">
        <v>22</v>
      </c>
    </row>
    <row r="8385" spans="1:15">
      <c r="A8385" t="s">
        <v>13905</v>
      </c>
      <c r="B8385" s="1">
        <v>45924</v>
      </c>
      <c r="C8385" t="s">
        <v>7645</v>
      </c>
      <c r="D8385" t="s">
        <v>45</v>
      </c>
      <c r="E8385" t="s">
        <v>85</v>
      </c>
      <c r="F8385">
        <v>5</v>
      </c>
      <c r="G8385">
        <v>47956.160000000003</v>
      </c>
      <c r="H8385">
        <v>239780.8</v>
      </c>
      <c r="I8385">
        <f>salesdata[[#This Row],[Total_Sales_INR]]/10000000</f>
        <v>2.3978079999999999E-2</v>
      </c>
      <c r="J8385" t="s">
        <v>18</v>
      </c>
      <c r="K8385" t="s">
        <v>35</v>
      </c>
      <c r="L8385">
        <v>5</v>
      </c>
      <c r="M8385" t="s">
        <v>51</v>
      </c>
      <c r="N8385" t="s">
        <v>21</v>
      </c>
      <c r="O8385" t="s">
        <v>22</v>
      </c>
    </row>
    <row r="8386" spans="1:15">
      <c r="A8386" t="s">
        <v>13906</v>
      </c>
      <c r="B8386" s="1">
        <v>45817</v>
      </c>
      <c r="C8386" t="s">
        <v>12226</v>
      </c>
      <c r="D8386" t="s">
        <v>102</v>
      </c>
      <c r="E8386" t="s">
        <v>184</v>
      </c>
      <c r="F8386">
        <v>2</v>
      </c>
      <c r="G8386">
        <v>13773.74</v>
      </c>
      <c r="H8386">
        <v>27547.48</v>
      </c>
      <c r="I8386">
        <f>salesdata[[#This Row],[Total_Sales_INR]]/10000000</f>
        <v>2.754748E-3</v>
      </c>
      <c r="J8386" t="s">
        <v>47</v>
      </c>
      <c r="K8386" t="s">
        <v>19</v>
      </c>
      <c r="L8386">
        <v>2</v>
      </c>
      <c r="M8386" t="s">
        <v>104</v>
      </c>
      <c r="N8386" t="s">
        <v>178</v>
      </c>
      <c r="O8386" t="s">
        <v>22</v>
      </c>
    </row>
    <row r="8387" spans="1:15">
      <c r="A8387" t="s">
        <v>13907</v>
      </c>
      <c r="B8387" s="1">
        <v>46014</v>
      </c>
      <c r="C8387" t="s">
        <v>13908</v>
      </c>
      <c r="D8387" t="s">
        <v>32</v>
      </c>
      <c r="E8387" t="s">
        <v>33</v>
      </c>
      <c r="F8387">
        <v>3</v>
      </c>
      <c r="G8387">
        <v>38546.14</v>
      </c>
      <c r="H8387">
        <v>115638.42</v>
      </c>
      <c r="I8387">
        <f>salesdata[[#This Row],[Total_Sales_INR]]/10000000</f>
        <v>1.1563842E-2</v>
      </c>
      <c r="J8387" t="s">
        <v>18</v>
      </c>
      <c r="K8387" t="s">
        <v>72</v>
      </c>
      <c r="L8387">
        <v>4</v>
      </c>
      <c r="M8387" t="s">
        <v>160</v>
      </c>
      <c r="N8387" t="s">
        <v>178</v>
      </c>
      <c r="O8387" t="s">
        <v>22</v>
      </c>
    </row>
    <row r="8388" spans="1:15">
      <c r="A8388" t="s">
        <v>13909</v>
      </c>
      <c r="B8388" s="1">
        <v>45996</v>
      </c>
      <c r="C8388" t="s">
        <v>8913</v>
      </c>
      <c r="D8388" t="s">
        <v>16</v>
      </c>
      <c r="E8388" t="s">
        <v>137</v>
      </c>
      <c r="F8388">
        <v>2</v>
      </c>
      <c r="G8388">
        <v>1352.69</v>
      </c>
      <c r="H8388">
        <v>2705.38</v>
      </c>
      <c r="I8388">
        <f>salesdata[[#This Row],[Total_Sales_INR]]/10000000</f>
        <v>2.7053800000000002E-4</v>
      </c>
      <c r="J8388" t="s">
        <v>27</v>
      </c>
      <c r="K8388" t="s">
        <v>72</v>
      </c>
      <c r="L8388">
        <v>2</v>
      </c>
      <c r="M8388" t="s">
        <v>104</v>
      </c>
      <c r="N8388" t="s">
        <v>97</v>
      </c>
      <c r="O8388" t="s">
        <v>22</v>
      </c>
    </row>
    <row r="8389" spans="1:15">
      <c r="A8389" t="s">
        <v>13910</v>
      </c>
      <c r="B8389" s="1">
        <v>45988</v>
      </c>
      <c r="C8389" t="s">
        <v>7737</v>
      </c>
      <c r="D8389" t="s">
        <v>32</v>
      </c>
      <c r="E8389" t="s">
        <v>40</v>
      </c>
      <c r="F8389">
        <v>4</v>
      </c>
      <c r="G8389">
        <v>23645.32</v>
      </c>
      <c r="H8389">
        <v>94581.28</v>
      </c>
      <c r="I8389">
        <f>salesdata[[#This Row],[Total_Sales_INR]]/10000000</f>
        <v>9.4581279999999997E-3</v>
      </c>
      <c r="J8389" t="s">
        <v>18</v>
      </c>
      <c r="K8389" t="s">
        <v>35</v>
      </c>
      <c r="L8389">
        <v>2</v>
      </c>
      <c r="M8389" t="s">
        <v>133</v>
      </c>
      <c r="N8389" t="s">
        <v>213</v>
      </c>
      <c r="O8389" t="s">
        <v>22</v>
      </c>
    </row>
    <row r="8390" spans="1:15">
      <c r="A8390" t="s">
        <v>13911</v>
      </c>
      <c r="B8390" s="1">
        <v>45906</v>
      </c>
      <c r="C8390" t="s">
        <v>13912</v>
      </c>
      <c r="D8390" t="s">
        <v>25</v>
      </c>
      <c r="E8390" t="s">
        <v>91</v>
      </c>
      <c r="F8390">
        <v>1</v>
      </c>
      <c r="G8390">
        <v>26197.35</v>
      </c>
      <c r="H8390">
        <v>26197.35</v>
      </c>
      <c r="I8390">
        <f>salesdata[[#This Row],[Total_Sales_INR]]/10000000</f>
        <v>2.6197349999999998E-3</v>
      </c>
      <c r="J8390" t="s">
        <v>47</v>
      </c>
      <c r="K8390" t="s">
        <v>35</v>
      </c>
      <c r="L8390">
        <v>2</v>
      </c>
      <c r="M8390" t="s">
        <v>265</v>
      </c>
      <c r="N8390" t="s">
        <v>74</v>
      </c>
      <c r="O8390" t="s">
        <v>22</v>
      </c>
    </row>
    <row r="8391" spans="1:15">
      <c r="A8391" t="s">
        <v>13913</v>
      </c>
      <c r="B8391" s="1">
        <v>45795</v>
      </c>
      <c r="C8391" t="s">
        <v>8965</v>
      </c>
      <c r="D8391" t="s">
        <v>25</v>
      </c>
      <c r="E8391" t="s">
        <v>26</v>
      </c>
      <c r="F8391">
        <v>3</v>
      </c>
      <c r="G8391">
        <v>32006.400000000001</v>
      </c>
      <c r="H8391">
        <v>96019.199999999997</v>
      </c>
      <c r="I8391">
        <f>salesdata[[#This Row],[Total_Sales_INR]]/10000000</f>
        <v>9.6019199999999999E-3</v>
      </c>
      <c r="J8391" t="s">
        <v>27</v>
      </c>
      <c r="K8391" t="s">
        <v>35</v>
      </c>
      <c r="L8391">
        <v>4</v>
      </c>
      <c r="M8391" t="s">
        <v>160</v>
      </c>
      <c r="N8391" t="s">
        <v>78</v>
      </c>
      <c r="O8391" t="s">
        <v>22</v>
      </c>
    </row>
    <row r="8392" spans="1:15">
      <c r="A8392" t="s">
        <v>13914</v>
      </c>
      <c r="B8392" s="1">
        <v>45991</v>
      </c>
      <c r="C8392" t="s">
        <v>13915</v>
      </c>
      <c r="D8392" t="s">
        <v>102</v>
      </c>
      <c r="E8392" t="s">
        <v>184</v>
      </c>
      <c r="F8392">
        <v>3</v>
      </c>
      <c r="G8392">
        <v>43447.48</v>
      </c>
      <c r="H8392">
        <v>130342.44</v>
      </c>
      <c r="I8392">
        <f>salesdata[[#This Row],[Total_Sales_INR]]/10000000</f>
        <v>1.3034244E-2</v>
      </c>
      <c r="J8392" t="s">
        <v>27</v>
      </c>
      <c r="K8392" t="s">
        <v>35</v>
      </c>
      <c r="L8392">
        <v>4</v>
      </c>
      <c r="M8392" t="s">
        <v>198</v>
      </c>
      <c r="N8392" t="s">
        <v>120</v>
      </c>
      <c r="O8392" t="s">
        <v>22</v>
      </c>
    </row>
    <row r="8393" spans="1:15">
      <c r="A8393" t="s">
        <v>13916</v>
      </c>
      <c r="B8393" s="1">
        <v>45832</v>
      </c>
      <c r="C8393" t="s">
        <v>13917</v>
      </c>
      <c r="D8393" t="s">
        <v>32</v>
      </c>
      <c r="E8393" t="s">
        <v>250</v>
      </c>
      <c r="F8393">
        <v>1</v>
      </c>
      <c r="G8393">
        <v>25678.78</v>
      </c>
      <c r="H8393">
        <v>25678.78</v>
      </c>
      <c r="I8393">
        <f>salesdata[[#This Row],[Total_Sales_INR]]/10000000</f>
        <v>2.567878E-3</v>
      </c>
      <c r="J8393" t="s">
        <v>47</v>
      </c>
      <c r="K8393" t="s">
        <v>19</v>
      </c>
      <c r="L8393">
        <v>3</v>
      </c>
      <c r="M8393" t="s">
        <v>115</v>
      </c>
      <c r="N8393" t="s">
        <v>124</v>
      </c>
      <c r="O8393" t="s">
        <v>22</v>
      </c>
    </row>
    <row r="8394" spans="1:15">
      <c r="A8394" t="s">
        <v>13918</v>
      </c>
      <c r="B8394" s="1">
        <v>45919</v>
      </c>
      <c r="C8394" t="s">
        <v>2699</v>
      </c>
      <c r="D8394" t="s">
        <v>32</v>
      </c>
      <c r="E8394" t="s">
        <v>40</v>
      </c>
      <c r="F8394">
        <v>1</v>
      </c>
      <c r="G8394">
        <v>23870.29</v>
      </c>
      <c r="H8394">
        <v>23870.29</v>
      </c>
      <c r="I8394">
        <f>salesdata[[#This Row],[Total_Sales_INR]]/10000000</f>
        <v>2.3870290000000001E-3</v>
      </c>
      <c r="J8394" t="s">
        <v>47</v>
      </c>
      <c r="K8394" t="s">
        <v>19</v>
      </c>
      <c r="L8394">
        <v>2</v>
      </c>
      <c r="M8394" t="s">
        <v>56</v>
      </c>
      <c r="N8394" t="s">
        <v>57</v>
      </c>
      <c r="O8394" t="s">
        <v>22</v>
      </c>
    </row>
    <row r="8395" spans="1:15">
      <c r="A8395" t="s">
        <v>13919</v>
      </c>
      <c r="B8395" s="1">
        <v>45980</v>
      </c>
      <c r="C8395" t="s">
        <v>10626</v>
      </c>
      <c r="D8395" t="s">
        <v>32</v>
      </c>
      <c r="E8395" t="s">
        <v>33</v>
      </c>
      <c r="F8395">
        <v>3</v>
      </c>
      <c r="G8395">
        <v>15195.13</v>
      </c>
      <c r="H8395">
        <v>45585.39</v>
      </c>
      <c r="I8395">
        <f>salesdata[[#This Row],[Total_Sales_INR]]/10000000</f>
        <v>4.5585390000000003E-3</v>
      </c>
      <c r="J8395" t="s">
        <v>47</v>
      </c>
      <c r="K8395" t="s">
        <v>35</v>
      </c>
      <c r="L8395">
        <v>1</v>
      </c>
      <c r="M8395" t="s">
        <v>20</v>
      </c>
      <c r="N8395" t="s">
        <v>97</v>
      </c>
      <c r="O8395" t="s">
        <v>22</v>
      </c>
    </row>
    <row r="8396" spans="1:15">
      <c r="A8396" t="s">
        <v>13920</v>
      </c>
      <c r="B8396" s="1">
        <v>45967</v>
      </c>
      <c r="C8396" t="s">
        <v>13921</v>
      </c>
      <c r="D8396" t="s">
        <v>16</v>
      </c>
      <c r="E8396" t="s">
        <v>17</v>
      </c>
      <c r="F8396">
        <v>3</v>
      </c>
      <c r="G8396">
        <v>16268.05</v>
      </c>
      <c r="H8396">
        <v>48804.15</v>
      </c>
      <c r="I8396">
        <f>salesdata[[#This Row],[Total_Sales_INR]]/10000000</f>
        <v>4.8804149999999999E-3</v>
      </c>
      <c r="J8396" t="s">
        <v>18</v>
      </c>
      <c r="K8396" t="s">
        <v>19</v>
      </c>
      <c r="L8396">
        <v>5</v>
      </c>
      <c r="M8396" t="s">
        <v>73</v>
      </c>
      <c r="N8396" t="s">
        <v>120</v>
      </c>
      <c r="O8396" t="s">
        <v>22</v>
      </c>
    </row>
    <row r="8397" spans="1:15">
      <c r="A8397" t="s">
        <v>13922</v>
      </c>
      <c r="B8397" s="1">
        <v>45659</v>
      </c>
      <c r="C8397" t="s">
        <v>13923</v>
      </c>
      <c r="D8397" t="s">
        <v>45</v>
      </c>
      <c r="E8397" t="s">
        <v>65</v>
      </c>
      <c r="F8397">
        <v>3</v>
      </c>
      <c r="G8397">
        <v>40843.47</v>
      </c>
      <c r="H8397">
        <v>122530.41</v>
      </c>
      <c r="I8397">
        <f>salesdata[[#This Row],[Total_Sales_INR]]/10000000</f>
        <v>1.2253041000000001E-2</v>
      </c>
      <c r="J8397" t="s">
        <v>27</v>
      </c>
      <c r="K8397" t="s">
        <v>35</v>
      </c>
      <c r="L8397">
        <v>1</v>
      </c>
      <c r="M8397" t="s">
        <v>119</v>
      </c>
      <c r="N8397" t="s">
        <v>173</v>
      </c>
      <c r="O8397" t="s">
        <v>22</v>
      </c>
    </row>
    <row r="8398" spans="1:15">
      <c r="A8398" t="s">
        <v>13924</v>
      </c>
      <c r="B8398" s="1">
        <v>45909</v>
      </c>
      <c r="C8398" t="s">
        <v>6527</v>
      </c>
      <c r="D8398" t="s">
        <v>102</v>
      </c>
      <c r="E8398" t="s">
        <v>193</v>
      </c>
      <c r="F8398">
        <v>2</v>
      </c>
      <c r="G8398">
        <v>42424.61</v>
      </c>
      <c r="H8398">
        <v>84849.22</v>
      </c>
      <c r="I8398">
        <f>salesdata[[#This Row],[Total_Sales_INR]]/10000000</f>
        <v>8.4849220000000006E-3</v>
      </c>
      <c r="J8398" t="s">
        <v>34</v>
      </c>
      <c r="K8398" t="s">
        <v>72</v>
      </c>
      <c r="L8398">
        <v>5</v>
      </c>
      <c r="M8398" t="s">
        <v>28</v>
      </c>
      <c r="N8398" t="s">
        <v>216</v>
      </c>
      <c r="O8398" t="s">
        <v>22</v>
      </c>
    </row>
    <row r="8399" spans="1:15">
      <c r="A8399" t="s">
        <v>13925</v>
      </c>
      <c r="B8399" s="1">
        <v>45709</v>
      </c>
      <c r="C8399" t="s">
        <v>13926</v>
      </c>
      <c r="D8399" t="s">
        <v>25</v>
      </c>
      <c r="E8399" t="s">
        <v>91</v>
      </c>
      <c r="F8399">
        <v>1</v>
      </c>
      <c r="G8399">
        <v>19579.849999999999</v>
      </c>
      <c r="H8399">
        <v>19579.849999999999</v>
      </c>
      <c r="I8399">
        <f>salesdata[[#This Row],[Total_Sales_INR]]/10000000</f>
        <v>1.9579849999999998E-3</v>
      </c>
      <c r="J8399" t="s">
        <v>18</v>
      </c>
      <c r="K8399" t="s">
        <v>19</v>
      </c>
      <c r="L8399">
        <v>1</v>
      </c>
      <c r="M8399" t="s">
        <v>119</v>
      </c>
      <c r="N8399" t="s">
        <v>62</v>
      </c>
      <c r="O8399" t="s">
        <v>22</v>
      </c>
    </row>
    <row r="8400" spans="1:15">
      <c r="A8400" t="s">
        <v>13927</v>
      </c>
      <c r="B8400" s="1">
        <v>45785</v>
      </c>
      <c r="C8400" t="s">
        <v>12047</v>
      </c>
      <c r="D8400" t="s">
        <v>45</v>
      </c>
      <c r="E8400" t="s">
        <v>55</v>
      </c>
      <c r="F8400">
        <v>2</v>
      </c>
      <c r="G8400">
        <v>10712.67</v>
      </c>
      <c r="H8400">
        <v>21425.34</v>
      </c>
      <c r="I8400">
        <f>salesdata[[#This Row],[Total_Sales_INR]]/10000000</f>
        <v>2.1425340000000002E-3</v>
      </c>
      <c r="J8400" t="s">
        <v>27</v>
      </c>
      <c r="K8400" t="s">
        <v>35</v>
      </c>
      <c r="L8400">
        <v>2</v>
      </c>
      <c r="M8400" t="s">
        <v>133</v>
      </c>
      <c r="N8400" t="s">
        <v>37</v>
      </c>
      <c r="O8400" t="s">
        <v>22</v>
      </c>
    </row>
    <row r="8401" spans="1:15">
      <c r="A8401" t="s">
        <v>13928</v>
      </c>
      <c r="B8401" s="1">
        <v>46017</v>
      </c>
      <c r="C8401" t="s">
        <v>13929</v>
      </c>
      <c r="D8401" t="s">
        <v>25</v>
      </c>
      <c r="E8401" t="s">
        <v>140</v>
      </c>
      <c r="F8401">
        <v>3</v>
      </c>
      <c r="G8401">
        <v>10546.59</v>
      </c>
      <c r="H8401">
        <v>31639.77</v>
      </c>
      <c r="I8401">
        <f>salesdata[[#This Row],[Total_Sales_INR]]/10000000</f>
        <v>3.1639770000000001E-3</v>
      </c>
      <c r="J8401" t="s">
        <v>34</v>
      </c>
      <c r="K8401" t="s">
        <v>35</v>
      </c>
      <c r="L8401">
        <v>4</v>
      </c>
      <c r="M8401" t="s">
        <v>88</v>
      </c>
      <c r="N8401" t="s">
        <v>120</v>
      </c>
      <c r="O8401" t="s">
        <v>22</v>
      </c>
    </row>
    <row r="8402" spans="1:15">
      <c r="A8402" t="s">
        <v>13930</v>
      </c>
      <c r="B8402" s="1">
        <v>45699</v>
      </c>
      <c r="C8402" t="s">
        <v>1096</v>
      </c>
      <c r="D8402" t="s">
        <v>25</v>
      </c>
      <c r="E8402" t="s">
        <v>223</v>
      </c>
      <c r="F8402">
        <v>3</v>
      </c>
      <c r="G8402">
        <v>44136.61</v>
      </c>
      <c r="H8402">
        <v>132409.82999999999</v>
      </c>
      <c r="I8402">
        <f>salesdata[[#This Row],[Total_Sales_INR]]/10000000</f>
        <v>1.3240983E-2</v>
      </c>
      <c r="J8402" t="s">
        <v>18</v>
      </c>
      <c r="K8402" t="s">
        <v>19</v>
      </c>
      <c r="L8402">
        <v>2</v>
      </c>
      <c r="M8402" t="s">
        <v>133</v>
      </c>
      <c r="N8402" t="s">
        <v>74</v>
      </c>
      <c r="O8402" t="s">
        <v>22</v>
      </c>
    </row>
    <row r="8403" spans="1:15">
      <c r="A8403" t="s">
        <v>13931</v>
      </c>
      <c r="B8403" s="1">
        <v>45743</v>
      </c>
      <c r="C8403" t="s">
        <v>11944</v>
      </c>
      <c r="D8403" t="s">
        <v>16</v>
      </c>
      <c r="E8403" t="s">
        <v>130</v>
      </c>
      <c r="F8403">
        <v>5</v>
      </c>
      <c r="G8403">
        <v>45419.51</v>
      </c>
      <c r="H8403">
        <v>227097.55</v>
      </c>
      <c r="I8403">
        <f>salesdata[[#This Row],[Total_Sales_INR]]/10000000</f>
        <v>2.2709754999999998E-2</v>
      </c>
      <c r="J8403" t="s">
        <v>34</v>
      </c>
      <c r="K8403" t="s">
        <v>35</v>
      </c>
      <c r="L8403">
        <v>2</v>
      </c>
      <c r="M8403" t="s">
        <v>141</v>
      </c>
      <c r="N8403" t="s">
        <v>156</v>
      </c>
      <c r="O8403" t="s">
        <v>22</v>
      </c>
    </row>
    <row r="8404" spans="1:15">
      <c r="A8404" t="s">
        <v>13932</v>
      </c>
      <c r="B8404" s="1">
        <v>45963</v>
      </c>
      <c r="C8404" t="s">
        <v>7193</v>
      </c>
      <c r="D8404" t="s">
        <v>102</v>
      </c>
      <c r="E8404" t="s">
        <v>155</v>
      </c>
      <c r="F8404">
        <v>2</v>
      </c>
      <c r="G8404">
        <v>28692.9</v>
      </c>
      <c r="H8404">
        <v>57385.8</v>
      </c>
      <c r="I8404">
        <f>salesdata[[#This Row],[Total_Sales_INR]]/10000000</f>
        <v>5.7385800000000001E-3</v>
      </c>
      <c r="J8404" t="s">
        <v>47</v>
      </c>
      <c r="K8404" t="s">
        <v>72</v>
      </c>
      <c r="L8404">
        <v>1</v>
      </c>
      <c r="M8404" t="s">
        <v>107</v>
      </c>
      <c r="N8404" t="s">
        <v>150</v>
      </c>
      <c r="O8404" t="s">
        <v>22</v>
      </c>
    </row>
    <row r="8405" spans="1:15">
      <c r="A8405" t="s">
        <v>13933</v>
      </c>
      <c r="B8405" s="1">
        <v>45838</v>
      </c>
      <c r="C8405" t="s">
        <v>13934</v>
      </c>
      <c r="D8405" t="s">
        <v>45</v>
      </c>
      <c r="E8405" t="s">
        <v>46</v>
      </c>
      <c r="F8405">
        <v>1</v>
      </c>
      <c r="G8405">
        <v>402.91</v>
      </c>
      <c r="H8405">
        <v>402.91</v>
      </c>
      <c r="I8405">
        <f>salesdata[[#This Row],[Total_Sales_INR]]/10000000</f>
        <v>4.0291000000000004E-5</v>
      </c>
      <c r="J8405" t="s">
        <v>34</v>
      </c>
      <c r="K8405" t="s">
        <v>35</v>
      </c>
      <c r="L8405">
        <v>1</v>
      </c>
      <c r="M8405" t="s">
        <v>119</v>
      </c>
      <c r="N8405" t="s">
        <v>173</v>
      </c>
      <c r="O8405" t="s">
        <v>22</v>
      </c>
    </row>
    <row r="8406" spans="1:15">
      <c r="A8406" t="s">
        <v>13935</v>
      </c>
      <c r="B8406" s="1">
        <v>45760</v>
      </c>
      <c r="C8406" t="s">
        <v>9436</v>
      </c>
      <c r="D8406" t="s">
        <v>102</v>
      </c>
      <c r="E8406" t="s">
        <v>184</v>
      </c>
      <c r="F8406">
        <v>4</v>
      </c>
      <c r="G8406">
        <v>37922.370000000003</v>
      </c>
      <c r="H8406">
        <v>151689.48000000001</v>
      </c>
      <c r="I8406">
        <f>salesdata[[#This Row],[Total_Sales_INR]]/10000000</f>
        <v>1.5168948000000002E-2</v>
      </c>
      <c r="J8406" t="s">
        <v>27</v>
      </c>
      <c r="K8406" t="s">
        <v>19</v>
      </c>
      <c r="L8406">
        <v>3</v>
      </c>
      <c r="M8406" t="s">
        <v>77</v>
      </c>
      <c r="N8406" t="s">
        <v>21</v>
      </c>
      <c r="O8406" t="s">
        <v>22</v>
      </c>
    </row>
    <row r="8407" spans="1:15">
      <c r="A8407" t="s">
        <v>13936</v>
      </c>
      <c r="B8407" s="1">
        <v>45745</v>
      </c>
      <c r="C8407" t="s">
        <v>8596</v>
      </c>
      <c r="D8407" t="s">
        <v>16</v>
      </c>
      <c r="E8407" t="s">
        <v>17</v>
      </c>
      <c r="F8407">
        <v>2</v>
      </c>
      <c r="G8407">
        <v>3285.98</v>
      </c>
      <c r="H8407">
        <v>6571.96</v>
      </c>
      <c r="I8407">
        <f>salesdata[[#This Row],[Total_Sales_INR]]/10000000</f>
        <v>6.5719599999999997E-4</v>
      </c>
      <c r="J8407" t="s">
        <v>27</v>
      </c>
      <c r="K8407" t="s">
        <v>35</v>
      </c>
      <c r="L8407">
        <v>5</v>
      </c>
      <c r="M8407" t="s">
        <v>41</v>
      </c>
      <c r="N8407" t="s">
        <v>156</v>
      </c>
      <c r="O8407" t="s">
        <v>22</v>
      </c>
    </row>
    <row r="8408" spans="1:15">
      <c r="A8408" t="s">
        <v>13937</v>
      </c>
      <c r="B8408" s="1">
        <v>45821</v>
      </c>
      <c r="C8408" t="s">
        <v>4413</v>
      </c>
      <c r="D8408" t="s">
        <v>45</v>
      </c>
      <c r="E8408" t="s">
        <v>60</v>
      </c>
      <c r="F8408">
        <v>5</v>
      </c>
      <c r="G8408">
        <v>16709.259999999998</v>
      </c>
      <c r="H8408">
        <v>83546.3</v>
      </c>
      <c r="I8408">
        <f>salesdata[[#This Row],[Total_Sales_INR]]/10000000</f>
        <v>8.35463E-3</v>
      </c>
      <c r="J8408" t="s">
        <v>47</v>
      </c>
      <c r="K8408" t="s">
        <v>35</v>
      </c>
      <c r="L8408">
        <v>1</v>
      </c>
      <c r="M8408" t="s">
        <v>68</v>
      </c>
      <c r="N8408" t="s">
        <v>42</v>
      </c>
      <c r="O8408" t="s">
        <v>22</v>
      </c>
    </row>
    <row r="8409" spans="1:15">
      <c r="A8409" t="s">
        <v>13938</v>
      </c>
      <c r="B8409" s="1">
        <v>45886</v>
      </c>
      <c r="C8409" t="s">
        <v>5366</v>
      </c>
      <c r="D8409" t="s">
        <v>16</v>
      </c>
      <c r="E8409" t="s">
        <v>159</v>
      </c>
      <c r="F8409">
        <v>4</v>
      </c>
      <c r="G8409">
        <v>6283.61</v>
      </c>
      <c r="H8409">
        <v>25134.44</v>
      </c>
      <c r="I8409">
        <f>salesdata[[#This Row],[Total_Sales_INR]]/10000000</f>
        <v>2.5134439999999997E-3</v>
      </c>
      <c r="J8409" t="s">
        <v>18</v>
      </c>
      <c r="K8409" t="s">
        <v>19</v>
      </c>
      <c r="L8409">
        <v>3</v>
      </c>
      <c r="M8409" t="s">
        <v>61</v>
      </c>
      <c r="N8409" t="s">
        <v>29</v>
      </c>
      <c r="O8409" t="s">
        <v>22</v>
      </c>
    </row>
    <row r="8410" spans="1:15">
      <c r="A8410" t="s">
        <v>13939</v>
      </c>
      <c r="B8410" s="1">
        <v>45967</v>
      </c>
      <c r="C8410" t="s">
        <v>7548</v>
      </c>
      <c r="D8410" t="s">
        <v>16</v>
      </c>
      <c r="E8410" t="s">
        <v>137</v>
      </c>
      <c r="F8410">
        <v>5</v>
      </c>
      <c r="G8410">
        <v>32678.7</v>
      </c>
      <c r="H8410">
        <v>163393.5</v>
      </c>
      <c r="I8410">
        <f>salesdata[[#This Row],[Total_Sales_INR]]/10000000</f>
        <v>1.6339349999999999E-2</v>
      </c>
      <c r="J8410" t="s">
        <v>34</v>
      </c>
      <c r="K8410" t="s">
        <v>35</v>
      </c>
      <c r="L8410">
        <v>3</v>
      </c>
      <c r="M8410" t="s">
        <v>190</v>
      </c>
      <c r="N8410" t="s">
        <v>173</v>
      </c>
      <c r="O8410" t="s">
        <v>22</v>
      </c>
    </row>
    <row r="8411" spans="1:15">
      <c r="A8411" t="s">
        <v>13940</v>
      </c>
      <c r="B8411" s="1">
        <v>45710</v>
      </c>
      <c r="C8411" t="s">
        <v>7878</v>
      </c>
      <c r="D8411" t="s">
        <v>102</v>
      </c>
      <c r="E8411" t="s">
        <v>103</v>
      </c>
      <c r="F8411">
        <v>5</v>
      </c>
      <c r="G8411">
        <v>20699.38</v>
      </c>
      <c r="H8411">
        <v>103496.9</v>
      </c>
      <c r="I8411">
        <f>salesdata[[#This Row],[Total_Sales_INR]]/10000000</f>
        <v>1.034969E-2</v>
      </c>
      <c r="J8411" t="s">
        <v>34</v>
      </c>
      <c r="K8411" t="s">
        <v>72</v>
      </c>
      <c r="L8411">
        <v>1</v>
      </c>
      <c r="M8411" t="s">
        <v>107</v>
      </c>
      <c r="N8411" t="s">
        <v>78</v>
      </c>
      <c r="O8411" t="s">
        <v>22</v>
      </c>
    </row>
    <row r="8412" spans="1:15">
      <c r="A8412" t="s">
        <v>13941</v>
      </c>
      <c r="B8412" s="1">
        <v>45886</v>
      </c>
      <c r="C8412" t="s">
        <v>13942</v>
      </c>
      <c r="D8412" t="s">
        <v>102</v>
      </c>
      <c r="E8412" t="s">
        <v>193</v>
      </c>
      <c r="F8412">
        <v>1</v>
      </c>
      <c r="G8412">
        <v>1889.98</v>
      </c>
      <c r="H8412">
        <v>1889.98</v>
      </c>
      <c r="I8412">
        <f>salesdata[[#This Row],[Total_Sales_INR]]/10000000</f>
        <v>1.8899800000000001E-4</v>
      </c>
      <c r="J8412" t="s">
        <v>27</v>
      </c>
      <c r="K8412" t="s">
        <v>35</v>
      </c>
      <c r="L8412">
        <v>3</v>
      </c>
      <c r="M8412" t="s">
        <v>115</v>
      </c>
      <c r="N8412" t="s">
        <v>21</v>
      </c>
      <c r="O8412" t="s">
        <v>22</v>
      </c>
    </row>
    <row r="8413" spans="1:15">
      <c r="A8413" t="s">
        <v>13943</v>
      </c>
      <c r="B8413" s="1">
        <v>45749</v>
      </c>
      <c r="C8413" t="s">
        <v>6709</v>
      </c>
      <c r="D8413" t="s">
        <v>102</v>
      </c>
      <c r="E8413" t="s">
        <v>155</v>
      </c>
      <c r="F8413">
        <v>3</v>
      </c>
      <c r="G8413">
        <v>7268.33</v>
      </c>
      <c r="H8413">
        <v>21804.99</v>
      </c>
      <c r="I8413">
        <f>salesdata[[#This Row],[Total_Sales_INR]]/10000000</f>
        <v>2.1804990000000002E-3</v>
      </c>
      <c r="J8413" t="s">
        <v>47</v>
      </c>
      <c r="K8413" t="s">
        <v>19</v>
      </c>
      <c r="L8413">
        <v>5</v>
      </c>
      <c r="M8413" t="s">
        <v>170</v>
      </c>
      <c r="N8413" t="s">
        <v>82</v>
      </c>
      <c r="O8413" t="s">
        <v>22</v>
      </c>
    </row>
    <row r="8414" spans="1:15">
      <c r="A8414" t="s">
        <v>13944</v>
      </c>
      <c r="B8414" s="1">
        <v>45850</v>
      </c>
      <c r="C8414" t="s">
        <v>10906</v>
      </c>
      <c r="D8414" t="s">
        <v>45</v>
      </c>
      <c r="E8414" t="s">
        <v>60</v>
      </c>
      <c r="F8414">
        <v>3</v>
      </c>
      <c r="G8414">
        <v>4302.2299999999996</v>
      </c>
      <c r="H8414">
        <v>12906.69</v>
      </c>
      <c r="I8414">
        <f>salesdata[[#This Row],[Total_Sales_INR]]/10000000</f>
        <v>1.2906690000000001E-3</v>
      </c>
      <c r="J8414" t="s">
        <v>47</v>
      </c>
      <c r="K8414" t="s">
        <v>72</v>
      </c>
      <c r="L8414">
        <v>2</v>
      </c>
      <c r="M8414" t="s">
        <v>56</v>
      </c>
      <c r="N8414" t="s">
        <v>127</v>
      </c>
      <c r="O8414" t="s">
        <v>22</v>
      </c>
    </row>
    <row r="8415" spans="1:15">
      <c r="A8415" t="s">
        <v>13945</v>
      </c>
      <c r="B8415" s="1">
        <v>45715</v>
      </c>
      <c r="C8415" t="s">
        <v>13946</v>
      </c>
      <c r="D8415" t="s">
        <v>45</v>
      </c>
      <c r="E8415" t="s">
        <v>85</v>
      </c>
      <c r="F8415">
        <v>2</v>
      </c>
      <c r="G8415">
        <v>30361.14</v>
      </c>
      <c r="H8415">
        <v>60722.28</v>
      </c>
      <c r="I8415">
        <f>salesdata[[#This Row],[Total_Sales_INR]]/10000000</f>
        <v>6.0722279999999998E-3</v>
      </c>
      <c r="J8415" t="s">
        <v>34</v>
      </c>
      <c r="K8415" t="s">
        <v>19</v>
      </c>
      <c r="L8415">
        <v>2</v>
      </c>
      <c r="M8415" t="s">
        <v>265</v>
      </c>
      <c r="N8415" t="s">
        <v>97</v>
      </c>
      <c r="O8415" t="s">
        <v>22</v>
      </c>
    </row>
    <row r="8416" spans="1:15">
      <c r="A8416" t="s">
        <v>13947</v>
      </c>
      <c r="B8416" s="1">
        <v>45958</v>
      </c>
      <c r="C8416" t="s">
        <v>13948</v>
      </c>
      <c r="D8416" t="s">
        <v>102</v>
      </c>
      <c r="E8416" t="s">
        <v>118</v>
      </c>
      <c r="F8416">
        <v>4</v>
      </c>
      <c r="G8416">
        <v>1161.5899999999999</v>
      </c>
      <c r="H8416">
        <v>4646.3599999999997</v>
      </c>
      <c r="I8416">
        <f>salesdata[[#This Row],[Total_Sales_INR]]/10000000</f>
        <v>4.6463599999999999E-4</v>
      </c>
      <c r="J8416" t="s">
        <v>18</v>
      </c>
      <c r="K8416" t="s">
        <v>35</v>
      </c>
      <c r="L8416">
        <v>2</v>
      </c>
      <c r="M8416" t="s">
        <v>104</v>
      </c>
      <c r="N8416" t="s">
        <v>21</v>
      </c>
      <c r="O8416" t="s">
        <v>22</v>
      </c>
    </row>
    <row r="8417" spans="1:15">
      <c r="A8417" t="s">
        <v>13949</v>
      </c>
      <c r="B8417" s="1">
        <v>45688</v>
      </c>
      <c r="C8417" t="s">
        <v>298</v>
      </c>
      <c r="D8417" t="s">
        <v>16</v>
      </c>
      <c r="E8417" t="s">
        <v>145</v>
      </c>
      <c r="F8417">
        <v>1</v>
      </c>
      <c r="G8417">
        <v>35653.160000000003</v>
      </c>
      <c r="H8417">
        <v>35653.160000000003</v>
      </c>
      <c r="I8417">
        <f>salesdata[[#This Row],[Total_Sales_INR]]/10000000</f>
        <v>3.5653160000000002E-3</v>
      </c>
      <c r="J8417" t="s">
        <v>47</v>
      </c>
      <c r="K8417" t="s">
        <v>19</v>
      </c>
      <c r="L8417">
        <v>3</v>
      </c>
      <c r="M8417" t="s">
        <v>61</v>
      </c>
      <c r="N8417" t="s">
        <v>74</v>
      </c>
      <c r="O8417" t="s">
        <v>22</v>
      </c>
    </row>
    <row r="8418" spans="1:15">
      <c r="A8418" t="s">
        <v>13950</v>
      </c>
      <c r="B8418" s="1">
        <v>45907</v>
      </c>
      <c r="C8418" t="s">
        <v>10237</v>
      </c>
      <c r="D8418" t="s">
        <v>16</v>
      </c>
      <c r="E8418" t="s">
        <v>145</v>
      </c>
      <c r="F8418">
        <v>4</v>
      </c>
      <c r="G8418">
        <v>21002.53</v>
      </c>
      <c r="H8418">
        <v>84010.12</v>
      </c>
      <c r="I8418">
        <f>salesdata[[#This Row],[Total_Sales_INR]]/10000000</f>
        <v>8.4010119999999994E-3</v>
      </c>
      <c r="J8418" t="s">
        <v>18</v>
      </c>
      <c r="K8418" t="s">
        <v>72</v>
      </c>
      <c r="L8418">
        <v>5</v>
      </c>
      <c r="M8418" t="s">
        <v>73</v>
      </c>
      <c r="N8418" t="s">
        <v>52</v>
      </c>
      <c r="O8418" t="s">
        <v>22</v>
      </c>
    </row>
    <row r="8419" spans="1:15">
      <c r="A8419" t="s">
        <v>13951</v>
      </c>
      <c r="B8419" s="1">
        <v>45669</v>
      </c>
      <c r="C8419" t="s">
        <v>448</v>
      </c>
      <c r="D8419" t="s">
        <v>25</v>
      </c>
      <c r="E8419" t="s">
        <v>26</v>
      </c>
      <c r="F8419">
        <v>2</v>
      </c>
      <c r="G8419">
        <v>26084.13</v>
      </c>
      <c r="H8419">
        <v>52168.26</v>
      </c>
      <c r="I8419">
        <f>salesdata[[#This Row],[Total_Sales_INR]]/10000000</f>
        <v>5.2168259999999999E-3</v>
      </c>
      <c r="J8419" t="s">
        <v>34</v>
      </c>
      <c r="K8419" t="s">
        <v>35</v>
      </c>
      <c r="L8419">
        <v>3</v>
      </c>
      <c r="M8419" t="s">
        <v>115</v>
      </c>
      <c r="N8419" t="s">
        <v>74</v>
      </c>
      <c r="O8419" t="s">
        <v>22</v>
      </c>
    </row>
    <row r="8420" spans="1:15">
      <c r="A8420" t="s">
        <v>13952</v>
      </c>
      <c r="B8420" s="1">
        <v>45864</v>
      </c>
      <c r="C8420" t="s">
        <v>9108</v>
      </c>
      <c r="D8420" t="s">
        <v>45</v>
      </c>
      <c r="E8420" t="s">
        <v>65</v>
      </c>
      <c r="F8420">
        <v>5</v>
      </c>
      <c r="G8420">
        <v>47268.72</v>
      </c>
      <c r="H8420">
        <v>236343.6</v>
      </c>
      <c r="I8420">
        <f>salesdata[[#This Row],[Total_Sales_INR]]/10000000</f>
        <v>2.363436E-2</v>
      </c>
      <c r="J8420" t="s">
        <v>34</v>
      </c>
      <c r="K8420" t="s">
        <v>19</v>
      </c>
      <c r="L8420">
        <v>4</v>
      </c>
      <c r="M8420" t="s">
        <v>160</v>
      </c>
      <c r="N8420" t="s">
        <v>48</v>
      </c>
      <c r="O8420" t="s">
        <v>22</v>
      </c>
    </row>
    <row r="8421" spans="1:15">
      <c r="A8421" t="s">
        <v>13953</v>
      </c>
      <c r="B8421" s="1">
        <v>45785</v>
      </c>
      <c r="C8421" t="s">
        <v>8255</v>
      </c>
      <c r="D8421" t="s">
        <v>25</v>
      </c>
      <c r="E8421" t="s">
        <v>280</v>
      </c>
      <c r="F8421">
        <v>3</v>
      </c>
      <c r="G8421">
        <v>34999.120000000003</v>
      </c>
      <c r="H8421">
        <v>104997.36</v>
      </c>
      <c r="I8421">
        <f>salesdata[[#This Row],[Total_Sales_INR]]/10000000</f>
        <v>1.0499736000000001E-2</v>
      </c>
      <c r="J8421" t="s">
        <v>47</v>
      </c>
      <c r="K8421" t="s">
        <v>35</v>
      </c>
      <c r="L8421">
        <v>3</v>
      </c>
      <c r="M8421" t="s">
        <v>61</v>
      </c>
      <c r="N8421" t="s">
        <v>156</v>
      </c>
      <c r="O8421" t="s">
        <v>22</v>
      </c>
    </row>
    <row r="8422" spans="1:15">
      <c r="A8422" t="s">
        <v>13954</v>
      </c>
      <c r="B8422" s="1">
        <v>45994</v>
      </c>
      <c r="C8422" t="s">
        <v>13955</v>
      </c>
      <c r="D8422" t="s">
        <v>25</v>
      </c>
      <c r="E8422" t="s">
        <v>26</v>
      </c>
      <c r="F8422">
        <v>3</v>
      </c>
      <c r="G8422">
        <v>6069.67</v>
      </c>
      <c r="H8422">
        <v>18209.009999999998</v>
      </c>
      <c r="I8422">
        <f>salesdata[[#This Row],[Total_Sales_INR]]/10000000</f>
        <v>1.8209009999999998E-3</v>
      </c>
      <c r="J8422" t="s">
        <v>27</v>
      </c>
      <c r="K8422" t="s">
        <v>35</v>
      </c>
      <c r="L8422">
        <v>2</v>
      </c>
      <c r="M8422" t="s">
        <v>265</v>
      </c>
      <c r="N8422" t="s">
        <v>52</v>
      </c>
      <c r="O8422" t="s">
        <v>22</v>
      </c>
    </row>
    <row r="8423" spans="1:15">
      <c r="A8423" t="s">
        <v>13956</v>
      </c>
      <c r="B8423" s="1">
        <v>45678</v>
      </c>
      <c r="C8423" t="s">
        <v>13957</v>
      </c>
      <c r="D8423" t="s">
        <v>102</v>
      </c>
      <c r="E8423" t="s">
        <v>118</v>
      </c>
      <c r="F8423">
        <v>1</v>
      </c>
      <c r="G8423">
        <v>32383.9</v>
      </c>
      <c r="H8423">
        <v>32383.9</v>
      </c>
      <c r="I8423">
        <f>salesdata[[#This Row],[Total_Sales_INR]]/10000000</f>
        <v>3.2383900000000003E-3</v>
      </c>
      <c r="J8423" t="s">
        <v>18</v>
      </c>
      <c r="K8423" t="s">
        <v>35</v>
      </c>
      <c r="L8423">
        <v>3</v>
      </c>
      <c r="M8423" t="s">
        <v>36</v>
      </c>
      <c r="N8423" t="s">
        <v>213</v>
      </c>
      <c r="O8423" t="s">
        <v>22</v>
      </c>
    </row>
    <row r="8424" spans="1:15">
      <c r="A8424" t="s">
        <v>13958</v>
      </c>
      <c r="B8424" s="1">
        <v>45750</v>
      </c>
      <c r="C8424" t="s">
        <v>13959</v>
      </c>
      <c r="D8424" t="s">
        <v>45</v>
      </c>
      <c r="E8424" t="s">
        <v>60</v>
      </c>
      <c r="F8424">
        <v>5</v>
      </c>
      <c r="G8424">
        <v>43328.73</v>
      </c>
      <c r="H8424">
        <v>216643.65</v>
      </c>
      <c r="I8424">
        <f>salesdata[[#This Row],[Total_Sales_INR]]/10000000</f>
        <v>2.1664364999999998E-2</v>
      </c>
      <c r="J8424" t="s">
        <v>47</v>
      </c>
      <c r="K8424" t="s">
        <v>19</v>
      </c>
      <c r="L8424">
        <v>2</v>
      </c>
      <c r="M8424" t="s">
        <v>56</v>
      </c>
      <c r="N8424" t="s">
        <v>82</v>
      </c>
      <c r="O8424" t="s">
        <v>22</v>
      </c>
    </row>
    <row r="8425" spans="1:15">
      <c r="A8425" t="s">
        <v>13960</v>
      </c>
      <c r="B8425" s="1">
        <v>45929</v>
      </c>
      <c r="C8425" t="s">
        <v>9012</v>
      </c>
      <c r="D8425" t="s">
        <v>16</v>
      </c>
      <c r="E8425" t="s">
        <v>145</v>
      </c>
      <c r="F8425">
        <v>4</v>
      </c>
      <c r="G8425">
        <v>14870.59</v>
      </c>
      <c r="H8425">
        <v>59482.36</v>
      </c>
      <c r="I8425">
        <f>salesdata[[#This Row],[Total_Sales_INR]]/10000000</f>
        <v>5.948236E-3</v>
      </c>
      <c r="J8425" t="s">
        <v>27</v>
      </c>
      <c r="K8425" t="s">
        <v>35</v>
      </c>
      <c r="L8425">
        <v>2</v>
      </c>
      <c r="M8425" t="s">
        <v>104</v>
      </c>
      <c r="N8425" t="s">
        <v>150</v>
      </c>
      <c r="O8425" t="s">
        <v>22</v>
      </c>
    </row>
    <row r="8426" spans="1:15">
      <c r="A8426" t="s">
        <v>13961</v>
      </c>
      <c r="B8426" s="1">
        <v>45919</v>
      </c>
      <c r="C8426" t="s">
        <v>13962</v>
      </c>
      <c r="D8426" t="s">
        <v>45</v>
      </c>
      <c r="E8426" t="s">
        <v>55</v>
      </c>
      <c r="F8426">
        <v>2</v>
      </c>
      <c r="G8426">
        <v>16153.94</v>
      </c>
      <c r="H8426">
        <v>32307.88</v>
      </c>
      <c r="I8426">
        <f>salesdata[[#This Row],[Total_Sales_INR]]/10000000</f>
        <v>3.2307880000000001E-3</v>
      </c>
      <c r="J8426" t="s">
        <v>27</v>
      </c>
      <c r="K8426" t="s">
        <v>72</v>
      </c>
      <c r="L8426">
        <v>2</v>
      </c>
      <c r="M8426" t="s">
        <v>265</v>
      </c>
      <c r="N8426" t="s">
        <v>112</v>
      </c>
      <c r="O8426" t="s">
        <v>22</v>
      </c>
    </row>
    <row r="8427" spans="1:15">
      <c r="A8427" t="s">
        <v>13963</v>
      </c>
      <c r="B8427" s="1">
        <v>45727</v>
      </c>
      <c r="C8427" t="s">
        <v>2852</v>
      </c>
      <c r="D8427" t="s">
        <v>45</v>
      </c>
      <c r="E8427" t="s">
        <v>46</v>
      </c>
      <c r="F8427">
        <v>1</v>
      </c>
      <c r="G8427">
        <v>47419.02</v>
      </c>
      <c r="H8427">
        <v>47419.02</v>
      </c>
      <c r="I8427">
        <f>salesdata[[#This Row],[Total_Sales_INR]]/10000000</f>
        <v>4.7419020000000001E-3</v>
      </c>
      <c r="J8427" t="s">
        <v>34</v>
      </c>
      <c r="K8427" t="s">
        <v>72</v>
      </c>
      <c r="L8427">
        <v>2</v>
      </c>
      <c r="M8427" t="s">
        <v>265</v>
      </c>
      <c r="N8427" t="s">
        <v>37</v>
      </c>
      <c r="O8427" t="s">
        <v>22</v>
      </c>
    </row>
    <row r="8428" spans="1:15">
      <c r="A8428" t="s">
        <v>13964</v>
      </c>
      <c r="B8428" s="1">
        <v>45710</v>
      </c>
      <c r="C8428" t="s">
        <v>4800</v>
      </c>
      <c r="D8428" t="s">
        <v>45</v>
      </c>
      <c r="E8428" t="s">
        <v>46</v>
      </c>
      <c r="F8428">
        <v>2</v>
      </c>
      <c r="G8428">
        <v>39826.01</v>
      </c>
      <c r="H8428">
        <v>79652.02</v>
      </c>
      <c r="I8428">
        <f>salesdata[[#This Row],[Total_Sales_INR]]/10000000</f>
        <v>7.9652020000000011E-3</v>
      </c>
      <c r="J8428" t="s">
        <v>27</v>
      </c>
      <c r="K8428" t="s">
        <v>19</v>
      </c>
      <c r="L8428">
        <v>5</v>
      </c>
      <c r="M8428" t="s">
        <v>28</v>
      </c>
      <c r="N8428" t="s">
        <v>156</v>
      </c>
      <c r="O8428" t="s">
        <v>22</v>
      </c>
    </row>
    <row r="8429" spans="1:15">
      <c r="A8429" t="s">
        <v>13965</v>
      </c>
      <c r="B8429" s="1">
        <v>45848</v>
      </c>
      <c r="C8429" t="s">
        <v>12179</v>
      </c>
      <c r="D8429" t="s">
        <v>25</v>
      </c>
      <c r="E8429" t="s">
        <v>140</v>
      </c>
      <c r="F8429">
        <v>2</v>
      </c>
      <c r="G8429">
        <v>45317.55</v>
      </c>
      <c r="H8429">
        <v>90635.1</v>
      </c>
      <c r="I8429">
        <f>salesdata[[#This Row],[Total_Sales_INR]]/10000000</f>
        <v>9.0635100000000003E-3</v>
      </c>
      <c r="J8429" t="s">
        <v>47</v>
      </c>
      <c r="K8429" t="s">
        <v>35</v>
      </c>
      <c r="L8429">
        <v>5</v>
      </c>
      <c r="M8429" t="s">
        <v>51</v>
      </c>
      <c r="N8429" t="s">
        <v>69</v>
      </c>
      <c r="O8429" t="s">
        <v>22</v>
      </c>
    </row>
    <row r="8430" spans="1:15">
      <c r="A8430" t="s">
        <v>13966</v>
      </c>
      <c r="B8430" s="1">
        <v>45715</v>
      </c>
      <c r="C8430" t="s">
        <v>2731</v>
      </c>
      <c r="D8430" t="s">
        <v>102</v>
      </c>
      <c r="E8430" t="s">
        <v>103</v>
      </c>
      <c r="F8430">
        <v>4</v>
      </c>
      <c r="G8430">
        <v>20295.61</v>
      </c>
      <c r="H8430">
        <v>81182.44</v>
      </c>
      <c r="I8430">
        <f>salesdata[[#This Row],[Total_Sales_INR]]/10000000</f>
        <v>8.1182440000000002E-3</v>
      </c>
      <c r="J8430" t="s">
        <v>47</v>
      </c>
      <c r="K8430" t="s">
        <v>72</v>
      </c>
      <c r="L8430">
        <v>2</v>
      </c>
      <c r="M8430" t="s">
        <v>56</v>
      </c>
      <c r="N8430" t="s">
        <v>97</v>
      </c>
      <c r="O8430" t="s">
        <v>22</v>
      </c>
    </row>
    <row r="8431" spans="1:15">
      <c r="A8431" t="s">
        <v>13967</v>
      </c>
      <c r="B8431" s="1">
        <v>45672</v>
      </c>
      <c r="C8431" t="s">
        <v>9655</v>
      </c>
      <c r="D8431" t="s">
        <v>45</v>
      </c>
      <c r="E8431" t="s">
        <v>65</v>
      </c>
      <c r="F8431">
        <v>5</v>
      </c>
      <c r="G8431">
        <v>22683.34</v>
      </c>
      <c r="H8431">
        <v>113416.7</v>
      </c>
      <c r="I8431">
        <f>salesdata[[#This Row],[Total_Sales_INR]]/10000000</f>
        <v>1.134167E-2</v>
      </c>
      <c r="J8431" t="s">
        <v>34</v>
      </c>
      <c r="K8431" t="s">
        <v>35</v>
      </c>
      <c r="L8431">
        <v>5</v>
      </c>
      <c r="M8431" t="s">
        <v>41</v>
      </c>
      <c r="N8431" t="s">
        <v>156</v>
      </c>
      <c r="O8431" t="s">
        <v>22</v>
      </c>
    </row>
    <row r="8432" spans="1:15">
      <c r="A8432" t="s">
        <v>13968</v>
      </c>
      <c r="B8432" s="1">
        <v>45938</v>
      </c>
      <c r="C8432" t="s">
        <v>13969</v>
      </c>
      <c r="D8432" t="s">
        <v>32</v>
      </c>
      <c r="E8432" t="s">
        <v>309</v>
      </c>
      <c r="F8432">
        <v>4</v>
      </c>
      <c r="G8432">
        <v>11784.24</v>
      </c>
      <c r="H8432">
        <v>47136.959999999999</v>
      </c>
      <c r="I8432">
        <f>salesdata[[#This Row],[Total_Sales_INR]]/10000000</f>
        <v>4.7136959999999999E-3</v>
      </c>
      <c r="J8432" t="s">
        <v>27</v>
      </c>
      <c r="K8432" t="s">
        <v>19</v>
      </c>
      <c r="L8432">
        <v>1</v>
      </c>
      <c r="M8432" t="s">
        <v>20</v>
      </c>
      <c r="N8432" t="s">
        <v>48</v>
      </c>
      <c r="O8432" t="s">
        <v>22</v>
      </c>
    </row>
    <row r="8433" spans="1:15">
      <c r="A8433" t="s">
        <v>13970</v>
      </c>
      <c r="B8433" s="1">
        <v>45962</v>
      </c>
      <c r="C8433" t="s">
        <v>1032</v>
      </c>
      <c r="D8433" t="s">
        <v>25</v>
      </c>
      <c r="E8433" t="s">
        <v>223</v>
      </c>
      <c r="F8433">
        <v>3</v>
      </c>
      <c r="G8433">
        <v>12149.49</v>
      </c>
      <c r="H8433">
        <v>36448.47</v>
      </c>
      <c r="I8433">
        <f>salesdata[[#This Row],[Total_Sales_INR]]/10000000</f>
        <v>3.6448470000000001E-3</v>
      </c>
      <c r="J8433" t="s">
        <v>47</v>
      </c>
      <c r="K8433" t="s">
        <v>19</v>
      </c>
      <c r="L8433">
        <v>3</v>
      </c>
      <c r="M8433" t="s">
        <v>115</v>
      </c>
      <c r="N8433" t="s">
        <v>37</v>
      </c>
      <c r="O8433" t="s">
        <v>22</v>
      </c>
    </row>
    <row r="8434" spans="1:15">
      <c r="A8434" t="s">
        <v>13971</v>
      </c>
      <c r="B8434" s="1">
        <v>45758</v>
      </c>
      <c r="C8434" t="s">
        <v>1320</v>
      </c>
      <c r="D8434" t="s">
        <v>45</v>
      </c>
      <c r="E8434" t="s">
        <v>55</v>
      </c>
      <c r="F8434">
        <v>2</v>
      </c>
      <c r="G8434">
        <v>32319.34</v>
      </c>
      <c r="H8434">
        <v>64638.68</v>
      </c>
      <c r="I8434">
        <f>salesdata[[#This Row],[Total_Sales_INR]]/10000000</f>
        <v>6.4638680000000002E-3</v>
      </c>
      <c r="J8434" t="s">
        <v>47</v>
      </c>
      <c r="K8434" t="s">
        <v>72</v>
      </c>
      <c r="L8434">
        <v>2</v>
      </c>
      <c r="M8434" t="s">
        <v>56</v>
      </c>
      <c r="N8434" t="s">
        <v>21</v>
      </c>
      <c r="O8434" t="s">
        <v>22</v>
      </c>
    </row>
    <row r="8435" spans="1:15">
      <c r="A8435" t="s">
        <v>13972</v>
      </c>
      <c r="B8435" s="1">
        <v>45975</v>
      </c>
      <c r="C8435" t="s">
        <v>13973</v>
      </c>
      <c r="D8435" t="s">
        <v>102</v>
      </c>
      <c r="E8435" t="s">
        <v>155</v>
      </c>
      <c r="F8435">
        <v>3</v>
      </c>
      <c r="G8435">
        <v>12313.31</v>
      </c>
      <c r="H8435">
        <v>36939.93</v>
      </c>
      <c r="I8435">
        <f>salesdata[[#This Row],[Total_Sales_INR]]/10000000</f>
        <v>3.693993E-3</v>
      </c>
      <c r="J8435" t="s">
        <v>18</v>
      </c>
      <c r="K8435" t="s">
        <v>72</v>
      </c>
      <c r="L8435">
        <v>5</v>
      </c>
      <c r="M8435" t="s">
        <v>41</v>
      </c>
      <c r="N8435" t="s">
        <v>124</v>
      </c>
      <c r="O8435" t="s">
        <v>22</v>
      </c>
    </row>
    <row r="8436" spans="1:15">
      <c r="A8436" t="s">
        <v>13974</v>
      </c>
      <c r="B8436" s="1">
        <v>45660</v>
      </c>
      <c r="C8436" t="s">
        <v>9355</v>
      </c>
      <c r="D8436" t="s">
        <v>25</v>
      </c>
      <c r="E8436" t="s">
        <v>91</v>
      </c>
      <c r="F8436">
        <v>2</v>
      </c>
      <c r="G8436">
        <v>23772.23</v>
      </c>
      <c r="H8436">
        <v>47544.46</v>
      </c>
      <c r="I8436">
        <f>salesdata[[#This Row],[Total_Sales_INR]]/10000000</f>
        <v>4.7544459999999998E-3</v>
      </c>
      <c r="J8436" t="s">
        <v>34</v>
      </c>
      <c r="K8436" t="s">
        <v>72</v>
      </c>
      <c r="L8436">
        <v>5</v>
      </c>
      <c r="M8436" t="s">
        <v>41</v>
      </c>
      <c r="N8436" t="s">
        <v>69</v>
      </c>
      <c r="O8436" t="s">
        <v>22</v>
      </c>
    </row>
    <row r="8437" spans="1:15">
      <c r="A8437" t="s">
        <v>13975</v>
      </c>
      <c r="B8437" s="1">
        <v>46011</v>
      </c>
      <c r="C8437" t="s">
        <v>5280</v>
      </c>
      <c r="D8437" t="s">
        <v>102</v>
      </c>
      <c r="E8437" t="s">
        <v>155</v>
      </c>
      <c r="F8437">
        <v>4</v>
      </c>
      <c r="G8437">
        <v>40566.6</v>
      </c>
      <c r="H8437">
        <v>162266.4</v>
      </c>
      <c r="I8437">
        <f>salesdata[[#This Row],[Total_Sales_INR]]/10000000</f>
        <v>1.6226640000000001E-2</v>
      </c>
      <c r="J8437" t="s">
        <v>18</v>
      </c>
      <c r="K8437" t="s">
        <v>72</v>
      </c>
      <c r="L8437">
        <v>5</v>
      </c>
      <c r="M8437" t="s">
        <v>51</v>
      </c>
      <c r="N8437" t="s">
        <v>127</v>
      </c>
      <c r="O8437" t="s">
        <v>22</v>
      </c>
    </row>
    <row r="8438" spans="1:15">
      <c r="A8438" t="s">
        <v>13976</v>
      </c>
      <c r="B8438" s="1">
        <v>45706</v>
      </c>
      <c r="C8438" t="s">
        <v>9118</v>
      </c>
      <c r="D8438" t="s">
        <v>16</v>
      </c>
      <c r="E8438" t="s">
        <v>130</v>
      </c>
      <c r="F8438">
        <v>1</v>
      </c>
      <c r="G8438">
        <v>7542.14</v>
      </c>
      <c r="H8438">
        <v>7542.14</v>
      </c>
      <c r="I8438">
        <f>salesdata[[#This Row],[Total_Sales_INR]]/10000000</f>
        <v>7.5421400000000001E-4</v>
      </c>
      <c r="J8438" t="s">
        <v>18</v>
      </c>
      <c r="K8438" t="s">
        <v>72</v>
      </c>
      <c r="L8438">
        <v>1</v>
      </c>
      <c r="M8438" t="s">
        <v>119</v>
      </c>
      <c r="N8438" t="s">
        <v>156</v>
      </c>
      <c r="O8438" t="s">
        <v>22</v>
      </c>
    </row>
    <row r="8439" spans="1:15">
      <c r="A8439" t="s">
        <v>13977</v>
      </c>
      <c r="B8439" s="1">
        <v>45830</v>
      </c>
      <c r="C8439" t="s">
        <v>13978</v>
      </c>
      <c r="D8439" t="s">
        <v>25</v>
      </c>
      <c r="E8439" t="s">
        <v>280</v>
      </c>
      <c r="F8439">
        <v>4</v>
      </c>
      <c r="G8439">
        <v>797.72</v>
      </c>
      <c r="H8439">
        <v>3190.88</v>
      </c>
      <c r="I8439">
        <f>salesdata[[#This Row],[Total_Sales_INR]]/10000000</f>
        <v>3.1908800000000003E-4</v>
      </c>
      <c r="J8439" t="s">
        <v>27</v>
      </c>
      <c r="K8439" t="s">
        <v>72</v>
      </c>
      <c r="L8439">
        <v>3</v>
      </c>
      <c r="M8439" t="s">
        <v>115</v>
      </c>
      <c r="N8439" t="s">
        <v>213</v>
      </c>
      <c r="O8439" t="s">
        <v>22</v>
      </c>
    </row>
    <row r="8440" spans="1:15">
      <c r="A8440" t="s">
        <v>13979</v>
      </c>
      <c r="B8440" s="1">
        <v>45748</v>
      </c>
      <c r="C8440" t="s">
        <v>1116</v>
      </c>
      <c r="D8440" t="s">
        <v>32</v>
      </c>
      <c r="E8440" t="s">
        <v>40</v>
      </c>
      <c r="F8440">
        <v>3</v>
      </c>
      <c r="G8440">
        <v>31325.22</v>
      </c>
      <c r="H8440">
        <v>93975.66</v>
      </c>
      <c r="I8440">
        <f>salesdata[[#This Row],[Total_Sales_INR]]/10000000</f>
        <v>9.3975659999999996E-3</v>
      </c>
      <c r="J8440" t="s">
        <v>34</v>
      </c>
      <c r="K8440" t="s">
        <v>35</v>
      </c>
      <c r="L8440">
        <v>3</v>
      </c>
      <c r="M8440" t="s">
        <v>115</v>
      </c>
      <c r="N8440" t="s">
        <v>94</v>
      </c>
      <c r="O8440" t="s">
        <v>22</v>
      </c>
    </row>
    <row r="8441" spans="1:15">
      <c r="A8441" t="s">
        <v>13980</v>
      </c>
      <c r="B8441" s="1">
        <v>45984</v>
      </c>
      <c r="C8441" t="s">
        <v>11343</v>
      </c>
      <c r="D8441" t="s">
        <v>16</v>
      </c>
      <c r="E8441" t="s">
        <v>145</v>
      </c>
      <c r="F8441">
        <v>5</v>
      </c>
      <c r="G8441">
        <v>15383.84</v>
      </c>
      <c r="H8441">
        <v>76919.199999999997</v>
      </c>
      <c r="I8441">
        <f>salesdata[[#This Row],[Total_Sales_INR]]/10000000</f>
        <v>7.6919199999999997E-3</v>
      </c>
      <c r="J8441" t="s">
        <v>18</v>
      </c>
      <c r="K8441" t="s">
        <v>72</v>
      </c>
      <c r="L8441">
        <v>2</v>
      </c>
      <c r="M8441" t="s">
        <v>56</v>
      </c>
      <c r="N8441" t="s">
        <v>94</v>
      </c>
      <c r="O8441" t="s">
        <v>22</v>
      </c>
    </row>
    <row r="8442" spans="1:15">
      <c r="A8442" t="s">
        <v>13981</v>
      </c>
      <c r="B8442" s="1">
        <v>45713</v>
      </c>
      <c r="C8442" t="s">
        <v>13982</v>
      </c>
      <c r="D8442" t="s">
        <v>32</v>
      </c>
      <c r="E8442" t="s">
        <v>40</v>
      </c>
      <c r="F8442">
        <v>1</v>
      </c>
      <c r="G8442">
        <v>4420.6000000000004</v>
      </c>
      <c r="H8442">
        <v>4420.6000000000004</v>
      </c>
      <c r="I8442">
        <f>salesdata[[#This Row],[Total_Sales_INR]]/10000000</f>
        <v>4.4206000000000003E-4</v>
      </c>
      <c r="J8442" t="s">
        <v>47</v>
      </c>
      <c r="K8442" t="s">
        <v>72</v>
      </c>
      <c r="L8442">
        <v>1</v>
      </c>
      <c r="M8442" t="s">
        <v>119</v>
      </c>
      <c r="N8442" t="s">
        <v>78</v>
      </c>
      <c r="O8442" t="s">
        <v>22</v>
      </c>
    </row>
    <row r="8443" spans="1:15">
      <c r="A8443" t="s">
        <v>13983</v>
      </c>
      <c r="B8443" s="1">
        <v>45872</v>
      </c>
      <c r="C8443" t="s">
        <v>6700</v>
      </c>
      <c r="D8443" t="s">
        <v>16</v>
      </c>
      <c r="E8443" t="s">
        <v>130</v>
      </c>
      <c r="F8443">
        <v>2</v>
      </c>
      <c r="G8443">
        <v>33489.35</v>
      </c>
      <c r="H8443">
        <v>66978.7</v>
      </c>
      <c r="I8443">
        <f>salesdata[[#This Row],[Total_Sales_INR]]/10000000</f>
        <v>6.6978699999999999E-3</v>
      </c>
      <c r="J8443" t="s">
        <v>27</v>
      </c>
      <c r="K8443" t="s">
        <v>19</v>
      </c>
      <c r="L8443">
        <v>1</v>
      </c>
      <c r="M8443" t="s">
        <v>119</v>
      </c>
      <c r="N8443" t="s">
        <v>156</v>
      </c>
      <c r="O8443" t="s">
        <v>22</v>
      </c>
    </row>
    <row r="8444" spans="1:15">
      <c r="A8444" t="s">
        <v>13984</v>
      </c>
      <c r="B8444" s="1">
        <v>46016</v>
      </c>
      <c r="C8444" t="s">
        <v>13985</v>
      </c>
      <c r="D8444" t="s">
        <v>102</v>
      </c>
      <c r="E8444" t="s">
        <v>184</v>
      </c>
      <c r="F8444">
        <v>1</v>
      </c>
      <c r="G8444">
        <v>31718.7</v>
      </c>
      <c r="H8444">
        <v>31718.7</v>
      </c>
      <c r="I8444">
        <f>salesdata[[#This Row],[Total_Sales_INR]]/10000000</f>
        <v>3.1718700000000002E-3</v>
      </c>
      <c r="J8444" t="s">
        <v>27</v>
      </c>
      <c r="K8444" t="s">
        <v>72</v>
      </c>
      <c r="L8444">
        <v>4</v>
      </c>
      <c r="M8444" t="s">
        <v>123</v>
      </c>
      <c r="N8444" t="s">
        <v>52</v>
      </c>
      <c r="O8444" t="s">
        <v>22</v>
      </c>
    </row>
    <row r="8445" spans="1:15">
      <c r="A8445" t="s">
        <v>13986</v>
      </c>
      <c r="B8445" s="1">
        <v>46020</v>
      </c>
      <c r="C8445" t="s">
        <v>13987</v>
      </c>
      <c r="D8445" t="s">
        <v>102</v>
      </c>
      <c r="E8445" t="s">
        <v>118</v>
      </c>
      <c r="F8445">
        <v>2</v>
      </c>
      <c r="G8445">
        <v>20062.18</v>
      </c>
      <c r="H8445">
        <v>40124.36</v>
      </c>
      <c r="I8445">
        <f>salesdata[[#This Row],[Total_Sales_INR]]/10000000</f>
        <v>4.0124360000000003E-3</v>
      </c>
      <c r="J8445" t="s">
        <v>27</v>
      </c>
      <c r="K8445" t="s">
        <v>72</v>
      </c>
      <c r="L8445">
        <v>3</v>
      </c>
      <c r="M8445" t="s">
        <v>36</v>
      </c>
      <c r="N8445" t="s">
        <v>134</v>
      </c>
      <c r="O8445" t="s">
        <v>22</v>
      </c>
    </row>
    <row r="8446" spans="1:15">
      <c r="A8446" t="s">
        <v>13988</v>
      </c>
      <c r="B8446" s="1">
        <v>45943</v>
      </c>
      <c r="C8446" t="s">
        <v>3996</v>
      </c>
      <c r="D8446" t="s">
        <v>16</v>
      </c>
      <c r="E8446" t="s">
        <v>159</v>
      </c>
      <c r="F8446">
        <v>2</v>
      </c>
      <c r="G8446">
        <v>14659.77</v>
      </c>
      <c r="H8446">
        <v>29319.54</v>
      </c>
      <c r="I8446">
        <f>salesdata[[#This Row],[Total_Sales_INR]]/10000000</f>
        <v>2.9319540000000001E-3</v>
      </c>
      <c r="J8446" t="s">
        <v>27</v>
      </c>
      <c r="K8446" t="s">
        <v>19</v>
      </c>
      <c r="L8446">
        <v>4</v>
      </c>
      <c r="M8446" t="s">
        <v>198</v>
      </c>
      <c r="N8446" t="s">
        <v>156</v>
      </c>
      <c r="O8446" t="s">
        <v>22</v>
      </c>
    </row>
    <row r="8447" spans="1:15">
      <c r="A8447" t="s">
        <v>13989</v>
      </c>
      <c r="B8447" s="1">
        <v>45847</v>
      </c>
      <c r="C8447" t="s">
        <v>13990</v>
      </c>
      <c r="D8447" t="s">
        <v>16</v>
      </c>
      <c r="E8447" t="s">
        <v>159</v>
      </c>
      <c r="F8447">
        <v>4</v>
      </c>
      <c r="G8447">
        <v>6823.18</v>
      </c>
      <c r="H8447">
        <v>27292.720000000001</v>
      </c>
      <c r="I8447">
        <f>salesdata[[#This Row],[Total_Sales_INR]]/10000000</f>
        <v>2.729272E-3</v>
      </c>
      <c r="J8447" t="s">
        <v>47</v>
      </c>
      <c r="K8447" t="s">
        <v>19</v>
      </c>
      <c r="L8447">
        <v>1</v>
      </c>
      <c r="M8447" t="s">
        <v>119</v>
      </c>
      <c r="N8447" t="s">
        <v>97</v>
      </c>
      <c r="O8447" t="s">
        <v>22</v>
      </c>
    </row>
    <row r="8448" spans="1:15">
      <c r="A8448" t="s">
        <v>13991</v>
      </c>
      <c r="B8448" s="1">
        <v>45923</v>
      </c>
      <c r="C8448" t="s">
        <v>12952</v>
      </c>
      <c r="D8448" t="s">
        <v>25</v>
      </c>
      <c r="E8448" t="s">
        <v>91</v>
      </c>
      <c r="F8448">
        <v>1</v>
      </c>
      <c r="G8448">
        <v>49871.99</v>
      </c>
      <c r="H8448">
        <v>49871.99</v>
      </c>
      <c r="I8448">
        <f>salesdata[[#This Row],[Total_Sales_INR]]/10000000</f>
        <v>4.9871989999999995E-3</v>
      </c>
      <c r="J8448" t="s">
        <v>34</v>
      </c>
      <c r="K8448" t="s">
        <v>72</v>
      </c>
      <c r="L8448">
        <v>4</v>
      </c>
      <c r="M8448" t="s">
        <v>185</v>
      </c>
      <c r="N8448" t="s">
        <v>48</v>
      </c>
      <c r="O8448" t="s">
        <v>22</v>
      </c>
    </row>
    <row r="8449" spans="1:15">
      <c r="A8449" t="s">
        <v>13992</v>
      </c>
      <c r="B8449" s="1">
        <v>45725</v>
      </c>
      <c r="C8449" t="s">
        <v>13993</v>
      </c>
      <c r="D8449" t="s">
        <v>25</v>
      </c>
      <c r="E8449" t="s">
        <v>223</v>
      </c>
      <c r="F8449">
        <v>1</v>
      </c>
      <c r="G8449">
        <v>29287.75</v>
      </c>
      <c r="H8449">
        <v>29287.75</v>
      </c>
      <c r="I8449">
        <f>salesdata[[#This Row],[Total_Sales_INR]]/10000000</f>
        <v>2.9287750000000002E-3</v>
      </c>
      <c r="J8449" t="s">
        <v>34</v>
      </c>
      <c r="K8449" t="s">
        <v>35</v>
      </c>
      <c r="L8449">
        <v>1</v>
      </c>
      <c r="M8449" t="s">
        <v>68</v>
      </c>
      <c r="N8449" t="s">
        <v>142</v>
      </c>
      <c r="O8449" t="s">
        <v>22</v>
      </c>
    </row>
    <row r="8450" spans="1:15">
      <c r="A8450" t="s">
        <v>13994</v>
      </c>
      <c r="B8450" s="1">
        <v>45976</v>
      </c>
      <c r="C8450" t="s">
        <v>13995</v>
      </c>
      <c r="D8450" t="s">
        <v>25</v>
      </c>
      <c r="E8450" t="s">
        <v>140</v>
      </c>
      <c r="F8450">
        <v>3</v>
      </c>
      <c r="G8450">
        <v>41679.879999999997</v>
      </c>
      <c r="H8450">
        <v>125039.64</v>
      </c>
      <c r="I8450">
        <f>salesdata[[#This Row],[Total_Sales_INR]]/10000000</f>
        <v>1.2503963999999999E-2</v>
      </c>
      <c r="J8450" t="s">
        <v>18</v>
      </c>
      <c r="K8450" t="s">
        <v>35</v>
      </c>
      <c r="L8450">
        <v>4</v>
      </c>
      <c r="M8450" t="s">
        <v>160</v>
      </c>
      <c r="N8450" t="s">
        <v>150</v>
      </c>
      <c r="O8450" t="s">
        <v>22</v>
      </c>
    </row>
    <row r="8451" spans="1:15">
      <c r="A8451" t="s">
        <v>13996</v>
      </c>
      <c r="B8451" s="1">
        <v>45704</v>
      </c>
      <c r="C8451" t="s">
        <v>4075</v>
      </c>
      <c r="D8451" t="s">
        <v>45</v>
      </c>
      <c r="E8451" t="s">
        <v>85</v>
      </c>
      <c r="F8451">
        <v>4</v>
      </c>
      <c r="G8451">
        <v>22340.45</v>
      </c>
      <c r="H8451">
        <v>89361.8</v>
      </c>
      <c r="I8451">
        <f>salesdata[[#This Row],[Total_Sales_INR]]/10000000</f>
        <v>8.9361800000000002E-3</v>
      </c>
      <c r="J8451" t="s">
        <v>18</v>
      </c>
      <c r="K8451" t="s">
        <v>72</v>
      </c>
      <c r="L8451">
        <v>1</v>
      </c>
      <c r="M8451" t="s">
        <v>20</v>
      </c>
      <c r="N8451" t="s">
        <v>42</v>
      </c>
      <c r="O8451" t="s">
        <v>22</v>
      </c>
    </row>
    <row r="8452" spans="1:15">
      <c r="A8452" t="s">
        <v>13997</v>
      </c>
      <c r="B8452" s="1">
        <v>45944</v>
      </c>
      <c r="C8452" t="s">
        <v>3694</v>
      </c>
      <c r="D8452" t="s">
        <v>16</v>
      </c>
      <c r="E8452" t="s">
        <v>17</v>
      </c>
      <c r="F8452">
        <v>2</v>
      </c>
      <c r="G8452">
        <v>49127.82</v>
      </c>
      <c r="H8452">
        <v>98255.64</v>
      </c>
      <c r="I8452">
        <f>salesdata[[#This Row],[Total_Sales_INR]]/10000000</f>
        <v>9.8255640000000002E-3</v>
      </c>
      <c r="J8452" t="s">
        <v>18</v>
      </c>
      <c r="K8452" t="s">
        <v>19</v>
      </c>
      <c r="L8452">
        <v>2</v>
      </c>
      <c r="M8452" t="s">
        <v>265</v>
      </c>
      <c r="N8452" t="s">
        <v>37</v>
      </c>
      <c r="O8452" t="s">
        <v>22</v>
      </c>
    </row>
    <row r="8453" spans="1:15">
      <c r="A8453" t="s">
        <v>13998</v>
      </c>
      <c r="B8453" s="1">
        <v>45832</v>
      </c>
      <c r="C8453" t="s">
        <v>8018</v>
      </c>
      <c r="D8453" t="s">
        <v>102</v>
      </c>
      <c r="E8453" t="s">
        <v>118</v>
      </c>
      <c r="F8453">
        <v>5</v>
      </c>
      <c r="G8453">
        <v>10206.469999999999</v>
      </c>
      <c r="H8453">
        <v>51032.35</v>
      </c>
      <c r="I8453">
        <f>salesdata[[#This Row],[Total_Sales_INR]]/10000000</f>
        <v>5.1032350000000002E-3</v>
      </c>
      <c r="J8453" t="s">
        <v>34</v>
      </c>
      <c r="K8453" t="s">
        <v>19</v>
      </c>
      <c r="L8453">
        <v>4</v>
      </c>
      <c r="M8453" t="s">
        <v>88</v>
      </c>
      <c r="N8453" t="s">
        <v>37</v>
      </c>
      <c r="O8453" t="s">
        <v>22</v>
      </c>
    </row>
    <row r="8454" spans="1:15">
      <c r="A8454" t="s">
        <v>13999</v>
      </c>
      <c r="B8454" s="1">
        <v>45924</v>
      </c>
      <c r="C8454" t="s">
        <v>14000</v>
      </c>
      <c r="D8454" t="s">
        <v>25</v>
      </c>
      <c r="E8454" t="s">
        <v>140</v>
      </c>
      <c r="F8454">
        <v>1</v>
      </c>
      <c r="G8454">
        <v>10989.62</v>
      </c>
      <c r="H8454">
        <v>10989.62</v>
      </c>
      <c r="I8454">
        <f>salesdata[[#This Row],[Total_Sales_INR]]/10000000</f>
        <v>1.098962E-3</v>
      </c>
      <c r="J8454" t="s">
        <v>18</v>
      </c>
      <c r="K8454" t="s">
        <v>35</v>
      </c>
      <c r="L8454">
        <v>3</v>
      </c>
      <c r="M8454" t="s">
        <v>36</v>
      </c>
      <c r="N8454" t="s">
        <v>29</v>
      </c>
      <c r="O8454" t="s">
        <v>22</v>
      </c>
    </row>
    <row r="8455" spans="1:15">
      <c r="A8455" t="s">
        <v>14001</v>
      </c>
      <c r="B8455" s="1">
        <v>45901</v>
      </c>
      <c r="C8455" t="s">
        <v>14002</v>
      </c>
      <c r="D8455" t="s">
        <v>32</v>
      </c>
      <c r="E8455" t="s">
        <v>250</v>
      </c>
      <c r="F8455">
        <v>5</v>
      </c>
      <c r="G8455">
        <v>28675.22</v>
      </c>
      <c r="H8455">
        <v>143376.1</v>
      </c>
      <c r="I8455">
        <f>salesdata[[#This Row],[Total_Sales_INR]]/10000000</f>
        <v>1.4337610000000001E-2</v>
      </c>
      <c r="J8455" t="s">
        <v>27</v>
      </c>
      <c r="K8455" t="s">
        <v>72</v>
      </c>
      <c r="L8455">
        <v>3</v>
      </c>
      <c r="M8455" t="s">
        <v>77</v>
      </c>
      <c r="N8455" t="s">
        <v>167</v>
      </c>
      <c r="O8455" t="s">
        <v>22</v>
      </c>
    </row>
    <row r="8456" spans="1:15">
      <c r="A8456" t="s">
        <v>14003</v>
      </c>
      <c r="B8456" s="1">
        <v>45972</v>
      </c>
      <c r="C8456" t="s">
        <v>11447</v>
      </c>
      <c r="D8456" t="s">
        <v>25</v>
      </c>
      <c r="E8456" t="s">
        <v>26</v>
      </c>
      <c r="F8456">
        <v>3</v>
      </c>
      <c r="G8456">
        <v>45463.32</v>
      </c>
      <c r="H8456">
        <v>136389.96</v>
      </c>
      <c r="I8456">
        <f>salesdata[[#This Row],[Total_Sales_INR]]/10000000</f>
        <v>1.3638995999999999E-2</v>
      </c>
      <c r="J8456" t="s">
        <v>27</v>
      </c>
      <c r="K8456" t="s">
        <v>35</v>
      </c>
      <c r="L8456">
        <v>2</v>
      </c>
      <c r="M8456" t="s">
        <v>265</v>
      </c>
      <c r="N8456" t="s">
        <v>142</v>
      </c>
      <c r="O8456" t="s">
        <v>22</v>
      </c>
    </row>
    <row r="8457" spans="1:15">
      <c r="A8457" t="s">
        <v>14004</v>
      </c>
      <c r="B8457" s="1">
        <v>46012</v>
      </c>
      <c r="C8457" t="s">
        <v>4592</v>
      </c>
      <c r="D8457" t="s">
        <v>45</v>
      </c>
      <c r="E8457" t="s">
        <v>55</v>
      </c>
      <c r="F8457">
        <v>4</v>
      </c>
      <c r="G8457">
        <v>15128.67</v>
      </c>
      <c r="H8457">
        <v>60514.68</v>
      </c>
      <c r="I8457">
        <f>salesdata[[#This Row],[Total_Sales_INR]]/10000000</f>
        <v>6.051468E-3</v>
      </c>
      <c r="J8457" t="s">
        <v>27</v>
      </c>
      <c r="K8457" t="s">
        <v>35</v>
      </c>
      <c r="L8457">
        <v>4</v>
      </c>
      <c r="M8457" t="s">
        <v>185</v>
      </c>
      <c r="N8457" t="s">
        <v>150</v>
      </c>
      <c r="O8457" t="s">
        <v>22</v>
      </c>
    </row>
    <row r="8458" spans="1:15">
      <c r="A8458" t="s">
        <v>14005</v>
      </c>
      <c r="B8458" s="1">
        <v>45861</v>
      </c>
      <c r="C8458" t="s">
        <v>14006</v>
      </c>
      <c r="D8458" t="s">
        <v>102</v>
      </c>
      <c r="E8458" t="s">
        <v>118</v>
      </c>
      <c r="F8458">
        <v>4</v>
      </c>
      <c r="G8458">
        <v>34517.730000000003</v>
      </c>
      <c r="H8458">
        <v>138070.92000000001</v>
      </c>
      <c r="I8458">
        <f>salesdata[[#This Row],[Total_Sales_INR]]/10000000</f>
        <v>1.3807092000000002E-2</v>
      </c>
      <c r="J8458" t="s">
        <v>34</v>
      </c>
      <c r="K8458" t="s">
        <v>72</v>
      </c>
      <c r="L8458">
        <v>1</v>
      </c>
      <c r="M8458" t="s">
        <v>119</v>
      </c>
      <c r="N8458" t="s">
        <v>216</v>
      </c>
      <c r="O8458" t="s">
        <v>22</v>
      </c>
    </row>
    <row r="8459" spans="1:15">
      <c r="A8459" t="s">
        <v>14007</v>
      </c>
      <c r="B8459" s="1">
        <v>45664</v>
      </c>
      <c r="C8459" t="s">
        <v>10697</v>
      </c>
      <c r="D8459" t="s">
        <v>16</v>
      </c>
      <c r="E8459" t="s">
        <v>130</v>
      </c>
      <c r="F8459">
        <v>1</v>
      </c>
      <c r="G8459">
        <v>11339.8</v>
      </c>
      <c r="H8459">
        <v>11339.8</v>
      </c>
      <c r="I8459">
        <f>salesdata[[#This Row],[Total_Sales_INR]]/10000000</f>
        <v>1.1339799999999999E-3</v>
      </c>
      <c r="J8459" t="s">
        <v>34</v>
      </c>
      <c r="K8459" t="s">
        <v>35</v>
      </c>
      <c r="L8459">
        <v>3</v>
      </c>
      <c r="M8459" t="s">
        <v>115</v>
      </c>
      <c r="N8459" t="s">
        <v>156</v>
      </c>
      <c r="O8459" t="s">
        <v>22</v>
      </c>
    </row>
    <row r="8460" spans="1:15">
      <c r="A8460" t="s">
        <v>14008</v>
      </c>
      <c r="B8460" s="1">
        <v>45918</v>
      </c>
      <c r="C8460" t="s">
        <v>1302</v>
      </c>
      <c r="D8460" t="s">
        <v>16</v>
      </c>
      <c r="E8460" t="s">
        <v>137</v>
      </c>
      <c r="F8460">
        <v>1</v>
      </c>
      <c r="G8460">
        <v>14025.59</v>
      </c>
      <c r="H8460">
        <v>14025.59</v>
      </c>
      <c r="I8460">
        <f>salesdata[[#This Row],[Total_Sales_INR]]/10000000</f>
        <v>1.4025590000000001E-3</v>
      </c>
      <c r="J8460" t="s">
        <v>47</v>
      </c>
      <c r="K8460" t="s">
        <v>35</v>
      </c>
      <c r="L8460">
        <v>4</v>
      </c>
      <c r="M8460" t="s">
        <v>88</v>
      </c>
      <c r="N8460" t="s">
        <v>29</v>
      </c>
      <c r="O8460" t="s">
        <v>22</v>
      </c>
    </row>
    <row r="8461" spans="1:15">
      <c r="A8461" t="s">
        <v>14009</v>
      </c>
      <c r="B8461" s="1">
        <v>45843</v>
      </c>
      <c r="C8461" t="s">
        <v>1845</v>
      </c>
      <c r="D8461" t="s">
        <v>25</v>
      </c>
      <c r="E8461" t="s">
        <v>280</v>
      </c>
      <c r="F8461">
        <v>5</v>
      </c>
      <c r="G8461">
        <v>23550.720000000001</v>
      </c>
      <c r="H8461">
        <v>117753.60000000001</v>
      </c>
      <c r="I8461">
        <f>salesdata[[#This Row],[Total_Sales_INR]]/10000000</f>
        <v>1.177536E-2</v>
      </c>
      <c r="J8461" t="s">
        <v>34</v>
      </c>
      <c r="K8461" t="s">
        <v>19</v>
      </c>
      <c r="L8461">
        <v>2</v>
      </c>
      <c r="M8461" t="s">
        <v>141</v>
      </c>
      <c r="N8461" t="s">
        <v>62</v>
      </c>
      <c r="O8461" t="s">
        <v>22</v>
      </c>
    </row>
    <row r="8462" spans="1:15">
      <c r="A8462" t="s">
        <v>14010</v>
      </c>
      <c r="B8462" s="1">
        <v>45766</v>
      </c>
      <c r="C8462" t="s">
        <v>5256</v>
      </c>
      <c r="D8462" t="s">
        <v>25</v>
      </c>
      <c r="E8462" t="s">
        <v>140</v>
      </c>
      <c r="F8462">
        <v>2</v>
      </c>
      <c r="G8462">
        <v>31256.17</v>
      </c>
      <c r="H8462">
        <v>62512.34</v>
      </c>
      <c r="I8462">
        <f>salesdata[[#This Row],[Total_Sales_INR]]/10000000</f>
        <v>6.2512339999999996E-3</v>
      </c>
      <c r="J8462" t="s">
        <v>27</v>
      </c>
      <c r="K8462" t="s">
        <v>72</v>
      </c>
      <c r="L8462">
        <v>3</v>
      </c>
      <c r="M8462" t="s">
        <v>36</v>
      </c>
      <c r="N8462" t="s">
        <v>134</v>
      </c>
      <c r="O8462" t="s">
        <v>22</v>
      </c>
    </row>
    <row r="8463" spans="1:15">
      <c r="A8463" t="s">
        <v>14011</v>
      </c>
      <c r="B8463" s="1">
        <v>45874</v>
      </c>
      <c r="C8463" t="s">
        <v>6504</v>
      </c>
      <c r="D8463" t="s">
        <v>32</v>
      </c>
      <c r="E8463" t="s">
        <v>309</v>
      </c>
      <c r="F8463">
        <v>4</v>
      </c>
      <c r="G8463">
        <v>40116.39</v>
      </c>
      <c r="H8463">
        <v>160465.56</v>
      </c>
      <c r="I8463">
        <f>salesdata[[#This Row],[Total_Sales_INR]]/10000000</f>
        <v>1.6046556E-2</v>
      </c>
      <c r="J8463" t="s">
        <v>34</v>
      </c>
      <c r="K8463" t="s">
        <v>72</v>
      </c>
      <c r="L8463">
        <v>1</v>
      </c>
      <c r="M8463" t="s">
        <v>181</v>
      </c>
      <c r="N8463" t="s">
        <v>150</v>
      </c>
      <c r="O8463" t="s">
        <v>22</v>
      </c>
    </row>
    <row r="8464" spans="1:15">
      <c r="A8464" t="s">
        <v>14012</v>
      </c>
      <c r="B8464" s="1">
        <v>46011</v>
      </c>
      <c r="C8464" t="s">
        <v>2452</v>
      </c>
      <c r="D8464" t="s">
        <v>16</v>
      </c>
      <c r="E8464" t="s">
        <v>159</v>
      </c>
      <c r="F8464">
        <v>5</v>
      </c>
      <c r="G8464">
        <v>31051.8</v>
      </c>
      <c r="H8464">
        <v>155259</v>
      </c>
      <c r="I8464">
        <f>salesdata[[#This Row],[Total_Sales_INR]]/10000000</f>
        <v>1.55259E-2</v>
      </c>
      <c r="J8464" t="s">
        <v>47</v>
      </c>
      <c r="K8464" t="s">
        <v>19</v>
      </c>
      <c r="L8464">
        <v>1</v>
      </c>
      <c r="M8464" t="s">
        <v>68</v>
      </c>
      <c r="N8464" t="s">
        <v>52</v>
      </c>
      <c r="O8464" t="s">
        <v>22</v>
      </c>
    </row>
    <row r="8465" spans="1:15">
      <c r="A8465" t="s">
        <v>14013</v>
      </c>
      <c r="B8465" s="1">
        <v>45762</v>
      </c>
      <c r="C8465" t="s">
        <v>1538</v>
      </c>
      <c r="D8465" t="s">
        <v>32</v>
      </c>
      <c r="E8465" t="s">
        <v>81</v>
      </c>
      <c r="F8465">
        <v>5</v>
      </c>
      <c r="G8465">
        <v>785.63</v>
      </c>
      <c r="H8465">
        <v>3928.15</v>
      </c>
      <c r="I8465">
        <f>salesdata[[#This Row],[Total_Sales_INR]]/10000000</f>
        <v>3.9281500000000003E-4</v>
      </c>
      <c r="J8465" t="s">
        <v>18</v>
      </c>
      <c r="K8465" t="s">
        <v>72</v>
      </c>
      <c r="L8465">
        <v>3</v>
      </c>
      <c r="M8465" t="s">
        <v>77</v>
      </c>
      <c r="N8465" t="s">
        <v>52</v>
      </c>
      <c r="O8465" t="s">
        <v>22</v>
      </c>
    </row>
    <row r="8466" spans="1:15">
      <c r="A8466" t="s">
        <v>14014</v>
      </c>
      <c r="B8466" s="1">
        <v>45675</v>
      </c>
      <c r="C8466" t="s">
        <v>4486</v>
      </c>
      <c r="D8466" t="s">
        <v>32</v>
      </c>
      <c r="E8466" t="s">
        <v>81</v>
      </c>
      <c r="F8466">
        <v>4</v>
      </c>
      <c r="G8466">
        <v>33528.589999999997</v>
      </c>
      <c r="H8466">
        <v>134114.35999999999</v>
      </c>
      <c r="I8466">
        <f>salesdata[[#This Row],[Total_Sales_INR]]/10000000</f>
        <v>1.3411435999999999E-2</v>
      </c>
      <c r="J8466" t="s">
        <v>34</v>
      </c>
      <c r="K8466" t="s">
        <v>35</v>
      </c>
      <c r="L8466">
        <v>4</v>
      </c>
      <c r="M8466" t="s">
        <v>88</v>
      </c>
      <c r="N8466" t="s">
        <v>213</v>
      </c>
      <c r="O8466" t="s">
        <v>22</v>
      </c>
    </row>
    <row r="8467" spans="1:15">
      <c r="A8467" t="s">
        <v>14015</v>
      </c>
      <c r="B8467" s="1">
        <v>45983</v>
      </c>
      <c r="C8467" t="s">
        <v>8730</v>
      </c>
      <c r="D8467" t="s">
        <v>16</v>
      </c>
      <c r="E8467" t="s">
        <v>130</v>
      </c>
      <c r="F8467">
        <v>2</v>
      </c>
      <c r="G8467">
        <v>1168.32</v>
      </c>
      <c r="H8467">
        <v>2336.64</v>
      </c>
      <c r="I8467">
        <f>salesdata[[#This Row],[Total_Sales_INR]]/10000000</f>
        <v>2.3366399999999999E-4</v>
      </c>
      <c r="J8467" t="s">
        <v>27</v>
      </c>
      <c r="K8467" t="s">
        <v>35</v>
      </c>
      <c r="L8467">
        <v>4</v>
      </c>
      <c r="M8467" t="s">
        <v>198</v>
      </c>
      <c r="N8467" t="s">
        <v>112</v>
      </c>
      <c r="O8467" t="s">
        <v>22</v>
      </c>
    </row>
    <row r="8468" spans="1:15">
      <c r="A8468" t="s">
        <v>14016</v>
      </c>
      <c r="B8468" s="1">
        <v>45701</v>
      </c>
      <c r="C8468" t="s">
        <v>392</v>
      </c>
      <c r="D8468" t="s">
        <v>45</v>
      </c>
      <c r="E8468" t="s">
        <v>85</v>
      </c>
      <c r="F8468">
        <v>3</v>
      </c>
      <c r="G8468">
        <v>37895</v>
      </c>
      <c r="H8468">
        <v>113685</v>
      </c>
      <c r="I8468">
        <f>salesdata[[#This Row],[Total_Sales_INR]]/10000000</f>
        <v>1.13685E-2</v>
      </c>
      <c r="J8468" t="s">
        <v>47</v>
      </c>
      <c r="K8468" t="s">
        <v>35</v>
      </c>
      <c r="L8468">
        <v>2</v>
      </c>
      <c r="M8468" t="s">
        <v>133</v>
      </c>
      <c r="N8468" t="s">
        <v>29</v>
      </c>
      <c r="O8468" t="s">
        <v>22</v>
      </c>
    </row>
    <row r="8469" spans="1:15">
      <c r="A8469" t="s">
        <v>14017</v>
      </c>
      <c r="B8469" s="1">
        <v>45686</v>
      </c>
      <c r="C8469" t="s">
        <v>9390</v>
      </c>
      <c r="D8469" t="s">
        <v>32</v>
      </c>
      <c r="E8469" t="s">
        <v>33</v>
      </c>
      <c r="F8469">
        <v>3</v>
      </c>
      <c r="G8469">
        <v>12202.61</v>
      </c>
      <c r="H8469">
        <v>36607.83</v>
      </c>
      <c r="I8469">
        <f>salesdata[[#This Row],[Total_Sales_INR]]/10000000</f>
        <v>3.6607830000000004E-3</v>
      </c>
      <c r="J8469" t="s">
        <v>47</v>
      </c>
      <c r="K8469" t="s">
        <v>19</v>
      </c>
      <c r="L8469">
        <v>5</v>
      </c>
      <c r="M8469" t="s">
        <v>73</v>
      </c>
      <c r="N8469" t="s">
        <v>216</v>
      </c>
      <c r="O8469" t="s">
        <v>22</v>
      </c>
    </row>
    <row r="8470" spans="1:15">
      <c r="A8470" t="s">
        <v>14018</v>
      </c>
      <c r="B8470" s="1">
        <v>45747</v>
      </c>
      <c r="C8470" t="s">
        <v>14019</v>
      </c>
      <c r="D8470" t="s">
        <v>16</v>
      </c>
      <c r="E8470" t="s">
        <v>17</v>
      </c>
      <c r="F8470">
        <v>4</v>
      </c>
      <c r="G8470">
        <v>48652.3</v>
      </c>
      <c r="H8470">
        <v>194609.2</v>
      </c>
      <c r="I8470">
        <f>salesdata[[#This Row],[Total_Sales_INR]]/10000000</f>
        <v>1.946092E-2</v>
      </c>
      <c r="J8470" t="s">
        <v>47</v>
      </c>
      <c r="K8470" t="s">
        <v>35</v>
      </c>
      <c r="L8470">
        <v>1</v>
      </c>
      <c r="M8470" t="s">
        <v>20</v>
      </c>
      <c r="N8470" t="s">
        <v>97</v>
      </c>
      <c r="O8470" t="s">
        <v>22</v>
      </c>
    </row>
    <row r="8471" spans="1:15">
      <c r="A8471" t="s">
        <v>14020</v>
      </c>
      <c r="B8471" s="1">
        <v>45855</v>
      </c>
      <c r="C8471" t="s">
        <v>14021</v>
      </c>
      <c r="D8471" t="s">
        <v>25</v>
      </c>
      <c r="E8471" t="s">
        <v>223</v>
      </c>
      <c r="F8471">
        <v>3</v>
      </c>
      <c r="G8471">
        <v>17256.82</v>
      </c>
      <c r="H8471">
        <v>51770.46</v>
      </c>
      <c r="I8471">
        <f>salesdata[[#This Row],[Total_Sales_INR]]/10000000</f>
        <v>5.1770460000000003E-3</v>
      </c>
      <c r="J8471" t="s">
        <v>27</v>
      </c>
      <c r="K8471" t="s">
        <v>35</v>
      </c>
      <c r="L8471">
        <v>5</v>
      </c>
      <c r="M8471" t="s">
        <v>28</v>
      </c>
      <c r="N8471" t="s">
        <v>29</v>
      </c>
      <c r="O8471" t="s">
        <v>22</v>
      </c>
    </row>
    <row r="8472" spans="1:15">
      <c r="A8472" t="s">
        <v>14022</v>
      </c>
      <c r="B8472" s="1">
        <v>45915</v>
      </c>
      <c r="C8472" t="s">
        <v>11313</v>
      </c>
      <c r="D8472" t="s">
        <v>25</v>
      </c>
      <c r="E8472" t="s">
        <v>280</v>
      </c>
      <c r="F8472">
        <v>3</v>
      </c>
      <c r="G8472">
        <v>26893.73</v>
      </c>
      <c r="H8472">
        <v>80681.19</v>
      </c>
      <c r="I8472">
        <f>salesdata[[#This Row],[Total_Sales_INR]]/10000000</f>
        <v>8.0681190000000003E-3</v>
      </c>
      <c r="J8472" t="s">
        <v>47</v>
      </c>
      <c r="K8472" t="s">
        <v>35</v>
      </c>
      <c r="L8472">
        <v>4</v>
      </c>
      <c r="M8472" t="s">
        <v>160</v>
      </c>
      <c r="N8472" t="s">
        <v>120</v>
      </c>
      <c r="O8472" t="s">
        <v>22</v>
      </c>
    </row>
    <row r="8473" spans="1:15">
      <c r="A8473" t="s">
        <v>14023</v>
      </c>
      <c r="B8473" s="1">
        <v>45836</v>
      </c>
      <c r="C8473" t="s">
        <v>14024</v>
      </c>
      <c r="D8473" t="s">
        <v>45</v>
      </c>
      <c r="E8473" t="s">
        <v>60</v>
      </c>
      <c r="F8473">
        <v>2</v>
      </c>
      <c r="G8473">
        <v>38953.769999999997</v>
      </c>
      <c r="H8473">
        <v>77907.539999999994</v>
      </c>
      <c r="I8473">
        <f>salesdata[[#This Row],[Total_Sales_INR]]/10000000</f>
        <v>7.7907539999999996E-3</v>
      </c>
      <c r="J8473" t="s">
        <v>18</v>
      </c>
      <c r="K8473" t="s">
        <v>35</v>
      </c>
      <c r="L8473">
        <v>4</v>
      </c>
      <c r="M8473" t="s">
        <v>123</v>
      </c>
      <c r="N8473" t="s">
        <v>156</v>
      </c>
      <c r="O8473" t="s">
        <v>22</v>
      </c>
    </row>
    <row r="8474" spans="1:15">
      <c r="A8474" t="s">
        <v>14025</v>
      </c>
      <c r="B8474" s="1">
        <v>45689</v>
      </c>
      <c r="C8474" t="s">
        <v>14026</v>
      </c>
      <c r="D8474" t="s">
        <v>16</v>
      </c>
      <c r="E8474" t="s">
        <v>17</v>
      </c>
      <c r="F8474">
        <v>5</v>
      </c>
      <c r="G8474">
        <v>14497.57</v>
      </c>
      <c r="H8474">
        <v>72487.850000000006</v>
      </c>
      <c r="I8474">
        <f>salesdata[[#This Row],[Total_Sales_INR]]/10000000</f>
        <v>7.2487850000000006E-3</v>
      </c>
      <c r="J8474" t="s">
        <v>47</v>
      </c>
      <c r="K8474" t="s">
        <v>35</v>
      </c>
      <c r="L8474">
        <v>5</v>
      </c>
      <c r="M8474" t="s">
        <v>41</v>
      </c>
      <c r="N8474" t="s">
        <v>134</v>
      </c>
      <c r="O8474" t="s">
        <v>22</v>
      </c>
    </row>
    <row r="8475" spans="1:15">
      <c r="A8475" t="s">
        <v>14027</v>
      </c>
      <c r="B8475" s="1">
        <v>45690</v>
      </c>
      <c r="C8475" t="s">
        <v>14028</v>
      </c>
      <c r="D8475" t="s">
        <v>32</v>
      </c>
      <c r="E8475" t="s">
        <v>40</v>
      </c>
      <c r="F8475">
        <v>4</v>
      </c>
      <c r="G8475">
        <v>38873.120000000003</v>
      </c>
      <c r="H8475">
        <v>155492.48000000001</v>
      </c>
      <c r="I8475">
        <f>salesdata[[#This Row],[Total_Sales_INR]]/10000000</f>
        <v>1.5549248000000002E-2</v>
      </c>
      <c r="J8475" t="s">
        <v>27</v>
      </c>
      <c r="K8475" t="s">
        <v>72</v>
      </c>
      <c r="L8475">
        <v>4</v>
      </c>
      <c r="M8475" t="s">
        <v>185</v>
      </c>
      <c r="N8475" t="s">
        <v>69</v>
      </c>
      <c r="O8475" t="s">
        <v>22</v>
      </c>
    </row>
    <row r="8476" spans="1:15">
      <c r="A8476" t="s">
        <v>14029</v>
      </c>
      <c r="B8476" s="1">
        <v>45813</v>
      </c>
      <c r="C8476" t="s">
        <v>6791</v>
      </c>
      <c r="D8476" t="s">
        <v>45</v>
      </c>
      <c r="E8476" t="s">
        <v>55</v>
      </c>
      <c r="F8476">
        <v>5</v>
      </c>
      <c r="G8476">
        <v>950.52</v>
      </c>
      <c r="H8476">
        <v>4752.6000000000004</v>
      </c>
      <c r="I8476">
        <f>salesdata[[#This Row],[Total_Sales_INR]]/10000000</f>
        <v>4.7526000000000003E-4</v>
      </c>
      <c r="J8476" t="s">
        <v>27</v>
      </c>
      <c r="K8476" t="s">
        <v>19</v>
      </c>
      <c r="L8476">
        <v>3</v>
      </c>
      <c r="M8476" t="s">
        <v>77</v>
      </c>
      <c r="N8476" t="s">
        <v>167</v>
      </c>
      <c r="O8476" t="s">
        <v>22</v>
      </c>
    </row>
    <row r="8477" spans="1:15">
      <c r="A8477" t="s">
        <v>14030</v>
      </c>
      <c r="B8477" s="1">
        <v>45992</v>
      </c>
      <c r="C8477" t="s">
        <v>9050</v>
      </c>
      <c r="D8477" t="s">
        <v>25</v>
      </c>
      <c r="E8477" t="s">
        <v>91</v>
      </c>
      <c r="F8477">
        <v>1</v>
      </c>
      <c r="G8477">
        <v>10529.53</v>
      </c>
      <c r="H8477">
        <v>10529.53</v>
      </c>
      <c r="I8477">
        <f>salesdata[[#This Row],[Total_Sales_INR]]/10000000</f>
        <v>1.0529530000000001E-3</v>
      </c>
      <c r="J8477" t="s">
        <v>47</v>
      </c>
      <c r="K8477" t="s">
        <v>72</v>
      </c>
      <c r="L8477">
        <v>2</v>
      </c>
      <c r="M8477" t="s">
        <v>104</v>
      </c>
      <c r="N8477" t="s">
        <v>156</v>
      </c>
      <c r="O8477" t="s">
        <v>22</v>
      </c>
    </row>
    <row r="8478" spans="1:15">
      <c r="A8478" t="s">
        <v>14031</v>
      </c>
      <c r="B8478" s="1">
        <v>45846</v>
      </c>
      <c r="C8478" t="s">
        <v>1279</v>
      </c>
      <c r="D8478" t="s">
        <v>45</v>
      </c>
      <c r="E8478" t="s">
        <v>60</v>
      </c>
      <c r="F8478">
        <v>3</v>
      </c>
      <c r="G8478">
        <v>49893.49</v>
      </c>
      <c r="H8478">
        <v>149680.47</v>
      </c>
      <c r="I8478">
        <f>salesdata[[#This Row],[Total_Sales_INR]]/10000000</f>
        <v>1.4968047E-2</v>
      </c>
      <c r="J8478" t="s">
        <v>27</v>
      </c>
      <c r="K8478" t="s">
        <v>19</v>
      </c>
      <c r="L8478">
        <v>4</v>
      </c>
      <c r="M8478" t="s">
        <v>160</v>
      </c>
      <c r="N8478" t="s">
        <v>142</v>
      </c>
      <c r="O8478" t="s">
        <v>22</v>
      </c>
    </row>
    <row r="8479" spans="1:15">
      <c r="A8479" t="s">
        <v>14032</v>
      </c>
      <c r="B8479" s="1">
        <v>45875</v>
      </c>
      <c r="C8479" t="s">
        <v>4884</v>
      </c>
      <c r="D8479" t="s">
        <v>16</v>
      </c>
      <c r="E8479" t="s">
        <v>130</v>
      </c>
      <c r="F8479">
        <v>4</v>
      </c>
      <c r="G8479">
        <v>20571.77</v>
      </c>
      <c r="H8479">
        <v>82287.08</v>
      </c>
      <c r="I8479">
        <f>salesdata[[#This Row],[Total_Sales_INR]]/10000000</f>
        <v>8.2287079999999995E-3</v>
      </c>
      <c r="J8479" t="s">
        <v>27</v>
      </c>
      <c r="K8479" t="s">
        <v>19</v>
      </c>
      <c r="L8479">
        <v>1</v>
      </c>
      <c r="M8479" t="s">
        <v>68</v>
      </c>
      <c r="N8479" t="s">
        <v>62</v>
      </c>
      <c r="O8479" t="s">
        <v>22</v>
      </c>
    </row>
    <row r="8480" spans="1:15">
      <c r="A8480" t="s">
        <v>14033</v>
      </c>
      <c r="B8480" s="1">
        <v>45713</v>
      </c>
      <c r="C8480" t="s">
        <v>14034</v>
      </c>
      <c r="D8480" t="s">
        <v>25</v>
      </c>
      <c r="E8480" t="s">
        <v>280</v>
      </c>
      <c r="F8480">
        <v>4</v>
      </c>
      <c r="G8480">
        <v>1045.97</v>
      </c>
      <c r="H8480">
        <v>4183.88</v>
      </c>
      <c r="I8480">
        <f>salesdata[[#This Row],[Total_Sales_INR]]/10000000</f>
        <v>4.1838800000000001E-4</v>
      </c>
      <c r="J8480" t="s">
        <v>34</v>
      </c>
      <c r="K8480" t="s">
        <v>35</v>
      </c>
      <c r="L8480">
        <v>2</v>
      </c>
      <c r="M8480" t="s">
        <v>104</v>
      </c>
      <c r="N8480" t="s">
        <v>134</v>
      </c>
      <c r="O8480" t="s">
        <v>22</v>
      </c>
    </row>
    <row r="8481" spans="1:15">
      <c r="A8481" t="s">
        <v>14035</v>
      </c>
      <c r="B8481" s="1">
        <v>45700</v>
      </c>
      <c r="C8481" t="s">
        <v>14036</v>
      </c>
      <c r="D8481" t="s">
        <v>16</v>
      </c>
      <c r="E8481" t="s">
        <v>17</v>
      </c>
      <c r="F8481">
        <v>2</v>
      </c>
      <c r="G8481">
        <v>39685.300000000003</v>
      </c>
      <c r="H8481">
        <v>79370.600000000006</v>
      </c>
      <c r="I8481">
        <f>salesdata[[#This Row],[Total_Sales_INR]]/10000000</f>
        <v>7.937060000000001E-3</v>
      </c>
      <c r="J8481" t="s">
        <v>18</v>
      </c>
      <c r="K8481" t="s">
        <v>19</v>
      </c>
      <c r="L8481">
        <v>3</v>
      </c>
      <c r="M8481" t="s">
        <v>61</v>
      </c>
      <c r="N8481" t="s">
        <v>82</v>
      </c>
      <c r="O8481" t="s">
        <v>22</v>
      </c>
    </row>
    <row r="8482" spans="1:15">
      <c r="A8482" t="s">
        <v>14037</v>
      </c>
      <c r="B8482" s="1">
        <v>45918</v>
      </c>
      <c r="C8482" t="s">
        <v>14038</v>
      </c>
      <c r="D8482" t="s">
        <v>16</v>
      </c>
      <c r="E8482" t="s">
        <v>130</v>
      </c>
      <c r="F8482">
        <v>1</v>
      </c>
      <c r="G8482">
        <v>14780.59</v>
      </c>
      <c r="H8482">
        <v>14780.59</v>
      </c>
      <c r="I8482">
        <f>salesdata[[#This Row],[Total_Sales_INR]]/10000000</f>
        <v>1.4780590000000001E-3</v>
      </c>
      <c r="J8482" t="s">
        <v>47</v>
      </c>
      <c r="K8482" t="s">
        <v>35</v>
      </c>
      <c r="L8482">
        <v>5</v>
      </c>
      <c r="M8482" t="s">
        <v>51</v>
      </c>
      <c r="N8482" t="s">
        <v>82</v>
      </c>
      <c r="O8482" t="s">
        <v>22</v>
      </c>
    </row>
    <row r="8483" spans="1:15">
      <c r="A8483" t="s">
        <v>14039</v>
      </c>
      <c r="B8483" s="1">
        <v>45971</v>
      </c>
      <c r="C8483" t="s">
        <v>13271</v>
      </c>
      <c r="D8483" t="s">
        <v>45</v>
      </c>
      <c r="E8483" t="s">
        <v>46</v>
      </c>
      <c r="F8483">
        <v>5</v>
      </c>
      <c r="G8483">
        <v>28597.54</v>
      </c>
      <c r="H8483">
        <v>142987.70000000001</v>
      </c>
      <c r="I8483">
        <f>salesdata[[#This Row],[Total_Sales_INR]]/10000000</f>
        <v>1.4298770000000001E-2</v>
      </c>
      <c r="J8483" t="s">
        <v>47</v>
      </c>
      <c r="K8483" t="s">
        <v>35</v>
      </c>
      <c r="L8483">
        <v>1</v>
      </c>
      <c r="M8483" t="s">
        <v>119</v>
      </c>
      <c r="N8483" t="s">
        <v>120</v>
      </c>
      <c r="O8483" t="s">
        <v>22</v>
      </c>
    </row>
    <row r="8484" spans="1:15">
      <c r="A8484" t="s">
        <v>14040</v>
      </c>
      <c r="B8484" s="1">
        <v>46006</v>
      </c>
      <c r="C8484" t="s">
        <v>897</v>
      </c>
      <c r="D8484" t="s">
        <v>45</v>
      </c>
      <c r="E8484" t="s">
        <v>85</v>
      </c>
      <c r="F8484">
        <v>2</v>
      </c>
      <c r="G8484">
        <v>43493.94</v>
      </c>
      <c r="H8484">
        <v>86987.88</v>
      </c>
      <c r="I8484">
        <f>salesdata[[#This Row],[Total_Sales_INR]]/10000000</f>
        <v>8.6987880000000007E-3</v>
      </c>
      <c r="J8484" t="s">
        <v>47</v>
      </c>
      <c r="K8484" t="s">
        <v>19</v>
      </c>
      <c r="L8484">
        <v>5</v>
      </c>
      <c r="M8484" t="s">
        <v>28</v>
      </c>
      <c r="N8484" t="s">
        <v>82</v>
      </c>
      <c r="O8484" t="s">
        <v>22</v>
      </c>
    </row>
    <row r="8485" spans="1:15">
      <c r="A8485" t="s">
        <v>14041</v>
      </c>
      <c r="B8485" s="1">
        <v>45948</v>
      </c>
      <c r="C8485" t="s">
        <v>14042</v>
      </c>
      <c r="D8485" t="s">
        <v>102</v>
      </c>
      <c r="E8485" t="s">
        <v>103</v>
      </c>
      <c r="F8485">
        <v>1</v>
      </c>
      <c r="G8485">
        <v>22520.67</v>
      </c>
      <c r="H8485">
        <v>22520.67</v>
      </c>
      <c r="I8485">
        <f>salesdata[[#This Row],[Total_Sales_INR]]/10000000</f>
        <v>2.252067E-3</v>
      </c>
      <c r="J8485" t="s">
        <v>18</v>
      </c>
      <c r="K8485" t="s">
        <v>72</v>
      </c>
      <c r="L8485">
        <v>2</v>
      </c>
      <c r="M8485" t="s">
        <v>265</v>
      </c>
      <c r="N8485" t="s">
        <v>48</v>
      </c>
      <c r="O8485" t="s">
        <v>22</v>
      </c>
    </row>
    <row r="8486" spans="1:15">
      <c r="A8486" t="s">
        <v>14043</v>
      </c>
      <c r="B8486" s="1">
        <v>45889</v>
      </c>
      <c r="C8486" t="s">
        <v>5781</v>
      </c>
      <c r="D8486" t="s">
        <v>45</v>
      </c>
      <c r="E8486" t="s">
        <v>46</v>
      </c>
      <c r="F8486">
        <v>1</v>
      </c>
      <c r="G8486">
        <v>21287.67</v>
      </c>
      <c r="H8486">
        <v>21287.67</v>
      </c>
      <c r="I8486">
        <f>salesdata[[#This Row],[Total_Sales_INR]]/10000000</f>
        <v>2.1287669999999997E-3</v>
      </c>
      <c r="J8486" t="s">
        <v>47</v>
      </c>
      <c r="K8486" t="s">
        <v>19</v>
      </c>
      <c r="L8486">
        <v>1</v>
      </c>
      <c r="M8486" t="s">
        <v>68</v>
      </c>
      <c r="N8486" t="s">
        <v>82</v>
      </c>
      <c r="O8486" t="s">
        <v>22</v>
      </c>
    </row>
    <row r="8487" spans="1:15">
      <c r="A8487" t="s">
        <v>14044</v>
      </c>
      <c r="B8487" s="1">
        <v>45818</v>
      </c>
      <c r="C8487" t="s">
        <v>14045</v>
      </c>
      <c r="D8487" t="s">
        <v>45</v>
      </c>
      <c r="E8487" t="s">
        <v>46</v>
      </c>
      <c r="F8487">
        <v>4</v>
      </c>
      <c r="G8487">
        <v>2574.7199999999998</v>
      </c>
      <c r="H8487">
        <v>10298.879999999999</v>
      </c>
      <c r="I8487">
        <f>salesdata[[#This Row],[Total_Sales_INR]]/10000000</f>
        <v>1.0298879999999999E-3</v>
      </c>
      <c r="J8487" t="s">
        <v>27</v>
      </c>
      <c r="K8487" t="s">
        <v>19</v>
      </c>
      <c r="L8487">
        <v>3</v>
      </c>
      <c r="M8487" t="s">
        <v>190</v>
      </c>
      <c r="N8487" t="s">
        <v>74</v>
      </c>
      <c r="O8487" t="s">
        <v>22</v>
      </c>
    </row>
    <row r="8488" spans="1:15">
      <c r="A8488" t="s">
        <v>14046</v>
      </c>
      <c r="B8488" s="1">
        <v>46001</v>
      </c>
      <c r="C8488" t="s">
        <v>14047</v>
      </c>
      <c r="D8488" t="s">
        <v>45</v>
      </c>
      <c r="E8488" t="s">
        <v>65</v>
      </c>
      <c r="F8488">
        <v>2</v>
      </c>
      <c r="G8488">
        <v>12660.09</v>
      </c>
      <c r="H8488">
        <v>25320.18</v>
      </c>
      <c r="I8488">
        <f>salesdata[[#This Row],[Total_Sales_INR]]/10000000</f>
        <v>2.532018E-3</v>
      </c>
      <c r="J8488" t="s">
        <v>18</v>
      </c>
      <c r="K8488" t="s">
        <v>19</v>
      </c>
      <c r="L8488">
        <v>4</v>
      </c>
      <c r="M8488" t="s">
        <v>185</v>
      </c>
      <c r="N8488" t="s">
        <v>82</v>
      </c>
      <c r="O8488" t="s">
        <v>22</v>
      </c>
    </row>
    <row r="8489" spans="1:15">
      <c r="A8489" t="s">
        <v>14048</v>
      </c>
      <c r="B8489" s="1">
        <v>45961</v>
      </c>
      <c r="C8489" t="s">
        <v>14049</v>
      </c>
      <c r="D8489" t="s">
        <v>16</v>
      </c>
      <c r="E8489" t="s">
        <v>17</v>
      </c>
      <c r="F8489">
        <v>2</v>
      </c>
      <c r="G8489">
        <v>16353.98</v>
      </c>
      <c r="H8489">
        <v>32707.96</v>
      </c>
      <c r="I8489">
        <f>salesdata[[#This Row],[Total_Sales_INR]]/10000000</f>
        <v>3.2707959999999999E-3</v>
      </c>
      <c r="J8489" t="s">
        <v>18</v>
      </c>
      <c r="K8489" t="s">
        <v>35</v>
      </c>
      <c r="L8489">
        <v>4</v>
      </c>
      <c r="M8489" t="s">
        <v>198</v>
      </c>
      <c r="N8489" t="s">
        <v>74</v>
      </c>
      <c r="O8489" t="s">
        <v>22</v>
      </c>
    </row>
    <row r="8490" spans="1:15">
      <c r="A8490" t="s">
        <v>14050</v>
      </c>
      <c r="B8490" s="1">
        <v>45740</v>
      </c>
      <c r="C8490" t="s">
        <v>2737</v>
      </c>
      <c r="D8490" t="s">
        <v>45</v>
      </c>
      <c r="E8490" t="s">
        <v>65</v>
      </c>
      <c r="F8490">
        <v>3</v>
      </c>
      <c r="G8490">
        <v>16198.46</v>
      </c>
      <c r="H8490">
        <v>48595.38</v>
      </c>
      <c r="I8490">
        <f>salesdata[[#This Row],[Total_Sales_INR]]/10000000</f>
        <v>4.8595380000000001E-3</v>
      </c>
      <c r="J8490" t="s">
        <v>18</v>
      </c>
      <c r="K8490" t="s">
        <v>35</v>
      </c>
      <c r="L8490">
        <v>5</v>
      </c>
      <c r="M8490" t="s">
        <v>28</v>
      </c>
      <c r="N8490" t="s">
        <v>74</v>
      </c>
      <c r="O8490" t="s">
        <v>22</v>
      </c>
    </row>
    <row r="8491" spans="1:15">
      <c r="A8491" t="s">
        <v>14051</v>
      </c>
      <c r="B8491" s="1">
        <v>45939</v>
      </c>
      <c r="C8491" t="s">
        <v>9533</v>
      </c>
      <c r="D8491" t="s">
        <v>45</v>
      </c>
      <c r="E8491" t="s">
        <v>65</v>
      </c>
      <c r="F8491">
        <v>1</v>
      </c>
      <c r="G8491">
        <v>42231.53</v>
      </c>
      <c r="H8491">
        <v>42231.53</v>
      </c>
      <c r="I8491">
        <f>salesdata[[#This Row],[Total_Sales_INR]]/10000000</f>
        <v>4.2231529999999995E-3</v>
      </c>
      <c r="J8491" t="s">
        <v>18</v>
      </c>
      <c r="K8491" t="s">
        <v>35</v>
      </c>
      <c r="L8491">
        <v>2</v>
      </c>
      <c r="M8491" t="s">
        <v>104</v>
      </c>
      <c r="N8491" t="s">
        <v>21</v>
      </c>
      <c r="O8491" t="s">
        <v>22</v>
      </c>
    </row>
    <row r="8492" spans="1:15">
      <c r="A8492" t="s">
        <v>14052</v>
      </c>
      <c r="B8492" s="1">
        <v>45690</v>
      </c>
      <c r="C8492" t="s">
        <v>9839</v>
      </c>
      <c r="D8492" t="s">
        <v>25</v>
      </c>
      <c r="E8492" t="s">
        <v>280</v>
      </c>
      <c r="F8492">
        <v>2</v>
      </c>
      <c r="G8492">
        <v>17306.900000000001</v>
      </c>
      <c r="H8492">
        <v>34613.800000000003</v>
      </c>
      <c r="I8492">
        <f>salesdata[[#This Row],[Total_Sales_INR]]/10000000</f>
        <v>3.4613800000000004E-3</v>
      </c>
      <c r="J8492" t="s">
        <v>18</v>
      </c>
      <c r="K8492" t="s">
        <v>72</v>
      </c>
      <c r="L8492">
        <v>1</v>
      </c>
      <c r="M8492" t="s">
        <v>119</v>
      </c>
      <c r="N8492" t="s">
        <v>62</v>
      </c>
      <c r="O8492" t="s">
        <v>22</v>
      </c>
    </row>
    <row r="8493" spans="1:15">
      <c r="A8493" t="s">
        <v>14053</v>
      </c>
      <c r="B8493" s="1">
        <v>45887</v>
      </c>
      <c r="C8493" t="s">
        <v>14054</v>
      </c>
      <c r="D8493" t="s">
        <v>16</v>
      </c>
      <c r="E8493" t="s">
        <v>137</v>
      </c>
      <c r="F8493">
        <v>3</v>
      </c>
      <c r="G8493">
        <v>19527.07</v>
      </c>
      <c r="H8493">
        <v>58581.21</v>
      </c>
      <c r="I8493">
        <f>salesdata[[#This Row],[Total_Sales_INR]]/10000000</f>
        <v>5.858121E-3</v>
      </c>
      <c r="J8493" t="s">
        <v>18</v>
      </c>
      <c r="K8493" t="s">
        <v>35</v>
      </c>
      <c r="L8493">
        <v>5</v>
      </c>
      <c r="M8493" t="s">
        <v>41</v>
      </c>
      <c r="N8493" t="s">
        <v>178</v>
      </c>
      <c r="O8493" t="s">
        <v>22</v>
      </c>
    </row>
    <row r="8494" spans="1:15">
      <c r="A8494" t="s">
        <v>14055</v>
      </c>
      <c r="B8494" s="1">
        <v>45807</v>
      </c>
      <c r="C8494" t="s">
        <v>12514</v>
      </c>
      <c r="D8494" t="s">
        <v>16</v>
      </c>
      <c r="E8494" t="s">
        <v>17</v>
      </c>
      <c r="F8494">
        <v>1</v>
      </c>
      <c r="G8494">
        <v>46298.14</v>
      </c>
      <c r="H8494">
        <v>46298.14</v>
      </c>
      <c r="I8494">
        <f>salesdata[[#This Row],[Total_Sales_INR]]/10000000</f>
        <v>4.6298140000000003E-3</v>
      </c>
      <c r="J8494" t="s">
        <v>34</v>
      </c>
      <c r="K8494" t="s">
        <v>19</v>
      </c>
      <c r="L8494">
        <v>3</v>
      </c>
      <c r="M8494" t="s">
        <v>77</v>
      </c>
      <c r="N8494" t="s">
        <v>42</v>
      </c>
      <c r="O8494" t="s">
        <v>22</v>
      </c>
    </row>
    <row r="8495" spans="1:15">
      <c r="A8495" t="s">
        <v>14056</v>
      </c>
      <c r="B8495" s="1">
        <v>45760</v>
      </c>
      <c r="C8495" t="s">
        <v>3536</v>
      </c>
      <c r="D8495" t="s">
        <v>16</v>
      </c>
      <c r="E8495" t="s">
        <v>159</v>
      </c>
      <c r="F8495">
        <v>5</v>
      </c>
      <c r="G8495">
        <v>10201.459999999999</v>
      </c>
      <c r="H8495">
        <v>51007.3</v>
      </c>
      <c r="I8495">
        <f>salesdata[[#This Row],[Total_Sales_INR]]/10000000</f>
        <v>5.1007300000000004E-3</v>
      </c>
      <c r="J8495" t="s">
        <v>34</v>
      </c>
      <c r="K8495" t="s">
        <v>35</v>
      </c>
      <c r="L8495">
        <v>4</v>
      </c>
      <c r="M8495" t="s">
        <v>185</v>
      </c>
      <c r="N8495" t="s">
        <v>94</v>
      </c>
      <c r="O8495" t="s">
        <v>22</v>
      </c>
    </row>
    <row r="8496" spans="1:15">
      <c r="A8496" t="s">
        <v>14057</v>
      </c>
      <c r="B8496" s="1">
        <v>45892</v>
      </c>
      <c r="C8496" t="s">
        <v>1677</v>
      </c>
      <c r="D8496" t="s">
        <v>102</v>
      </c>
      <c r="E8496" t="s">
        <v>103</v>
      </c>
      <c r="F8496">
        <v>1</v>
      </c>
      <c r="G8496">
        <v>5499.59</v>
      </c>
      <c r="H8496">
        <v>5499.59</v>
      </c>
      <c r="I8496">
        <f>salesdata[[#This Row],[Total_Sales_INR]]/10000000</f>
        <v>5.4995900000000004E-4</v>
      </c>
      <c r="J8496" t="s">
        <v>47</v>
      </c>
      <c r="K8496" t="s">
        <v>19</v>
      </c>
      <c r="L8496">
        <v>4</v>
      </c>
      <c r="M8496" t="s">
        <v>185</v>
      </c>
      <c r="N8496" t="s">
        <v>134</v>
      </c>
      <c r="O8496" t="s">
        <v>22</v>
      </c>
    </row>
    <row r="8497" spans="1:15">
      <c r="A8497" t="s">
        <v>14058</v>
      </c>
      <c r="B8497" s="1">
        <v>45843</v>
      </c>
      <c r="C8497" t="s">
        <v>1877</v>
      </c>
      <c r="D8497" t="s">
        <v>102</v>
      </c>
      <c r="E8497" t="s">
        <v>118</v>
      </c>
      <c r="F8497">
        <v>3</v>
      </c>
      <c r="G8497">
        <v>13164.28</v>
      </c>
      <c r="H8497">
        <v>39492.839999999997</v>
      </c>
      <c r="I8497">
        <f>salesdata[[#This Row],[Total_Sales_INR]]/10000000</f>
        <v>3.949284E-3</v>
      </c>
      <c r="J8497" t="s">
        <v>47</v>
      </c>
      <c r="K8497" t="s">
        <v>35</v>
      </c>
      <c r="L8497">
        <v>4</v>
      </c>
      <c r="M8497" t="s">
        <v>88</v>
      </c>
      <c r="N8497" t="s">
        <v>360</v>
      </c>
      <c r="O8497" t="s">
        <v>22</v>
      </c>
    </row>
    <row r="8498" spans="1:15">
      <c r="A8498" t="s">
        <v>14059</v>
      </c>
      <c r="B8498" s="1">
        <v>45675</v>
      </c>
      <c r="C8498" t="s">
        <v>2555</v>
      </c>
      <c r="D8498" t="s">
        <v>16</v>
      </c>
      <c r="E8498" t="s">
        <v>137</v>
      </c>
      <c r="F8498">
        <v>3</v>
      </c>
      <c r="G8498">
        <v>39074.14</v>
      </c>
      <c r="H8498">
        <v>117222.42</v>
      </c>
      <c r="I8498">
        <f>salesdata[[#This Row],[Total_Sales_INR]]/10000000</f>
        <v>1.1722241999999999E-2</v>
      </c>
      <c r="J8498" t="s">
        <v>34</v>
      </c>
      <c r="K8498" t="s">
        <v>35</v>
      </c>
      <c r="L8498">
        <v>3</v>
      </c>
      <c r="M8498" t="s">
        <v>115</v>
      </c>
      <c r="N8498" t="s">
        <v>156</v>
      </c>
      <c r="O8498" t="s">
        <v>22</v>
      </c>
    </row>
    <row r="8499" spans="1:15">
      <c r="A8499" t="s">
        <v>14060</v>
      </c>
      <c r="B8499" s="1">
        <v>45827</v>
      </c>
      <c r="C8499" t="s">
        <v>14061</v>
      </c>
      <c r="D8499" t="s">
        <v>45</v>
      </c>
      <c r="E8499" t="s">
        <v>65</v>
      </c>
      <c r="F8499">
        <v>1</v>
      </c>
      <c r="G8499">
        <v>16024.13</v>
      </c>
      <c r="H8499">
        <v>16024.13</v>
      </c>
      <c r="I8499">
        <f>salesdata[[#This Row],[Total_Sales_INR]]/10000000</f>
        <v>1.602413E-3</v>
      </c>
      <c r="J8499" t="s">
        <v>18</v>
      </c>
      <c r="K8499" t="s">
        <v>72</v>
      </c>
      <c r="L8499">
        <v>2</v>
      </c>
      <c r="M8499" t="s">
        <v>265</v>
      </c>
      <c r="N8499" t="s">
        <v>78</v>
      </c>
      <c r="O8499" t="s">
        <v>22</v>
      </c>
    </row>
    <row r="8500" spans="1:15">
      <c r="A8500" t="s">
        <v>14062</v>
      </c>
      <c r="B8500" s="1">
        <v>45980</v>
      </c>
      <c r="C8500" t="s">
        <v>7922</v>
      </c>
      <c r="D8500" t="s">
        <v>102</v>
      </c>
      <c r="E8500" t="s">
        <v>193</v>
      </c>
      <c r="F8500">
        <v>3</v>
      </c>
      <c r="G8500">
        <v>44586.38</v>
      </c>
      <c r="H8500">
        <v>133759.14000000001</v>
      </c>
      <c r="I8500">
        <f>salesdata[[#This Row],[Total_Sales_INR]]/10000000</f>
        <v>1.3375914000000001E-2</v>
      </c>
      <c r="J8500" t="s">
        <v>18</v>
      </c>
      <c r="K8500" t="s">
        <v>35</v>
      </c>
      <c r="L8500">
        <v>5</v>
      </c>
      <c r="M8500" t="s">
        <v>51</v>
      </c>
      <c r="N8500" t="s">
        <v>127</v>
      </c>
      <c r="O8500" t="s">
        <v>22</v>
      </c>
    </row>
    <row r="8501" spans="1:15">
      <c r="A8501" t="s">
        <v>14063</v>
      </c>
      <c r="B8501" s="1">
        <v>45886</v>
      </c>
      <c r="C8501" t="s">
        <v>7666</v>
      </c>
      <c r="D8501" t="s">
        <v>32</v>
      </c>
      <c r="E8501" t="s">
        <v>81</v>
      </c>
      <c r="F8501">
        <v>5</v>
      </c>
      <c r="G8501">
        <v>43690.1</v>
      </c>
      <c r="H8501">
        <v>218450.5</v>
      </c>
      <c r="I8501">
        <f>salesdata[[#This Row],[Total_Sales_INR]]/10000000</f>
        <v>2.1845050000000001E-2</v>
      </c>
      <c r="J8501" t="s">
        <v>27</v>
      </c>
      <c r="K8501" t="s">
        <v>19</v>
      </c>
      <c r="L8501">
        <v>4</v>
      </c>
      <c r="M8501" t="s">
        <v>160</v>
      </c>
      <c r="N8501" t="s">
        <v>82</v>
      </c>
      <c r="O8501" t="s">
        <v>22</v>
      </c>
    </row>
    <row r="8502" spans="1:15">
      <c r="A8502" t="s">
        <v>14064</v>
      </c>
      <c r="B8502" s="1">
        <v>45747</v>
      </c>
      <c r="C8502" t="s">
        <v>6175</v>
      </c>
      <c r="D8502" t="s">
        <v>16</v>
      </c>
      <c r="E8502" t="s">
        <v>159</v>
      </c>
      <c r="F8502">
        <v>5</v>
      </c>
      <c r="G8502">
        <v>4465.7</v>
      </c>
      <c r="H8502">
        <v>22328.5</v>
      </c>
      <c r="I8502">
        <f>salesdata[[#This Row],[Total_Sales_INR]]/10000000</f>
        <v>2.2328500000000002E-3</v>
      </c>
      <c r="J8502" t="s">
        <v>18</v>
      </c>
      <c r="K8502" t="s">
        <v>35</v>
      </c>
      <c r="L8502">
        <v>5</v>
      </c>
      <c r="M8502" t="s">
        <v>73</v>
      </c>
      <c r="N8502" t="s">
        <v>360</v>
      </c>
      <c r="O8502" t="s">
        <v>22</v>
      </c>
    </row>
    <row r="8503" spans="1:15">
      <c r="A8503" t="s">
        <v>14065</v>
      </c>
      <c r="B8503" s="1">
        <v>45930</v>
      </c>
      <c r="C8503" t="s">
        <v>3457</v>
      </c>
      <c r="D8503" t="s">
        <v>25</v>
      </c>
      <c r="E8503" t="s">
        <v>26</v>
      </c>
      <c r="F8503">
        <v>4</v>
      </c>
      <c r="G8503">
        <v>39935.67</v>
      </c>
      <c r="H8503">
        <v>159742.68</v>
      </c>
      <c r="I8503">
        <f>salesdata[[#This Row],[Total_Sales_INR]]/10000000</f>
        <v>1.5974268E-2</v>
      </c>
      <c r="J8503" t="s">
        <v>27</v>
      </c>
      <c r="K8503" t="s">
        <v>72</v>
      </c>
      <c r="L8503">
        <v>2</v>
      </c>
      <c r="M8503" t="s">
        <v>56</v>
      </c>
      <c r="N8503" t="s">
        <v>94</v>
      </c>
      <c r="O8503" t="s">
        <v>22</v>
      </c>
    </row>
    <row r="8504" spans="1:15">
      <c r="A8504" t="s">
        <v>14066</v>
      </c>
      <c r="B8504" s="1">
        <v>45860</v>
      </c>
      <c r="C8504" t="s">
        <v>5179</v>
      </c>
      <c r="D8504" t="s">
        <v>25</v>
      </c>
      <c r="E8504" t="s">
        <v>280</v>
      </c>
      <c r="F8504">
        <v>4</v>
      </c>
      <c r="G8504">
        <v>13866.12</v>
      </c>
      <c r="H8504">
        <v>55464.480000000003</v>
      </c>
      <c r="I8504">
        <f>salesdata[[#This Row],[Total_Sales_INR]]/10000000</f>
        <v>5.5464480000000007E-3</v>
      </c>
      <c r="J8504" t="s">
        <v>27</v>
      </c>
      <c r="K8504" t="s">
        <v>19</v>
      </c>
      <c r="L8504">
        <v>1</v>
      </c>
      <c r="M8504" t="s">
        <v>119</v>
      </c>
      <c r="N8504" t="s">
        <v>97</v>
      </c>
      <c r="O8504" t="s">
        <v>22</v>
      </c>
    </row>
    <row r="8505" spans="1:15">
      <c r="A8505" t="s">
        <v>14067</v>
      </c>
      <c r="B8505" s="1">
        <v>45779</v>
      </c>
      <c r="C8505" t="s">
        <v>5310</v>
      </c>
      <c r="D8505" t="s">
        <v>32</v>
      </c>
      <c r="E8505" t="s">
        <v>33</v>
      </c>
      <c r="F8505">
        <v>4</v>
      </c>
      <c r="G8505">
        <v>1272.19</v>
      </c>
      <c r="H8505">
        <v>5088.76</v>
      </c>
      <c r="I8505">
        <f>salesdata[[#This Row],[Total_Sales_INR]]/10000000</f>
        <v>5.0887600000000001E-4</v>
      </c>
      <c r="J8505" t="s">
        <v>47</v>
      </c>
      <c r="K8505" t="s">
        <v>19</v>
      </c>
      <c r="L8505">
        <v>1</v>
      </c>
      <c r="M8505" t="s">
        <v>107</v>
      </c>
      <c r="N8505" t="s">
        <v>178</v>
      </c>
      <c r="O8505" t="s">
        <v>22</v>
      </c>
    </row>
    <row r="8506" spans="1:15">
      <c r="A8506" t="s">
        <v>14068</v>
      </c>
      <c r="B8506" s="1">
        <v>45707</v>
      </c>
      <c r="C8506" t="s">
        <v>953</v>
      </c>
      <c r="D8506" t="s">
        <v>32</v>
      </c>
      <c r="E8506" t="s">
        <v>309</v>
      </c>
      <c r="F8506">
        <v>5</v>
      </c>
      <c r="G8506">
        <v>38815.18</v>
      </c>
      <c r="H8506">
        <v>194075.9</v>
      </c>
      <c r="I8506">
        <f>salesdata[[#This Row],[Total_Sales_INR]]/10000000</f>
        <v>1.9407589999999999E-2</v>
      </c>
      <c r="J8506" t="s">
        <v>47</v>
      </c>
      <c r="K8506" t="s">
        <v>19</v>
      </c>
      <c r="L8506">
        <v>1</v>
      </c>
      <c r="M8506" t="s">
        <v>68</v>
      </c>
      <c r="N8506" t="s">
        <v>142</v>
      </c>
      <c r="O8506" t="s">
        <v>22</v>
      </c>
    </row>
    <row r="8507" spans="1:15">
      <c r="A8507" t="s">
        <v>14069</v>
      </c>
      <c r="B8507" s="1">
        <v>45668</v>
      </c>
      <c r="C8507" t="s">
        <v>14070</v>
      </c>
      <c r="D8507" t="s">
        <v>25</v>
      </c>
      <c r="E8507" t="s">
        <v>223</v>
      </c>
      <c r="F8507">
        <v>1</v>
      </c>
      <c r="G8507">
        <v>11723.95</v>
      </c>
      <c r="H8507">
        <v>11723.95</v>
      </c>
      <c r="I8507">
        <f>salesdata[[#This Row],[Total_Sales_INR]]/10000000</f>
        <v>1.1723950000000001E-3</v>
      </c>
      <c r="J8507" t="s">
        <v>18</v>
      </c>
      <c r="K8507" t="s">
        <v>72</v>
      </c>
      <c r="L8507">
        <v>4</v>
      </c>
      <c r="M8507" t="s">
        <v>88</v>
      </c>
      <c r="N8507" t="s">
        <v>127</v>
      </c>
      <c r="O8507" t="s">
        <v>22</v>
      </c>
    </row>
    <row r="8508" spans="1:15">
      <c r="A8508" t="s">
        <v>14071</v>
      </c>
      <c r="B8508" s="1">
        <v>45735</v>
      </c>
      <c r="C8508" t="s">
        <v>14072</v>
      </c>
      <c r="D8508" t="s">
        <v>25</v>
      </c>
      <c r="E8508" t="s">
        <v>140</v>
      </c>
      <c r="F8508">
        <v>4</v>
      </c>
      <c r="G8508">
        <v>39575.199999999997</v>
      </c>
      <c r="H8508">
        <v>158300.79999999999</v>
      </c>
      <c r="I8508">
        <f>salesdata[[#This Row],[Total_Sales_INR]]/10000000</f>
        <v>1.583008E-2</v>
      </c>
      <c r="J8508" t="s">
        <v>27</v>
      </c>
      <c r="K8508" t="s">
        <v>35</v>
      </c>
      <c r="L8508">
        <v>4</v>
      </c>
      <c r="M8508" t="s">
        <v>185</v>
      </c>
      <c r="N8508" t="s">
        <v>173</v>
      </c>
      <c r="O8508" t="s">
        <v>22</v>
      </c>
    </row>
    <row r="8509" spans="1:15">
      <c r="A8509" t="s">
        <v>14073</v>
      </c>
      <c r="B8509" s="1">
        <v>45938</v>
      </c>
      <c r="C8509" t="s">
        <v>6293</v>
      </c>
      <c r="D8509" t="s">
        <v>16</v>
      </c>
      <c r="E8509" t="s">
        <v>137</v>
      </c>
      <c r="F8509">
        <v>4</v>
      </c>
      <c r="G8509">
        <v>8558.85</v>
      </c>
      <c r="H8509">
        <v>34235.4</v>
      </c>
      <c r="I8509">
        <f>salesdata[[#This Row],[Total_Sales_INR]]/10000000</f>
        <v>3.4235400000000001E-3</v>
      </c>
      <c r="J8509" t="s">
        <v>18</v>
      </c>
      <c r="K8509" t="s">
        <v>19</v>
      </c>
      <c r="L8509">
        <v>5</v>
      </c>
      <c r="M8509" t="s">
        <v>41</v>
      </c>
      <c r="N8509" t="s">
        <v>360</v>
      </c>
      <c r="O8509" t="s">
        <v>22</v>
      </c>
    </row>
    <row r="8510" spans="1:15">
      <c r="A8510" t="s">
        <v>14074</v>
      </c>
      <c r="B8510" s="1">
        <v>45788</v>
      </c>
      <c r="C8510" t="s">
        <v>14075</v>
      </c>
      <c r="D8510" t="s">
        <v>102</v>
      </c>
      <c r="E8510" t="s">
        <v>193</v>
      </c>
      <c r="F8510">
        <v>1</v>
      </c>
      <c r="G8510">
        <v>3932.98</v>
      </c>
      <c r="H8510">
        <v>3932.98</v>
      </c>
      <c r="I8510">
        <f>salesdata[[#This Row],[Total_Sales_INR]]/10000000</f>
        <v>3.9329799999999999E-4</v>
      </c>
      <c r="J8510" t="s">
        <v>47</v>
      </c>
      <c r="K8510" t="s">
        <v>72</v>
      </c>
      <c r="L8510">
        <v>5</v>
      </c>
      <c r="M8510" t="s">
        <v>28</v>
      </c>
      <c r="N8510" t="s">
        <v>360</v>
      </c>
      <c r="O8510" t="s">
        <v>22</v>
      </c>
    </row>
    <row r="8511" spans="1:15">
      <c r="A8511" t="s">
        <v>14076</v>
      </c>
      <c r="B8511" s="1">
        <v>45719</v>
      </c>
      <c r="C8511" t="s">
        <v>14077</v>
      </c>
      <c r="D8511" t="s">
        <v>102</v>
      </c>
      <c r="E8511" t="s">
        <v>103</v>
      </c>
      <c r="F8511">
        <v>2</v>
      </c>
      <c r="G8511">
        <v>18203.71</v>
      </c>
      <c r="H8511">
        <v>36407.42</v>
      </c>
      <c r="I8511">
        <f>salesdata[[#This Row],[Total_Sales_INR]]/10000000</f>
        <v>3.6407419999999998E-3</v>
      </c>
      <c r="J8511" t="s">
        <v>34</v>
      </c>
      <c r="K8511" t="s">
        <v>35</v>
      </c>
      <c r="L8511">
        <v>3</v>
      </c>
      <c r="M8511" t="s">
        <v>115</v>
      </c>
      <c r="N8511" t="s">
        <v>156</v>
      </c>
      <c r="O8511" t="s">
        <v>22</v>
      </c>
    </row>
    <row r="8512" spans="1:15">
      <c r="A8512" t="s">
        <v>14078</v>
      </c>
      <c r="B8512" s="1">
        <v>45891</v>
      </c>
      <c r="C8512" t="s">
        <v>9874</v>
      </c>
      <c r="D8512" t="s">
        <v>16</v>
      </c>
      <c r="E8512" t="s">
        <v>145</v>
      </c>
      <c r="F8512">
        <v>2</v>
      </c>
      <c r="G8512">
        <v>14415.27</v>
      </c>
      <c r="H8512">
        <v>28830.54</v>
      </c>
      <c r="I8512">
        <f>salesdata[[#This Row],[Total_Sales_INR]]/10000000</f>
        <v>2.8830539999999999E-3</v>
      </c>
      <c r="J8512" t="s">
        <v>34</v>
      </c>
      <c r="K8512" t="s">
        <v>72</v>
      </c>
      <c r="L8512">
        <v>5</v>
      </c>
      <c r="M8512" t="s">
        <v>170</v>
      </c>
      <c r="N8512" t="s">
        <v>142</v>
      </c>
      <c r="O8512" t="s">
        <v>22</v>
      </c>
    </row>
    <row r="8513" spans="1:15">
      <c r="A8513" t="s">
        <v>14079</v>
      </c>
      <c r="B8513" s="1">
        <v>45855</v>
      </c>
      <c r="C8513" t="s">
        <v>7903</v>
      </c>
      <c r="D8513" t="s">
        <v>32</v>
      </c>
      <c r="E8513" t="s">
        <v>81</v>
      </c>
      <c r="F8513">
        <v>1</v>
      </c>
      <c r="G8513">
        <v>6420.74</v>
      </c>
      <c r="H8513">
        <v>6420.74</v>
      </c>
      <c r="I8513">
        <f>salesdata[[#This Row],[Total_Sales_INR]]/10000000</f>
        <v>6.4207399999999997E-4</v>
      </c>
      <c r="J8513" t="s">
        <v>18</v>
      </c>
      <c r="K8513" t="s">
        <v>72</v>
      </c>
      <c r="L8513">
        <v>4</v>
      </c>
      <c r="M8513" t="s">
        <v>160</v>
      </c>
      <c r="N8513" t="s">
        <v>69</v>
      </c>
      <c r="O8513" t="s">
        <v>22</v>
      </c>
    </row>
    <row r="8514" spans="1:15">
      <c r="A8514" t="s">
        <v>14080</v>
      </c>
      <c r="B8514" s="1">
        <v>45676</v>
      </c>
      <c r="C8514" t="s">
        <v>1736</v>
      </c>
      <c r="D8514" t="s">
        <v>32</v>
      </c>
      <c r="E8514" t="s">
        <v>250</v>
      </c>
      <c r="F8514">
        <v>4</v>
      </c>
      <c r="G8514">
        <v>3966.68</v>
      </c>
      <c r="H8514">
        <v>15866.72</v>
      </c>
      <c r="I8514">
        <f>salesdata[[#This Row],[Total_Sales_INR]]/10000000</f>
        <v>1.5866719999999999E-3</v>
      </c>
      <c r="J8514" t="s">
        <v>27</v>
      </c>
      <c r="K8514" t="s">
        <v>72</v>
      </c>
      <c r="L8514">
        <v>3</v>
      </c>
      <c r="M8514" t="s">
        <v>190</v>
      </c>
      <c r="N8514" t="s">
        <v>74</v>
      </c>
      <c r="O8514" t="s">
        <v>22</v>
      </c>
    </row>
    <row r="8515" spans="1:15">
      <c r="A8515" t="s">
        <v>14081</v>
      </c>
      <c r="B8515" s="1">
        <v>45810</v>
      </c>
      <c r="C8515" t="s">
        <v>14082</v>
      </c>
      <c r="D8515" t="s">
        <v>32</v>
      </c>
      <c r="E8515" t="s">
        <v>81</v>
      </c>
      <c r="F8515">
        <v>2</v>
      </c>
      <c r="G8515">
        <v>29575.71</v>
      </c>
      <c r="H8515">
        <v>59151.42</v>
      </c>
      <c r="I8515">
        <f>salesdata[[#This Row],[Total_Sales_INR]]/10000000</f>
        <v>5.915142E-3</v>
      </c>
      <c r="J8515" t="s">
        <v>47</v>
      </c>
      <c r="K8515" t="s">
        <v>35</v>
      </c>
      <c r="L8515">
        <v>2</v>
      </c>
      <c r="M8515" t="s">
        <v>133</v>
      </c>
      <c r="N8515" t="s">
        <v>57</v>
      </c>
      <c r="O8515" t="s">
        <v>22</v>
      </c>
    </row>
    <row r="8516" spans="1:15">
      <c r="A8516" t="s">
        <v>14083</v>
      </c>
      <c r="B8516" s="1">
        <v>45754</v>
      </c>
      <c r="C8516" t="s">
        <v>11938</v>
      </c>
      <c r="D8516" t="s">
        <v>45</v>
      </c>
      <c r="E8516" t="s">
        <v>60</v>
      </c>
      <c r="F8516">
        <v>3</v>
      </c>
      <c r="G8516">
        <v>10663</v>
      </c>
      <c r="H8516">
        <v>31989</v>
      </c>
      <c r="I8516">
        <f>salesdata[[#This Row],[Total_Sales_INR]]/10000000</f>
        <v>3.1989000000000002E-3</v>
      </c>
      <c r="J8516" t="s">
        <v>34</v>
      </c>
      <c r="K8516" t="s">
        <v>72</v>
      </c>
      <c r="L8516">
        <v>5</v>
      </c>
      <c r="M8516" t="s">
        <v>170</v>
      </c>
      <c r="N8516" t="s">
        <v>52</v>
      </c>
      <c r="O8516" t="s">
        <v>22</v>
      </c>
    </row>
    <row r="8517" spans="1:15">
      <c r="A8517" t="s">
        <v>14084</v>
      </c>
      <c r="B8517" s="1">
        <v>45914</v>
      </c>
      <c r="C8517" t="s">
        <v>3913</v>
      </c>
      <c r="D8517" t="s">
        <v>45</v>
      </c>
      <c r="E8517" t="s">
        <v>65</v>
      </c>
      <c r="F8517">
        <v>4</v>
      </c>
      <c r="G8517">
        <v>18227.78</v>
      </c>
      <c r="H8517">
        <v>72911.12</v>
      </c>
      <c r="I8517">
        <f>salesdata[[#This Row],[Total_Sales_INR]]/10000000</f>
        <v>7.2911119999999998E-3</v>
      </c>
      <c r="J8517" t="s">
        <v>47</v>
      </c>
      <c r="K8517" t="s">
        <v>72</v>
      </c>
      <c r="L8517">
        <v>5</v>
      </c>
      <c r="M8517" t="s">
        <v>73</v>
      </c>
      <c r="N8517" t="s">
        <v>134</v>
      </c>
      <c r="O8517" t="s">
        <v>22</v>
      </c>
    </row>
    <row r="8518" spans="1:15">
      <c r="A8518" t="s">
        <v>14085</v>
      </c>
      <c r="B8518" s="1">
        <v>45998</v>
      </c>
      <c r="C8518" t="s">
        <v>6411</v>
      </c>
      <c r="D8518" t="s">
        <v>102</v>
      </c>
      <c r="E8518" t="s">
        <v>184</v>
      </c>
      <c r="F8518">
        <v>2</v>
      </c>
      <c r="G8518">
        <v>19473.150000000001</v>
      </c>
      <c r="H8518">
        <v>38946.300000000003</v>
      </c>
      <c r="I8518">
        <f>salesdata[[#This Row],[Total_Sales_INR]]/10000000</f>
        <v>3.8946300000000005E-3</v>
      </c>
      <c r="J8518" t="s">
        <v>27</v>
      </c>
      <c r="K8518" t="s">
        <v>35</v>
      </c>
      <c r="L8518">
        <v>4</v>
      </c>
      <c r="M8518" t="s">
        <v>185</v>
      </c>
      <c r="N8518" t="s">
        <v>62</v>
      </c>
      <c r="O8518" t="s">
        <v>22</v>
      </c>
    </row>
    <row r="8519" spans="1:15">
      <c r="A8519" t="s">
        <v>14086</v>
      </c>
      <c r="B8519" s="1">
        <v>45974</v>
      </c>
      <c r="C8519" t="s">
        <v>14087</v>
      </c>
      <c r="D8519" t="s">
        <v>102</v>
      </c>
      <c r="E8519" t="s">
        <v>193</v>
      </c>
      <c r="F8519">
        <v>5</v>
      </c>
      <c r="G8519">
        <v>3162.85</v>
      </c>
      <c r="H8519">
        <v>15814.25</v>
      </c>
      <c r="I8519">
        <f>salesdata[[#This Row],[Total_Sales_INR]]/10000000</f>
        <v>1.581425E-3</v>
      </c>
      <c r="J8519" t="s">
        <v>18</v>
      </c>
      <c r="K8519" t="s">
        <v>72</v>
      </c>
      <c r="L8519">
        <v>2</v>
      </c>
      <c r="M8519" t="s">
        <v>56</v>
      </c>
      <c r="N8519" t="s">
        <v>120</v>
      </c>
      <c r="O8519" t="s">
        <v>22</v>
      </c>
    </row>
    <row r="8520" spans="1:15">
      <c r="A8520" t="s">
        <v>14088</v>
      </c>
      <c r="B8520" s="1">
        <v>45769</v>
      </c>
      <c r="C8520" t="s">
        <v>6188</v>
      </c>
      <c r="D8520" t="s">
        <v>32</v>
      </c>
      <c r="E8520" t="s">
        <v>309</v>
      </c>
      <c r="F8520">
        <v>2</v>
      </c>
      <c r="G8520">
        <v>30734.16</v>
      </c>
      <c r="H8520">
        <v>61468.32</v>
      </c>
      <c r="I8520">
        <f>salesdata[[#This Row],[Total_Sales_INR]]/10000000</f>
        <v>6.1468319999999996E-3</v>
      </c>
      <c r="J8520" t="s">
        <v>47</v>
      </c>
      <c r="K8520" t="s">
        <v>19</v>
      </c>
      <c r="L8520">
        <v>1</v>
      </c>
      <c r="M8520" t="s">
        <v>181</v>
      </c>
      <c r="N8520" t="s">
        <v>52</v>
      </c>
      <c r="O8520" t="s">
        <v>22</v>
      </c>
    </row>
    <row r="8521" spans="1:15">
      <c r="A8521" t="s">
        <v>14089</v>
      </c>
      <c r="B8521" s="1">
        <v>45766</v>
      </c>
      <c r="C8521" t="s">
        <v>2512</v>
      </c>
      <c r="D8521" t="s">
        <v>102</v>
      </c>
      <c r="E8521" t="s">
        <v>193</v>
      </c>
      <c r="F8521">
        <v>3</v>
      </c>
      <c r="G8521">
        <v>2684.04</v>
      </c>
      <c r="H8521">
        <v>8052.12</v>
      </c>
      <c r="I8521">
        <f>salesdata[[#This Row],[Total_Sales_INR]]/10000000</f>
        <v>8.0521200000000003E-4</v>
      </c>
      <c r="J8521" t="s">
        <v>18</v>
      </c>
      <c r="K8521" t="s">
        <v>35</v>
      </c>
      <c r="L8521">
        <v>3</v>
      </c>
      <c r="M8521" t="s">
        <v>77</v>
      </c>
      <c r="N8521" t="s">
        <v>74</v>
      </c>
      <c r="O8521" t="s">
        <v>22</v>
      </c>
    </row>
    <row r="8522" spans="1:15">
      <c r="A8522" t="s">
        <v>14090</v>
      </c>
      <c r="B8522" s="1">
        <v>45933</v>
      </c>
      <c r="C8522" t="s">
        <v>2842</v>
      </c>
      <c r="D8522" t="s">
        <v>45</v>
      </c>
      <c r="E8522" t="s">
        <v>65</v>
      </c>
      <c r="F8522">
        <v>5</v>
      </c>
      <c r="G8522">
        <v>43105.03</v>
      </c>
      <c r="H8522">
        <v>215525.15</v>
      </c>
      <c r="I8522">
        <f>salesdata[[#This Row],[Total_Sales_INR]]/10000000</f>
        <v>2.1552514999999998E-2</v>
      </c>
      <c r="J8522" t="s">
        <v>18</v>
      </c>
      <c r="K8522" t="s">
        <v>19</v>
      </c>
      <c r="L8522">
        <v>2</v>
      </c>
      <c r="M8522" t="s">
        <v>265</v>
      </c>
      <c r="N8522" t="s">
        <v>29</v>
      </c>
      <c r="O8522" t="s">
        <v>22</v>
      </c>
    </row>
    <row r="8523" spans="1:15">
      <c r="A8523" t="s">
        <v>14091</v>
      </c>
      <c r="B8523" s="1">
        <v>45680</v>
      </c>
      <c r="C8523" t="s">
        <v>2291</v>
      </c>
      <c r="D8523" t="s">
        <v>16</v>
      </c>
      <c r="E8523" t="s">
        <v>130</v>
      </c>
      <c r="F8523">
        <v>3</v>
      </c>
      <c r="G8523">
        <v>44041.54</v>
      </c>
      <c r="H8523">
        <v>132124.62</v>
      </c>
      <c r="I8523">
        <f>salesdata[[#This Row],[Total_Sales_INR]]/10000000</f>
        <v>1.3212461999999999E-2</v>
      </c>
      <c r="J8523" t="s">
        <v>27</v>
      </c>
      <c r="K8523" t="s">
        <v>35</v>
      </c>
      <c r="L8523">
        <v>4</v>
      </c>
      <c r="M8523" t="s">
        <v>88</v>
      </c>
      <c r="N8523" t="s">
        <v>21</v>
      </c>
      <c r="O8523" t="s">
        <v>22</v>
      </c>
    </row>
    <row r="8524" spans="1:15">
      <c r="A8524" t="s">
        <v>14092</v>
      </c>
      <c r="B8524" s="1">
        <v>45992</v>
      </c>
      <c r="C8524" t="s">
        <v>428</v>
      </c>
      <c r="D8524" t="s">
        <v>45</v>
      </c>
      <c r="E8524" t="s">
        <v>65</v>
      </c>
      <c r="F8524">
        <v>2</v>
      </c>
      <c r="G8524">
        <v>16170.22</v>
      </c>
      <c r="H8524">
        <v>32340.44</v>
      </c>
      <c r="I8524">
        <f>salesdata[[#This Row],[Total_Sales_INR]]/10000000</f>
        <v>3.2340439999999997E-3</v>
      </c>
      <c r="J8524" t="s">
        <v>18</v>
      </c>
      <c r="K8524" t="s">
        <v>35</v>
      </c>
      <c r="L8524">
        <v>3</v>
      </c>
      <c r="M8524" t="s">
        <v>115</v>
      </c>
      <c r="N8524" t="s">
        <v>69</v>
      </c>
      <c r="O8524" t="s">
        <v>22</v>
      </c>
    </row>
    <row r="8525" spans="1:15">
      <c r="A8525" t="s">
        <v>14093</v>
      </c>
      <c r="B8525" s="1">
        <v>45896</v>
      </c>
      <c r="C8525" t="s">
        <v>14094</v>
      </c>
      <c r="D8525" t="s">
        <v>16</v>
      </c>
      <c r="E8525" t="s">
        <v>17</v>
      </c>
      <c r="F8525">
        <v>5</v>
      </c>
      <c r="G8525">
        <v>9338.2199999999993</v>
      </c>
      <c r="H8525">
        <v>46691.1</v>
      </c>
      <c r="I8525">
        <f>salesdata[[#This Row],[Total_Sales_INR]]/10000000</f>
        <v>4.6691099999999998E-3</v>
      </c>
      <c r="J8525" t="s">
        <v>47</v>
      </c>
      <c r="K8525" t="s">
        <v>35</v>
      </c>
      <c r="L8525">
        <v>1</v>
      </c>
      <c r="M8525" t="s">
        <v>181</v>
      </c>
      <c r="N8525" t="s">
        <v>134</v>
      </c>
      <c r="O8525" t="s">
        <v>22</v>
      </c>
    </row>
    <row r="8526" spans="1:15">
      <c r="A8526" t="s">
        <v>14095</v>
      </c>
      <c r="B8526" s="1">
        <v>46021</v>
      </c>
      <c r="C8526" t="s">
        <v>2307</v>
      </c>
      <c r="D8526" t="s">
        <v>32</v>
      </c>
      <c r="E8526" t="s">
        <v>33</v>
      </c>
      <c r="F8526">
        <v>5</v>
      </c>
      <c r="G8526">
        <v>27952.15</v>
      </c>
      <c r="H8526">
        <v>139760.75</v>
      </c>
      <c r="I8526">
        <f>salesdata[[#This Row],[Total_Sales_INR]]/10000000</f>
        <v>1.3976074999999999E-2</v>
      </c>
      <c r="J8526" t="s">
        <v>47</v>
      </c>
      <c r="K8526" t="s">
        <v>19</v>
      </c>
      <c r="L8526">
        <v>5</v>
      </c>
      <c r="M8526" t="s">
        <v>51</v>
      </c>
      <c r="N8526" t="s">
        <v>69</v>
      </c>
      <c r="O8526" t="s">
        <v>22</v>
      </c>
    </row>
    <row r="8527" spans="1:15">
      <c r="A8527" t="s">
        <v>14096</v>
      </c>
      <c r="B8527" s="1">
        <v>45863</v>
      </c>
      <c r="C8527" t="s">
        <v>6236</v>
      </c>
      <c r="D8527" t="s">
        <v>32</v>
      </c>
      <c r="E8527" t="s">
        <v>309</v>
      </c>
      <c r="F8527">
        <v>4</v>
      </c>
      <c r="G8527">
        <v>8200.75</v>
      </c>
      <c r="H8527">
        <v>32803</v>
      </c>
      <c r="I8527">
        <f>salesdata[[#This Row],[Total_Sales_INR]]/10000000</f>
        <v>3.2802999999999999E-3</v>
      </c>
      <c r="J8527" t="s">
        <v>27</v>
      </c>
      <c r="K8527" t="s">
        <v>35</v>
      </c>
      <c r="L8527">
        <v>2</v>
      </c>
      <c r="M8527" t="s">
        <v>265</v>
      </c>
      <c r="N8527" t="s">
        <v>42</v>
      </c>
      <c r="O8527" t="s">
        <v>22</v>
      </c>
    </row>
    <row r="8528" spans="1:15">
      <c r="A8528" t="s">
        <v>14097</v>
      </c>
      <c r="B8528" s="1">
        <v>45769</v>
      </c>
      <c r="C8528" t="s">
        <v>14098</v>
      </c>
      <c r="D8528" t="s">
        <v>25</v>
      </c>
      <c r="E8528" t="s">
        <v>280</v>
      </c>
      <c r="F8528">
        <v>5</v>
      </c>
      <c r="G8528">
        <v>18825.759999999998</v>
      </c>
      <c r="H8528">
        <v>94128.8</v>
      </c>
      <c r="I8528">
        <f>salesdata[[#This Row],[Total_Sales_INR]]/10000000</f>
        <v>9.4128800000000002E-3</v>
      </c>
      <c r="J8528" t="s">
        <v>18</v>
      </c>
      <c r="K8528" t="s">
        <v>72</v>
      </c>
      <c r="L8528">
        <v>3</v>
      </c>
      <c r="M8528" t="s">
        <v>36</v>
      </c>
      <c r="N8528" t="s">
        <v>142</v>
      </c>
      <c r="O8528" t="s">
        <v>22</v>
      </c>
    </row>
    <row r="8529" spans="1:15">
      <c r="A8529" t="s">
        <v>14099</v>
      </c>
      <c r="B8529" s="1">
        <v>46001</v>
      </c>
      <c r="C8529" t="s">
        <v>12819</v>
      </c>
      <c r="D8529" t="s">
        <v>25</v>
      </c>
      <c r="E8529" t="s">
        <v>26</v>
      </c>
      <c r="F8529">
        <v>3</v>
      </c>
      <c r="G8529">
        <v>3755.58</v>
      </c>
      <c r="H8529">
        <v>11266.74</v>
      </c>
      <c r="I8529">
        <f>salesdata[[#This Row],[Total_Sales_INR]]/10000000</f>
        <v>1.126674E-3</v>
      </c>
      <c r="J8529" t="s">
        <v>27</v>
      </c>
      <c r="K8529" t="s">
        <v>72</v>
      </c>
      <c r="L8529">
        <v>3</v>
      </c>
      <c r="M8529" t="s">
        <v>77</v>
      </c>
      <c r="N8529" t="s">
        <v>112</v>
      </c>
      <c r="O8529" t="s">
        <v>22</v>
      </c>
    </row>
    <row r="8530" spans="1:15">
      <c r="A8530" t="s">
        <v>14100</v>
      </c>
      <c r="B8530" s="1">
        <v>45908</v>
      </c>
      <c r="C8530" t="s">
        <v>14101</v>
      </c>
      <c r="D8530" t="s">
        <v>25</v>
      </c>
      <c r="E8530" t="s">
        <v>140</v>
      </c>
      <c r="F8530">
        <v>3</v>
      </c>
      <c r="G8530">
        <v>16093.43</v>
      </c>
      <c r="H8530">
        <v>48280.29</v>
      </c>
      <c r="I8530">
        <f>salesdata[[#This Row],[Total_Sales_INR]]/10000000</f>
        <v>4.8280290000000002E-3</v>
      </c>
      <c r="J8530" t="s">
        <v>47</v>
      </c>
      <c r="K8530" t="s">
        <v>19</v>
      </c>
      <c r="L8530">
        <v>2</v>
      </c>
      <c r="M8530" t="s">
        <v>104</v>
      </c>
      <c r="N8530" t="s">
        <v>127</v>
      </c>
      <c r="O8530" t="s">
        <v>22</v>
      </c>
    </row>
    <row r="8531" spans="1:15">
      <c r="A8531" t="s">
        <v>14102</v>
      </c>
      <c r="B8531" s="1">
        <v>45660</v>
      </c>
      <c r="C8531" t="s">
        <v>14103</v>
      </c>
      <c r="D8531" t="s">
        <v>32</v>
      </c>
      <c r="E8531" t="s">
        <v>40</v>
      </c>
      <c r="F8531">
        <v>1</v>
      </c>
      <c r="G8531">
        <v>11504.56</v>
      </c>
      <c r="H8531">
        <v>11504.56</v>
      </c>
      <c r="I8531">
        <f>salesdata[[#This Row],[Total_Sales_INR]]/10000000</f>
        <v>1.150456E-3</v>
      </c>
      <c r="J8531" t="s">
        <v>18</v>
      </c>
      <c r="K8531" t="s">
        <v>72</v>
      </c>
      <c r="L8531">
        <v>1</v>
      </c>
      <c r="M8531" t="s">
        <v>119</v>
      </c>
      <c r="N8531" t="s">
        <v>82</v>
      </c>
      <c r="O8531" t="s">
        <v>22</v>
      </c>
    </row>
    <row r="8532" spans="1:15">
      <c r="A8532" t="s">
        <v>14104</v>
      </c>
      <c r="B8532" s="1">
        <v>45951</v>
      </c>
      <c r="C8532" t="s">
        <v>11728</v>
      </c>
      <c r="D8532" t="s">
        <v>102</v>
      </c>
      <c r="E8532" t="s">
        <v>118</v>
      </c>
      <c r="F8532">
        <v>1</v>
      </c>
      <c r="G8532">
        <v>8905.6299999999992</v>
      </c>
      <c r="H8532">
        <v>8905.6299999999992</v>
      </c>
      <c r="I8532">
        <f>salesdata[[#This Row],[Total_Sales_INR]]/10000000</f>
        <v>8.9056299999999992E-4</v>
      </c>
      <c r="J8532" t="s">
        <v>34</v>
      </c>
      <c r="K8532" t="s">
        <v>35</v>
      </c>
      <c r="L8532">
        <v>5</v>
      </c>
      <c r="M8532" t="s">
        <v>170</v>
      </c>
      <c r="N8532" t="s">
        <v>360</v>
      </c>
      <c r="O8532" t="s">
        <v>22</v>
      </c>
    </row>
    <row r="8533" spans="1:15">
      <c r="A8533" t="s">
        <v>14105</v>
      </c>
      <c r="B8533" s="1">
        <v>45882</v>
      </c>
      <c r="C8533" t="s">
        <v>13041</v>
      </c>
      <c r="D8533" t="s">
        <v>25</v>
      </c>
      <c r="E8533" t="s">
        <v>91</v>
      </c>
      <c r="F8533">
        <v>5</v>
      </c>
      <c r="G8533">
        <v>38472.36</v>
      </c>
      <c r="H8533">
        <v>192361.8</v>
      </c>
      <c r="I8533">
        <f>salesdata[[#This Row],[Total_Sales_INR]]/10000000</f>
        <v>1.9236179999999999E-2</v>
      </c>
      <c r="J8533" t="s">
        <v>34</v>
      </c>
      <c r="K8533" t="s">
        <v>72</v>
      </c>
      <c r="L8533">
        <v>3</v>
      </c>
      <c r="M8533" t="s">
        <v>115</v>
      </c>
      <c r="N8533" t="s">
        <v>94</v>
      </c>
      <c r="O8533" t="s">
        <v>22</v>
      </c>
    </row>
    <row r="8534" spans="1:15">
      <c r="A8534" t="s">
        <v>14106</v>
      </c>
      <c r="B8534" s="1">
        <v>45819</v>
      </c>
      <c r="C8534" t="s">
        <v>4349</v>
      </c>
      <c r="D8534" t="s">
        <v>45</v>
      </c>
      <c r="E8534" t="s">
        <v>55</v>
      </c>
      <c r="F8534">
        <v>4</v>
      </c>
      <c r="G8534">
        <v>26620.67</v>
      </c>
      <c r="H8534">
        <v>106482.68</v>
      </c>
      <c r="I8534">
        <f>salesdata[[#This Row],[Total_Sales_INR]]/10000000</f>
        <v>1.0648267999999999E-2</v>
      </c>
      <c r="J8534" t="s">
        <v>34</v>
      </c>
      <c r="K8534" t="s">
        <v>19</v>
      </c>
      <c r="L8534">
        <v>5</v>
      </c>
      <c r="M8534" t="s">
        <v>28</v>
      </c>
      <c r="N8534" t="s">
        <v>150</v>
      </c>
      <c r="O8534" t="s">
        <v>22</v>
      </c>
    </row>
    <row r="8535" spans="1:15">
      <c r="A8535" t="s">
        <v>14107</v>
      </c>
      <c r="B8535" s="1">
        <v>45662</v>
      </c>
      <c r="C8535" t="s">
        <v>8881</v>
      </c>
      <c r="D8535" t="s">
        <v>16</v>
      </c>
      <c r="E8535" t="s">
        <v>137</v>
      </c>
      <c r="F8535">
        <v>3</v>
      </c>
      <c r="G8535">
        <v>17540.09</v>
      </c>
      <c r="H8535">
        <v>52620.27</v>
      </c>
      <c r="I8535">
        <f>salesdata[[#This Row],[Total_Sales_INR]]/10000000</f>
        <v>5.2620269999999999E-3</v>
      </c>
      <c r="J8535" t="s">
        <v>18</v>
      </c>
      <c r="K8535" t="s">
        <v>19</v>
      </c>
      <c r="L8535">
        <v>2</v>
      </c>
      <c r="M8535" t="s">
        <v>141</v>
      </c>
      <c r="N8535" t="s">
        <v>127</v>
      </c>
      <c r="O8535" t="s">
        <v>22</v>
      </c>
    </row>
    <row r="8536" spans="1:15">
      <c r="A8536" t="s">
        <v>14108</v>
      </c>
      <c r="B8536" s="1">
        <v>45660</v>
      </c>
      <c r="C8536" t="s">
        <v>14109</v>
      </c>
      <c r="D8536" t="s">
        <v>32</v>
      </c>
      <c r="E8536" t="s">
        <v>81</v>
      </c>
      <c r="F8536">
        <v>2</v>
      </c>
      <c r="G8536">
        <v>11534.83</v>
      </c>
      <c r="H8536">
        <v>23069.66</v>
      </c>
      <c r="I8536">
        <f>salesdata[[#This Row],[Total_Sales_INR]]/10000000</f>
        <v>2.3069660000000001E-3</v>
      </c>
      <c r="J8536" t="s">
        <v>47</v>
      </c>
      <c r="K8536" t="s">
        <v>35</v>
      </c>
      <c r="L8536">
        <v>5</v>
      </c>
      <c r="M8536" t="s">
        <v>170</v>
      </c>
      <c r="N8536" t="s">
        <v>112</v>
      </c>
      <c r="O8536" t="s">
        <v>22</v>
      </c>
    </row>
    <row r="8537" spans="1:15">
      <c r="A8537" t="s">
        <v>14110</v>
      </c>
      <c r="B8537" s="1">
        <v>46009</v>
      </c>
      <c r="C8537" t="s">
        <v>14111</v>
      </c>
      <c r="D8537" t="s">
        <v>16</v>
      </c>
      <c r="E8537" t="s">
        <v>159</v>
      </c>
      <c r="F8537">
        <v>2</v>
      </c>
      <c r="G8537">
        <v>14151.47</v>
      </c>
      <c r="H8537">
        <v>28302.94</v>
      </c>
      <c r="I8537">
        <f>salesdata[[#This Row],[Total_Sales_INR]]/10000000</f>
        <v>2.8302939999999997E-3</v>
      </c>
      <c r="J8537" t="s">
        <v>18</v>
      </c>
      <c r="K8537" t="s">
        <v>35</v>
      </c>
      <c r="L8537">
        <v>3</v>
      </c>
      <c r="M8537" t="s">
        <v>77</v>
      </c>
      <c r="N8537" t="s">
        <v>74</v>
      </c>
      <c r="O8537" t="s">
        <v>22</v>
      </c>
    </row>
    <row r="8538" spans="1:15">
      <c r="A8538" t="s">
        <v>14112</v>
      </c>
      <c r="B8538" s="1">
        <v>45940</v>
      </c>
      <c r="C8538" t="s">
        <v>1770</v>
      </c>
      <c r="D8538" t="s">
        <v>45</v>
      </c>
      <c r="E8538" t="s">
        <v>65</v>
      </c>
      <c r="F8538">
        <v>3</v>
      </c>
      <c r="G8538">
        <v>3986.39</v>
      </c>
      <c r="H8538">
        <v>11959.17</v>
      </c>
      <c r="I8538">
        <f>salesdata[[#This Row],[Total_Sales_INR]]/10000000</f>
        <v>1.1959169999999999E-3</v>
      </c>
      <c r="J8538" t="s">
        <v>47</v>
      </c>
      <c r="K8538" t="s">
        <v>19</v>
      </c>
      <c r="L8538">
        <v>1</v>
      </c>
      <c r="M8538" t="s">
        <v>107</v>
      </c>
      <c r="N8538" t="s">
        <v>52</v>
      </c>
      <c r="O8538" t="s">
        <v>22</v>
      </c>
    </row>
    <row r="8539" spans="1:15">
      <c r="A8539" t="s">
        <v>14113</v>
      </c>
      <c r="B8539" s="1">
        <v>45866</v>
      </c>
      <c r="C8539" t="s">
        <v>3882</v>
      </c>
      <c r="D8539" t="s">
        <v>102</v>
      </c>
      <c r="E8539" t="s">
        <v>103</v>
      </c>
      <c r="F8539">
        <v>3</v>
      </c>
      <c r="G8539">
        <v>46309.37</v>
      </c>
      <c r="H8539">
        <v>138928.10999999999</v>
      </c>
      <c r="I8539">
        <f>salesdata[[#This Row],[Total_Sales_INR]]/10000000</f>
        <v>1.3892810999999998E-2</v>
      </c>
      <c r="J8539" t="s">
        <v>18</v>
      </c>
      <c r="K8539" t="s">
        <v>72</v>
      </c>
      <c r="L8539">
        <v>4</v>
      </c>
      <c r="M8539" t="s">
        <v>185</v>
      </c>
      <c r="N8539" t="s">
        <v>173</v>
      </c>
      <c r="O8539" t="s">
        <v>22</v>
      </c>
    </row>
    <row r="8540" spans="1:15">
      <c r="A8540" t="s">
        <v>14114</v>
      </c>
      <c r="B8540" s="1">
        <v>45812</v>
      </c>
      <c r="C8540" t="s">
        <v>14115</v>
      </c>
      <c r="D8540" t="s">
        <v>32</v>
      </c>
      <c r="E8540" t="s">
        <v>40</v>
      </c>
      <c r="F8540">
        <v>1</v>
      </c>
      <c r="G8540">
        <v>1414.42</v>
      </c>
      <c r="H8540">
        <v>1414.42</v>
      </c>
      <c r="I8540">
        <f>salesdata[[#This Row],[Total_Sales_INR]]/10000000</f>
        <v>1.4144200000000001E-4</v>
      </c>
      <c r="J8540" t="s">
        <v>18</v>
      </c>
      <c r="K8540" t="s">
        <v>19</v>
      </c>
      <c r="L8540">
        <v>1</v>
      </c>
      <c r="M8540" t="s">
        <v>107</v>
      </c>
      <c r="N8540" t="s">
        <v>134</v>
      </c>
      <c r="O8540" t="s">
        <v>22</v>
      </c>
    </row>
    <row r="8541" spans="1:15">
      <c r="A8541" t="s">
        <v>14116</v>
      </c>
      <c r="B8541" s="1">
        <v>45702</v>
      </c>
      <c r="C8541" t="s">
        <v>14117</v>
      </c>
      <c r="D8541" t="s">
        <v>25</v>
      </c>
      <c r="E8541" t="s">
        <v>91</v>
      </c>
      <c r="F8541">
        <v>4</v>
      </c>
      <c r="G8541">
        <v>26881.74</v>
      </c>
      <c r="H8541">
        <v>107526.96</v>
      </c>
      <c r="I8541">
        <f>salesdata[[#This Row],[Total_Sales_INR]]/10000000</f>
        <v>1.0752696000000001E-2</v>
      </c>
      <c r="J8541" t="s">
        <v>27</v>
      </c>
      <c r="K8541" t="s">
        <v>72</v>
      </c>
      <c r="L8541">
        <v>2</v>
      </c>
      <c r="M8541" t="s">
        <v>104</v>
      </c>
      <c r="N8541" t="s">
        <v>57</v>
      </c>
      <c r="O8541" t="s">
        <v>22</v>
      </c>
    </row>
    <row r="8542" spans="1:15">
      <c r="A8542" t="s">
        <v>14118</v>
      </c>
      <c r="B8542" s="1">
        <v>45746</v>
      </c>
      <c r="C8542" t="s">
        <v>13917</v>
      </c>
      <c r="D8542" t="s">
        <v>32</v>
      </c>
      <c r="E8542" t="s">
        <v>309</v>
      </c>
      <c r="F8542">
        <v>3</v>
      </c>
      <c r="G8542">
        <v>30086.52</v>
      </c>
      <c r="H8542">
        <v>90259.56</v>
      </c>
      <c r="I8542">
        <f>salesdata[[#This Row],[Total_Sales_INR]]/10000000</f>
        <v>9.0259559999999999E-3</v>
      </c>
      <c r="J8542" t="s">
        <v>27</v>
      </c>
      <c r="K8542" t="s">
        <v>19</v>
      </c>
      <c r="L8542">
        <v>3</v>
      </c>
      <c r="M8542" t="s">
        <v>190</v>
      </c>
      <c r="N8542" t="s">
        <v>82</v>
      </c>
      <c r="O8542" t="s">
        <v>22</v>
      </c>
    </row>
    <row r="8543" spans="1:15">
      <c r="A8543" t="s">
        <v>14119</v>
      </c>
      <c r="B8543" s="1">
        <v>45775</v>
      </c>
      <c r="C8543" t="s">
        <v>11642</v>
      </c>
      <c r="D8543" t="s">
        <v>16</v>
      </c>
      <c r="E8543" t="s">
        <v>159</v>
      </c>
      <c r="F8543">
        <v>5</v>
      </c>
      <c r="G8543">
        <v>29060.95</v>
      </c>
      <c r="H8543">
        <v>145304.75</v>
      </c>
      <c r="I8543">
        <f>salesdata[[#This Row],[Total_Sales_INR]]/10000000</f>
        <v>1.4530474999999999E-2</v>
      </c>
      <c r="J8543" t="s">
        <v>34</v>
      </c>
      <c r="K8543" t="s">
        <v>35</v>
      </c>
      <c r="L8543">
        <v>4</v>
      </c>
      <c r="M8543" t="s">
        <v>123</v>
      </c>
      <c r="N8543" t="s">
        <v>29</v>
      </c>
      <c r="O8543" t="s">
        <v>22</v>
      </c>
    </row>
    <row r="8544" spans="1:15">
      <c r="A8544" t="s">
        <v>14120</v>
      </c>
      <c r="B8544" s="1">
        <v>45824</v>
      </c>
      <c r="C8544" t="s">
        <v>3182</v>
      </c>
      <c r="D8544" t="s">
        <v>25</v>
      </c>
      <c r="E8544" t="s">
        <v>223</v>
      </c>
      <c r="F8544">
        <v>5</v>
      </c>
      <c r="G8544">
        <v>14590.73</v>
      </c>
      <c r="H8544">
        <v>72953.649999999994</v>
      </c>
      <c r="I8544">
        <f>salesdata[[#This Row],[Total_Sales_INR]]/10000000</f>
        <v>7.2953649999999998E-3</v>
      </c>
      <c r="J8544" t="s">
        <v>47</v>
      </c>
      <c r="K8544" t="s">
        <v>19</v>
      </c>
      <c r="L8544">
        <v>4</v>
      </c>
      <c r="M8544" t="s">
        <v>123</v>
      </c>
      <c r="N8544" t="s">
        <v>216</v>
      </c>
      <c r="O8544" t="s">
        <v>22</v>
      </c>
    </row>
    <row r="8545" spans="1:15">
      <c r="A8545" t="s">
        <v>14121</v>
      </c>
      <c r="B8545" s="1">
        <v>45783</v>
      </c>
      <c r="C8545" t="s">
        <v>10324</v>
      </c>
      <c r="D8545" t="s">
        <v>16</v>
      </c>
      <c r="E8545" t="s">
        <v>17</v>
      </c>
      <c r="F8545">
        <v>5</v>
      </c>
      <c r="G8545">
        <v>17533.93</v>
      </c>
      <c r="H8545">
        <v>87669.65</v>
      </c>
      <c r="I8545">
        <f>salesdata[[#This Row],[Total_Sales_INR]]/10000000</f>
        <v>8.7669649999999998E-3</v>
      </c>
      <c r="J8545" t="s">
        <v>27</v>
      </c>
      <c r="K8545" t="s">
        <v>35</v>
      </c>
      <c r="L8545">
        <v>4</v>
      </c>
      <c r="M8545" t="s">
        <v>185</v>
      </c>
      <c r="N8545" t="s">
        <v>173</v>
      </c>
      <c r="O8545" t="s">
        <v>22</v>
      </c>
    </row>
    <row r="8546" spans="1:15">
      <c r="A8546" t="s">
        <v>14122</v>
      </c>
      <c r="B8546" s="1">
        <v>45813</v>
      </c>
      <c r="C8546" t="s">
        <v>11761</v>
      </c>
      <c r="D8546" t="s">
        <v>25</v>
      </c>
      <c r="E8546" t="s">
        <v>26</v>
      </c>
      <c r="F8546">
        <v>3</v>
      </c>
      <c r="G8546">
        <v>11283.72</v>
      </c>
      <c r="H8546">
        <v>33851.160000000003</v>
      </c>
      <c r="I8546">
        <f>salesdata[[#This Row],[Total_Sales_INR]]/10000000</f>
        <v>3.3851160000000005E-3</v>
      </c>
      <c r="J8546" t="s">
        <v>34</v>
      </c>
      <c r="K8546" t="s">
        <v>72</v>
      </c>
      <c r="L8546">
        <v>3</v>
      </c>
      <c r="M8546" t="s">
        <v>115</v>
      </c>
      <c r="N8546" t="s">
        <v>29</v>
      </c>
      <c r="O8546" t="s">
        <v>22</v>
      </c>
    </row>
    <row r="8547" spans="1:15">
      <c r="A8547" t="s">
        <v>14123</v>
      </c>
      <c r="B8547" s="1">
        <v>45782</v>
      </c>
      <c r="C8547" t="s">
        <v>4119</v>
      </c>
      <c r="D8547" t="s">
        <v>102</v>
      </c>
      <c r="E8547" t="s">
        <v>103</v>
      </c>
      <c r="F8547">
        <v>1</v>
      </c>
      <c r="G8547">
        <v>27832.34</v>
      </c>
      <c r="H8547">
        <v>27832.34</v>
      </c>
      <c r="I8547">
        <f>salesdata[[#This Row],[Total_Sales_INR]]/10000000</f>
        <v>2.7832339999999999E-3</v>
      </c>
      <c r="J8547" t="s">
        <v>27</v>
      </c>
      <c r="K8547" t="s">
        <v>19</v>
      </c>
      <c r="L8547">
        <v>4</v>
      </c>
      <c r="M8547" t="s">
        <v>88</v>
      </c>
      <c r="N8547" t="s">
        <v>150</v>
      </c>
      <c r="O8547" t="s">
        <v>22</v>
      </c>
    </row>
    <row r="8548" spans="1:15">
      <c r="A8548" t="s">
        <v>14124</v>
      </c>
      <c r="B8548" s="1">
        <v>45703</v>
      </c>
      <c r="C8548" t="s">
        <v>14125</v>
      </c>
      <c r="D8548" t="s">
        <v>45</v>
      </c>
      <c r="E8548" t="s">
        <v>60</v>
      </c>
      <c r="F8548">
        <v>1</v>
      </c>
      <c r="G8548">
        <v>47995.94</v>
      </c>
      <c r="H8548">
        <v>47995.94</v>
      </c>
      <c r="I8548">
        <f>salesdata[[#This Row],[Total_Sales_INR]]/10000000</f>
        <v>4.7995939999999999E-3</v>
      </c>
      <c r="J8548" t="s">
        <v>18</v>
      </c>
      <c r="K8548" t="s">
        <v>72</v>
      </c>
      <c r="L8548">
        <v>3</v>
      </c>
      <c r="M8548" t="s">
        <v>115</v>
      </c>
      <c r="N8548" t="s">
        <v>173</v>
      </c>
      <c r="O8548" t="s">
        <v>22</v>
      </c>
    </row>
    <row r="8549" spans="1:15">
      <c r="A8549" t="s">
        <v>14126</v>
      </c>
      <c r="B8549" s="1">
        <v>45929</v>
      </c>
      <c r="C8549" t="s">
        <v>11376</v>
      </c>
      <c r="D8549" t="s">
        <v>102</v>
      </c>
      <c r="E8549" t="s">
        <v>184</v>
      </c>
      <c r="F8549">
        <v>4</v>
      </c>
      <c r="G8549">
        <v>7302</v>
      </c>
      <c r="H8549">
        <v>29208</v>
      </c>
      <c r="I8549">
        <f>salesdata[[#This Row],[Total_Sales_INR]]/10000000</f>
        <v>2.9207999999999999E-3</v>
      </c>
      <c r="J8549" t="s">
        <v>18</v>
      </c>
      <c r="K8549" t="s">
        <v>35</v>
      </c>
      <c r="L8549">
        <v>5</v>
      </c>
      <c r="M8549" t="s">
        <v>41</v>
      </c>
      <c r="N8549" t="s">
        <v>82</v>
      </c>
      <c r="O8549" t="s">
        <v>22</v>
      </c>
    </row>
    <row r="8550" spans="1:15">
      <c r="A8550" t="s">
        <v>14127</v>
      </c>
      <c r="B8550" s="1">
        <v>45946</v>
      </c>
      <c r="C8550" t="s">
        <v>9057</v>
      </c>
      <c r="D8550" t="s">
        <v>25</v>
      </c>
      <c r="E8550" t="s">
        <v>223</v>
      </c>
      <c r="F8550">
        <v>1</v>
      </c>
      <c r="G8550">
        <v>16808.18</v>
      </c>
      <c r="H8550">
        <v>16808.18</v>
      </c>
      <c r="I8550">
        <f>salesdata[[#This Row],[Total_Sales_INR]]/10000000</f>
        <v>1.6808179999999999E-3</v>
      </c>
      <c r="J8550" t="s">
        <v>18</v>
      </c>
      <c r="K8550" t="s">
        <v>19</v>
      </c>
      <c r="L8550">
        <v>5</v>
      </c>
      <c r="M8550" t="s">
        <v>28</v>
      </c>
      <c r="N8550" t="s">
        <v>29</v>
      </c>
      <c r="O8550" t="s">
        <v>22</v>
      </c>
    </row>
    <row r="8551" spans="1:15">
      <c r="A8551" t="s">
        <v>14128</v>
      </c>
      <c r="B8551" s="1">
        <v>45763</v>
      </c>
      <c r="C8551" t="s">
        <v>3428</v>
      </c>
      <c r="D8551" t="s">
        <v>102</v>
      </c>
      <c r="E8551" t="s">
        <v>118</v>
      </c>
      <c r="F8551">
        <v>3</v>
      </c>
      <c r="G8551">
        <v>20189.68</v>
      </c>
      <c r="H8551">
        <v>60569.04</v>
      </c>
      <c r="I8551">
        <f>salesdata[[#This Row],[Total_Sales_INR]]/10000000</f>
        <v>6.0569040000000001E-3</v>
      </c>
      <c r="J8551" t="s">
        <v>18</v>
      </c>
      <c r="K8551" t="s">
        <v>72</v>
      </c>
      <c r="L8551">
        <v>4</v>
      </c>
      <c r="M8551" t="s">
        <v>185</v>
      </c>
      <c r="N8551" t="s">
        <v>48</v>
      </c>
      <c r="O8551" t="s">
        <v>22</v>
      </c>
    </row>
    <row r="8552" spans="1:15">
      <c r="A8552" t="s">
        <v>14129</v>
      </c>
      <c r="B8552" s="1">
        <v>45984</v>
      </c>
      <c r="C8552" t="s">
        <v>14130</v>
      </c>
      <c r="D8552" t="s">
        <v>102</v>
      </c>
      <c r="E8552" t="s">
        <v>184</v>
      </c>
      <c r="F8552">
        <v>2</v>
      </c>
      <c r="G8552">
        <v>38713.53</v>
      </c>
      <c r="H8552">
        <v>77427.06</v>
      </c>
      <c r="I8552">
        <f>salesdata[[#This Row],[Total_Sales_INR]]/10000000</f>
        <v>7.7427059999999994E-3</v>
      </c>
      <c r="J8552" t="s">
        <v>47</v>
      </c>
      <c r="K8552" t="s">
        <v>19</v>
      </c>
      <c r="L8552">
        <v>4</v>
      </c>
      <c r="M8552" t="s">
        <v>160</v>
      </c>
      <c r="N8552" t="s">
        <v>82</v>
      </c>
      <c r="O8552" t="s">
        <v>22</v>
      </c>
    </row>
    <row r="8553" spans="1:15">
      <c r="A8553" t="s">
        <v>14131</v>
      </c>
      <c r="B8553" s="1">
        <v>45946</v>
      </c>
      <c r="C8553" t="s">
        <v>14132</v>
      </c>
      <c r="D8553" t="s">
        <v>25</v>
      </c>
      <c r="E8553" t="s">
        <v>223</v>
      </c>
      <c r="F8553">
        <v>5</v>
      </c>
      <c r="G8553">
        <v>4864.68</v>
      </c>
      <c r="H8553">
        <v>24323.4</v>
      </c>
      <c r="I8553">
        <f>salesdata[[#This Row],[Total_Sales_INR]]/10000000</f>
        <v>2.4323400000000003E-3</v>
      </c>
      <c r="J8553" t="s">
        <v>47</v>
      </c>
      <c r="K8553" t="s">
        <v>35</v>
      </c>
      <c r="L8553">
        <v>5</v>
      </c>
      <c r="M8553" t="s">
        <v>28</v>
      </c>
      <c r="N8553" t="s">
        <v>37</v>
      </c>
      <c r="O8553" t="s">
        <v>22</v>
      </c>
    </row>
    <row r="8554" spans="1:15">
      <c r="A8554" t="s">
        <v>14133</v>
      </c>
      <c r="B8554" s="1">
        <v>45959</v>
      </c>
      <c r="C8554" t="s">
        <v>10850</v>
      </c>
      <c r="D8554" t="s">
        <v>102</v>
      </c>
      <c r="E8554" t="s">
        <v>118</v>
      </c>
      <c r="F8554">
        <v>3</v>
      </c>
      <c r="G8554">
        <v>1820.74</v>
      </c>
      <c r="H8554">
        <v>5462.22</v>
      </c>
      <c r="I8554">
        <f>salesdata[[#This Row],[Total_Sales_INR]]/10000000</f>
        <v>5.4622200000000007E-4</v>
      </c>
      <c r="J8554" t="s">
        <v>34</v>
      </c>
      <c r="K8554" t="s">
        <v>72</v>
      </c>
      <c r="L8554">
        <v>5</v>
      </c>
      <c r="M8554" t="s">
        <v>28</v>
      </c>
      <c r="N8554" t="s">
        <v>78</v>
      </c>
      <c r="O8554" t="s">
        <v>22</v>
      </c>
    </row>
    <row r="8555" spans="1:15">
      <c r="A8555" t="s">
        <v>14134</v>
      </c>
      <c r="B8555" s="1">
        <v>45819</v>
      </c>
      <c r="C8555" t="s">
        <v>6697</v>
      </c>
      <c r="D8555" t="s">
        <v>32</v>
      </c>
      <c r="E8555" t="s">
        <v>250</v>
      </c>
      <c r="F8555">
        <v>1</v>
      </c>
      <c r="G8555">
        <v>30593.5</v>
      </c>
      <c r="H8555">
        <v>30593.5</v>
      </c>
      <c r="I8555">
        <f>salesdata[[#This Row],[Total_Sales_INR]]/10000000</f>
        <v>3.0593500000000002E-3</v>
      </c>
      <c r="J8555" t="s">
        <v>18</v>
      </c>
      <c r="K8555" t="s">
        <v>72</v>
      </c>
      <c r="L8555">
        <v>5</v>
      </c>
      <c r="M8555" t="s">
        <v>51</v>
      </c>
      <c r="N8555" t="s">
        <v>97</v>
      </c>
      <c r="O8555" t="s">
        <v>22</v>
      </c>
    </row>
    <row r="8556" spans="1:15">
      <c r="A8556" t="s">
        <v>14135</v>
      </c>
      <c r="B8556" s="1">
        <v>45840</v>
      </c>
      <c r="C8556" t="s">
        <v>14136</v>
      </c>
      <c r="D8556" t="s">
        <v>16</v>
      </c>
      <c r="E8556" t="s">
        <v>17</v>
      </c>
      <c r="F8556">
        <v>2</v>
      </c>
      <c r="G8556">
        <v>1138.29</v>
      </c>
      <c r="H8556">
        <v>2276.58</v>
      </c>
      <c r="I8556">
        <f>salesdata[[#This Row],[Total_Sales_INR]]/10000000</f>
        <v>2.2765799999999999E-4</v>
      </c>
      <c r="J8556" t="s">
        <v>47</v>
      </c>
      <c r="K8556" t="s">
        <v>72</v>
      </c>
      <c r="L8556">
        <v>4</v>
      </c>
      <c r="M8556" t="s">
        <v>185</v>
      </c>
      <c r="N8556" t="s">
        <v>94</v>
      </c>
      <c r="O8556" t="s">
        <v>22</v>
      </c>
    </row>
    <row r="8557" spans="1:15">
      <c r="A8557" t="s">
        <v>14137</v>
      </c>
      <c r="B8557" s="1">
        <v>45866</v>
      </c>
      <c r="C8557" t="s">
        <v>2504</v>
      </c>
      <c r="D8557" t="s">
        <v>16</v>
      </c>
      <c r="E8557" t="s">
        <v>159</v>
      </c>
      <c r="F8557">
        <v>4</v>
      </c>
      <c r="G8557">
        <v>2604.9</v>
      </c>
      <c r="H8557">
        <v>10419.6</v>
      </c>
      <c r="I8557">
        <f>salesdata[[#This Row],[Total_Sales_INR]]/10000000</f>
        <v>1.04196E-3</v>
      </c>
      <c r="J8557" t="s">
        <v>34</v>
      </c>
      <c r="K8557" t="s">
        <v>19</v>
      </c>
      <c r="L8557">
        <v>3</v>
      </c>
      <c r="M8557" t="s">
        <v>77</v>
      </c>
      <c r="N8557" t="s">
        <v>124</v>
      </c>
      <c r="O8557" t="s">
        <v>22</v>
      </c>
    </row>
    <row r="8558" spans="1:15">
      <c r="A8558" t="s">
        <v>14138</v>
      </c>
      <c r="B8558" s="1">
        <v>45882</v>
      </c>
      <c r="C8558" t="s">
        <v>4510</v>
      </c>
      <c r="D8558" t="s">
        <v>32</v>
      </c>
      <c r="E8558" t="s">
        <v>309</v>
      </c>
      <c r="F8558">
        <v>5</v>
      </c>
      <c r="G8558">
        <v>2844.68</v>
      </c>
      <c r="H8558">
        <v>14223.4</v>
      </c>
      <c r="I8558">
        <f>salesdata[[#This Row],[Total_Sales_INR]]/10000000</f>
        <v>1.42234E-3</v>
      </c>
      <c r="J8558" t="s">
        <v>34</v>
      </c>
      <c r="K8558" t="s">
        <v>35</v>
      </c>
      <c r="L8558">
        <v>5</v>
      </c>
      <c r="M8558" t="s">
        <v>170</v>
      </c>
      <c r="N8558" t="s">
        <v>57</v>
      </c>
      <c r="O8558" t="s">
        <v>22</v>
      </c>
    </row>
    <row r="8559" spans="1:15">
      <c r="A8559" t="s">
        <v>14139</v>
      </c>
      <c r="B8559" s="1">
        <v>45894</v>
      </c>
      <c r="C8559" t="s">
        <v>2819</v>
      </c>
      <c r="D8559" t="s">
        <v>102</v>
      </c>
      <c r="E8559" t="s">
        <v>155</v>
      </c>
      <c r="F8559">
        <v>3</v>
      </c>
      <c r="G8559">
        <v>42154.77</v>
      </c>
      <c r="H8559">
        <v>126464.31</v>
      </c>
      <c r="I8559">
        <f>salesdata[[#This Row],[Total_Sales_INR]]/10000000</f>
        <v>1.2646431E-2</v>
      </c>
      <c r="J8559" t="s">
        <v>27</v>
      </c>
      <c r="K8559" t="s">
        <v>19</v>
      </c>
      <c r="L8559">
        <v>4</v>
      </c>
      <c r="M8559" t="s">
        <v>198</v>
      </c>
      <c r="N8559" t="s">
        <v>78</v>
      </c>
      <c r="O8559" t="s">
        <v>22</v>
      </c>
    </row>
    <row r="8560" spans="1:15">
      <c r="A8560" t="s">
        <v>14140</v>
      </c>
      <c r="B8560" s="1">
        <v>45926</v>
      </c>
      <c r="C8560" t="s">
        <v>14141</v>
      </c>
      <c r="D8560" t="s">
        <v>32</v>
      </c>
      <c r="E8560" t="s">
        <v>33</v>
      </c>
      <c r="F8560">
        <v>3</v>
      </c>
      <c r="G8560">
        <v>8410.74</v>
      </c>
      <c r="H8560">
        <v>25232.22</v>
      </c>
      <c r="I8560">
        <f>salesdata[[#This Row],[Total_Sales_INR]]/10000000</f>
        <v>2.5232220000000003E-3</v>
      </c>
      <c r="J8560" t="s">
        <v>47</v>
      </c>
      <c r="K8560" t="s">
        <v>19</v>
      </c>
      <c r="L8560">
        <v>2</v>
      </c>
      <c r="M8560" t="s">
        <v>56</v>
      </c>
      <c r="N8560" t="s">
        <v>167</v>
      </c>
      <c r="O8560" t="s">
        <v>22</v>
      </c>
    </row>
    <row r="8561" spans="1:15">
      <c r="A8561" t="s">
        <v>14142</v>
      </c>
      <c r="B8561" s="1">
        <v>45851</v>
      </c>
      <c r="C8561" t="s">
        <v>4774</v>
      </c>
      <c r="D8561" t="s">
        <v>45</v>
      </c>
      <c r="E8561" t="s">
        <v>85</v>
      </c>
      <c r="F8561">
        <v>2</v>
      </c>
      <c r="G8561">
        <v>20547.36</v>
      </c>
      <c r="H8561">
        <v>41094.720000000001</v>
      </c>
      <c r="I8561">
        <f>salesdata[[#This Row],[Total_Sales_INR]]/10000000</f>
        <v>4.1094720000000003E-3</v>
      </c>
      <c r="J8561" t="s">
        <v>34</v>
      </c>
      <c r="K8561" t="s">
        <v>72</v>
      </c>
      <c r="L8561">
        <v>1</v>
      </c>
      <c r="M8561" t="s">
        <v>107</v>
      </c>
      <c r="N8561" t="s">
        <v>112</v>
      </c>
      <c r="O8561" t="s">
        <v>22</v>
      </c>
    </row>
    <row r="8562" spans="1:15">
      <c r="A8562" t="s">
        <v>14143</v>
      </c>
      <c r="B8562" s="1">
        <v>45733</v>
      </c>
      <c r="C8562" t="s">
        <v>14144</v>
      </c>
      <c r="D8562" t="s">
        <v>45</v>
      </c>
      <c r="E8562" t="s">
        <v>46</v>
      </c>
      <c r="F8562">
        <v>5</v>
      </c>
      <c r="G8562">
        <v>38338.9</v>
      </c>
      <c r="H8562">
        <v>191694.5</v>
      </c>
      <c r="I8562">
        <f>salesdata[[#This Row],[Total_Sales_INR]]/10000000</f>
        <v>1.9169450000000001E-2</v>
      </c>
      <c r="J8562" t="s">
        <v>18</v>
      </c>
      <c r="K8562" t="s">
        <v>72</v>
      </c>
      <c r="L8562">
        <v>4</v>
      </c>
      <c r="M8562" t="s">
        <v>123</v>
      </c>
      <c r="N8562" t="s">
        <v>112</v>
      </c>
      <c r="O8562" t="s">
        <v>22</v>
      </c>
    </row>
    <row r="8563" spans="1:15">
      <c r="A8563" t="s">
        <v>14145</v>
      </c>
      <c r="B8563" s="1">
        <v>45917</v>
      </c>
      <c r="C8563" t="s">
        <v>4307</v>
      </c>
      <c r="D8563" t="s">
        <v>102</v>
      </c>
      <c r="E8563" t="s">
        <v>118</v>
      </c>
      <c r="F8563">
        <v>5</v>
      </c>
      <c r="G8563">
        <v>36495.31</v>
      </c>
      <c r="H8563">
        <v>182476.55</v>
      </c>
      <c r="I8563">
        <f>salesdata[[#This Row],[Total_Sales_INR]]/10000000</f>
        <v>1.8247654999999998E-2</v>
      </c>
      <c r="J8563" t="s">
        <v>27</v>
      </c>
      <c r="K8563" t="s">
        <v>35</v>
      </c>
      <c r="L8563">
        <v>4</v>
      </c>
      <c r="M8563" t="s">
        <v>160</v>
      </c>
      <c r="N8563" t="s">
        <v>216</v>
      </c>
      <c r="O8563" t="s">
        <v>22</v>
      </c>
    </row>
    <row r="8564" spans="1:15">
      <c r="A8564" t="s">
        <v>14146</v>
      </c>
      <c r="B8564" s="1">
        <v>45825</v>
      </c>
      <c r="C8564" t="s">
        <v>14147</v>
      </c>
      <c r="D8564" t="s">
        <v>102</v>
      </c>
      <c r="E8564" t="s">
        <v>118</v>
      </c>
      <c r="F8564">
        <v>5</v>
      </c>
      <c r="G8564">
        <v>34163.879999999997</v>
      </c>
      <c r="H8564">
        <v>170819.4</v>
      </c>
      <c r="I8564">
        <f>salesdata[[#This Row],[Total_Sales_INR]]/10000000</f>
        <v>1.708194E-2</v>
      </c>
      <c r="J8564" t="s">
        <v>34</v>
      </c>
      <c r="K8564" t="s">
        <v>72</v>
      </c>
      <c r="L8564">
        <v>2</v>
      </c>
      <c r="M8564" t="s">
        <v>133</v>
      </c>
      <c r="N8564" t="s">
        <v>57</v>
      </c>
      <c r="O8564" t="s">
        <v>22</v>
      </c>
    </row>
    <row r="8565" spans="1:15">
      <c r="A8565" t="s">
        <v>14148</v>
      </c>
      <c r="B8565" s="1">
        <v>45978</v>
      </c>
      <c r="C8565" t="s">
        <v>8470</v>
      </c>
      <c r="D8565" t="s">
        <v>16</v>
      </c>
      <c r="E8565" t="s">
        <v>145</v>
      </c>
      <c r="F8565">
        <v>5</v>
      </c>
      <c r="G8565">
        <v>18005.68</v>
      </c>
      <c r="H8565">
        <v>90028.4</v>
      </c>
      <c r="I8565">
        <f>salesdata[[#This Row],[Total_Sales_INR]]/10000000</f>
        <v>9.0028399999999998E-3</v>
      </c>
      <c r="J8565" t="s">
        <v>34</v>
      </c>
      <c r="K8565" t="s">
        <v>35</v>
      </c>
      <c r="L8565">
        <v>1</v>
      </c>
      <c r="M8565" t="s">
        <v>68</v>
      </c>
      <c r="N8565" t="s">
        <v>74</v>
      </c>
      <c r="O8565" t="s">
        <v>22</v>
      </c>
    </row>
    <row r="8566" spans="1:15">
      <c r="A8566" t="s">
        <v>14149</v>
      </c>
      <c r="B8566" s="1">
        <v>45747</v>
      </c>
      <c r="C8566" t="s">
        <v>14150</v>
      </c>
      <c r="D8566" t="s">
        <v>25</v>
      </c>
      <c r="E8566" t="s">
        <v>280</v>
      </c>
      <c r="F8566">
        <v>4</v>
      </c>
      <c r="G8566">
        <v>28560.66</v>
      </c>
      <c r="H8566">
        <v>114242.64</v>
      </c>
      <c r="I8566">
        <f>salesdata[[#This Row],[Total_Sales_INR]]/10000000</f>
        <v>1.1424264E-2</v>
      </c>
      <c r="J8566" t="s">
        <v>18</v>
      </c>
      <c r="K8566" t="s">
        <v>72</v>
      </c>
      <c r="L8566">
        <v>4</v>
      </c>
      <c r="M8566" t="s">
        <v>185</v>
      </c>
      <c r="N8566" t="s">
        <v>78</v>
      </c>
      <c r="O8566" t="s">
        <v>22</v>
      </c>
    </row>
    <row r="8567" spans="1:15">
      <c r="A8567" t="s">
        <v>14151</v>
      </c>
      <c r="B8567" s="1">
        <v>45792</v>
      </c>
      <c r="C8567" t="s">
        <v>14152</v>
      </c>
      <c r="D8567" t="s">
        <v>25</v>
      </c>
      <c r="E8567" t="s">
        <v>140</v>
      </c>
      <c r="F8567">
        <v>3</v>
      </c>
      <c r="G8567">
        <v>42756.47</v>
      </c>
      <c r="H8567">
        <v>128269.41</v>
      </c>
      <c r="I8567">
        <f>salesdata[[#This Row],[Total_Sales_INR]]/10000000</f>
        <v>1.2826941E-2</v>
      </c>
      <c r="J8567" t="s">
        <v>27</v>
      </c>
      <c r="K8567" t="s">
        <v>19</v>
      </c>
      <c r="L8567">
        <v>1</v>
      </c>
      <c r="M8567" t="s">
        <v>107</v>
      </c>
      <c r="N8567" t="s">
        <v>37</v>
      </c>
      <c r="O8567" t="s">
        <v>22</v>
      </c>
    </row>
    <row r="8568" spans="1:15">
      <c r="A8568" t="s">
        <v>14153</v>
      </c>
      <c r="B8568" s="1">
        <v>45962</v>
      </c>
      <c r="C8568" t="s">
        <v>6704</v>
      </c>
      <c r="D8568" t="s">
        <v>102</v>
      </c>
      <c r="E8568" t="s">
        <v>193</v>
      </c>
      <c r="F8568">
        <v>1</v>
      </c>
      <c r="G8568">
        <v>13576.45</v>
      </c>
      <c r="H8568">
        <v>13576.45</v>
      </c>
      <c r="I8568">
        <f>salesdata[[#This Row],[Total_Sales_INR]]/10000000</f>
        <v>1.357645E-3</v>
      </c>
      <c r="J8568" t="s">
        <v>18</v>
      </c>
      <c r="K8568" t="s">
        <v>35</v>
      </c>
      <c r="L8568">
        <v>1</v>
      </c>
      <c r="M8568" t="s">
        <v>119</v>
      </c>
      <c r="N8568" t="s">
        <v>173</v>
      </c>
      <c r="O8568" t="s">
        <v>22</v>
      </c>
    </row>
    <row r="8569" spans="1:15">
      <c r="A8569" t="s">
        <v>14154</v>
      </c>
      <c r="B8569" s="1">
        <v>46009</v>
      </c>
      <c r="C8569" t="s">
        <v>14155</v>
      </c>
      <c r="D8569" t="s">
        <v>102</v>
      </c>
      <c r="E8569" t="s">
        <v>103</v>
      </c>
      <c r="F8569">
        <v>2</v>
      </c>
      <c r="G8569">
        <v>5475.8</v>
      </c>
      <c r="H8569">
        <v>10951.6</v>
      </c>
      <c r="I8569">
        <f>salesdata[[#This Row],[Total_Sales_INR]]/10000000</f>
        <v>1.09516E-3</v>
      </c>
      <c r="J8569" t="s">
        <v>47</v>
      </c>
      <c r="K8569" t="s">
        <v>72</v>
      </c>
      <c r="L8569">
        <v>3</v>
      </c>
      <c r="M8569" t="s">
        <v>190</v>
      </c>
      <c r="N8569" t="s">
        <v>29</v>
      </c>
      <c r="O8569" t="s">
        <v>22</v>
      </c>
    </row>
    <row r="8570" spans="1:15">
      <c r="A8570" t="s">
        <v>14156</v>
      </c>
      <c r="B8570" s="1">
        <v>46000</v>
      </c>
      <c r="C8570" t="s">
        <v>14157</v>
      </c>
      <c r="D8570" t="s">
        <v>25</v>
      </c>
      <c r="E8570" t="s">
        <v>140</v>
      </c>
      <c r="F8570">
        <v>3</v>
      </c>
      <c r="G8570">
        <v>27285.45</v>
      </c>
      <c r="H8570">
        <v>81856.350000000006</v>
      </c>
      <c r="I8570">
        <f>salesdata[[#This Row],[Total_Sales_INR]]/10000000</f>
        <v>8.1856350000000001E-3</v>
      </c>
      <c r="J8570" t="s">
        <v>47</v>
      </c>
      <c r="K8570" t="s">
        <v>72</v>
      </c>
      <c r="L8570">
        <v>2</v>
      </c>
      <c r="M8570" t="s">
        <v>104</v>
      </c>
      <c r="N8570" t="s">
        <v>57</v>
      </c>
      <c r="O8570" t="s">
        <v>22</v>
      </c>
    </row>
    <row r="8571" spans="1:15">
      <c r="A8571" t="s">
        <v>14158</v>
      </c>
      <c r="B8571" s="1">
        <v>45844</v>
      </c>
      <c r="C8571" t="s">
        <v>13676</v>
      </c>
      <c r="D8571" t="s">
        <v>32</v>
      </c>
      <c r="E8571" t="s">
        <v>33</v>
      </c>
      <c r="F8571">
        <v>1</v>
      </c>
      <c r="G8571">
        <v>24744.12</v>
      </c>
      <c r="H8571">
        <v>24744.12</v>
      </c>
      <c r="I8571">
        <f>salesdata[[#This Row],[Total_Sales_INR]]/10000000</f>
        <v>2.4744120000000001E-3</v>
      </c>
      <c r="J8571" t="s">
        <v>34</v>
      </c>
      <c r="K8571" t="s">
        <v>19</v>
      </c>
      <c r="L8571">
        <v>2</v>
      </c>
      <c r="M8571" t="s">
        <v>104</v>
      </c>
      <c r="N8571" t="s">
        <v>37</v>
      </c>
      <c r="O8571" t="s">
        <v>22</v>
      </c>
    </row>
    <row r="8572" spans="1:15">
      <c r="A8572" t="s">
        <v>14159</v>
      </c>
      <c r="B8572" s="1">
        <v>45709</v>
      </c>
      <c r="C8572" t="s">
        <v>14160</v>
      </c>
      <c r="D8572" t="s">
        <v>16</v>
      </c>
      <c r="E8572" t="s">
        <v>137</v>
      </c>
      <c r="F8572">
        <v>4</v>
      </c>
      <c r="G8572">
        <v>33475.11</v>
      </c>
      <c r="H8572">
        <v>133900.44</v>
      </c>
      <c r="I8572">
        <f>salesdata[[#This Row],[Total_Sales_INR]]/10000000</f>
        <v>1.3390044E-2</v>
      </c>
      <c r="J8572" t="s">
        <v>27</v>
      </c>
      <c r="K8572" t="s">
        <v>19</v>
      </c>
      <c r="L8572">
        <v>4</v>
      </c>
      <c r="M8572" t="s">
        <v>88</v>
      </c>
      <c r="N8572" t="s">
        <v>173</v>
      </c>
      <c r="O8572" t="s">
        <v>22</v>
      </c>
    </row>
    <row r="8573" spans="1:15">
      <c r="A8573" t="s">
        <v>14161</v>
      </c>
      <c r="B8573" s="1">
        <v>45922</v>
      </c>
      <c r="C8573" t="s">
        <v>14162</v>
      </c>
      <c r="D8573" t="s">
        <v>16</v>
      </c>
      <c r="E8573" t="s">
        <v>145</v>
      </c>
      <c r="F8573">
        <v>5</v>
      </c>
      <c r="G8573">
        <v>22953.78</v>
      </c>
      <c r="H8573">
        <v>114768.9</v>
      </c>
      <c r="I8573">
        <f>salesdata[[#This Row],[Total_Sales_INR]]/10000000</f>
        <v>1.147689E-2</v>
      </c>
      <c r="J8573" t="s">
        <v>47</v>
      </c>
      <c r="K8573" t="s">
        <v>35</v>
      </c>
      <c r="L8573">
        <v>3</v>
      </c>
      <c r="M8573" t="s">
        <v>190</v>
      </c>
      <c r="N8573" t="s">
        <v>78</v>
      </c>
      <c r="O8573" t="s">
        <v>22</v>
      </c>
    </row>
    <row r="8574" spans="1:15">
      <c r="A8574" t="s">
        <v>14163</v>
      </c>
      <c r="B8574" s="1">
        <v>45844</v>
      </c>
      <c r="C8574" t="s">
        <v>14164</v>
      </c>
      <c r="D8574" t="s">
        <v>45</v>
      </c>
      <c r="E8574" t="s">
        <v>60</v>
      </c>
      <c r="F8574">
        <v>4</v>
      </c>
      <c r="G8574">
        <v>13144.15</v>
      </c>
      <c r="H8574">
        <v>52576.6</v>
      </c>
      <c r="I8574">
        <f>salesdata[[#This Row],[Total_Sales_INR]]/10000000</f>
        <v>5.2576599999999999E-3</v>
      </c>
      <c r="J8574" t="s">
        <v>47</v>
      </c>
      <c r="K8574" t="s">
        <v>72</v>
      </c>
      <c r="L8574">
        <v>5</v>
      </c>
      <c r="M8574" t="s">
        <v>41</v>
      </c>
      <c r="N8574" t="s">
        <v>134</v>
      </c>
      <c r="O8574" t="s">
        <v>22</v>
      </c>
    </row>
    <row r="8575" spans="1:15">
      <c r="A8575" t="s">
        <v>14165</v>
      </c>
      <c r="B8575" s="1">
        <v>45877</v>
      </c>
      <c r="C8575" t="s">
        <v>7715</v>
      </c>
      <c r="D8575" t="s">
        <v>32</v>
      </c>
      <c r="E8575" t="s">
        <v>33</v>
      </c>
      <c r="F8575">
        <v>3</v>
      </c>
      <c r="G8575">
        <v>31687.15</v>
      </c>
      <c r="H8575">
        <v>95061.45</v>
      </c>
      <c r="I8575">
        <f>salesdata[[#This Row],[Total_Sales_INR]]/10000000</f>
        <v>9.5061450000000006E-3</v>
      </c>
      <c r="J8575" t="s">
        <v>18</v>
      </c>
      <c r="K8575" t="s">
        <v>35</v>
      </c>
      <c r="L8575">
        <v>1</v>
      </c>
      <c r="M8575" t="s">
        <v>68</v>
      </c>
      <c r="N8575" t="s">
        <v>97</v>
      </c>
      <c r="O8575" t="s">
        <v>22</v>
      </c>
    </row>
    <row r="8576" spans="1:15">
      <c r="A8576" t="s">
        <v>14166</v>
      </c>
      <c r="B8576" s="1">
        <v>45777</v>
      </c>
      <c r="C8576" t="s">
        <v>7103</v>
      </c>
      <c r="D8576" t="s">
        <v>102</v>
      </c>
      <c r="E8576" t="s">
        <v>103</v>
      </c>
      <c r="F8576">
        <v>3</v>
      </c>
      <c r="G8576">
        <v>12076.05</v>
      </c>
      <c r="H8576">
        <v>36228.15</v>
      </c>
      <c r="I8576">
        <f>salesdata[[#This Row],[Total_Sales_INR]]/10000000</f>
        <v>3.6228150000000001E-3</v>
      </c>
      <c r="J8576" t="s">
        <v>34</v>
      </c>
      <c r="K8576" t="s">
        <v>35</v>
      </c>
      <c r="L8576">
        <v>4</v>
      </c>
      <c r="M8576" t="s">
        <v>198</v>
      </c>
      <c r="N8576" t="s">
        <v>57</v>
      </c>
      <c r="O8576" t="s">
        <v>22</v>
      </c>
    </row>
    <row r="8577" spans="1:15">
      <c r="A8577" t="s">
        <v>14167</v>
      </c>
      <c r="B8577" s="1">
        <v>45966</v>
      </c>
      <c r="C8577" t="s">
        <v>14168</v>
      </c>
      <c r="D8577" t="s">
        <v>25</v>
      </c>
      <c r="E8577" t="s">
        <v>140</v>
      </c>
      <c r="F8577">
        <v>5</v>
      </c>
      <c r="G8577">
        <v>25634.43</v>
      </c>
      <c r="H8577">
        <v>128172.15</v>
      </c>
      <c r="I8577">
        <f>salesdata[[#This Row],[Total_Sales_INR]]/10000000</f>
        <v>1.2817215E-2</v>
      </c>
      <c r="J8577" t="s">
        <v>27</v>
      </c>
      <c r="K8577" t="s">
        <v>35</v>
      </c>
      <c r="L8577">
        <v>4</v>
      </c>
      <c r="M8577" t="s">
        <v>198</v>
      </c>
      <c r="N8577" t="s">
        <v>69</v>
      </c>
      <c r="O8577" t="s">
        <v>22</v>
      </c>
    </row>
    <row r="8578" spans="1:15">
      <c r="A8578" t="s">
        <v>14169</v>
      </c>
      <c r="B8578" s="1">
        <v>45935</v>
      </c>
      <c r="C8578" t="s">
        <v>6774</v>
      </c>
      <c r="D8578" t="s">
        <v>102</v>
      </c>
      <c r="E8578" t="s">
        <v>118</v>
      </c>
      <c r="F8578">
        <v>5</v>
      </c>
      <c r="G8578">
        <v>46270.17</v>
      </c>
      <c r="H8578">
        <v>231350.85</v>
      </c>
      <c r="I8578">
        <f>salesdata[[#This Row],[Total_Sales_INR]]/10000000</f>
        <v>2.3135085E-2</v>
      </c>
      <c r="J8578" t="s">
        <v>47</v>
      </c>
      <c r="K8578" t="s">
        <v>35</v>
      </c>
      <c r="L8578">
        <v>2</v>
      </c>
      <c r="M8578" t="s">
        <v>104</v>
      </c>
      <c r="N8578" t="s">
        <v>213</v>
      </c>
      <c r="O8578" t="s">
        <v>22</v>
      </c>
    </row>
    <row r="8579" spans="1:15">
      <c r="A8579" t="s">
        <v>14170</v>
      </c>
      <c r="B8579" s="1">
        <v>45995</v>
      </c>
      <c r="C8579" t="s">
        <v>2745</v>
      </c>
      <c r="D8579" t="s">
        <v>32</v>
      </c>
      <c r="E8579" t="s">
        <v>309</v>
      </c>
      <c r="F8579">
        <v>5</v>
      </c>
      <c r="G8579">
        <v>23637.360000000001</v>
      </c>
      <c r="H8579">
        <v>118186.8</v>
      </c>
      <c r="I8579">
        <f>salesdata[[#This Row],[Total_Sales_INR]]/10000000</f>
        <v>1.181868E-2</v>
      </c>
      <c r="J8579" t="s">
        <v>47</v>
      </c>
      <c r="K8579" t="s">
        <v>35</v>
      </c>
      <c r="L8579">
        <v>2</v>
      </c>
      <c r="M8579" t="s">
        <v>141</v>
      </c>
      <c r="N8579" t="s">
        <v>112</v>
      </c>
      <c r="O8579" t="s">
        <v>22</v>
      </c>
    </row>
    <row r="8580" spans="1:15">
      <c r="A8580" t="s">
        <v>14171</v>
      </c>
      <c r="B8580" s="1">
        <v>45981</v>
      </c>
      <c r="C8580" t="s">
        <v>14172</v>
      </c>
      <c r="D8580" t="s">
        <v>32</v>
      </c>
      <c r="E8580" t="s">
        <v>81</v>
      </c>
      <c r="F8580">
        <v>5</v>
      </c>
      <c r="G8580">
        <v>7663.31</v>
      </c>
      <c r="H8580">
        <v>38316.550000000003</v>
      </c>
      <c r="I8580">
        <f>salesdata[[#This Row],[Total_Sales_INR]]/10000000</f>
        <v>3.8316550000000002E-3</v>
      </c>
      <c r="J8580" t="s">
        <v>34</v>
      </c>
      <c r="K8580" t="s">
        <v>19</v>
      </c>
      <c r="L8580">
        <v>4</v>
      </c>
      <c r="M8580" t="s">
        <v>123</v>
      </c>
      <c r="N8580" t="s">
        <v>173</v>
      </c>
      <c r="O8580" t="s">
        <v>22</v>
      </c>
    </row>
    <row r="8581" spans="1:15">
      <c r="A8581" t="s">
        <v>14173</v>
      </c>
      <c r="B8581" s="1">
        <v>45900</v>
      </c>
      <c r="C8581" t="s">
        <v>14174</v>
      </c>
      <c r="D8581" t="s">
        <v>25</v>
      </c>
      <c r="E8581" t="s">
        <v>26</v>
      </c>
      <c r="F8581">
        <v>2</v>
      </c>
      <c r="G8581">
        <v>46456.92</v>
      </c>
      <c r="H8581">
        <v>92913.84</v>
      </c>
      <c r="I8581">
        <f>salesdata[[#This Row],[Total_Sales_INR]]/10000000</f>
        <v>9.2913839999999998E-3</v>
      </c>
      <c r="J8581" t="s">
        <v>34</v>
      </c>
      <c r="K8581" t="s">
        <v>72</v>
      </c>
      <c r="L8581">
        <v>1</v>
      </c>
      <c r="M8581" t="s">
        <v>68</v>
      </c>
      <c r="N8581" t="s">
        <v>213</v>
      </c>
      <c r="O8581" t="s">
        <v>22</v>
      </c>
    </row>
    <row r="8582" spans="1:15">
      <c r="A8582" t="s">
        <v>14175</v>
      </c>
      <c r="B8582" s="1">
        <v>45744</v>
      </c>
      <c r="C8582" t="s">
        <v>14176</v>
      </c>
      <c r="D8582" t="s">
        <v>25</v>
      </c>
      <c r="E8582" t="s">
        <v>91</v>
      </c>
      <c r="F8582">
        <v>3</v>
      </c>
      <c r="G8582">
        <v>43926.87</v>
      </c>
      <c r="H8582">
        <v>131780.60999999999</v>
      </c>
      <c r="I8582">
        <f>salesdata[[#This Row],[Total_Sales_INR]]/10000000</f>
        <v>1.3178060999999998E-2</v>
      </c>
      <c r="J8582" t="s">
        <v>27</v>
      </c>
      <c r="K8582" t="s">
        <v>35</v>
      </c>
      <c r="L8582">
        <v>3</v>
      </c>
      <c r="M8582" t="s">
        <v>77</v>
      </c>
      <c r="N8582" t="s">
        <v>134</v>
      </c>
      <c r="O8582" t="s">
        <v>22</v>
      </c>
    </row>
    <row r="8583" spans="1:15">
      <c r="A8583" t="s">
        <v>14177</v>
      </c>
      <c r="B8583" s="1">
        <v>45928</v>
      </c>
      <c r="C8583" t="s">
        <v>14178</v>
      </c>
      <c r="D8583" t="s">
        <v>102</v>
      </c>
      <c r="E8583" t="s">
        <v>184</v>
      </c>
      <c r="F8583">
        <v>1</v>
      </c>
      <c r="G8583">
        <v>47865.68</v>
      </c>
      <c r="H8583">
        <v>47865.68</v>
      </c>
      <c r="I8583">
        <f>salesdata[[#This Row],[Total_Sales_INR]]/10000000</f>
        <v>4.7865679999999997E-3</v>
      </c>
      <c r="J8583" t="s">
        <v>34</v>
      </c>
      <c r="K8583" t="s">
        <v>35</v>
      </c>
      <c r="L8583">
        <v>1</v>
      </c>
      <c r="M8583" t="s">
        <v>68</v>
      </c>
      <c r="N8583" t="s">
        <v>216</v>
      </c>
      <c r="O8583" t="s">
        <v>22</v>
      </c>
    </row>
    <row r="8584" spans="1:15">
      <c r="A8584" t="s">
        <v>14179</v>
      </c>
      <c r="B8584" s="1">
        <v>45662</v>
      </c>
      <c r="C8584" t="s">
        <v>8756</v>
      </c>
      <c r="D8584" t="s">
        <v>45</v>
      </c>
      <c r="E8584" t="s">
        <v>65</v>
      </c>
      <c r="F8584">
        <v>1</v>
      </c>
      <c r="G8584">
        <v>6256.45</v>
      </c>
      <c r="H8584">
        <v>6256.45</v>
      </c>
      <c r="I8584">
        <f>salesdata[[#This Row],[Total_Sales_INR]]/10000000</f>
        <v>6.2564499999999998E-4</v>
      </c>
      <c r="J8584" t="s">
        <v>34</v>
      </c>
      <c r="K8584" t="s">
        <v>35</v>
      </c>
      <c r="L8584">
        <v>5</v>
      </c>
      <c r="M8584" t="s">
        <v>51</v>
      </c>
      <c r="N8584" t="s">
        <v>213</v>
      </c>
      <c r="O8584" t="s">
        <v>22</v>
      </c>
    </row>
    <row r="8585" spans="1:15">
      <c r="A8585" t="s">
        <v>14180</v>
      </c>
      <c r="B8585" s="1">
        <v>45783</v>
      </c>
      <c r="C8585" t="s">
        <v>3630</v>
      </c>
      <c r="D8585" t="s">
        <v>32</v>
      </c>
      <c r="E8585" t="s">
        <v>33</v>
      </c>
      <c r="F8585">
        <v>1</v>
      </c>
      <c r="G8585">
        <v>39887.120000000003</v>
      </c>
      <c r="H8585">
        <v>39887.120000000003</v>
      </c>
      <c r="I8585">
        <f>salesdata[[#This Row],[Total_Sales_INR]]/10000000</f>
        <v>3.9887120000000002E-3</v>
      </c>
      <c r="J8585" t="s">
        <v>34</v>
      </c>
      <c r="K8585" t="s">
        <v>19</v>
      </c>
      <c r="L8585">
        <v>2</v>
      </c>
      <c r="M8585" t="s">
        <v>104</v>
      </c>
      <c r="N8585" t="s">
        <v>112</v>
      </c>
      <c r="O8585" t="s">
        <v>22</v>
      </c>
    </row>
    <row r="8586" spans="1:15">
      <c r="A8586" t="s">
        <v>14181</v>
      </c>
      <c r="B8586" s="1">
        <v>45676</v>
      </c>
      <c r="C8586" t="s">
        <v>11414</v>
      </c>
      <c r="D8586" t="s">
        <v>45</v>
      </c>
      <c r="E8586" t="s">
        <v>60</v>
      </c>
      <c r="F8586">
        <v>3</v>
      </c>
      <c r="G8586">
        <v>20165.5</v>
      </c>
      <c r="H8586">
        <v>60496.5</v>
      </c>
      <c r="I8586">
        <f>salesdata[[#This Row],[Total_Sales_INR]]/10000000</f>
        <v>6.0496500000000002E-3</v>
      </c>
      <c r="J8586" t="s">
        <v>47</v>
      </c>
      <c r="K8586" t="s">
        <v>19</v>
      </c>
      <c r="L8586">
        <v>3</v>
      </c>
      <c r="M8586" t="s">
        <v>36</v>
      </c>
      <c r="N8586" t="s">
        <v>142</v>
      </c>
      <c r="O8586" t="s">
        <v>22</v>
      </c>
    </row>
    <row r="8587" spans="1:15">
      <c r="A8587" t="s">
        <v>14182</v>
      </c>
      <c r="B8587" s="1">
        <v>45730</v>
      </c>
      <c r="C8587" t="s">
        <v>14183</v>
      </c>
      <c r="D8587" t="s">
        <v>102</v>
      </c>
      <c r="E8587" t="s">
        <v>155</v>
      </c>
      <c r="F8587">
        <v>2</v>
      </c>
      <c r="G8587">
        <v>32283.69</v>
      </c>
      <c r="H8587">
        <v>64567.38</v>
      </c>
      <c r="I8587">
        <f>salesdata[[#This Row],[Total_Sales_INR]]/10000000</f>
        <v>6.4567380000000001E-3</v>
      </c>
      <c r="J8587" t="s">
        <v>47</v>
      </c>
      <c r="K8587" t="s">
        <v>35</v>
      </c>
      <c r="L8587">
        <v>5</v>
      </c>
      <c r="M8587" t="s">
        <v>28</v>
      </c>
      <c r="N8587" t="s">
        <v>52</v>
      </c>
      <c r="O8587" t="s">
        <v>22</v>
      </c>
    </row>
    <row r="8588" spans="1:15">
      <c r="A8588" t="s">
        <v>14184</v>
      </c>
      <c r="B8588" s="1">
        <v>45899</v>
      </c>
      <c r="C8588" t="s">
        <v>1711</v>
      </c>
      <c r="D8588" t="s">
        <v>45</v>
      </c>
      <c r="E8588" t="s">
        <v>46</v>
      </c>
      <c r="F8588">
        <v>3</v>
      </c>
      <c r="G8588">
        <v>39204.04</v>
      </c>
      <c r="H8588">
        <v>117612.12</v>
      </c>
      <c r="I8588">
        <f>salesdata[[#This Row],[Total_Sales_INR]]/10000000</f>
        <v>1.1761212E-2</v>
      </c>
      <c r="J8588" t="s">
        <v>27</v>
      </c>
      <c r="K8588" t="s">
        <v>19</v>
      </c>
      <c r="L8588">
        <v>1</v>
      </c>
      <c r="M8588" t="s">
        <v>20</v>
      </c>
      <c r="N8588" t="s">
        <v>213</v>
      </c>
      <c r="O8588" t="s">
        <v>22</v>
      </c>
    </row>
    <row r="8589" spans="1:15">
      <c r="A8589" t="s">
        <v>14185</v>
      </c>
      <c r="B8589" s="1">
        <v>45720</v>
      </c>
      <c r="C8589" t="s">
        <v>10398</v>
      </c>
      <c r="D8589" t="s">
        <v>16</v>
      </c>
      <c r="E8589" t="s">
        <v>159</v>
      </c>
      <c r="F8589">
        <v>2</v>
      </c>
      <c r="G8589">
        <v>7770.15</v>
      </c>
      <c r="H8589">
        <v>15540.3</v>
      </c>
      <c r="I8589">
        <f>salesdata[[#This Row],[Total_Sales_INR]]/10000000</f>
        <v>1.5540299999999999E-3</v>
      </c>
      <c r="J8589" t="s">
        <v>18</v>
      </c>
      <c r="K8589" t="s">
        <v>19</v>
      </c>
      <c r="L8589">
        <v>4</v>
      </c>
      <c r="M8589" t="s">
        <v>185</v>
      </c>
      <c r="N8589" t="s">
        <v>82</v>
      </c>
      <c r="O8589" t="s">
        <v>22</v>
      </c>
    </row>
    <row r="8590" spans="1:15">
      <c r="A8590" t="s">
        <v>14186</v>
      </c>
      <c r="B8590" s="1">
        <v>45814</v>
      </c>
      <c r="C8590" t="s">
        <v>9073</v>
      </c>
      <c r="D8590" t="s">
        <v>32</v>
      </c>
      <c r="E8590" t="s">
        <v>81</v>
      </c>
      <c r="F8590">
        <v>3</v>
      </c>
      <c r="G8590">
        <v>22814.06</v>
      </c>
      <c r="H8590">
        <v>68442.179999999993</v>
      </c>
      <c r="I8590">
        <f>salesdata[[#This Row],[Total_Sales_INR]]/10000000</f>
        <v>6.8442179999999991E-3</v>
      </c>
      <c r="J8590" t="s">
        <v>47</v>
      </c>
      <c r="K8590" t="s">
        <v>19</v>
      </c>
      <c r="L8590">
        <v>4</v>
      </c>
      <c r="M8590" t="s">
        <v>185</v>
      </c>
      <c r="N8590" t="s">
        <v>57</v>
      </c>
      <c r="O8590" t="s">
        <v>22</v>
      </c>
    </row>
    <row r="8591" spans="1:15">
      <c r="A8591" t="s">
        <v>14187</v>
      </c>
      <c r="B8591" s="1">
        <v>45946</v>
      </c>
      <c r="C8591" t="s">
        <v>14188</v>
      </c>
      <c r="D8591" t="s">
        <v>25</v>
      </c>
      <c r="E8591" t="s">
        <v>280</v>
      </c>
      <c r="F8591">
        <v>1</v>
      </c>
      <c r="G8591">
        <v>14460.54</v>
      </c>
      <c r="H8591">
        <v>14460.54</v>
      </c>
      <c r="I8591">
        <f>salesdata[[#This Row],[Total_Sales_INR]]/10000000</f>
        <v>1.446054E-3</v>
      </c>
      <c r="J8591" t="s">
        <v>27</v>
      </c>
      <c r="K8591" t="s">
        <v>19</v>
      </c>
      <c r="L8591">
        <v>3</v>
      </c>
      <c r="M8591" t="s">
        <v>190</v>
      </c>
      <c r="N8591" t="s">
        <v>94</v>
      </c>
      <c r="O8591" t="s">
        <v>22</v>
      </c>
    </row>
    <row r="8592" spans="1:15">
      <c r="A8592" t="s">
        <v>14189</v>
      </c>
      <c r="B8592" s="1">
        <v>46012</v>
      </c>
      <c r="C8592" t="s">
        <v>14190</v>
      </c>
      <c r="D8592" t="s">
        <v>16</v>
      </c>
      <c r="E8592" t="s">
        <v>137</v>
      </c>
      <c r="F8592">
        <v>1</v>
      </c>
      <c r="G8592">
        <v>21431.94</v>
      </c>
      <c r="H8592">
        <v>21431.94</v>
      </c>
      <c r="I8592">
        <f>salesdata[[#This Row],[Total_Sales_INR]]/10000000</f>
        <v>2.1431939999999997E-3</v>
      </c>
      <c r="J8592" t="s">
        <v>34</v>
      </c>
      <c r="K8592" t="s">
        <v>19</v>
      </c>
      <c r="L8592">
        <v>5</v>
      </c>
      <c r="M8592" t="s">
        <v>28</v>
      </c>
      <c r="N8592" t="s">
        <v>78</v>
      </c>
      <c r="O8592" t="s">
        <v>22</v>
      </c>
    </row>
    <row r="8593" spans="1:15">
      <c r="A8593" t="s">
        <v>14191</v>
      </c>
      <c r="B8593" s="1">
        <v>46002</v>
      </c>
      <c r="C8593" t="s">
        <v>14192</v>
      </c>
      <c r="D8593" t="s">
        <v>25</v>
      </c>
      <c r="E8593" t="s">
        <v>140</v>
      </c>
      <c r="F8593">
        <v>4</v>
      </c>
      <c r="G8593">
        <v>27747.89</v>
      </c>
      <c r="H8593">
        <v>110991.56</v>
      </c>
      <c r="I8593">
        <f>salesdata[[#This Row],[Total_Sales_INR]]/10000000</f>
        <v>1.1099155999999999E-2</v>
      </c>
      <c r="J8593" t="s">
        <v>47</v>
      </c>
      <c r="K8593" t="s">
        <v>72</v>
      </c>
      <c r="L8593">
        <v>2</v>
      </c>
      <c r="M8593" t="s">
        <v>265</v>
      </c>
      <c r="N8593" t="s">
        <v>156</v>
      </c>
      <c r="O8593" t="s">
        <v>22</v>
      </c>
    </row>
    <row r="8594" spans="1:15">
      <c r="A8594" t="s">
        <v>14193</v>
      </c>
      <c r="B8594" s="1">
        <v>45829</v>
      </c>
      <c r="C8594" t="s">
        <v>7148</v>
      </c>
      <c r="D8594" t="s">
        <v>16</v>
      </c>
      <c r="E8594" t="s">
        <v>130</v>
      </c>
      <c r="F8594">
        <v>1</v>
      </c>
      <c r="G8594">
        <v>45925.57</v>
      </c>
      <c r="H8594">
        <v>45925.57</v>
      </c>
      <c r="I8594">
        <f>salesdata[[#This Row],[Total_Sales_INR]]/10000000</f>
        <v>4.5925569999999997E-3</v>
      </c>
      <c r="J8594" t="s">
        <v>47</v>
      </c>
      <c r="K8594" t="s">
        <v>35</v>
      </c>
      <c r="L8594">
        <v>3</v>
      </c>
      <c r="M8594" t="s">
        <v>115</v>
      </c>
      <c r="N8594" t="s">
        <v>112</v>
      </c>
      <c r="O8594" t="s">
        <v>22</v>
      </c>
    </row>
    <row r="8595" spans="1:15">
      <c r="A8595" t="s">
        <v>14194</v>
      </c>
      <c r="B8595" s="1">
        <v>45892</v>
      </c>
      <c r="C8595" t="s">
        <v>9401</v>
      </c>
      <c r="D8595" t="s">
        <v>32</v>
      </c>
      <c r="E8595" t="s">
        <v>81</v>
      </c>
      <c r="F8595">
        <v>4</v>
      </c>
      <c r="G8595">
        <v>48927.69</v>
      </c>
      <c r="H8595">
        <v>195710.76</v>
      </c>
      <c r="I8595">
        <f>salesdata[[#This Row],[Total_Sales_INR]]/10000000</f>
        <v>1.9571076E-2</v>
      </c>
      <c r="J8595" t="s">
        <v>47</v>
      </c>
      <c r="K8595" t="s">
        <v>35</v>
      </c>
      <c r="L8595">
        <v>2</v>
      </c>
      <c r="M8595" t="s">
        <v>133</v>
      </c>
      <c r="N8595" t="s">
        <v>216</v>
      </c>
      <c r="O8595" t="s">
        <v>22</v>
      </c>
    </row>
    <row r="8596" spans="1:15">
      <c r="A8596" t="s">
        <v>14195</v>
      </c>
      <c r="B8596" s="1">
        <v>45922</v>
      </c>
      <c r="C8596" t="s">
        <v>11182</v>
      </c>
      <c r="D8596" t="s">
        <v>102</v>
      </c>
      <c r="E8596" t="s">
        <v>118</v>
      </c>
      <c r="F8596">
        <v>1</v>
      </c>
      <c r="G8596">
        <v>11586.39</v>
      </c>
      <c r="H8596">
        <v>11586.39</v>
      </c>
      <c r="I8596">
        <f>salesdata[[#This Row],[Total_Sales_INR]]/10000000</f>
        <v>1.1586389999999999E-3</v>
      </c>
      <c r="J8596" t="s">
        <v>27</v>
      </c>
      <c r="K8596" t="s">
        <v>72</v>
      </c>
      <c r="L8596">
        <v>5</v>
      </c>
      <c r="M8596" t="s">
        <v>73</v>
      </c>
      <c r="N8596" t="s">
        <v>97</v>
      </c>
      <c r="O8596" t="s">
        <v>22</v>
      </c>
    </row>
    <row r="8597" spans="1:15">
      <c r="A8597" t="s">
        <v>14196</v>
      </c>
      <c r="B8597" s="1">
        <v>45702</v>
      </c>
      <c r="C8597" t="s">
        <v>14197</v>
      </c>
      <c r="D8597" t="s">
        <v>32</v>
      </c>
      <c r="E8597" t="s">
        <v>81</v>
      </c>
      <c r="F8597">
        <v>4</v>
      </c>
      <c r="G8597">
        <v>1625.94</v>
      </c>
      <c r="H8597">
        <v>6503.76</v>
      </c>
      <c r="I8597">
        <f>salesdata[[#This Row],[Total_Sales_INR]]/10000000</f>
        <v>6.5037600000000004E-4</v>
      </c>
      <c r="J8597" t="s">
        <v>27</v>
      </c>
      <c r="K8597" t="s">
        <v>35</v>
      </c>
      <c r="L8597">
        <v>4</v>
      </c>
      <c r="M8597" t="s">
        <v>198</v>
      </c>
      <c r="N8597" t="s">
        <v>112</v>
      </c>
      <c r="O8597" t="s">
        <v>22</v>
      </c>
    </row>
    <row r="8598" spans="1:15">
      <c r="A8598" t="s">
        <v>14198</v>
      </c>
      <c r="B8598" s="1">
        <v>45888</v>
      </c>
      <c r="C8598" t="s">
        <v>8255</v>
      </c>
      <c r="D8598" t="s">
        <v>45</v>
      </c>
      <c r="E8598" t="s">
        <v>60</v>
      </c>
      <c r="F8598">
        <v>2</v>
      </c>
      <c r="G8598">
        <v>43611.12</v>
      </c>
      <c r="H8598">
        <v>87222.24</v>
      </c>
      <c r="I8598">
        <f>salesdata[[#This Row],[Total_Sales_INR]]/10000000</f>
        <v>8.7222240000000006E-3</v>
      </c>
      <c r="J8598" t="s">
        <v>27</v>
      </c>
      <c r="K8598" t="s">
        <v>35</v>
      </c>
      <c r="L8598">
        <v>2</v>
      </c>
      <c r="M8598" t="s">
        <v>265</v>
      </c>
      <c r="N8598" t="s">
        <v>42</v>
      </c>
      <c r="O8598" t="s">
        <v>22</v>
      </c>
    </row>
    <row r="8599" spans="1:15">
      <c r="A8599" t="s">
        <v>14199</v>
      </c>
      <c r="B8599" s="1">
        <v>45823</v>
      </c>
      <c r="C8599" t="s">
        <v>628</v>
      </c>
      <c r="D8599" t="s">
        <v>25</v>
      </c>
      <c r="E8599" t="s">
        <v>140</v>
      </c>
      <c r="F8599">
        <v>5</v>
      </c>
      <c r="G8599">
        <v>41460.379999999997</v>
      </c>
      <c r="H8599">
        <v>207301.9</v>
      </c>
      <c r="I8599">
        <f>salesdata[[#This Row],[Total_Sales_INR]]/10000000</f>
        <v>2.0730189999999999E-2</v>
      </c>
      <c r="J8599" t="s">
        <v>27</v>
      </c>
      <c r="K8599" t="s">
        <v>35</v>
      </c>
      <c r="L8599">
        <v>5</v>
      </c>
      <c r="M8599" t="s">
        <v>51</v>
      </c>
      <c r="N8599" t="s">
        <v>29</v>
      </c>
      <c r="O8599" t="s">
        <v>22</v>
      </c>
    </row>
    <row r="8600" spans="1:15">
      <c r="A8600" t="s">
        <v>14200</v>
      </c>
      <c r="B8600" s="1">
        <v>45737</v>
      </c>
      <c r="C8600" t="s">
        <v>14201</v>
      </c>
      <c r="D8600" t="s">
        <v>32</v>
      </c>
      <c r="E8600" t="s">
        <v>33</v>
      </c>
      <c r="F8600">
        <v>5</v>
      </c>
      <c r="G8600">
        <v>15986.24</v>
      </c>
      <c r="H8600">
        <v>79931.199999999997</v>
      </c>
      <c r="I8600">
        <f>salesdata[[#This Row],[Total_Sales_INR]]/10000000</f>
        <v>7.9931199999999994E-3</v>
      </c>
      <c r="J8600" t="s">
        <v>18</v>
      </c>
      <c r="K8600" t="s">
        <v>35</v>
      </c>
      <c r="L8600">
        <v>5</v>
      </c>
      <c r="M8600" t="s">
        <v>41</v>
      </c>
      <c r="N8600" t="s">
        <v>78</v>
      </c>
      <c r="O8600" t="s">
        <v>22</v>
      </c>
    </row>
    <row r="8601" spans="1:15">
      <c r="A8601" t="s">
        <v>14202</v>
      </c>
      <c r="B8601" s="1">
        <v>45916</v>
      </c>
      <c r="C8601" t="s">
        <v>14203</v>
      </c>
      <c r="D8601" t="s">
        <v>16</v>
      </c>
      <c r="E8601" t="s">
        <v>159</v>
      </c>
      <c r="F8601">
        <v>4</v>
      </c>
      <c r="G8601">
        <v>9615.5499999999993</v>
      </c>
      <c r="H8601">
        <v>38462.199999999997</v>
      </c>
      <c r="I8601">
        <f>salesdata[[#This Row],[Total_Sales_INR]]/10000000</f>
        <v>3.8462199999999996E-3</v>
      </c>
      <c r="J8601" t="s">
        <v>34</v>
      </c>
      <c r="K8601" t="s">
        <v>72</v>
      </c>
      <c r="L8601">
        <v>1</v>
      </c>
      <c r="M8601" t="s">
        <v>20</v>
      </c>
      <c r="N8601" t="s">
        <v>167</v>
      </c>
      <c r="O8601" t="s">
        <v>22</v>
      </c>
    </row>
    <row r="8602" spans="1:15">
      <c r="A8602" t="s">
        <v>14204</v>
      </c>
      <c r="B8602" s="1">
        <v>45757</v>
      </c>
      <c r="C8602" t="s">
        <v>14205</v>
      </c>
      <c r="D8602" t="s">
        <v>16</v>
      </c>
      <c r="E8602" t="s">
        <v>145</v>
      </c>
      <c r="F8602">
        <v>5</v>
      </c>
      <c r="G8602">
        <v>45560.26</v>
      </c>
      <c r="H8602">
        <v>227801.3</v>
      </c>
      <c r="I8602">
        <f>salesdata[[#This Row],[Total_Sales_INR]]/10000000</f>
        <v>2.2780129999999999E-2</v>
      </c>
      <c r="J8602" t="s">
        <v>18</v>
      </c>
      <c r="K8602" t="s">
        <v>72</v>
      </c>
      <c r="L8602">
        <v>2</v>
      </c>
      <c r="M8602" t="s">
        <v>56</v>
      </c>
      <c r="N8602" t="s">
        <v>142</v>
      </c>
      <c r="O8602" t="s">
        <v>22</v>
      </c>
    </row>
    <row r="8603" spans="1:15">
      <c r="A8603" t="s">
        <v>14206</v>
      </c>
      <c r="B8603" s="1">
        <v>45963</v>
      </c>
      <c r="C8603" t="s">
        <v>470</v>
      </c>
      <c r="D8603" t="s">
        <v>32</v>
      </c>
      <c r="E8603" t="s">
        <v>81</v>
      </c>
      <c r="F8603">
        <v>2</v>
      </c>
      <c r="G8603">
        <v>40109.919999999998</v>
      </c>
      <c r="H8603">
        <v>80219.839999999997</v>
      </c>
      <c r="I8603">
        <f>salesdata[[#This Row],[Total_Sales_INR]]/10000000</f>
        <v>8.0219839999999994E-3</v>
      </c>
      <c r="J8603" t="s">
        <v>34</v>
      </c>
      <c r="K8603" t="s">
        <v>72</v>
      </c>
      <c r="L8603">
        <v>2</v>
      </c>
      <c r="M8603" t="s">
        <v>56</v>
      </c>
      <c r="N8603" t="s">
        <v>134</v>
      </c>
      <c r="O8603" t="s">
        <v>22</v>
      </c>
    </row>
    <row r="8604" spans="1:15">
      <c r="A8604" t="s">
        <v>14207</v>
      </c>
      <c r="B8604" s="1">
        <v>45989</v>
      </c>
      <c r="C8604" t="s">
        <v>1581</v>
      </c>
      <c r="D8604" t="s">
        <v>45</v>
      </c>
      <c r="E8604" t="s">
        <v>60</v>
      </c>
      <c r="F8604">
        <v>3</v>
      </c>
      <c r="G8604">
        <v>13051.18</v>
      </c>
      <c r="H8604">
        <v>39153.54</v>
      </c>
      <c r="I8604">
        <f>salesdata[[#This Row],[Total_Sales_INR]]/10000000</f>
        <v>3.9153540000000002E-3</v>
      </c>
      <c r="J8604" t="s">
        <v>47</v>
      </c>
      <c r="K8604" t="s">
        <v>72</v>
      </c>
      <c r="L8604">
        <v>5</v>
      </c>
      <c r="M8604" t="s">
        <v>41</v>
      </c>
      <c r="N8604" t="s">
        <v>48</v>
      </c>
      <c r="O8604" t="s">
        <v>22</v>
      </c>
    </row>
    <row r="8605" spans="1:15">
      <c r="A8605" t="s">
        <v>14208</v>
      </c>
      <c r="B8605" s="1">
        <v>45745</v>
      </c>
      <c r="C8605" t="s">
        <v>14209</v>
      </c>
      <c r="D8605" t="s">
        <v>16</v>
      </c>
      <c r="E8605" t="s">
        <v>130</v>
      </c>
      <c r="F8605">
        <v>3</v>
      </c>
      <c r="G8605">
        <v>9690.15</v>
      </c>
      <c r="H8605">
        <v>29070.45</v>
      </c>
      <c r="I8605">
        <f>salesdata[[#This Row],[Total_Sales_INR]]/10000000</f>
        <v>2.907045E-3</v>
      </c>
      <c r="J8605" t="s">
        <v>18</v>
      </c>
      <c r="K8605" t="s">
        <v>19</v>
      </c>
      <c r="L8605">
        <v>5</v>
      </c>
      <c r="M8605" t="s">
        <v>41</v>
      </c>
      <c r="N8605" t="s">
        <v>94</v>
      </c>
      <c r="O8605" t="s">
        <v>22</v>
      </c>
    </row>
    <row r="8606" spans="1:15">
      <c r="A8606" t="s">
        <v>14210</v>
      </c>
      <c r="B8606" s="1">
        <v>46013</v>
      </c>
      <c r="C8606" t="s">
        <v>7318</v>
      </c>
      <c r="D8606" t="s">
        <v>32</v>
      </c>
      <c r="E8606" t="s">
        <v>33</v>
      </c>
      <c r="F8606">
        <v>1</v>
      </c>
      <c r="G8606">
        <v>22406.07</v>
      </c>
      <c r="H8606">
        <v>22406.07</v>
      </c>
      <c r="I8606">
        <f>salesdata[[#This Row],[Total_Sales_INR]]/10000000</f>
        <v>2.2406069999999999E-3</v>
      </c>
      <c r="J8606" t="s">
        <v>34</v>
      </c>
      <c r="K8606" t="s">
        <v>72</v>
      </c>
      <c r="L8606">
        <v>5</v>
      </c>
      <c r="M8606" t="s">
        <v>170</v>
      </c>
      <c r="N8606" t="s">
        <v>37</v>
      </c>
      <c r="O8606" t="s">
        <v>22</v>
      </c>
    </row>
    <row r="8607" spans="1:15">
      <c r="A8607" t="s">
        <v>14211</v>
      </c>
      <c r="B8607" s="1">
        <v>45944</v>
      </c>
      <c r="C8607" t="s">
        <v>14212</v>
      </c>
      <c r="D8607" t="s">
        <v>102</v>
      </c>
      <c r="E8607" t="s">
        <v>193</v>
      </c>
      <c r="F8607">
        <v>4</v>
      </c>
      <c r="G8607">
        <v>24956.23</v>
      </c>
      <c r="H8607">
        <v>99824.92</v>
      </c>
      <c r="I8607">
        <f>salesdata[[#This Row],[Total_Sales_INR]]/10000000</f>
        <v>9.9824919999999991E-3</v>
      </c>
      <c r="J8607" t="s">
        <v>34</v>
      </c>
      <c r="K8607" t="s">
        <v>72</v>
      </c>
      <c r="L8607">
        <v>2</v>
      </c>
      <c r="M8607" t="s">
        <v>56</v>
      </c>
      <c r="N8607" t="s">
        <v>156</v>
      </c>
      <c r="O8607" t="s">
        <v>22</v>
      </c>
    </row>
    <row r="8608" spans="1:15">
      <c r="A8608" t="s">
        <v>14213</v>
      </c>
      <c r="B8608" s="1">
        <v>45896</v>
      </c>
      <c r="C8608" t="s">
        <v>14214</v>
      </c>
      <c r="D8608" t="s">
        <v>102</v>
      </c>
      <c r="E8608" t="s">
        <v>118</v>
      </c>
      <c r="F8608">
        <v>4</v>
      </c>
      <c r="G8608">
        <v>26316.69</v>
      </c>
      <c r="H8608">
        <v>105266.76</v>
      </c>
      <c r="I8608">
        <f>salesdata[[#This Row],[Total_Sales_INR]]/10000000</f>
        <v>1.0526675999999999E-2</v>
      </c>
      <c r="J8608" t="s">
        <v>47</v>
      </c>
      <c r="K8608" t="s">
        <v>72</v>
      </c>
      <c r="L8608">
        <v>1</v>
      </c>
      <c r="M8608" t="s">
        <v>119</v>
      </c>
      <c r="N8608" t="s">
        <v>173</v>
      </c>
      <c r="O8608" t="s">
        <v>22</v>
      </c>
    </row>
    <row r="8609" spans="1:15">
      <c r="A8609" t="s">
        <v>14215</v>
      </c>
      <c r="B8609" s="1">
        <v>45955</v>
      </c>
      <c r="C8609" t="s">
        <v>10187</v>
      </c>
      <c r="D8609" t="s">
        <v>45</v>
      </c>
      <c r="E8609" t="s">
        <v>65</v>
      </c>
      <c r="F8609">
        <v>3</v>
      </c>
      <c r="G8609">
        <v>21958.62</v>
      </c>
      <c r="H8609">
        <v>65875.86</v>
      </c>
      <c r="I8609">
        <f>salesdata[[#This Row],[Total_Sales_INR]]/10000000</f>
        <v>6.5875860000000003E-3</v>
      </c>
      <c r="J8609" t="s">
        <v>18</v>
      </c>
      <c r="K8609" t="s">
        <v>19</v>
      </c>
      <c r="L8609">
        <v>2</v>
      </c>
      <c r="M8609" t="s">
        <v>56</v>
      </c>
      <c r="N8609" t="s">
        <v>52</v>
      </c>
      <c r="O8609" t="s">
        <v>22</v>
      </c>
    </row>
    <row r="8610" spans="1:15">
      <c r="A8610" t="s">
        <v>14216</v>
      </c>
      <c r="B8610" s="1">
        <v>45744</v>
      </c>
      <c r="C8610" t="s">
        <v>14217</v>
      </c>
      <c r="D8610" t="s">
        <v>25</v>
      </c>
      <c r="E8610" t="s">
        <v>280</v>
      </c>
      <c r="F8610">
        <v>3</v>
      </c>
      <c r="G8610">
        <v>18030.93</v>
      </c>
      <c r="H8610">
        <v>54092.79</v>
      </c>
      <c r="I8610">
        <f>salesdata[[#This Row],[Total_Sales_INR]]/10000000</f>
        <v>5.4092790000000003E-3</v>
      </c>
      <c r="J8610" t="s">
        <v>34</v>
      </c>
      <c r="K8610" t="s">
        <v>35</v>
      </c>
      <c r="L8610">
        <v>4</v>
      </c>
      <c r="M8610" t="s">
        <v>185</v>
      </c>
      <c r="N8610" t="s">
        <v>150</v>
      </c>
      <c r="O8610" t="s">
        <v>22</v>
      </c>
    </row>
    <row r="8611" spans="1:15">
      <c r="A8611" t="s">
        <v>14218</v>
      </c>
      <c r="B8611" s="1">
        <v>45805</v>
      </c>
      <c r="C8611" t="s">
        <v>5898</v>
      </c>
      <c r="D8611" t="s">
        <v>45</v>
      </c>
      <c r="E8611" t="s">
        <v>46</v>
      </c>
      <c r="F8611">
        <v>3</v>
      </c>
      <c r="G8611">
        <v>37510.83</v>
      </c>
      <c r="H8611">
        <v>112532.49</v>
      </c>
      <c r="I8611">
        <f>salesdata[[#This Row],[Total_Sales_INR]]/10000000</f>
        <v>1.1253249E-2</v>
      </c>
      <c r="J8611" t="s">
        <v>47</v>
      </c>
      <c r="K8611" t="s">
        <v>35</v>
      </c>
      <c r="L8611">
        <v>5</v>
      </c>
      <c r="M8611" t="s">
        <v>41</v>
      </c>
      <c r="N8611" t="s">
        <v>112</v>
      </c>
      <c r="O8611" t="s">
        <v>22</v>
      </c>
    </row>
    <row r="8612" spans="1:15">
      <c r="A8612" t="s">
        <v>14219</v>
      </c>
      <c r="B8612" s="1">
        <v>45772</v>
      </c>
      <c r="C8612" t="s">
        <v>6869</v>
      </c>
      <c r="D8612" t="s">
        <v>16</v>
      </c>
      <c r="E8612" t="s">
        <v>137</v>
      </c>
      <c r="F8612">
        <v>3</v>
      </c>
      <c r="G8612">
        <v>26499.4</v>
      </c>
      <c r="H8612">
        <v>79498.2</v>
      </c>
      <c r="I8612">
        <f>salesdata[[#This Row],[Total_Sales_INR]]/10000000</f>
        <v>7.9498199999999998E-3</v>
      </c>
      <c r="J8612" t="s">
        <v>34</v>
      </c>
      <c r="K8612" t="s">
        <v>19</v>
      </c>
      <c r="L8612">
        <v>4</v>
      </c>
      <c r="M8612" t="s">
        <v>160</v>
      </c>
      <c r="N8612" t="s">
        <v>62</v>
      </c>
      <c r="O8612" t="s">
        <v>22</v>
      </c>
    </row>
    <row r="8613" spans="1:15">
      <c r="A8613" t="s">
        <v>14220</v>
      </c>
      <c r="B8613" s="1">
        <v>45818</v>
      </c>
      <c r="C8613" t="s">
        <v>14221</v>
      </c>
      <c r="D8613" t="s">
        <v>32</v>
      </c>
      <c r="E8613" t="s">
        <v>40</v>
      </c>
      <c r="F8613">
        <v>1</v>
      </c>
      <c r="G8613">
        <v>34694.79</v>
      </c>
      <c r="H8613">
        <v>34694.79</v>
      </c>
      <c r="I8613">
        <f>salesdata[[#This Row],[Total_Sales_INR]]/10000000</f>
        <v>3.4694790000000001E-3</v>
      </c>
      <c r="J8613" t="s">
        <v>47</v>
      </c>
      <c r="K8613" t="s">
        <v>72</v>
      </c>
      <c r="L8613">
        <v>3</v>
      </c>
      <c r="M8613" t="s">
        <v>61</v>
      </c>
      <c r="N8613" t="s">
        <v>142</v>
      </c>
      <c r="O8613" t="s">
        <v>22</v>
      </c>
    </row>
    <row r="8614" spans="1:15">
      <c r="A8614" t="s">
        <v>14222</v>
      </c>
      <c r="B8614" s="1">
        <v>45701</v>
      </c>
      <c r="C8614" t="s">
        <v>1573</v>
      </c>
      <c r="D8614" t="s">
        <v>16</v>
      </c>
      <c r="E8614" t="s">
        <v>137</v>
      </c>
      <c r="F8614">
        <v>1</v>
      </c>
      <c r="G8614">
        <v>48587.34</v>
      </c>
      <c r="H8614">
        <v>48587.34</v>
      </c>
      <c r="I8614">
        <f>salesdata[[#This Row],[Total_Sales_INR]]/10000000</f>
        <v>4.858734E-3</v>
      </c>
      <c r="J8614" t="s">
        <v>47</v>
      </c>
      <c r="K8614" t="s">
        <v>35</v>
      </c>
      <c r="L8614">
        <v>4</v>
      </c>
      <c r="M8614" t="s">
        <v>88</v>
      </c>
      <c r="N8614" t="s">
        <v>112</v>
      </c>
      <c r="O8614" t="s">
        <v>22</v>
      </c>
    </row>
    <row r="8615" spans="1:15">
      <c r="A8615" t="s">
        <v>14223</v>
      </c>
      <c r="B8615" s="1">
        <v>45995</v>
      </c>
      <c r="C8615" t="s">
        <v>5667</v>
      </c>
      <c r="D8615" t="s">
        <v>32</v>
      </c>
      <c r="E8615" t="s">
        <v>81</v>
      </c>
      <c r="F8615">
        <v>2</v>
      </c>
      <c r="G8615">
        <v>17179.37</v>
      </c>
      <c r="H8615">
        <v>34358.74</v>
      </c>
      <c r="I8615">
        <f>salesdata[[#This Row],[Total_Sales_INR]]/10000000</f>
        <v>3.4358739999999998E-3</v>
      </c>
      <c r="J8615" t="s">
        <v>27</v>
      </c>
      <c r="K8615" t="s">
        <v>35</v>
      </c>
      <c r="L8615">
        <v>2</v>
      </c>
      <c r="M8615" t="s">
        <v>104</v>
      </c>
      <c r="N8615" t="s">
        <v>48</v>
      </c>
      <c r="O8615" t="s">
        <v>22</v>
      </c>
    </row>
    <row r="8616" spans="1:15">
      <c r="A8616" t="s">
        <v>14224</v>
      </c>
      <c r="B8616" s="1">
        <v>45977</v>
      </c>
      <c r="C8616" t="s">
        <v>5605</v>
      </c>
      <c r="D8616" t="s">
        <v>45</v>
      </c>
      <c r="E8616" t="s">
        <v>46</v>
      </c>
      <c r="F8616">
        <v>4</v>
      </c>
      <c r="G8616">
        <v>11248.7</v>
      </c>
      <c r="H8616">
        <v>44994.8</v>
      </c>
      <c r="I8616">
        <f>salesdata[[#This Row],[Total_Sales_INR]]/10000000</f>
        <v>4.4994800000000001E-3</v>
      </c>
      <c r="J8616" t="s">
        <v>34</v>
      </c>
      <c r="K8616" t="s">
        <v>19</v>
      </c>
      <c r="L8616">
        <v>3</v>
      </c>
      <c r="M8616" t="s">
        <v>190</v>
      </c>
      <c r="N8616" t="s">
        <v>94</v>
      </c>
      <c r="O8616" t="s">
        <v>22</v>
      </c>
    </row>
    <row r="8617" spans="1:15">
      <c r="A8617" t="s">
        <v>14225</v>
      </c>
      <c r="B8617" s="1">
        <v>45733</v>
      </c>
      <c r="C8617" t="s">
        <v>14226</v>
      </c>
      <c r="D8617" t="s">
        <v>45</v>
      </c>
      <c r="E8617" t="s">
        <v>85</v>
      </c>
      <c r="F8617">
        <v>1</v>
      </c>
      <c r="G8617">
        <v>35939.51</v>
      </c>
      <c r="H8617">
        <v>35939.51</v>
      </c>
      <c r="I8617">
        <f>salesdata[[#This Row],[Total_Sales_INR]]/10000000</f>
        <v>3.5939510000000002E-3</v>
      </c>
      <c r="J8617" t="s">
        <v>27</v>
      </c>
      <c r="K8617" t="s">
        <v>19</v>
      </c>
      <c r="L8617">
        <v>1</v>
      </c>
      <c r="M8617" t="s">
        <v>181</v>
      </c>
      <c r="N8617" t="s">
        <v>69</v>
      </c>
      <c r="O8617" t="s">
        <v>22</v>
      </c>
    </row>
    <row r="8618" spans="1:15">
      <c r="A8618" t="s">
        <v>14227</v>
      </c>
      <c r="B8618" s="1">
        <v>45809</v>
      </c>
      <c r="C8618" t="s">
        <v>11207</v>
      </c>
      <c r="D8618" t="s">
        <v>16</v>
      </c>
      <c r="E8618" t="s">
        <v>159</v>
      </c>
      <c r="F8618">
        <v>2</v>
      </c>
      <c r="G8618">
        <v>40347.08</v>
      </c>
      <c r="H8618">
        <v>80694.16</v>
      </c>
      <c r="I8618">
        <f>salesdata[[#This Row],[Total_Sales_INR]]/10000000</f>
        <v>8.0694160000000011E-3</v>
      </c>
      <c r="J8618" t="s">
        <v>47</v>
      </c>
      <c r="K8618" t="s">
        <v>72</v>
      </c>
      <c r="L8618">
        <v>1</v>
      </c>
      <c r="M8618" t="s">
        <v>20</v>
      </c>
      <c r="N8618" t="s">
        <v>112</v>
      </c>
      <c r="O8618" t="s">
        <v>22</v>
      </c>
    </row>
    <row r="8619" spans="1:15">
      <c r="A8619" t="s">
        <v>14228</v>
      </c>
      <c r="B8619" s="1">
        <v>45765</v>
      </c>
      <c r="C8619" t="s">
        <v>14229</v>
      </c>
      <c r="D8619" t="s">
        <v>25</v>
      </c>
      <c r="E8619" t="s">
        <v>91</v>
      </c>
      <c r="F8619">
        <v>1</v>
      </c>
      <c r="G8619">
        <v>27869.62</v>
      </c>
      <c r="H8619">
        <v>27869.62</v>
      </c>
      <c r="I8619">
        <f>salesdata[[#This Row],[Total_Sales_INR]]/10000000</f>
        <v>2.786962E-3</v>
      </c>
      <c r="J8619" t="s">
        <v>34</v>
      </c>
      <c r="K8619" t="s">
        <v>35</v>
      </c>
      <c r="L8619">
        <v>1</v>
      </c>
      <c r="M8619" t="s">
        <v>119</v>
      </c>
      <c r="N8619" t="s">
        <v>42</v>
      </c>
      <c r="O8619" t="s">
        <v>22</v>
      </c>
    </row>
    <row r="8620" spans="1:15">
      <c r="A8620" t="s">
        <v>14230</v>
      </c>
      <c r="B8620" s="1">
        <v>45880</v>
      </c>
      <c r="C8620" t="s">
        <v>7193</v>
      </c>
      <c r="D8620" t="s">
        <v>25</v>
      </c>
      <c r="E8620" t="s">
        <v>280</v>
      </c>
      <c r="F8620">
        <v>5</v>
      </c>
      <c r="G8620">
        <v>12417.11</v>
      </c>
      <c r="H8620">
        <v>62085.55</v>
      </c>
      <c r="I8620">
        <f>salesdata[[#This Row],[Total_Sales_INR]]/10000000</f>
        <v>6.2085550000000001E-3</v>
      </c>
      <c r="J8620" t="s">
        <v>34</v>
      </c>
      <c r="K8620" t="s">
        <v>19</v>
      </c>
      <c r="L8620">
        <v>1</v>
      </c>
      <c r="M8620" t="s">
        <v>107</v>
      </c>
      <c r="N8620" t="s">
        <v>120</v>
      </c>
      <c r="O8620" t="s">
        <v>22</v>
      </c>
    </row>
    <row r="8621" spans="1:15">
      <c r="A8621" t="s">
        <v>14231</v>
      </c>
      <c r="B8621" s="1">
        <v>45970</v>
      </c>
      <c r="C8621" t="s">
        <v>14232</v>
      </c>
      <c r="D8621" t="s">
        <v>16</v>
      </c>
      <c r="E8621" t="s">
        <v>130</v>
      </c>
      <c r="F8621">
        <v>5</v>
      </c>
      <c r="G8621">
        <v>24748.29</v>
      </c>
      <c r="H8621">
        <v>123741.45</v>
      </c>
      <c r="I8621">
        <f>salesdata[[#This Row],[Total_Sales_INR]]/10000000</f>
        <v>1.2374145E-2</v>
      </c>
      <c r="J8621" t="s">
        <v>47</v>
      </c>
      <c r="K8621" t="s">
        <v>72</v>
      </c>
      <c r="L8621">
        <v>3</v>
      </c>
      <c r="M8621" t="s">
        <v>61</v>
      </c>
      <c r="N8621" t="s">
        <v>150</v>
      </c>
      <c r="O8621" t="s">
        <v>22</v>
      </c>
    </row>
    <row r="8622" spans="1:15">
      <c r="A8622" t="s">
        <v>14233</v>
      </c>
      <c r="B8622" s="1">
        <v>45800</v>
      </c>
      <c r="C8622" t="s">
        <v>9472</v>
      </c>
      <c r="D8622" t="s">
        <v>45</v>
      </c>
      <c r="E8622" t="s">
        <v>55</v>
      </c>
      <c r="F8622">
        <v>2</v>
      </c>
      <c r="G8622">
        <v>1649.49</v>
      </c>
      <c r="H8622">
        <v>3298.98</v>
      </c>
      <c r="I8622">
        <f>salesdata[[#This Row],[Total_Sales_INR]]/10000000</f>
        <v>3.2989800000000002E-4</v>
      </c>
      <c r="J8622" t="s">
        <v>34</v>
      </c>
      <c r="K8622" t="s">
        <v>35</v>
      </c>
      <c r="L8622">
        <v>2</v>
      </c>
      <c r="M8622" t="s">
        <v>104</v>
      </c>
      <c r="N8622" t="s">
        <v>94</v>
      </c>
      <c r="O8622" t="s">
        <v>22</v>
      </c>
    </row>
    <row r="8623" spans="1:15">
      <c r="A8623" t="s">
        <v>14234</v>
      </c>
      <c r="B8623" s="1">
        <v>45854</v>
      </c>
      <c r="C8623" t="s">
        <v>7789</v>
      </c>
      <c r="D8623" t="s">
        <v>16</v>
      </c>
      <c r="E8623" t="s">
        <v>17</v>
      </c>
      <c r="F8623">
        <v>3</v>
      </c>
      <c r="G8623">
        <v>41898.769999999997</v>
      </c>
      <c r="H8623">
        <v>125696.31</v>
      </c>
      <c r="I8623">
        <f>salesdata[[#This Row],[Total_Sales_INR]]/10000000</f>
        <v>1.2569631E-2</v>
      </c>
      <c r="J8623" t="s">
        <v>18</v>
      </c>
      <c r="K8623" t="s">
        <v>19</v>
      </c>
      <c r="L8623">
        <v>3</v>
      </c>
      <c r="M8623" t="s">
        <v>36</v>
      </c>
      <c r="N8623" t="s">
        <v>97</v>
      </c>
      <c r="O8623" t="s">
        <v>22</v>
      </c>
    </row>
    <row r="8624" spans="1:15">
      <c r="A8624" t="s">
        <v>14235</v>
      </c>
      <c r="B8624" s="1">
        <v>45827</v>
      </c>
      <c r="C8624" t="s">
        <v>14236</v>
      </c>
      <c r="D8624" t="s">
        <v>16</v>
      </c>
      <c r="E8624" t="s">
        <v>17</v>
      </c>
      <c r="F8624">
        <v>3</v>
      </c>
      <c r="G8624">
        <v>7015.21</v>
      </c>
      <c r="H8624">
        <v>21045.63</v>
      </c>
      <c r="I8624">
        <f>salesdata[[#This Row],[Total_Sales_INR]]/10000000</f>
        <v>2.1045630000000003E-3</v>
      </c>
      <c r="J8624" t="s">
        <v>18</v>
      </c>
      <c r="K8624" t="s">
        <v>72</v>
      </c>
      <c r="L8624">
        <v>1</v>
      </c>
      <c r="M8624" t="s">
        <v>119</v>
      </c>
      <c r="N8624" t="s">
        <v>94</v>
      </c>
      <c r="O8624" t="s">
        <v>22</v>
      </c>
    </row>
    <row r="8625" spans="1:15">
      <c r="A8625" t="s">
        <v>14237</v>
      </c>
      <c r="B8625" s="1">
        <v>46021</v>
      </c>
      <c r="C8625" t="s">
        <v>14238</v>
      </c>
      <c r="D8625" t="s">
        <v>102</v>
      </c>
      <c r="E8625" t="s">
        <v>184</v>
      </c>
      <c r="F8625">
        <v>3</v>
      </c>
      <c r="G8625">
        <v>2244.4699999999998</v>
      </c>
      <c r="H8625">
        <v>6733.41</v>
      </c>
      <c r="I8625">
        <f>salesdata[[#This Row],[Total_Sales_INR]]/10000000</f>
        <v>6.7334099999999994E-4</v>
      </c>
      <c r="J8625" t="s">
        <v>27</v>
      </c>
      <c r="K8625" t="s">
        <v>35</v>
      </c>
      <c r="L8625">
        <v>2</v>
      </c>
      <c r="M8625" t="s">
        <v>133</v>
      </c>
      <c r="N8625" t="s">
        <v>124</v>
      </c>
      <c r="O8625" t="s">
        <v>22</v>
      </c>
    </row>
    <row r="8626" spans="1:15">
      <c r="A8626" t="s">
        <v>14239</v>
      </c>
      <c r="B8626" s="1">
        <v>45991</v>
      </c>
      <c r="C8626" t="s">
        <v>169</v>
      </c>
      <c r="D8626" t="s">
        <v>25</v>
      </c>
      <c r="E8626" t="s">
        <v>280</v>
      </c>
      <c r="F8626">
        <v>3</v>
      </c>
      <c r="G8626">
        <v>815.75</v>
      </c>
      <c r="H8626">
        <v>2447.25</v>
      </c>
      <c r="I8626">
        <f>salesdata[[#This Row],[Total_Sales_INR]]/10000000</f>
        <v>2.44725E-4</v>
      </c>
      <c r="J8626" t="s">
        <v>18</v>
      </c>
      <c r="K8626" t="s">
        <v>72</v>
      </c>
      <c r="L8626">
        <v>2</v>
      </c>
      <c r="M8626" t="s">
        <v>133</v>
      </c>
      <c r="N8626" t="s">
        <v>142</v>
      </c>
      <c r="O8626" t="s">
        <v>22</v>
      </c>
    </row>
    <row r="8627" spans="1:15">
      <c r="A8627" t="s">
        <v>14240</v>
      </c>
      <c r="B8627" s="1">
        <v>45788</v>
      </c>
      <c r="C8627" t="s">
        <v>2518</v>
      </c>
      <c r="D8627" t="s">
        <v>25</v>
      </c>
      <c r="E8627" t="s">
        <v>91</v>
      </c>
      <c r="F8627">
        <v>4</v>
      </c>
      <c r="G8627">
        <v>18701.09</v>
      </c>
      <c r="H8627">
        <v>74804.36</v>
      </c>
      <c r="I8627">
        <f>salesdata[[#This Row],[Total_Sales_INR]]/10000000</f>
        <v>7.480436E-3</v>
      </c>
      <c r="J8627" t="s">
        <v>18</v>
      </c>
      <c r="K8627" t="s">
        <v>19</v>
      </c>
      <c r="L8627">
        <v>3</v>
      </c>
      <c r="M8627" t="s">
        <v>61</v>
      </c>
      <c r="N8627" t="s">
        <v>94</v>
      </c>
      <c r="O8627" t="s">
        <v>22</v>
      </c>
    </row>
    <row r="8628" spans="1:15">
      <c r="A8628" t="s">
        <v>14241</v>
      </c>
      <c r="B8628" s="1">
        <v>45769</v>
      </c>
      <c r="C8628" t="s">
        <v>368</v>
      </c>
      <c r="D8628" t="s">
        <v>102</v>
      </c>
      <c r="E8628" t="s">
        <v>118</v>
      </c>
      <c r="F8628">
        <v>1</v>
      </c>
      <c r="G8628">
        <v>2942.62</v>
      </c>
      <c r="H8628">
        <v>2942.62</v>
      </c>
      <c r="I8628">
        <f>salesdata[[#This Row],[Total_Sales_INR]]/10000000</f>
        <v>2.94262E-4</v>
      </c>
      <c r="J8628" t="s">
        <v>47</v>
      </c>
      <c r="K8628" t="s">
        <v>35</v>
      </c>
      <c r="L8628">
        <v>1</v>
      </c>
      <c r="M8628" t="s">
        <v>107</v>
      </c>
      <c r="N8628" t="s">
        <v>29</v>
      </c>
      <c r="O8628" t="s">
        <v>22</v>
      </c>
    </row>
    <row r="8629" spans="1:15">
      <c r="A8629" t="s">
        <v>14242</v>
      </c>
      <c r="B8629" s="1">
        <v>45958</v>
      </c>
      <c r="C8629" t="s">
        <v>14243</v>
      </c>
      <c r="D8629" t="s">
        <v>102</v>
      </c>
      <c r="E8629" t="s">
        <v>103</v>
      </c>
      <c r="F8629">
        <v>2</v>
      </c>
      <c r="G8629">
        <v>10576.58</v>
      </c>
      <c r="H8629">
        <v>21153.16</v>
      </c>
      <c r="I8629">
        <f>salesdata[[#This Row],[Total_Sales_INR]]/10000000</f>
        <v>2.1153159999999999E-3</v>
      </c>
      <c r="J8629" t="s">
        <v>34</v>
      </c>
      <c r="K8629" t="s">
        <v>19</v>
      </c>
      <c r="L8629">
        <v>2</v>
      </c>
      <c r="M8629" t="s">
        <v>141</v>
      </c>
      <c r="N8629" t="s">
        <v>167</v>
      </c>
      <c r="O8629" t="s">
        <v>22</v>
      </c>
    </row>
    <row r="8630" spans="1:15">
      <c r="A8630" t="s">
        <v>14244</v>
      </c>
      <c r="B8630" s="1">
        <v>45732</v>
      </c>
      <c r="C8630" t="s">
        <v>1636</v>
      </c>
      <c r="D8630" t="s">
        <v>16</v>
      </c>
      <c r="E8630" t="s">
        <v>130</v>
      </c>
      <c r="F8630">
        <v>1</v>
      </c>
      <c r="G8630">
        <v>46505.45</v>
      </c>
      <c r="H8630">
        <v>46505.45</v>
      </c>
      <c r="I8630">
        <f>salesdata[[#This Row],[Total_Sales_INR]]/10000000</f>
        <v>4.6505449999999999E-3</v>
      </c>
      <c r="J8630" t="s">
        <v>34</v>
      </c>
      <c r="K8630" t="s">
        <v>19</v>
      </c>
      <c r="L8630">
        <v>2</v>
      </c>
      <c r="M8630" t="s">
        <v>265</v>
      </c>
      <c r="N8630" t="s">
        <v>42</v>
      </c>
      <c r="O8630" t="s">
        <v>22</v>
      </c>
    </row>
    <row r="8631" spans="1:15">
      <c r="A8631" t="s">
        <v>14245</v>
      </c>
      <c r="B8631" s="1">
        <v>46015</v>
      </c>
      <c r="C8631" t="s">
        <v>13114</v>
      </c>
      <c r="D8631" t="s">
        <v>25</v>
      </c>
      <c r="E8631" t="s">
        <v>26</v>
      </c>
      <c r="F8631">
        <v>4</v>
      </c>
      <c r="G8631">
        <v>21578.95</v>
      </c>
      <c r="H8631">
        <v>86315.8</v>
      </c>
      <c r="I8631">
        <f>salesdata[[#This Row],[Total_Sales_INR]]/10000000</f>
        <v>8.6315799999999998E-3</v>
      </c>
      <c r="J8631" t="s">
        <v>27</v>
      </c>
      <c r="K8631" t="s">
        <v>72</v>
      </c>
      <c r="L8631">
        <v>4</v>
      </c>
      <c r="M8631" t="s">
        <v>88</v>
      </c>
      <c r="N8631" t="s">
        <v>167</v>
      </c>
      <c r="O8631" t="s">
        <v>22</v>
      </c>
    </row>
    <row r="8632" spans="1:15">
      <c r="A8632" t="s">
        <v>14246</v>
      </c>
      <c r="B8632" s="1">
        <v>45776</v>
      </c>
      <c r="C8632" t="s">
        <v>8720</v>
      </c>
      <c r="D8632" t="s">
        <v>32</v>
      </c>
      <c r="E8632" t="s">
        <v>309</v>
      </c>
      <c r="F8632">
        <v>1</v>
      </c>
      <c r="G8632">
        <v>24787.77</v>
      </c>
      <c r="H8632">
        <v>24787.77</v>
      </c>
      <c r="I8632">
        <f>salesdata[[#This Row],[Total_Sales_INR]]/10000000</f>
        <v>2.4787770000000002E-3</v>
      </c>
      <c r="J8632" t="s">
        <v>18</v>
      </c>
      <c r="K8632" t="s">
        <v>19</v>
      </c>
      <c r="L8632">
        <v>1</v>
      </c>
      <c r="M8632" t="s">
        <v>20</v>
      </c>
      <c r="N8632" t="s">
        <v>94</v>
      </c>
      <c r="O8632" t="s">
        <v>22</v>
      </c>
    </row>
    <row r="8633" spans="1:15">
      <c r="A8633" t="s">
        <v>14247</v>
      </c>
      <c r="B8633" s="1">
        <v>45914</v>
      </c>
      <c r="C8633" t="s">
        <v>14248</v>
      </c>
      <c r="D8633" t="s">
        <v>45</v>
      </c>
      <c r="E8633" t="s">
        <v>65</v>
      </c>
      <c r="F8633">
        <v>2</v>
      </c>
      <c r="G8633">
        <v>27449.38</v>
      </c>
      <c r="H8633">
        <v>54898.76</v>
      </c>
      <c r="I8633">
        <f>salesdata[[#This Row],[Total_Sales_INR]]/10000000</f>
        <v>5.4898760000000003E-3</v>
      </c>
      <c r="J8633" t="s">
        <v>47</v>
      </c>
      <c r="K8633" t="s">
        <v>35</v>
      </c>
      <c r="L8633">
        <v>5</v>
      </c>
      <c r="M8633" t="s">
        <v>51</v>
      </c>
      <c r="N8633" t="s">
        <v>112</v>
      </c>
      <c r="O8633" t="s">
        <v>22</v>
      </c>
    </row>
    <row r="8634" spans="1:15">
      <c r="A8634" t="s">
        <v>14249</v>
      </c>
      <c r="B8634" s="1">
        <v>45696</v>
      </c>
      <c r="C8634" t="s">
        <v>14250</v>
      </c>
      <c r="D8634" t="s">
        <v>25</v>
      </c>
      <c r="E8634" t="s">
        <v>91</v>
      </c>
      <c r="F8634">
        <v>3</v>
      </c>
      <c r="G8634">
        <v>13589.86</v>
      </c>
      <c r="H8634">
        <v>40769.58</v>
      </c>
      <c r="I8634">
        <f>salesdata[[#This Row],[Total_Sales_INR]]/10000000</f>
        <v>4.0769580000000003E-3</v>
      </c>
      <c r="J8634" t="s">
        <v>18</v>
      </c>
      <c r="K8634" t="s">
        <v>72</v>
      </c>
      <c r="L8634">
        <v>2</v>
      </c>
      <c r="M8634" t="s">
        <v>133</v>
      </c>
      <c r="N8634" t="s">
        <v>97</v>
      </c>
      <c r="O8634" t="s">
        <v>22</v>
      </c>
    </row>
    <row r="8635" spans="1:15">
      <c r="A8635" t="s">
        <v>14251</v>
      </c>
      <c r="B8635" s="1">
        <v>45801</v>
      </c>
      <c r="C8635" t="s">
        <v>5815</v>
      </c>
      <c r="D8635" t="s">
        <v>16</v>
      </c>
      <c r="E8635" t="s">
        <v>137</v>
      </c>
      <c r="F8635">
        <v>3</v>
      </c>
      <c r="G8635">
        <v>48315.01</v>
      </c>
      <c r="H8635">
        <v>144945.03</v>
      </c>
      <c r="I8635">
        <f>salesdata[[#This Row],[Total_Sales_INR]]/10000000</f>
        <v>1.4494503000000001E-2</v>
      </c>
      <c r="J8635" t="s">
        <v>34</v>
      </c>
      <c r="K8635" t="s">
        <v>19</v>
      </c>
      <c r="L8635">
        <v>5</v>
      </c>
      <c r="M8635" t="s">
        <v>73</v>
      </c>
      <c r="N8635" t="s">
        <v>178</v>
      </c>
      <c r="O8635" t="s">
        <v>22</v>
      </c>
    </row>
    <row r="8636" spans="1:15">
      <c r="A8636" t="s">
        <v>14252</v>
      </c>
      <c r="B8636" s="1">
        <v>45889</v>
      </c>
      <c r="C8636" t="s">
        <v>14253</v>
      </c>
      <c r="D8636" t="s">
        <v>16</v>
      </c>
      <c r="E8636" t="s">
        <v>137</v>
      </c>
      <c r="F8636">
        <v>3</v>
      </c>
      <c r="G8636">
        <v>17236.61</v>
      </c>
      <c r="H8636">
        <v>51709.83</v>
      </c>
      <c r="I8636">
        <f>salesdata[[#This Row],[Total_Sales_INR]]/10000000</f>
        <v>5.1709830000000005E-3</v>
      </c>
      <c r="J8636" t="s">
        <v>47</v>
      </c>
      <c r="K8636" t="s">
        <v>19</v>
      </c>
      <c r="L8636">
        <v>3</v>
      </c>
      <c r="M8636" t="s">
        <v>115</v>
      </c>
      <c r="N8636" t="s">
        <v>42</v>
      </c>
      <c r="O8636" t="s">
        <v>22</v>
      </c>
    </row>
    <row r="8637" spans="1:15">
      <c r="A8637" t="s">
        <v>14254</v>
      </c>
      <c r="B8637" s="1">
        <v>45730</v>
      </c>
      <c r="C8637" t="s">
        <v>11137</v>
      </c>
      <c r="D8637" t="s">
        <v>45</v>
      </c>
      <c r="E8637" t="s">
        <v>60</v>
      </c>
      <c r="F8637">
        <v>2</v>
      </c>
      <c r="G8637">
        <v>16944.689999999999</v>
      </c>
      <c r="H8637">
        <v>33889.379999999997</v>
      </c>
      <c r="I8637">
        <f>salesdata[[#This Row],[Total_Sales_INR]]/10000000</f>
        <v>3.3889379999999998E-3</v>
      </c>
      <c r="J8637" t="s">
        <v>47</v>
      </c>
      <c r="K8637" t="s">
        <v>19</v>
      </c>
      <c r="L8637">
        <v>5</v>
      </c>
      <c r="M8637" t="s">
        <v>41</v>
      </c>
      <c r="N8637" t="s">
        <v>78</v>
      </c>
      <c r="O8637" t="s">
        <v>22</v>
      </c>
    </row>
    <row r="8638" spans="1:15">
      <c r="A8638" t="s">
        <v>14255</v>
      </c>
      <c r="B8638" s="1">
        <v>45793</v>
      </c>
      <c r="C8638" t="s">
        <v>2725</v>
      </c>
      <c r="D8638" t="s">
        <v>32</v>
      </c>
      <c r="E8638" t="s">
        <v>81</v>
      </c>
      <c r="F8638">
        <v>3</v>
      </c>
      <c r="G8638">
        <v>15455.16</v>
      </c>
      <c r="H8638">
        <v>46365.48</v>
      </c>
      <c r="I8638">
        <f>salesdata[[#This Row],[Total_Sales_INR]]/10000000</f>
        <v>4.6365480000000008E-3</v>
      </c>
      <c r="J8638" t="s">
        <v>27</v>
      </c>
      <c r="K8638" t="s">
        <v>19</v>
      </c>
      <c r="L8638">
        <v>5</v>
      </c>
      <c r="M8638" t="s">
        <v>28</v>
      </c>
      <c r="N8638" t="s">
        <v>94</v>
      </c>
      <c r="O8638" t="s">
        <v>22</v>
      </c>
    </row>
    <row r="8639" spans="1:15">
      <c r="A8639" t="s">
        <v>14256</v>
      </c>
      <c r="B8639" s="1">
        <v>45832</v>
      </c>
      <c r="C8639" t="s">
        <v>14257</v>
      </c>
      <c r="D8639" t="s">
        <v>16</v>
      </c>
      <c r="E8639" t="s">
        <v>137</v>
      </c>
      <c r="F8639">
        <v>3</v>
      </c>
      <c r="G8639">
        <v>10935.53</v>
      </c>
      <c r="H8639">
        <v>32806.589999999997</v>
      </c>
      <c r="I8639">
        <f>salesdata[[#This Row],[Total_Sales_INR]]/10000000</f>
        <v>3.2806589999999996E-3</v>
      </c>
      <c r="J8639" t="s">
        <v>18</v>
      </c>
      <c r="K8639" t="s">
        <v>35</v>
      </c>
      <c r="L8639">
        <v>2</v>
      </c>
      <c r="M8639" t="s">
        <v>56</v>
      </c>
      <c r="N8639" t="s">
        <v>173</v>
      </c>
      <c r="O8639" t="s">
        <v>22</v>
      </c>
    </row>
    <row r="8640" spans="1:15">
      <c r="A8640" t="s">
        <v>14258</v>
      </c>
      <c r="B8640" s="1">
        <v>45659</v>
      </c>
      <c r="C8640" t="s">
        <v>14259</v>
      </c>
      <c r="D8640" t="s">
        <v>102</v>
      </c>
      <c r="E8640" t="s">
        <v>184</v>
      </c>
      <c r="F8640">
        <v>2</v>
      </c>
      <c r="G8640">
        <v>35354.58</v>
      </c>
      <c r="H8640">
        <v>70709.16</v>
      </c>
      <c r="I8640">
        <f>salesdata[[#This Row],[Total_Sales_INR]]/10000000</f>
        <v>7.070916E-3</v>
      </c>
      <c r="J8640" t="s">
        <v>34</v>
      </c>
      <c r="K8640" t="s">
        <v>19</v>
      </c>
      <c r="L8640">
        <v>4</v>
      </c>
      <c r="M8640" t="s">
        <v>198</v>
      </c>
      <c r="N8640" t="s">
        <v>29</v>
      </c>
      <c r="O8640" t="s">
        <v>22</v>
      </c>
    </row>
    <row r="8641" spans="1:15">
      <c r="A8641" t="s">
        <v>14260</v>
      </c>
      <c r="B8641" s="1">
        <v>46012</v>
      </c>
      <c r="C8641" t="s">
        <v>3580</v>
      </c>
      <c r="D8641" t="s">
        <v>102</v>
      </c>
      <c r="E8641" t="s">
        <v>184</v>
      </c>
      <c r="F8641">
        <v>3</v>
      </c>
      <c r="G8641">
        <v>22912.31</v>
      </c>
      <c r="H8641">
        <v>68736.929999999993</v>
      </c>
      <c r="I8641">
        <f>salesdata[[#This Row],[Total_Sales_INR]]/10000000</f>
        <v>6.8736929999999993E-3</v>
      </c>
      <c r="J8641" t="s">
        <v>18</v>
      </c>
      <c r="K8641" t="s">
        <v>35</v>
      </c>
      <c r="L8641">
        <v>4</v>
      </c>
      <c r="M8641" t="s">
        <v>198</v>
      </c>
      <c r="N8641" t="s">
        <v>124</v>
      </c>
      <c r="O8641" t="s">
        <v>22</v>
      </c>
    </row>
    <row r="8642" spans="1:15">
      <c r="A8642" t="s">
        <v>14261</v>
      </c>
      <c r="B8642" s="1">
        <v>45890</v>
      </c>
      <c r="C8642" t="s">
        <v>14262</v>
      </c>
      <c r="D8642" t="s">
        <v>45</v>
      </c>
      <c r="E8642" t="s">
        <v>65</v>
      </c>
      <c r="F8642">
        <v>1</v>
      </c>
      <c r="G8642">
        <v>26080.46</v>
      </c>
      <c r="H8642">
        <v>26080.46</v>
      </c>
      <c r="I8642">
        <f>salesdata[[#This Row],[Total_Sales_INR]]/10000000</f>
        <v>2.6080459999999997E-3</v>
      </c>
      <c r="J8642" t="s">
        <v>47</v>
      </c>
      <c r="K8642" t="s">
        <v>35</v>
      </c>
      <c r="L8642">
        <v>5</v>
      </c>
      <c r="M8642" t="s">
        <v>28</v>
      </c>
      <c r="N8642" t="s">
        <v>78</v>
      </c>
      <c r="O8642" t="s">
        <v>22</v>
      </c>
    </row>
    <row r="8643" spans="1:15">
      <c r="A8643" t="s">
        <v>14263</v>
      </c>
      <c r="B8643" s="1">
        <v>45741</v>
      </c>
      <c r="C8643" t="s">
        <v>8948</v>
      </c>
      <c r="D8643" t="s">
        <v>102</v>
      </c>
      <c r="E8643" t="s">
        <v>118</v>
      </c>
      <c r="F8643">
        <v>4</v>
      </c>
      <c r="G8643">
        <v>48649.18</v>
      </c>
      <c r="H8643">
        <v>194596.72</v>
      </c>
      <c r="I8643">
        <f>salesdata[[#This Row],[Total_Sales_INR]]/10000000</f>
        <v>1.9459672000000001E-2</v>
      </c>
      <c r="J8643" t="s">
        <v>34</v>
      </c>
      <c r="K8643" t="s">
        <v>72</v>
      </c>
      <c r="L8643">
        <v>1</v>
      </c>
      <c r="M8643" t="s">
        <v>181</v>
      </c>
      <c r="N8643" t="s">
        <v>82</v>
      </c>
      <c r="O8643" t="s">
        <v>22</v>
      </c>
    </row>
    <row r="8644" spans="1:15">
      <c r="A8644" t="s">
        <v>14264</v>
      </c>
      <c r="B8644" s="1">
        <v>45939</v>
      </c>
      <c r="C8644" t="s">
        <v>4094</v>
      </c>
      <c r="D8644" t="s">
        <v>45</v>
      </c>
      <c r="E8644" t="s">
        <v>60</v>
      </c>
      <c r="F8644">
        <v>5</v>
      </c>
      <c r="G8644">
        <v>4016.12</v>
      </c>
      <c r="H8644">
        <v>20080.599999999999</v>
      </c>
      <c r="I8644">
        <f>salesdata[[#This Row],[Total_Sales_INR]]/10000000</f>
        <v>2.0080599999999999E-3</v>
      </c>
      <c r="J8644" t="s">
        <v>34</v>
      </c>
      <c r="K8644" t="s">
        <v>19</v>
      </c>
      <c r="L8644">
        <v>5</v>
      </c>
      <c r="M8644" t="s">
        <v>28</v>
      </c>
      <c r="N8644" t="s">
        <v>142</v>
      </c>
      <c r="O8644" t="s">
        <v>22</v>
      </c>
    </row>
    <row r="8645" spans="1:15">
      <c r="A8645" t="s">
        <v>14265</v>
      </c>
      <c r="B8645" s="1">
        <v>45943</v>
      </c>
      <c r="C8645" t="s">
        <v>1279</v>
      </c>
      <c r="D8645" t="s">
        <v>25</v>
      </c>
      <c r="E8645" t="s">
        <v>280</v>
      </c>
      <c r="F8645">
        <v>1</v>
      </c>
      <c r="G8645">
        <v>13428.05</v>
      </c>
      <c r="H8645">
        <v>13428.05</v>
      </c>
      <c r="I8645">
        <f>salesdata[[#This Row],[Total_Sales_INR]]/10000000</f>
        <v>1.3428049999999999E-3</v>
      </c>
      <c r="J8645" t="s">
        <v>18</v>
      </c>
      <c r="K8645" t="s">
        <v>19</v>
      </c>
      <c r="L8645">
        <v>4</v>
      </c>
      <c r="M8645" t="s">
        <v>88</v>
      </c>
      <c r="N8645" t="s">
        <v>173</v>
      </c>
      <c r="O8645" t="s">
        <v>22</v>
      </c>
    </row>
    <row r="8646" spans="1:15">
      <c r="A8646" t="s">
        <v>14266</v>
      </c>
      <c r="B8646" s="1">
        <v>45710</v>
      </c>
      <c r="C8646" t="s">
        <v>14267</v>
      </c>
      <c r="D8646" t="s">
        <v>102</v>
      </c>
      <c r="E8646" t="s">
        <v>155</v>
      </c>
      <c r="F8646">
        <v>3</v>
      </c>
      <c r="G8646">
        <v>6211.6</v>
      </c>
      <c r="H8646">
        <v>18634.8</v>
      </c>
      <c r="I8646">
        <f>salesdata[[#This Row],[Total_Sales_INR]]/10000000</f>
        <v>1.8634799999999998E-3</v>
      </c>
      <c r="J8646" t="s">
        <v>18</v>
      </c>
      <c r="K8646" t="s">
        <v>72</v>
      </c>
      <c r="L8646">
        <v>3</v>
      </c>
      <c r="M8646" t="s">
        <v>36</v>
      </c>
      <c r="N8646" t="s">
        <v>37</v>
      </c>
      <c r="O8646" t="s">
        <v>22</v>
      </c>
    </row>
    <row r="8647" spans="1:15">
      <c r="A8647" t="s">
        <v>14268</v>
      </c>
      <c r="B8647" s="1">
        <v>45661</v>
      </c>
      <c r="C8647" t="s">
        <v>14269</v>
      </c>
      <c r="D8647" t="s">
        <v>25</v>
      </c>
      <c r="E8647" t="s">
        <v>223</v>
      </c>
      <c r="F8647">
        <v>2</v>
      </c>
      <c r="G8647">
        <v>2633.47</v>
      </c>
      <c r="H8647">
        <v>5266.94</v>
      </c>
      <c r="I8647">
        <f>salesdata[[#This Row],[Total_Sales_INR]]/10000000</f>
        <v>5.2669399999999997E-4</v>
      </c>
      <c r="J8647" t="s">
        <v>47</v>
      </c>
      <c r="K8647" t="s">
        <v>19</v>
      </c>
      <c r="L8647">
        <v>5</v>
      </c>
      <c r="M8647" t="s">
        <v>28</v>
      </c>
      <c r="N8647" t="s">
        <v>173</v>
      </c>
      <c r="O8647" t="s">
        <v>22</v>
      </c>
    </row>
    <row r="8648" spans="1:15">
      <c r="A8648" t="s">
        <v>14270</v>
      </c>
      <c r="B8648" s="1">
        <v>45878</v>
      </c>
      <c r="C8648" t="s">
        <v>10552</v>
      </c>
      <c r="D8648" t="s">
        <v>45</v>
      </c>
      <c r="E8648" t="s">
        <v>85</v>
      </c>
      <c r="F8648">
        <v>2</v>
      </c>
      <c r="G8648">
        <v>42447.77</v>
      </c>
      <c r="H8648">
        <v>84895.54</v>
      </c>
      <c r="I8648">
        <f>salesdata[[#This Row],[Total_Sales_INR]]/10000000</f>
        <v>8.4895539999999999E-3</v>
      </c>
      <c r="J8648" t="s">
        <v>47</v>
      </c>
      <c r="K8648" t="s">
        <v>35</v>
      </c>
      <c r="L8648">
        <v>3</v>
      </c>
      <c r="M8648" t="s">
        <v>77</v>
      </c>
      <c r="N8648" t="s">
        <v>57</v>
      </c>
      <c r="O8648" t="s">
        <v>22</v>
      </c>
    </row>
    <row r="8649" spans="1:15">
      <c r="A8649" t="s">
        <v>14271</v>
      </c>
      <c r="B8649" s="1">
        <v>45778</v>
      </c>
      <c r="C8649" t="s">
        <v>4547</v>
      </c>
      <c r="D8649" t="s">
        <v>32</v>
      </c>
      <c r="E8649" t="s">
        <v>40</v>
      </c>
      <c r="F8649">
        <v>4</v>
      </c>
      <c r="G8649">
        <v>46150.77</v>
      </c>
      <c r="H8649">
        <v>184603.08</v>
      </c>
      <c r="I8649">
        <f>salesdata[[#This Row],[Total_Sales_INR]]/10000000</f>
        <v>1.8460307999999998E-2</v>
      </c>
      <c r="J8649" t="s">
        <v>47</v>
      </c>
      <c r="K8649" t="s">
        <v>35</v>
      </c>
      <c r="L8649">
        <v>4</v>
      </c>
      <c r="M8649" t="s">
        <v>160</v>
      </c>
      <c r="N8649" t="s">
        <v>134</v>
      </c>
      <c r="O8649" t="s">
        <v>22</v>
      </c>
    </row>
    <row r="8650" spans="1:15">
      <c r="A8650" t="s">
        <v>14272</v>
      </c>
      <c r="B8650" s="1">
        <v>45989</v>
      </c>
      <c r="C8650" t="s">
        <v>14273</v>
      </c>
      <c r="D8650" t="s">
        <v>16</v>
      </c>
      <c r="E8650" t="s">
        <v>159</v>
      </c>
      <c r="F8650">
        <v>3</v>
      </c>
      <c r="G8650">
        <v>17182.95</v>
      </c>
      <c r="H8650">
        <v>51548.85</v>
      </c>
      <c r="I8650">
        <f>salesdata[[#This Row],[Total_Sales_INR]]/10000000</f>
        <v>5.1548849999999997E-3</v>
      </c>
      <c r="J8650" t="s">
        <v>18</v>
      </c>
      <c r="K8650" t="s">
        <v>19</v>
      </c>
      <c r="L8650">
        <v>5</v>
      </c>
      <c r="M8650" t="s">
        <v>28</v>
      </c>
      <c r="N8650" t="s">
        <v>142</v>
      </c>
      <c r="O8650" t="s">
        <v>22</v>
      </c>
    </row>
    <row r="8651" spans="1:15">
      <c r="A8651" t="s">
        <v>14274</v>
      </c>
      <c r="B8651" s="1">
        <v>45909</v>
      </c>
      <c r="C8651" t="s">
        <v>14275</v>
      </c>
      <c r="D8651" t="s">
        <v>45</v>
      </c>
      <c r="E8651" t="s">
        <v>60</v>
      </c>
      <c r="F8651">
        <v>1</v>
      </c>
      <c r="G8651">
        <v>5380.63</v>
      </c>
      <c r="H8651">
        <v>5380.63</v>
      </c>
      <c r="I8651">
        <f>salesdata[[#This Row],[Total_Sales_INR]]/10000000</f>
        <v>5.3806299999999997E-4</v>
      </c>
      <c r="J8651" t="s">
        <v>34</v>
      </c>
      <c r="K8651" t="s">
        <v>19</v>
      </c>
      <c r="L8651">
        <v>3</v>
      </c>
      <c r="M8651" t="s">
        <v>36</v>
      </c>
      <c r="N8651" t="s">
        <v>150</v>
      </c>
      <c r="O8651" t="s">
        <v>22</v>
      </c>
    </row>
    <row r="8652" spans="1:15">
      <c r="A8652" t="s">
        <v>14276</v>
      </c>
      <c r="B8652" s="1">
        <v>45972</v>
      </c>
      <c r="C8652" t="s">
        <v>12575</v>
      </c>
      <c r="D8652" t="s">
        <v>16</v>
      </c>
      <c r="E8652" t="s">
        <v>159</v>
      </c>
      <c r="F8652">
        <v>3</v>
      </c>
      <c r="G8652">
        <v>21675.200000000001</v>
      </c>
      <c r="H8652">
        <v>65025.599999999999</v>
      </c>
      <c r="I8652">
        <f>salesdata[[#This Row],[Total_Sales_INR]]/10000000</f>
        <v>6.5025600000000001E-3</v>
      </c>
      <c r="J8652" t="s">
        <v>47</v>
      </c>
      <c r="K8652" t="s">
        <v>35</v>
      </c>
      <c r="L8652">
        <v>3</v>
      </c>
      <c r="M8652" t="s">
        <v>115</v>
      </c>
      <c r="N8652" t="s">
        <v>48</v>
      </c>
      <c r="O8652" t="s">
        <v>22</v>
      </c>
    </row>
    <row r="8653" spans="1:15">
      <c r="A8653" t="s">
        <v>14277</v>
      </c>
      <c r="B8653" s="1">
        <v>45891</v>
      </c>
      <c r="C8653" t="s">
        <v>14278</v>
      </c>
      <c r="D8653" t="s">
        <v>16</v>
      </c>
      <c r="E8653" t="s">
        <v>17</v>
      </c>
      <c r="F8653">
        <v>5</v>
      </c>
      <c r="G8653">
        <v>46477.15</v>
      </c>
      <c r="H8653">
        <v>232385.75</v>
      </c>
      <c r="I8653">
        <f>salesdata[[#This Row],[Total_Sales_INR]]/10000000</f>
        <v>2.3238575000000001E-2</v>
      </c>
      <c r="J8653" t="s">
        <v>47</v>
      </c>
      <c r="K8653" t="s">
        <v>72</v>
      </c>
      <c r="L8653">
        <v>1</v>
      </c>
      <c r="M8653" t="s">
        <v>20</v>
      </c>
      <c r="N8653" t="s">
        <v>127</v>
      </c>
      <c r="O8653" t="s">
        <v>22</v>
      </c>
    </row>
    <row r="8654" spans="1:15">
      <c r="A8654" t="s">
        <v>14279</v>
      </c>
      <c r="B8654" s="1">
        <v>45823</v>
      </c>
      <c r="C8654" t="s">
        <v>6804</v>
      </c>
      <c r="D8654" t="s">
        <v>32</v>
      </c>
      <c r="E8654" t="s">
        <v>81</v>
      </c>
      <c r="F8654">
        <v>2</v>
      </c>
      <c r="G8654">
        <v>25314.32</v>
      </c>
      <c r="H8654">
        <v>50628.639999999999</v>
      </c>
      <c r="I8654">
        <f>salesdata[[#This Row],[Total_Sales_INR]]/10000000</f>
        <v>5.0628640000000003E-3</v>
      </c>
      <c r="J8654" t="s">
        <v>18</v>
      </c>
      <c r="K8654" t="s">
        <v>35</v>
      </c>
      <c r="L8654">
        <v>4</v>
      </c>
      <c r="M8654" t="s">
        <v>123</v>
      </c>
      <c r="N8654" t="s">
        <v>21</v>
      </c>
      <c r="O8654" t="s">
        <v>22</v>
      </c>
    </row>
    <row r="8655" spans="1:15">
      <c r="A8655" t="s">
        <v>14280</v>
      </c>
      <c r="B8655" s="1">
        <v>45998</v>
      </c>
      <c r="C8655" t="s">
        <v>13158</v>
      </c>
      <c r="D8655" t="s">
        <v>25</v>
      </c>
      <c r="E8655" t="s">
        <v>91</v>
      </c>
      <c r="F8655">
        <v>4</v>
      </c>
      <c r="G8655">
        <v>11439.45</v>
      </c>
      <c r="H8655">
        <v>45757.8</v>
      </c>
      <c r="I8655">
        <f>salesdata[[#This Row],[Total_Sales_INR]]/10000000</f>
        <v>4.5757800000000006E-3</v>
      </c>
      <c r="J8655" t="s">
        <v>47</v>
      </c>
      <c r="K8655" t="s">
        <v>72</v>
      </c>
      <c r="L8655">
        <v>3</v>
      </c>
      <c r="M8655" t="s">
        <v>36</v>
      </c>
      <c r="N8655" t="s">
        <v>127</v>
      </c>
      <c r="O8655" t="s">
        <v>22</v>
      </c>
    </row>
    <row r="8656" spans="1:15">
      <c r="A8656" t="s">
        <v>14281</v>
      </c>
      <c r="B8656" s="1">
        <v>45688</v>
      </c>
      <c r="C8656" t="s">
        <v>816</v>
      </c>
      <c r="D8656" t="s">
        <v>25</v>
      </c>
      <c r="E8656" t="s">
        <v>280</v>
      </c>
      <c r="F8656">
        <v>1</v>
      </c>
      <c r="G8656">
        <v>21553.61</v>
      </c>
      <c r="H8656">
        <v>21553.61</v>
      </c>
      <c r="I8656">
        <f>salesdata[[#This Row],[Total_Sales_INR]]/10000000</f>
        <v>2.1553610000000002E-3</v>
      </c>
      <c r="J8656" t="s">
        <v>34</v>
      </c>
      <c r="K8656" t="s">
        <v>35</v>
      </c>
      <c r="L8656">
        <v>3</v>
      </c>
      <c r="M8656" t="s">
        <v>115</v>
      </c>
      <c r="N8656" t="s">
        <v>156</v>
      </c>
      <c r="O8656" t="s">
        <v>22</v>
      </c>
    </row>
    <row r="8657" spans="1:15">
      <c r="A8657" t="s">
        <v>14282</v>
      </c>
      <c r="B8657" s="1">
        <v>45795</v>
      </c>
      <c r="C8657" t="s">
        <v>14283</v>
      </c>
      <c r="D8657" t="s">
        <v>102</v>
      </c>
      <c r="E8657" t="s">
        <v>155</v>
      </c>
      <c r="F8657">
        <v>2</v>
      </c>
      <c r="G8657">
        <v>47962.41</v>
      </c>
      <c r="H8657">
        <v>95924.82</v>
      </c>
      <c r="I8657">
        <f>salesdata[[#This Row],[Total_Sales_INR]]/10000000</f>
        <v>9.5924820000000011E-3</v>
      </c>
      <c r="J8657" t="s">
        <v>34</v>
      </c>
      <c r="K8657" t="s">
        <v>35</v>
      </c>
      <c r="L8657">
        <v>3</v>
      </c>
      <c r="M8657" t="s">
        <v>190</v>
      </c>
      <c r="N8657" t="s">
        <v>142</v>
      </c>
      <c r="O8657" t="s">
        <v>22</v>
      </c>
    </row>
    <row r="8658" spans="1:15">
      <c r="A8658" t="s">
        <v>14284</v>
      </c>
      <c r="B8658" s="1">
        <v>45911</v>
      </c>
      <c r="C8658" t="s">
        <v>11257</v>
      </c>
      <c r="D8658" t="s">
        <v>32</v>
      </c>
      <c r="E8658" t="s">
        <v>33</v>
      </c>
      <c r="F8658">
        <v>5</v>
      </c>
      <c r="G8658">
        <v>37863.53</v>
      </c>
      <c r="H8658">
        <v>189317.65</v>
      </c>
      <c r="I8658">
        <f>salesdata[[#This Row],[Total_Sales_INR]]/10000000</f>
        <v>1.8931765E-2</v>
      </c>
      <c r="J8658" t="s">
        <v>27</v>
      </c>
      <c r="K8658" t="s">
        <v>19</v>
      </c>
      <c r="L8658">
        <v>2</v>
      </c>
      <c r="M8658" t="s">
        <v>141</v>
      </c>
      <c r="N8658" t="s">
        <v>127</v>
      </c>
      <c r="O8658" t="s">
        <v>22</v>
      </c>
    </row>
    <row r="8659" spans="1:15">
      <c r="A8659" t="s">
        <v>14285</v>
      </c>
      <c r="B8659" s="1">
        <v>45945</v>
      </c>
      <c r="C8659" t="s">
        <v>9095</v>
      </c>
      <c r="D8659" t="s">
        <v>25</v>
      </c>
      <c r="E8659" t="s">
        <v>91</v>
      </c>
      <c r="F8659">
        <v>4</v>
      </c>
      <c r="G8659">
        <v>36121.230000000003</v>
      </c>
      <c r="H8659">
        <v>144484.92000000001</v>
      </c>
      <c r="I8659">
        <f>salesdata[[#This Row],[Total_Sales_INR]]/10000000</f>
        <v>1.4448492000000002E-2</v>
      </c>
      <c r="J8659" t="s">
        <v>34</v>
      </c>
      <c r="K8659" t="s">
        <v>19</v>
      </c>
      <c r="L8659">
        <v>5</v>
      </c>
      <c r="M8659" t="s">
        <v>41</v>
      </c>
      <c r="N8659" t="s">
        <v>156</v>
      </c>
      <c r="O8659" t="s">
        <v>22</v>
      </c>
    </row>
    <row r="8660" spans="1:15">
      <c r="A8660" t="s">
        <v>14286</v>
      </c>
      <c r="B8660" s="1">
        <v>46002</v>
      </c>
      <c r="C8660" t="s">
        <v>8485</v>
      </c>
      <c r="D8660" t="s">
        <v>32</v>
      </c>
      <c r="E8660" t="s">
        <v>81</v>
      </c>
      <c r="F8660">
        <v>3</v>
      </c>
      <c r="G8660">
        <v>27772.89</v>
      </c>
      <c r="H8660">
        <v>83318.67</v>
      </c>
      <c r="I8660">
        <f>salesdata[[#This Row],[Total_Sales_INR]]/10000000</f>
        <v>8.3318669999999997E-3</v>
      </c>
      <c r="J8660" t="s">
        <v>18</v>
      </c>
      <c r="K8660" t="s">
        <v>72</v>
      </c>
      <c r="L8660">
        <v>1</v>
      </c>
      <c r="M8660" t="s">
        <v>119</v>
      </c>
      <c r="N8660" t="s">
        <v>142</v>
      </c>
      <c r="O8660" t="s">
        <v>22</v>
      </c>
    </row>
    <row r="8661" spans="1:15">
      <c r="A8661" t="s">
        <v>14287</v>
      </c>
      <c r="B8661" s="1">
        <v>46017</v>
      </c>
      <c r="C8661" t="s">
        <v>1360</v>
      </c>
      <c r="D8661" t="s">
        <v>45</v>
      </c>
      <c r="E8661" t="s">
        <v>85</v>
      </c>
      <c r="F8661">
        <v>3</v>
      </c>
      <c r="G8661">
        <v>35830.21</v>
      </c>
      <c r="H8661">
        <v>107490.63</v>
      </c>
      <c r="I8661">
        <f>salesdata[[#This Row],[Total_Sales_INR]]/10000000</f>
        <v>1.0749063E-2</v>
      </c>
      <c r="J8661" t="s">
        <v>34</v>
      </c>
      <c r="K8661" t="s">
        <v>35</v>
      </c>
      <c r="L8661">
        <v>3</v>
      </c>
      <c r="M8661" t="s">
        <v>77</v>
      </c>
      <c r="N8661" t="s">
        <v>134</v>
      </c>
      <c r="O8661" t="s">
        <v>22</v>
      </c>
    </row>
    <row r="8662" spans="1:15">
      <c r="A8662" t="s">
        <v>14288</v>
      </c>
      <c r="B8662" s="1">
        <v>45834</v>
      </c>
      <c r="C8662" t="s">
        <v>9348</v>
      </c>
      <c r="D8662" t="s">
        <v>16</v>
      </c>
      <c r="E8662" t="s">
        <v>17</v>
      </c>
      <c r="F8662">
        <v>4</v>
      </c>
      <c r="G8662">
        <v>8819.83</v>
      </c>
      <c r="H8662">
        <v>35279.32</v>
      </c>
      <c r="I8662">
        <f>salesdata[[#This Row],[Total_Sales_INR]]/10000000</f>
        <v>3.5279320000000001E-3</v>
      </c>
      <c r="J8662" t="s">
        <v>18</v>
      </c>
      <c r="K8662" t="s">
        <v>72</v>
      </c>
      <c r="L8662">
        <v>4</v>
      </c>
      <c r="M8662" t="s">
        <v>198</v>
      </c>
      <c r="N8662" t="s">
        <v>94</v>
      </c>
      <c r="O8662" t="s">
        <v>22</v>
      </c>
    </row>
    <row r="8663" spans="1:15">
      <c r="A8663" t="s">
        <v>14289</v>
      </c>
      <c r="B8663" s="1">
        <v>45718</v>
      </c>
      <c r="C8663" t="s">
        <v>9874</v>
      </c>
      <c r="D8663" t="s">
        <v>25</v>
      </c>
      <c r="E8663" t="s">
        <v>223</v>
      </c>
      <c r="F8663">
        <v>5</v>
      </c>
      <c r="G8663">
        <v>47817.99</v>
      </c>
      <c r="H8663">
        <v>239089.95</v>
      </c>
      <c r="I8663">
        <f>salesdata[[#This Row],[Total_Sales_INR]]/10000000</f>
        <v>2.3908995000000002E-2</v>
      </c>
      <c r="J8663" t="s">
        <v>18</v>
      </c>
      <c r="K8663" t="s">
        <v>72</v>
      </c>
      <c r="L8663">
        <v>1</v>
      </c>
      <c r="M8663" t="s">
        <v>119</v>
      </c>
      <c r="N8663" t="s">
        <v>57</v>
      </c>
      <c r="O8663" t="s">
        <v>22</v>
      </c>
    </row>
    <row r="8664" spans="1:15">
      <c r="A8664" t="s">
        <v>14290</v>
      </c>
      <c r="B8664" s="1">
        <v>45768</v>
      </c>
      <c r="C8664" t="s">
        <v>10027</v>
      </c>
      <c r="D8664" t="s">
        <v>25</v>
      </c>
      <c r="E8664" t="s">
        <v>140</v>
      </c>
      <c r="F8664">
        <v>5</v>
      </c>
      <c r="G8664">
        <v>19367.009999999998</v>
      </c>
      <c r="H8664">
        <v>96835.05</v>
      </c>
      <c r="I8664">
        <f>salesdata[[#This Row],[Total_Sales_INR]]/10000000</f>
        <v>9.6835050000000002E-3</v>
      </c>
      <c r="J8664" t="s">
        <v>18</v>
      </c>
      <c r="K8664" t="s">
        <v>19</v>
      </c>
      <c r="L8664">
        <v>5</v>
      </c>
      <c r="M8664" t="s">
        <v>73</v>
      </c>
      <c r="N8664" t="s">
        <v>52</v>
      </c>
      <c r="O8664" t="s">
        <v>22</v>
      </c>
    </row>
    <row r="8665" spans="1:15">
      <c r="A8665" t="s">
        <v>14291</v>
      </c>
      <c r="B8665" s="1">
        <v>45862</v>
      </c>
      <c r="C8665" t="s">
        <v>2303</v>
      </c>
      <c r="D8665" t="s">
        <v>102</v>
      </c>
      <c r="E8665" t="s">
        <v>155</v>
      </c>
      <c r="F8665">
        <v>4</v>
      </c>
      <c r="G8665">
        <v>30035.11</v>
      </c>
      <c r="H8665">
        <v>120140.44</v>
      </c>
      <c r="I8665">
        <f>salesdata[[#This Row],[Total_Sales_INR]]/10000000</f>
        <v>1.2014044E-2</v>
      </c>
      <c r="J8665" t="s">
        <v>47</v>
      </c>
      <c r="K8665" t="s">
        <v>72</v>
      </c>
      <c r="L8665">
        <v>4</v>
      </c>
      <c r="M8665" t="s">
        <v>198</v>
      </c>
      <c r="N8665" t="s">
        <v>213</v>
      </c>
      <c r="O8665" t="s">
        <v>22</v>
      </c>
    </row>
    <row r="8666" spans="1:15">
      <c r="A8666" t="s">
        <v>14292</v>
      </c>
      <c r="B8666" s="1">
        <v>45749</v>
      </c>
      <c r="C8666" t="s">
        <v>9951</v>
      </c>
      <c r="D8666" t="s">
        <v>16</v>
      </c>
      <c r="E8666" t="s">
        <v>130</v>
      </c>
      <c r="F8666">
        <v>1</v>
      </c>
      <c r="G8666">
        <v>42862.3</v>
      </c>
      <c r="H8666">
        <v>42862.3</v>
      </c>
      <c r="I8666">
        <f>salesdata[[#This Row],[Total_Sales_INR]]/10000000</f>
        <v>4.2862300000000002E-3</v>
      </c>
      <c r="J8666" t="s">
        <v>47</v>
      </c>
      <c r="K8666" t="s">
        <v>35</v>
      </c>
      <c r="L8666">
        <v>2</v>
      </c>
      <c r="M8666" t="s">
        <v>141</v>
      </c>
      <c r="N8666" t="s">
        <v>213</v>
      </c>
      <c r="O8666" t="s">
        <v>22</v>
      </c>
    </row>
    <row r="8667" spans="1:15">
      <c r="A8667" t="s">
        <v>14293</v>
      </c>
      <c r="B8667" s="1">
        <v>45908</v>
      </c>
      <c r="C8667" t="s">
        <v>14294</v>
      </c>
      <c r="D8667" t="s">
        <v>102</v>
      </c>
      <c r="E8667" t="s">
        <v>103</v>
      </c>
      <c r="F8667">
        <v>1</v>
      </c>
      <c r="G8667">
        <v>38185.51</v>
      </c>
      <c r="H8667">
        <v>38185.51</v>
      </c>
      <c r="I8667">
        <f>salesdata[[#This Row],[Total_Sales_INR]]/10000000</f>
        <v>3.8185510000000003E-3</v>
      </c>
      <c r="J8667" t="s">
        <v>18</v>
      </c>
      <c r="K8667" t="s">
        <v>19</v>
      </c>
      <c r="L8667">
        <v>2</v>
      </c>
      <c r="M8667" t="s">
        <v>141</v>
      </c>
      <c r="N8667" t="s">
        <v>29</v>
      </c>
      <c r="O8667" t="s">
        <v>22</v>
      </c>
    </row>
    <row r="8668" spans="1:15">
      <c r="A8668" t="s">
        <v>14295</v>
      </c>
      <c r="B8668" s="1">
        <v>45852</v>
      </c>
      <c r="C8668" t="s">
        <v>1754</v>
      </c>
      <c r="D8668" t="s">
        <v>102</v>
      </c>
      <c r="E8668" t="s">
        <v>103</v>
      </c>
      <c r="F8668">
        <v>1</v>
      </c>
      <c r="G8668">
        <v>18121.560000000001</v>
      </c>
      <c r="H8668">
        <v>18121.560000000001</v>
      </c>
      <c r="I8668">
        <f>salesdata[[#This Row],[Total_Sales_INR]]/10000000</f>
        <v>1.8121560000000001E-3</v>
      </c>
      <c r="J8668" t="s">
        <v>27</v>
      </c>
      <c r="K8668" t="s">
        <v>72</v>
      </c>
      <c r="L8668">
        <v>5</v>
      </c>
      <c r="M8668" t="s">
        <v>51</v>
      </c>
      <c r="N8668" t="s">
        <v>134</v>
      </c>
      <c r="O8668" t="s">
        <v>22</v>
      </c>
    </row>
    <row r="8669" spans="1:15">
      <c r="A8669" t="s">
        <v>14296</v>
      </c>
      <c r="B8669" s="1">
        <v>45669</v>
      </c>
      <c r="C8669" t="s">
        <v>14297</v>
      </c>
      <c r="D8669" t="s">
        <v>45</v>
      </c>
      <c r="E8669" t="s">
        <v>85</v>
      </c>
      <c r="F8669">
        <v>2</v>
      </c>
      <c r="G8669">
        <v>23047.3</v>
      </c>
      <c r="H8669">
        <v>46094.6</v>
      </c>
      <c r="I8669">
        <f>salesdata[[#This Row],[Total_Sales_INR]]/10000000</f>
        <v>4.6094600000000001E-3</v>
      </c>
      <c r="J8669" t="s">
        <v>47</v>
      </c>
      <c r="K8669" t="s">
        <v>72</v>
      </c>
      <c r="L8669">
        <v>2</v>
      </c>
      <c r="M8669" t="s">
        <v>56</v>
      </c>
      <c r="N8669" t="s">
        <v>112</v>
      </c>
      <c r="O8669" t="s">
        <v>22</v>
      </c>
    </row>
    <row r="8670" spans="1:15">
      <c r="A8670" t="s">
        <v>14298</v>
      </c>
      <c r="B8670" s="1">
        <v>45794</v>
      </c>
      <c r="C8670" t="s">
        <v>14299</v>
      </c>
      <c r="D8670" t="s">
        <v>102</v>
      </c>
      <c r="E8670" t="s">
        <v>193</v>
      </c>
      <c r="F8670">
        <v>5</v>
      </c>
      <c r="G8670">
        <v>34806.550000000003</v>
      </c>
      <c r="H8670">
        <v>174032.75</v>
      </c>
      <c r="I8670">
        <f>salesdata[[#This Row],[Total_Sales_INR]]/10000000</f>
        <v>1.7403274999999999E-2</v>
      </c>
      <c r="J8670" t="s">
        <v>27</v>
      </c>
      <c r="K8670" t="s">
        <v>35</v>
      </c>
      <c r="L8670">
        <v>2</v>
      </c>
      <c r="M8670" t="s">
        <v>141</v>
      </c>
      <c r="N8670" t="s">
        <v>213</v>
      </c>
      <c r="O8670" t="s">
        <v>22</v>
      </c>
    </row>
    <row r="8671" spans="1:15">
      <c r="A8671" t="s">
        <v>14300</v>
      </c>
      <c r="B8671" s="1">
        <v>45860</v>
      </c>
      <c r="C8671" t="s">
        <v>14301</v>
      </c>
      <c r="D8671" t="s">
        <v>102</v>
      </c>
      <c r="E8671" t="s">
        <v>103</v>
      </c>
      <c r="F8671">
        <v>1</v>
      </c>
      <c r="G8671">
        <v>769.23</v>
      </c>
      <c r="H8671">
        <v>769.23</v>
      </c>
      <c r="I8671">
        <f>salesdata[[#This Row],[Total_Sales_INR]]/10000000</f>
        <v>7.6922999999999995E-5</v>
      </c>
      <c r="J8671" t="s">
        <v>47</v>
      </c>
      <c r="K8671" t="s">
        <v>19</v>
      </c>
      <c r="L8671">
        <v>1</v>
      </c>
      <c r="M8671" t="s">
        <v>68</v>
      </c>
      <c r="N8671" t="s">
        <v>97</v>
      </c>
      <c r="O8671" t="s">
        <v>22</v>
      </c>
    </row>
    <row r="8672" spans="1:15">
      <c r="A8672" t="s">
        <v>14302</v>
      </c>
      <c r="B8672" s="1">
        <v>45944</v>
      </c>
      <c r="C8672" t="s">
        <v>6867</v>
      </c>
      <c r="D8672" t="s">
        <v>25</v>
      </c>
      <c r="E8672" t="s">
        <v>280</v>
      </c>
      <c r="F8672">
        <v>3</v>
      </c>
      <c r="G8672">
        <v>1737.72</v>
      </c>
      <c r="H8672">
        <v>5213.16</v>
      </c>
      <c r="I8672">
        <f>salesdata[[#This Row],[Total_Sales_INR]]/10000000</f>
        <v>5.2131599999999997E-4</v>
      </c>
      <c r="J8672" t="s">
        <v>18</v>
      </c>
      <c r="K8672" t="s">
        <v>19</v>
      </c>
      <c r="L8672">
        <v>2</v>
      </c>
      <c r="M8672" t="s">
        <v>265</v>
      </c>
      <c r="N8672" t="s">
        <v>142</v>
      </c>
      <c r="O8672" t="s">
        <v>22</v>
      </c>
    </row>
    <row r="8673" spans="1:15">
      <c r="A8673" t="s">
        <v>14303</v>
      </c>
      <c r="B8673" s="1">
        <v>45924</v>
      </c>
      <c r="C8673" t="s">
        <v>3217</v>
      </c>
      <c r="D8673" t="s">
        <v>32</v>
      </c>
      <c r="E8673" t="s">
        <v>33</v>
      </c>
      <c r="F8673">
        <v>2</v>
      </c>
      <c r="G8673">
        <v>23545.119999999999</v>
      </c>
      <c r="H8673">
        <v>47090.239999999998</v>
      </c>
      <c r="I8673">
        <f>salesdata[[#This Row],[Total_Sales_INR]]/10000000</f>
        <v>4.709024E-3</v>
      </c>
      <c r="J8673" t="s">
        <v>18</v>
      </c>
      <c r="K8673" t="s">
        <v>19</v>
      </c>
      <c r="L8673">
        <v>2</v>
      </c>
      <c r="M8673" t="s">
        <v>56</v>
      </c>
      <c r="N8673" t="s">
        <v>167</v>
      </c>
      <c r="O8673" t="s">
        <v>22</v>
      </c>
    </row>
    <row r="8674" spans="1:15">
      <c r="A8674" t="s">
        <v>14304</v>
      </c>
      <c r="B8674" s="1">
        <v>45862</v>
      </c>
      <c r="C8674" t="s">
        <v>14305</v>
      </c>
      <c r="D8674" t="s">
        <v>45</v>
      </c>
      <c r="E8674" t="s">
        <v>60</v>
      </c>
      <c r="F8674">
        <v>4</v>
      </c>
      <c r="G8674">
        <v>1430.63</v>
      </c>
      <c r="H8674">
        <v>5722.52</v>
      </c>
      <c r="I8674">
        <f>salesdata[[#This Row],[Total_Sales_INR]]/10000000</f>
        <v>5.7225200000000009E-4</v>
      </c>
      <c r="J8674" t="s">
        <v>18</v>
      </c>
      <c r="K8674" t="s">
        <v>35</v>
      </c>
      <c r="L8674">
        <v>2</v>
      </c>
      <c r="M8674" t="s">
        <v>56</v>
      </c>
      <c r="N8674" t="s">
        <v>156</v>
      </c>
      <c r="O8674" t="s">
        <v>22</v>
      </c>
    </row>
    <row r="8675" spans="1:15">
      <c r="A8675" t="s">
        <v>14306</v>
      </c>
      <c r="B8675" s="1">
        <v>45842</v>
      </c>
      <c r="C8675" t="s">
        <v>14307</v>
      </c>
      <c r="D8675" t="s">
        <v>45</v>
      </c>
      <c r="E8675" t="s">
        <v>60</v>
      </c>
      <c r="F8675">
        <v>4</v>
      </c>
      <c r="G8675">
        <v>45241.07</v>
      </c>
      <c r="H8675">
        <v>180964.28</v>
      </c>
      <c r="I8675">
        <f>salesdata[[#This Row],[Total_Sales_INR]]/10000000</f>
        <v>1.8096428000000001E-2</v>
      </c>
      <c r="J8675" t="s">
        <v>34</v>
      </c>
      <c r="K8675" t="s">
        <v>35</v>
      </c>
      <c r="L8675">
        <v>1</v>
      </c>
      <c r="M8675" t="s">
        <v>119</v>
      </c>
      <c r="N8675" t="s">
        <v>69</v>
      </c>
      <c r="O8675" t="s">
        <v>22</v>
      </c>
    </row>
    <row r="8676" spans="1:15">
      <c r="A8676" t="s">
        <v>14308</v>
      </c>
      <c r="B8676" s="1">
        <v>45969</v>
      </c>
      <c r="C8676" t="s">
        <v>12643</v>
      </c>
      <c r="D8676" t="s">
        <v>25</v>
      </c>
      <c r="E8676" t="s">
        <v>140</v>
      </c>
      <c r="F8676">
        <v>2</v>
      </c>
      <c r="G8676">
        <v>39719.21</v>
      </c>
      <c r="H8676">
        <v>79438.42</v>
      </c>
      <c r="I8676">
        <f>salesdata[[#This Row],[Total_Sales_INR]]/10000000</f>
        <v>7.9438419999999996E-3</v>
      </c>
      <c r="J8676" t="s">
        <v>34</v>
      </c>
      <c r="K8676" t="s">
        <v>19</v>
      </c>
      <c r="L8676">
        <v>2</v>
      </c>
      <c r="M8676" t="s">
        <v>56</v>
      </c>
      <c r="N8676" t="s">
        <v>62</v>
      </c>
      <c r="O8676" t="s">
        <v>22</v>
      </c>
    </row>
    <row r="8677" spans="1:15">
      <c r="A8677" t="s">
        <v>14309</v>
      </c>
      <c r="B8677" s="1">
        <v>45801</v>
      </c>
      <c r="C8677" t="s">
        <v>14310</v>
      </c>
      <c r="D8677" t="s">
        <v>32</v>
      </c>
      <c r="E8677" t="s">
        <v>250</v>
      </c>
      <c r="F8677">
        <v>4</v>
      </c>
      <c r="G8677">
        <v>5999.51</v>
      </c>
      <c r="H8677">
        <v>23998.04</v>
      </c>
      <c r="I8677">
        <f>salesdata[[#This Row],[Total_Sales_INR]]/10000000</f>
        <v>2.3998040000000002E-3</v>
      </c>
      <c r="J8677" t="s">
        <v>34</v>
      </c>
      <c r="K8677" t="s">
        <v>19</v>
      </c>
      <c r="L8677">
        <v>5</v>
      </c>
      <c r="M8677" t="s">
        <v>170</v>
      </c>
      <c r="N8677" t="s">
        <v>82</v>
      </c>
      <c r="O8677" t="s">
        <v>22</v>
      </c>
    </row>
    <row r="8678" spans="1:15">
      <c r="A8678" t="s">
        <v>14311</v>
      </c>
      <c r="B8678" s="1">
        <v>45868</v>
      </c>
      <c r="C8678" t="s">
        <v>9907</v>
      </c>
      <c r="D8678" t="s">
        <v>45</v>
      </c>
      <c r="E8678" t="s">
        <v>46</v>
      </c>
      <c r="F8678">
        <v>5</v>
      </c>
      <c r="G8678">
        <v>32815.550000000003</v>
      </c>
      <c r="H8678">
        <v>164077.75</v>
      </c>
      <c r="I8678">
        <f>salesdata[[#This Row],[Total_Sales_INR]]/10000000</f>
        <v>1.6407774999999999E-2</v>
      </c>
      <c r="J8678" t="s">
        <v>27</v>
      </c>
      <c r="K8678" t="s">
        <v>72</v>
      </c>
      <c r="L8678">
        <v>2</v>
      </c>
      <c r="M8678" t="s">
        <v>265</v>
      </c>
      <c r="N8678" t="s">
        <v>134</v>
      </c>
      <c r="O8678" t="s">
        <v>22</v>
      </c>
    </row>
    <row r="8679" spans="1:15">
      <c r="A8679" t="s">
        <v>14312</v>
      </c>
      <c r="B8679" s="1">
        <v>45672</v>
      </c>
      <c r="C8679" t="s">
        <v>11376</v>
      </c>
      <c r="D8679" t="s">
        <v>25</v>
      </c>
      <c r="E8679" t="s">
        <v>26</v>
      </c>
      <c r="F8679">
        <v>2</v>
      </c>
      <c r="G8679">
        <v>710.83</v>
      </c>
      <c r="H8679">
        <v>1421.66</v>
      </c>
      <c r="I8679">
        <f>salesdata[[#This Row],[Total_Sales_INR]]/10000000</f>
        <v>1.4216600000000002E-4</v>
      </c>
      <c r="J8679" t="s">
        <v>34</v>
      </c>
      <c r="K8679" t="s">
        <v>72</v>
      </c>
      <c r="L8679">
        <v>2</v>
      </c>
      <c r="M8679" t="s">
        <v>141</v>
      </c>
      <c r="N8679" t="s">
        <v>120</v>
      </c>
      <c r="O8679" t="s">
        <v>22</v>
      </c>
    </row>
    <row r="8680" spans="1:15">
      <c r="A8680" t="s">
        <v>14313</v>
      </c>
      <c r="B8680" s="1">
        <v>45954</v>
      </c>
      <c r="C8680" t="s">
        <v>10746</v>
      </c>
      <c r="D8680" t="s">
        <v>32</v>
      </c>
      <c r="E8680" t="s">
        <v>40</v>
      </c>
      <c r="F8680">
        <v>5</v>
      </c>
      <c r="G8680">
        <v>29805.52</v>
      </c>
      <c r="H8680">
        <v>149027.6</v>
      </c>
      <c r="I8680">
        <f>salesdata[[#This Row],[Total_Sales_INR]]/10000000</f>
        <v>1.4902760000000001E-2</v>
      </c>
      <c r="J8680" t="s">
        <v>27</v>
      </c>
      <c r="K8680" t="s">
        <v>19</v>
      </c>
      <c r="L8680">
        <v>5</v>
      </c>
      <c r="M8680" t="s">
        <v>170</v>
      </c>
      <c r="N8680" t="s">
        <v>62</v>
      </c>
      <c r="O8680" t="s">
        <v>22</v>
      </c>
    </row>
    <row r="8681" spans="1:15">
      <c r="A8681" t="s">
        <v>14314</v>
      </c>
      <c r="B8681" s="1">
        <v>45764</v>
      </c>
      <c r="C8681" t="s">
        <v>13162</v>
      </c>
      <c r="D8681" t="s">
        <v>102</v>
      </c>
      <c r="E8681" t="s">
        <v>118</v>
      </c>
      <c r="F8681">
        <v>3</v>
      </c>
      <c r="G8681">
        <v>45277.94</v>
      </c>
      <c r="H8681">
        <v>135833.82</v>
      </c>
      <c r="I8681">
        <f>salesdata[[#This Row],[Total_Sales_INR]]/10000000</f>
        <v>1.3583382000000001E-2</v>
      </c>
      <c r="J8681" t="s">
        <v>47</v>
      </c>
      <c r="K8681" t="s">
        <v>19</v>
      </c>
      <c r="L8681">
        <v>5</v>
      </c>
      <c r="M8681" t="s">
        <v>170</v>
      </c>
      <c r="N8681" t="s">
        <v>112</v>
      </c>
      <c r="O8681" t="s">
        <v>22</v>
      </c>
    </row>
    <row r="8682" spans="1:15">
      <c r="A8682" t="s">
        <v>14315</v>
      </c>
      <c r="B8682" s="1">
        <v>45825</v>
      </c>
      <c r="C8682" t="s">
        <v>11920</v>
      </c>
      <c r="D8682" t="s">
        <v>102</v>
      </c>
      <c r="E8682" t="s">
        <v>184</v>
      </c>
      <c r="F8682">
        <v>2</v>
      </c>
      <c r="G8682">
        <v>45343.78</v>
      </c>
      <c r="H8682">
        <v>90687.56</v>
      </c>
      <c r="I8682">
        <f>salesdata[[#This Row],[Total_Sales_INR]]/10000000</f>
        <v>9.068755999999999E-3</v>
      </c>
      <c r="J8682" t="s">
        <v>18</v>
      </c>
      <c r="K8682" t="s">
        <v>19</v>
      </c>
      <c r="L8682">
        <v>1</v>
      </c>
      <c r="M8682" t="s">
        <v>20</v>
      </c>
      <c r="N8682" t="s">
        <v>360</v>
      </c>
      <c r="O8682" t="s">
        <v>22</v>
      </c>
    </row>
    <row r="8683" spans="1:15">
      <c r="A8683" t="s">
        <v>14316</v>
      </c>
      <c r="B8683" s="1">
        <v>45851</v>
      </c>
      <c r="C8683" t="s">
        <v>7878</v>
      </c>
      <c r="D8683" t="s">
        <v>32</v>
      </c>
      <c r="E8683" t="s">
        <v>33</v>
      </c>
      <c r="F8683">
        <v>2</v>
      </c>
      <c r="G8683">
        <v>35157.9</v>
      </c>
      <c r="H8683">
        <v>70315.8</v>
      </c>
      <c r="I8683">
        <f>salesdata[[#This Row],[Total_Sales_INR]]/10000000</f>
        <v>7.0315799999999999E-3</v>
      </c>
      <c r="J8683" t="s">
        <v>18</v>
      </c>
      <c r="K8683" t="s">
        <v>19</v>
      </c>
      <c r="L8683">
        <v>1</v>
      </c>
      <c r="M8683" t="s">
        <v>68</v>
      </c>
      <c r="N8683" t="s">
        <v>127</v>
      </c>
      <c r="O8683" t="s">
        <v>22</v>
      </c>
    </row>
    <row r="8684" spans="1:15">
      <c r="A8684" t="s">
        <v>14317</v>
      </c>
      <c r="B8684" s="1">
        <v>45690</v>
      </c>
      <c r="C8684" t="s">
        <v>14318</v>
      </c>
      <c r="D8684" t="s">
        <v>102</v>
      </c>
      <c r="E8684" t="s">
        <v>155</v>
      </c>
      <c r="F8684">
        <v>4</v>
      </c>
      <c r="G8684">
        <v>11802.94</v>
      </c>
      <c r="H8684">
        <v>47211.76</v>
      </c>
      <c r="I8684">
        <f>salesdata[[#This Row],[Total_Sales_INR]]/10000000</f>
        <v>4.7211760000000005E-3</v>
      </c>
      <c r="J8684" t="s">
        <v>18</v>
      </c>
      <c r="K8684" t="s">
        <v>35</v>
      </c>
      <c r="L8684">
        <v>1</v>
      </c>
      <c r="M8684" t="s">
        <v>181</v>
      </c>
      <c r="N8684" t="s">
        <v>360</v>
      </c>
      <c r="O8684" t="s">
        <v>22</v>
      </c>
    </row>
    <row r="8685" spans="1:15">
      <c r="A8685" t="s">
        <v>14319</v>
      </c>
      <c r="B8685" s="1">
        <v>45785</v>
      </c>
      <c r="C8685" t="s">
        <v>14320</v>
      </c>
      <c r="D8685" t="s">
        <v>102</v>
      </c>
      <c r="E8685" t="s">
        <v>184</v>
      </c>
      <c r="F8685">
        <v>4</v>
      </c>
      <c r="G8685">
        <v>4949.47</v>
      </c>
      <c r="H8685">
        <v>19797.88</v>
      </c>
      <c r="I8685">
        <f>salesdata[[#This Row],[Total_Sales_INR]]/10000000</f>
        <v>1.9797880000000001E-3</v>
      </c>
      <c r="J8685" t="s">
        <v>18</v>
      </c>
      <c r="K8685" t="s">
        <v>19</v>
      </c>
      <c r="L8685">
        <v>2</v>
      </c>
      <c r="M8685" t="s">
        <v>56</v>
      </c>
      <c r="N8685" t="s">
        <v>37</v>
      </c>
      <c r="O8685" t="s">
        <v>22</v>
      </c>
    </row>
    <row r="8686" spans="1:15">
      <c r="A8686" t="s">
        <v>14321</v>
      </c>
      <c r="B8686" s="1">
        <v>45967</v>
      </c>
      <c r="C8686" t="s">
        <v>14322</v>
      </c>
      <c r="D8686" t="s">
        <v>16</v>
      </c>
      <c r="E8686" t="s">
        <v>137</v>
      </c>
      <c r="F8686">
        <v>1</v>
      </c>
      <c r="G8686">
        <v>5335.96</v>
      </c>
      <c r="H8686">
        <v>5335.96</v>
      </c>
      <c r="I8686">
        <f>salesdata[[#This Row],[Total_Sales_INR]]/10000000</f>
        <v>5.3359600000000001E-4</v>
      </c>
      <c r="J8686" t="s">
        <v>34</v>
      </c>
      <c r="K8686" t="s">
        <v>35</v>
      </c>
      <c r="L8686">
        <v>5</v>
      </c>
      <c r="M8686" t="s">
        <v>51</v>
      </c>
      <c r="N8686" t="s">
        <v>124</v>
      </c>
      <c r="O8686" t="s">
        <v>22</v>
      </c>
    </row>
    <row r="8687" spans="1:15">
      <c r="A8687" t="s">
        <v>14323</v>
      </c>
      <c r="B8687" s="1">
        <v>46018</v>
      </c>
      <c r="C8687" t="s">
        <v>14324</v>
      </c>
      <c r="D8687" t="s">
        <v>25</v>
      </c>
      <c r="E8687" t="s">
        <v>140</v>
      </c>
      <c r="F8687">
        <v>2</v>
      </c>
      <c r="G8687">
        <v>32278.41</v>
      </c>
      <c r="H8687">
        <v>64556.82</v>
      </c>
      <c r="I8687">
        <f>salesdata[[#This Row],[Total_Sales_INR]]/10000000</f>
        <v>6.4556819999999999E-3</v>
      </c>
      <c r="J8687" t="s">
        <v>18</v>
      </c>
      <c r="K8687" t="s">
        <v>19</v>
      </c>
      <c r="L8687">
        <v>2</v>
      </c>
      <c r="M8687" t="s">
        <v>104</v>
      </c>
      <c r="N8687" t="s">
        <v>62</v>
      </c>
      <c r="O8687" t="s">
        <v>22</v>
      </c>
    </row>
    <row r="8688" spans="1:15">
      <c r="A8688" t="s">
        <v>14325</v>
      </c>
      <c r="B8688" s="1">
        <v>45728</v>
      </c>
      <c r="C8688" t="s">
        <v>14326</v>
      </c>
      <c r="D8688" t="s">
        <v>25</v>
      </c>
      <c r="E8688" t="s">
        <v>26</v>
      </c>
      <c r="F8688">
        <v>5</v>
      </c>
      <c r="G8688">
        <v>2509.71</v>
      </c>
      <c r="H8688">
        <v>12548.55</v>
      </c>
      <c r="I8688">
        <f>salesdata[[#This Row],[Total_Sales_INR]]/10000000</f>
        <v>1.254855E-3</v>
      </c>
      <c r="J8688" t="s">
        <v>18</v>
      </c>
      <c r="K8688" t="s">
        <v>19</v>
      </c>
      <c r="L8688">
        <v>2</v>
      </c>
      <c r="M8688" t="s">
        <v>56</v>
      </c>
      <c r="N8688" t="s">
        <v>82</v>
      </c>
      <c r="O8688" t="s">
        <v>22</v>
      </c>
    </row>
    <row r="8689" spans="1:15">
      <c r="A8689" t="s">
        <v>14327</v>
      </c>
      <c r="B8689" s="1">
        <v>45953</v>
      </c>
      <c r="C8689" t="s">
        <v>14328</v>
      </c>
      <c r="D8689" t="s">
        <v>25</v>
      </c>
      <c r="E8689" t="s">
        <v>223</v>
      </c>
      <c r="F8689">
        <v>4</v>
      </c>
      <c r="G8689">
        <v>9059.68</v>
      </c>
      <c r="H8689">
        <v>36238.720000000001</v>
      </c>
      <c r="I8689">
        <f>salesdata[[#This Row],[Total_Sales_INR]]/10000000</f>
        <v>3.6238720000000002E-3</v>
      </c>
      <c r="J8689" t="s">
        <v>18</v>
      </c>
      <c r="K8689" t="s">
        <v>72</v>
      </c>
      <c r="L8689">
        <v>1</v>
      </c>
      <c r="M8689" t="s">
        <v>181</v>
      </c>
      <c r="N8689" t="s">
        <v>360</v>
      </c>
      <c r="O8689" t="s">
        <v>22</v>
      </c>
    </row>
    <row r="8690" spans="1:15">
      <c r="A8690" t="s">
        <v>14329</v>
      </c>
      <c r="B8690" s="1">
        <v>46007</v>
      </c>
      <c r="C8690" t="s">
        <v>3441</v>
      </c>
      <c r="D8690" t="s">
        <v>32</v>
      </c>
      <c r="E8690" t="s">
        <v>250</v>
      </c>
      <c r="F8690">
        <v>5</v>
      </c>
      <c r="G8690">
        <v>39725.08</v>
      </c>
      <c r="H8690">
        <v>198625.4</v>
      </c>
      <c r="I8690">
        <f>salesdata[[#This Row],[Total_Sales_INR]]/10000000</f>
        <v>1.9862539999999998E-2</v>
      </c>
      <c r="J8690" t="s">
        <v>34</v>
      </c>
      <c r="K8690" t="s">
        <v>72</v>
      </c>
      <c r="L8690">
        <v>5</v>
      </c>
      <c r="M8690" t="s">
        <v>73</v>
      </c>
      <c r="N8690" t="s">
        <v>74</v>
      </c>
      <c r="O8690" t="s">
        <v>22</v>
      </c>
    </row>
    <row r="8691" spans="1:15">
      <c r="A8691" t="s">
        <v>14330</v>
      </c>
      <c r="B8691" s="1">
        <v>45747</v>
      </c>
      <c r="C8691" t="s">
        <v>14331</v>
      </c>
      <c r="D8691" t="s">
        <v>25</v>
      </c>
      <c r="E8691" t="s">
        <v>280</v>
      </c>
      <c r="F8691">
        <v>3</v>
      </c>
      <c r="G8691">
        <v>2501.1</v>
      </c>
      <c r="H8691">
        <v>7503.3</v>
      </c>
      <c r="I8691">
        <f>salesdata[[#This Row],[Total_Sales_INR]]/10000000</f>
        <v>7.5033000000000001E-4</v>
      </c>
      <c r="J8691" t="s">
        <v>47</v>
      </c>
      <c r="K8691" t="s">
        <v>19</v>
      </c>
      <c r="L8691">
        <v>5</v>
      </c>
      <c r="M8691" t="s">
        <v>41</v>
      </c>
      <c r="N8691" t="s">
        <v>69</v>
      </c>
      <c r="O8691" t="s">
        <v>22</v>
      </c>
    </row>
    <row r="8692" spans="1:15">
      <c r="A8692" t="s">
        <v>14332</v>
      </c>
      <c r="B8692" s="1">
        <v>45792</v>
      </c>
      <c r="C8692" t="s">
        <v>2917</v>
      </c>
      <c r="D8692" t="s">
        <v>25</v>
      </c>
      <c r="E8692" t="s">
        <v>280</v>
      </c>
      <c r="F8692">
        <v>1</v>
      </c>
      <c r="G8692">
        <v>4937.87</v>
      </c>
      <c r="H8692">
        <v>4937.87</v>
      </c>
      <c r="I8692">
        <f>salesdata[[#This Row],[Total_Sales_INR]]/10000000</f>
        <v>4.9378699999999998E-4</v>
      </c>
      <c r="J8692" t="s">
        <v>34</v>
      </c>
      <c r="K8692" t="s">
        <v>72</v>
      </c>
      <c r="L8692">
        <v>2</v>
      </c>
      <c r="M8692" t="s">
        <v>56</v>
      </c>
      <c r="N8692" t="s">
        <v>48</v>
      </c>
      <c r="O8692" t="s">
        <v>22</v>
      </c>
    </row>
    <row r="8693" spans="1:15">
      <c r="A8693" t="s">
        <v>14333</v>
      </c>
      <c r="B8693" s="1">
        <v>45767</v>
      </c>
      <c r="C8693" t="s">
        <v>229</v>
      </c>
      <c r="D8693" t="s">
        <v>102</v>
      </c>
      <c r="E8693" t="s">
        <v>193</v>
      </c>
      <c r="F8693">
        <v>3</v>
      </c>
      <c r="G8693">
        <v>5128.96</v>
      </c>
      <c r="H8693">
        <v>15386.88</v>
      </c>
      <c r="I8693">
        <f>salesdata[[#This Row],[Total_Sales_INR]]/10000000</f>
        <v>1.5386879999999999E-3</v>
      </c>
      <c r="J8693" t="s">
        <v>27</v>
      </c>
      <c r="K8693" t="s">
        <v>72</v>
      </c>
      <c r="L8693">
        <v>5</v>
      </c>
      <c r="M8693" t="s">
        <v>73</v>
      </c>
      <c r="N8693" t="s">
        <v>21</v>
      </c>
      <c r="O8693" t="s">
        <v>22</v>
      </c>
    </row>
    <row r="8694" spans="1:15">
      <c r="A8694" t="s">
        <v>14334</v>
      </c>
      <c r="B8694" s="1">
        <v>45988</v>
      </c>
      <c r="C8694" t="s">
        <v>8999</v>
      </c>
      <c r="D8694" t="s">
        <v>45</v>
      </c>
      <c r="E8694" t="s">
        <v>65</v>
      </c>
      <c r="F8694">
        <v>4</v>
      </c>
      <c r="G8694">
        <v>34029.589999999997</v>
      </c>
      <c r="H8694">
        <v>136118.35999999999</v>
      </c>
      <c r="I8694">
        <f>salesdata[[#This Row],[Total_Sales_INR]]/10000000</f>
        <v>1.3611835999999999E-2</v>
      </c>
      <c r="J8694" t="s">
        <v>47</v>
      </c>
      <c r="K8694" t="s">
        <v>72</v>
      </c>
      <c r="L8694">
        <v>1</v>
      </c>
      <c r="M8694" t="s">
        <v>68</v>
      </c>
      <c r="N8694" t="s">
        <v>360</v>
      </c>
      <c r="O8694" t="s">
        <v>22</v>
      </c>
    </row>
    <row r="8695" spans="1:15">
      <c r="A8695" t="s">
        <v>14335</v>
      </c>
      <c r="B8695" s="1">
        <v>45683</v>
      </c>
      <c r="C8695" t="s">
        <v>14336</v>
      </c>
      <c r="D8695" t="s">
        <v>45</v>
      </c>
      <c r="E8695" t="s">
        <v>60</v>
      </c>
      <c r="F8695">
        <v>2</v>
      </c>
      <c r="G8695">
        <v>23491.65</v>
      </c>
      <c r="H8695">
        <v>46983.3</v>
      </c>
      <c r="I8695">
        <f>salesdata[[#This Row],[Total_Sales_INR]]/10000000</f>
        <v>4.6983300000000006E-3</v>
      </c>
      <c r="J8695" t="s">
        <v>27</v>
      </c>
      <c r="K8695" t="s">
        <v>19</v>
      </c>
      <c r="L8695">
        <v>2</v>
      </c>
      <c r="M8695" t="s">
        <v>265</v>
      </c>
      <c r="N8695" t="s">
        <v>112</v>
      </c>
      <c r="O8695" t="s">
        <v>22</v>
      </c>
    </row>
    <row r="8696" spans="1:15">
      <c r="A8696" t="s">
        <v>14337</v>
      </c>
      <c r="B8696" s="1">
        <v>45895</v>
      </c>
      <c r="C8696" t="s">
        <v>9851</v>
      </c>
      <c r="D8696" t="s">
        <v>102</v>
      </c>
      <c r="E8696" t="s">
        <v>184</v>
      </c>
      <c r="F8696">
        <v>1</v>
      </c>
      <c r="G8696">
        <v>18166.060000000001</v>
      </c>
      <c r="H8696">
        <v>18166.060000000001</v>
      </c>
      <c r="I8696">
        <f>salesdata[[#This Row],[Total_Sales_INR]]/10000000</f>
        <v>1.8166060000000001E-3</v>
      </c>
      <c r="J8696" t="s">
        <v>34</v>
      </c>
      <c r="K8696" t="s">
        <v>35</v>
      </c>
      <c r="L8696">
        <v>1</v>
      </c>
      <c r="M8696" t="s">
        <v>20</v>
      </c>
      <c r="N8696" t="s">
        <v>52</v>
      </c>
      <c r="O8696" t="s">
        <v>22</v>
      </c>
    </row>
    <row r="8697" spans="1:15">
      <c r="A8697" t="s">
        <v>14338</v>
      </c>
      <c r="B8697" s="1">
        <v>45783</v>
      </c>
      <c r="C8697" t="s">
        <v>14339</v>
      </c>
      <c r="D8697" t="s">
        <v>32</v>
      </c>
      <c r="E8697" t="s">
        <v>309</v>
      </c>
      <c r="F8697">
        <v>5</v>
      </c>
      <c r="G8697">
        <v>47306.26</v>
      </c>
      <c r="H8697">
        <v>236531.3</v>
      </c>
      <c r="I8697">
        <f>salesdata[[#This Row],[Total_Sales_INR]]/10000000</f>
        <v>2.3653129999999998E-2</v>
      </c>
      <c r="J8697" t="s">
        <v>27</v>
      </c>
      <c r="K8697" t="s">
        <v>35</v>
      </c>
      <c r="L8697">
        <v>4</v>
      </c>
      <c r="M8697" t="s">
        <v>160</v>
      </c>
      <c r="N8697" t="s">
        <v>112</v>
      </c>
      <c r="O8697" t="s">
        <v>22</v>
      </c>
    </row>
    <row r="8698" spans="1:15">
      <c r="A8698" t="s">
        <v>14340</v>
      </c>
      <c r="B8698" s="1">
        <v>45785</v>
      </c>
      <c r="C8698" t="s">
        <v>1786</v>
      </c>
      <c r="D8698" t="s">
        <v>102</v>
      </c>
      <c r="E8698" t="s">
        <v>155</v>
      </c>
      <c r="F8698">
        <v>1</v>
      </c>
      <c r="G8698">
        <v>38489.78</v>
      </c>
      <c r="H8698">
        <v>38489.78</v>
      </c>
      <c r="I8698">
        <f>salesdata[[#This Row],[Total_Sales_INR]]/10000000</f>
        <v>3.8489779999999999E-3</v>
      </c>
      <c r="J8698" t="s">
        <v>18</v>
      </c>
      <c r="K8698" t="s">
        <v>19</v>
      </c>
      <c r="L8698">
        <v>2</v>
      </c>
      <c r="M8698" t="s">
        <v>265</v>
      </c>
      <c r="N8698" t="s">
        <v>42</v>
      </c>
      <c r="O8698" t="s">
        <v>22</v>
      </c>
    </row>
    <row r="8699" spans="1:15">
      <c r="A8699" t="s">
        <v>14341</v>
      </c>
      <c r="B8699" s="1">
        <v>45863</v>
      </c>
      <c r="C8699" t="s">
        <v>7018</v>
      </c>
      <c r="D8699" t="s">
        <v>45</v>
      </c>
      <c r="E8699" t="s">
        <v>46</v>
      </c>
      <c r="F8699">
        <v>1</v>
      </c>
      <c r="G8699">
        <v>3690.86</v>
      </c>
      <c r="H8699">
        <v>3690.86</v>
      </c>
      <c r="I8699">
        <f>salesdata[[#This Row],[Total_Sales_INR]]/10000000</f>
        <v>3.6908600000000002E-4</v>
      </c>
      <c r="J8699" t="s">
        <v>47</v>
      </c>
      <c r="K8699" t="s">
        <v>72</v>
      </c>
      <c r="L8699">
        <v>4</v>
      </c>
      <c r="M8699" t="s">
        <v>123</v>
      </c>
      <c r="N8699" t="s">
        <v>82</v>
      </c>
      <c r="O8699" t="s">
        <v>22</v>
      </c>
    </row>
    <row r="8700" spans="1:15">
      <c r="A8700" t="s">
        <v>14342</v>
      </c>
      <c r="B8700" s="1">
        <v>45782</v>
      </c>
      <c r="C8700" t="s">
        <v>11220</v>
      </c>
      <c r="D8700" t="s">
        <v>25</v>
      </c>
      <c r="E8700" t="s">
        <v>140</v>
      </c>
      <c r="F8700">
        <v>4</v>
      </c>
      <c r="G8700">
        <v>22163.18</v>
      </c>
      <c r="H8700">
        <v>88652.72</v>
      </c>
      <c r="I8700">
        <f>salesdata[[#This Row],[Total_Sales_INR]]/10000000</f>
        <v>8.8652720000000004E-3</v>
      </c>
      <c r="J8700" t="s">
        <v>18</v>
      </c>
      <c r="K8700" t="s">
        <v>19</v>
      </c>
      <c r="L8700">
        <v>2</v>
      </c>
      <c r="M8700" t="s">
        <v>104</v>
      </c>
      <c r="N8700" t="s">
        <v>82</v>
      </c>
      <c r="O8700" t="s">
        <v>22</v>
      </c>
    </row>
    <row r="8701" spans="1:15">
      <c r="A8701" t="s">
        <v>14343</v>
      </c>
      <c r="B8701" s="1">
        <v>45994</v>
      </c>
      <c r="C8701" t="s">
        <v>6089</v>
      </c>
      <c r="D8701" t="s">
        <v>25</v>
      </c>
      <c r="E8701" t="s">
        <v>223</v>
      </c>
      <c r="F8701">
        <v>3</v>
      </c>
      <c r="G8701">
        <v>22022.31</v>
      </c>
      <c r="H8701">
        <v>66066.929999999993</v>
      </c>
      <c r="I8701">
        <f>salesdata[[#This Row],[Total_Sales_INR]]/10000000</f>
        <v>6.6066929999999994E-3</v>
      </c>
      <c r="J8701" t="s">
        <v>34</v>
      </c>
      <c r="K8701" t="s">
        <v>72</v>
      </c>
      <c r="L8701">
        <v>5</v>
      </c>
      <c r="M8701" t="s">
        <v>28</v>
      </c>
      <c r="N8701" t="s">
        <v>62</v>
      </c>
      <c r="O8701" t="s">
        <v>22</v>
      </c>
    </row>
    <row r="8702" spans="1:15">
      <c r="A8702" t="s">
        <v>14344</v>
      </c>
      <c r="B8702" s="1">
        <v>45916</v>
      </c>
      <c r="C8702" t="s">
        <v>1798</v>
      </c>
      <c r="D8702" t="s">
        <v>45</v>
      </c>
      <c r="E8702" t="s">
        <v>55</v>
      </c>
      <c r="F8702">
        <v>3</v>
      </c>
      <c r="G8702">
        <v>1152.22</v>
      </c>
      <c r="H8702">
        <v>3456.66</v>
      </c>
      <c r="I8702">
        <f>salesdata[[#This Row],[Total_Sales_INR]]/10000000</f>
        <v>3.4566600000000001E-4</v>
      </c>
      <c r="J8702" t="s">
        <v>47</v>
      </c>
      <c r="K8702" t="s">
        <v>72</v>
      </c>
      <c r="L8702">
        <v>4</v>
      </c>
      <c r="M8702" t="s">
        <v>88</v>
      </c>
      <c r="N8702" t="s">
        <v>74</v>
      </c>
      <c r="O8702" t="s">
        <v>22</v>
      </c>
    </row>
    <row r="8703" spans="1:15">
      <c r="A8703" t="s">
        <v>14345</v>
      </c>
      <c r="B8703" s="1">
        <v>45675</v>
      </c>
      <c r="C8703" t="s">
        <v>14346</v>
      </c>
      <c r="D8703" t="s">
        <v>25</v>
      </c>
      <c r="E8703" t="s">
        <v>223</v>
      </c>
      <c r="F8703">
        <v>3</v>
      </c>
      <c r="G8703">
        <v>2077.14</v>
      </c>
      <c r="H8703">
        <v>6231.42</v>
      </c>
      <c r="I8703">
        <f>salesdata[[#This Row],[Total_Sales_INR]]/10000000</f>
        <v>6.2314200000000003E-4</v>
      </c>
      <c r="J8703" t="s">
        <v>47</v>
      </c>
      <c r="K8703" t="s">
        <v>72</v>
      </c>
      <c r="L8703">
        <v>4</v>
      </c>
      <c r="M8703" t="s">
        <v>198</v>
      </c>
      <c r="N8703" t="s">
        <v>37</v>
      </c>
      <c r="O8703" t="s">
        <v>22</v>
      </c>
    </row>
    <row r="8704" spans="1:15">
      <c r="A8704" t="s">
        <v>14347</v>
      </c>
      <c r="B8704" s="1">
        <v>46014</v>
      </c>
      <c r="C8704" t="s">
        <v>14348</v>
      </c>
      <c r="D8704" t="s">
        <v>102</v>
      </c>
      <c r="E8704" t="s">
        <v>155</v>
      </c>
      <c r="F8704">
        <v>4</v>
      </c>
      <c r="G8704">
        <v>30493.19</v>
      </c>
      <c r="H8704">
        <v>121972.76</v>
      </c>
      <c r="I8704">
        <f>salesdata[[#This Row],[Total_Sales_INR]]/10000000</f>
        <v>1.2197276E-2</v>
      </c>
      <c r="J8704" t="s">
        <v>18</v>
      </c>
      <c r="K8704" t="s">
        <v>35</v>
      </c>
      <c r="L8704">
        <v>2</v>
      </c>
      <c r="M8704" t="s">
        <v>133</v>
      </c>
      <c r="N8704" t="s">
        <v>120</v>
      </c>
      <c r="O8704" t="s">
        <v>22</v>
      </c>
    </row>
    <row r="8705" spans="1:15">
      <c r="A8705" t="s">
        <v>14349</v>
      </c>
      <c r="B8705" s="1">
        <v>46012</v>
      </c>
      <c r="C8705" t="s">
        <v>14350</v>
      </c>
      <c r="D8705" t="s">
        <v>102</v>
      </c>
      <c r="E8705" t="s">
        <v>103</v>
      </c>
      <c r="F8705">
        <v>1</v>
      </c>
      <c r="G8705">
        <v>30481.85</v>
      </c>
      <c r="H8705">
        <v>30481.85</v>
      </c>
      <c r="I8705">
        <f>salesdata[[#This Row],[Total_Sales_INR]]/10000000</f>
        <v>3.0481849999999997E-3</v>
      </c>
      <c r="J8705" t="s">
        <v>34</v>
      </c>
      <c r="K8705" t="s">
        <v>35</v>
      </c>
      <c r="L8705">
        <v>3</v>
      </c>
      <c r="M8705" t="s">
        <v>115</v>
      </c>
      <c r="N8705" t="s">
        <v>82</v>
      </c>
      <c r="O8705" t="s">
        <v>22</v>
      </c>
    </row>
    <row r="8706" spans="1:15">
      <c r="A8706" t="s">
        <v>14351</v>
      </c>
      <c r="B8706" s="1">
        <v>45693</v>
      </c>
      <c r="C8706" t="s">
        <v>4772</v>
      </c>
      <c r="D8706" t="s">
        <v>45</v>
      </c>
      <c r="E8706" t="s">
        <v>55</v>
      </c>
      <c r="F8706">
        <v>5</v>
      </c>
      <c r="G8706">
        <v>29168.85</v>
      </c>
      <c r="H8706">
        <v>145844.25</v>
      </c>
      <c r="I8706">
        <f>salesdata[[#This Row],[Total_Sales_INR]]/10000000</f>
        <v>1.4584425E-2</v>
      </c>
      <c r="J8706" t="s">
        <v>18</v>
      </c>
      <c r="K8706" t="s">
        <v>72</v>
      </c>
      <c r="L8706">
        <v>4</v>
      </c>
      <c r="M8706" t="s">
        <v>88</v>
      </c>
      <c r="N8706" t="s">
        <v>97</v>
      </c>
      <c r="O8706" t="s">
        <v>22</v>
      </c>
    </row>
    <row r="8707" spans="1:15">
      <c r="A8707" t="s">
        <v>14352</v>
      </c>
      <c r="B8707" s="1">
        <v>45999</v>
      </c>
      <c r="C8707" t="s">
        <v>14353</v>
      </c>
      <c r="D8707" t="s">
        <v>32</v>
      </c>
      <c r="E8707" t="s">
        <v>309</v>
      </c>
      <c r="F8707">
        <v>1</v>
      </c>
      <c r="G8707">
        <v>30426.720000000001</v>
      </c>
      <c r="H8707">
        <v>30426.720000000001</v>
      </c>
      <c r="I8707">
        <f>salesdata[[#This Row],[Total_Sales_INR]]/10000000</f>
        <v>3.0426720000000002E-3</v>
      </c>
      <c r="J8707" t="s">
        <v>47</v>
      </c>
      <c r="K8707" t="s">
        <v>72</v>
      </c>
      <c r="L8707">
        <v>4</v>
      </c>
      <c r="M8707" t="s">
        <v>123</v>
      </c>
      <c r="N8707" t="s">
        <v>37</v>
      </c>
      <c r="O8707" t="s">
        <v>22</v>
      </c>
    </row>
    <row r="8708" spans="1:15">
      <c r="A8708" t="s">
        <v>14354</v>
      </c>
      <c r="B8708" s="1">
        <v>45986</v>
      </c>
      <c r="C8708" t="s">
        <v>14355</v>
      </c>
      <c r="D8708" t="s">
        <v>102</v>
      </c>
      <c r="E8708" t="s">
        <v>103</v>
      </c>
      <c r="F8708">
        <v>4</v>
      </c>
      <c r="G8708">
        <v>43517.75</v>
      </c>
      <c r="H8708">
        <v>174071</v>
      </c>
      <c r="I8708">
        <f>salesdata[[#This Row],[Total_Sales_INR]]/10000000</f>
        <v>1.7407099999999998E-2</v>
      </c>
      <c r="J8708" t="s">
        <v>34</v>
      </c>
      <c r="K8708" t="s">
        <v>19</v>
      </c>
      <c r="L8708">
        <v>1</v>
      </c>
      <c r="M8708" t="s">
        <v>119</v>
      </c>
      <c r="N8708" t="s">
        <v>216</v>
      </c>
      <c r="O8708" t="s">
        <v>22</v>
      </c>
    </row>
    <row r="8709" spans="1:15">
      <c r="A8709" t="s">
        <v>14356</v>
      </c>
      <c r="B8709" s="1">
        <v>45794</v>
      </c>
      <c r="C8709" t="s">
        <v>5420</v>
      </c>
      <c r="D8709" t="s">
        <v>25</v>
      </c>
      <c r="E8709" t="s">
        <v>223</v>
      </c>
      <c r="F8709">
        <v>5</v>
      </c>
      <c r="G8709">
        <v>49107.06</v>
      </c>
      <c r="H8709">
        <v>245535.3</v>
      </c>
      <c r="I8709">
        <f>salesdata[[#This Row],[Total_Sales_INR]]/10000000</f>
        <v>2.455353E-2</v>
      </c>
      <c r="J8709" t="s">
        <v>47</v>
      </c>
      <c r="K8709" t="s">
        <v>72</v>
      </c>
      <c r="L8709">
        <v>2</v>
      </c>
      <c r="M8709" t="s">
        <v>141</v>
      </c>
      <c r="N8709" t="s">
        <v>216</v>
      </c>
      <c r="O8709" t="s">
        <v>22</v>
      </c>
    </row>
    <row r="8710" spans="1:15">
      <c r="A8710" t="s">
        <v>14357</v>
      </c>
      <c r="B8710" s="1">
        <v>45798</v>
      </c>
      <c r="C8710" t="s">
        <v>6684</v>
      </c>
      <c r="D8710" t="s">
        <v>25</v>
      </c>
      <c r="E8710" t="s">
        <v>223</v>
      </c>
      <c r="F8710">
        <v>2</v>
      </c>
      <c r="G8710">
        <v>13345.12</v>
      </c>
      <c r="H8710">
        <v>26690.240000000002</v>
      </c>
      <c r="I8710">
        <f>salesdata[[#This Row],[Total_Sales_INR]]/10000000</f>
        <v>2.6690240000000003E-3</v>
      </c>
      <c r="J8710" t="s">
        <v>47</v>
      </c>
      <c r="K8710" t="s">
        <v>19</v>
      </c>
      <c r="L8710">
        <v>4</v>
      </c>
      <c r="M8710" t="s">
        <v>185</v>
      </c>
      <c r="N8710" t="s">
        <v>69</v>
      </c>
      <c r="O8710" t="s">
        <v>22</v>
      </c>
    </row>
    <row r="8711" spans="1:15">
      <c r="A8711" t="s">
        <v>14358</v>
      </c>
      <c r="B8711" s="1">
        <v>45892</v>
      </c>
      <c r="C8711" t="s">
        <v>14359</v>
      </c>
      <c r="D8711" t="s">
        <v>102</v>
      </c>
      <c r="E8711" t="s">
        <v>155</v>
      </c>
      <c r="F8711">
        <v>2</v>
      </c>
      <c r="G8711">
        <v>31755.48</v>
      </c>
      <c r="H8711">
        <v>63510.96</v>
      </c>
      <c r="I8711">
        <f>salesdata[[#This Row],[Total_Sales_INR]]/10000000</f>
        <v>6.3510959999999997E-3</v>
      </c>
      <c r="J8711" t="s">
        <v>18</v>
      </c>
      <c r="K8711" t="s">
        <v>72</v>
      </c>
      <c r="L8711">
        <v>1</v>
      </c>
      <c r="M8711" t="s">
        <v>181</v>
      </c>
      <c r="N8711" t="s">
        <v>57</v>
      </c>
      <c r="O8711" t="s">
        <v>22</v>
      </c>
    </row>
    <row r="8712" spans="1:15">
      <c r="A8712" t="s">
        <v>14360</v>
      </c>
      <c r="B8712" s="1">
        <v>45715</v>
      </c>
      <c r="C8712" t="s">
        <v>9712</v>
      </c>
      <c r="D8712" t="s">
        <v>25</v>
      </c>
      <c r="E8712" t="s">
        <v>140</v>
      </c>
      <c r="F8712">
        <v>5</v>
      </c>
      <c r="G8712">
        <v>48624.19</v>
      </c>
      <c r="H8712">
        <v>243120.95</v>
      </c>
      <c r="I8712">
        <f>salesdata[[#This Row],[Total_Sales_INR]]/10000000</f>
        <v>2.4312095000000002E-2</v>
      </c>
      <c r="J8712" t="s">
        <v>18</v>
      </c>
      <c r="K8712" t="s">
        <v>72</v>
      </c>
      <c r="L8712">
        <v>4</v>
      </c>
      <c r="M8712" t="s">
        <v>198</v>
      </c>
      <c r="N8712" t="s">
        <v>142</v>
      </c>
      <c r="O8712" t="s">
        <v>22</v>
      </c>
    </row>
    <row r="8713" spans="1:15">
      <c r="A8713" t="s">
        <v>14361</v>
      </c>
      <c r="B8713" s="1">
        <v>45894</v>
      </c>
      <c r="C8713" t="s">
        <v>7478</v>
      </c>
      <c r="D8713" t="s">
        <v>102</v>
      </c>
      <c r="E8713" t="s">
        <v>103</v>
      </c>
      <c r="F8713">
        <v>2</v>
      </c>
      <c r="G8713">
        <v>42215.17</v>
      </c>
      <c r="H8713">
        <v>84430.34</v>
      </c>
      <c r="I8713">
        <f>salesdata[[#This Row],[Total_Sales_INR]]/10000000</f>
        <v>8.4430340000000003E-3</v>
      </c>
      <c r="J8713" t="s">
        <v>47</v>
      </c>
      <c r="K8713" t="s">
        <v>19</v>
      </c>
      <c r="L8713">
        <v>1</v>
      </c>
      <c r="M8713" t="s">
        <v>107</v>
      </c>
      <c r="N8713" t="s">
        <v>156</v>
      </c>
      <c r="O8713" t="s">
        <v>22</v>
      </c>
    </row>
    <row r="8714" spans="1:15">
      <c r="A8714" t="s">
        <v>14362</v>
      </c>
      <c r="B8714" s="1">
        <v>45713</v>
      </c>
      <c r="C8714" t="s">
        <v>4810</v>
      </c>
      <c r="D8714" t="s">
        <v>25</v>
      </c>
      <c r="E8714" t="s">
        <v>91</v>
      </c>
      <c r="F8714">
        <v>1</v>
      </c>
      <c r="G8714">
        <v>43289.14</v>
      </c>
      <c r="H8714">
        <v>43289.14</v>
      </c>
      <c r="I8714">
        <f>salesdata[[#This Row],[Total_Sales_INR]]/10000000</f>
        <v>4.3289139999999997E-3</v>
      </c>
      <c r="J8714" t="s">
        <v>18</v>
      </c>
      <c r="K8714" t="s">
        <v>19</v>
      </c>
      <c r="L8714">
        <v>3</v>
      </c>
      <c r="M8714" t="s">
        <v>77</v>
      </c>
      <c r="N8714" t="s">
        <v>57</v>
      </c>
      <c r="O8714" t="s">
        <v>22</v>
      </c>
    </row>
    <row r="8715" spans="1:15">
      <c r="A8715" t="s">
        <v>14363</v>
      </c>
      <c r="B8715" s="1">
        <v>45778</v>
      </c>
      <c r="C8715" t="s">
        <v>4096</v>
      </c>
      <c r="D8715" t="s">
        <v>25</v>
      </c>
      <c r="E8715" t="s">
        <v>91</v>
      </c>
      <c r="F8715">
        <v>2</v>
      </c>
      <c r="G8715">
        <v>37640.480000000003</v>
      </c>
      <c r="H8715">
        <v>75280.960000000006</v>
      </c>
      <c r="I8715">
        <f>salesdata[[#This Row],[Total_Sales_INR]]/10000000</f>
        <v>7.5280960000000006E-3</v>
      </c>
      <c r="J8715" t="s">
        <v>27</v>
      </c>
      <c r="K8715" t="s">
        <v>35</v>
      </c>
      <c r="L8715">
        <v>2</v>
      </c>
      <c r="M8715" t="s">
        <v>265</v>
      </c>
      <c r="N8715" t="s">
        <v>97</v>
      </c>
      <c r="O8715" t="s">
        <v>22</v>
      </c>
    </row>
    <row r="8716" spans="1:15">
      <c r="A8716" t="s">
        <v>14364</v>
      </c>
      <c r="B8716" s="1">
        <v>45946</v>
      </c>
      <c r="C8716" t="s">
        <v>14365</v>
      </c>
      <c r="D8716" t="s">
        <v>32</v>
      </c>
      <c r="E8716" t="s">
        <v>250</v>
      </c>
      <c r="F8716">
        <v>2</v>
      </c>
      <c r="G8716">
        <v>1860.69</v>
      </c>
      <c r="H8716">
        <v>3721.38</v>
      </c>
      <c r="I8716">
        <f>salesdata[[#This Row],[Total_Sales_INR]]/10000000</f>
        <v>3.7213799999999999E-4</v>
      </c>
      <c r="J8716" t="s">
        <v>47</v>
      </c>
      <c r="K8716" t="s">
        <v>72</v>
      </c>
      <c r="L8716">
        <v>2</v>
      </c>
      <c r="M8716" t="s">
        <v>265</v>
      </c>
      <c r="N8716" t="s">
        <v>178</v>
      </c>
      <c r="O8716" t="s">
        <v>22</v>
      </c>
    </row>
    <row r="8717" spans="1:15">
      <c r="A8717" t="s">
        <v>14366</v>
      </c>
      <c r="B8717" s="1">
        <v>45754</v>
      </c>
      <c r="C8717" t="s">
        <v>14367</v>
      </c>
      <c r="D8717" t="s">
        <v>102</v>
      </c>
      <c r="E8717" t="s">
        <v>193</v>
      </c>
      <c r="F8717">
        <v>2</v>
      </c>
      <c r="G8717">
        <v>45970.35</v>
      </c>
      <c r="H8717">
        <v>91940.7</v>
      </c>
      <c r="I8717">
        <f>salesdata[[#This Row],[Total_Sales_INR]]/10000000</f>
        <v>9.1940700000000004E-3</v>
      </c>
      <c r="J8717" t="s">
        <v>47</v>
      </c>
      <c r="K8717" t="s">
        <v>19</v>
      </c>
      <c r="L8717">
        <v>5</v>
      </c>
      <c r="M8717" t="s">
        <v>51</v>
      </c>
      <c r="N8717" t="s">
        <v>57</v>
      </c>
      <c r="O8717" t="s">
        <v>22</v>
      </c>
    </row>
    <row r="8718" spans="1:15">
      <c r="A8718" t="s">
        <v>14368</v>
      </c>
      <c r="B8718" s="1">
        <v>45781</v>
      </c>
      <c r="C8718" t="s">
        <v>10789</v>
      </c>
      <c r="D8718" t="s">
        <v>102</v>
      </c>
      <c r="E8718" t="s">
        <v>118</v>
      </c>
      <c r="F8718">
        <v>2</v>
      </c>
      <c r="G8718">
        <v>46581.52</v>
      </c>
      <c r="H8718">
        <v>93163.04</v>
      </c>
      <c r="I8718">
        <f>salesdata[[#This Row],[Total_Sales_INR]]/10000000</f>
        <v>9.3163039999999992E-3</v>
      </c>
      <c r="J8718" t="s">
        <v>18</v>
      </c>
      <c r="K8718" t="s">
        <v>35</v>
      </c>
      <c r="L8718">
        <v>2</v>
      </c>
      <c r="M8718" t="s">
        <v>265</v>
      </c>
      <c r="N8718" t="s">
        <v>156</v>
      </c>
      <c r="O8718" t="s">
        <v>22</v>
      </c>
    </row>
    <row r="8719" spans="1:15">
      <c r="A8719" t="s">
        <v>14369</v>
      </c>
      <c r="B8719" s="1">
        <v>45741</v>
      </c>
      <c r="C8719" t="s">
        <v>14370</v>
      </c>
      <c r="D8719" t="s">
        <v>32</v>
      </c>
      <c r="E8719" t="s">
        <v>250</v>
      </c>
      <c r="F8719">
        <v>2</v>
      </c>
      <c r="G8719">
        <v>8676.7800000000007</v>
      </c>
      <c r="H8719">
        <v>17353.560000000001</v>
      </c>
      <c r="I8719">
        <f>salesdata[[#This Row],[Total_Sales_INR]]/10000000</f>
        <v>1.7353560000000002E-3</v>
      </c>
      <c r="J8719" t="s">
        <v>18</v>
      </c>
      <c r="K8719" t="s">
        <v>72</v>
      </c>
      <c r="L8719">
        <v>3</v>
      </c>
      <c r="M8719" t="s">
        <v>77</v>
      </c>
      <c r="N8719" t="s">
        <v>127</v>
      </c>
      <c r="O8719" t="s">
        <v>22</v>
      </c>
    </row>
    <row r="8720" spans="1:15">
      <c r="A8720" t="s">
        <v>14371</v>
      </c>
      <c r="B8720" s="1">
        <v>45905</v>
      </c>
      <c r="C8720" t="s">
        <v>4520</v>
      </c>
      <c r="D8720" t="s">
        <v>32</v>
      </c>
      <c r="E8720" t="s">
        <v>309</v>
      </c>
      <c r="F8720">
        <v>2</v>
      </c>
      <c r="G8720">
        <v>6697.42</v>
      </c>
      <c r="H8720">
        <v>13394.84</v>
      </c>
      <c r="I8720">
        <f>salesdata[[#This Row],[Total_Sales_INR]]/10000000</f>
        <v>1.3394839999999999E-3</v>
      </c>
      <c r="J8720" t="s">
        <v>34</v>
      </c>
      <c r="K8720" t="s">
        <v>35</v>
      </c>
      <c r="L8720">
        <v>1</v>
      </c>
      <c r="M8720" t="s">
        <v>119</v>
      </c>
      <c r="N8720" t="s">
        <v>57</v>
      </c>
      <c r="O8720" t="s">
        <v>22</v>
      </c>
    </row>
    <row r="8721" spans="1:15">
      <c r="A8721" t="s">
        <v>14372</v>
      </c>
      <c r="B8721" s="1">
        <v>45738</v>
      </c>
      <c r="C8721" t="s">
        <v>14373</v>
      </c>
      <c r="D8721" t="s">
        <v>25</v>
      </c>
      <c r="E8721" t="s">
        <v>140</v>
      </c>
      <c r="F8721">
        <v>5</v>
      </c>
      <c r="G8721">
        <v>34283.730000000003</v>
      </c>
      <c r="H8721">
        <v>171418.65</v>
      </c>
      <c r="I8721">
        <f>salesdata[[#This Row],[Total_Sales_INR]]/10000000</f>
        <v>1.7141864999999999E-2</v>
      </c>
      <c r="J8721" t="s">
        <v>34</v>
      </c>
      <c r="K8721" t="s">
        <v>19</v>
      </c>
      <c r="L8721">
        <v>5</v>
      </c>
      <c r="M8721" t="s">
        <v>73</v>
      </c>
      <c r="N8721" t="s">
        <v>21</v>
      </c>
      <c r="O8721" t="s">
        <v>22</v>
      </c>
    </row>
    <row r="8722" spans="1:15">
      <c r="A8722" t="s">
        <v>14374</v>
      </c>
      <c r="B8722" s="1">
        <v>45895</v>
      </c>
      <c r="C8722" t="s">
        <v>14375</v>
      </c>
      <c r="D8722" t="s">
        <v>102</v>
      </c>
      <c r="E8722" t="s">
        <v>184</v>
      </c>
      <c r="F8722">
        <v>2</v>
      </c>
      <c r="G8722">
        <v>29676.95</v>
      </c>
      <c r="H8722">
        <v>59353.9</v>
      </c>
      <c r="I8722">
        <f>salesdata[[#This Row],[Total_Sales_INR]]/10000000</f>
        <v>5.9353900000000005E-3</v>
      </c>
      <c r="J8722" t="s">
        <v>47</v>
      </c>
      <c r="K8722" t="s">
        <v>72</v>
      </c>
      <c r="L8722">
        <v>2</v>
      </c>
      <c r="M8722" t="s">
        <v>141</v>
      </c>
      <c r="N8722" t="s">
        <v>48</v>
      </c>
      <c r="O8722" t="s">
        <v>22</v>
      </c>
    </row>
    <row r="8723" spans="1:15">
      <c r="A8723" t="s">
        <v>14376</v>
      </c>
      <c r="B8723" s="1">
        <v>45879</v>
      </c>
      <c r="C8723" t="s">
        <v>4198</v>
      </c>
      <c r="D8723" t="s">
        <v>32</v>
      </c>
      <c r="E8723" t="s">
        <v>33</v>
      </c>
      <c r="F8723">
        <v>2</v>
      </c>
      <c r="G8723">
        <v>1017.02</v>
      </c>
      <c r="H8723">
        <v>2034.04</v>
      </c>
      <c r="I8723">
        <f>salesdata[[#This Row],[Total_Sales_INR]]/10000000</f>
        <v>2.0340399999999999E-4</v>
      </c>
      <c r="J8723" t="s">
        <v>34</v>
      </c>
      <c r="K8723" t="s">
        <v>19</v>
      </c>
      <c r="L8723">
        <v>2</v>
      </c>
      <c r="M8723" t="s">
        <v>133</v>
      </c>
      <c r="N8723" t="s">
        <v>216</v>
      </c>
      <c r="O8723" t="s">
        <v>22</v>
      </c>
    </row>
    <row r="8724" spans="1:15">
      <c r="A8724" t="s">
        <v>14377</v>
      </c>
      <c r="B8724" s="1">
        <v>45767</v>
      </c>
      <c r="C8724" t="s">
        <v>3463</v>
      </c>
      <c r="D8724" t="s">
        <v>102</v>
      </c>
      <c r="E8724" t="s">
        <v>118</v>
      </c>
      <c r="F8724">
        <v>2</v>
      </c>
      <c r="G8724">
        <v>43285.85</v>
      </c>
      <c r="H8724">
        <v>86571.7</v>
      </c>
      <c r="I8724">
        <f>salesdata[[#This Row],[Total_Sales_INR]]/10000000</f>
        <v>8.6571700000000005E-3</v>
      </c>
      <c r="J8724" t="s">
        <v>18</v>
      </c>
      <c r="K8724" t="s">
        <v>19</v>
      </c>
      <c r="L8724">
        <v>3</v>
      </c>
      <c r="M8724" t="s">
        <v>36</v>
      </c>
      <c r="N8724" t="s">
        <v>82</v>
      </c>
      <c r="O8724" t="s">
        <v>22</v>
      </c>
    </row>
    <row r="8725" spans="1:15">
      <c r="A8725" t="s">
        <v>14378</v>
      </c>
      <c r="B8725" s="1">
        <v>45696</v>
      </c>
      <c r="C8725" t="s">
        <v>10594</v>
      </c>
      <c r="D8725" t="s">
        <v>16</v>
      </c>
      <c r="E8725" t="s">
        <v>130</v>
      </c>
      <c r="F8725">
        <v>2</v>
      </c>
      <c r="G8725">
        <v>22303.73</v>
      </c>
      <c r="H8725">
        <v>44607.46</v>
      </c>
      <c r="I8725">
        <f>salesdata[[#This Row],[Total_Sales_INR]]/10000000</f>
        <v>4.4607459999999998E-3</v>
      </c>
      <c r="J8725" t="s">
        <v>34</v>
      </c>
      <c r="K8725" t="s">
        <v>19</v>
      </c>
      <c r="L8725">
        <v>1</v>
      </c>
      <c r="M8725" t="s">
        <v>181</v>
      </c>
      <c r="N8725" t="s">
        <v>213</v>
      </c>
      <c r="O8725" t="s">
        <v>22</v>
      </c>
    </row>
    <row r="8726" spans="1:15">
      <c r="A8726" t="s">
        <v>14379</v>
      </c>
      <c r="B8726" s="1">
        <v>45759</v>
      </c>
      <c r="C8726" t="s">
        <v>2137</v>
      </c>
      <c r="D8726" t="s">
        <v>102</v>
      </c>
      <c r="E8726" t="s">
        <v>184</v>
      </c>
      <c r="F8726">
        <v>5</v>
      </c>
      <c r="G8726">
        <v>17339.939999999999</v>
      </c>
      <c r="H8726">
        <v>86699.7</v>
      </c>
      <c r="I8726">
        <f>salesdata[[#This Row],[Total_Sales_INR]]/10000000</f>
        <v>8.6699699999999991E-3</v>
      </c>
      <c r="J8726" t="s">
        <v>47</v>
      </c>
      <c r="K8726" t="s">
        <v>72</v>
      </c>
      <c r="L8726">
        <v>3</v>
      </c>
      <c r="M8726" t="s">
        <v>115</v>
      </c>
      <c r="N8726" t="s">
        <v>150</v>
      </c>
      <c r="O8726" t="s">
        <v>22</v>
      </c>
    </row>
    <row r="8727" spans="1:15">
      <c r="A8727" t="s">
        <v>14380</v>
      </c>
      <c r="B8727" s="1">
        <v>45923</v>
      </c>
      <c r="C8727" t="s">
        <v>14381</v>
      </c>
      <c r="D8727" t="s">
        <v>102</v>
      </c>
      <c r="E8727" t="s">
        <v>193</v>
      </c>
      <c r="F8727">
        <v>1</v>
      </c>
      <c r="G8727">
        <v>7455.84</v>
      </c>
      <c r="H8727">
        <v>7455.84</v>
      </c>
      <c r="I8727">
        <f>salesdata[[#This Row],[Total_Sales_INR]]/10000000</f>
        <v>7.4558399999999998E-4</v>
      </c>
      <c r="J8727" t="s">
        <v>18</v>
      </c>
      <c r="K8727" t="s">
        <v>72</v>
      </c>
      <c r="L8727">
        <v>3</v>
      </c>
      <c r="M8727" t="s">
        <v>190</v>
      </c>
      <c r="N8727" t="s">
        <v>42</v>
      </c>
      <c r="O8727" t="s">
        <v>22</v>
      </c>
    </row>
    <row r="8728" spans="1:15">
      <c r="A8728" t="s">
        <v>14382</v>
      </c>
      <c r="B8728" s="1">
        <v>45830</v>
      </c>
      <c r="C8728" t="s">
        <v>3769</v>
      </c>
      <c r="D8728" t="s">
        <v>32</v>
      </c>
      <c r="E8728" t="s">
        <v>309</v>
      </c>
      <c r="F8728">
        <v>3</v>
      </c>
      <c r="G8728">
        <v>48572.18</v>
      </c>
      <c r="H8728">
        <v>145716.54</v>
      </c>
      <c r="I8728">
        <f>salesdata[[#This Row],[Total_Sales_INR]]/10000000</f>
        <v>1.4571654000000002E-2</v>
      </c>
      <c r="J8728" t="s">
        <v>18</v>
      </c>
      <c r="K8728" t="s">
        <v>72</v>
      </c>
      <c r="L8728">
        <v>3</v>
      </c>
      <c r="M8728" t="s">
        <v>190</v>
      </c>
      <c r="N8728" t="s">
        <v>57</v>
      </c>
      <c r="O8728" t="s">
        <v>22</v>
      </c>
    </row>
    <row r="8729" spans="1:15">
      <c r="A8729" t="s">
        <v>14383</v>
      </c>
      <c r="B8729" s="1">
        <v>45777</v>
      </c>
      <c r="C8729" t="s">
        <v>14384</v>
      </c>
      <c r="D8729" t="s">
        <v>16</v>
      </c>
      <c r="E8729" t="s">
        <v>130</v>
      </c>
      <c r="F8729">
        <v>1</v>
      </c>
      <c r="G8729">
        <v>11019.98</v>
      </c>
      <c r="H8729">
        <v>11019.98</v>
      </c>
      <c r="I8729">
        <f>salesdata[[#This Row],[Total_Sales_INR]]/10000000</f>
        <v>1.1019979999999999E-3</v>
      </c>
      <c r="J8729" t="s">
        <v>34</v>
      </c>
      <c r="K8729" t="s">
        <v>35</v>
      </c>
      <c r="L8729">
        <v>2</v>
      </c>
      <c r="M8729" t="s">
        <v>104</v>
      </c>
      <c r="N8729" t="s">
        <v>167</v>
      </c>
      <c r="O8729" t="s">
        <v>22</v>
      </c>
    </row>
    <row r="8730" spans="1:15">
      <c r="A8730" t="s">
        <v>14385</v>
      </c>
      <c r="B8730" s="1">
        <v>45692</v>
      </c>
      <c r="C8730" t="s">
        <v>2711</v>
      </c>
      <c r="D8730" t="s">
        <v>45</v>
      </c>
      <c r="E8730" t="s">
        <v>60</v>
      </c>
      <c r="F8730">
        <v>2</v>
      </c>
      <c r="G8730">
        <v>11322.16</v>
      </c>
      <c r="H8730">
        <v>22644.32</v>
      </c>
      <c r="I8730">
        <f>salesdata[[#This Row],[Total_Sales_INR]]/10000000</f>
        <v>2.2644319999999998E-3</v>
      </c>
      <c r="J8730" t="s">
        <v>18</v>
      </c>
      <c r="K8730" t="s">
        <v>19</v>
      </c>
      <c r="L8730">
        <v>5</v>
      </c>
      <c r="M8730" t="s">
        <v>170</v>
      </c>
      <c r="N8730" t="s">
        <v>52</v>
      </c>
      <c r="O8730" t="s">
        <v>22</v>
      </c>
    </row>
    <row r="8731" spans="1:15">
      <c r="A8731" t="s">
        <v>14386</v>
      </c>
      <c r="B8731" s="1">
        <v>45786</v>
      </c>
      <c r="C8731" t="s">
        <v>8825</v>
      </c>
      <c r="D8731" t="s">
        <v>16</v>
      </c>
      <c r="E8731" t="s">
        <v>159</v>
      </c>
      <c r="F8731">
        <v>3</v>
      </c>
      <c r="G8731">
        <v>16790.98</v>
      </c>
      <c r="H8731">
        <v>50372.94</v>
      </c>
      <c r="I8731">
        <f>salesdata[[#This Row],[Total_Sales_INR]]/10000000</f>
        <v>5.0372940000000003E-3</v>
      </c>
      <c r="J8731" t="s">
        <v>18</v>
      </c>
      <c r="K8731" t="s">
        <v>72</v>
      </c>
      <c r="L8731">
        <v>1</v>
      </c>
      <c r="M8731" t="s">
        <v>20</v>
      </c>
      <c r="N8731" t="s">
        <v>142</v>
      </c>
      <c r="O8731" t="s">
        <v>22</v>
      </c>
    </row>
    <row r="8732" spans="1:15">
      <c r="A8732" t="s">
        <v>14387</v>
      </c>
      <c r="B8732" s="1">
        <v>45761</v>
      </c>
      <c r="C8732" t="s">
        <v>14388</v>
      </c>
      <c r="D8732" t="s">
        <v>32</v>
      </c>
      <c r="E8732" t="s">
        <v>40</v>
      </c>
      <c r="F8732">
        <v>2</v>
      </c>
      <c r="G8732">
        <v>20795.62</v>
      </c>
      <c r="H8732">
        <v>41591.24</v>
      </c>
      <c r="I8732">
        <f>salesdata[[#This Row],[Total_Sales_INR]]/10000000</f>
        <v>4.1591240000000002E-3</v>
      </c>
      <c r="J8732" t="s">
        <v>47</v>
      </c>
      <c r="K8732" t="s">
        <v>19</v>
      </c>
      <c r="L8732">
        <v>4</v>
      </c>
      <c r="M8732" t="s">
        <v>185</v>
      </c>
      <c r="N8732" t="s">
        <v>142</v>
      </c>
      <c r="O8732" t="s">
        <v>22</v>
      </c>
    </row>
    <row r="8733" spans="1:15">
      <c r="A8733" t="s">
        <v>14389</v>
      </c>
      <c r="B8733" s="1">
        <v>45901</v>
      </c>
      <c r="C8733" t="s">
        <v>14390</v>
      </c>
      <c r="D8733" t="s">
        <v>25</v>
      </c>
      <c r="E8733" t="s">
        <v>91</v>
      </c>
      <c r="F8733">
        <v>2</v>
      </c>
      <c r="G8733">
        <v>6198.99</v>
      </c>
      <c r="H8733">
        <v>12397.98</v>
      </c>
      <c r="I8733">
        <f>salesdata[[#This Row],[Total_Sales_INR]]/10000000</f>
        <v>1.2397979999999999E-3</v>
      </c>
      <c r="J8733" t="s">
        <v>18</v>
      </c>
      <c r="K8733" t="s">
        <v>19</v>
      </c>
      <c r="L8733">
        <v>5</v>
      </c>
      <c r="M8733" t="s">
        <v>51</v>
      </c>
      <c r="N8733" t="s">
        <v>21</v>
      </c>
      <c r="O8733" t="s">
        <v>22</v>
      </c>
    </row>
    <row r="8734" spans="1:15">
      <c r="A8734" t="s">
        <v>14391</v>
      </c>
      <c r="B8734" s="1">
        <v>45728</v>
      </c>
      <c r="C8734" t="s">
        <v>14392</v>
      </c>
      <c r="D8734" t="s">
        <v>16</v>
      </c>
      <c r="E8734" t="s">
        <v>130</v>
      </c>
      <c r="F8734">
        <v>1</v>
      </c>
      <c r="G8734">
        <v>1405.08</v>
      </c>
      <c r="H8734">
        <v>1405.08</v>
      </c>
      <c r="I8734">
        <f>salesdata[[#This Row],[Total_Sales_INR]]/10000000</f>
        <v>1.4050799999999999E-4</v>
      </c>
      <c r="J8734" t="s">
        <v>18</v>
      </c>
      <c r="K8734" t="s">
        <v>19</v>
      </c>
      <c r="L8734">
        <v>2</v>
      </c>
      <c r="M8734" t="s">
        <v>104</v>
      </c>
      <c r="N8734" t="s">
        <v>213</v>
      </c>
      <c r="O8734" t="s">
        <v>22</v>
      </c>
    </row>
    <row r="8735" spans="1:15">
      <c r="A8735" t="s">
        <v>14393</v>
      </c>
      <c r="B8735" s="1">
        <v>45842</v>
      </c>
      <c r="C8735" t="s">
        <v>406</v>
      </c>
      <c r="D8735" t="s">
        <v>25</v>
      </c>
      <c r="E8735" t="s">
        <v>26</v>
      </c>
      <c r="F8735">
        <v>5</v>
      </c>
      <c r="G8735">
        <v>39802.379999999997</v>
      </c>
      <c r="H8735">
        <v>199011.9</v>
      </c>
      <c r="I8735">
        <f>salesdata[[#This Row],[Total_Sales_INR]]/10000000</f>
        <v>1.9901189999999999E-2</v>
      </c>
      <c r="J8735" t="s">
        <v>18</v>
      </c>
      <c r="K8735" t="s">
        <v>72</v>
      </c>
      <c r="L8735">
        <v>5</v>
      </c>
      <c r="M8735" t="s">
        <v>28</v>
      </c>
      <c r="N8735" t="s">
        <v>82</v>
      </c>
      <c r="O8735" t="s">
        <v>22</v>
      </c>
    </row>
    <row r="8736" spans="1:15">
      <c r="A8736" t="s">
        <v>14394</v>
      </c>
      <c r="B8736" s="1">
        <v>45755</v>
      </c>
      <c r="C8736" t="s">
        <v>4859</v>
      </c>
      <c r="D8736" t="s">
        <v>16</v>
      </c>
      <c r="E8736" t="s">
        <v>137</v>
      </c>
      <c r="F8736">
        <v>1</v>
      </c>
      <c r="G8736">
        <v>35635.15</v>
      </c>
      <c r="H8736">
        <v>35635.15</v>
      </c>
      <c r="I8736">
        <f>salesdata[[#This Row],[Total_Sales_INR]]/10000000</f>
        <v>3.5635150000000002E-3</v>
      </c>
      <c r="J8736" t="s">
        <v>18</v>
      </c>
      <c r="K8736" t="s">
        <v>19</v>
      </c>
      <c r="L8736">
        <v>4</v>
      </c>
      <c r="M8736" t="s">
        <v>88</v>
      </c>
      <c r="N8736" t="s">
        <v>21</v>
      </c>
      <c r="O8736" t="s">
        <v>22</v>
      </c>
    </row>
    <row r="8737" spans="1:15">
      <c r="A8737" t="s">
        <v>14395</v>
      </c>
      <c r="B8737" s="1">
        <v>45958</v>
      </c>
      <c r="C8737" t="s">
        <v>14396</v>
      </c>
      <c r="D8737" t="s">
        <v>32</v>
      </c>
      <c r="E8737" t="s">
        <v>81</v>
      </c>
      <c r="F8737">
        <v>1</v>
      </c>
      <c r="G8737">
        <v>33577.75</v>
      </c>
      <c r="H8737">
        <v>33577.75</v>
      </c>
      <c r="I8737">
        <f>salesdata[[#This Row],[Total_Sales_INR]]/10000000</f>
        <v>3.3577749999999999E-3</v>
      </c>
      <c r="J8737" t="s">
        <v>47</v>
      </c>
      <c r="K8737" t="s">
        <v>35</v>
      </c>
      <c r="L8737">
        <v>2</v>
      </c>
      <c r="M8737" t="s">
        <v>265</v>
      </c>
      <c r="N8737" t="s">
        <v>94</v>
      </c>
      <c r="O8737" t="s">
        <v>22</v>
      </c>
    </row>
    <row r="8738" spans="1:15">
      <c r="A8738" t="s">
        <v>14397</v>
      </c>
      <c r="B8738" s="1">
        <v>45944</v>
      </c>
      <c r="C8738" t="s">
        <v>1640</v>
      </c>
      <c r="D8738" t="s">
        <v>102</v>
      </c>
      <c r="E8738" t="s">
        <v>184</v>
      </c>
      <c r="F8738">
        <v>1</v>
      </c>
      <c r="G8738">
        <v>28454.23</v>
      </c>
      <c r="H8738">
        <v>28454.23</v>
      </c>
      <c r="I8738">
        <f>salesdata[[#This Row],[Total_Sales_INR]]/10000000</f>
        <v>2.8454230000000001E-3</v>
      </c>
      <c r="J8738" t="s">
        <v>47</v>
      </c>
      <c r="K8738" t="s">
        <v>35</v>
      </c>
      <c r="L8738">
        <v>2</v>
      </c>
      <c r="M8738" t="s">
        <v>133</v>
      </c>
      <c r="N8738" t="s">
        <v>94</v>
      </c>
      <c r="O8738" t="s">
        <v>22</v>
      </c>
    </row>
    <row r="8739" spans="1:15">
      <c r="A8739" t="s">
        <v>14398</v>
      </c>
      <c r="B8739" s="1">
        <v>45716</v>
      </c>
      <c r="C8739" t="s">
        <v>14399</v>
      </c>
      <c r="D8739" t="s">
        <v>102</v>
      </c>
      <c r="E8739" t="s">
        <v>103</v>
      </c>
      <c r="F8739">
        <v>4</v>
      </c>
      <c r="G8739">
        <v>25682.13</v>
      </c>
      <c r="H8739">
        <v>102728.52</v>
      </c>
      <c r="I8739">
        <f>salesdata[[#This Row],[Total_Sales_INR]]/10000000</f>
        <v>1.0272852000000001E-2</v>
      </c>
      <c r="J8739" t="s">
        <v>47</v>
      </c>
      <c r="K8739" t="s">
        <v>72</v>
      </c>
      <c r="L8739">
        <v>3</v>
      </c>
      <c r="M8739" t="s">
        <v>190</v>
      </c>
      <c r="N8739" t="s">
        <v>82</v>
      </c>
      <c r="O8739" t="s">
        <v>22</v>
      </c>
    </row>
    <row r="8740" spans="1:15">
      <c r="A8740" t="s">
        <v>14400</v>
      </c>
      <c r="B8740" s="1">
        <v>45698</v>
      </c>
      <c r="C8740" t="s">
        <v>14401</v>
      </c>
      <c r="D8740" t="s">
        <v>102</v>
      </c>
      <c r="E8740" t="s">
        <v>193</v>
      </c>
      <c r="F8740">
        <v>4</v>
      </c>
      <c r="G8740">
        <v>18476.37</v>
      </c>
      <c r="H8740">
        <v>73905.48</v>
      </c>
      <c r="I8740">
        <f>salesdata[[#This Row],[Total_Sales_INR]]/10000000</f>
        <v>7.3905479999999994E-3</v>
      </c>
      <c r="J8740" t="s">
        <v>18</v>
      </c>
      <c r="K8740" t="s">
        <v>19</v>
      </c>
      <c r="L8740">
        <v>1</v>
      </c>
      <c r="M8740" t="s">
        <v>181</v>
      </c>
      <c r="N8740" t="s">
        <v>48</v>
      </c>
      <c r="O8740" t="s">
        <v>22</v>
      </c>
    </row>
    <row r="8741" spans="1:15">
      <c r="A8741" t="s">
        <v>14402</v>
      </c>
      <c r="B8741" s="1">
        <v>45846</v>
      </c>
      <c r="C8741" t="s">
        <v>14403</v>
      </c>
      <c r="D8741" t="s">
        <v>45</v>
      </c>
      <c r="E8741" t="s">
        <v>46</v>
      </c>
      <c r="F8741">
        <v>3</v>
      </c>
      <c r="G8741">
        <v>46136.15</v>
      </c>
      <c r="H8741">
        <v>138408.45000000001</v>
      </c>
      <c r="I8741">
        <f>salesdata[[#This Row],[Total_Sales_INR]]/10000000</f>
        <v>1.3840845000000001E-2</v>
      </c>
      <c r="J8741" t="s">
        <v>34</v>
      </c>
      <c r="K8741" t="s">
        <v>35</v>
      </c>
      <c r="L8741">
        <v>3</v>
      </c>
      <c r="M8741" t="s">
        <v>190</v>
      </c>
      <c r="N8741" t="s">
        <v>124</v>
      </c>
      <c r="O8741" t="s">
        <v>22</v>
      </c>
    </row>
    <row r="8742" spans="1:15">
      <c r="A8742" t="s">
        <v>14404</v>
      </c>
      <c r="B8742" s="1">
        <v>45739</v>
      </c>
      <c r="C8742" t="s">
        <v>14405</v>
      </c>
      <c r="D8742" t="s">
        <v>25</v>
      </c>
      <c r="E8742" t="s">
        <v>26</v>
      </c>
      <c r="F8742">
        <v>1</v>
      </c>
      <c r="G8742">
        <v>16002.67</v>
      </c>
      <c r="H8742">
        <v>16002.67</v>
      </c>
      <c r="I8742">
        <f>salesdata[[#This Row],[Total_Sales_INR]]/10000000</f>
        <v>1.6002670000000001E-3</v>
      </c>
      <c r="J8742" t="s">
        <v>47</v>
      </c>
      <c r="K8742" t="s">
        <v>72</v>
      </c>
      <c r="L8742">
        <v>3</v>
      </c>
      <c r="M8742" t="s">
        <v>190</v>
      </c>
      <c r="N8742" t="s">
        <v>37</v>
      </c>
      <c r="O8742" t="s">
        <v>22</v>
      </c>
    </row>
    <row r="8743" spans="1:15">
      <c r="A8743" t="s">
        <v>14406</v>
      </c>
      <c r="B8743" s="1">
        <v>46014</v>
      </c>
      <c r="C8743" t="s">
        <v>14407</v>
      </c>
      <c r="D8743" t="s">
        <v>45</v>
      </c>
      <c r="E8743" t="s">
        <v>55</v>
      </c>
      <c r="F8743">
        <v>5</v>
      </c>
      <c r="G8743">
        <v>11494.09</v>
      </c>
      <c r="H8743">
        <v>57470.45</v>
      </c>
      <c r="I8743">
        <f>salesdata[[#This Row],[Total_Sales_INR]]/10000000</f>
        <v>5.7470450000000001E-3</v>
      </c>
      <c r="J8743" t="s">
        <v>34</v>
      </c>
      <c r="K8743" t="s">
        <v>72</v>
      </c>
      <c r="L8743">
        <v>1</v>
      </c>
      <c r="M8743" t="s">
        <v>181</v>
      </c>
      <c r="N8743" t="s">
        <v>142</v>
      </c>
      <c r="O8743" t="s">
        <v>22</v>
      </c>
    </row>
    <row r="8744" spans="1:15">
      <c r="A8744" t="s">
        <v>14408</v>
      </c>
      <c r="B8744" s="1">
        <v>45735</v>
      </c>
      <c r="C8744" t="s">
        <v>7269</v>
      </c>
      <c r="D8744" t="s">
        <v>16</v>
      </c>
      <c r="E8744" t="s">
        <v>159</v>
      </c>
      <c r="F8744">
        <v>4</v>
      </c>
      <c r="G8744">
        <v>10878.49</v>
      </c>
      <c r="H8744">
        <v>43513.96</v>
      </c>
      <c r="I8744">
        <f>salesdata[[#This Row],[Total_Sales_INR]]/10000000</f>
        <v>4.3513959999999996E-3</v>
      </c>
      <c r="J8744" t="s">
        <v>34</v>
      </c>
      <c r="K8744" t="s">
        <v>72</v>
      </c>
      <c r="L8744">
        <v>3</v>
      </c>
      <c r="M8744" t="s">
        <v>77</v>
      </c>
      <c r="N8744" t="s">
        <v>112</v>
      </c>
      <c r="O8744" t="s">
        <v>22</v>
      </c>
    </row>
    <row r="8745" spans="1:15">
      <c r="A8745" t="s">
        <v>14409</v>
      </c>
      <c r="B8745" s="1">
        <v>45794</v>
      </c>
      <c r="C8745" t="s">
        <v>9135</v>
      </c>
      <c r="D8745" t="s">
        <v>16</v>
      </c>
      <c r="E8745" t="s">
        <v>137</v>
      </c>
      <c r="F8745">
        <v>2</v>
      </c>
      <c r="G8745">
        <v>30031.8</v>
      </c>
      <c r="H8745">
        <v>60063.6</v>
      </c>
      <c r="I8745">
        <f>salesdata[[#This Row],[Total_Sales_INR]]/10000000</f>
        <v>6.0063599999999997E-3</v>
      </c>
      <c r="J8745" t="s">
        <v>18</v>
      </c>
      <c r="K8745" t="s">
        <v>35</v>
      </c>
      <c r="L8745">
        <v>5</v>
      </c>
      <c r="M8745" t="s">
        <v>51</v>
      </c>
      <c r="N8745" t="s">
        <v>29</v>
      </c>
      <c r="O8745" t="s">
        <v>22</v>
      </c>
    </row>
    <row r="8746" spans="1:15">
      <c r="A8746" t="s">
        <v>14410</v>
      </c>
      <c r="B8746" s="1">
        <v>45708</v>
      </c>
      <c r="C8746" t="s">
        <v>99</v>
      </c>
      <c r="D8746" t="s">
        <v>32</v>
      </c>
      <c r="E8746" t="s">
        <v>81</v>
      </c>
      <c r="F8746">
        <v>1</v>
      </c>
      <c r="G8746">
        <v>37345.31</v>
      </c>
      <c r="H8746">
        <v>37345.31</v>
      </c>
      <c r="I8746">
        <f>salesdata[[#This Row],[Total_Sales_INR]]/10000000</f>
        <v>3.7345309999999997E-3</v>
      </c>
      <c r="J8746" t="s">
        <v>47</v>
      </c>
      <c r="K8746" t="s">
        <v>72</v>
      </c>
      <c r="L8746">
        <v>2</v>
      </c>
      <c r="M8746" t="s">
        <v>265</v>
      </c>
      <c r="N8746" t="s">
        <v>48</v>
      </c>
      <c r="O8746" t="s">
        <v>22</v>
      </c>
    </row>
    <row r="8747" spans="1:15">
      <c r="A8747" t="s">
        <v>14411</v>
      </c>
      <c r="B8747" s="1">
        <v>45990</v>
      </c>
      <c r="C8747" t="s">
        <v>2401</v>
      </c>
      <c r="D8747" t="s">
        <v>102</v>
      </c>
      <c r="E8747" t="s">
        <v>118</v>
      </c>
      <c r="F8747">
        <v>1</v>
      </c>
      <c r="G8747">
        <v>36924.120000000003</v>
      </c>
      <c r="H8747">
        <v>36924.120000000003</v>
      </c>
      <c r="I8747">
        <f>salesdata[[#This Row],[Total_Sales_INR]]/10000000</f>
        <v>3.6924120000000004E-3</v>
      </c>
      <c r="J8747" t="s">
        <v>27</v>
      </c>
      <c r="K8747" t="s">
        <v>19</v>
      </c>
      <c r="L8747">
        <v>4</v>
      </c>
      <c r="M8747" t="s">
        <v>88</v>
      </c>
      <c r="N8747" t="s">
        <v>178</v>
      </c>
      <c r="O8747" t="s">
        <v>22</v>
      </c>
    </row>
    <row r="8748" spans="1:15">
      <c r="A8748" t="s">
        <v>14412</v>
      </c>
      <c r="B8748" s="1">
        <v>45768</v>
      </c>
      <c r="C8748" t="s">
        <v>14413</v>
      </c>
      <c r="D8748" t="s">
        <v>32</v>
      </c>
      <c r="E8748" t="s">
        <v>250</v>
      </c>
      <c r="F8748">
        <v>3</v>
      </c>
      <c r="G8748">
        <v>5642.83</v>
      </c>
      <c r="H8748">
        <v>16928.490000000002</v>
      </c>
      <c r="I8748">
        <f>salesdata[[#This Row],[Total_Sales_INR]]/10000000</f>
        <v>1.6928490000000002E-3</v>
      </c>
      <c r="J8748" t="s">
        <v>47</v>
      </c>
      <c r="K8748" t="s">
        <v>19</v>
      </c>
      <c r="L8748">
        <v>5</v>
      </c>
      <c r="M8748" t="s">
        <v>28</v>
      </c>
      <c r="N8748" t="s">
        <v>57</v>
      </c>
      <c r="O8748" t="s">
        <v>22</v>
      </c>
    </row>
    <row r="8749" spans="1:15">
      <c r="A8749" t="s">
        <v>14414</v>
      </c>
      <c r="B8749" s="1">
        <v>45913</v>
      </c>
      <c r="C8749" t="s">
        <v>9851</v>
      </c>
      <c r="D8749" t="s">
        <v>16</v>
      </c>
      <c r="E8749" t="s">
        <v>130</v>
      </c>
      <c r="F8749">
        <v>2</v>
      </c>
      <c r="G8749">
        <v>10401.450000000001</v>
      </c>
      <c r="H8749">
        <v>20802.900000000001</v>
      </c>
      <c r="I8749">
        <f>salesdata[[#This Row],[Total_Sales_INR]]/10000000</f>
        <v>2.0802900000000003E-3</v>
      </c>
      <c r="J8749" t="s">
        <v>47</v>
      </c>
      <c r="K8749" t="s">
        <v>72</v>
      </c>
      <c r="L8749">
        <v>3</v>
      </c>
      <c r="M8749" t="s">
        <v>77</v>
      </c>
      <c r="N8749" t="s">
        <v>42</v>
      </c>
      <c r="O8749" t="s">
        <v>22</v>
      </c>
    </row>
    <row r="8750" spans="1:15">
      <c r="A8750" t="s">
        <v>14415</v>
      </c>
      <c r="B8750" s="1">
        <v>45748</v>
      </c>
      <c r="C8750" t="s">
        <v>1218</v>
      </c>
      <c r="D8750" t="s">
        <v>102</v>
      </c>
      <c r="E8750" t="s">
        <v>184</v>
      </c>
      <c r="F8750">
        <v>2</v>
      </c>
      <c r="G8750">
        <v>46877.74</v>
      </c>
      <c r="H8750">
        <v>93755.48</v>
      </c>
      <c r="I8750">
        <f>salesdata[[#This Row],[Total_Sales_INR]]/10000000</f>
        <v>9.3755479999999992E-3</v>
      </c>
      <c r="J8750" t="s">
        <v>47</v>
      </c>
      <c r="K8750" t="s">
        <v>72</v>
      </c>
      <c r="L8750">
        <v>3</v>
      </c>
      <c r="M8750" t="s">
        <v>77</v>
      </c>
      <c r="N8750" t="s">
        <v>134</v>
      </c>
      <c r="O8750" t="s">
        <v>22</v>
      </c>
    </row>
    <row r="8751" spans="1:15">
      <c r="A8751" t="s">
        <v>14416</v>
      </c>
      <c r="B8751" s="1">
        <v>45662</v>
      </c>
      <c r="C8751" t="s">
        <v>6968</v>
      </c>
      <c r="D8751" t="s">
        <v>16</v>
      </c>
      <c r="E8751" t="s">
        <v>137</v>
      </c>
      <c r="F8751">
        <v>2</v>
      </c>
      <c r="G8751">
        <v>28444.07</v>
      </c>
      <c r="H8751">
        <v>56888.14</v>
      </c>
      <c r="I8751">
        <f>salesdata[[#This Row],[Total_Sales_INR]]/10000000</f>
        <v>5.6888140000000004E-3</v>
      </c>
      <c r="J8751" t="s">
        <v>18</v>
      </c>
      <c r="K8751" t="s">
        <v>72</v>
      </c>
      <c r="L8751">
        <v>5</v>
      </c>
      <c r="M8751" t="s">
        <v>51</v>
      </c>
      <c r="N8751" t="s">
        <v>213</v>
      </c>
      <c r="O8751" t="s">
        <v>22</v>
      </c>
    </row>
    <row r="8752" spans="1:15">
      <c r="A8752" t="s">
        <v>14417</v>
      </c>
      <c r="B8752" s="1">
        <v>45911</v>
      </c>
      <c r="C8752" t="s">
        <v>14418</v>
      </c>
      <c r="D8752" t="s">
        <v>102</v>
      </c>
      <c r="E8752" t="s">
        <v>103</v>
      </c>
      <c r="F8752">
        <v>1</v>
      </c>
      <c r="G8752">
        <v>35967.089999999997</v>
      </c>
      <c r="H8752">
        <v>35967.089999999997</v>
      </c>
      <c r="I8752">
        <f>salesdata[[#This Row],[Total_Sales_INR]]/10000000</f>
        <v>3.5967089999999996E-3</v>
      </c>
      <c r="J8752" t="s">
        <v>34</v>
      </c>
      <c r="K8752" t="s">
        <v>72</v>
      </c>
      <c r="L8752">
        <v>3</v>
      </c>
      <c r="M8752" t="s">
        <v>190</v>
      </c>
      <c r="N8752" t="s">
        <v>150</v>
      </c>
      <c r="O8752" t="s">
        <v>22</v>
      </c>
    </row>
    <row r="8753" spans="1:15">
      <c r="A8753" t="s">
        <v>14419</v>
      </c>
      <c r="B8753" s="1">
        <v>45723</v>
      </c>
      <c r="C8753" t="s">
        <v>1076</v>
      </c>
      <c r="D8753" t="s">
        <v>16</v>
      </c>
      <c r="E8753" t="s">
        <v>145</v>
      </c>
      <c r="F8753">
        <v>5</v>
      </c>
      <c r="G8753">
        <v>37885.33</v>
      </c>
      <c r="H8753">
        <v>189426.65</v>
      </c>
      <c r="I8753">
        <f>salesdata[[#This Row],[Total_Sales_INR]]/10000000</f>
        <v>1.8942665000000001E-2</v>
      </c>
      <c r="J8753" t="s">
        <v>34</v>
      </c>
      <c r="K8753" t="s">
        <v>35</v>
      </c>
      <c r="L8753">
        <v>4</v>
      </c>
      <c r="M8753" t="s">
        <v>88</v>
      </c>
      <c r="N8753" t="s">
        <v>178</v>
      </c>
      <c r="O8753" t="s">
        <v>22</v>
      </c>
    </row>
    <row r="8754" spans="1:15">
      <c r="A8754" t="s">
        <v>14420</v>
      </c>
      <c r="B8754" s="1">
        <v>45997</v>
      </c>
      <c r="C8754" t="s">
        <v>4032</v>
      </c>
      <c r="D8754" t="s">
        <v>25</v>
      </c>
      <c r="E8754" t="s">
        <v>280</v>
      </c>
      <c r="F8754">
        <v>3</v>
      </c>
      <c r="G8754">
        <v>11850.29</v>
      </c>
      <c r="H8754">
        <v>35550.870000000003</v>
      </c>
      <c r="I8754">
        <f>salesdata[[#This Row],[Total_Sales_INR]]/10000000</f>
        <v>3.5550870000000002E-3</v>
      </c>
      <c r="J8754" t="s">
        <v>47</v>
      </c>
      <c r="K8754" t="s">
        <v>72</v>
      </c>
      <c r="L8754">
        <v>3</v>
      </c>
      <c r="M8754" t="s">
        <v>61</v>
      </c>
      <c r="N8754" t="s">
        <v>173</v>
      </c>
      <c r="O8754" t="s">
        <v>22</v>
      </c>
    </row>
    <row r="8755" spans="1:15">
      <c r="A8755" t="s">
        <v>14421</v>
      </c>
      <c r="B8755" s="1">
        <v>45842</v>
      </c>
      <c r="C8755" t="s">
        <v>6228</v>
      </c>
      <c r="D8755" t="s">
        <v>102</v>
      </c>
      <c r="E8755" t="s">
        <v>155</v>
      </c>
      <c r="F8755">
        <v>5</v>
      </c>
      <c r="G8755">
        <v>11604.99</v>
      </c>
      <c r="H8755">
        <v>58024.95</v>
      </c>
      <c r="I8755">
        <f>salesdata[[#This Row],[Total_Sales_INR]]/10000000</f>
        <v>5.8024949999999995E-3</v>
      </c>
      <c r="J8755" t="s">
        <v>27</v>
      </c>
      <c r="K8755" t="s">
        <v>19</v>
      </c>
      <c r="L8755">
        <v>5</v>
      </c>
      <c r="M8755" t="s">
        <v>28</v>
      </c>
      <c r="N8755" t="s">
        <v>216</v>
      </c>
      <c r="O8755" t="s">
        <v>22</v>
      </c>
    </row>
    <row r="8756" spans="1:15">
      <c r="A8756" t="s">
        <v>14422</v>
      </c>
      <c r="B8756" s="1">
        <v>45779</v>
      </c>
      <c r="C8756" t="s">
        <v>8114</v>
      </c>
      <c r="D8756" t="s">
        <v>16</v>
      </c>
      <c r="E8756" t="s">
        <v>130</v>
      </c>
      <c r="F8756">
        <v>3</v>
      </c>
      <c r="G8756">
        <v>38997.15</v>
      </c>
      <c r="H8756">
        <v>116991.45</v>
      </c>
      <c r="I8756">
        <f>salesdata[[#This Row],[Total_Sales_INR]]/10000000</f>
        <v>1.1699144999999999E-2</v>
      </c>
      <c r="J8756" t="s">
        <v>47</v>
      </c>
      <c r="K8756" t="s">
        <v>19</v>
      </c>
      <c r="L8756">
        <v>4</v>
      </c>
      <c r="M8756" t="s">
        <v>88</v>
      </c>
      <c r="N8756" t="s">
        <v>42</v>
      </c>
      <c r="O8756" t="s">
        <v>22</v>
      </c>
    </row>
    <row r="8757" spans="1:15">
      <c r="A8757" t="s">
        <v>14423</v>
      </c>
      <c r="B8757" s="1">
        <v>45729</v>
      </c>
      <c r="C8757" t="s">
        <v>368</v>
      </c>
      <c r="D8757" t="s">
        <v>25</v>
      </c>
      <c r="E8757" t="s">
        <v>91</v>
      </c>
      <c r="F8757">
        <v>1</v>
      </c>
      <c r="G8757">
        <v>43069.21</v>
      </c>
      <c r="H8757">
        <v>43069.21</v>
      </c>
      <c r="I8757">
        <f>salesdata[[#This Row],[Total_Sales_INR]]/10000000</f>
        <v>4.306921E-3</v>
      </c>
      <c r="J8757" t="s">
        <v>34</v>
      </c>
      <c r="K8757" t="s">
        <v>35</v>
      </c>
      <c r="L8757">
        <v>4</v>
      </c>
      <c r="M8757" t="s">
        <v>123</v>
      </c>
      <c r="N8757" t="s">
        <v>134</v>
      </c>
      <c r="O8757" t="s">
        <v>22</v>
      </c>
    </row>
    <row r="8758" spans="1:15">
      <c r="A8758" t="s">
        <v>14424</v>
      </c>
      <c r="B8758" s="1">
        <v>45677</v>
      </c>
      <c r="C8758" t="s">
        <v>9224</v>
      </c>
      <c r="D8758" t="s">
        <v>102</v>
      </c>
      <c r="E8758" t="s">
        <v>155</v>
      </c>
      <c r="F8758">
        <v>3</v>
      </c>
      <c r="G8758">
        <v>43294.73</v>
      </c>
      <c r="H8758">
        <v>129884.19</v>
      </c>
      <c r="I8758">
        <f>salesdata[[#This Row],[Total_Sales_INR]]/10000000</f>
        <v>1.2988419000000001E-2</v>
      </c>
      <c r="J8758" t="s">
        <v>34</v>
      </c>
      <c r="K8758" t="s">
        <v>19</v>
      </c>
      <c r="L8758">
        <v>4</v>
      </c>
      <c r="M8758" t="s">
        <v>160</v>
      </c>
      <c r="N8758" t="s">
        <v>52</v>
      </c>
      <c r="O8758" t="s">
        <v>22</v>
      </c>
    </row>
    <row r="8759" spans="1:15">
      <c r="A8759" t="s">
        <v>14425</v>
      </c>
      <c r="B8759" s="1">
        <v>45924</v>
      </c>
      <c r="C8759" t="s">
        <v>14426</v>
      </c>
      <c r="D8759" t="s">
        <v>102</v>
      </c>
      <c r="E8759" t="s">
        <v>103</v>
      </c>
      <c r="F8759">
        <v>5</v>
      </c>
      <c r="G8759">
        <v>19391.490000000002</v>
      </c>
      <c r="H8759">
        <v>96957.45</v>
      </c>
      <c r="I8759">
        <f>salesdata[[#This Row],[Total_Sales_INR]]/10000000</f>
        <v>9.6957450000000004E-3</v>
      </c>
      <c r="J8759" t="s">
        <v>34</v>
      </c>
      <c r="K8759" t="s">
        <v>72</v>
      </c>
      <c r="L8759">
        <v>2</v>
      </c>
      <c r="M8759" t="s">
        <v>133</v>
      </c>
      <c r="N8759" t="s">
        <v>216</v>
      </c>
      <c r="O8759" t="s">
        <v>22</v>
      </c>
    </row>
    <row r="8760" spans="1:15">
      <c r="A8760" t="s">
        <v>14427</v>
      </c>
      <c r="B8760" s="1">
        <v>45967</v>
      </c>
      <c r="C8760" t="s">
        <v>14428</v>
      </c>
      <c r="D8760" t="s">
        <v>45</v>
      </c>
      <c r="E8760" t="s">
        <v>55</v>
      </c>
      <c r="F8760">
        <v>5</v>
      </c>
      <c r="G8760">
        <v>32205.83</v>
      </c>
      <c r="H8760">
        <v>161029.15</v>
      </c>
      <c r="I8760">
        <f>salesdata[[#This Row],[Total_Sales_INR]]/10000000</f>
        <v>1.6102914999999999E-2</v>
      </c>
      <c r="J8760" t="s">
        <v>27</v>
      </c>
      <c r="K8760" t="s">
        <v>35</v>
      </c>
      <c r="L8760">
        <v>5</v>
      </c>
      <c r="M8760" t="s">
        <v>41</v>
      </c>
      <c r="N8760" t="s">
        <v>37</v>
      </c>
      <c r="O8760" t="s">
        <v>22</v>
      </c>
    </row>
    <row r="8761" spans="1:15">
      <c r="A8761" t="s">
        <v>14429</v>
      </c>
      <c r="B8761" s="1">
        <v>46012</v>
      </c>
      <c r="C8761" t="s">
        <v>14430</v>
      </c>
      <c r="D8761" t="s">
        <v>102</v>
      </c>
      <c r="E8761" t="s">
        <v>103</v>
      </c>
      <c r="F8761">
        <v>1</v>
      </c>
      <c r="G8761">
        <v>15480.62</v>
      </c>
      <c r="H8761">
        <v>15480.62</v>
      </c>
      <c r="I8761">
        <f>salesdata[[#This Row],[Total_Sales_INR]]/10000000</f>
        <v>1.548062E-3</v>
      </c>
      <c r="J8761" t="s">
        <v>27</v>
      </c>
      <c r="K8761" t="s">
        <v>35</v>
      </c>
      <c r="L8761">
        <v>4</v>
      </c>
      <c r="M8761" t="s">
        <v>198</v>
      </c>
      <c r="N8761" t="s">
        <v>42</v>
      </c>
      <c r="O8761" t="s">
        <v>22</v>
      </c>
    </row>
    <row r="8762" spans="1:15">
      <c r="A8762" t="s">
        <v>14431</v>
      </c>
      <c r="B8762" s="1">
        <v>45825</v>
      </c>
      <c r="C8762" t="s">
        <v>7787</v>
      </c>
      <c r="D8762" t="s">
        <v>16</v>
      </c>
      <c r="E8762" t="s">
        <v>159</v>
      </c>
      <c r="F8762">
        <v>1</v>
      </c>
      <c r="G8762">
        <v>43686.47</v>
      </c>
      <c r="H8762">
        <v>43686.47</v>
      </c>
      <c r="I8762">
        <f>salesdata[[#This Row],[Total_Sales_INR]]/10000000</f>
        <v>4.3686469999999998E-3</v>
      </c>
      <c r="J8762" t="s">
        <v>27</v>
      </c>
      <c r="K8762" t="s">
        <v>35</v>
      </c>
      <c r="L8762">
        <v>1</v>
      </c>
      <c r="M8762" t="s">
        <v>119</v>
      </c>
      <c r="N8762" t="s">
        <v>213</v>
      </c>
      <c r="O8762" t="s">
        <v>22</v>
      </c>
    </row>
    <row r="8763" spans="1:15">
      <c r="A8763" t="s">
        <v>14432</v>
      </c>
      <c r="B8763" s="1">
        <v>45692</v>
      </c>
      <c r="C8763" t="s">
        <v>14433</v>
      </c>
      <c r="D8763" t="s">
        <v>45</v>
      </c>
      <c r="E8763" t="s">
        <v>65</v>
      </c>
      <c r="F8763">
        <v>2</v>
      </c>
      <c r="G8763">
        <v>17932.53</v>
      </c>
      <c r="H8763">
        <v>35865.06</v>
      </c>
      <c r="I8763">
        <f>salesdata[[#This Row],[Total_Sales_INR]]/10000000</f>
        <v>3.5865059999999997E-3</v>
      </c>
      <c r="J8763" t="s">
        <v>27</v>
      </c>
      <c r="K8763" t="s">
        <v>19</v>
      </c>
      <c r="L8763">
        <v>2</v>
      </c>
      <c r="M8763" t="s">
        <v>104</v>
      </c>
      <c r="N8763" t="s">
        <v>360</v>
      </c>
      <c r="O8763" t="s">
        <v>22</v>
      </c>
    </row>
    <row r="8764" spans="1:15">
      <c r="A8764" t="s">
        <v>14434</v>
      </c>
      <c r="B8764" s="1">
        <v>45968</v>
      </c>
      <c r="C8764" t="s">
        <v>14435</v>
      </c>
      <c r="D8764" t="s">
        <v>16</v>
      </c>
      <c r="E8764" t="s">
        <v>145</v>
      </c>
      <c r="F8764">
        <v>4</v>
      </c>
      <c r="G8764">
        <v>13519.59</v>
      </c>
      <c r="H8764">
        <v>54078.36</v>
      </c>
      <c r="I8764">
        <f>salesdata[[#This Row],[Total_Sales_INR]]/10000000</f>
        <v>5.4078360000000001E-3</v>
      </c>
      <c r="J8764" t="s">
        <v>34</v>
      </c>
      <c r="K8764" t="s">
        <v>35</v>
      </c>
      <c r="L8764">
        <v>1</v>
      </c>
      <c r="M8764" t="s">
        <v>119</v>
      </c>
      <c r="N8764" t="s">
        <v>156</v>
      </c>
      <c r="O8764" t="s">
        <v>22</v>
      </c>
    </row>
    <row r="8765" spans="1:15">
      <c r="A8765" t="s">
        <v>14436</v>
      </c>
      <c r="B8765" s="1">
        <v>45889</v>
      </c>
      <c r="C8765" t="s">
        <v>11527</v>
      </c>
      <c r="D8765" t="s">
        <v>102</v>
      </c>
      <c r="E8765" t="s">
        <v>118</v>
      </c>
      <c r="F8765">
        <v>2</v>
      </c>
      <c r="G8765">
        <v>5404.19</v>
      </c>
      <c r="H8765">
        <v>10808.38</v>
      </c>
      <c r="I8765">
        <f>salesdata[[#This Row],[Total_Sales_INR]]/10000000</f>
        <v>1.080838E-3</v>
      </c>
      <c r="J8765" t="s">
        <v>34</v>
      </c>
      <c r="K8765" t="s">
        <v>19</v>
      </c>
      <c r="L8765">
        <v>3</v>
      </c>
      <c r="M8765" t="s">
        <v>115</v>
      </c>
      <c r="N8765" t="s">
        <v>167</v>
      </c>
      <c r="O8765" t="s">
        <v>22</v>
      </c>
    </row>
    <row r="8766" spans="1:15">
      <c r="A8766" t="s">
        <v>14437</v>
      </c>
      <c r="B8766" s="1">
        <v>45859</v>
      </c>
      <c r="C8766" t="s">
        <v>1974</v>
      </c>
      <c r="D8766" t="s">
        <v>16</v>
      </c>
      <c r="E8766" t="s">
        <v>17</v>
      </c>
      <c r="F8766">
        <v>3</v>
      </c>
      <c r="G8766">
        <v>46026.61</v>
      </c>
      <c r="H8766">
        <v>138079.82999999999</v>
      </c>
      <c r="I8766">
        <f>salesdata[[#This Row],[Total_Sales_INR]]/10000000</f>
        <v>1.3807982999999999E-2</v>
      </c>
      <c r="J8766" t="s">
        <v>47</v>
      </c>
      <c r="K8766" t="s">
        <v>19</v>
      </c>
      <c r="L8766">
        <v>4</v>
      </c>
      <c r="M8766" t="s">
        <v>198</v>
      </c>
      <c r="N8766" t="s">
        <v>94</v>
      </c>
      <c r="O8766" t="s">
        <v>22</v>
      </c>
    </row>
    <row r="8767" spans="1:15">
      <c r="A8767" t="s">
        <v>14438</v>
      </c>
      <c r="B8767" s="1">
        <v>45716</v>
      </c>
      <c r="C8767" t="s">
        <v>6080</v>
      </c>
      <c r="D8767" t="s">
        <v>25</v>
      </c>
      <c r="E8767" t="s">
        <v>91</v>
      </c>
      <c r="F8767">
        <v>1</v>
      </c>
      <c r="G8767">
        <v>21301.57</v>
      </c>
      <c r="H8767">
        <v>21301.57</v>
      </c>
      <c r="I8767">
        <f>salesdata[[#This Row],[Total_Sales_INR]]/10000000</f>
        <v>2.1301570000000001E-3</v>
      </c>
      <c r="J8767" t="s">
        <v>34</v>
      </c>
      <c r="K8767" t="s">
        <v>72</v>
      </c>
      <c r="L8767">
        <v>5</v>
      </c>
      <c r="M8767" t="s">
        <v>41</v>
      </c>
      <c r="N8767" t="s">
        <v>127</v>
      </c>
      <c r="O8767" t="s">
        <v>22</v>
      </c>
    </row>
    <row r="8768" spans="1:15">
      <c r="A8768" t="s">
        <v>14439</v>
      </c>
      <c r="B8768" s="1">
        <v>45864</v>
      </c>
      <c r="C8768" t="s">
        <v>14440</v>
      </c>
      <c r="D8768" t="s">
        <v>45</v>
      </c>
      <c r="E8768" t="s">
        <v>60</v>
      </c>
      <c r="F8768">
        <v>3</v>
      </c>
      <c r="G8768">
        <v>32038.73</v>
      </c>
      <c r="H8768">
        <v>96116.19</v>
      </c>
      <c r="I8768">
        <f>salesdata[[#This Row],[Total_Sales_INR]]/10000000</f>
        <v>9.6116190000000001E-3</v>
      </c>
      <c r="J8768" t="s">
        <v>27</v>
      </c>
      <c r="K8768" t="s">
        <v>35</v>
      </c>
      <c r="L8768">
        <v>5</v>
      </c>
      <c r="M8768" t="s">
        <v>51</v>
      </c>
      <c r="N8768" t="s">
        <v>120</v>
      </c>
      <c r="O8768" t="s">
        <v>22</v>
      </c>
    </row>
    <row r="8769" spans="1:15">
      <c r="A8769" t="s">
        <v>14441</v>
      </c>
      <c r="B8769" s="1">
        <v>45667</v>
      </c>
      <c r="C8769" t="s">
        <v>486</v>
      </c>
      <c r="D8769" t="s">
        <v>16</v>
      </c>
      <c r="E8769" t="s">
        <v>130</v>
      </c>
      <c r="F8769">
        <v>1</v>
      </c>
      <c r="G8769">
        <v>4800.58</v>
      </c>
      <c r="H8769">
        <v>4800.58</v>
      </c>
      <c r="I8769">
        <f>salesdata[[#This Row],[Total_Sales_INR]]/10000000</f>
        <v>4.80058E-4</v>
      </c>
      <c r="J8769" t="s">
        <v>47</v>
      </c>
      <c r="K8769" t="s">
        <v>72</v>
      </c>
      <c r="L8769">
        <v>5</v>
      </c>
      <c r="M8769" t="s">
        <v>28</v>
      </c>
      <c r="N8769" t="s">
        <v>150</v>
      </c>
      <c r="O8769" t="s">
        <v>22</v>
      </c>
    </row>
    <row r="8770" spans="1:15">
      <c r="A8770" t="s">
        <v>14442</v>
      </c>
      <c r="B8770" s="1">
        <v>45895</v>
      </c>
      <c r="C8770" t="s">
        <v>14443</v>
      </c>
      <c r="D8770" t="s">
        <v>16</v>
      </c>
      <c r="E8770" t="s">
        <v>130</v>
      </c>
      <c r="F8770">
        <v>4</v>
      </c>
      <c r="G8770">
        <v>4858.03</v>
      </c>
      <c r="H8770">
        <v>19432.12</v>
      </c>
      <c r="I8770">
        <f>salesdata[[#This Row],[Total_Sales_INR]]/10000000</f>
        <v>1.9432119999999999E-3</v>
      </c>
      <c r="J8770" t="s">
        <v>34</v>
      </c>
      <c r="K8770" t="s">
        <v>35</v>
      </c>
      <c r="L8770">
        <v>3</v>
      </c>
      <c r="M8770" t="s">
        <v>61</v>
      </c>
      <c r="N8770" t="s">
        <v>78</v>
      </c>
      <c r="O8770" t="s">
        <v>22</v>
      </c>
    </row>
    <row r="8771" spans="1:15">
      <c r="A8771" t="s">
        <v>14444</v>
      </c>
      <c r="B8771" s="1">
        <v>45957</v>
      </c>
      <c r="C8771" t="s">
        <v>8579</v>
      </c>
      <c r="D8771" t="s">
        <v>25</v>
      </c>
      <c r="E8771" t="s">
        <v>91</v>
      </c>
      <c r="F8771">
        <v>2</v>
      </c>
      <c r="G8771">
        <v>37700.82</v>
      </c>
      <c r="H8771">
        <v>75401.64</v>
      </c>
      <c r="I8771">
        <f>salesdata[[#This Row],[Total_Sales_INR]]/10000000</f>
        <v>7.5401640000000002E-3</v>
      </c>
      <c r="J8771" t="s">
        <v>18</v>
      </c>
      <c r="K8771" t="s">
        <v>19</v>
      </c>
      <c r="L8771">
        <v>1</v>
      </c>
      <c r="M8771" t="s">
        <v>68</v>
      </c>
      <c r="N8771" t="s">
        <v>52</v>
      </c>
      <c r="O8771" t="s">
        <v>22</v>
      </c>
    </row>
    <row r="8772" spans="1:15">
      <c r="A8772" t="s">
        <v>14445</v>
      </c>
      <c r="B8772" s="1">
        <v>45878</v>
      </c>
      <c r="C8772" t="s">
        <v>4927</v>
      </c>
      <c r="D8772" t="s">
        <v>32</v>
      </c>
      <c r="E8772" t="s">
        <v>81</v>
      </c>
      <c r="F8772">
        <v>1</v>
      </c>
      <c r="G8772">
        <v>10050.24</v>
      </c>
      <c r="H8772">
        <v>10050.24</v>
      </c>
      <c r="I8772">
        <f>salesdata[[#This Row],[Total_Sales_INR]]/10000000</f>
        <v>1.005024E-3</v>
      </c>
      <c r="J8772" t="s">
        <v>34</v>
      </c>
      <c r="K8772" t="s">
        <v>35</v>
      </c>
      <c r="L8772">
        <v>4</v>
      </c>
      <c r="M8772" t="s">
        <v>88</v>
      </c>
      <c r="N8772" t="s">
        <v>78</v>
      </c>
      <c r="O8772" t="s">
        <v>22</v>
      </c>
    </row>
    <row r="8773" spans="1:15">
      <c r="A8773" t="s">
        <v>14446</v>
      </c>
      <c r="B8773" s="1">
        <v>45837</v>
      </c>
      <c r="C8773" t="s">
        <v>12822</v>
      </c>
      <c r="D8773" t="s">
        <v>102</v>
      </c>
      <c r="E8773" t="s">
        <v>118</v>
      </c>
      <c r="F8773">
        <v>5</v>
      </c>
      <c r="G8773">
        <v>26288.04</v>
      </c>
      <c r="H8773">
        <v>131440.20000000001</v>
      </c>
      <c r="I8773">
        <f>salesdata[[#This Row],[Total_Sales_INR]]/10000000</f>
        <v>1.3144020000000001E-2</v>
      </c>
      <c r="J8773" t="s">
        <v>27</v>
      </c>
      <c r="K8773" t="s">
        <v>72</v>
      </c>
      <c r="L8773">
        <v>1</v>
      </c>
      <c r="M8773" t="s">
        <v>119</v>
      </c>
      <c r="N8773" t="s">
        <v>69</v>
      </c>
      <c r="O8773" t="s">
        <v>22</v>
      </c>
    </row>
    <row r="8774" spans="1:15">
      <c r="A8774" t="s">
        <v>14447</v>
      </c>
      <c r="B8774" s="1">
        <v>45948</v>
      </c>
      <c r="C8774" t="s">
        <v>2280</v>
      </c>
      <c r="D8774" t="s">
        <v>25</v>
      </c>
      <c r="E8774" t="s">
        <v>26</v>
      </c>
      <c r="F8774">
        <v>3</v>
      </c>
      <c r="G8774">
        <v>47658.26</v>
      </c>
      <c r="H8774">
        <v>142974.78</v>
      </c>
      <c r="I8774">
        <f>salesdata[[#This Row],[Total_Sales_INR]]/10000000</f>
        <v>1.4297478000000001E-2</v>
      </c>
      <c r="J8774" t="s">
        <v>27</v>
      </c>
      <c r="K8774" t="s">
        <v>35</v>
      </c>
      <c r="L8774">
        <v>5</v>
      </c>
      <c r="M8774" t="s">
        <v>41</v>
      </c>
      <c r="N8774" t="s">
        <v>94</v>
      </c>
      <c r="O8774" t="s">
        <v>22</v>
      </c>
    </row>
    <row r="8775" spans="1:15">
      <c r="A8775" t="s">
        <v>14448</v>
      </c>
      <c r="B8775" s="1">
        <v>45673</v>
      </c>
      <c r="C8775" t="s">
        <v>6190</v>
      </c>
      <c r="D8775" t="s">
        <v>45</v>
      </c>
      <c r="E8775" t="s">
        <v>85</v>
      </c>
      <c r="F8775">
        <v>3</v>
      </c>
      <c r="G8775">
        <v>33353.379999999997</v>
      </c>
      <c r="H8775">
        <v>100060.14</v>
      </c>
      <c r="I8775">
        <f>salesdata[[#This Row],[Total_Sales_INR]]/10000000</f>
        <v>1.0006014000000001E-2</v>
      </c>
      <c r="J8775" t="s">
        <v>34</v>
      </c>
      <c r="K8775" t="s">
        <v>19</v>
      </c>
      <c r="L8775">
        <v>5</v>
      </c>
      <c r="M8775" t="s">
        <v>28</v>
      </c>
      <c r="N8775" t="s">
        <v>69</v>
      </c>
      <c r="O8775" t="s">
        <v>22</v>
      </c>
    </row>
    <row r="8776" spans="1:15">
      <c r="A8776" t="s">
        <v>14449</v>
      </c>
      <c r="B8776" s="1">
        <v>45691</v>
      </c>
      <c r="C8776" t="s">
        <v>8268</v>
      </c>
      <c r="D8776" t="s">
        <v>16</v>
      </c>
      <c r="E8776" t="s">
        <v>17</v>
      </c>
      <c r="F8776">
        <v>4</v>
      </c>
      <c r="G8776">
        <v>12964.03</v>
      </c>
      <c r="H8776">
        <v>51856.12</v>
      </c>
      <c r="I8776">
        <f>salesdata[[#This Row],[Total_Sales_INR]]/10000000</f>
        <v>5.185612E-3</v>
      </c>
      <c r="J8776" t="s">
        <v>18</v>
      </c>
      <c r="K8776" t="s">
        <v>35</v>
      </c>
      <c r="L8776">
        <v>2</v>
      </c>
      <c r="M8776" t="s">
        <v>265</v>
      </c>
      <c r="N8776" t="s">
        <v>82</v>
      </c>
      <c r="O8776" t="s">
        <v>22</v>
      </c>
    </row>
    <row r="8777" spans="1:15">
      <c r="A8777" t="s">
        <v>14450</v>
      </c>
      <c r="B8777" s="1">
        <v>45990</v>
      </c>
      <c r="C8777" t="s">
        <v>9281</v>
      </c>
      <c r="D8777" t="s">
        <v>32</v>
      </c>
      <c r="E8777" t="s">
        <v>250</v>
      </c>
      <c r="F8777">
        <v>1</v>
      </c>
      <c r="G8777">
        <v>1675.21</v>
      </c>
      <c r="H8777">
        <v>1675.21</v>
      </c>
      <c r="I8777">
        <f>salesdata[[#This Row],[Total_Sales_INR]]/10000000</f>
        <v>1.6752100000000001E-4</v>
      </c>
      <c r="J8777" t="s">
        <v>47</v>
      </c>
      <c r="K8777" t="s">
        <v>19</v>
      </c>
      <c r="L8777">
        <v>3</v>
      </c>
      <c r="M8777" t="s">
        <v>61</v>
      </c>
      <c r="N8777" t="s">
        <v>57</v>
      </c>
      <c r="O8777" t="s">
        <v>22</v>
      </c>
    </row>
    <row r="8778" spans="1:15">
      <c r="A8778" t="s">
        <v>14451</v>
      </c>
      <c r="B8778" s="1">
        <v>45851</v>
      </c>
      <c r="C8778" t="s">
        <v>12404</v>
      </c>
      <c r="D8778" t="s">
        <v>45</v>
      </c>
      <c r="E8778" t="s">
        <v>60</v>
      </c>
      <c r="F8778">
        <v>1</v>
      </c>
      <c r="G8778">
        <v>43264.94</v>
      </c>
      <c r="H8778">
        <v>43264.94</v>
      </c>
      <c r="I8778">
        <f>salesdata[[#This Row],[Total_Sales_INR]]/10000000</f>
        <v>4.3264940000000002E-3</v>
      </c>
      <c r="J8778" t="s">
        <v>18</v>
      </c>
      <c r="K8778" t="s">
        <v>35</v>
      </c>
      <c r="L8778">
        <v>5</v>
      </c>
      <c r="M8778" t="s">
        <v>28</v>
      </c>
      <c r="N8778" t="s">
        <v>167</v>
      </c>
      <c r="O8778" t="s">
        <v>22</v>
      </c>
    </row>
    <row r="8779" spans="1:15">
      <c r="A8779" t="s">
        <v>14452</v>
      </c>
      <c r="B8779" s="1">
        <v>45868</v>
      </c>
      <c r="C8779" t="s">
        <v>4806</v>
      </c>
      <c r="D8779" t="s">
        <v>16</v>
      </c>
      <c r="E8779" t="s">
        <v>159</v>
      </c>
      <c r="F8779">
        <v>4</v>
      </c>
      <c r="G8779">
        <v>10062.77</v>
      </c>
      <c r="H8779">
        <v>40251.08</v>
      </c>
      <c r="I8779">
        <f>salesdata[[#This Row],[Total_Sales_INR]]/10000000</f>
        <v>4.0251080000000003E-3</v>
      </c>
      <c r="J8779" t="s">
        <v>34</v>
      </c>
      <c r="K8779" t="s">
        <v>19</v>
      </c>
      <c r="L8779">
        <v>5</v>
      </c>
      <c r="M8779" t="s">
        <v>41</v>
      </c>
      <c r="N8779" t="s">
        <v>48</v>
      </c>
      <c r="O8779" t="s">
        <v>22</v>
      </c>
    </row>
    <row r="8780" spans="1:15">
      <c r="A8780" t="s">
        <v>14453</v>
      </c>
      <c r="B8780" s="1">
        <v>45715</v>
      </c>
      <c r="C8780" t="s">
        <v>5970</v>
      </c>
      <c r="D8780" t="s">
        <v>16</v>
      </c>
      <c r="E8780" t="s">
        <v>130</v>
      </c>
      <c r="F8780">
        <v>1</v>
      </c>
      <c r="G8780">
        <v>32967.589999999997</v>
      </c>
      <c r="H8780">
        <v>32967.589999999997</v>
      </c>
      <c r="I8780">
        <f>salesdata[[#This Row],[Total_Sales_INR]]/10000000</f>
        <v>3.2967589999999998E-3</v>
      </c>
      <c r="J8780" t="s">
        <v>34</v>
      </c>
      <c r="K8780" t="s">
        <v>35</v>
      </c>
      <c r="L8780">
        <v>2</v>
      </c>
      <c r="M8780" t="s">
        <v>104</v>
      </c>
      <c r="N8780" t="s">
        <v>29</v>
      </c>
      <c r="O8780" t="s">
        <v>22</v>
      </c>
    </row>
    <row r="8781" spans="1:15">
      <c r="A8781" t="s">
        <v>14454</v>
      </c>
      <c r="B8781" s="1">
        <v>45815</v>
      </c>
      <c r="C8781" t="s">
        <v>2052</v>
      </c>
      <c r="D8781" t="s">
        <v>45</v>
      </c>
      <c r="E8781" t="s">
        <v>55</v>
      </c>
      <c r="F8781">
        <v>1</v>
      </c>
      <c r="G8781">
        <v>25083.5</v>
      </c>
      <c r="H8781">
        <v>25083.5</v>
      </c>
      <c r="I8781">
        <f>salesdata[[#This Row],[Total_Sales_INR]]/10000000</f>
        <v>2.5083499999999999E-3</v>
      </c>
      <c r="J8781" t="s">
        <v>34</v>
      </c>
      <c r="K8781" t="s">
        <v>19</v>
      </c>
      <c r="L8781">
        <v>5</v>
      </c>
      <c r="M8781" t="s">
        <v>28</v>
      </c>
      <c r="N8781" t="s">
        <v>97</v>
      </c>
      <c r="O8781" t="s">
        <v>22</v>
      </c>
    </row>
    <row r="8782" spans="1:15">
      <c r="A8782" t="s">
        <v>14455</v>
      </c>
      <c r="B8782" s="1">
        <v>45997</v>
      </c>
      <c r="C8782" t="s">
        <v>14456</v>
      </c>
      <c r="D8782" t="s">
        <v>45</v>
      </c>
      <c r="E8782" t="s">
        <v>55</v>
      </c>
      <c r="F8782">
        <v>1</v>
      </c>
      <c r="G8782">
        <v>551.80999999999995</v>
      </c>
      <c r="H8782">
        <v>551.80999999999995</v>
      </c>
      <c r="I8782">
        <f>salesdata[[#This Row],[Total_Sales_INR]]/10000000</f>
        <v>5.5180999999999992E-5</v>
      </c>
      <c r="J8782" t="s">
        <v>18</v>
      </c>
      <c r="K8782" t="s">
        <v>19</v>
      </c>
      <c r="L8782">
        <v>2</v>
      </c>
      <c r="M8782" t="s">
        <v>265</v>
      </c>
      <c r="N8782" t="s">
        <v>78</v>
      </c>
      <c r="O8782" t="s">
        <v>22</v>
      </c>
    </row>
    <row r="8783" spans="1:15">
      <c r="A8783" t="s">
        <v>14457</v>
      </c>
      <c r="B8783" s="1">
        <v>46016</v>
      </c>
      <c r="C8783" t="s">
        <v>14458</v>
      </c>
      <c r="D8783" t="s">
        <v>16</v>
      </c>
      <c r="E8783" t="s">
        <v>130</v>
      </c>
      <c r="F8783">
        <v>2</v>
      </c>
      <c r="G8783">
        <v>17718.3</v>
      </c>
      <c r="H8783">
        <v>35436.6</v>
      </c>
      <c r="I8783">
        <f>salesdata[[#This Row],[Total_Sales_INR]]/10000000</f>
        <v>3.5436599999999997E-3</v>
      </c>
      <c r="J8783" t="s">
        <v>18</v>
      </c>
      <c r="K8783" t="s">
        <v>19</v>
      </c>
      <c r="L8783">
        <v>3</v>
      </c>
      <c r="M8783" t="s">
        <v>190</v>
      </c>
      <c r="N8783" t="s">
        <v>42</v>
      </c>
      <c r="O8783" t="s">
        <v>22</v>
      </c>
    </row>
    <row r="8784" spans="1:15">
      <c r="A8784" t="s">
        <v>14459</v>
      </c>
      <c r="B8784" s="1">
        <v>45960</v>
      </c>
      <c r="C8784" t="s">
        <v>2822</v>
      </c>
      <c r="D8784" t="s">
        <v>32</v>
      </c>
      <c r="E8784" t="s">
        <v>81</v>
      </c>
      <c r="F8784">
        <v>2</v>
      </c>
      <c r="G8784">
        <v>5930.5</v>
      </c>
      <c r="H8784">
        <v>11861</v>
      </c>
      <c r="I8784">
        <f>salesdata[[#This Row],[Total_Sales_INR]]/10000000</f>
        <v>1.1861E-3</v>
      </c>
      <c r="J8784" t="s">
        <v>47</v>
      </c>
      <c r="K8784" t="s">
        <v>35</v>
      </c>
      <c r="L8784">
        <v>3</v>
      </c>
      <c r="M8784" t="s">
        <v>61</v>
      </c>
      <c r="N8784" t="s">
        <v>360</v>
      </c>
      <c r="O8784" t="s">
        <v>22</v>
      </c>
    </row>
    <row r="8785" spans="1:15">
      <c r="A8785" t="s">
        <v>14460</v>
      </c>
      <c r="B8785" s="1">
        <v>45861</v>
      </c>
      <c r="C8785" t="s">
        <v>1409</v>
      </c>
      <c r="D8785" t="s">
        <v>16</v>
      </c>
      <c r="E8785" t="s">
        <v>130</v>
      </c>
      <c r="F8785">
        <v>2</v>
      </c>
      <c r="G8785">
        <v>35198.769999999997</v>
      </c>
      <c r="H8785">
        <v>70397.539999999994</v>
      </c>
      <c r="I8785">
        <f>salesdata[[#This Row],[Total_Sales_INR]]/10000000</f>
        <v>7.0397539999999996E-3</v>
      </c>
      <c r="J8785" t="s">
        <v>18</v>
      </c>
      <c r="K8785" t="s">
        <v>72</v>
      </c>
      <c r="L8785">
        <v>2</v>
      </c>
      <c r="M8785" t="s">
        <v>104</v>
      </c>
      <c r="N8785" t="s">
        <v>29</v>
      </c>
      <c r="O8785" t="s">
        <v>22</v>
      </c>
    </row>
    <row r="8786" spans="1:15">
      <c r="A8786" t="s">
        <v>14461</v>
      </c>
      <c r="B8786" s="1">
        <v>45720</v>
      </c>
      <c r="C8786" t="s">
        <v>12590</v>
      </c>
      <c r="D8786" t="s">
        <v>25</v>
      </c>
      <c r="E8786" t="s">
        <v>280</v>
      </c>
      <c r="F8786">
        <v>2</v>
      </c>
      <c r="G8786">
        <v>34930.99</v>
      </c>
      <c r="H8786">
        <v>69861.98</v>
      </c>
      <c r="I8786">
        <f>salesdata[[#This Row],[Total_Sales_INR]]/10000000</f>
        <v>6.9861979999999999E-3</v>
      </c>
      <c r="J8786" t="s">
        <v>47</v>
      </c>
      <c r="K8786" t="s">
        <v>35</v>
      </c>
      <c r="L8786">
        <v>5</v>
      </c>
      <c r="M8786" t="s">
        <v>170</v>
      </c>
      <c r="N8786" t="s">
        <v>94</v>
      </c>
      <c r="O8786" t="s">
        <v>22</v>
      </c>
    </row>
    <row r="8787" spans="1:15">
      <c r="A8787" t="s">
        <v>14462</v>
      </c>
      <c r="B8787" s="1">
        <v>45827</v>
      </c>
      <c r="C8787" t="s">
        <v>5536</v>
      </c>
      <c r="D8787" t="s">
        <v>45</v>
      </c>
      <c r="E8787" t="s">
        <v>65</v>
      </c>
      <c r="F8787">
        <v>5</v>
      </c>
      <c r="G8787">
        <v>49642.6</v>
      </c>
      <c r="H8787">
        <v>248213</v>
      </c>
      <c r="I8787">
        <f>salesdata[[#This Row],[Total_Sales_INR]]/10000000</f>
        <v>2.4821300000000001E-2</v>
      </c>
      <c r="J8787" t="s">
        <v>47</v>
      </c>
      <c r="K8787" t="s">
        <v>19</v>
      </c>
      <c r="L8787">
        <v>3</v>
      </c>
      <c r="M8787" t="s">
        <v>61</v>
      </c>
      <c r="N8787" t="s">
        <v>82</v>
      </c>
      <c r="O8787" t="s">
        <v>22</v>
      </c>
    </row>
    <row r="8788" spans="1:15">
      <c r="A8788" t="s">
        <v>14463</v>
      </c>
      <c r="B8788" s="1">
        <v>45871</v>
      </c>
      <c r="C8788" t="s">
        <v>14464</v>
      </c>
      <c r="D8788" t="s">
        <v>16</v>
      </c>
      <c r="E8788" t="s">
        <v>17</v>
      </c>
      <c r="F8788">
        <v>4</v>
      </c>
      <c r="G8788">
        <v>35864.17</v>
      </c>
      <c r="H8788">
        <v>143456.68</v>
      </c>
      <c r="I8788">
        <f>salesdata[[#This Row],[Total_Sales_INR]]/10000000</f>
        <v>1.4345667999999999E-2</v>
      </c>
      <c r="J8788" t="s">
        <v>27</v>
      </c>
      <c r="K8788" t="s">
        <v>19</v>
      </c>
      <c r="L8788">
        <v>5</v>
      </c>
      <c r="M8788" t="s">
        <v>28</v>
      </c>
      <c r="N8788" t="s">
        <v>124</v>
      </c>
      <c r="O8788" t="s">
        <v>22</v>
      </c>
    </row>
    <row r="8789" spans="1:15">
      <c r="A8789" t="s">
        <v>14465</v>
      </c>
      <c r="B8789" s="1">
        <v>45861</v>
      </c>
      <c r="C8789" t="s">
        <v>14466</v>
      </c>
      <c r="D8789" t="s">
        <v>45</v>
      </c>
      <c r="E8789" t="s">
        <v>65</v>
      </c>
      <c r="F8789">
        <v>4</v>
      </c>
      <c r="G8789">
        <v>39745.760000000002</v>
      </c>
      <c r="H8789">
        <v>158983.04000000001</v>
      </c>
      <c r="I8789">
        <f>salesdata[[#This Row],[Total_Sales_INR]]/10000000</f>
        <v>1.5898304000000002E-2</v>
      </c>
      <c r="J8789" t="s">
        <v>47</v>
      </c>
      <c r="K8789" t="s">
        <v>19</v>
      </c>
      <c r="L8789">
        <v>3</v>
      </c>
      <c r="M8789" t="s">
        <v>77</v>
      </c>
      <c r="N8789" t="s">
        <v>94</v>
      </c>
      <c r="O8789" t="s">
        <v>22</v>
      </c>
    </row>
    <row r="8790" spans="1:15">
      <c r="A8790" t="s">
        <v>14467</v>
      </c>
      <c r="B8790" s="1">
        <v>45821</v>
      </c>
      <c r="C8790" t="s">
        <v>14468</v>
      </c>
      <c r="D8790" t="s">
        <v>102</v>
      </c>
      <c r="E8790" t="s">
        <v>184</v>
      </c>
      <c r="F8790">
        <v>2</v>
      </c>
      <c r="G8790">
        <v>25509.52</v>
      </c>
      <c r="H8790">
        <v>51019.040000000001</v>
      </c>
      <c r="I8790">
        <f>salesdata[[#This Row],[Total_Sales_INR]]/10000000</f>
        <v>5.101904E-3</v>
      </c>
      <c r="J8790" t="s">
        <v>34</v>
      </c>
      <c r="K8790" t="s">
        <v>72</v>
      </c>
      <c r="L8790">
        <v>4</v>
      </c>
      <c r="M8790" t="s">
        <v>185</v>
      </c>
      <c r="N8790" t="s">
        <v>213</v>
      </c>
      <c r="O8790" t="s">
        <v>22</v>
      </c>
    </row>
    <row r="8791" spans="1:15">
      <c r="A8791" t="s">
        <v>14469</v>
      </c>
      <c r="B8791" s="1">
        <v>45776</v>
      </c>
      <c r="C8791" t="s">
        <v>14168</v>
      </c>
      <c r="D8791" t="s">
        <v>32</v>
      </c>
      <c r="E8791" t="s">
        <v>250</v>
      </c>
      <c r="F8791">
        <v>3</v>
      </c>
      <c r="G8791">
        <v>9266.2999999999993</v>
      </c>
      <c r="H8791">
        <v>27798.9</v>
      </c>
      <c r="I8791">
        <f>salesdata[[#This Row],[Total_Sales_INR]]/10000000</f>
        <v>2.7798900000000001E-3</v>
      </c>
      <c r="J8791" t="s">
        <v>27</v>
      </c>
      <c r="K8791" t="s">
        <v>72</v>
      </c>
      <c r="L8791">
        <v>2</v>
      </c>
      <c r="M8791" t="s">
        <v>133</v>
      </c>
      <c r="N8791" t="s">
        <v>52</v>
      </c>
      <c r="O8791" t="s">
        <v>22</v>
      </c>
    </row>
    <row r="8792" spans="1:15">
      <c r="A8792" t="s">
        <v>14470</v>
      </c>
      <c r="B8792" s="1">
        <v>45906</v>
      </c>
      <c r="C8792" t="s">
        <v>14471</v>
      </c>
      <c r="D8792" t="s">
        <v>32</v>
      </c>
      <c r="E8792" t="s">
        <v>40</v>
      </c>
      <c r="F8792">
        <v>4</v>
      </c>
      <c r="G8792">
        <v>4687.92</v>
      </c>
      <c r="H8792">
        <v>18751.68</v>
      </c>
      <c r="I8792">
        <f>salesdata[[#This Row],[Total_Sales_INR]]/10000000</f>
        <v>1.875168E-3</v>
      </c>
      <c r="J8792" t="s">
        <v>47</v>
      </c>
      <c r="K8792" t="s">
        <v>72</v>
      </c>
      <c r="L8792">
        <v>2</v>
      </c>
      <c r="M8792" t="s">
        <v>265</v>
      </c>
      <c r="N8792" t="s">
        <v>82</v>
      </c>
      <c r="O8792" t="s">
        <v>22</v>
      </c>
    </row>
    <row r="8793" spans="1:15">
      <c r="A8793" t="s">
        <v>14472</v>
      </c>
      <c r="B8793" s="1">
        <v>45806</v>
      </c>
      <c r="C8793" t="s">
        <v>1374</v>
      </c>
      <c r="D8793" t="s">
        <v>45</v>
      </c>
      <c r="E8793" t="s">
        <v>46</v>
      </c>
      <c r="F8793">
        <v>3</v>
      </c>
      <c r="G8793">
        <v>14398.78</v>
      </c>
      <c r="H8793">
        <v>43196.34</v>
      </c>
      <c r="I8793">
        <f>salesdata[[#This Row],[Total_Sales_INR]]/10000000</f>
        <v>4.3196339999999993E-3</v>
      </c>
      <c r="J8793" t="s">
        <v>34</v>
      </c>
      <c r="K8793" t="s">
        <v>35</v>
      </c>
      <c r="L8793">
        <v>1</v>
      </c>
      <c r="M8793" t="s">
        <v>119</v>
      </c>
      <c r="N8793" t="s">
        <v>127</v>
      </c>
      <c r="O8793" t="s">
        <v>22</v>
      </c>
    </row>
    <row r="8794" spans="1:15">
      <c r="A8794" t="s">
        <v>14473</v>
      </c>
      <c r="B8794" s="1">
        <v>45868</v>
      </c>
      <c r="C8794" t="s">
        <v>2990</v>
      </c>
      <c r="D8794" t="s">
        <v>32</v>
      </c>
      <c r="E8794" t="s">
        <v>250</v>
      </c>
      <c r="F8794">
        <v>5</v>
      </c>
      <c r="G8794">
        <v>12917.63</v>
      </c>
      <c r="H8794">
        <v>64588.15</v>
      </c>
      <c r="I8794">
        <f>salesdata[[#This Row],[Total_Sales_INR]]/10000000</f>
        <v>6.4588150000000006E-3</v>
      </c>
      <c r="J8794" t="s">
        <v>34</v>
      </c>
      <c r="K8794" t="s">
        <v>35</v>
      </c>
      <c r="L8794">
        <v>3</v>
      </c>
      <c r="M8794" t="s">
        <v>61</v>
      </c>
      <c r="N8794" t="s">
        <v>150</v>
      </c>
      <c r="O8794" t="s">
        <v>22</v>
      </c>
    </row>
    <row r="8795" spans="1:15">
      <c r="A8795" t="s">
        <v>14474</v>
      </c>
      <c r="B8795" s="1">
        <v>45703</v>
      </c>
      <c r="C8795" t="s">
        <v>14475</v>
      </c>
      <c r="D8795" t="s">
        <v>45</v>
      </c>
      <c r="E8795" t="s">
        <v>85</v>
      </c>
      <c r="F8795">
        <v>5</v>
      </c>
      <c r="G8795">
        <v>21031.9</v>
      </c>
      <c r="H8795">
        <v>105159.5</v>
      </c>
      <c r="I8795">
        <f>salesdata[[#This Row],[Total_Sales_INR]]/10000000</f>
        <v>1.051595E-2</v>
      </c>
      <c r="J8795" t="s">
        <v>34</v>
      </c>
      <c r="K8795" t="s">
        <v>72</v>
      </c>
      <c r="L8795">
        <v>3</v>
      </c>
      <c r="M8795" t="s">
        <v>61</v>
      </c>
      <c r="N8795" t="s">
        <v>120</v>
      </c>
      <c r="O8795" t="s">
        <v>22</v>
      </c>
    </row>
    <row r="8796" spans="1:15">
      <c r="A8796" t="s">
        <v>14476</v>
      </c>
      <c r="B8796" s="1">
        <v>45841</v>
      </c>
      <c r="C8796" t="s">
        <v>5746</v>
      </c>
      <c r="D8796" t="s">
        <v>25</v>
      </c>
      <c r="E8796" t="s">
        <v>223</v>
      </c>
      <c r="F8796">
        <v>5</v>
      </c>
      <c r="G8796">
        <v>416.29</v>
      </c>
      <c r="H8796">
        <v>2081.4499999999998</v>
      </c>
      <c r="I8796">
        <f>salesdata[[#This Row],[Total_Sales_INR]]/10000000</f>
        <v>2.0814499999999999E-4</v>
      </c>
      <c r="J8796" t="s">
        <v>27</v>
      </c>
      <c r="K8796" t="s">
        <v>19</v>
      </c>
      <c r="L8796">
        <v>3</v>
      </c>
      <c r="M8796" t="s">
        <v>190</v>
      </c>
      <c r="N8796" t="s">
        <v>78</v>
      </c>
      <c r="O8796" t="s">
        <v>22</v>
      </c>
    </row>
    <row r="8797" spans="1:15">
      <c r="A8797" t="s">
        <v>14477</v>
      </c>
      <c r="B8797" s="1">
        <v>45816</v>
      </c>
      <c r="C8797" t="s">
        <v>7554</v>
      </c>
      <c r="D8797" t="s">
        <v>45</v>
      </c>
      <c r="E8797" t="s">
        <v>65</v>
      </c>
      <c r="F8797">
        <v>1</v>
      </c>
      <c r="G8797">
        <v>10981.12</v>
      </c>
      <c r="H8797">
        <v>10981.12</v>
      </c>
      <c r="I8797">
        <f>salesdata[[#This Row],[Total_Sales_INR]]/10000000</f>
        <v>1.098112E-3</v>
      </c>
      <c r="J8797" t="s">
        <v>27</v>
      </c>
      <c r="K8797" t="s">
        <v>35</v>
      </c>
      <c r="L8797">
        <v>3</v>
      </c>
      <c r="M8797" t="s">
        <v>77</v>
      </c>
      <c r="N8797" t="s">
        <v>48</v>
      </c>
      <c r="O8797" t="s">
        <v>22</v>
      </c>
    </row>
    <row r="8798" spans="1:15">
      <c r="A8798" t="s">
        <v>14478</v>
      </c>
      <c r="B8798" s="1">
        <v>45992</v>
      </c>
      <c r="C8798" t="s">
        <v>158</v>
      </c>
      <c r="D8798" t="s">
        <v>25</v>
      </c>
      <c r="E8798" t="s">
        <v>140</v>
      </c>
      <c r="F8798">
        <v>5</v>
      </c>
      <c r="G8798">
        <v>46963.17</v>
      </c>
      <c r="H8798">
        <v>234815.85</v>
      </c>
      <c r="I8798">
        <f>salesdata[[#This Row],[Total_Sales_INR]]/10000000</f>
        <v>2.3481584999999999E-2</v>
      </c>
      <c r="J8798" t="s">
        <v>47</v>
      </c>
      <c r="K8798" t="s">
        <v>19</v>
      </c>
      <c r="L8798">
        <v>5</v>
      </c>
      <c r="M8798" t="s">
        <v>73</v>
      </c>
      <c r="N8798" t="s">
        <v>82</v>
      </c>
      <c r="O8798" t="s">
        <v>22</v>
      </c>
    </row>
    <row r="8799" spans="1:15">
      <c r="A8799" t="s">
        <v>14479</v>
      </c>
      <c r="B8799" s="1">
        <v>45920</v>
      </c>
      <c r="C8799" t="s">
        <v>14480</v>
      </c>
      <c r="D8799" t="s">
        <v>25</v>
      </c>
      <c r="E8799" t="s">
        <v>26</v>
      </c>
      <c r="F8799">
        <v>1</v>
      </c>
      <c r="G8799">
        <v>49696.61</v>
      </c>
      <c r="H8799">
        <v>49696.61</v>
      </c>
      <c r="I8799">
        <f>salesdata[[#This Row],[Total_Sales_INR]]/10000000</f>
        <v>4.9696610000000002E-3</v>
      </c>
      <c r="J8799" t="s">
        <v>47</v>
      </c>
      <c r="K8799" t="s">
        <v>35</v>
      </c>
      <c r="L8799">
        <v>4</v>
      </c>
      <c r="M8799" t="s">
        <v>88</v>
      </c>
      <c r="N8799" t="s">
        <v>178</v>
      </c>
      <c r="O8799" t="s">
        <v>22</v>
      </c>
    </row>
    <row r="8800" spans="1:15">
      <c r="A8800" t="s">
        <v>14481</v>
      </c>
      <c r="B8800" s="1">
        <v>45969</v>
      </c>
      <c r="C8800" t="s">
        <v>1681</v>
      </c>
      <c r="D8800" t="s">
        <v>45</v>
      </c>
      <c r="E8800" t="s">
        <v>85</v>
      </c>
      <c r="F8800">
        <v>5</v>
      </c>
      <c r="G8800">
        <v>28358.06</v>
      </c>
      <c r="H8800">
        <v>141790.29999999999</v>
      </c>
      <c r="I8800">
        <f>salesdata[[#This Row],[Total_Sales_INR]]/10000000</f>
        <v>1.4179029999999999E-2</v>
      </c>
      <c r="J8800" t="s">
        <v>34</v>
      </c>
      <c r="K8800" t="s">
        <v>35</v>
      </c>
      <c r="L8800">
        <v>1</v>
      </c>
      <c r="M8800" t="s">
        <v>107</v>
      </c>
      <c r="N8800" t="s">
        <v>156</v>
      </c>
      <c r="O8800" t="s">
        <v>22</v>
      </c>
    </row>
    <row r="8801" spans="1:15">
      <c r="A8801" t="s">
        <v>14482</v>
      </c>
      <c r="B8801" s="1">
        <v>45669</v>
      </c>
      <c r="C8801" t="s">
        <v>12322</v>
      </c>
      <c r="D8801" t="s">
        <v>16</v>
      </c>
      <c r="E8801" t="s">
        <v>130</v>
      </c>
      <c r="F8801">
        <v>2</v>
      </c>
      <c r="G8801">
        <v>1497.01</v>
      </c>
      <c r="H8801">
        <v>2994.02</v>
      </c>
      <c r="I8801">
        <f>salesdata[[#This Row],[Total_Sales_INR]]/10000000</f>
        <v>2.9940199999999999E-4</v>
      </c>
      <c r="J8801" t="s">
        <v>47</v>
      </c>
      <c r="K8801" t="s">
        <v>72</v>
      </c>
      <c r="L8801">
        <v>2</v>
      </c>
      <c r="M8801" t="s">
        <v>141</v>
      </c>
      <c r="N8801" t="s">
        <v>82</v>
      </c>
      <c r="O8801" t="s">
        <v>22</v>
      </c>
    </row>
    <row r="8802" spans="1:15">
      <c r="A8802" t="s">
        <v>14483</v>
      </c>
      <c r="B8802" s="1">
        <v>45764</v>
      </c>
      <c r="C8802" t="s">
        <v>11056</v>
      </c>
      <c r="D8802" t="s">
        <v>25</v>
      </c>
      <c r="E8802" t="s">
        <v>91</v>
      </c>
      <c r="F8802">
        <v>2</v>
      </c>
      <c r="G8802">
        <v>28079.56</v>
      </c>
      <c r="H8802">
        <v>56159.12</v>
      </c>
      <c r="I8802">
        <f>salesdata[[#This Row],[Total_Sales_INR]]/10000000</f>
        <v>5.6159120000000007E-3</v>
      </c>
      <c r="J8802" t="s">
        <v>27</v>
      </c>
      <c r="K8802" t="s">
        <v>19</v>
      </c>
      <c r="L8802">
        <v>3</v>
      </c>
      <c r="M8802" t="s">
        <v>77</v>
      </c>
      <c r="N8802" t="s">
        <v>48</v>
      </c>
      <c r="O8802" t="s">
        <v>22</v>
      </c>
    </row>
    <row r="8803" spans="1:15">
      <c r="A8803" t="s">
        <v>14484</v>
      </c>
      <c r="B8803" s="1">
        <v>45686</v>
      </c>
      <c r="C8803" t="s">
        <v>4328</v>
      </c>
      <c r="D8803" t="s">
        <v>102</v>
      </c>
      <c r="E8803" t="s">
        <v>184</v>
      </c>
      <c r="F8803">
        <v>1</v>
      </c>
      <c r="G8803">
        <v>9977.17</v>
      </c>
      <c r="H8803">
        <v>9977.17</v>
      </c>
      <c r="I8803">
        <f>salesdata[[#This Row],[Total_Sales_INR]]/10000000</f>
        <v>9.9771699999999996E-4</v>
      </c>
      <c r="J8803" t="s">
        <v>27</v>
      </c>
      <c r="K8803" t="s">
        <v>72</v>
      </c>
      <c r="L8803">
        <v>4</v>
      </c>
      <c r="M8803" t="s">
        <v>198</v>
      </c>
      <c r="N8803" t="s">
        <v>360</v>
      </c>
      <c r="O8803" t="s">
        <v>22</v>
      </c>
    </row>
    <row r="8804" spans="1:15">
      <c r="A8804" t="s">
        <v>14485</v>
      </c>
      <c r="B8804" s="1">
        <v>46012</v>
      </c>
      <c r="C8804" t="s">
        <v>1919</v>
      </c>
      <c r="D8804" t="s">
        <v>45</v>
      </c>
      <c r="E8804" t="s">
        <v>65</v>
      </c>
      <c r="F8804">
        <v>3</v>
      </c>
      <c r="G8804">
        <v>8983.85</v>
      </c>
      <c r="H8804">
        <v>26951.55</v>
      </c>
      <c r="I8804">
        <f>salesdata[[#This Row],[Total_Sales_INR]]/10000000</f>
        <v>2.6951549999999999E-3</v>
      </c>
      <c r="J8804" t="s">
        <v>18</v>
      </c>
      <c r="K8804" t="s">
        <v>72</v>
      </c>
      <c r="L8804">
        <v>3</v>
      </c>
      <c r="M8804" t="s">
        <v>77</v>
      </c>
      <c r="N8804" t="s">
        <v>78</v>
      </c>
      <c r="O8804" t="s">
        <v>22</v>
      </c>
    </row>
    <row r="8805" spans="1:15">
      <c r="A8805" t="s">
        <v>14486</v>
      </c>
      <c r="B8805" s="1">
        <v>45892</v>
      </c>
      <c r="C8805" t="s">
        <v>980</v>
      </c>
      <c r="D8805" t="s">
        <v>102</v>
      </c>
      <c r="E8805" t="s">
        <v>103</v>
      </c>
      <c r="F8805">
        <v>5</v>
      </c>
      <c r="G8805">
        <v>1715.91</v>
      </c>
      <c r="H8805">
        <v>8579.5499999999993</v>
      </c>
      <c r="I8805">
        <f>salesdata[[#This Row],[Total_Sales_INR]]/10000000</f>
        <v>8.5795499999999998E-4</v>
      </c>
      <c r="J8805" t="s">
        <v>18</v>
      </c>
      <c r="K8805" t="s">
        <v>35</v>
      </c>
      <c r="L8805">
        <v>3</v>
      </c>
      <c r="M8805" t="s">
        <v>190</v>
      </c>
      <c r="N8805" t="s">
        <v>29</v>
      </c>
      <c r="O8805" t="s">
        <v>22</v>
      </c>
    </row>
    <row r="8806" spans="1:15">
      <c r="A8806" t="s">
        <v>14487</v>
      </c>
      <c r="B8806" s="1">
        <v>45901</v>
      </c>
      <c r="C8806" t="s">
        <v>1573</v>
      </c>
      <c r="D8806" t="s">
        <v>25</v>
      </c>
      <c r="E8806" t="s">
        <v>280</v>
      </c>
      <c r="F8806">
        <v>3</v>
      </c>
      <c r="G8806">
        <v>43021.07</v>
      </c>
      <c r="H8806">
        <v>129063.21</v>
      </c>
      <c r="I8806">
        <f>salesdata[[#This Row],[Total_Sales_INR]]/10000000</f>
        <v>1.2906321E-2</v>
      </c>
      <c r="J8806" t="s">
        <v>34</v>
      </c>
      <c r="K8806" t="s">
        <v>19</v>
      </c>
      <c r="L8806">
        <v>3</v>
      </c>
      <c r="M8806" t="s">
        <v>61</v>
      </c>
      <c r="N8806" t="s">
        <v>97</v>
      </c>
      <c r="O8806" t="s">
        <v>22</v>
      </c>
    </row>
    <row r="8807" spans="1:15">
      <c r="A8807" t="s">
        <v>14488</v>
      </c>
      <c r="B8807" s="1">
        <v>46013</v>
      </c>
      <c r="C8807" t="s">
        <v>14489</v>
      </c>
      <c r="D8807" t="s">
        <v>32</v>
      </c>
      <c r="E8807" t="s">
        <v>309</v>
      </c>
      <c r="F8807">
        <v>4</v>
      </c>
      <c r="G8807">
        <v>40712.6</v>
      </c>
      <c r="H8807">
        <v>162850.4</v>
      </c>
      <c r="I8807">
        <f>salesdata[[#This Row],[Total_Sales_INR]]/10000000</f>
        <v>1.6285040000000001E-2</v>
      </c>
      <c r="J8807" t="s">
        <v>47</v>
      </c>
      <c r="K8807" t="s">
        <v>72</v>
      </c>
      <c r="L8807">
        <v>5</v>
      </c>
      <c r="M8807" t="s">
        <v>170</v>
      </c>
      <c r="N8807" t="s">
        <v>360</v>
      </c>
      <c r="O8807" t="s">
        <v>22</v>
      </c>
    </row>
    <row r="8808" spans="1:15">
      <c r="A8808" t="s">
        <v>14490</v>
      </c>
      <c r="B8808" s="1">
        <v>45987</v>
      </c>
      <c r="C8808" t="s">
        <v>8504</v>
      </c>
      <c r="D8808" t="s">
        <v>32</v>
      </c>
      <c r="E8808" t="s">
        <v>40</v>
      </c>
      <c r="F8808">
        <v>3</v>
      </c>
      <c r="G8808">
        <v>39839.93</v>
      </c>
      <c r="H8808">
        <v>119519.79</v>
      </c>
      <c r="I8808">
        <f>salesdata[[#This Row],[Total_Sales_INR]]/10000000</f>
        <v>1.1951979E-2</v>
      </c>
      <c r="J8808" t="s">
        <v>27</v>
      </c>
      <c r="K8808" t="s">
        <v>35</v>
      </c>
      <c r="L8808">
        <v>1</v>
      </c>
      <c r="M8808" t="s">
        <v>68</v>
      </c>
      <c r="N8808" t="s">
        <v>360</v>
      </c>
      <c r="O8808" t="s">
        <v>22</v>
      </c>
    </row>
    <row r="8809" spans="1:15">
      <c r="A8809" t="s">
        <v>14491</v>
      </c>
      <c r="B8809" s="1">
        <v>45903</v>
      </c>
      <c r="C8809" t="s">
        <v>14492</v>
      </c>
      <c r="D8809" t="s">
        <v>45</v>
      </c>
      <c r="E8809" t="s">
        <v>46</v>
      </c>
      <c r="F8809">
        <v>3</v>
      </c>
      <c r="G8809">
        <v>31121.79</v>
      </c>
      <c r="H8809">
        <v>93365.37</v>
      </c>
      <c r="I8809">
        <f>salesdata[[#This Row],[Total_Sales_INR]]/10000000</f>
        <v>9.3365369999999989E-3</v>
      </c>
      <c r="J8809" t="s">
        <v>47</v>
      </c>
      <c r="K8809" t="s">
        <v>19</v>
      </c>
      <c r="L8809">
        <v>1</v>
      </c>
      <c r="M8809" t="s">
        <v>68</v>
      </c>
      <c r="N8809" t="s">
        <v>124</v>
      </c>
      <c r="O8809" t="s">
        <v>22</v>
      </c>
    </row>
    <row r="8810" spans="1:15">
      <c r="A8810" t="s">
        <v>14493</v>
      </c>
      <c r="B8810" s="1">
        <v>45949</v>
      </c>
      <c r="C8810" t="s">
        <v>218</v>
      </c>
      <c r="D8810" t="s">
        <v>16</v>
      </c>
      <c r="E8810" t="s">
        <v>145</v>
      </c>
      <c r="F8810">
        <v>4</v>
      </c>
      <c r="G8810">
        <v>44001.1</v>
      </c>
      <c r="H8810">
        <v>176004.4</v>
      </c>
      <c r="I8810">
        <f>salesdata[[#This Row],[Total_Sales_INR]]/10000000</f>
        <v>1.7600439999999998E-2</v>
      </c>
      <c r="J8810" t="s">
        <v>18</v>
      </c>
      <c r="K8810" t="s">
        <v>72</v>
      </c>
      <c r="L8810">
        <v>2</v>
      </c>
      <c r="M8810" t="s">
        <v>265</v>
      </c>
      <c r="N8810" t="s">
        <v>142</v>
      </c>
      <c r="O8810" t="s">
        <v>22</v>
      </c>
    </row>
    <row r="8811" spans="1:15">
      <c r="A8811" t="s">
        <v>14494</v>
      </c>
      <c r="B8811" s="1">
        <v>45760</v>
      </c>
      <c r="C8811" t="s">
        <v>2956</v>
      </c>
      <c r="D8811" t="s">
        <v>32</v>
      </c>
      <c r="E8811" t="s">
        <v>33</v>
      </c>
      <c r="F8811">
        <v>1</v>
      </c>
      <c r="G8811">
        <v>45114.81</v>
      </c>
      <c r="H8811">
        <v>45114.81</v>
      </c>
      <c r="I8811">
        <f>salesdata[[#This Row],[Total_Sales_INR]]/10000000</f>
        <v>4.5114809999999995E-3</v>
      </c>
      <c r="J8811" t="s">
        <v>47</v>
      </c>
      <c r="K8811" t="s">
        <v>19</v>
      </c>
      <c r="L8811">
        <v>5</v>
      </c>
      <c r="M8811" t="s">
        <v>73</v>
      </c>
      <c r="N8811" t="s">
        <v>82</v>
      </c>
      <c r="O8811" t="s">
        <v>22</v>
      </c>
    </row>
    <row r="8812" spans="1:15">
      <c r="A8812" t="s">
        <v>14495</v>
      </c>
      <c r="B8812" s="1">
        <v>45952</v>
      </c>
      <c r="C8812" t="s">
        <v>3036</v>
      </c>
      <c r="D8812" t="s">
        <v>102</v>
      </c>
      <c r="E8812" t="s">
        <v>193</v>
      </c>
      <c r="F8812">
        <v>5</v>
      </c>
      <c r="G8812">
        <v>26274.46</v>
      </c>
      <c r="H8812">
        <v>131372.29999999999</v>
      </c>
      <c r="I8812">
        <f>salesdata[[#This Row],[Total_Sales_INR]]/10000000</f>
        <v>1.3137229999999998E-2</v>
      </c>
      <c r="J8812" t="s">
        <v>27</v>
      </c>
      <c r="K8812" t="s">
        <v>19</v>
      </c>
      <c r="L8812">
        <v>3</v>
      </c>
      <c r="M8812" t="s">
        <v>36</v>
      </c>
      <c r="N8812" t="s">
        <v>74</v>
      </c>
      <c r="O8812" t="s">
        <v>22</v>
      </c>
    </row>
    <row r="8813" spans="1:15">
      <c r="A8813" t="s">
        <v>14496</v>
      </c>
      <c r="B8813" s="1">
        <v>45776</v>
      </c>
      <c r="C8813" t="s">
        <v>1449</v>
      </c>
      <c r="D8813" t="s">
        <v>102</v>
      </c>
      <c r="E8813" t="s">
        <v>193</v>
      </c>
      <c r="F8813">
        <v>4</v>
      </c>
      <c r="G8813">
        <v>18942.32</v>
      </c>
      <c r="H8813">
        <v>75769.279999999999</v>
      </c>
      <c r="I8813">
        <f>salesdata[[#This Row],[Total_Sales_INR]]/10000000</f>
        <v>7.5769280000000001E-3</v>
      </c>
      <c r="J8813" t="s">
        <v>47</v>
      </c>
      <c r="K8813" t="s">
        <v>35</v>
      </c>
      <c r="L8813">
        <v>4</v>
      </c>
      <c r="M8813" t="s">
        <v>160</v>
      </c>
      <c r="N8813" t="s">
        <v>94</v>
      </c>
      <c r="O8813" t="s">
        <v>22</v>
      </c>
    </row>
    <row r="8814" spans="1:15">
      <c r="A8814" t="s">
        <v>14497</v>
      </c>
      <c r="B8814" s="1">
        <v>45979</v>
      </c>
      <c r="C8814" t="s">
        <v>6062</v>
      </c>
      <c r="D8814" t="s">
        <v>32</v>
      </c>
      <c r="E8814" t="s">
        <v>33</v>
      </c>
      <c r="F8814">
        <v>1</v>
      </c>
      <c r="G8814">
        <v>44436.54</v>
      </c>
      <c r="H8814">
        <v>44436.54</v>
      </c>
      <c r="I8814">
        <f>salesdata[[#This Row],[Total_Sales_INR]]/10000000</f>
        <v>4.443654E-3</v>
      </c>
      <c r="J8814" t="s">
        <v>47</v>
      </c>
      <c r="K8814" t="s">
        <v>19</v>
      </c>
      <c r="L8814">
        <v>2</v>
      </c>
      <c r="M8814" t="s">
        <v>56</v>
      </c>
      <c r="N8814" t="s">
        <v>213</v>
      </c>
      <c r="O8814" t="s">
        <v>22</v>
      </c>
    </row>
    <row r="8815" spans="1:15">
      <c r="A8815" t="s">
        <v>14498</v>
      </c>
      <c r="B8815" s="1">
        <v>45972</v>
      </c>
      <c r="C8815" t="s">
        <v>1734</v>
      </c>
      <c r="D8815" t="s">
        <v>16</v>
      </c>
      <c r="E8815" t="s">
        <v>145</v>
      </c>
      <c r="F8815">
        <v>3</v>
      </c>
      <c r="G8815">
        <v>32203.61</v>
      </c>
      <c r="H8815">
        <v>96610.83</v>
      </c>
      <c r="I8815">
        <f>salesdata[[#This Row],[Total_Sales_INR]]/10000000</f>
        <v>9.6610830000000009E-3</v>
      </c>
      <c r="J8815" t="s">
        <v>18</v>
      </c>
      <c r="K8815" t="s">
        <v>72</v>
      </c>
      <c r="L8815">
        <v>1</v>
      </c>
      <c r="M8815" t="s">
        <v>107</v>
      </c>
      <c r="N8815" t="s">
        <v>69</v>
      </c>
      <c r="O8815" t="s">
        <v>22</v>
      </c>
    </row>
    <row r="8816" spans="1:15">
      <c r="A8816" t="s">
        <v>14499</v>
      </c>
      <c r="B8816" s="1">
        <v>45890</v>
      </c>
      <c r="C8816" t="s">
        <v>8047</v>
      </c>
      <c r="D8816" t="s">
        <v>25</v>
      </c>
      <c r="E8816" t="s">
        <v>91</v>
      </c>
      <c r="F8816">
        <v>4</v>
      </c>
      <c r="G8816">
        <v>34234.639999999999</v>
      </c>
      <c r="H8816">
        <v>136938.56</v>
      </c>
      <c r="I8816">
        <f>salesdata[[#This Row],[Total_Sales_INR]]/10000000</f>
        <v>1.3693855999999999E-2</v>
      </c>
      <c r="J8816" t="s">
        <v>27</v>
      </c>
      <c r="K8816" t="s">
        <v>72</v>
      </c>
      <c r="L8816">
        <v>1</v>
      </c>
      <c r="M8816" t="s">
        <v>181</v>
      </c>
      <c r="N8816" t="s">
        <v>62</v>
      </c>
      <c r="O8816" t="s">
        <v>22</v>
      </c>
    </row>
    <row r="8817" spans="1:15">
      <c r="A8817" t="s">
        <v>14500</v>
      </c>
      <c r="B8817" s="1">
        <v>45915</v>
      </c>
      <c r="C8817" t="s">
        <v>4503</v>
      </c>
      <c r="D8817" t="s">
        <v>32</v>
      </c>
      <c r="E8817" t="s">
        <v>309</v>
      </c>
      <c r="F8817">
        <v>3</v>
      </c>
      <c r="G8817">
        <v>46611.43</v>
      </c>
      <c r="H8817">
        <v>139834.29</v>
      </c>
      <c r="I8817">
        <f>salesdata[[#This Row],[Total_Sales_INR]]/10000000</f>
        <v>1.3983429E-2</v>
      </c>
      <c r="J8817" t="s">
        <v>47</v>
      </c>
      <c r="K8817" t="s">
        <v>72</v>
      </c>
      <c r="L8817">
        <v>4</v>
      </c>
      <c r="M8817" t="s">
        <v>185</v>
      </c>
      <c r="N8817" t="s">
        <v>167</v>
      </c>
      <c r="O8817" t="s">
        <v>22</v>
      </c>
    </row>
    <row r="8818" spans="1:15">
      <c r="A8818" t="s">
        <v>14501</v>
      </c>
      <c r="B8818" s="1">
        <v>45702</v>
      </c>
      <c r="C8818" t="s">
        <v>2745</v>
      </c>
      <c r="D8818" t="s">
        <v>25</v>
      </c>
      <c r="E8818" t="s">
        <v>26</v>
      </c>
      <c r="F8818">
        <v>1</v>
      </c>
      <c r="G8818">
        <v>39091.050000000003</v>
      </c>
      <c r="H8818">
        <v>39091.050000000003</v>
      </c>
      <c r="I8818">
        <f>salesdata[[#This Row],[Total_Sales_INR]]/10000000</f>
        <v>3.9091050000000004E-3</v>
      </c>
      <c r="J8818" t="s">
        <v>27</v>
      </c>
      <c r="K8818" t="s">
        <v>19</v>
      </c>
      <c r="L8818">
        <v>1</v>
      </c>
      <c r="M8818" t="s">
        <v>68</v>
      </c>
      <c r="N8818" t="s">
        <v>62</v>
      </c>
      <c r="O8818" t="s">
        <v>22</v>
      </c>
    </row>
    <row r="8819" spans="1:15">
      <c r="A8819" t="s">
        <v>14502</v>
      </c>
      <c r="B8819" s="1">
        <v>45785</v>
      </c>
      <c r="C8819" t="s">
        <v>7537</v>
      </c>
      <c r="D8819" t="s">
        <v>102</v>
      </c>
      <c r="E8819" t="s">
        <v>118</v>
      </c>
      <c r="F8819">
        <v>1</v>
      </c>
      <c r="G8819">
        <v>29010.98</v>
      </c>
      <c r="H8819">
        <v>29010.98</v>
      </c>
      <c r="I8819">
        <f>salesdata[[#This Row],[Total_Sales_INR]]/10000000</f>
        <v>2.901098E-3</v>
      </c>
      <c r="J8819" t="s">
        <v>47</v>
      </c>
      <c r="K8819" t="s">
        <v>35</v>
      </c>
      <c r="L8819">
        <v>1</v>
      </c>
      <c r="M8819" t="s">
        <v>68</v>
      </c>
      <c r="N8819" t="s">
        <v>112</v>
      </c>
      <c r="O8819" t="s">
        <v>22</v>
      </c>
    </row>
    <row r="8820" spans="1:15">
      <c r="A8820" t="s">
        <v>14503</v>
      </c>
      <c r="B8820" s="1">
        <v>45850</v>
      </c>
      <c r="C8820" t="s">
        <v>1589</v>
      </c>
      <c r="D8820" t="s">
        <v>32</v>
      </c>
      <c r="E8820" t="s">
        <v>40</v>
      </c>
      <c r="F8820">
        <v>5</v>
      </c>
      <c r="G8820">
        <v>42207.96</v>
      </c>
      <c r="H8820">
        <v>211039.8</v>
      </c>
      <c r="I8820">
        <f>salesdata[[#This Row],[Total_Sales_INR]]/10000000</f>
        <v>2.1103979999999998E-2</v>
      </c>
      <c r="J8820" t="s">
        <v>47</v>
      </c>
      <c r="K8820" t="s">
        <v>72</v>
      </c>
      <c r="L8820">
        <v>4</v>
      </c>
      <c r="M8820" t="s">
        <v>185</v>
      </c>
      <c r="N8820" t="s">
        <v>97</v>
      </c>
      <c r="O8820" t="s">
        <v>22</v>
      </c>
    </row>
    <row r="8821" spans="1:15">
      <c r="A8821" t="s">
        <v>14504</v>
      </c>
      <c r="B8821" s="1">
        <v>45955</v>
      </c>
      <c r="C8821" t="s">
        <v>7310</v>
      </c>
      <c r="D8821" t="s">
        <v>102</v>
      </c>
      <c r="E8821" t="s">
        <v>118</v>
      </c>
      <c r="F8821">
        <v>5</v>
      </c>
      <c r="G8821">
        <v>10097.59</v>
      </c>
      <c r="H8821">
        <v>50487.95</v>
      </c>
      <c r="I8821">
        <f>salesdata[[#This Row],[Total_Sales_INR]]/10000000</f>
        <v>5.048795E-3</v>
      </c>
      <c r="J8821" t="s">
        <v>34</v>
      </c>
      <c r="K8821" t="s">
        <v>19</v>
      </c>
      <c r="L8821">
        <v>5</v>
      </c>
      <c r="M8821" t="s">
        <v>41</v>
      </c>
      <c r="N8821" t="s">
        <v>124</v>
      </c>
      <c r="O8821" t="s">
        <v>22</v>
      </c>
    </row>
    <row r="8822" spans="1:15">
      <c r="A8822" t="s">
        <v>14505</v>
      </c>
      <c r="B8822" s="1">
        <v>45723</v>
      </c>
      <c r="C8822" t="s">
        <v>14506</v>
      </c>
      <c r="D8822" t="s">
        <v>102</v>
      </c>
      <c r="E8822" t="s">
        <v>184</v>
      </c>
      <c r="F8822">
        <v>2</v>
      </c>
      <c r="G8822">
        <v>33410.04</v>
      </c>
      <c r="H8822">
        <v>66820.08</v>
      </c>
      <c r="I8822">
        <f>salesdata[[#This Row],[Total_Sales_INR]]/10000000</f>
        <v>6.6820080000000006E-3</v>
      </c>
      <c r="J8822" t="s">
        <v>27</v>
      </c>
      <c r="K8822" t="s">
        <v>19</v>
      </c>
      <c r="L8822">
        <v>3</v>
      </c>
      <c r="M8822" t="s">
        <v>77</v>
      </c>
      <c r="N8822" t="s">
        <v>167</v>
      </c>
      <c r="O8822" t="s">
        <v>22</v>
      </c>
    </row>
    <row r="8823" spans="1:15">
      <c r="A8823" t="s">
        <v>14507</v>
      </c>
      <c r="B8823" s="1">
        <v>45816</v>
      </c>
      <c r="C8823" t="s">
        <v>12069</v>
      </c>
      <c r="D8823" t="s">
        <v>32</v>
      </c>
      <c r="E8823" t="s">
        <v>40</v>
      </c>
      <c r="F8823">
        <v>3</v>
      </c>
      <c r="G8823">
        <v>16638.62</v>
      </c>
      <c r="H8823">
        <v>49915.86</v>
      </c>
      <c r="I8823">
        <f>salesdata[[#This Row],[Total_Sales_INR]]/10000000</f>
        <v>4.9915860000000001E-3</v>
      </c>
      <c r="J8823" t="s">
        <v>47</v>
      </c>
      <c r="K8823" t="s">
        <v>72</v>
      </c>
      <c r="L8823">
        <v>1</v>
      </c>
      <c r="M8823" t="s">
        <v>20</v>
      </c>
      <c r="N8823" t="s">
        <v>29</v>
      </c>
      <c r="O8823" t="s">
        <v>22</v>
      </c>
    </row>
    <row r="8824" spans="1:15">
      <c r="A8824" t="s">
        <v>14508</v>
      </c>
      <c r="B8824" s="1">
        <v>45961</v>
      </c>
      <c r="C8824" t="s">
        <v>14509</v>
      </c>
      <c r="D8824" t="s">
        <v>32</v>
      </c>
      <c r="E8824" t="s">
        <v>309</v>
      </c>
      <c r="F8824">
        <v>4</v>
      </c>
      <c r="G8824">
        <v>17583.990000000002</v>
      </c>
      <c r="H8824">
        <v>70335.960000000006</v>
      </c>
      <c r="I8824">
        <f>salesdata[[#This Row],[Total_Sales_INR]]/10000000</f>
        <v>7.0335960000000005E-3</v>
      </c>
      <c r="J8824" t="s">
        <v>47</v>
      </c>
      <c r="K8824" t="s">
        <v>35</v>
      </c>
      <c r="L8824">
        <v>5</v>
      </c>
      <c r="M8824" t="s">
        <v>73</v>
      </c>
      <c r="N8824" t="s">
        <v>127</v>
      </c>
      <c r="O8824" t="s">
        <v>22</v>
      </c>
    </row>
    <row r="8825" spans="1:15">
      <c r="A8825" t="s">
        <v>14510</v>
      </c>
      <c r="B8825" s="1">
        <v>45879</v>
      </c>
      <c r="C8825" t="s">
        <v>1896</v>
      </c>
      <c r="D8825" t="s">
        <v>16</v>
      </c>
      <c r="E8825" t="s">
        <v>145</v>
      </c>
      <c r="F8825">
        <v>2</v>
      </c>
      <c r="G8825">
        <v>29012.43</v>
      </c>
      <c r="H8825">
        <v>58024.86</v>
      </c>
      <c r="I8825">
        <f>salesdata[[#This Row],[Total_Sales_INR]]/10000000</f>
        <v>5.8024859999999999E-3</v>
      </c>
      <c r="J8825" t="s">
        <v>34</v>
      </c>
      <c r="K8825" t="s">
        <v>19</v>
      </c>
      <c r="L8825">
        <v>1</v>
      </c>
      <c r="M8825" t="s">
        <v>20</v>
      </c>
      <c r="N8825" t="s">
        <v>69</v>
      </c>
      <c r="O8825" t="s">
        <v>22</v>
      </c>
    </row>
    <row r="8826" spans="1:15">
      <c r="A8826" t="s">
        <v>14511</v>
      </c>
      <c r="B8826" s="1">
        <v>45669</v>
      </c>
      <c r="C8826" t="s">
        <v>844</v>
      </c>
      <c r="D8826" t="s">
        <v>45</v>
      </c>
      <c r="E8826" t="s">
        <v>55</v>
      </c>
      <c r="F8826">
        <v>4</v>
      </c>
      <c r="G8826">
        <v>8067.58</v>
      </c>
      <c r="H8826">
        <v>32270.32</v>
      </c>
      <c r="I8826">
        <f>salesdata[[#This Row],[Total_Sales_INR]]/10000000</f>
        <v>3.2270319999999999E-3</v>
      </c>
      <c r="J8826" t="s">
        <v>27</v>
      </c>
      <c r="K8826" t="s">
        <v>19</v>
      </c>
      <c r="L8826">
        <v>1</v>
      </c>
      <c r="M8826" t="s">
        <v>107</v>
      </c>
      <c r="N8826" t="s">
        <v>124</v>
      </c>
      <c r="O8826" t="s">
        <v>22</v>
      </c>
    </row>
    <row r="8827" spans="1:15">
      <c r="A8827" t="s">
        <v>14512</v>
      </c>
      <c r="B8827" s="1">
        <v>45847</v>
      </c>
      <c r="C8827" t="s">
        <v>9814</v>
      </c>
      <c r="D8827" t="s">
        <v>16</v>
      </c>
      <c r="E8827" t="s">
        <v>137</v>
      </c>
      <c r="F8827">
        <v>2</v>
      </c>
      <c r="G8827">
        <v>28369.439999999999</v>
      </c>
      <c r="H8827">
        <v>56738.879999999997</v>
      </c>
      <c r="I8827">
        <f>salesdata[[#This Row],[Total_Sales_INR]]/10000000</f>
        <v>5.6738879999999993E-3</v>
      </c>
      <c r="J8827" t="s">
        <v>27</v>
      </c>
      <c r="K8827" t="s">
        <v>19</v>
      </c>
      <c r="L8827">
        <v>3</v>
      </c>
      <c r="M8827" t="s">
        <v>61</v>
      </c>
      <c r="N8827" t="s">
        <v>82</v>
      </c>
      <c r="O8827" t="s">
        <v>22</v>
      </c>
    </row>
    <row r="8828" spans="1:15">
      <c r="A8828" t="s">
        <v>14513</v>
      </c>
      <c r="B8828" s="1">
        <v>46015</v>
      </c>
      <c r="C8828" t="s">
        <v>2347</v>
      </c>
      <c r="D8828" t="s">
        <v>32</v>
      </c>
      <c r="E8828" t="s">
        <v>33</v>
      </c>
      <c r="F8828">
        <v>5</v>
      </c>
      <c r="G8828">
        <v>38028.11</v>
      </c>
      <c r="H8828">
        <v>190140.55</v>
      </c>
      <c r="I8828">
        <f>salesdata[[#This Row],[Total_Sales_INR]]/10000000</f>
        <v>1.9014054999999998E-2</v>
      </c>
      <c r="J8828" t="s">
        <v>18</v>
      </c>
      <c r="K8828" t="s">
        <v>19</v>
      </c>
      <c r="L8828">
        <v>4</v>
      </c>
      <c r="M8828" t="s">
        <v>123</v>
      </c>
      <c r="N8828" t="s">
        <v>52</v>
      </c>
      <c r="O8828" t="s">
        <v>22</v>
      </c>
    </row>
    <row r="8829" spans="1:15">
      <c r="A8829" t="s">
        <v>14514</v>
      </c>
      <c r="B8829" s="1">
        <v>45666</v>
      </c>
      <c r="C8829" t="s">
        <v>3622</v>
      </c>
      <c r="D8829" t="s">
        <v>102</v>
      </c>
      <c r="E8829" t="s">
        <v>184</v>
      </c>
      <c r="F8829">
        <v>4</v>
      </c>
      <c r="G8829">
        <v>7239.31</v>
      </c>
      <c r="H8829">
        <v>28957.24</v>
      </c>
      <c r="I8829">
        <f>salesdata[[#This Row],[Total_Sales_INR]]/10000000</f>
        <v>2.8957240000000001E-3</v>
      </c>
      <c r="J8829" t="s">
        <v>34</v>
      </c>
      <c r="K8829" t="s">
        <v>35</v>
      </c>
      <c r="L8829">
        <v>4</v>
      </c>
      <c r="M8829" t="s">
        <v>88</v>
      </c>
      <c r="N8829" t="s">
        <v>52</v>
      </c>
      <c r="O8829" t="s">
        <v>22</v>
      </c>
    </row>
    <row r="8830" spans="1:15">
      <c r="A8830" t="s">
        <v>14515</v>
      </c>
      <c r="B8830" s="1">
        <v>45828</v>
      </c>
      <c r="C8830" t="s">
        <v>980</v>
      </c>
      <c r="D8830" t="s">
        <v>16</v>
      </c>
      <c r="E8830" t="s">
        <v>17</v>
      </c>
      <c r="F8830">
        <v>1</v>
      </c>
      <c r="G8830">
        <v>15574.99</v>
      </c>
      <c r="H8830">
        <v>15574.99</v>
      </c>
      <c r="I8830">
        <f>salesdata[[#This Row],[Total_Sales_INR]]/10000000</f>
        <v>1.5574989999999999E-3</v>
      </c>
      <c r="J8830" t="s">
        <v>18</v>
      </c>
      <c r="K8830" t="s">
        <v>19</v>
      </c>
      <c r="L8830">
        <v>1</v>
      </c>
      <c r="M8830" t="s">
        <v>119</v>
      </c>
      <c r="N8830" t="s">
        <v>57</v>
      </c>
      <c r="O8830" t="s">
        <v>22</v>
      </c>
    </row>
    <row r="8831" spans="1:15">
      <c r="A8831" t="s">
        <v>14516</v>
      </c>
      <c r="B8831" s="1">
        <v>45949</v>
      </c>
      <c r="C8831" t="s">
        <v>436</v>
      </c>
      <c r="D8831" t="s">
        <v>25</v>
      </c>
      <c r="E8831" t="s">
        <v>280</v>
      </c>
      <c r="F8831">
        <v>4</v>
      </c>
      <c r="G8831">
        <v>34032.76</v>
      </c>
      <c r="H8831">
        <v>136131.04</v>
      </c>
      <c r="I8831">
        <f>salesdata[[#This Row],[Total_Sales_INR]]/10000000</f>
        <v>1.3613104000000001E-2</v>
      </c>
      <c r="J8831" t="s">
        <v>27</v>
      </c>
      <c r="K8831" t="s">
        <v>19</v>
      </c>
      <c r="L8831">
        <v>5</v>
      </c>
      <c r="M8831" t="s">
        <v>28</v>
      </c>
      <c r="N8831" t="s">
        <v>150</v>
      </c>
      <c r="O8831" t="s">
        <v>22</v>
      </c>
    </row>
    <row r="8832" spans="1:15">
      <c r="A8832" t="s">
        <v>14517</v>
      </c>
      <c r="B8832" s="1">
        <v>45747</v>
      </c>
      <c r="C8832" t="s">
        <v>1764</v>
      </c>
      <c r="D8832" t="s">
        <v>32</v>
      </c>
      <c r="E8832" t="s">
        <v>33</v>
      </c>
      <c r="F8832">
        <v>5</v>
      </c>
      <c r="G8832">
        <v>40999.69</v>
      </c>
      <c r="H8832">
        <v>204998.45</v>
      </c>
      <c r="I8832">
        <f>salesdata[[#This Row],[Total_Sales_INR]]/10000000</f>
        <v>2.0499845000000003E-2</v>
      </c>
      <c r="J8832" t="s">
        <v>34</v>
      </c>
      <c r="K8832" t="s">
        <v>35</v>
      </c>
      <c r="L8832">
        <v>5</v>
      </c>
      <c r="M8832" t="s">
        <v>51</v>
      </c>
      <c r="N8832" t="s">
        <v>178</v>
      </c>
      <c r="O8832" t="s">
        <v>22</v>
      </c>
    </row>
    <row r="8833" spans="1:15">
      <c r="A8833" t="s">
        <v>14518</v>
      </c>
      <c r="B8833" s="1">
        <v>45993</v>
      </c>
      <c r="C8833" t="s">
        <v>6769</v>
      </c>
      <c r="D8833" t="s">
        <v>45</v>
      </c>
      <c r="E8833" t="s">
        <v>85</v>
      </c>
      <c r="F8833">
        <v>4</v>
      </c>
      <c r="G8833">
        <v>12744.28</v>
      </c>
      <c r="H8833">
        <v>50977.120000000003</v>
      </c>
      <c r="I8833">
        <f>salesdata[[#This Row],[Total_Sales_INR]]/10000000</f>
        <v>5.0977119999999999E-3</v>
      </c>
      <c r="J8833" t="s">
        <v>27</v>
      </c>
      <c r="K8833" t="s">
        <v>72</v>
      </c>
      <c r="L8833">
        <v>5</v>
      </c>
      <c r="M8833" t="s">
        <v>28</v>
      </c>
      <c r="N8833" t="s">
        <v>37</v>
      </c>
      <c r="O8833" t="s">
        <v>22</v>
      </c>
    </row>
    <row r="8834" spans="1:15">
      <c r="A8834" t="s">
        <v>14519</v>
      </c>
      <c r="B8834" s="1">
        <v>45670</v>
      </c>
      <c r="C8834" t="s">
        <v>7155</v>
      </c>
      <c r="D8834" t="s">
        <v>32</v>
      </c>
      <c r="E8834" t="s">
        <v>250</v>
      </c>
      <c r="F8834">
        <v>2</v>
      </c>
      <c r="G8834">
        <v>29214.34</v>
      </c>
      <c r="H8834">
        <v>58428.68</v>
      </c>
      <c r="I8834">
        <f>salesdata[[#This Row],[Total_Sales_INR]]/10000000</f>
        <v>5.8428680000000002E-3</v>
      </c>
      <c r="J8834" t="s">
        <v>27</v>
      </c>
      <c r="K8834" t="s">
        <v>19</v>
      </c>
      <c r="L8834">
        <v>4</v>
      </c>
      <c r="M8834" t="s">
        <v>88</v>
      </c>
      <c r="N8834" t="s">
        <v>124</v>
      </c>
      <c r="O8834" t="s">
        <v>22</v>
      </c>
    </row>
    <row r="8835" spans="1:15">
      <c r="A8835" t="s">
        <v>14520</v>
      </c>
      <c r="B8835" s="1">
        <v>45857</v>
      </c>
      <c r="C8835" t="s">
        <v>2915</v>
      </c>
      <c r="D8835" t="s">
        <v>16</v>
      </c>
      <c r="E8835" t="s">
        <v>130</v>
      </c>
      <c r="F8835">
        <v>2</v>
      </c>
      <c r="G8835">
        <v>13648.17</v>
      </c>
      <c r="H8835">
        <v>27296.34</v>
      </c>
      <c r="I8835">
        <f>salesdata[[#This Row],[Total_Sales_INR]]/10000000</f>
        <v>2.7296339999999999E-3</v>
      </c>
      <c r="J8835" t="s">
        <v>34</v>
      </c>
      <c r="K8835" t="s">
        <v>19</v>
      </c>
      <c r="L8835">
        <v>4</v>
      </c>
      <c r="M8835" t="s">
        <v>160</v>
      </c>
      <c r="N8835" t="s">
        <v>97</v>
      </c>
      <c r="O8835" t="s">
        <v>22</v>
      </c>
    </row>
    <row r="8836" spans="1:15">
      <c r="A8836" t="s">
        <v>14521</v>
      </c>
      <c r="B8836" s="1">
        <v>45872</v>
      </c>
      <c r="C8836" t="s">
        <v>2075</v>
      </c>
      <c r="D8836" t="s">
        <v>25</v>
      </c>
      <c r="E8836" t="s">
        <v>223</v>
      </c>
      <c r="F8836">
        <v>4</v>
      </c>
      <c r="G8836">
        <v>29843.35</v>
      </c>
      <c r="H8836">
        <v>119373.4</v>
      </c>
      <c r="I8836">
        <f>salesdata[[#This Row],[Total_Sales_INR]]/10000000</f>
        <v>1.1937339999999999E-2</v>
      </c>
      <c r="J8836" t="s">
        <v>27</v>
      </c>
      <c r="K8836" t="s">
        <v>35</v>
      </c>
      <c r="L8836">
        <v>2</v>
      </c>
      <c r="M8836" t="s">
        <v>265</v>
      </c>
      <c r="N8836" t="s">
        <v>69</v>
      </c>
      <c r="O8836" t="s">
        <v>22</v>
      </c>
    </row>
    <row r="8837" spans="1:15">
      <c r="A8837" t="s">
        <v>14522</v>
      </c>
      <c r="B8837" s="1">
        <v>45803</v>
      </c>
      <c r="C8837" t="s">
        <v>8649</v>
      </c>
      <c r="D8837" t="s">
        <v>102</v>
      </c>
      <c r="E8837" t="s">
        <v>103</v>
      </c>
      <c r="F8837">
        <v>3</v>
      </c>
      <c r="G8837">
        <v>18935.93</v>
      </c>
      <c r="H8837">
        <v>56807.79</v>
      </c>
      <c r="I8837">
        <f>salesdata[[#This Row],[Total_Sales_INR]]/10000000</f>
        <v>5.6807790000000004E-3</v>
      </c>
      <c r="J8837" t="s">
        <v>34</v>
      </c>
      <c r="K8837" t="s">
        <v>72</v>
      </c>
      <c r="L8837">
        <v>2</v>
      </c>
      <c r="M8837" t="s">
        <v>141</v>
      </c>
      <c r="N8837" t="s">
        <v>62</v>
      </c>
      <c r="O8837" t="s">
        <v>22</v>
      </c>
    </row>
    <row r="8838" spans="1:15">
      <c r="A8838" t="s">
        <v>14523</v>
      </c>
      <c r="B8838" s="1">
        <v>45758</v>
      </c>
      <c r="C8838" t="s">
        <v>12897</v>
      </c>
      <c r="D8838" t="s">
        <v>32</v>
      </c>
      <c r="E8838" t="s">
        <v>40</v>
      </c>
      <c r="F8838">
        <v>3</v>
      </c>
      <c r="G8838">
        <v>37811.86</v>
      </c>
      <c r="H8838">
        <v>113435.58</v>
      </c>
      <c r="I8838">
        <f>salesdata[[#This Row],[Total_Sales_INR]]/10000000</f>
        <v>1.1343558E-2</v>
      </c>
      <c r="J8838" t="s">
        <v>27</v>
      </c>
      <c r="K8838" t="s">
        <v>19</v>
      </c>
      <c r="L8838">
        <v>4</v>
      </c>
      <c r="M8838" t="s">
        <v>198</v>
      </c>
      <c r="N8838" t="s">
        <v>97</v>
      </c>
      <c r="O8838" t="s">
        <v>22</v>
      </c>
    </row>
    <row r="8839" spans="1:15">
      <c r="A8839" t="s">
        <v>14524</v>
      </c>
      <c r="B8839" s="1">
        <v>45672</v>
      </c>
      <c r="C8839" t="s">
        <v>12382</v>
      </c>
      <c r="D8839" t="s">
        <v>32</v>
      </c>
      <c r="E8839" t="s">
        <v>33</v>
      </c>
      <c r="F8839">
        <v>1</v>
      </c>
      <c r="G8839">
        <v>4574.45</v>
      </c>
      <c r="H8839">
        <v>4574.45</v>
      </c>
      <c r="I8839">
        <f>salesdata[[#This Row],[Total_Sales_INR]]/10000000</f>
        <v>4.5744500000000001E-4</v>
      </c>
      <c r="J8839" t="s">
        <v>47</v>
      </c>
      <c r="K8839" t="s">
        <v>72</v>
      </c>
      <c r="L8839">
        <v>5</v>
      </c>
      <c r="M8839" t="s">
        <v>170</v>
      </c>
      <c r="N8839" t="s">
        <v>69</v>
      </c>
      <c r="O8839" t="s">
        <v>22</v>
      </c>
    </row>
    <row r="8840" spans="1:15">
      <c r="A8840" t="s">
        <v>14525</v>
      </c>
      <c r="B8840" s="1">
        <v>45790</v>
      </c>
      <c r="C8840" t="s">
        <v>5547</v>
      </c>
      <c r="D8840" t="s">
        <v>102</v>
      </c>
      <c r="E8840" t="s">
        <v>155</v>
      </c>
      <c r="F8840">
        <v>2</v>
      </c>
      <c r="G8840">
        <v>38423.81</v>
      </c>
      <c r="H8840">
        <v>76847.62</v>
      </c>
      <c r="I8840">
        <f>salesdata[[#This Row],[Total_Sales_INR]]/10000000</f>
        <v>7.6847619999999995E-3</v>
      </c>
      <c r="J8840" t="s">
        <v>47</v>
      </c>
      <c r="K8840" t="s">
        <v>35</v>
      </c>
      <c r="L8840">
        <v>4</v>
      </c>
      <c r="M8840" t="s">
        <v>198</v>
      </c>
      <c r="N8840" t="s">
        <v>94</v>
      </c>
      <c r="O8840" t="s">
        <v>22</v>
      </c>
    </row>
    <row r="8841" spans="1:15">
      <c r="A8841" t="s">
        <v>14526</v>
      </c>
      <c r="B8841" s="1">
        <v>45855</v>
      </c>
      <c r="C8841" t="s">
        <v>14527</v>
      </c>
      <c r="D8841" t="s">
        <v>16</v>
      </c>
      <c r="E8841" t="s">
        <v>159</v>
      </c>
      <c r="F8841">
        <v>4</v>
      </c>
      <c r="G8841">
        <v>8463.14</v>
      </c>
      <c r="H8841">
        <v>33852.559999999998</v>
      </c>
      <c r="I8841">
        <f>salesdata[[#This Row],[Total_Sales_INR]]/10000000</f>
        <v>3.3852559999999997E-3</v>
      </c>
      <c r="J8841" t="s">
        <v>18</v>
      </c>
      <c r="K8841" t="s">
        <v>35</v>
      </c>
      <c r="L8841">
        <v>3</v>
      </c>
      <c r="M8841" t="s">
        <v>36</v>
      </c>
      <c r="N8841" t="s">
        <v>213</v>
      </c>
      <c r="O8841" t="s">
        <v>22</v>
      </c>
    </row>
    <row r="8842" spans="1:15">
      <c r="A8842" t="s">
        <v>14528</v>
      </c>
      <c r="B8842" s="1">
        <v>45667</v>
      </c>
      <c r="C8842" t="s">
        <v>13669</v>
      </c>
      <c r="D8842" t="s">
        <v>32</v>
      </c>
      <c r="E8842" t="s">
        <v>33</v>
      </c>
      <c r="F8842">
        <v>2</v>
      </c>
      <c r="G8842">
        <v>37490.480000000003</v>
      </c>
      <c r="H8842">
        <v>74980.960000000006</v>
      </c>
      <c r="I8842">
        <f>salesdata[[#This Row],[Total_Sales_INR]]/10000000</f>
        <v>7.498096000000001E-3</v>
      </c>
      <c r="J8842" t="s">
        <v>27</v>
      </c>
      <c r="K8842" t="s">
        <v>35</v>
      </c>
      <c r="L8842">
        <v>5</v>
      </c>
      <c r="M8842" t="s">
        <v>28</v>
      </c>
      <c r="N8842" t="s">
        <v>120</v>
      </c>
      <c r="O8842" t="s">
        <v>22</v>
      </c>
    </row>
    <row r="8843" spans="1:15">
      <c r="A8843" t="s">
        <v>14529</v>
      </c>
      <c r="B8843" s="1">
        <v>45763</v>
      </c>
      <c r="C8843" t="s">
        <v>14428</v>
      </c>
      <c r="D8843" t="s">
        <v>102</v>
      </c>
      <c r="E8843" t="s">
        <v>118</v>
      </c>
      <c r="F8843">
        <v>4</v>
      </c>
      <c r="G8843">
        <v>411.48</v>
      </c>
      <c r="H8843">
        <v>1645.92</v>
      </c>
      <c r="I8843">
        <f>salesdata[[#This Row],[Total_Sales_INR]]/10000000</f>
        <v>1.64592E-4</v>
      </c>
      <c r="J8843" t="s">
        <v>47</v>
      </c>
      <c r="K8843" t="s">
        <v>72</v>
      </c>
      <c r="L8843">
        <v>2</v>
      </c>
      <c r="M8843" t="s">
        <v>56</v>
      </c>
      <c r="N8843" t="s">
        <v>124</v>
      </c>
      <c r="O8843" t="s">
        <v>22</v>
      </c>
    </row>
    <row r="8844" spans="1:15">
      <c r="A8844" t="s">
        <v>14530</v>
      </c>
      <c r="B8844" s="1">
        <v>45905</v>
      </c>
      <c r="C8844" t="s">
        <v>9014</v>
      </c>
      <c r="D8844" t="s">
        <v>25</v>
      </c>
      <c r="E8844" t="s">
        <v>280</v>
      </c>
      <c r="F8844">
        <v>2</v>
      </c>
      <c r="G8844">
        <v>26569.919999999998</v>
      </c>
      <c r="H8844">
        <v>53139.839999999997</v>
      </c>
      <c r="I8844">
        <f>salesdata[[#This Row],[Total_Sales_INR]]/10000000</f>
        <v>5.3139839999999999E-3</v>
      </c>
      <c r="J8844" t="s">
        <v>47</v>
      </c>
      <c r="K8844" t="s">
        <v>19</v>
      </c>
      <c r="L8844">
        <v>5</v>
      </c>
      <c r="M8844" t="s">
        <v>73</v>
      </c>
      <c r="N8844" t="s">
        <v>42</v>
      </c>
      <c r="O8844" t="s">
        <v>22</v>
      </c>
    </row>
    <row r="8845" spans="1:15">
      <c r="A8845" t="s">
        <v>14531</v>
      </c>
      <c r="B8845" s="1">
        <v>45933</v>
      </c>
      <c r="C8845" t="s">
        <v>8587</v>
      </c>
      <c r="D8845" t="s">
        <v>45</v>
      </c>
      <c r="E8845" t="s">
        <v>55</v>
      </c>
      <c r="F8845">
        <v>3</v>
      </c>
      <c r="G8845">
        <v>48467.14</v>
      </c>
      <c r="H8845">
        <v>145401.42000000001</v>
      </c>
      <c r="I8845">
        <f>salesdata[[#This Row],[Total_Sales_INR]]/10000000</f>
        <v>1.4540142000000001E-2</v>
      </c>
      <c r="J8845" t="s">
        <v>27</v>
      </c>
      <c r="K8845" t="s">
        <v>35</v>
      </c>
      <c r="L8845">
        <v>5</v>
      </c>
      <c r="M8845" t="s">
        <v>170</v>
      </c>
      <c r="N8845" t="s">
        <v>213</v>
      </c>
      <c r="O8845" t="s">
        <v>22</v>
      </c>
    </row>
    <row r="8846" spans="1:15">
      <c r="A8846" t="s">
        <v>14532</v>
      </c>
      <c r="B8846" s="1">
        <v>45708</v>
      </c>
      <c r="C8846" t="s">
        <v>10374</v>
      </c>
      <c r="D8846" t="s">
        <v>25</v>
      </c>
      <c r="E8846" t="s">
        <v>26</v>
      </c>
      <c r="F8846">
        <v>5</v>
      </c>
      <c r="G8846">
        <v>8641.44</v>
      </c>
      <c r="H8846">
        <v>43207.199999999997</v>
      </c>
      <c r="I8846">
        <f>salesdata[[#This Row],[Total_Sales_INR]]/10000000</f>
        <v>4.3207200000000001E-3</v>
      </c>
      <c r="J8846" t="s">
        <v>47</v>
      </c>
      <c r="K8846" t="s">
        <v>35</v>
      </c>
      <c r="L8846">
        <v>4</v>
      </c>
      <c r="M8846" t="s">
        <v>88</v>
      </c>
      <c r="N8846" t="s">
        <v>213</v>
      </c>
      <c r="O8846" t="s">
        <v>22</v>
      </c>
    </row>
    <row r="8847" spans="1:15">
      <c r="A8847" t="s">
        <v>14533</v>
      </c>
      <c r="B8847" s="1">
        <v>45771</v>
      </c>
      <c r="C8847" t="s">
        <v>14534</v>
      </c>
      <c r="D8847" t="s">
        <v>102</v>
      </c>
      <c r="E8847" t="s">
        <v>118</v>
      </c>
      <c r="F8847">
        <v>4</v>
      </c>
      <c r="G8847">
        <v>41762.31</v>
      </c>
      <c r="H8847">
        <v>167049.24</v>
      </c>
      <c r="I8847">
        <f>salesdata[[#This Row],[Total_Sales_INR]]/10000000</f>
        <v>1.6704923999999999E-2</v>
      </c>
      <c r="J8847" t="s">
        <v>18</v>
      </c>
      <c r="K8847" t="s">
        <v>72</v>
      </c>
      <c r="L8847">
        <v>3</v>
      </c>
      <c r="M8847" t="s">
        <v>115</v>
      </c>
      <c r="N8847" t="s">
        <v>78</v>
      </c>
      <c r="O8847" t="s">
        <v>22</v>
      </c>
    </row>
    <row r="8848" spans="1:15">
      <c r="A8848" t="s">
        <v>14535</v>
      </c>
      <c r="B8848" s="1">
        <v>45916</v>
      </c>
      <c r="C8848" t="s">
        <v>6566</v>
      </c>
      <c r="D8848" t="s">
        <v>16</v>
      </c>
      <c r="E8848" t="s">
        <v>145</v>
      </c>
      <c r="F8848">
        <v>4</v>
      </c>
      <c r="G8848">
        <v>10454.24</v>
      </c>
      <c r="H8848">
        <v>41816.959999999999</v>
      </c>
      <c r="I8848">
        <f>salesdata[[#This Row],[Total_Sales_INR]]/10000000</f>
        <v>4.1816959999999995E-3</v>
      </c>
      <c r="J8848" t="s">
        <v>18</v>
      </c>
      <c r="K8848" t="s">
        <v>19</v>
      </c>
      <c r="L8848">
        <v>5</v>
      </c>
      <c r="M8848" t="s">
        <v>51</v>
      </c>
      <c r="N8848" t="s">
        <v>37</v>
      </c>
      <c r="O8848" t="s">
        <v>22</v>
      </c>
    </row>
    <row r="8849" spans="1:15">
      <c r="A8849" t="s">
        <v>14536</v>
      </c>
      <c r="B8849" s="1">
        <v>45822</v>
      </c>
      <c r="C8849" t="s">
        <v>14537</v>
      </c>
      <c r="D8849" t="s">
        <v>102</v>
      </c>
      <c r="E8849" t="s">
        <v>118</v>
      </c>
      <c r="F8849">
        <v>1</v>
      </c>
      <c r="G8849">
        <v>2218.7600000000002</v>
      </c>
      <c r="H8849">
        <v>2218.7600000000002</v>
      </c>
      <c r="I8849">
        <f>salesdata[[#This Row],[Total_Sales_INR]]/10000000</f>
        <v>2.2187600000000003E-4</v>
      </c>
      <c r="J8849" t="s">
        <v>47</v>
      </c>
      <c r="K8849" t="s">
        <v>35</v>
      </c>
      <c r="L8849">
        <v>4</v>
      </c>
      <c r="M8849" t="s">
        <v>123</v>
      </c>
      <c r="N8849" t="s">
        <v>150</v>
      </c>
      <c r="O8849" t="s">
        <v>22</v>
      </c>
    </row>
    <row r="8850" spans="1:15">
      <c r="A8850" t="s">
        <v>14538</v>
      </c>
      <c r="B8850" s="1">
        <v>45881</v>
      </c>
      <c r="C8850" t="s">
        <v>14539</v>
      </c>
      <c r="D8850" t="s">
        <v>102</v>
      </c>
      <c r="E8850" t="s">
        <v>184</v>
      </c>
      <c r="F8850">
        <v>5</v>
      </c>
      <c r="G8850">
        <v>28018.7</v>
      </c>
      <c r="H8850">
        <v>140093.5</v>
      </c>
      <c r="I8850">
        <f>salesdata[[#This Row],[Total_Sales_INR]]/10000000</f>
        <v>1.400935E-2</v>
      </c>
      <c r="J8850" t="s">
        <v>47</v>
      </c>
      <c r="K8850" t="s">
        <v>19</v>
      </c>
      <c r="L8850">
        <v>4</v>
      </c>
      <c r="M8850" t="s">
        <v>123</v>
      </c>
      <c r="N8850" t="s">
        <v>134</v>
      </c>
      <c r="O8850" t="s">
        <v>22</v>
      </c>
    </row>
    <row r="8851" spans="1:15">
      <c r="A8851" t="s">
        <v>14540</v>
      </c>
      <c r="B8851" s="1">
        <v>45708</v>
      </c>
      <c r="C8851" t="s">
        <v>14541</v>
      </c>
      <c r="D8851" t="s">
        <v>45</v>
      </c>
      <c r="E8851" t="s">
        <v>46</v>
      </c>
      <c r="F8851">
        <v>1</v>
      </c>
      <c r="G8851">
        <v>15118.66</v>
      </c>
      <c r="H8851">
        <v>15118.66</v>
      </c>
      <c r="I8851">
        <f>salesdata[[#This Row],[Total_Sales_INR]]/10000000</f>
        <v>1.5118659999999999E-3</v>
      </c>
      <c r="J8851" t="s">
        <v>18</v>
      </c>
      <c r="K8851" t="s">
        <v>19</v>
      </c>
      <c r="L8851">
        <v>4</v>
      </c>
      <c r="M8851" t="s">
        <v>198</v>
      </c>
      <c r="N8851" t="s">
        <v>62</v>
      </c>
      <c r="O8851" t="s">
        <v>22</v>
      </c>
    </row>
    <row r="8852" spans="1:15">
      <c r="A8852" t="s">
        <v>14542</v>
      </c>
      <c r="B8852" s="1">
        <v>45672</v>
      </c>
      <c r="C8852" t="s">
        <v>14543</v>
      </c>
      <c r="D8852" t="s">
        <v>32</v>
      </c>
      <c r="E8852" t="s">
        <v>81</v>
      </c>
      <c r="F8852">
        <v>1</v>
      </c>
      <c r="G8852">
        <v>17083.330000000002</v>
      </c>
      <c r="H8852">
        <v>17083.330000000002</v>
      </c>
      <c r="I8852">
        <f>salesdata[[#This Row],[Total_Sales_INR]]/10000000</f>
        <v>1.7083330000000002E-3</v>
      </c>
      <c r="J8852" t="s">
        <v>18</v>
      </c>
      <c r="K8852" t="s">
        <v>72</v>
      </c>
      <c r="L8852">
        <v>3</v>
      </c>
      <c r="M8852" t="s">
        <v>190</v>
      </c>
      <c r="N8852" t="s">
        <v>167</v>
      </c>
      <c r="O8852" t="s">
        <v>22</v>
      </c>
    </row>
    <row r="8853" spans="1:15">
      <c r="A8853" t="s">
        <v>14544</v>
      </c>
      <c r="B8853" s="1">
        <v>45678</v>
      </c>
      <c r="C8853" t="s">
        <v>14545</v>
      </c>
      <c r="D8853" t="s">
        <v>25</v>
      </c>
      <c r="E8853" t="s">
        <v>26</v>
      </c>
      <c r="F8853">
        <v>1</v>
      </c>
      <c r="G8853">
        <v>3220.63</v>
      </c>
      <c r="H8853">
        <v>3220.63</v>
      </c>
      <c r="I8853">
        <f>salesdata[[#This Row],[Total_Sales_INR]]/10000000</f>
        <v>3.2206300000000004E-4</v>
      </c>
      <c r="J8853" t="s">
        <v>27</v>
      </c>
      <c r="K8853" t="s">
        <v>35</v>
      </c>
      <c r="L8853">
        <v>4</v>
      </c>
      <c r="M8853" t="s">
        <v>123</v>
      </c>
      <c r="N8853" t="s">
        <v>21</v>
      </c>
      <c r="O8853" t="s">
        <v>22</v>
      </c>
    </row>
    <row r="8854" spans="1:15">
      <c r="A8854" t="s">
        <v>14546</v>
      </c>
      <c r="B8854" s="1">
        <v>45700</v>
      </c>
      <c r="C8854" t="s">
        <v>14547</v>
      </c>
      <c r="D8854" t="s">
        <v>102</v>
      </c>
      <c r="E8854" t="s">
        <v>118</v>
      </c>
      <c r="F8854">
        <v>2</v>
      </c>
      <c r="G8854">
        <v>36566.94</v>
      </c>
      <c r="H8854">
        <v>73133.88</v>
      </c>
      <c r="I8854">
        <f>salesdata[[#This Row],[Total_Sales_INR]]/10000000</f>
        <v>7.3133880000000005E-3</v>
      </c>
      <c r="J8854" t="s">
        <v>34</v>
      </c>
      <c r="K8854" t="s">
        <v>19</v>
      </c>
      <c r="L8854">
        <v>4</v>
      </c>
      <c r="M8854" t="s">
        <v>88</v>
      </c>
      <c r="N8854" t="s">
        <v>150</v>
      </c>
      <c r="O8854" t="s">
        <v>22</v>
      </c>
    </row>
    <row r="8855" spans="1:15">
      <c r="A8855" t="s">
        <v>14548</v>
      </c>
      <c r="B8855" s="1">
        <v>45865</v>
      </c>
      <c r="C8855" t="s">
        <v>8951</v>
      </c>
      <c r="D8855" t="s">
        <v>32</v>
      </c>
      <c r="E8855" t="s">
        <v>81</v>
      </c>
      <c r="F8855">
        <v>4</v>
      </c>
      <c r="G8855">
        <v>24825.8</v>
      </c>
      <c r="H8855">
        <v>99303.2</v>
      </c>
      <c r="I8855">
        <f>salesdata[[#This Row],[Total_Sales_INR]]/10000000</f>
        <v>9.9303199999999994E-3</v>
      </c>
      <c r="J8855" t="s">
        <v>27</v>
      </c>
      <c r="K8855" t="s">
        <v>19</v>
      </c>
      <c r="L8855">
        <v>2</v>
      </c>
      <c r="M8855" t="s">
        <v>56</v>
      </c>
      <c r="N8855" t="s">
        <v>150</v>
      </c>
      <c r="O8855" t="s">
        <v>22</v>
      </c>
    </row>
    <row r="8856" spans="1:15">
      <c r="A8856" t="s">
        <v>14549</v>
      </c>
      <c r="B8856" s="1">
        <v>45965</v>
      </c>
      <c r="C8856" t="s">
        <v>14550</v>
      </c>
      <c r="D8856" t="s">
        <v>45</v>
      </c>
      <c r="E8856" t="s">
        <v>85</v>
      </c>
      <c r="F8856">
        <v>3</v>
      </c>
      <c r="G8856">
        <v>18659.48</v>
      </c>
      <c r="H8856">
        <v>55978.44</v>
      </c>
      <c r="I8856">
        <f>salesdata[[#This Row],[Total_Sales_INR]]/10000000</f>
        <v>5.5978440000000003E-3</v>
      </c>
      <c r="J8856" t="s">
        <v>34</v>
      </c>
      <c r="K8856" t="s">
        <v>19</v>
      </c>
      <c r="L8856">
        <v>4</v>
      </c>
      <c r="M8856" t="s">
        <v>185</v>
      </c>
      <c r="N8856" t="s">
        <v>173</v>
      </c>
      <c r="O8856" t="s">
        <v>22</v>
      </c>
    </row>
    <row r="8857" spans="1:15">
      <c r="A8857" t="s">
        <v>14551</v>
      </c>
      <c r="B8857" s="1">
        <v>46020</v>
      </c>
      <c r="C8857" t="s">
        <v>14552</v>
      </c>
      <c r="D8857" t="s">
        <v>102</v>
      </c>
      <c r="E8857" t="s">
        <v>193</v>
      </c>
      <c r="F8857">
        <v>4</v>
      </c>
      <c r="G8857">
        <v>40412.019999999997</v>
      </c>
      <c r="H8857">
        <v>161648.07999999999</v>
      </c>
      <c r="I8857">
        <f>salesdata[[#This Row],[Total_Sales_INR]]/10000000</f>
        <v>1.6164807999999999E-2</v>
      </c>
      <c r="J8857" t="s">
        <v>18</v>
      </c>
      <c r="K8857" t="s">
        <v>19</v>
      </c>
      <c r="L8857">
        <v>1</v>
      </c>
      <c r="M8857" t="s">
        <v>119</v>
      </c>
      <c r="N8857" t="s">
        <v>29</v>
      </c>
      <c r="O8857" t="s">
        <v>22</v>
      </c>
    </row>
    <row r="8858" spans="1:15">
      <c r="A8858" t="s">
        <v>14553</v>
      </c>
      <c r="B8858" s="1">
        <v>45942</v>
      </c>
      <c r="C8858" t="s">
        <v>13969</v>
      </c>
      <c r="D8858" t="s">
        <v>16</v>
      </c>
      <c r="E8858" t="s">
        <v>145</v>
      </c>
      <c r="F8858">
        <v>4</v>
      </c>
      <c r="G8858">
        <v>30935.35</v>
      </c>
      <c r="H8858">
        <v>123741.4</v>
      </c>
      <c r="I8858">
        <f>salesdata[[#This Row],[Total_Sales_INR]]/10000000</f>
        <v>1.2374139999999999E-2</v>
      </c>
      <c r="J8858" t="s">
        <v>18</v>
      </c>
      <c r="K8858" t="s">
        <v>35</v>
      </c>
      <c r="L8858">
        <v>3</v>
      </c>
      <c r="M8858" t="s">
        <v>61</v>
      </c>
      <c r="N8858" t="s">
        <v>48</v>
      </c>
      <c r="O8858" t="s">
        <v>22</v>
      </c>
    </row>
    <row r="8859" spans="1:15">
      <c r="A8859" t="s">
        <v>14554</v>
      </c>
      <c r="B8859" s="1">
        <v>45885</v>
      </c>
      <c r="C8859" t="s">
        <v>4967</v>
      </c>
      <c r="D8859" t="s">
        <v>45</v>
      </c>
      <c r="E8859" t="s">
        <v>60</v>
      </c>
      <c r="F8859">
        <v>1</v>
      </c>
      <c r="G8859">
        <v>1557.69</v>
      </c>
      <c r="H8859">
        <v>1557.69</v>
      </c>
      <c r="I8859">
        <f>salesdata[[#This Row],[Total_Sales_INR]]/10000000</f>
        <v>1.5576899999999999E-4</v>
      </c>
      <c r="J8859" t="s">
        <v>34</v>
      </c>
      <c r="K8859" t="s">
        <v>35</v>
      </c>
      <c r="L8859">
        <v>2</v>
      </c>
      <c r="M8859" t="s">
        <v>265</v>
      </c>
      <c r="N8859" t="s">
        <v>82</v>
      </c>
      <c r="O8859" t="s">
        <v>22</v>
      </c>
    </row>
    <row r="8860" spans="1:15">
      <c r="A8860" t="s">
        <v>14555</v>
      </c>
      <c r="B8860" s="1">
        <v>45942</v>
      </c>
      <c r="C8860" t="s">
        <v>4584</v>
      </c>
      <c r="D8860" t="s">
        <v>45</v>
      </c>
      <c r="E8860" t="s">
        <v>46</v>
      </c>
      <c r="F8860">
        <v>3</v>
      </c>
      <c r="G8860">
        <v>16518.84</v>
      </c>
      <c r="H8860">
        <v>49556.52</v>
      </c>
      <c r="I8860">
        <f>salesdata[[#This Row],[Total_Sales_INR]]/10000000</f>
        <v>4.9556519999999996E-3</v>
      </c>
      <c r="J8860" t="s">
        <v>34</v>
      </c>
      <c r="K8860" t="s">
        <v>35</v>
      </c>
      <c r="L8860">
        <v>2</v>
      </c>
      <c r="M8860" t="s">
        <v>265</v>
      </c>
      <c r="N8860" t="s">
        <v>62</v>
      </c>
      <c r="O8860" t="s">
        <v>22</v>
      </c>
    </row>
    <row r="8861" spans="1:15">
      <c r="A8861" t="s">
        <v>14556</v>
      </c>
      <c r="B8861" s="1">
        <v>45696</v>
      </c>
      <c r="C8861" t="s">
        <v>8504</v>
      </c>
      <c r="D8861" t="s">
        <v>25</v>
      </c>
      <c r="E8861" t="s">
        <v>26</v>
      </c>
      <c r="F8861">
        <v>5</v>
      </c>
      <c r="G8861">
        <v>47346.14</v>
      </c>
      <c r="H8861">
        <v>236730.7</v>
      </c>
      <c r="I8861">
        <f>salesdata[[#This Row],[Total_Sales_INR]]/10000000</f>
        <v>2.3673070000000001E-2</v>
      </c>
      <c r="J8861" t="s">
        <v>18</v>
      </c>
      <c r="K8861" t="s">
        <v>72</v>
      </c>
      <c r="L8861">
        <v>2</v>
      </c>
      <c r="M8861" t="s">
        <v>104</v>
      </c>
      <c r="N8861" t="s">
        <v>216</v>
      </c>
      <c r="O8861" t="s">
        <v>22</v>
      </c>
    </row>
    <row r="8862" spans="1:15">
      <c r="A8862" t="s">
        <v>14557</v>
      </c>
      <c r="B8862" s="1">
        <v>46022</v>
      </c>
      <c r="C8862" t="s">
        <v>9463</v>
      </c>
      <c r="D8862" t="s">
        <v>45</v>
      </c>
      <c r="E8862" t="s">
        <v>55</v>
      </c>
      <c r="F8862">
        <v>1</v>
      </c>
      <c r="G8862">
        <v>3097.17</v>
      </c>
      <c r="H8862">
        <v>3097.17</v>
      </c>
      <c r="I8862">
        <f>salesdata[[#This Row],[Total_Sales_INR]]/10000000</f>
        <v>3.0971699999999999E-4</v>
      </c>
      <c r="J8862" t="s">
        <v>27</v>
      </c>
      <c r="K8862" t="s">
        <v>72</v>
      </c>
      <c r="L8862">
        <v>1</v>
      </c>
      <c r="M8862" t="s">
        <v>107</v>
      </c>
      <c r="N8862" t="s">
        <v>142</v>
      </c>
      <c r="O8862" t="s">
        <v>22</v>
      </c>
    </row>
    <row r="8863" spans="1:15">
      <c r="A8863" t="s">
        <v>14558</v>
      </c>
      <c r="B8863" s="1">
        <v>45742</v>
      </c>
      <c r="C8863" t="s">
        <v>10484</v>
      </c>
      <c r="D8863" t="s">
        <v>25</v>
      </c>
      <c r="E8863" t="s">
        <v>140</v>
      </c>
      <c r="F8863">
        <v>1</v>
      </c>
      <c r="G8863">
        <v>12621.87</v>
      </c>
      <c r="H8863">
        <v>12621.87</v>
      </c>
      <c r="I8863">
        <f>salesdata[[#This Row],[Total_Sales_INR]]/10000000</f>
        <v>1.2621870000000001E-3</v>
      </c>
      <c r="J8863" t="s">
        <v>34</v>
      </c>
      <c r="K8863" t="s">
        <v>35</v>
      </c>
      <c r="L8863">
        <v>1</v>
      </c>
      <c r="M8863" t="s">
        <v>119</v>
      </c>
      <c r="N8863" t="s">
        <v>69</v>
      </c>
      <c r="O8863" t="s">
        <v>22</v>
      </c>
    </row>
    <row r="8864" spans="1:15">
      <c r="A8864" t="s">
        <v>14559</v>
      </c>
      <c r="B8864" s="1">
        <v>45914</v>
      </c>
      <c r="C8864" t="s">
        <v>339</v>
      </c>
      <c r="D8864" t="s">
        <v>102</v>
      </c>
      <c r="E8864" t="s">
        <v>184</v>
      </c>
      <c r="F8864">
        <v>4</v>
      </c>
      <c r="G8864">
        <v>10172.08</v>
      </c>
      <c r="H8864">
        <v>40688.32</v>
      </c>
      <c r="I8864">
        <f>salesdata[[#This Row],[Total_Sales_INR]]/10000000</f>
        <v>4.0688319999999997E-3</v>
      </c>
      <c r="J8864" t="s">
        <v>47</v>
      </c>
      <c r="K8864" t="s">
        <v>35</v>
      </c>
      <c r="L8864">
        <v>3</v>
      </c>
      <c r="M8864" t="s">
        <v>115</v>
      </c>
      <c r="N8864" t="s">
        <v>150</v>
      </c>
      <c r="O8864" t="s">
        <v>22</v>
      </c>
    </row>
    <row r="8865" spans="1:15">
      <c r="A8865" t="s">
        <v>14560</v>
      </c>
      <c r="B8865" s="1">
        <v>45989</v>
      </c>
      <c r="C8865" t="s">
        <v>14561</v>
      </c>
      <c r="D8865" t="s">
        <v>32</v>
      </c>
      <c r="E8865" t="s">
        <v>250</v>
      </c>
      <c r="F8865">
        <v>4</v>
      </c>
      <c r="G8865">
        <v>38299.4</v>
      </c>
      <c r="H8865">
        <v>153197.6</v>
      </c>
      <c r="I8865">
        <f>salesdata[[#This Row],[Total_Sales_INR]]/10000000</f>
        <v>1.531976E-2</v>
      </c>
      <c r="J8865" t="s">
        <v>34</v>
      </c>
      <c r="K8865" t="s">
        <v>35</v>
      </c>
      <c r="L8865">
        <v>3</v>
      </c>
      <c r="M8865" t="s">
        <v>36</v>
      </c>
      <c r="N8865" t="s">
        <v>216</v>
      </c>
      <c r="O8865" t="s">
        <v>22</v>
      </c>
    </row>
    <row r="8866" spans="1:15">
      <c r="A8866" t="s">
        <v>14562</v>
      </c>
      <c r="B8866" s="1">
        <v>45782</v>
      </c>
      <c r="C8866" t="s">
        <v>14563</v>
      </c>
      <c r="D8866" t="s">
        <v>32</v>
      </c>
      <c r="E8866" t="s">
        <v>33</v>
      </c>
      <c r="F8866">
        <v>3</v>
      </c>
      <c r="G8866">
        <v>26670.28</v>
      </c>
      <c r="H8866">
        <v>80010.84</v>
      </c>
      <c r="I8866">
        <f>salesdata[[#This Row],[Total_Sales_INR]]/10000000</f>
        <v>8.0010840000000003E-3</v>
      </c>
      <c r="J8866" t="s">
        <v>47</v>
      </c>
      <c r="K8866" t="s">
        <v>19</v>
      </c>
      <c r="L8866">
        <v>3</v>
      </c>
      <c r="M8866" t="s">
        <v>61</v>
      </c>
      <c r="N8866" t="s">
        <v>150</v>
      </c>
      <c r="O8866" t="s">
        <v>22</v>
      </c>
    </row>
    <row r="8867" spans="1:15">
      <c r="A8867" t="s">
        <v>14564</v>
      </c>
      <c r="B8867" s="1">
        <v>45994</v>
      </c>
      <c r="C8867" t="s">
        <v>2153</v>
      </c>
      <c r="D8867" t="s">
        <v>25</v>
      </c>
      <c r="E8867" t="s">
        <v>280</v>
      </c>
      <c r="F8867">
        <v>3</v>
      </c>
      <c r="G8867">
        <v>28152.799999999999</v>
      </c>
      <c r="H8867">
        <v>84458.4</v>
      </c>
      <c r="I8867">
        <f>salesdata[[#This Row],[Total_Sales_INR]]/10000000</f>
        <v>8.4458399999999996E-3</v>
      </c>
      <c r="J8867" t="s">
        <v>27</v>
      </c>
      <c r="K8867" t="s">
        <v>35</v>
      </c>
      <c r="L8867">
        <v>5</v>
      </c>
      <c r="M8867" t="s">
        <v>41</v>
      </c>
      <c r="N8867" t="s">
        <v>21</v>
      </c>
      <c r="O8867" t="s">
        <v>22</v>
      </c>
    </row>
    <row r="8868" spans="1:15">
      <c r="A8868" t="s">
        <v>14565</v>
      </c>
      <c r="B8868" s="1">
        <v>45918</v>
      </c>
      <c r="C8868" t="s">
        <v>958</v>
      </c>
      <c r="D8868" t="s">
        <v>102</v>
      </c>
      <c r="E8868" t="s">
        <v>193</v>
      </c>
      <c r="F8868">
        <v>2</v>
      </c>
      <c r="G8868">
        <v>26333.67</v>
      </c>
      <c r="H8868">
        <v>52667.34</v>
      </c>
      <c r="I8868">
        <f>salesdata[[#This Row],[Total_Sales_INR]]/10000000</f>
        <v>5.2667339999999995E-3</v>
      </c>
      <c r="J8868" t="s">
        <v>34</v>
      </c>
      <c r="K8868" t="s">
        <v>72</v>
      </c>
      <c r="L8868">
        <v>1</v>
      </c>
      <c r="M8868" t="s">
        <v>20</v>
      </c>
      <c r="N8868" t="s">
        <v>360</v>
      </c>
      <c r="O8868" t="s">
        <v>22</v>
      </c>
    </row>
    <row r="8869" spans="1:15">
      <c r="A8869" t="s">
        <v>14566</v>
      </c>
      <c r="B8869" s="1">
        <v>45867</v>
      </c>
      <c r="C8869" t="s">
        <v>7724</v>
      </c>
      <c r="D8869" t="s">
        <v>45</v>
      </c>
      <c r="E8869" t="s">
        <v>85</v>
      </c>
      <c r="F8869">
        <v>2</v>
      </c>
      <c r="G8869">
        <v>12007.65</v>
      </c>
      <c r="H8869">
        <v>24015.3</v>
      </c>
      <c r="I8869">
        <f>salesdata[[#This Row],[Total_Sales_INR]]/10000000</f>
        <v>2.4015299999999998E-3</v>
      </c>
      <c r="J8869" t="s">
        <v>18</v>
      </c>
      <c r="K8869" t="s">
        <v>19</v>
      </c>
      <c r="L8869">
        <v>1</v>
      </c>
      <c r="M8869" t="s">
        <v>181</v>
      </c>
      <c r="N8869" t="s">
        <v>360</v>
      </c>
      <c r="O8869" t="s">
        <v>22</v>
      </c>
    </row>
    <row r="8870" spans="1:15">
      <c r="A8870" t="s">
        <v>14567</v>
      </c>
      <c r="B8870" s="1">
        <v>45820</v>
      </c>
      <c r="C8870" t="s">
        <v>14568</v>
      </c>
      <c r="D8870" t="s">
        <v>32</v>
      </c>
      <c r="E8870" t="s">
        <v>250</v>
      </c>
      <c r="F8870">
        <v>3</v>
      </c>
      <c r="G8870">
        <v>26759.15</v>
      </c>
      <c r="H8870">
        <v>80277.45</v>
      </c>
      <c r="I8870">
        <f>salesdata[[#This Row],[Total_Sales_INR]]/10000000</f>
        <v>8.0277449999999993E-3</v>
      </c>
      <c r="J8870" t="s">
        <v>27</v>
      </c>
      <c r="K8870" t="s">
        <v>72</v>
      </c>
      <c r="L8870">
        <v>3</v>
      </c>
      <c r="M8870" t="s">
        <v>190</v>
      </c>
      <c r="N8870" t="s">
        <v>124</v>
      </c>
      <c r="O8870" t="s">
        <v>22</v>
      </c>
    </row>
    <row r="8871" spans="1:15">
      <c r="A8871" t="s">
        <v>14569</v>
      </c>
      <c r="B8871" s="1">
        <v>46014</v>
      </c>
      <c r="C8871" t="s">
        <v>12723</v>
      </c>
      <c r="D8871" t="s">
        <v>25</v>
      </c>
      <c r="E8871" t="s">
        <v>91</v>
      </c>
      <c r="F8871">
        <v>5</v>
      </c>
      <c r="G8871">
        <v>26884.75</v>
      </c>
      <c r="H8871">
        <v>134423.75</v>
      </c>
      <c r="I8871">
        <f>salesdata[[#This Row],[Total_Sales_INR]]/10000000</f>
        <v>1.3442374999999999E-2</v>
      </c>
      <c r="J8871" t="s">
        <v>27</v>
      </c>
      <c r="K8871" t="s">
        <v>72</v>
      </c>
      <c r="L8871">
        <v>4</v>
      </c>
      <c r="M8871" t="s">
        <v>88</v>
      </c>
      <c r="N8871" t="s">
        <v>57</v>
      </c>
      <c r="O8871" t="s">
        <v>22</v>
      </c>
    </row>
    <row r="8872" spans="1:15">
      <c r="A8872" t="s">
        <v>14570</v>
      </c>
      <c r="B8872" s="1">
        <v>45834</v>
      </c>
      <c r="C8872" t="s">
        <v>11560</v>
      </c>
      <c r="D8872" t="s">
        <v>102</v>
      </c>
      <c r="E8872" t="s">
        <v>103</v>
      </c>
      <c r="F8872">
        <v>5</v>
      </c>
      <c r="G8872">
        <v>27560.92</v>
      </c>
      <c r="H8872">
        <v>137804.6</v>
      </c>
      <c r="I8872">
        <f>salesdata[[#This Row],[Total_Sales_INR]]/10000000</f>
        <v>1.3780460000000001E-2</v>
      </c>
      <c r="J8872" t="s">
        <v>47</v>
      </c>
      <c r="K8872" t="s">
        <v>35</v>
      </c>
      <c r="L8872">
        <v>1</v>
      </c>
      <c r="M8872" t="s">
        <v>68</v>
      </c>
      <c r="N8872" t="s">
        <v>97</v>
      </c>
      <c r="O8872" t="s">
        <v>22</v>
      </c>
    </row>
    <row r="8873" spans="1:15">
      <c r="A8873" t="s">
        <v>14571</v>
      </c>
      <c r="B8873" s="1">
        <v>45882</v>
      </c>
      <c r="C8873" t="s">
        <v>3438</v>
      </c>
      <c r="D8873" t="s">
        <v>45</v>
      </c>
      <c r="E8873" t="s">
        <v>46</v>
      </c>
      <c r="F8873">
        <v>2</v>
      </c>
      <c r="G8873">
        <v>30832.080000000002</v>
      </c>
      <c r="H8873">
        <v>61664.160000000003</v>
      </c>
      <c r="I8873">
        <f>salesdata[[#This Row],[Total_Sales_INR]]/10000000</f>
        <v>6.1664160000000001E-3</v>
      </c>
      <c r="J8873" t="s">
        <v>34</v>
      </c>
      <c r="K8873" t="s">
        <v>72</v>
      </c>
      <c r="L8873">
        <v>2</v>
      </c>
      <c r="M8873" t="s">
        <v>133</v>
      </c>
      <c r="N8873" t="s">
        <v>156</v>
      </c>
      <c r="O8873" t="s">
        <v>22</v>
      </c>
    </row>
    <row r="8874" spans="1:15">
      <c r="A8874" t="s">
        <v>14572</v>
      </c>
      <c r="B8874" s="1">
        <v>45688</v>
      </c>
      <c r="C8874" t="s">
        <v>3034</v>
      </c>
      <c r="D8874" t="s">
        <v>32</v>
      </c>
      <c r="E8874" t="s">
        <v>309</v>
      </c>
      <c r="F8874">
        <v>5</v>
      </c>
      <c r="G8874">
        <v>16843.89</v>
      </c>
      <c r="H8874">
        <v>84219.45</v>
      </c>
      <c r="I8874">
        <f>salesdata[[#This Row],[Total_Sales_INR]]/10000000</f>
        <v>8.4219450000000001E-3</v>
      </c>
      <c r="J8874" t="s">
        <v>34</v>
      </c>
      <c r="K8874" t="s">
        <v>19</v>
      </c>
      <c r="L8874">
        <v>5</v>
      </c>
      <c r="M8874" t="s">
        <v>41</v>
      </c>
      <c r="N8874" t="s">
        <v>360</v>
      </c>
      <c r="O8874" t="s">
        <v>22</v>
      </c>
    </row>
    <row r="8875" spans="1:15">
      <c r="A8875" t="s">
        <v>14573</v>
      </c>
      <c r="B8875" s="1">
        <v>45980</v>
      </c>
      <c r="C8875" t="s">
        <v>14574</v>
      </c>
      <c r="D8875" t="s">
        <v>32</v>
      </c>
      <c r="E8875" t="s">
        <v>81</v>
      </c>
      <c r="F8875">
        <v>4</v>
      </c>
      <c r="G8875">
        <v>1900.74</v>
      </c>
      <c r="H8875">
        <v>7602.96</v>
      </c>
      <c r="I8875">
        <f>salesdata[[#This Row],[Total_Sales_INR]]/10000000</f>
        <v>7.6029600000000004E-4</v>
      </c>
      <c r="J8875" t="s">
        <v>47</v>
      </c>
      <c r="K8875" t="s">
        <v>35</v>
      </c>
      <c r="L8875">
        <v>2</v>
      </c>
      <c r="M8875" t="s">
        <v>133</v>
      </c>
      <c r="N8875" t="s">
        <v>156</v>
      </c>
      <c r="O8875" t="s">
        <v>22</v>
      </c>
    </row>
    <row r="8876" spans="1:15">
      <c r="A8876" t="s">
        <v>14575</v>
      </c>
      <c r="B8876" s="1">
        <v>45909</v>
      </c>
      <c r="C8876" t="s">
        <v>183</v>
      </c>
      <c r="D8876" t="s">
        <v>32</v>
      </c>
      <c r="E8876" t="s">
        <v>250</v>
      </c>
      <c r="F8876">
        <v>3</v>
      </c>
      <c r="G8876">
        <v>27063.1</v>
      </c>
      <c r="H8876">
        <v>81189.3</v>
      </c>
      <c r="I8876">
        <f>salesdata[[#This Row],[Total_Sales_INR]]/10000000</f>
        <v>8.1189299999999999E-3</v>
      </c>
      <c r="J8876" t="s">
        <v>18</v>
      </c>
      <c r="K8876" t="s">
        <v>19</v>
      </c>
      <c r="L8876">
        <v>3</v>
      </c>
      <c r="M8876" t="s">
        <v>36</v>
      </c>
      <c r="N8876" t="s">
        <v>97</v>
      </c>
      <c r="O8876" t="s">
        <v>22</v>
      </c>
    </row>
    <row r="8877" spans="1:15">
      <c r="A8877" t="s">
        <v>14576</v>
      </c>
      <c r="B8877" s="1">
        <v>45989</v>
      </c>
      <c r="C8877" t="s">
        <v>1946</v>
      </c>
      <c r="D8877" t="s">
        <v>16</v>
      </c>
      <c r="E8877" t="s">
        <v>159</v>
      </c>
      <c r="F8877">
        <v>3</v>
      </c>
      <c r="G8877">
        <v>25416.15</v>
      </c>
      <c r="H8877">
        <v>76248.45</v>
      </c>
      <c r="I8877">
        <f>salesdata[[#This Row],[Total_Sales_INR]]/10000000</f>
        <v>7.6248449999999999E-3</v>
      </c>
      <c r="J8877" t="s">
        <v>47</v>
      </c>
      <c r="K8877" t="s">
        <v>19</v>
      </c>
      <c r="L8877">
        <v>2</v>
      </c>
      <c r="M8877" t="s">
        <v>133</v>
      </c>
      <c r="N8877" t="s">
        <v>112</v>
      </c>
      <c r="O8877" t="s">
        <v>22</v>
      </c>
    </row>
    <row r="8878" spans="1:15">
      <c r="A8878" t="s">
        <v>14577</v>
      </c>
      <c r="B8878" s="1">
        <v>45849</v>
      </c>
      <c r="C8878" t="s">
        <v>1636</v>
      </c>
      <c r="D8878" t="s">
        <v>45</v>
      </c>
      <c r="E8878" t="s">
        <v>60</v>
      </c>
      <c r="F8878">
        <v>1</v>
      </c>
      <c r="G8878">
        <v>28215.3</v>
      </c>
      <c r="H8878">
        <v>28215.3</v>
      </c>
      <c r="I8878">
        <f>salesdata[[#This Row],[Total_Sales_INR]]/10000000</f>
        <v>2.82153E-3</v>
      </c>
      <c r="J8878" t="s">
        <v>47</v>
      </c>
      <c r="K8878" t="s">
        <v>35</v>
      </c>
      <c r="L8878">
        <v>2</v>
      </c>
      <c r="M8878" t="s">
        <v>104</v>
      </c>
      <c r="N8878" t="s">
        <v>127</v>
      </c>
      <c r="O8878" t="s">
        <v>22</v>
      </c>
    </row>
    <row r="8879" spans="1:15">
      <c r="A8879" t="s">
        <v>14578</v>
      </c>
      <c r="B8879" s="1">
        <v>45820</v>
      </c>
      <c r="C8879" t="s">
        <v>14579</v>
      </c>
      <c r="D8879" t="s">
        <v>16</v>
      </c>
      <c r="E8879" t="s">
        <v>17</v>
      </c>
      <c r="F8879">
        <v>1</v>
      </c>
      <c r="G8879">
        <v>15359.1</v>
      </c>
      <c r="H8879">
        <v>15359.1</v>
      </c>
      <c r="I8879">
        <f>salesdata[[#This Row],[Total_Sales_INR]]/10000000</f>
        <v>1.5359100000000001E-3</v>
      </c>
      <c r="J8879" t="s">
        <v>47</v>
      </c>
      <c r="K8879" t="s">
        <v>19</v>
      </c>
      <c r="L8879">
        <v>1</v>
      </c>
      <c r="M8879" t="s">
        <v>107</v>
      </c>
      <c r="N8879" t="s">
        <v>37</v>
      </c>
      <c r="O8879" t="s">
        <v>22</v>
      </c>
    </row>
    <row r="8880" spans="1:15">
      <c r="A8880" t="s">
        <v>14580</v>
      </c>
      <c r="B8880" s="1">
        <v>45864</v>
      </c>
      <c r="C8880" t="s">
        <v>5466</v>
      </c>
      <c r="D8880" t="s">
        <v>16</v>
      </c>
      <c r="E8880" t="s">
        <v>17</v>
      </c>
      <c r="F8880">
        <v>1</v>
      </c>
      <c r="G8880">
        <v>3232.77</v>
      </c>
      <c r="H8880">
        <v>3232.77</v>
      </c>
      <c r="I8880">
        <f>salesdata[[#This Row],[Total_Sales_INR]]/10000000</f>
        <v>3.2327700000000002E-4</v>
      </c>
      <c r="J8880" t="s">
        <v>27</v>
      </c>
      <c r="K8880" t="s">
        <v>19</v>
      </c>
      <c r="L8880">
        <v>3</v>
      </c>
      <c r="M8880" t="s">
        <v>190</v>
      </c>
      <c r="N8880" t="s">
        <v>150</v>
      </c>
      <c r="O8880" t="s">
        <v>22</v>
      </c>
    </row>
    <row r="8881" spans="1:15">
      <c r="A8881" t="s">
        <v>14581</v>
      </c>
      <c r="B8881" s="1">
        <v>45670</v>
      </c>
      <c r="C8881" t="s">
        <v>877</v>
      </c>
      <c r="D8881" t="s">
        <v>102</v>
      </c>
      <c r="E8881" t="s">
        <v>103</v>
      </c>
      <c r="F8881">
        <v>2</v>
      </c>
      <c r="G8881">
        <v>20336.39</v>
      </c>
      <c r="H8881">
        <v>40672.78</v>
      </c>
      <c r="I8881">
        <f>salesdata[[#This Row],[Total_Sales_INR]]/10000000</f>
        <v>4.0672779999999997E-3</v>
      </c>
      <c r="J8881" t="s">
        <v>27</v>
      </c>
      <c r="K8881" t="s">
        <v>19</v>
      </c>
      <c r="L8881">
        <v>1</v>
      </c>
      <c r="M8881" t="s">
        <v>68</v>
      </c>
      <c r="N8881" t="s">
        <v>112</v>
      </c>
      <c r="O8881" t="s">
        <v>22</v>
      </c>
    </row>
    <row r="8882" spans="1:15">
      <c r="A8882" t="s">
        <v>14582</v>
      </c>
      <c r="B8882" s="1">
        <v>45760</v>
      </c>
      <c r="C8882" t="s">
        <v>14583</v>
      </c>
      <c r="D8882" t="s">
        <v>25</v>
      </c>
      <c r="E8882" t="s">
        <v>91</v>
      </c>
      <c r="F8882">
        <v>3</v>
      </c>
      <c r="G8882">
        <v>28699.78</v>
      </c>
      <c r="H8882">
        <v>86099.34</v>
      </c>
      <c r="I8882">
        <f>salesdata[[#This Row],[Total_Sales_INR]]/10000000</f>
        <v>8.6099339999999996E-3</v>
      </c>
      <c r="J8882" t="s">
        <v>47</v>
      </c>
      <c r="K8882" t="s">
        <v>72</v>
      </c>
      <c r="L8882">
        <v>3</v>
      </c>
      <c r="M8882" t="s">
        <v>77</v>
      </c>
      <c r="N8882" t="s">
        <v>124</v>
      </c>
      <c r="O8882" t="s">
        <v>22</v>
      </c>
    </row>
    <row r="8883" spans="1:15">
      <c r="A8883" t="s">
        <v>14584</v>
      </c>
      <c r="B8883" s="1">
        <v>45966</v>
      </c>
      <c r="C8883" t="s">
        <v>5605</v>
      </c>
      <c r="D8883" t="s">
        <v>32</v>
      </c>
      <c r="E8883" t="s">
        <v>250</v>
      </c>
      <c r="F8883">
        <v>4</v>
      </c>
      <c r="G8883">
        <v>46604.15</v>
      </c>
      <c r="H8883">
        <v>186416.6</v>
      </c>
      <c r="I8883">
        <f>salesdata[[#This Row],[Total_Sales_INR]]/10000000</f>
        <v>1.8641660000000001E-2</v>
      </c>
      <c r="J8883" t="s">
        <v>27</v>
      </c>
      <c r="K8883" t="s">
        <v>72</v>
      </c>
      <c r="L8883">
        <v>1</v>
      </c>
      <c r="M8883" t="s">
        <v>181</v>
      </c>
      <c r="N8883" t="s">
        <v>216</v>
      </c>
      <c r="O8883" t="s">
        <v>22</v>
      </c>
    </row>
    <row r="8884" spans="1:15">
      <c r="A8884" t="s">
        <v>14585</v>
      </c>
      <c r="B8884" s="1">
        <v>45920</v>
      </c>
      <c r="C8884" t="s">
        <v>14353</v>
      </c>
      <c r="D8884" t="s">
        <v>16</v>
      </c>
      <c r="E8884" t="s">
        <v>130</v>
      </c>
      <c r="F8884">
        <v>2</v>
      </c>
      <c r="G8884">
        <v>11158.73</v>
      </c>
      <c r="H8884">
        <v>22317.46</v>
      </c>
      <c r="I8884">
        <f>salesdata[[#This Row],[Total_Sales_INR]]/10000000</f>
        <v>2.2317459999999997E-3</v>
      </c>
      <c r="J8884" t="s">
        <v>18</v>
      </c>
      <c r="K8884" t="s">
        <v>19</v>
      </c>
      <c r="L8884">
        <v>3</v>
      </c>
      <c r="M8884" t="s">
        <v>115</v>
      </c>
      <c r="N8884" t="s">
        <v>52</v>
      </c>
      <c r="O8884" t="s">
        <v>22</v>
      </c>
    </row>
    <row r="8885" spans="1:15">
      <c r="A8885" t="s">
        <v>14586</v>
      </c>
      <c r="B8885" s="1">
        <v>45801</v>
      </c>
      <c r="C8885" t="s">
        <v>14214</v>
      </c>
      <c r="D8885" t="s">
        <v>16</v>
      </c>
      <c r="E8885" t="s">
        <v>145</v>
      </c>
      <c r="F8885">
        <v>3</v>
      </c>
      <c r="G8885">
        <v>41017.68</v>
      </c>
      <c r="H8885">
        <v>123053.04</v>
      </c>
      <c r="I8885">
        <f>salesdata[[#This Row],[Total_Sales_INR]]/10000000</f>
        <v>1.2305304E-2</v>
      </c>
      <c r="J8885" t="s">
        <v>47</v>
      </c>
      <c r="K8885" t="s">
        <v>35</v>
      </c>
      <c r="L8885">
        <v>2</v>
      </c>
      <c r="M8885" t="s">
        <v>56</v>
      </c>
      <c r="N8885" t="s">
        <v>29</v>
      </c>
      <c r="O8885" t="s">
        <v>22</v>
      </c>
    </row>
    <row r="8886" spans="1:15">
      <c r="A8886" t="s">
        <v>14587</v>
      </c>
      <c r="B8886" s="1">
        <v>45946</v>
      </c>
      <c r="C8886" t="s">
        <v>9297</v>
      </c>
      <c r="D8886" t="s">
        <v>25</v>
      </c>
      <c r="E8886" t="s">
        <v>91</v>
      </c>
      <c r="F8886">
        <v>3</v>
      </c>
      <c r="G8886">
        <v>15412.26</v>
      </c>
      <c r="H8886">
        <v>46236.78</v>
      </c>
      <c r="I8886">
        <f>salesdata[[#This Row],[Total_Sales_INR]]/10000000</f>
        <v>4.623678E-3</v>
      </c>
      <c r="J8886" t="s">
        <v>18</v>
      </c>
      <c r="K8886" t="s">
        <v>19</v>
      </c>
      <c r="L8886">
        <v>5</v>
      </c>
      <c r="M8886" t="s">
        <v>170</v>
      </c>
      <c r="N8886" t="s">
        <v>57</v>
      </c>
      <c r="O8886" t="s">
        <v>22</v>
      </c>
    </row>
    <row r="8887" spans="1:15">
      <c r="A8887" t="s">
        <v>14588</v>
      </c>
      <c r="B8887" s="1">
        <v>45739</v>
      </c>
      <c r="C8887" t="s">
        <v>4183</v>
      </c>
      <c r="D8887" t="s">
        <v>16</v>
      </c>
      <c r="E8887" t="s">
        <v>137</v>
      </c>
      <c r="F8887">
        <v>4</v>
      </c>
      <c r="G8887">
        <v>8561.6299999999992</v>
      </c>
      <c r="H8887">
        <v>34246.519999999997</v>
      </c>
      <c r="I8887">
        <f>salesdata[[#This Row],[Total_Sales_INR]]/10000000</f>
        <v>3.4246519999999998E-3</v>
      </c>
      <c r="J8887" t="s">
        <v>27</v>
      </c>
      <c r="K8887" t="s">
        <v>19</v>
      </c>
      <c r="L8887">
        <v>4</v>
      </c>
      <c r="M8887" t="s">
        <v>88</v>
      </c>
      <c r="N8887" t="s">
        <v>216</v>
      </c>
      <c r="O8887" t="s">
        <v>22</v>
      </c>
    </row>
    <row r="8888" spans="1:15">
      <c r="A8888" t="s">
        <v>14589</v>
      </c>
      <c r="B8888" s="1">
        <v>45820</v>
      </c>
      <c r="C8888" t="s">
        <v>1827</v>
      </c>
      <c r="D8888" t="s">
        <v>16</v>
      </c>
      <c r="E8888" t="s">
        <v>130</v>
      </c>
      <c r="F8888">
        <v>3</v>
      </c>
      <c r="G8888">
        <v>35863.11</v>
      </c>
      <c r="H8888">
        <v>107589.33</v>
      </c>
      <c r="I8888">
        <f>salesdata[[#This Row],[Total_Sales_INR]]/10000000</f>
        <v>1.0758933E-2</v>
      </c>
      <c r="J8888" t="s">
        <v>18</v>
      </c>
      <c r="K8888" t="s">
        <v>72</v>
      </c>
      <c r="L8888">
        <v>5</v>
      </c>
      <c r="M8888" t="s">
        <v>170</v>
      </c>
      <c r="N8888" t="s">
        <v>78</v>
      </c>
      <c r="O8888" t="s">
        <v>22</v>
      </c>
    </row>
    <row r="8889" spans="1:15">
      <c r="A8889" t="s">
        <v>14590</v>
      </c>
      <c r="B8889" s="1">
        <v>45996</v>
      </c>
      <c r="C8889" t="s">
        <v>4312</v>
      </c>
      <c r="D8889" t="s">
        <v>16</v>
      </c>
      <c r="E8889" t="s">
        <v>159</v>
      </c>
      <c r="F8889">
        <v>3</v>
      </c>
      <c r="G8889">
        <v>40638.86</v>
      </c>
      <c r="H8889">
        <v>121916.58</v>
      </c>
      <c r="I8889">
        <f>salesdata[[#This Row],[Total_Sales_INR]]/10000000</f>
        <v>1.2191657999999999E-2</v>
      </c>
      <c r="J8889" t="s">
        <v>47</v>
      </c>
      <c r="K8889" t="s">
        <v>35</v>
      </c>
      <c r="L8889">
        <v>3</v>
      </c>
      <c r="M8889" t="s">
        <v>61</v>
      </c>
      <c r="N8889" t="s">
        <v>213</v>
      </c>
      <c r="O8889" t="s">
        <v>22</v>
      </c>
    </row>
    <row r="8890" spans="1:15">
      <c r="A8890" t="s">
        <v>14591</v>
      </c>
      <c r="B8890" s="1">
        <v>45851</v>
      </c>
      <c r="C8890" t="s">
        <v>492</v>
      </c>
      <c r="D8890" t="s">
        <v>32</v>
      </c>
      <c r="E8890" t="s">
        <v>33</v>
      </c>
      <c r="F8890">
        <v>4</v>
      </c>
      <c r="G8890">
        <v>47094.06</v>
      </c>
      <c r="H8890">
        <v>188376.24</v>
      </c>
      <c r="I8890">
        <f>salesdata[[#This Row],[Total_Sales_INR]]/10000000</f>
        <v>1.8837624000000001E-2</v>
      </c>
      <c r="J8890" t="s">
        <v>18</v>
      </c>
      <c r="K8890" t="s">
        <v>19</v>
      </c>
      <c r="L8890">
        <v>5</v>
      </c>
      <c r="M8890" t="s">
        <v>73</v>
      </c>
      <c r="N8890" t="s">
        <v>48</v>
      </c>
      <c r="O8890" t="s">
        <v>22</v>
      </c>
    </row>
    <row r="8891" spans="1:15">
      <c r="A8891" t="s">
        <v>14592</v>
      </c>
      <c r="B8891" s="1">
        <v>45825</v>
      </c>
      <c r="C8891" t="s">
        <v>5052</v>
      </c>
      <c r="D8891" t="s">
        <v>25</v>
      </c>
      <c r="E8891" t="s">
        <v>91</v>
      </c>
      <c r="F8891">
        <v>5</v>
      </c>
      <c r="G8891">
        <v>25454.98</v>
      </c>
      <c r="H8891">
        <v>127274.9</v>
      </c>
      <c r="I8891">
        <f>salesdata[[#This Row],[Total_Sales_INR]]/10000000</f>
        <v>1.2727489999999999E-2</v>
      </c>
      <c r="J8891" t="s">
        <v>27</v>
      </c>
      <c r="K8891" t="s">
        <v>35</v>
      </c>
      <c r="L8891">
        <v>5</v>
      </c>
      <c r="M8891" t="s">
        <v>73</v>
      </c>
      <c r="N8891" t="s">
        <v>29</v>
      </c>
      <c r="O8891" t="s">
        <v>22</v>
      </c>
    </row>
    <row r="8892" spans="1:15">
      <c r="A8892" t="s">
        <v>14593</v>
      </c>
      <c r="B8892" s="1">
        <v>45802</v>
      </c>
      <c r="C8892" t="s">
        <v>14125</v>
      </c>
      <c r="D8892" t="s">
        <v>45</v>
      </c>
      <c r="E8892" t="s">
        <v>65</v>
      </c>
      <c r="F8892">
        <v>5</v>
      </c>
      <c r="G8892">
        <v>32011.85</v>
      </c>
      <c r="H8892">
        <v>160059.25</v>
      </c>
      <c r="I8892">
        <f>salesdata[[#This Row],[Total_Sales_INR]]/10000000</f>
        <v>1.6005925000000001E-2</v>
      </c>
      <c r="J8892" t="s">
        <v>47</v>
      </c>
      <c r="K8892" t="s">
        <v>35</v>
      </c>
      <c r="L8892">
        <v>2</v>
      </c>
      <c r="M8892" t="s">
        <v>133</v>
      </c>
      <c r="N8892" t="s">
        <v>21</v>
      </c>
      <c r="O8892" t="s">
        <v>22</v>
      </c>
    </row>
    <row r="8893" spans="1:15">
      <c r="A8893" t="s">
        <v>14594</v>
      </c>
      <c r="B8893" s="1">
        <v>45693</v>
      </c>
      <c r="C8893" t="s">
        <v>1557</v>
      </c>
      <c r="D8893" t="s">
        <v>32</v>
      </c>
      <c r="E8893" t="s">
        <v>81</v>
      </c>
      <c r="F8893">
        <v>2</v>
      </c>
      <c r="G8893">
        <v>2739.33</v>
      </c>
      <c r="H8893">
        <v>5478.66</v>
      </c>
      <c r="I8893">
        <f>salesdata[[#This Row],[Total_Sales_INR]]/10000000</f>
        <v>5.4786599999999993E-4</v>
      </c>
      <c r="J8893" t="s">
        <v>18</v>
      </c>
      <c r="K8893" t="s">
        <v>72</v>
      </c>
      <c r="L8893">
        <v>1</v>
      </c>
      <c r="M8893" t="s">
        <v>20</v>
      </c>
      <c r="N8893" t="s">
        <v>150</v>
      </c>
      <c r="O8893" t="s">
        <v>22</v>
      </c>
    </row>
    <row r="8894" spans="1:15">
      <c r="A8894" t="s">
        <v>14595</v>
      </c>
      <c r="B8894" s="1">
        <v>45810</v>
      </c>
      <c r="C8894" t="s">
        <v>267</v>
      </c>
      <c r="D8894" t="s">
        <v>45</v>
      </c>
      <c r="E8894" t="s">
        <v>46</v>
      </c>
      <c r="F8894">
        <v>5</v>
      </c>
      <c r="G8894">
        <v>27703.18</v>
      </c>
      <c r="H8894">
        <v>138515.9</v>
      </c>
      <c r="I8894">
        <f>salesdata[[#This Row],[Total_Sales_INR]]/10000000</f>
        <v>1.3851589999999999E-2</v>
      </c>
      <c r="J8894" t="s">
        <v>34</v>
      </c>
      <c r="K8894" t="s">
        <v>72</v>
      </c>
      <c r="L8894">
        <v>5</v>
      </c>
      <c r="M8894" t="s">
        <v>51</v>
      </c>
      <c r="N8894" t="s">
        <v>37</v>
      </c>
      <c r="O8894" t="s">
        <v>22</v>
      </c>
    </row>
    <row r="8895" spans="1:15">
      <c r="A8895" t="s">
        <v>14596</v>
      </c>
      <c r="B8895" s="1">
        <v>45920</v>
      </c>
      <c r="C8895" t="s">
        <v>10756</v>
      </c>
      <c r="D8895" t="s">
        <v>25</v>
      </c>
      <c r="E8895" t="s">
        <v>223</v>
      </c>
      <c r="F8895">
        <v>2</v>
      </c>
      <c r="G8895">
        <v>48328.13</v>
      </c>
      <c r="H8895">
        <v>96656.26</v>
      </c>
      <c r="I8895">
        <f>salesdata[[#This Row],[Total_Sales_INR]]/10000000</f>
        <v>9.6656260000000001E-3</v>
      </c>
      <c r="J8895" t="s">
        <v>27</v>
      </c>
      <c r="K8895" t="s">
        <v>19</v>
      </c>
      <c r="L8895">
        <v>3</v>
      </c>
      <c r="M8895" t="s">
        <v>61</v>
      </c>
      <c r="N8895" t="s">
        <v>37</v>
      </c>
      <c r="O8895" t="s">
        <v>22</v>
      </c>
    </row>
    <row r="8896" spans="1:15">
      <c r="A8896" t="s">
        <v>14597</v>
      </c>
      <c r="B8896" s="1">
        <v>45965</v>
      </c>
      <c r="C8896" t="s">
        <v>3822</v>
      </c>
      <c r="D8896" t="s">
        <v>102</v>
      </c>
      <c r="E8896" t="s">
        <v>184</v>
      </c>
      <c r="F8896">
        <v>2</v>
      </c>
      <c r="G8896">
        <v>8582.9699999999993</v>
      </c>
      <c r="H8896">
        <v>17165.939999999999</v>
      </c>
      <c r="I8896">
        <f>salesdata[[#This Row],[Total_Sales_INR]]/10000000</f>
        <v>1.7165939999999999E-3</v>
      </c>
      <c r="J8896" t="s">
        <v>27</v>
      </c>
      <c r="K8896" t="s">
        <v>35</v>
      </c>
      <c r="L8896">
        <v>1</v>
      </c>
      <c r="M8896" t="s">
        <v>68</v>
      </c>
      <c r="N8896" t="s">
        <v>62</v>
      </c>
      <c r="O8896" t="s">
        <v>22</v>
      </c>
    </row>
    <row r="8897" spans="1:15">
      <c r="A8897" t="s">
        <v>14598</v>
      </c>
      <c r="B8897" s="1">
        <v>45779</v>
      </c>
      <c r="C8897" t="s">
        <v>14599</v>
      </c>
      <c r="D8897" t="s">
        <v>32</v>
      </c>
      <c r="E8897" t="s">
        <v>40</v>
      </c>
      <c r="F8897">
        <v>4</v>
      </c>
      <c r="G8897">
        <v>28642.81</v>
      </c>
      <c r="H8897">
        <v>114571.24</v>
      </c>
      <c r="I8897">
        <f>salesdata[[#This Row],[Total_Sales_INR]]/10000000</f>
        <v>1.1457124000000001E-2</v>
      </c>
      <c r="J8897" t="s">
        <v>27</v>
      </c>
      <c r="K8897" t="s">
        <v>19</v>
      </c>
      <c r="L8897">
        <v>3</v>
      </c>
      <c r="M8897" t="s">
        <v>115</v>
      </c>
      <c r="N8897" t="s">
        <v>69</v>
      </c>
      <c r="O8897" t="s">
        <v>22</v>
      </c>
    </row>
    <row r="8898" spans="1:15">
      <c r="A8898" t="s">
        <v>14600</v>
      </c>
      <c r="B8898" s="1">
        <v>45989</v>
      </c>
      <c r="C8898" t="s">
        <v>5096</v>
      </c>
      <c r="D8898" t="s">
        <v>16</v>
      </c>
      <c r="E8898" t="s">
        <v>137</v>
      </c>
      <c r="F8898">
        <v>5</v>
      </c>
      <c r="G8898">
        <v>13163.97</v>
      </c>
      <c r="H8898">
        <v>65819.850000000006</v>
      </c>
      <c r="I8898">
        <f>salesdata[[#This Row],[Total_Sales_INR]]/10000000</f>
        <v>6.5819850000000003E-3</v>
      </c>
      <c r="J8898" t="s">
        <v>47</v>
      </c>
      <c r="K8898" t="s">
        <v>35</v>
      </c>
      <c r="L8898">
        <v>2</v>
      </c>
      <c r="M8898" t="s">
        <v>104</v>
      </c>
      <c r="N8898" t="s">
        <v>48</v>
      </c>
      <c r="O8898" t="s">
        <v>22</v>
      </c>
    </row>
    <row r="8899" spans="1:15">
      <c r="A8899" t="s">
        <v>14601</v>
      </c>
      <c r="B8899" s="1">
        <v>45842</v>
      </c>
      <c r="C8899" t="s">
        <v>6315</v>
      </c>
      <c r="D8899" t="s">
        <v>25</v>
      </c>
      <c r="E8899" t="s">
        <v>91</v>
      </c>
      <c r="F8899">
        <v>5</v>
      </c>
      <c r="G8899">
        <v>30599.7</v>
      </c>
      <c r="H8899">
        <v>152998.5</v>
      </c>
      <c r="I8899">
        <f>salesdata[[#This Row],[Total_Sales_INR]]/10000000</f>
        <v>1.529985E-2</v>
      </c>
      <c r="J8899" t="s">
        <v>47</v>
      </c>
      <c r="K8899" t="s">
        <v>35</v>
      </c>
      <c r="L8899">
        <v>1</v>
      </c>
      <c r="M8899" t="s">
        <v>20</v>
      </c>
      <c r="N8899" t="s">
        <v>21</v>
      </c>
      <c r="O8899" t="s">
        <v>22</v>
      </c>
    </row>
    <row r="8900" spans="1:15">
      <c r="A8900" t="s">
        <v>14602</v>
      </c>
      <c r="B8900" s="1">
        <v>45894</v>
      </c>
      <c r="C8900" t="s">
        <v>406</v>
      </c>
      <c r="D8900" t="s">
        <v>25</v>
      </c>
      <c r="E8900" t="s">
        <v>91</v>
      </c>
      <c r="F8900">
        <v>3</v>
      </c>
      <c r="G8900">
        <v>4876.17</v>
      </c>
      <c r="H8900">
        <v>14628.51</v>
      </c>
      <c r="I8900">
        <f>salesdata[[#This Row],[Total_Sales_INR]]/10000000</f>
        <v>1.462851E-3</v>
      </c>
      <c r="J8900" t="s">
        <v>47</v>
      </c>
      <c r="K8900" t="s">
        <v>72</v>
      </c>
      <c r="L8900">
        <v>5</v>
      </c>
      <c r="M8900" t="s">
        <v>28</v>
      </c>
      <c r="N8900" t="s">
        <v>150</v>
      </c>
      <c r="O8900" t="s">
        <v>22</v>
      </c>
    </row>
    <row r="8901" spans="1:15">
      <c r="A8901" t="s">
        <v>14603</v>
      </c>
      <c r="B8901" s="1">
        <v>45775</v>
      </c>
      <c r="C8901" t="s">
        <v>1364</v>
      </c>
      <c r="D8901" t="s">
        <v>16</v>
      </c>
      <c r="E8901" t="s">
        <v>130</v>
      </c>
      <c r="F8901">
        <v>4</v>
      </c>
      <c r="G8901">
        <v>13229.4</v>
      </c>
      <c r="H8901">
        <v>52917.599999999999</v>
      </c>
      <c r="I8901">
        <f>salesdata[[#This Row],[Total_Sales_INR]]/10000000</f>
        <v>5.2917599999999995E-3</v>
      </c>
      <c r="J8901" t="s">
        <v>18</v>
      </c>
      <c r="K8901" t="s">
        <v>35</v>
      </c>
      <c r="L8901">
        <v>4</v>
      </c>
      <c r="M8901" t="s">
        <v>160</v>
      </c>
      <c r="N8901" t="s">
        <v>124</v>
      </c>
      <c r="O8901" t="s">
        <v>22</v>
      </c>
    </row>
    <row r="8902" spans="1:15">
      <c r="A8902" t="s">
        <v>14604</v>
      </c>
      <c r="B8902" s="1">
        <v>45980</v>
      </c>
      <c r="C8902" t="s">
        <v>7343</v>
      </c>
      <c r="D8902" t="s">
        <v>16</v>
      </c>
      <c r="E8902" t="s">
        <v>145</v>
      </c>
      <c r="F8902">
        <v>1</v>
      </c>
      <c r="G8902">
        <v>47513.440000000002</v>
      </c>
      <c r="H8902">
        <v>47513.440000000002</v>
      </c>
      <c r="I8902">
        <f>salesdata[[#This Row],[Total_Sales_INR]]/10000000</f>
        <v>4.7513440000000002E-3</v>
      </c>
      <c r="J8902" t="s">
        <v>47</v>
      </c>
      <c r="K8902" t="s">
        <v>19</v>
      </c>
      <c r="L8902">
        <v>3</v>
      </c>
      <c r="M8902" t="s">
        <v>115</v>
      </c>
      <c r="N8902" t="s">
        <v>124</v>
      </c>
      <c r="O8902" t="s">
        <v>22</v>
      </c>
    </row>
    <row r="8903" spans="1:15">
      <c r="A8903" t="s">
        <v>14605</v>
      </c>
      <c r="B8903" s="1">
        <v>45795</v>
      </c>
      <c r="C8903" t="s">
        <v>12444</v>
      </c>
      <c r="D8903" t="s">
        <v>25</v>
      </c>
      <c r="E8903" t="s">
        <v>280</v>
      </c>
      <c r="F8903">
        <v>3</v>
      </c>
      <c r="G8903">
        <v>25422.26</v>
      </c>
      <c r="H8903">
        <v>76266.78</v>
      </c>
      <c r="I8903">
        <f>salesdata[[#This Row],[Total_Sales_INR]]/10000000</f>
        <v>7.6266779999999996E-3</v>
      </c>
      <c r="J8903" t="s">
        <v>34</v>
      </c>
      <c r="K8903" t="s">
        <v>35</v>
      </c>
      <c r="L8903">
        <v>3</v>
      </c>
      <c r="M8903" t="s">
        <v>77</v>
      </c>
      <c r="N8903" t="s">
        <v>178</v>
      </c>
      <c r="O8903" t="s">
        <v>22</v>
      </c>
    </row>
    <row r="8904" spans="1:15">
      <c r="A8904" t="s">
        <v>14606</v>
      </c>
      <c r="B8904" s="1">
        <v>45840</v>
      </c>
      <c r="C8904" t="s">
        <v>6447</v>
      </c>
      <c r="D8904" t="s">
        <v>102</v>
      </c>
      <c r="E8904" t="s">
        <v>103</v>
      </c>
      <c r="F8904">
        <v>2</v>
      </c>
      <c r="G8904">
        <v>45301.14</v>
      </c>
      <c r="H8904">
        <v>90602.28</v>
      </c>
      <c r="I8904">
        <f>salesdata[[#This Row],[Total_Sales_INR]]/10000000</f>
        <v>9.060228E-3</v>
      </c>
      <c r="J8904" t="s">
        <v>47</v>
      </c>
      <c r="K8904" t="s">
        <v>72</v>
      </c>
      <c r="L8904">
        <v>4</v>
      </c>
      <c r="M8904" t="s">
        <v>160</v>
      </c>
      <c r="N8904" t="s">
        <v>42</v>
      </c>
      <c r="O8904" t="s">
        <v>22</v>
      </c>
    </row>
    <row r="8905" spans="1:15">
      <c r="A8905" t="s">
        <v>14607</v>
      </c>
      <c r="B8905" s="1">
        <v>46007</v>
      </c>
      <c r="C8905" t="s">
        <v>4659</v>
      </c>
      <c r="D8905" t="s">
        <v>45</v>
      </c>
      <c r="E8905" t="s">
        <v>65</v>
      </c>
      <c r="F8905">
        <v>3</v>
      </c>
      <c r="G8905">
        <v>9641.98</v>
      </c>
      <c r="H8905">
        <v>28925.94</v>
      </c>
      <c r="I8905">
        <f>salesdata[[#This Row],[Total_Sales_INR]]/10000000</f>
        <v>2.8925940000000001E-3</v>
      </c>
      <c r="J8905" t="s">
        <v>27</v>
      </c>
      <c r="K8905" t="s">
        <v>35</v>
      </c>
      <c r="L8905">
        <v>1</v>
      </c>
      <c r="M8905" t="s">
        <v>68</v>
      </c>
      <c r="N8905" t="s">
        <v>156</v>
      </c>
      <c r="O8905" t="s">
        <v>22</v>
      </c>
    </row>
    <row r="8906" spans="1:15">
      <c r="A8906" t="s">
        <v>14608</v>
      </c>
      <c r="B8906" s="1">
        <v>45886</v>
      </c>
      <c r="C8906" t="s">
        <v>4241</v>
      </c>
      <c r="D8906" t="s">
        <v>25</v>
      </c>
      <c r="E8906" t="s">
        <v>140</v>
      </c>
      <c r="F8906">
        <v>5</v>
      </c>
      <c r="G8906">
        <v>46321.89</v>
      </c>
      <c r="H8906">
        <v>231609.45</v>
      </c>
      <c r="I8906">
        <f>salesdata[[#This Row],[Total_Sales_INR]]/10000000</f>
        <v>2.3160945000000002E-2</v>
      </c>
      <c r="J8906" t="s">
        <v>47</v>
      </c>
      <c r="K8906" t="s">
        <v>35</v>
      </c>
      <c r="L8906">
        <v>1</v>
      </c>
      <c r="M8906" t="s">
        <v>20</v>
      </c>
      <c r="N8906" t="s">
        <v>120</v>
      </c>
      <c r="O8906" t="s">
        <v>22</v>
      </c>
    </row>
    <row r="8907" spans="1:15">
      <c r="A8907" t="s">
        <v>14609</v>
      </c>
      <c r="B8907" s="1">
        <v>45986</v>
      </c>
      <c r="C8907" t="s">
        <v>3662</v>
      </c>
      <c r="D8907" t="s">
        <v>32</v>
      </c>
      <c r="E8907" t="s">
        <v>250</v>
      </c>
      <c r="F8907">
        <v>5</v>
      </c>
      <c r="G8907">
        <v>11902.81</v>
      </c>
      <c r="H8907">
        <v>59514.05</v>
      </c>
      <c r="I8907">
        <f>salesdata[[#This Row],[Total_Sales_INR]]/10000000</f>
        <v>5.9514049999999999E-3</v>
      </c>
      <c r="J8907" t="s">
        <v>47</v>
      </c>
      <c r="K8907" t="s">
        <v>35</v>
      </c>
      <c r="L8907">
        <v>3</v>
      </c>
      <c r="M8907" t="s">
        <v>77</v>
      </c>
      <c r="N8907" t="s">
        <v>216</v>
      </c>
      <c r="O8907" t="s">
        <v>22</v>
      </c>
    </row>
    <row r="8908" spans="1:15">
      <c r="A8908" t="s">
        <v>14610</v>
      </c>
      <c r="B8908" s="1">
        <v>45957</v>
      </c>
      <c r="C8908" t="s">
        <v>3320</v>
      </c>
      <c r="D8908" t="s">
        <v>32</v>
      </c>
      <c r="E8908" t="s">
        <v>250</v>
      </c>
      <c r="F8908">
        <v>1</v>
      </c>
      <c r="G8908">
        <v>23077.51</v>
      </c>
      <c r="H8908">
        <v>23077.51</v>
      </c>
      <c r="I8908">
        <f>salesdata[[#This Row],[Total_Sales_INR]]/10000000</f>
        <v>2.3077509999999998E-3</v>
      </c>
      <c r="J8908" t="s">
        <v>27</v>
      </c>
      <c r="K8908" t="s">
        <v>19</v>
      </c>
      <c r="L8908">
        <v>5</v>
      </c>
      <c r="M8908" t="s">
        <v>41</v>
      </c>
      <c r="N8908" t="s">
        <v>62</v>
      </c>
      <c r="O8908" t="s">
        <v>22</v>
      </c>
    </row>
    <row r="8909" spans="1:15">
      <c r="A8909" t="s">
        <v>14611</v>
      </c>
      <c r="B8909" s="1">
        <v>45716</v>
      </c>
      <c r="C8909" t="s">
        <v>5363</v>
      </c>
      <c r="D8909" t="s">
        <v>25</v>
      </c>
      <c r="E8909" t="s">
        <v>91</v>
      </c>
      <c r="F8909">
        <v>5</v>
      </c>
      <c r="G8909">
        <v>3455.99</v>
      </c>
      <c r="H8909">
        <v>17279.95</v>
      </c>
      <c r="I8909">
        <f>salesdata[[#This Row],[Total_Sales_INR]]/10000000</f>
        <v>1.727995E-3</v>
      </c>
      <c r="J8909" t="s">
        <v>18</v>
      </c>
      <c r="K8909" t="s">
        <v>19</v>
      </c>
      <c r="L8909">
        <v>3</v>
      </c>
      <c r="M8909" t="s">
        <v>77</v>
      </c>
      <c r="N8909" t="s">
        <v>150</v>
      </c>
      <c r="O8909" t="s">
        <v>22</v>
      </c>
    </row>
    <row r="8910" spans="1:15">
      <c r="A8910" t="s">
        <v>14612</v>
      </c>
      <c r="B8910" s="1">
        <v>45828</v>
      </c>
      <c r="C8910" t="s">
        <v>14613</v>
      </c>
      <c r="D8910" t="s">
        <v>25</v>
      </c>
      <c r="E8910" t="s">
        <v>91</v>
      </c>
      <c r="F8910">
        <v>4</v>
      </c>
      <c r="G8910">
        <v>28450.97</v>
      </c>
      <c r="H8910">
        <v>113803.88</v>
      </c>
      <c r="I8910">
        <f>salesdata[[#This Row],[Total_Sales_INR]]/10000000</f>
        <v>1.1380388E-2</v>
      </c>
      <c r="J8910" t="s">
        <v>34</v>
      </c>
      <c r="K8910" t="s">
        <v>35</v>
      </c>
      <c r="L8910">
        <v>5</v>
      </c>
      <c r="M8910" t="s">
        <v>28</v>
      </c>
      <c r="N8910" t="s">
        <v>173</v>
      </c>
      <c r="O8910" t="s">
        <v>22</v>
      </c>
    </row>
    <row r="8911" spans="1:15">
      <c r="A8911" t="s">
        <v>14614</v>
      </c>
      <c r="B8911" s="1">
        <v>45959</v>
      </c>
      <c r="C8911" t="s">
        <v>14615</v>
      </c>
      <c r="D8911" t="s">
        <v>25</v>
      </c>
      <c r="E8911" t="s">
        <v>223</v>
      </c>
      <c r="F8911">
        <v>1</v>
      </c>
      <c r="G8911">
        <v>23541.06</v>
      </c>
      <c r="H8911">
        <v>23541.06</v>
      </c>
      <c r="I8911">
        <f>salesdata[[#This Row],[Total_Sales_INR]]/10000000</f>
        <v>2.3541060000000003E-3</v>
      </c>
      <c r="J8911" t="s">
        <v>34</v>
      </c>
      <c r="K8911" t="s">
        <v>35</v>
      </c>
      <c r="L8911">
        <v>4</v>
      </c>
      <c r="M8911" t="s">
        <v>88</v>
      </c>
      <c r="N8911" t="s">
        <v>97</v>
      </c>
      <c r="O8911" t="s">
        <v>22</v>
      </c>
    </row>
    <row r="8912" spans="1:15">
      <c r="A8912" t="s">
        <v>14616</v>
      </c>
      <c r="B8912" s="1">
        <v>45901</v>
      </c>
      <c r="C8912" t="s">
        <v>2046</v>
      </c>
      <c r="D8912" t="s">
        <v>16</v>
      </c>
      <c r="E8912" t="s">
        <v>159</v>
      </c>
      <c r="F8912">
        <v>5</v>
      </c>
      <c r="G8912">
        <v>6318.73</v>
      </c>
      <c r="H8912">
        <v>31593.65</v>
      </c>
      <c r="I8912">
        <f>salesdata[[#This Row],[Total_Sales_INR]]/10000000</f>
        <v>3.1593650000000004E-3</v>
      </c>
      <c r="J8912" t="s">
        <v>34</v>
      </c>
      <c r="K8912" t="s">
        <v>72</v>
      </c>
      <c r="L8912">
        <v>2</v>
      </c>
      <c r="M8912" t="s">
        <v>133</v>
      </c>
      <c r="N8912" t="s">
        <v>37</v>
      </c>
      <c r="O8912" t="s">
        <v>22</v>
      </c>
    </row>
    <row r="8913" spans="1:15">
      <c r="A8913" t="s">
        <v>14617</v>
      </c>
      <c r="B8913" s="1">
        <v>45931</v>
      </c>
      <c r="C8913" t="s">
        <v>6132</v>
      </c>
      <c r="D8913" t="s">
        <v>45</v>
      </c>
      <c r="E8913" t="s">
        <v>85</v>
      </c>
      <c r="F8913">
        <v>5</v>
      </c>
      <c r="G8913">
        <v>32783.4</v>
      </c>
      <c r="H8913">
        <v>163917</v>
      </c>
      <c r="I8913">
        <f>salesdata[[#This Row],[Total_Sales_INR]]/10000000</f>
        <v>1.6391699999999999E-2</v>
      </c>
      <c r="J8913" t="s">
        <v>47</v>
      </c>
      <c r="K8913" t="s">
        <v>72</v>
      </c>
      <c r="L8913">
        <v>4</v>
      </c>
      <c r="M8913" t="s">
        <v>88</v>
      </c>
      <c r="N8913" t="s">
        <v>216</v>
      </c>
      <c r="O8913" t="s">
        <v>22</v>
      </c>
    </row>
    <row r="8914" spans="1:15">
      <c r="A8914" t="s">
        <v>14618</v>
      </c>
      <c r="B8914" s="1">
        <v>45875</v>
      </c>
      <c r="C8914" t="s">
        <v>6134</v>
      </c>
      <c r="D8914" t="s">
        <v>102</v>
      </c>
      <c r="E8914" t="s">
        <v>103</v>
      </c>
      <c r="F8914">
        <v>3</v>
      </c>
      <c r="G8914">
        <v>3322.34</v>
      </c>
      <c r="H8914">
        <v>9967.02</v>
      </c>
      <c r="I8914">
        <f>salesdata[[#This Row],[Total_Sales_INR]]/10000000</f>
        <v>9.9670200000000013E-4</v>
      </c>
      <c r="J8914" t="s">
        <v>47</v>
      </c>
      <c r="K8914" t="s">
        <v>19</v>
      </c>
      <c r="L8914">
        <v>5</v>
      </c>
      <c r="M8914" t="s">
        <v>41</v>
      </c>
      <c r="N8914" t="s">
        <v>142</v>
      </c>
      <c r="O8914" t="s">
        <v>22</v>
      </c>
    </row>
    <row r="8915" spans="1:15">
      <c r="A8915" t="s">
        <v>14619</v>
      </c>
      <c r="B8915" s="1">
        <v>46018</v>
      </c>
      <c r="C8915" t="s">
        <v>9166</v>
      </c>
      <c r="D8915" t="s">
        <v>16</v>
      </c>
      <c r="E8915" t="s">
        <v>17</v>
      </c>
      <c r="F8915">
        <v>3</v>
      </c>
      <c r="G8915">
        <v>20872.490000000002</v>
      </c>
      <c r="H8915">
        <v>62617.47</v>
      </c>
      <c r="I8915">
        <f>salesdata[[#This Row],[Total_Sales_INR]]/10000000</f>
        <v>6.2617469999999998E-3</v>
      </c>
      <c r="J8915" t="s">
        <v>34</v>
      </c>
      <c r="K8915" t="s">
        <v>19</v>
      </c>
      <c r="L8915">
        <v>4</v>
      </c>
      <c r="M8915" t="s">
        <v>123</v>
      </c>
      <c r="N8915" t="s">
        <v>48</v>
      </c>
      <c r="O8915" t="s">
        <v>22</v>
      </c>
    </row>
    <row r="8916" spans="1:15">
      <c r="A8916" t="s">
        <v>14620</v>
      </c>
      <c r="B8916" s="1">
        <v>45998</v>
      </c>
      <c r="C8916" t="s">
        <v>619</v>
      </c>
      <c r="D8916" t="s">
        <v>16</v>
      </c>
      <c r="E8916" t="s">
        <v>130</v>
      </c>
      <c r="F8916">
        <v>1</v>
      </c>
      <c r="G8916">
        <v>45537.45</v>
      </c>
      <c r="H8916">
        <v>45537.45</v>
      </c>
      <c r="I8916">
        <f>salesdata[[#This Row],[Total_Sales_INR]]/10000000</f>
        <v>4.5537449999999997E-3</v>
      </c>
      <c r="J8916" t="s">
        <v>47</v>
      </c>
      <c r="K8916" t="s">
        <v>35</v>
      </c>
      <c r="L8916">
        <v>4</v>
      </c>
      <c r="M8916" t="s">
        <v>198</v>
      </c>
      <c r="N8916" t="s">
        <v>82</v>
      </c>
      <c r="O8916" t="s">
        <v>22</v>
      </c>
    </row>
    <row r="8917" spans="1:15">
      <c r="A8917" t="s">
        <v>14621</v>
      </c>
      <c r="B8917" s="1">
        <v>45732</v>
      </c>
      <c r="C8917" t="s">
        <v>14622</v>
      </c>
      <c r="D8917" t="s">
        <v>45</v>
      </c>
      <c r="E8917" t="s">
        <v>60</v>
      </c>
      <c r="F8917">
        <v>1</v>
      </c>
      <c r="G8917">
        <v>48167.95</v>
      </c>
      <c r="H8917">
        <v>48167.95</v>
      </c>
      <c r="I8917">
        <f>salesdata[[#This Row],[Total_Sales_INR]]/10000000</f>
        <v>4.8167949999999996E-3</v>
      </c>
      <c r="J8917" t="s">
        <v>18</v>
      </c>
      <c r="K8917" t="s">
        <v>72</v>
      </c>
      <c r="L8917">
        <v>3</v>
      </c>
      <c r="M8917" t="s">
        <v>190</v>
      </c>
      <c r="N8917" t="s">
        <v>173</v>
      </c>
      <c r="O8917" t="s">
        <v>22</v>
      </c>
    </row>
    <row r="8918" spans="1:15">
      <c r="A8918" t="s">
        <v>14623</v>
      </c>
      <c r="B8918" s="1">
        <v>45886</v>
      </c>
      <c r="C8918" t="s">
        <v>3554</v>
      </c>
      <c r="D8918" t="s">
        <v>102</v>
      </c>
      <c r="E8918" t="s">
        <v>118</v>
      </c>
      <c r="F8918">
        <v>5</v>
      </c>
      <c r="G8918">
        <v>39454.629999999997</v>
      </c>
      <c r="H8918">
        <v>197273.15</v>
      </c>
      <c r="I8918">
        <f>salesdata[[#This Row],[Total_Sales_INR]]/10000000</f>
        <v>1.9727314999999999E-2</v>
      </c>
      <c r="J8918" t="s">
        <v>34</v>
      </c>
      <c r="K8918" t="s">
        <v>19</v>
      </c>
      <c r="L8918">
        <v>5</v>
      </c>
      <c r="M8918" t="s">
        <v>51</v>
      </c>
      <c r="N8918" t="s">
        <v>142</v>
      </c>
      <c r="O8918" t="s">
        <v>22</v>
      </c>
    </row>
    <row r="8919" spans="1:15">
      <c r="A8919" t="s">
        <v>14624</v>
      </c>
      <c r="B8919" s="1">
        <v>45718</v>
      </c>
      <c r="C8919" t="s">
        <v>5801</v>
      </c>
      <c r="D8919" t="s">
        <v>32</v>
      </c>
      <c r="E8919" t="s">
        <v>81</v>
      </c>
      <c r="F8919">
        <v>4</v>
      </c>
      <c r="G8919">
        <v>27970.5</v>
      </c>
      <c r="H8919">
        <v>111882</v>
      </c>
      <c r="I8919">
        <f>salesdata[[#This Row],[Total_Sales_INR]]/10000000</f>
        <v>1.1188200000000001E-2</v>
      </c>
      <c r="J8919" t="s">
        <v>47</v>
      </c>
      <c r="K8919" t="s">
        <v>72</v>
      </c>
      <c r="L8919">
        <v>5</v>
      </c>
      <c r="M8919" t="s">
        <v>28</v>
      </c>
      <c r="N8919" t="s">
        <v>82</v>
      </c>
      <c r="O8919" t="s">
        <v>22</v>
      </c>
    </row>
    <row r="8920" spans="1:15">
      <c r="A8920" t="s">
        <v>14625</v>
      </c>
      <c r="B8920" s="1">
        <v>45796</v>
      </c>
      <c r="C8920" t="s">
        <v>14626</v>
      </c>
      <c r="D8920" t="s">
        <v>45</v>
      </c>
      <c r="E8920" t="s">
        <v>85</v>
      </c>
      <c r="F8920">
        <v>5</v>
      </c>
      <c r="G8920">
        <v>43299.05</v>
      </c>
      <c r="H8920">
        <v>216495.25</v>
      </c>
      <c r="I8920">
        <f>salesdata[[#This Row],[Total_Sales_INR]]/10000000</f>
        <v>2.1649524999999999E-2</v>
      </c>
      <c r="J8920" t="s">
        <v>27</v>
      </c>
      <c r="K8920" t="s">
        <v>19</v>
      </c>
      <c r="L8920">
        <v>4</v>
      </c>
      <c r="M8920" t="s">
        <v>185</v>
      </c>
      <c r="N8920" t="s">
        <v>167</v>
      </c>
      <c r="O8920" t="s">
        <v>22</v>
      </c>
    </row>
    <row r="8921" spans="1:15">
      <c r="A8921" t="s">
        <v>14627</v>
      </c>
      <c r="B8921" s="1">
        <v>45659</v>
      </c>
      <c r="C8921" t="s">
        <v>10089</v>
      </c>
      <c r="D8921" t="s">
        <v>32</v>
      </c>
      <c r="E8921" t="s">
        <v>250</v>
      </c>
      <c r="F8921">
        <v>5</v>
      </c>
      <c r="G8921">
        <v>11899.24</v>
      </c>
      <c r="H8921">
        <v>59496.2</v>
      </c>
      <c r="I8921">
        <f>salesdata[[#This Row],[Total_Sales_INR]]/10000000</f>
        <v>5.9496200000000001E-3</v>
      </c>
      <c r="J8921" t="s">
        <v>47</v>
      </c>
      <c r="K8921" t="s">
        <v>35</v>
      </c>
      <c r="L8921">
        <v>1</v>
      </c>
      <c r="M8921" t="s">
        <v>119</v>
      </c>
      <c r="N8921" t="s">
        <v>127</v>
      </c>
      <c r="O8921" t="s">
        <v>22</v>
      </c>
    </row>
    <row r="8922" spans="1:15">
      <c r="A8922" t="s">
        <v>14628</v>
      </c>
      <c r="B8922" s="1">
        <v>45685</v>
      </c>
      <c r="C8922" t="s">
        <v>11067</v>
      </c>
      <c r="D8922" t="s">
        <v>16</v>
      </c>
      <c r="E8922" t="s">
        <v>130</v>
      </c>
      <c r="F8922">
        <v>4</v>
      </c>
      <c r="G8922">
        <v>37664.53</v>
      </c>
      <c r="H8922">
        <v>150658.12</v>
      </c>
      <c r="I8922">
        <f>salesdata[[#This Row],[Total_Sales_INR]]/10000000</f>
        <v>1.5065812E-2</v>
      </c>
      <c r="J8922" t="s">
        <v>18</v>
      </c>
      <c r="K8922" t="s">
        <v>35</v>
      </c>
      <c r="L8922">
        <v>4</v>
      </c>
      <c r="M8922" t="s">
        <v>185</v>
      </c>
      <c r="N8922" t="s">
        <v>124</v>
      </c>
      <c r="O8922" t="s">
        <v>22</v>
      </c>
    </row>
    <row r="8923" spans="1:15">
      <c r="A8923" t="s">
        <v>14629</v>
      </c>
      <c r="B8923" s="1">
        <v>45750</v>
      </c>
      <c r="C8923" t="s">
        <v>2460</v>
      </c>
      <c r="D8923" t="s">
        <v>102</v>
      </c>
      <c r="E8923" t="s">
        <v>155</v>
      </c>
      <c r="F8923">
        <v>5</v>
      </c>
      <c r="G8923">
        <v>45929.16</v>
      </c>
      <c r="H8923">
        <v>229645.8</v>
      </c>
      <c r="I8923">
        <f>salesdata[[#This Row],[Total_Sales_INR]]/10000000</f>
        <v>2.2964579999999998E-2</v>
      </c>
      <c r="J8923" t="s">
        <v>27</v>
      </c>
      <c r="K8923" t="s">
        <v>72</v>
      </c>
      <c r="L8923">
        <v>5</v>
      </c>
      <c r="M8923" t="s">
        <v>28</v>
      </c>
      <c r="N8923" t="s">
        <v>134</v>
      </c>
      <c r="O8923" t="s">
        <v>22</v>
      </c>
    </row>
    <row r="8924" spans="1:15">
      <c r="A8924" t="s">
        <v>14630</v>
      </c>
      <c r="B8924" s="1">
        <v>45719</v>
      </c>
      <c r="C8924" t="s">
        <v>12336</v>
      </c>
      <c r="D8924" t="s">
        <v>102</v>
      </c>
      <c r="E8924" t="s">
        <v>155</v>
      </c>
      <c r="F8924">
        <v>2</v>
      </c>
      <c r="G8924">
        <v>46053.919999999998</v>
      </c>
      <c r="H8924">
        <v>92107.839999999997</v>
      </c>
      <c r="I8924">
        <f>salesdata[[#This Row],[Total_Sales_INR]]/10000000</f>
        <v>9.2107839999999996E-3</v>
      </c>
      <c r="J8924" t="s">
        <v>47</v>
      </c>
      <c r="K8924" t="s">
        <v>35</v>
      </c>
      <c r="L8924">
        <v>1</v>
      </c>
      <c r="M8924" t="s">
        <v>20</v>
      </c>
      <c r="N8924" t="s">
        <v>213</v>
      </c>
      <c r="O8924" t="s">
        <v>22</v>
      </c>
    </row>
    <row r="8925" spans="1:15">
      <c r="A8925" t="s">
        <v>14631</v>
      </c>
      <c r="B8925" s="1">
        <v>45684</v>
      </c>
      <c r="C8925" t="s">
        <v>5900</v>
      </c>
      <c r="D8925" t="s">
        <v>45</v>
      </c>
      <c r="E8925" t="s">
        <v>46</v>
      </c>
      <c r="F8925">
        <v>2</v>
      </c>
      <c r="G8925">
        <v>32546.37</v>
      </c>
      <c r="H8925">
        <v>65092.74</v>
      </c>
      <c r="I8925">
        <f>salesdata[[#This Row],[Total_Sales_INR]]/10000000</f>
        <v>6.5092739999999998E-3</v>
      </c>
      <c r="J8925" t="s">
        <v>27</v>
      </c>
      <c r="K8925" t="s">
        <v>72</v>
      </c>
      <c r="L8925">
        <v>3</v>
      </c>
      <c r="M8925" t="s">
        <v>77</v>
      </c>
      <c r="N8925" t="s">
        <v>94</v>
      </c>
      <c r="O8925" t="s">
        <v>22</v>
      </c>
    </row>
    <row r="8926" spans="1:15">
      <c r="A8926" t="s">
        <v>14632</v>
      </c>
      <c r="B8926" s="1">
        <v>45906</v>
      </c>
      <c r="C8926" t="s">
        <v>6062</v>
      </c>
      <c r="D8926" t="s">
        <v>45</v>
      </c>
      <c r="E8926" t="s">
        <v>55</v>
      </c>
      <c r="F8926">
        <v>5</v>
      </c>
      <c r="G8926">
        <v>13169.38</v>
      </c>
      <c r="H8926">
        <v>65846.899999999994</v>
      </c>
      <c r="I8926">
        <f>salesdata[[#This Row],[Total_Sales_INR]]/10000000</f>
        <v>6.5846899999999998E-3</v>
      </c>
      <c r="J8926" t="s">
        <v>34</v>
      </c>
      <c r="K8926" t="s">
        <v>19</v>
      </c>
      <c r="L8926">
        <v>3</v>
      </c>
      <c r="M8926" t="s">
        <v>77</v>
      </c>
      <c r="N8926" t="s">
        <v>127</v>
      </c>
      <c r="O8926" t="s">
        <v>22</v>
      </c>
    </row>
    <row r="8927" spans="1:15">
      <c r="A8927" t="s">
        <v>14633</v>
      </c>
      <c r="B8927" s="1">
        <v>45985</v>
      </c>
      <c r="C8927" t="s">
        <v>5627</v>
      </c>
      <c r="D8927" t="s">
        <v>45</v>
      </c>
      <c r="E8927" t="s">
        <v>65</v>
      </c>
      <c r="F8927">
        <v>5</v>
      </c>
      <c r="G8927">
        <v>19621.28</v>
      </c>
      <c r="H8927">
        <v>98106.4</v>
      </c>
      <c r="I8927">
        <f>salesdata[[#This Row],[Total_Sales_INR]]/10000000</f>
        <v>9.8106399999999989E-3</v>
      </c>
      <c r="J8927" t="s">
        <v>18</v>
      </c>
      <c r="K8927" t="s">
        <v>72</v>
      </c>
      <c r="L8927">
        <v>3</v>
      </c>
      <c r="M8927" t="s">
        <v>77</v>
      </c>
      <c r="N8927" t="s">
        <v>150</v>
      </c>
      <c r="O8927" t="s">
        <v>22</v>
      </c>
    </row>
    <row r="8928" spans="1:15">
      <c r="A8928" t="s">
        <v>14634</v>
      </c>
      <c r="B8928" s="1">
        <v>45879</v>
      </c>
      <c r="C8928" t="s">
        <v>9377</v>
      </c>
      <c r="D8928" t="s">
        <v>16</v>
      </c>
      <c r="E8928" t="s">
        <v>130</v>
      </c>
      <c r="F8928">
        <v>5</v>
      </c>
      <c r="G8928">
        <v>19127.07</v>
      </c>
      <c r="H8928">
        <v>95635.35</v>
      </c>
      <c r="I8928">
        <f>salesdata[[#This Row],[Total_Sales_INR]]/10000000</f>
        <v>9.5635349999999997E-3</v>
      </c>
      <c r="J8928" t="s">
        <v>34</v>
      </c>
      <c r="K8928" t="s">
        <v>19</v>
      </c>
      <c r="L8928">
        <v>4</v>
      </c>
      <c r="M8928" t="s">
        <v>185</v>
      </c>
      <c r="N8928" t="s">
        <v>94</v>
      </c>
      <c r="O8928" t="s">
        <v>22</v>
      </c>
    </row>
    <row r="8929" spans="1:15">
      <c r="A8929" t="s">
        <v>14635</v>
      </c>
      <c r="B8929" s="1">
        <v>45765</v>
      </c>
      <c r="C8929" t="s">
        <v>1772</v>
      </c>
      <c r="D8929" t="s">
        <v>25</v>
      </c>
      <c r="E8929" t="s">
        <v>140</v>
      </c>
      <c r="F8929">
        <v>4</v>
      </c>
      <c r="G8929">
        <v>4689.8599999999997</v>
      </c>
      <c r="H8929">
        <v>18759.439999999999</v>
      </c>
      <c r="I8929">
        <f>salesdata[[#This Row],[Total_Sales_INR]]/10000000</f>
        <v>1.8759439999999998E-3</v>
      </c>
      <c r="J8929" t="s">
        <v>34</v>
      </c>
      <c r="K8929" t="s">
        <v>19</v>
      </c>
      <c r="L8929">
        <v>3</v>
      </c>
      <c r="M8929" t="s">
        <v>190</v>
      </c>
      <c r="N8929" t="s">
        <v>57</v>
      </c>
      <c r="O8929" t="s">
        <v>22</v>
      </c>
    </row>
    <row r="8930" spans="1:15">
      <c r="A8930" t="s">
        <v>14636</v>
      </c>
      <c r="B8930" s="1">
        <v>45891</v>
      </c>
      <c r="C8930" t="s">
        <v>14637</v>
      </c>
      <c r="D8930" t="s">
        <v>45</v>
      </c>
      <c r="E8930" t="s">
        <v>60</v>
      </c>
      <c r="F8930">
        <v>5</v>
      </c>
      <c r="G8930">
        <v>16483.62</v>
      </c>
      <c r="H8930">
        <v>82418.100000000006</v>
      </c>
      <c r="I8930">
        <f>salesdata[[#This Row],[Total_Sales_INR]]/10000000</f>
        <v>8.2418100000000005E-3</v>
      </c>
      <c r="J8930" t="s">
        <v>47</v>
      </c>
      <c r="K8930" t="s">
        <v>19</v>
      </c>
      <c r="L8930">
        <v>5</v>
      </c>
      <c r="M8930" t="s">
        <v>41</v>
      </c>
      <c r="N8930" t="s">
        <v>120</v>
      </c>
      <c r="O8930" t="s">
        <v>22</v>
      </c>
    </row>
    <row r="8931" spans="1:15">
      <c r="A8931" t="s">
        <v>14638</v>
      </c>
      <c r="B8931" s="1">
        <v>45818</v>
      </c>
      <c r="C8931" t="s">
        <v>14639</v>
      </c>
      <c r="D8931" t="s">
        <v>25</v>
      </c>
      <c r="E8931" t="s">
        <v>26</v>
      </c>
      <c r="F8931">
        <v>5</v>
      </c>
      <c r="G8931">
        <v>41841.22</v>
      </c>
      <c r="H8931">
        <v>209206.1</v>
      </c>
      <c r="I8931">
        <f>salesdata[[#This Row],[Total_Sales_INR]]/10000000</f>
        <v>2.0920609999999999E-2</v>
      </c>
      <c r="J8931" t="s">
        <v>18</v>
      </c>
      <c r="K8931" t="s">
        <v>35</v>
      </c>
      <c r="L8931">
        <v>1</v>
      </c>
      <c r="M8931" t="s">
        <v>68</v>
      </c>
      <c r="N8931" t="s">
        <v>52</v>
      </c>
      <c r="O8931" t="s">
        <v>22</v>
      </c>
    </row>
    <row r="8932" spans="1:15">
      <c r="A8932" t="s">
        <v>14640</v>
      </c>
      <c r="B8932" s="1">
        <v>45776</v>
      </c>
      <c r="C8932" t="s">
        <v>14641</v>
      </c>
      <c r="D8932" t="s">
        <v>102</v>
      </c>
      <c r="E8932" t="s">
        <v>118</v>
      </c>
      <c r="F8932">
        <v>2</v>
      </c>
      <c r="G8932">
        <v>20372.82</v>
      </c>
      <c r="H8932">
        <v>40745.64</v>
      </c>
      <c r="I8932">
        <f>salesdata[[#This Row],[Total_Sales_INR]]/10000000</f>
        <v>4.0745640000000001E-3</v>
      </c>
      <c r="J8932" t="s">
        <v>47</v>
      </c>
      <c r="K8932" t="s">
        <v>72</v>
      </c>
      <c r="L8932">
        <v>4</v>
      </c>
      <c r="M8932" t="s">
        <v>160</v>
      </c>
      <c r="N8932" t="s">
        <v>42</v>
      </c>
      <c r="O8932" t="s">
        <v>22</v>
      </c>
    </row>
    <row r="8933" spans="1:15">
      <c r="A8933" t="s">
        <v>14642</v>
      </c>
      <c r="B8933" s="1">
        <v>45830</v>
      </c>
      <c r="C8933" t="s">
        <v>11503</v>
      </c>
      <c r="D8933" t="s">
        <v>102</v>
      </c>
      <c r="E8933" t="s">
        <v>193</v>
      </c>
      <c r="F8933">
        <v>1</v>
      </c>
      <c r="G8933">
        <v>37507.75</v>
      </c>
      <c r="H8933">
        <v>37507.75</v>
      </c>
      <c r="I8933">
        <f>salesdata[[#This Row],[Total_Sales_INR]]/10000000</f>
        <v>3.750775E-3</v>
      </c>
      <c r="J8933" t="s">
        <v>34</v>
      </c>
      <c r="K8933" t="s">
        <v>19</v>
      </c>
      <c r="L8933">
        <v>5</v>
      </c>
      <c r="M8933" t="s">
        <v>170</v>
      </c>
      <c r="N8933" t="s">
        <v>360</v>
      </c>
      <c r="O8933" t="s">
        <v>22</v>
      </c>
    </row>
    <row r="8934" spans="1:15">
      <c r="A8934" t="s">
        <v>14643</v>
      </c>
      <c r="B8934" s="1">
        <v>45945</v>
      </c>
      <c r="C8934" t="s">
        <v>1432</v>
      </c>
      <c r="D8934" t="s">
        <v>45</v>
      </c>
      <c r="E8934" t="s">
        <v>55</v>
      </c>
      <c r="F8934">
        <v>5</v>
      </c>
      <c r="G8934">
        <v>16751.02</v>
      </c>
      <c r="H8934">
        <v>83755.100000000006</v>
      </c>
      <c r="I8934">
        <f>salesdata[[#This Row],[Total_Sales_INR]]/10000000</f>
        <v>8.3755100000000009E-3</v>
      </c>
      <c r="J8934" t="s">
        <v>27</v>
      </c>
      <c r="K8934" t="s">
        <v>72</v>
      </c>
      <c r="L8934">
        <v>4</v>
      </c>
      <c r="M8934" t="s">
        <v>123</v>
      </c>
      <c r="N8934" t="s">
        <v>74</v>
      </c>
      <c r="O8934" t="s">
        <v>22</v>
      </c>
    </row>
    <row r="8935" spans="1:15">
      <c r="A8935" t="s">
        <v>14644</v>
      </c>
      <c r="B8935" s="1">
        <v>45835</v>
      </c>
      <c r="C8935" t="s">
        <v>6351</v>
      </c>
      <c r="D8935" t="s">
        <v>32</v>
      </c>
      <c r="E8935" t="s">
        <v>309</v>
      </c>
      <c r="F8935">
        <v>1</v>
      </c>
      <c r="G8935">
        <v>34873.660000000003</v>
      </c>
      <c r="H8935">
        <v>34873.660000000003</v>
      </c>
      <c r="I8935">
        <f>salesdata[[#This Row],[Total_Sales_INR]]/10000000</f>
        <v>3.4873660000000004E-3</v>
      </c>
      <c r="J8935" t="s">
        <v>27</v>
      </c>
      <c r="K8935" t="s">
        <v>19</v>
      </c>
      <c r="L8935">
        <v>4</v>
      </c>
      <c r="M8935" t="s">
        <v>123</v>
      </c>
      <c r="N8935" t="s">
        <v>178</v>
      </c>
      <c r="O8935" t="s">
        <v>22</v>
      </c>
    </row>
    <row r="8936" spans="1:15">
      <c r="A8936" t="s">
        <v>14645</v>
      </c>
      <c r="B8936" s="1">
        <v>45742</v>
      </c>
      <c r="C8936" t="s">
        <v>6173</v>
      </c>
      <c r="D8936" t="s">
        <v>45</v>
      </c>
      <c r="E8936" t="s">
        <v>46</v>
      </c>
      <c r="F8936">
        <v>2</v>
      </c>
      <c r="G8936">
        <v>46645.21</v>
      </c>
      <c r="H8936">
        <v>93290.42</v>
      </c>
      <c r="I8936">
        <f>salesdata[[#This Row],[Total_Sales_INR]]/10000000</f>
        <v>9.3290419999999992E-3</v>
      </c>
      <c r="J8936" t="s">
        <v>18</v>
      </c>
      <c r="K8936" t="s">
        <v>19</v>
      </c>
      <c r="L8936">
        <v>2</v>
      </c>
      <c r="M8936" t="s">
        <v>133</v>
      </c>
      <c r="N8936" t="s">
        <v>112</v>
      </c>
      <c r="O8936" t="s">
        <v>22</v>
      </c>
    </row>
    <row r="8937" spans="1:15">
      <c r="A8937" t="s">
        <v>14646</v>
      </c>
      <c r="B8937" s="1">
        <v>45973</v>
      </c>
      <c r="C8937" t="s">
        <v>14647</v>
      </c>
      <c r="D8937" t="s">
        <v>25</v>
      </c>
      <c r="E8937" t="s">
        <v>140</v>
      </c>
      <c r="F8937">
        <v>5</v>
      </c>
      <c r="G8937">
        <v>27490.18</v>
      </c>
      <c r="H8937">
        <v>137450.9</v>
      </c>
      <c r="I8937">
        <f>salesdata[[#This Row],[Total_Sales_INR]]/10000000</f>
        <v>1.374509E-2</v>
      </c>
      <c r="J8937" t="s">
        <v>47</v>
      </c>
      <c r="K8937" t="s">
        <v>72</v>
      </c>
      <c r="L8937">
        <v>3</v>
      </c>
      <c r="M8937" t="s">
        <v>61</v>
      </c>
      <c r="N8937" t="s">
        <v>216</v>
      </c>
      <c r="O8937" t="s">
        <v>22</v>
      </c>
    </row>
    <row r="8938" spans="1:15">
      <c r="A8938" t="s">
        <v>14648</v>
      </c>
      <c r="B8938" s="1">
        <v>45732</v>
      </c>
      <c r="C8938" t="s">
        <v>14649</v>
      </c>
      <c r="D8938" t="s">
        <v>32</v>
      </c>
      <c r="E8938" t="s">
        <v>40</v>
      </c>
      <c r="F8938">
        <v>5</v>
      </c>
      <c r="G8938">
        <v>27336.82</v>
      </c>
      <c r="H8938">
        <v>136684.1</v>
      </c>
      <c r="I8938">
        <f>salesdata[[#This Row],[Total_Sales_INR]]/10000000</f>
        <v>1.3668410000000001E-2</v>
      </c>
      <c r="J8938" t="s">
        <v>34</v>
      </c>
      <c r="K8938" t="s">
        <v>19</v>
      </c>
      <c r="L8938">
        <v>3</v>
      </c>
      <c r="M8938" t="s">
        <v>190</v>
      </c>
      <c r="N8938" t="s">
        <v>213</v>
      </c>
      <c r="O8938" t="s">
        <v>22</v>
      </c>
    </row>
    <row r="8939" spans="1:15">
      <c r="A8939" t="s">
        <v>14650</v>
      </c>
      <c r="B8939" s="1">
        <v>45839</v>
      </c>
      <c r="C8939" t="s">
        <v>14651</v>
      </c>
      <c r="D8939" t="s">
        <v>32</v>
      </c>
      <c r="E8939" t="s">
        <v>250</v>
      </c>
      <c r="F8939">
        <v>5</v>
      </c>
      <c r="G8939">
        <v>25152</v>
      </c>
      <c r="H8939">
        <v>125760</v>
      </c>
      <c r="I8939">
        <f>salesdata[[#This Row],[Total_Sales_INR]]/10000000</f>
        <v>1.2576E-2</v>
      </c>
      <c r="J8939" t="s">
        <v>34</v>
      </c>
      <c r="K8939" t="s">
        <v>19</v>
      </c>
      <c r="L8939">
        <v>1</v>
      </c>
      <c r="M8939" t="s">
        <v>181</v>
      </c>
      <c r="N8939" t="s">
        <v>69</v>
      </c>
      <c r="O8939" t="s">
        <v>22</v>
      </c>
    </row>
    <row r="8940" spans="1:15">
      <c r="A8940" t="s">
        <v>14652</v>
      </c>
      <c r="B8940" s="1">
        <v>45697</v>
      </c>
      <c r="C8940" t="s">
        <v>2408</v>
      </c>
      <c r="D8940" t="s">
        <v>32</v>
      </c>
      <c r="E8940" t="s">
        <v>33</v>
      </c>
      <c r="F8940">
        <v>3</v>
      </c>
      <c r="G8940">
        <v>41706.49</v>
      </c>
      <c r="H8940">
        <v>125119.47</v>
      </c>
      <c r="I8940">
        <f>salesdata[[#This Row],[Total_Sales_INR]]/10000000</f>
        <v>1.2511947000000001E-2</v>
      </c>
      <c r="J8940" t="s">
        <v>18</v>
      </c>
      <c r="K8940" t="s">
        <v>19</v>
      </c>
      <c r="L8940">
        <v>4</v>
      </c>
      <c r="M8940" t="s">
        <v>160</v>
      </c>
      <c r="N8940" t="s">
        <v>78</v>
      </c>
      <c r="O8940" t="s">
        <v>22</v>
      </c>
    </row>
    <row r="8941" spans="1:15">
      <c r="A8941" t="s">
        <v>14653</v>
      </c>
      <c r="B8941" s="1">
        <v>45858</v>
      </c>
      <c r="C8941" t="s">
        <v>5740</v>
      </c>
      <c r="D8941" t="s">
        <v>32</v>
      </c>
      <c r="E8941" t="s">
        <v>309</v>
      </c>
      <c r="F8941">
        <v>5</v>
      </c>
      <c r="G8941">
        <v>495.71</v>
      </c>
      <c r="H8941">
        <v>2478.5500000000002</v>
      </c>
      <c r="I8941">
        <f>salesdata[[#This Row],[Total_Sales_INR]]/10000000</f>
        <v>2.47855E-4</v>
      </c>
      <c r="J8941" t="s">
        <v>47</v>
      </c>
      <c r="K8941" t="s">
        <v>72</v>
      </c>
      <c r="L8941">
        <v>4</v>
      </c>
      <c r="M8941" t="s">
        <v>198</v>
      </c>
      <c r="N8941" t="s">
        <v>213</v>
      </c>
      <c r="O8941" t="s">
        <v>22</v>
      </c>
    </row>
    <row r="8942" spans="1:15">
      <c r="A8942" t="s">
        <v>14654</v>
      </c>
      <c r="B8942" s="1">
        <v>45711</v>
      </c>
      <c r="C8942" t="s">
        <v>14655</v>
      </c>
      <c r="D8942" t="s">
        <v>16</v>
      </c>
      <c r="E8942" t="s">
        <v>159</v>
      </c>
      <c r="F8942">
        <v>1</v>
      </c>
      <c r="G8942">
        <v>49260.39</v>
      </c>
      <c r="H8942">
        <v>49260.39</v>
      </c>
      <c r="I8942">
        <f>salesdata[[#This Row],[Total_Sales_INR]]/10000000</f>
        <v>4.9260390000000001E-3</v>
      </c>
      <c r="J8942" t="s">
        <v>34</v>
      </c>
      <c r="K8942" t="s">
        <v>35</v>
      </c>
      <c r="L8942">
        <v>4</v>
      </c>
      <c r="M8942" t="s">
        <v>123</v>
      </c>
      <c r="N8942" t="s">
        <v>142</v>
      </c>
      <c r="O8942" t="s">
        <v>22</v>
      </c>
    </row>
    <row r="8943" spans="1:15">
      <c r="A8943" t="s">
        <v>14656</v>
      </c>
      <c r="B8943" s="1">
        <v>45752</v>
      </c>
      <c r="C8943" t="s">
        <v>8543</v>
      </c>
      <c r="D8943" t="s">
        <v>32</v>
      </c>
      <c r="E8943" t="s">
        <v>250</v>
      </c>
      <c r="F8943">
        <v>4</v>
      </c>
      <c r="G8943">
        <v>15824.58</v>
      </c>
      <c r="H8943">
        <v>63298.32</v>
      </c>
      <c r="I8943">
        <f>salesdata[[#This Row],[Total_Sales_INR]]/10000000</f>
        <v>6.3298319999999996E-3</v>
      </c>
      <c r="J8943" t="s">
        <v>47</v>
      </c>
      <c r="K8943" t="s">
        <v>72</v>
      </c>
      <c r="L8943">
        <v>2</v>
      </c>
      <c r="M8943" t="s">
        <v>133</v>
      </c>
      <c r="N8943" t="s">
        <v>167</v>
      </c>
      <c r="O8943" t="s">
        <v>22</v>
      </c>
    </row>
    <row r="8944" spans="1:15">
      <c r="A8944" t="s">
        <v>14657</v>
      </c>
      <c r="B8944" s="1">
        <v>45865</v>
      </c>
      <c r="C8944" t="s">
        <v>7616</v>
      </c>
      <c r="D8944" t="s">
        <v>16</v>
      </c>
      <c r="E8944" t="s">
        <v>137</v>
      </c>
      <c r="F8944">
        <v>4</v>
      </c>
      <c r="G8944">
        <v>30231.69</v>
      </c>
      <c r="H8944">
        <v>120926.76</v>
      </c>
      <c r="I8944">
        <f>salesdata[[#This Row],[Total_Sales_INR]]/10000000</f>
        <v>1.2092676E-2</v>
      </c>
      <c r="J8944" t="s">
        <v>34</v>
      </c>
      <c r="K8944" t="s">
        <v>35</v>
      </c>
      <c r="L8944">
        <v>2</v>
      </c>
      <c r="M8944" t="s">
        <v>141</v>
      </c>
      <c r="N8944" t="s">
        <v>178</v>
      </c>
      <c r="O8944" t="s">
        <v>22</v>
      </c>
    </row>
    <row r="8945" spans="1:15">
      <c r="A8945" t="s">
        <v>14658</v>
      </c>
      <c r="B8945" s="1">
        <v>45748</v>
      </c>
      <c r="C8945" t="s">
        <v>6603</v>
      </c>
      <c r="D8945" t="s">
        <v>102</v>
      </c>
      <c r="E8945" t="s">
        <v>103</v>
      </c>
      <c r="F8945">
        <v>3</v>
      </c>
      <c r="G8945">
        <v>19218.810000000001</v>
      </c>
      <c r="H8945">
        <v>57656.43</v>
      </c>
      <c r="I8945">
        <f>salesdata[[#This Row],[Total_Sales_INR]]/10000000</f>
        <v>5.765643E-3</v>
      </c>
      <c r="J8945" t="s">
        <v>18</v>
      </c>
      <c r="K8945" t="s">
        <v>35</v>
      </c>
      <c r="L8945">
        <v>3</v>
      </c>
      <c r="M8945" t="s">
        <v>190</v>
      </c>
      <c r="N8945" t="s">
        <v>124</v>
      </c>
      <c r="O8945" t="s">
        <v>22</v>
      </c>
    </row>
    <row r="8946" spans="1:15">
      <c r="A8946" t="s">
        <v>14659</v>
      </c>
      <c r="B8946" s="1">
        <v>45786</v>
      </c>
      <c r="C8946" t="s">
        <v>2321</v>
      </c>
      <c r="D8946" t="s">
        <v>102</v>
      </c>
      <c r="E8946" t="s">
        <v>103</v>
      </c>
      <c r="F8946">
        <v>3</v>
      </c>
      <c r="G8946">
        <v>10561.18</v>
      </c>
      <c r="H8946">
        <v>31683.54</v>
      </c>
      <c r="I8946">
        <f>salesdata[[#This Row],[Total_Sales_INR]]/10000000</f>
        <v>3.168354E-3</v>
      </c>
      <c r="J8946" t="s">
        <v>27</v>
      </c>
      <c r="K8946" t="s">
        <v>35</v>
      </c>
      <c r="L8946">
        <v>3</v>
      </c>
      <c r="M8946" t="s">
        <v>77</v>
      </c>
      <c r="N8946" t="s">
        <v>57</v>
      </c>
      <c r="O8946" t="s">
        <v>22</v>
      </c>
    </row>
    <row r="8947" spans="1:15">
      <c r="A8947" t="s">
        <v>14660</v>
      </c>
      <c r="B8947" s="1">
        <v>45777</v>
      </c>
      <c r="C8947" t="s">
        <v>14192</v>
      </c>
      <c r="D8947" t="s">
        <v>32</v>
      </c>
      <c r="E8947" t="s">
        <v>33</v>
      </c>
      <c r="F8947">
        <v>3</v>
      </c>
      <c r="G8947">
        <v>9097.52</v>
      </c>
      <c r="H8947">
        <v>27292.560000000001</v>
      </c>
      <c r="I8947">
        <f>salesdata[[#This Row],[Total_Sales_INR]]/10000000</f>
        <v>2.7292560000000002E-3</v>
      </c>
      <c r="J8947" t="s">
        <v>18</v>
      </c>
      <c r="K8947" t="s">
        <v>35</v>
      </c>
      <c r="L8947">
        <v>4</v>
      </c>
      <c r="M8947" t="s">
        <v>198</v>
      </c>
      <c r="N8947" t="s">
        <v>134</v>
      </c>
      <c r="O8947" t="s">
        <v>22</v>
      </c>
    </row>
    <row r="8948" spans="1:15">
      <c r="A8948" t="s">
        <v>14661</v>
      </c>
      <c r="B8948" s="1">
        <v>45989</v>
      </c>
      <c r="C8948" t="s">
        <v>14662</v>
      </c>
      <c r="D8948" t="s">
        <v>32</v>
      </c>
      <c r="E8948" t="s">
        <v>40</v>
      </c>
      <c r="F8948">
        <v>2</v>
      </c>
      <c r="G8948">
        <v>4738.91</v>
      </c>
      <c r="H8948">
        <v>9477.82</v>
      </c>
      <c r="I8948">
        <f>salesdata[[#This Row],[Total_Sales_INR]]/10000000</f>
        <v>9.4778199999999999E-4</v>
      </c>
      <c r="J8948" t="s">
        <v>47</v>
      </c>
      <c r="K8948" t="s">
        <v>19</v>
      </c>
      <c r="L8948">
        <v>3</v>
      </c>
      <c r="M8948" t="s">
        <v>77</v>
      </c>
      <c r="N8948" t="s">
        <v>69</v>
      </c>
      <c r="O8948" t="s">
        <v>22</v>
      </c>
    </row>
    <row r="8949" spans="1:15">
      <c r="A8949" t="s">
        <v>14663</v>
      </c>
      <c r="B8949" s="1">
        <v>45745</v>
      </c>
      <c r="C8949" t="s">
        <v>14664</v>
      </c>
      <c r="D8949" t="s">
        <v>16</v>
      </c>
      <c r="E8949" t="s">
        <v>130</v>
      </c>
      <c r="F8949">
        <v>2</v>
      </c>
      <c r="G8949">
        <v>4653.3599999999997</v>
      </c>
      <c r="H8949">
        <v>9306.7199999999993</v>
      </c>
      <c r="I8949">
        <f>salesdata[[#This Row],[Total_Sales_INR]]/10000000</f>
        <v>9.306719999999999E-4</v>
      </c>
      <c r="J8949" t="s">
        <v>47</v>
      </c>
      <c r="K8949" t="s">
        <v>72</v>
      </c>
      <c r="L8949">
        <v>1</v>
      </c>
      <c r="M8949" t="s">
        <v>68</v>
      </c>
      <c r="N8949" t="s">
        <v>42</v>
      </c>
      <c r="O8949" t="s">
        <v>22</v>
      </c>
    </row>
    <row r="8950" spans="1:15">
      <c r="A8950" t="s">
        <v>14665</v>
      </c>
      <c r="B8950" s="1">
        <v>45896</v>
      </c>
      <c r="C8950" t="s">
        <v>12216</v>
      </c>
      <c r="D8950" t="s">
        <v>16</v>
      </c>
      <c r="E8950" t="s">
        <v>130</v>
      </c>
      <c r="F8950">
        <v>4</v>
      </c>
      <c r="G8950">
        <v>21924.34</v>
      </c>
      <c r="H8950">
        <v>87697.36</v>
      </c>
      <c r="I8950">
        <f>salesdata[[#This Row],[Total_Sales_INR]]/10000000</f>
        <v>8.7697360000000002E-3</v>
      </c>
      <c r="J8950" t="s">
        <v>18</v>
      </c>
      <c r="K8950" t="s">
        <v>72</v>
      </c>
      <c r="L8950">
        <v>1</v>
      </c>
      <c r="M8950" t="s">
        <v>107</v>
      </c>
      <c r="N8950" t="s">
        <v>112</v>
      </c>
      <c r="O8950" t="s">
        <v>22</v>
      </c>
    </row>
    <row r="8951" spans="1:15">
      <c r="A8951" t="s">
        <v>14666</v>
      </c>
      <c r="B8951" s="1">
        <v>45955</v>
      </c>
      <c r="C8951" t="s">
        <v>9118</v>
      </c>
      <c r="D8951" t="s">
        <v>16</v>
      </c>
      <c r="E8951" t="s">
        <v>145</v>
      </c>
      <c r="F8951">
        <v>5</v>
      </c>
      <c r="G8951">
        <v>48511.57</v>
      </c>
      <c r="H8951">
        <v>242557.85</v>
      </c>
      <c r="I8951">
        <f>salesdata[[#This Row],[Total_Sales_INR]]/10000000</f>
        <v>2.4255785000000002E-2</v>
      </c>
      <c r="J8951" t="s">
        <v>34</v>
      </c>
      <c r="K8951" t="s">
        <v>35</v>
      </c>
      <c r="L8951">
        <v>4</v>
      </c>
      <c r="M8951" t="s">
        <v>160</v>
      </c>
      <c r="N8951" t="s">
        <v>78</v>
      </c>
      <c r="O8951" t="s">
        <v>22</v>
      </c>
    </row>
    <row r="8952" spans="1:15">
      <c r="A8952" t="s">
        <v>14667</v>
      </c>
      <c r="B8952" s="1">
        <v>45970</v>
      </c>
      <c r="C8952" t="s">
        <v>2852</v>
      </c>
      <c r="D8952" t="s">
        <v>16</v>
      </c>
      <c r="E8952" t="s">
        <v>137</v>
      </c>
      <c r="F8952">
        <v>1</v>
      </c>
      <c r="G8952">
        <v>7366.82</v>
      </c>
      <c r="H8952">
        <v>7366.82</v>
      </c>
      <c r="I8952">
        <f>salesdata[[#This Row],[Total_Sales_INR]]/10000000</f>
        <v>7.3668200000000001E-4</v>
      </c>
      <c r="J8952" t="s">
        <v>34</v>
      </c>
      <c r="K8952" t="s">
        <v>35</v>
      </c>
      <c r="L8952">
        <v>1</v>
      </c>
      <c r="M8952" t="s">
        <v>181</v>
      </c>
      <c r="N8952" t="s">
        <v>62</v>
      </c>
      <c r="O8952" t="s">
        <v>22</v>
      </c>
    </row>
    <row r="8953" spans="1:15">
      <c r="A8953" t="s">
        <v>14668</v>
      </c>
      <c r="B8953" s="1">
        <v>45760</v>
      </c>
      <c r="C8953" t="s">
        <v>12340</v>
      </c>
      <c r="D8953" t="s">
        <v>32</v>
      </c>
      <c r="E8953" t="s">
        <v>33</v>
      </c>
      <c r="F8953">
        <v>5</v>
      </c>
      <c r="G8953">
        <v>35228.480000000003</v>
      </c>
      <c r="H8953">
        <v>176142.4</v>
      </c>
      <c r="I8953">
        <f>salesdata[[#This Row],[Total_Sales_INR]]/10000000</f>
        <v>1.761424E-2</v>
      </c>
      <c r="J8953" t="s">
        <v>18</v>
      </c>
      <c r="K8953" t="s">
        <v>35</v>
      </c>
      <c r="L8953">
        <v>5</v>
      </c>
      <c r="M8953" t="s">
        <v>28</v>
      </c>
      <c r="N8953" t="s">
        <v>124</v>
      </c>
      <c r="O8953" t="s">
        <v>22</v>
      </c>
    </row>
    <row r="8954" spans="1:15">
      <c r="A8954" t="s">
        <v>14669</v>
      </c>
      <c r="B8954" s="1">
        <v>45888</v>
      </c>
      <c r="C8954" t="s">
        <v>5424</v>
      </c>
      <c r="D8954" t="s">
        <v>25</v>
      </c>
      <c r="E8954" t="s">
        <v>140</v>
      </c>
      <c r="F8954">
        <v>3</v>
      </c>
      <c r="G8954">
        <v>48262.69</v>
      </c>
      <c r="H8954">
        <v>144788.07</v>
      </c>
      <c r="I8954">
        <f>salesdata[[#This Row],[Total_Sales_INR]]/10000000</f>
        <v>1.4478807000000002E-2</v>
      </c>
      <c r="J8954" t="s">
        <v>47</v>
      </c>
      <c r="K8954" t="s">
        <v>35</v>
      </c>
      <c r="L8954">
        <v>5</v>
      </c>
      <c r="M8954" t="s">
        <v>41</v>
      </c>
      <c r="N8954" t="s">
        <v>360</v>
      </c>
      <c r="O8954" t="s">
        <v>22</v>
      </c>
    </row>
    <row r="8955" spans="1:15">
      <c r="A8955" t="s">
        <v>14670</v>
      </c>
      <c r="B8955" s="1">
        <v>45724</v>
      </c>
      <c r="C8955" t="s">
        <v>6923</v>
      </c>
      <c r="D8955" t="s">
        <v>16</v>
      </c>
      <c r="E8955" t="s">
        <v>17</v>
      </c>
      <c r="F8955">
        <v>2</v>
      </c>
      <c r="G8955">
        <v>426.63</v>
      </c>
      <c r="H8955">
        <v>853.26</v>
      </c>
      <c r="I8955">
        <f>salesdata[[#This Row],[Total_Sales_INR]]/10000000</f>
        <v>8.5326000000000003E-5</v>
      </c>
      <c r="J8955" t="s">
        <v>34</v>
      </c>
      <c r="K8955" t="s">
        <v>35</v>
      </c>
      <c r="L8955">
        <v>2</v>
      </c>
      <c r="M8955" t="s">
        <v>104</v>
      </c>
      <c r="N8955" t="s">
        <v>78</v>
      </c>
      <c r="O8955" t="s">
        <v>22</v>
      </c>
    </row>
    <row r="8956" spans="1:15">
      <c r="A8956" t="s">
        <v>14671</v>
      </c>
      <c r="B8956" s="1">
        <v>45931</v>
      </c>
      <c r="C8956" t="s">
        <v>6829</v>
      </c>
      <c r="D8956" t="s">
        <v>25</v>
      </c>
      <c r="E8956" t="s">
        <v>91</v>
      </c>
      <c r="F8956">
        <v>1</v>
      </c>
      <c r="G8956">
        <v>4550.49</v>
      </c>
      <c r="H8956">
        <v>4550.49</v>
      </c>
      <c r="I8956">
        <f>salesdata[[#This Row],[Total_Sales_INR]]/10000000</f>
        <v>4.5504899999999996E-4</v>
      </c>
      <c r="J8956" t="s">
        <v>27</v>
      </c>
      <c r="K8956" t="s">
        <v>19</v>
      </c>
      <c r="L8956">
        <v>2</v>
      </c>
      <c r="M8956" t="s">
        <v>141</v>
      </c>
      <c r="N8956" t="s">
        <v>156</v>
      </c>
      <c r="O8956" t="s">
        <v>22</v>
      </c>
    </row>
    <row r="8957" spans="1:15">
      <c r="A8957" t="s">
        <v>14672</v>
      </c>
      <c r="B8957" s="1">
        <v>45937</v>
      </c>
      <c r="C8957" t="s">
        <v>14673</v>
      </c>
      <c r="D8957" t="s">
        <v>32</v>
      </c>
      <c r="E8957" t="s">
        <v>309</v>
      </c>
      <c r="F8957">
        <v>2</v>
      </c>
      <c r="G8957">
        <v>32584.720000000001</v>
      </c>
      <c r="H8957">
        <v>65169.440000000002</v>
      </c>
      <c r="I8957">
        <f>salesdata[[#This Row],[Total_Sales_INR]]/10000000</f>
        <v>6.5169440000000002E-3</v>
      </c>
      <c r="J8957" t="s">
        <v>18</v>
      </c>
      <c r="K8957" t="s">
        <v>35</v>
      </c>
      <c r="L8957">
        <v>3</v>
      </c>
      <c r="M8957" t="s">
        <v>77</v>
      </c>
      <c r="N8957" t="s">
        <v>69</v>
      </c>
      <c r="O8957" t="s">
        <v>22</v>
      </c>
    </row>
    <row r="8958" spans="1:15">
      <c r="A8958" t="s">
        <v>14674</v>
      </c>
      <c r="B8958" s="1">
        <v>45783</v>
      </c>
      <c r="C8958" t="s">
        <v>13266</v>
      </c>
      <c r="D8958" t="s">
        <v>32</v>
      </c>
      <c r="E8958" t="s">
        <v>33</v>
      </c>
      <c r="F8958">
        <v>5</v>
      </c>
      <c r="G8958">
        <v>28684.99</v>
      </c>
      <c r="H8958">
        <v>143424.95000000001</v>
      </c>
      <c r="I8958">
        <f>salesdata[[#This Row],[Total_Sales_INR]]/10000000</f>
        <v>1.4342495000000002E-2</v>
      </c>
      <c r="J8958" t="s">
        <v>27</v>
      </c>
      <c r="K8958" t="s">
        <v>35</v>
      </c>
      <c r="L8958">
        <v>5</v>
      </c>
      <c r="M8958" t="s">
        <v>41</v>
      </c>
      <c r="N8958" t="s">
        <v>150</v>
      </c>
      <c r="O8958" t="s">
        <v>22</v>
      </c>
    </row>
    <row r="8959" spans="1:15">
      <c r="A8959" t="s">
        <v>14675</v>
      </c>
      <c r="B8959" s="1">
        <v>45855</v>
      </c>
      <c r="C8959" t="s">
        <v>11348</v>
      </c>
      <c r="D8959" t="s">
        <v>45</v>
      </c>
      <c r="E8959" t="s">
        <v>60</v>
      </c>
      <c r="F8959">
        <v>4</v>
      </c>
      <c r="G8959">
        <v>39343.49</v>
      </c>
      <c r="H8959">
        <v>157373.96</v>
      </c>
      <c r="I8959">
        <f>salesdata[[#This Row],[Total_Sales_INR]]/10000000</f>
        <v>1.5737396000000001E-2</v>
      </c>
      <c r="J8959" t="s">
        <v>27</v>
      </c>
      <c r="K8959" t="s">
        <v>72</v>
      </c>
      <c r="L8959">
        <v>1</v>
      </c>
      <c r="M8959" t="s">
        <v>181</v>
      </c>
      <c r="N8959" t="s">
        <v>360</v>
      </c>
      <c r="O8959" t="s">
        <v>22</v>
      </c>
    </row>
    <row r="8960" spans="1:15">
      <c r="A8960" t="s">
        <v>14676</v>
      </c>
      <c r="B8960" s="1">
        <v>45939</v>
      </c>
      <c r="C8960" t="s">
        <v>14677</v>
      </c>
      <c r="D8960" t="s">
        <v>45</v>
      </c>
      <c r="E8960" t="s">
        <v>55</v>
      </c>
      <c r="F8960">
        <v>5</v>
      </c>
      <c r="G8960">
        <v>737.95</v>
      </c>
      <c r="H8960">
        <v>3689.75</v>
      </c>
      <c r="I8960">
        <f>salesdata[[#This Row],[Total_Sales_INR]]/10000000</f>
        <v>3.6897500000000001E-4</v>
      </c>
      <c r="J8960" t="s">
        <v>47</v>
      </c>
      <c r="K8960" t="s">
        <v>19</v>
      </c>
      <c r="L8960">
        <v>5</v>
      </c>
      <c r="M8960" t="s">
        <v>28</v>
      </c>
      <c r="N8960" t="s">
        <v>29</v>
      </c>
      <c r="O8960" t="s">
        <v>22</v>
      </c>
    </row>
    <row r="8961" spans="1:15">
      <c r="A8961" t="s">
        <v>14678</v>
      </c>
      <c r="B8961" s="1">
        <v>45659</v>
      </c>
      <c r="C8961" t="s">
        <v>6516</v>
      </c>
      <c r="D8961" t="s">
        <v>16</v>
      </c>
      <c r="E8961" t="s">
        <v>137</v>
      </c>
      <c r="F8961">
        <v>2</v>
      </c>
      <c r="G8961">
        <v>25051.18</v>
      </c>
      <c r="H8961">
        <v>50102.36</v>
      </c>
      <c r="I8961">
        <f>salesdata[[#This Row],[Total_Sales_INR]]/10000000</f>
        <v>5.0102360000000004E-3</v>
      </c>
      <c r="J8961" t="s">
        <v>18</v>
      </c>
      <c r="K8961" t="s">
        <v>19</v>
      </c>
      <c r="L8961">
        <v>3</v>
      </c>
      <c r="M8961" t="s">
        <v>36</v>
      </c>
      <c r="N8961" t="s">
        <v>127</v>
      </c>
      <c r="O8961" t="s">
        <v>22</v>
      </c>
    </row>
    <row r="8962" spans="1:15">
      <c r="A8962" t="s">
        <v>14679</v>
      </c>
      <c r="B8962" s="1">
        <v>45740</v>
      </c>
      <c r="C8962" t="s">
        <v>14680</v>
      </c>
      <c r="D8962" t="s">
        <v>45</v>
      </c>
      <c r="E8962" t="s">
        <v>55</v>
      </c>
      <c r="F8962">
        <v>5</v>
      </c>
      <c r="G8962">
        <v>26929.24</v>
      </c>
      <c r="H8962">
        <v>134646.20000000001</v>
      </c>
      <c r="I8962">
        <f>salesdata[[#This Row],[Total_Sales_INR]]/10000000</f>
        <v>1.3464620000000002E-2</v>
      </c>
      <c r="J8962" t="s">
        <v>47</v>
      </c>
      <c r="K8962" t="s">
        <v>72</v>
      </c>
      <c r="L8962">
        <v>2</v>
      </c>
      <c r="M8962" t="s">
        <v>133</v>
      </c>
      <c r="N8962" t="s">
        <v>78</v>
      </c>
      <c r="O8962" t="s">
        <v>22</v>
      </c>
    </row>
    <row r="8963" spans="1:15">
      <c r="A8963" t="s">
        <v>14681</v>
      </c>
      <c r="B8963" s="1">
        <v>45724</v>
      </c>
      <c r="C8963" t="s">
        <v>5730</v>
      </c>
      <c r="D8963" t="s">
        <v>102</v>
      </c>
      <c r="E8963" t="s">
        <v>118</v>
      </c>
      <c r="F8963">
        <v>3</v>
      </c>
      <c r="G8963">
        <v>43166.44</v>
      </c>
      <c r="H8963">
        <v>129499.32</v>
      </c>
      <c r="I8963">
        <f>salesdata[[#This Row],[Total_Sales_INR]]/10000000</f>
        <v>1.2949932000000001E-2</v>
      </c>
      <c r="J8963" t="s">
        <v>27</v>
      </c>
      <c r="K8963" t="s">
        <v>19</v>
      </c>
      <c r="L8963">
        <v>1</v>
      </c>
      <c r="M8963" t="s">
        <v>181</v>
      </c>
      <c r="N8963" t="s">
        <v>213</v>
      </c>
      <c r="O8963" t="s">
        <v>22</v>
      </c>
    </row>
    <row r="8964" spans="1:15">
      <c r="A8964" t="s">
        <v>14682</v>
      </c>
      <c r="B8964" s="1">
        <v>45793</v>
      </c>
      <c r="C8964" t="s">
        <v>8314</v>
      </c>
      <c r="D8964" t="s">
        <v>102</v>
      </c>
      <c r="E8964" t="s">
        <v>155</v>
      </c>
      <c r="F8964">
        <v>2</v>
      </c>
      <c r="G8964">
        <v>49550.13</v>
      </c>
      <c r="H8964">
        <v>99100.26</v>
      </c>
      <c r="I8964">
        <f>salesdata[[#This Row],[Total_Sales_INR]]/10000000</f>
        <v>9.9100259999999989E-3</v>
      </c>
      <c r="J8964" t="s">
        <v>27</v>
      </c>
      <c r="K8964" t="s">
        <v>72</v>
      </c>
      <c r="L8964">
        <v>5</v>
      </c>
      <c r="M8964" t="s">
        <v>41</v>
      </c>
      <c r="N8964" t="s">
        <v>134</v>
      </c>
      <c r="O8964" t="s">
        <v>22</v>
      </c>
    </row>
    <row r="8965" spans="1:15">
      <c r="A8965" t="s">
        <v>14683</v>
      </c>
      <c r="B8965" s="1">
        <v>45815</v>
      </c>
      <c r="C8965" t="s">
        <v>10125</v>
      </c>
      <c r="D8965" t="s">
        <v>25</v>
      </c>
      <c r="E8965" t="s">
        <v>280</v>
      </c>
      <c r="F8965">
        <v>1</v>
      </c>
      <c r="G8965">
        <v>13532.98</v>
      </c>
      <c r="H8965">
        <v>13532.98</v>
      </c>
      <c r="I8965">
        <f>salesdata[[#This Row],[Total_Sales_INR]]/10000000</f>
        <v>1.353298E-3</v>
      </c>
      <c r="J8965" t="s">
        <v>34</v>
      </c>
      <c r="K8965" t="s">
        <v>19</v>
      </c>
      <c r="L8965">
        <v>2</v>
      </c>
      <c r="M8965" t="s">
        <v>56</v>
      </c>
      <c r="N8965" t="s">
        <v>150</v>
      </c>
      <c r="O8965" t="s">
        <v>22</v>
      </c>
    </row>
    <row r="8966" spans="1:15">
      <c r="A8966" t="s">
        <v>14684</v>
      </c>
      <c r="B8966" s="1">
        <v>45782</v>
      </c>
      <c r="C8966" t="s">
        <v>14685</v>
      </c>
      <c r="D8966" t="s">
        <v>25</v>
      </c>
      <c r="E8966" t="s">
        <v>280</v>
      </c>
      <c r="F8966">
        <v>4</v>
      </c>
      <c r="G8966">
        <v>9770.43</v>
      </c>
      <c r="H8966">
        <v>39081.72</v>
      </c>
      <c r="I8966">
        <f>salesdata[[#This Row],[Total_Sales_INR]]/10000000</f>
        <v>3.9081719999999997E-3</v>
      </c>
      <c r="J8966" t="s">
        <v>47</v>
      </c>
      <c r="K8966" t="s">
        <v>35</v>
      </c>
      <c r="L8966">
        <v>1</v>
      </c>
      <c r="M8966" t="s">
        <v>107</v>
      </c>
      <c r="N8966" t="s">
        <v>156</v>
      </c>
      <c r="O8966" t="s">
        <v>22</v>
      </c>
    </row>
    <row r="8967" spans="1:15">
      <c r="A8967" t="s">
        <v>14686</v>
      </c>
      <c r="B8967" s="1">
        <v>45935</v>
      </c>
      <c r="C8967" t="s">
        <v>6483</v>
      </c>
      <c r="D8967" t="s">
        <v>32</v>
      </c>
      <c r="E8967" t="s">
        <v>33</v>
      </c>
      <c r="F8967">
        <v>2</v>
      </c>
      <c r="G8967">
        <v>33272.480000000003</v>
      </c>
      <c r="H8967">
        <v>66544.960000000006</v>
      </c>
      <c r="I8967">
        <f>salesdata[[#This Row],[Total_Sales_INR]]/10000000</f>
        <v>6.6544960000000011E-3</v>
      </c>
      <c r="J8967" t="s">
        <v>34</v>
      </c>
      <c r="K8967" t="s">
        <v>72</v>
      </c>
      <c r="L8967">
        <v>2</v>
      </c>
      <c r="M8967" t="s">
        <v>133</v>
      </c>
      <c r="N8967" t="s">
        <v>134</v>
      </c>
      <c r="O8967" t="s">
        <v>22</v>
      </c>
    </row>
    <row r="8968" spans="1:15">
      <c r="A8968" t="s">
        <v>14687</v>
      </c>
      <c r="B8968" s="1">
        <v>45681</v>
      </c>
      <c r="C8968" t="s">
        <v>8520</v>
      </c>
      <c r="D8968" t="s">
        <v>102</v>
      </c>
      <c r="E8968" t="s">
        <v>155</v>
      </c>
      <c r="F8968">
        <v>4</v>
      </c>
      <c r="G8968">
        <v>41742.11</v>
      </c>
      <c r="H8968">
        <v>166968.44</v>
      </c>
      <c r="I8968">
        <f>salesdata[[#This Row],[Total_Sales_INR]]/10000000</f>
        <v>1.6696843999999999E-2</v>
      </c>
      <c r="J8968" t="s">
        <v>18</v>
      </c>
      <c r="K8968" t="s">
        <v>35</v>
      </c>
      <c r="L8968">
        <v>5</v>
      </c>
      <c r="M8968" t="s">
        <v>73</v>
      </c>
      <c r="N8968" t="s">
        <v>127</v>
      </c>
      <c r="O8968" t="s">
        <v>22</v>
      </c>
    </row>
    <row r="8969" spans="1:15">
      <c r="A8969" t="s">
        <v>14688</v>
      </c>
      <c r="B8969" s="1">
        <v>45985</v>
      </c>
      <c r="C8969" t="s">
        <v>2117</v>
      </c>
      <c r="D8969" t="s">
        <v>16</v>
      </c>
      <c r="E8969" t="s">
        <v>145</v>
      </c>
      <c r="F8969">
        <v>3</v>
      </c>
      <c r="G8969">
        <v>44037.54</v>
      </c>
      <c r="H8969">
        <v>132112.62</v>
      </c>
      <c r="I8969">
        <f>salesdata[[#This Row],[Total_Sales_INR]]/10000000</f>
        <v>1.3211262E-2</v>
      </c>
      <c r="J8969" t="s">
        <v>18</v>
      </c>
      <c r="K8969" t="s">
        <v>19</v>
      </c>
      <c r="L8969">
        <v>4</v>
      </c>
      <c r="M8969" t="s">
        <v>88</v>
      </c>
      <c r="N8969" t="s">
        <v>167</v>
      </c>
      <c r="O8969" t="s">
        <v>22</v>
      </c>
    </row>
    <row r="8970" spans="1:15">
      <c r="A8970" t="s">
        <v>14689</v>
      </c>
      <c r="B8970" s="1">
        <v>45882</v>
      </c>
      <c r="C8970" t="s">
        <v>7218</v>
      </c>
      <c r="D8970" t="s">
        <v>25</v>
      </c>
      <c r="E8970" t="s">
        <v>223</v>
      </c>
      <c r="F8970">
        <v>1</v>
      </c>
      <c r="G8970">
        <v>2614.33</v>
      </c>
      <c r="H8970">
        <v>2614.33</v>
      </c>
      <c r="I8970">
        <f>salesdata[[#This Row],[Total_Sales_INR]]/10000000</f>
        <v>2.6143299999999999E-4</v>
      </c>
      <c r="J8970" t="s">
        <v>34</v>
      </c>
      <c r="K8970" t="s">
        <v>19</v>
      </c>
      <c r="L8970">
        <v>2</v>
      </c>
      <c r="M8970" t="s">
        <v>104</v>
      </c>
      <c r="N8970" t="s">
        <v>216</v>
      </c>
      <c r="O8970" t="s">
        <v>22</v>
      </c>
    </row>
    <row r="8971" spans="1:15">
      <c r="A8971" t="s">
        <v>14690</v>
      </c>
      <c r="B8971" s="1">
        <v>45872</v>
      </c>
      <c r="C8971" t="s">
        <v>630</v>
      </c>
      <c r="D8971" t="s">
        <v>16</v>
      </c>
      <c r="E8971" t="s">
        <v>159</v>
      </c>
      <c r="F8971">
        <v>4</v>
      </c>
      <c r="G8971">
        <v>11905.07</v>
      </c>
      <c r="H8971">
        <v>47620.28</v>
      </c>
      <c r="I8971">
        <f>salesdata[[#This Row],[Total_Sales_INR]]/10000000</f>
        <v>4.7620279999999997E-3</v>
      </c>
      <c r="J8971" t="s">
        <v>27</v>
      </c>
      <c r="K8971" t="s">
        <v>19</v>
      </c>
      <c r="L8971">
        <v>3</v>
      </c>
      <c r="M8971" t="s">
        <v>36</v>
      </c>
      <c r="N8971" t="s">
        <v>78</v>
      </c>
      <c r="O8971" t="s">
        <v>22</v>
      </c>
    </row>
    <row r="8972" spans="1:15">
      <c r="A8972" t="s">
        <v>14691</v>
      </c>
      <c r="B8972" s="1">
        <v>45706</v>
      </c>
      <c r="C8972" t="s">
        <v>11367</v>
      </c>
      <c r="D8972" t="s">
        <v>32</v>
      </c>
      <c r="E8972" t="s">
        <v>40</v>
      </c>
      <c r="F8972">
        <v>1</v>
      </c>
      <c r="G8972">
        <v>44339.47</v>
      </c>
      <c r="H8972">
        <v>44339.47</v>
      </c>
      <c r="I8972">
        <f>salesdata[[#This Row],[Total_Sales_INR]]/10000000</f>
        <v>4.4339469999999997E-3</v>
      </c>
      <c r="J8972" t="s">
        <v>27</v>
      </c>
      <c r="K8972" t="s">
        <v>35</v>
      </c>
      <c r="L8972">
        <v>1</v>
      </c>
      <c r="M8972" t="s">
        <v>181</v>
      </c>
      <c r="N8972" t="s">
        <v>21</v>
      </c>
      <c r="O8972" t="s">
        <v>22</v>
      </c>
    </row>
    <row r="8973" spans="1:15">
      <c r="A8973" t="s">
        <v>14692</v>
      </c>
      <c r="B8973" s="1">
        <v>45826</v>
      </c>
      <c r="C8973" t="s">
        <v>5723</v>
      </c>
      <c r="D8973" t="s">
        <v>102</v>
      </c>
      <c r="E8973" t="s">
        <v>193</v>
      </c>
      <c r="F8973">
        <v>4</v>
      </c>
      <c r="G8973">
        <v>35679.71</v>
      </c>
      <c r="H8973">
        <v>142718.84</v>
      </c>
      <c r="I8973">
        <f>salesdata[[#This Row],[Total_Sales_INR]]/10000000</f>
        <v>1.4271884E-2</v>
      </c>
      <c r="J8973" t="s">
        <v>34</v>
      </c>
      <c r="K8973" t="s">
        <v>35</v>
      </c>
      <c r="L8973">
        <v>2</v>
      </c>
      <c r="M8973" t="s">
        <v>133</v>
      </c>
      <c r="N8973" t="s">
        <v>156</v>
      </c>
      <c r="O8973" t="s">
        <v>22</v>
      </c>
    </row>
    <row r="8974" spans="1:15">
      <c r="A8974" t="s">
        <v>14693</v>
      </c>
      <c r="B8974" s="1">
        <v>45850</v>
      </c>
      <c r="C8974" t="s">
        <v>2317</v>
      </c>
      <c r="D8974" t="s">
        <v>16</v>
      </c>
      <c r="E8974" t="s">
        <v>130</v>
      </c>
      <c r="F8974">
        <v>3</v>
      </c>
      <c r="G8974">
        <v>32520.03</v>
      </c>
      <c r="H8974">
        <v>97560.09</v>
      </c>
      <c r="I8974">
        <f>salesdata[[#This Row],[Total_Sales_INR]]/10000000</f>
        <v>9.7560089999999995E-3</v>
      </c>
      <c r="J8974" t="s">
        <v>27</v>
      </c>
      <c r="K8974" t="s">
        <v>72</v>
      </c>
      <c r="L8974">
        <v>2</v>
      </c>
      <c r="M8974" t="s">
        <v>56</v>
      </c>
      <c r="N8974" t="s">
        <v>69</v>
      </c>
      <c r="O8974" t="s">
        <v>22</v>
      </c>
    </row>
    <row r="8975" spans="1:15">
      <c r="A8975" t="s">
        <v>14694</v>
      </c>
      <c r="B8975" s="1">
        <v>45740</v>
      </c>
      <c r="C8975" t="s">
        <v>12944</v>
      </c>
      <c r="D8975" t="s">
        <v>45</v>
      </c>
      <c r="E8975" t="s">
        <v>60</v>
      </c>
      <c r="F8975">
        <v>3</v>
      </c>
      <c r="G8975">
        <v>9645.15</v>
      </c>
      <c r="H8975">
        <v>28935.45</v>
      </c>
      <c r="I8975">
        <f>salesdata[[#This Row],[Total_Sales_INR]]/10000000</f>
        <v>2.893545E-3</v>
      </c>
      <c r="J8975" t="s">
        <v>34</v>
      </c>
      <c r="K8975" t="s">
        <v>35</v>
      </c>
      <c r="L8975">
        <v>2</v>
      </c>
      <c r="M8975" t="s">
        <v>265</v>
      </c>
      <c r="N8975" t="s">
        <v>29</v>
      </c>
      <c r="O8975" t="s">
        <v>22</v>
      </c>
    </row>
    <row r="8976" spans="1:15">
      <c r="A8976" t="s">
        <v>14695</v>
      </c>
      <c r="B8976" s="1">
        <v>45753</v>
      </c>
      <c r="C8976" t="s">
        <v>11853</v>
      </c>
      <c r="D8976" t="s">
        <v>45</v>
      </c>
      <c r="E8976" t="s">
        <v>65</v>
      </c>
      <c r="F8976">
        <v>2</v>
      </c>
      <c r="G8976">
        <v>33697.49</v>
      </c>
      <c r="H8976">
        <v>67394.98</v>
      </c>
      <c r="I8976">
        <f>salesdata[[#This Row],[Total_Sales_INR]]/10000000</f>
        <v>6.739498E-3</v>
      </c>
      <c r="J8976" t="s">
        <v>47</v>
      </c>
      <c r="K8976" t="s">
        <v>72</v>
      </c>
      <c r="L8976">
        <v>2</v>
      </c>
      <c r="M8976" t="s">
        <v>141</v>
      </c>
      <c r="N8976" t="s">
        <v>57</v>
      </c>
      <c r="O8976" t="s">
        <v>22</v>
      </c>
    </row>
    <row r="8977" spans="1:15">
      <c r="A8977" t="s">
        <v>14696</v>
      </c>
      <c r="B8977" s="1">
        <v>45797</v>
      </c>
      <c r="C8977" t="s">
        <v>14697</v>
      </c>
      <c r="D8977" t="s">
        <v>102</v>
      </c>
      <c r="E8977" t="s">
        <v>155</v>
      </c>
      <c r="F8977">
        <v>1</v>
      </c>
      <c r="G8977">
        <v>32194.7</v>
      </c>
      <c r="H8977">
        <v>32194.7</v>
      </c>
      <c r="I8977">
        <f>salesdata[[#This Row],[Total_Sales_INR]]/10000000</f>
        <v>3.2194699999999999E-3</v>
      </c>
      <c r="J8977" t="s">
        <v>18</v>
      </c>
      <c r="K8977" t="s">
        <v>72</v>
      </c>
      <c r="L8977">
        <v>1</v>
      </c>
      <c r="M8977" t="s">
        <v>181</v>
      </c>
      <c r="N8977" t="s">
        <v>112</v>
      </c>
      <c r="O8977" t="s">
        <v>22</v>
      </c>
    </row>
    <row r="8978" spans="1:15">
      <c r="A8978" t="s">
        <v>14698</v>
      </c>
      <c r="B8978" s="1">
        <v>45967</v>
      </c>
      <c r="C8978" t="s">
        <v>11498</v>
      </c>
      <c r="D8978" t="s">
        <v>16</v>
      </c>
      <c r="E8978" t="s">
        <v>137</v>
      </c>
      <c r="F8978">
        <v>2</v>
      </c>
      <c r="G8978">
        <v>41056.18</v>
      </c>
      <c r="H8978">
        <v>82112.36</v>
      </c>
      <c r="I8978">
        <f>salesdata[[#This Row],[Total_Sales_INR]]/10000000</f>
        <v>8.2112360000000002E-3</v>
      </c>
      <c r="J8978" t="s">
        <v>47</v>
      </c>
      <c r="K8978" t="s">
        <v>72</v>
      </c>
      <c r="L8978">
        <v>4</v>
      </c>
      <c r="M8978" t="s">
        <v>88</v>
      </c>
      <c r="N8978" t="s">
        <v>173</v>
      </c>
      <c r="O8978" t="s">
        <v>22</v>
      </c>
    </row>
    <row r="8979" spans="1:15">
      <c r="A8979" t="s">
        <v>14699</v>
      </c>
      <c r="B8979" s="1">
        <v>45792</v>
      </c>
      <c r="C8979" t="s">
        <v>5506</v>
      </c>
      <c r="D8979" t="s">
        <v>25</v>
      </c>
      <c r="E8979" t="s">
        <v>280</v>
      </c>
      <c r="F8979">
        <v>3</v>
      </c>
      <c r="G8979">
        <v>38705.949999999997</v>
      </c>
      <c r="H8979">
        <v>116117.85</v>
      </c>
      <c r="I8979">
        <f>salesdata[[#This Row],[Total_Sales_INR]]/10000000</f>
        <v>1.1611785000000001E-2</v>
      </c>
      <c r="J8979" t="s">
        <v>34</v>
      </c>
      <c r="K8979" t="s">
        <v>35</v>
      </c>
      <c r="L8979">
        <v>2</v>
      </c>
      <c r="M8979" t="s">
        <v>265</v>
      </c>
      <c r="N8979" t="s">
        <v>94</v>
      </c>
      <c r="O8979" t="s">
        <v>22</v>
      </c>
    </row>
    <row r="8980" spans="1:15">
      <c r="A8980" t="s">
        <v>14700</v>
      </c>
      <c r="B8980" s="1">
        <v>45854</v>
      </c>
      <c r="C8980" t="s">
        <v>3542</v>
      </c>
      <c r="D8980" t="s">
        <v>16</v>
      </c>
      <c r="E8980" t="s">
        <v>159</v>
      </c>
      <c r="F8980">
        <v>3</v>
      </c>
      <c r="G8980">
        <v>14484.08</v>
      </c>
      <c r="H8980">
        <v>43452.24</v>
      </c>
      <c r="I8980">
        <f>salesdata[[#This Row],[Total_Sales_INR]]/10000000</f>
        <v>4.345224E-3</v>
      </c>
      <c r="J8980" t="s">
        <v>18</v>
      </c>
      <c r="K8980" t="s">
        <v>72</v>
      </c>
      <c r="L8980">
        <v>4</v>
      </c>
      <c r="M8980" t="s">
        <v>198</v>
      </c>
      <c r="N8980" t="s">
        <v>127</v>
      </c>
      <c r="O8980" t="s">
        <v>22</v>
      </c>
    </row>
    <row r="8981" spans="1:15">
      <c r="A8981" t="s">
        <v>14701</v>
      </c>
      <c r="B8981" s="1">
        <v>45944</v>
      </c>
      <c r="C8981" t="s">
        <v>11179</v>
      </c>
      <c r="D8981" t="s">
        <v>102</v>
      </c>
      <c r="E8981" t="s">
        <v>103</v>
      </c>
      <c r="F8981">
        <v>3</v>
      </c>
      <c r="G8981">
        <v>39932.43</v>
      </c>
      <c r="H8981">
        <v>119797.29</v>
      </c>
      <c r="I8981">
        <f>salesdata[[#This Row],[Total_Sales_INR]]/10000000</f>
        <v>1.1979729E-2</v>
      </c>
      <c r="J8981" t="s">
        <v>34</v>
      </c>
      <c r="K8981" t="s">
        <v>72</v>
      </c>
      <c r="L8981">
        <v>3</v>
      </c>
      <c r="M8981" t="s">
        <v>190</v>
      </c>
      <c r="N8981" t="s">
        <v>78</v>
      </c>
      <c r="O8981" t="s">
        <v>22</v>
      </c>
    </row>
    <row r="8982" spans="1:15">
      <c r="A8982" t="s">
        <v>14702</v>
      </c>
      <c r="B8982" s="1">
        <v>45880</v>
      </c>
      <c r="C8982" t="s">
        <v>6375</v>
      </c>
      <c r="D8982" t="s">
        <v>25</v>
      </c>
      <c r="E8982" t="s">
        <v>140</v>
      </c>
      <c r="F8982">
        <v>3</v>
      </c>
      <c r="G8982">
        <v>29849.15</v>
      </c>
      <c r="H8982">
        <v>89547.45</v>
      </c>
      <c r="I8982">
        <f>salesdata[[#This Row],[Total_Sales_INR]]/10000000</f>
        <v>8.9547450000000001E-3</v>
      </c>
      <c r="J8982" t="s">
        <v>47</v>
      </c>
      <c r="K8982" t="s">
        <v>35</v>
      </c>
      <c r="L8982">
        <v>4</v>
      </c>
      <c r="M8982" t="s">
        <v>123</v>
      </c>
      <c r="N8982" t="s">
        <v>167</v>
      </c>
      <c r="O8982" t="s">
        <v>22</v>
      </c>
    </row>
    <row r="8983" spans="1:15">
      <c r="A8983" t="s">
        <v>14703</v>
      </c>
      <c r="B8983" s="1">
        <v>45733</v>
      </c>
      <c r="C8983" t="s">
        <v>14704</v>
      </c>
      <c r="D8983" t="s">
        <v>32</v>
      </c>
      <c r="E8983" t="s">
        <v>33</v>
      </c>
      <c r="F8983">
        <v>4</v>
      </c>
      <c r="G8983">
        <v>4844.84</v>
      </c>
      <c r="H8983">
        <v>19379.36</v>
      </c>
      <c r="I8983">
        <f>salesdata[[#This Row],[Total_Sales_INR]]/10000000</f>
        <v>1.9379360000000001E-3</v>
      </c>
      <c r="J8983" t="s">
        <v>27</v>
      </c>
      <c r="K8983" t="s">
        <v>19</v>
      </c>
      <c r="L8983">
        <v>4</v>
      </c>
      <c r="M8983" t="s">
        <v>123</v>
      </c>
      <c r="N8983" t="s">
        <v>62</v>
      </c>
      <c r="O8983" t="s">
        <v>22</v>
      </c>
    </row>
    <row r="8984" spans="1:15">
      <c r="A8984" t="s">
        <v>14705</v>
      </c>
      <c r="B8984" s="1">
        <v>45752</v>
      </c>
      <c r="C8984" t="s">
        <v>10799</v>
      </c>
      <c r="D8984" t="s">
        <v>25</v>
      </c>
      <c r="E8984" t="s">
        <v>26</v>
      </c>
      <c r="F8984">
        <v>2</v>
      </c>
      <c r="G8984">
        <v>38283.949999999997</v>
      </c>
      <c r="H8984">
        <v>76567.899999999994</v>
      </c>
      <c r="I8984">
        <f>salesdata[[#This Row],[Total_Sales_INR]]/10000000</f>
        <v>7.6567899999999993E-3</v>
      </c>
      <c r="J8984" t="s">
        <v>27</v>
      </c>
      <c r="K8984" t="s">
        <v>72</v>
      </c>
      <c r="L8984">
        <v>5</v>
      </c>
      <c r="M8984" t="s">
        <v>41</v>
      </c>
      <c r="N8984" t="s">
        <v>213</v>
      </c>
      <c r="O8984" t="s">
        <v>22</v>
      </c>
    </row>
    <row r="8985" spans="1:15">
      <c r="A8985" t="s">
        <v>14706</v>
      </c>
      <c r="B8985" s="1">
        <v>46001</v>
      </c>
      <c r="C8985" t="s">
        <v>14707</v>
      </c>
      <c r="D8985" t="s">
        <v>102</v>
      </c>
      <c r="E8985" t="s">
        <v>155</v>
      </c>
      <c r="F8985">
        <v>4</v>
      </c>
      <c r="G8985">
        <v>44142.76</v>
      </c>
      <c r="H8985">
        <v>176571.04</v>
      </c>
      <c r="I8985">
        <f>salesdata[[#This Row],[Total_Sales_INR]]/10000000</f>
        <v>1.7657104E-2</v>
      </c>
      <c r="J8985" t="s">
        <v>34</v>
      </c>
      <c r="K8985" t="s">
        <v>19</v>
      </c>
      <c r="L8985">
        <v>4</v>
      </c>
      <c r="M8985" t="s">
        <v>185</v>
      </c>
      <c r="N8985" t="s">
        <v>57</v>
      </c>
      <c r="O8985" t="s">
        <v>22</v>
      </c>
    </row>
    <row r="8986" spans="1:15">
      <c r="A8986" t="s">
        <v>14708</v>
      </c>
      <c r="B8986" s="1">
        <v>45801</v>
      </c>
      <c r="C8986" t="s">
        <v>14709</v>
      </c>
      <c r="D8986" t="s">
        <v>32</v>
      </c>
      <c r="E8986" t="s">
        <v>250</v>
      </c>
      <c r="F8986">
        <v>1</v>
      </c>
      <c r="G8986">
        <v>24804.26</v>
      </c>
      <c r="H8986">
        <v>24804.26</v>
      </c>
      <c r="I8986">
        <f>salesdata[[#This Row],[Total_Sales_INR]]/10000000</f>
        <v>2.480426E-3</v>
      </c>
      <c r="J8986" t="s">
        <v>47</v>
      </c>
      <c r="K8986" t="s">
        <v>35</v>
      </c>
      <c r="L8986">
        <v>2</v>
      </c>
      <c r="M8986" t="s">
        <v>265</v>
      </c>
      <c r="N8986" t="s">
        <v>21</v>
      </c>
      <c r="O8986" t="s">
        <v>22</v>
      </c>
    </row>
    <row r="8987" spans="1:15">
      <c r="A8987" t="s">
        <v>14710</v>
      </c>
      <c r="B8987" s="1">
        <v>45893</v>
      </c>
      <c r="C8987" t="s">
        <v>4832</v>
      </c>
      <c r="D8987" t="s">
        <v>102</v>
      </c>
      <c r="E8987" t="s">
        <v>118</v>
      </c>
      <c r="F8987">
        <v>1</v>
      </c>
      <c r="G8987">
        <v>42636.19</v>
      </c>
      <c r="H8987">
        <v>42636.19</v>
      </c>
      <c r="I8987">
        <f>salesdata[[#This Row],[Total_Sales_INR]]/10000000</f>
        <v>4.2636190000000006E-3</v>
      </c>
      <c r="J8987" t="s">
        <v>27</v>
      </c>
      <c r="K8987" t="s">
        <v>19</v>
      </c>
      <c r="L8987">
        <v>2</v>
      </c>
      <c r="M8987" t="s">
        <v>56</v>
      </c>
      <c r="N8987" t="s">
        <v>127</v>
      </c>
      <c r="O8987" t="s">
        <v>22</v>
      </c>
    </row>
    <row r="8988" spans="1:15">
      <c r="A8988" t="s">
        <v>14711</v>
      </c>
      <c r="B8988" s="1">
        <v>45977</v>
      </c>
      <c r="C8988" t="s">
        <v>10328</v>
      </c>
      <c r="D8988" t="s">
        <v>16</v>
      </c>
      <c r="E8988" t="s">
        <v>137</v>
      </c>
      <c r="F8988">
        <v>5</v>
      </c>
      <c r="G8988">
        <v>38440.720000000001</v>
      </c>
      <c r="H8988">
        <v>192203.6</v>
      </c>
      <c r="I8988">
        <f>salesdata[[#This Row],[Total_Sales_INR]]/10000000</f>
        <v>1.9220360000000002E-2</v>
      </c>
      <c r="J8988" t="s">
        <v>47</v>
      </c>
      <c r="K8988" t="s">
        <v>19</v>
      </c>
      <c r="L8988">
        <v>3</v>
      </c>
      <c r="M8988" t="s">
        <v>115</v>
      </c>
      <c r="N8988" t="s">
        <v>82</v>
      </c>
      <c r="O8988" t="s">
        <v>22</v>
      </c>
    </row>
    <row r="8989" spans="1:15">
      <c r="A8989" t="s">
        <v>14712</v>
      </c>
      <c r="B8989" s="1">
        <v>45955</v>
      </c>
      <c r="C8989" t="s">
        <v>10638</v>
      </c>
      <c r="D8989" t="s">
        <v>16</v>
      </c>
      <c r="E8989" t="s">
        <v>17</v>
      </c>
      <c r="F8989">
        <v>4</v>
      </c>
      <c r="G8989">
        <v>16152.45</v>
      </c>
      <c r="H8989">
        <v>64609.8</v>
      </c>
      <c r="I8989">
        <f>salesdata[[#This Row],[Total_Sales_INR]]/10000000</f>
        <v>6.4609800000000007E-3</v>
      </c>
      <c r="J8989" t="s">
        <v>18</v>
      </c>
      <c r="K8989" t="s">
        <v>72</v>
      </c>
      <c r="L8989">
        <v>3</v>
      </c>
      <c r="M8989" t="s">
        <v>77</v>
      </c>
      <c r="N8989" t="s">
        <v>127</v>
      </c>
      <c r="O8989" t="s">
        <v>22</v>
      </c>
    </row>
    <row r="8990" spans="1:15">
      <c r="A8990" t="s">
        <v>14713</v>
      </c>
      <c r="B8990" s="1">
        <v>45700</v>
      </c>
      <c r="C8990" t="s">
        <v>10036</v>
      </c>
      <c r="D8990" t="s">
        <v>16</v>
      </c>
      <c r="E8990" t="s">
        <v>137</v>
      </c>
      <c r="F8990">
        <v>3</v>
      </c>
      <c r="G8990">
        <v>13732.11</v>
      </c>
      <c r="H8990">
        <v>41196.33</v>
      </c>
      <c r="I8990">
        <f>salesdata[[#This Row],[Total_Sales_INR]]/10000000</f>
        <v>4.1196330000000001E-3</v>
      </c>
      <c r="J8990" t="s">
        <v>34</v>
      </c>
      <c r="K8990" t="s">
        <v>72</v>
      </c>
      <c r="L8990">
        <v>3</v>
      </c>
      <c r="M8990" t="s">
        <v>115</v>
      </c>
      <c r="N8990" t="s">
        <v>42</v>
      </c>
      <c r="O8990" t="s">
        <v>22</v>
      </c>
    </row>
    <row r="8991" spans="1:15">
      <c r="A8991" t="s">
        <v>14714</v>
      </c>
      <c r="B8991" s="1">
        <v>45730</v>
      </c>
      <c r="C8991" t="s">
        <v>11910</v>
      </c>
      <c r="D8991" t="s">
        <v>102</v>
      </c>
      <c r="E8991" t="s">
        <v>184</v>
      </c>
      <c r="F8991">
        <v>3</v>
      </c>
      <c r="G8991">
        <v>33371.08</v>
      </c>
      <c r="H8991">
        <v>100113.24</v>
      </c>
      <c r="I8991">
        <f>salesdata[[#This Row],[Total_Sales_INR]]/10000000</f>
        <v>1.0011324E-2</v>
      </c>
      <c r="J8991" t="s">
        <v>27</v>
      </c>
      <c r="K8991" t="s">
        <v>35</v>
      </c>
      <c r="L8991">
        <v>2</v>
      </c>
      <c r="M8991" t="s">
        <v>56</v>
      </c>
      <c r="N8991" t="s">
        <v>150</v>
      </c>
      <c r="O8991" t="s">
        <v>22</v>
      </c>
    </row>
    <row r="8992" spans="1:15">
      <c r="A8992" t="s">
        <v>14715</v>
      </c>
      <c r="B8992" s="1">
        <v>45921</v>
      </c>
      <c r="C8992" t="s">
        <v>7989</v>
      </c>
      <c r="D8992" t="s">
        <v>16</v>
      </c>
      <c r="E8992" t="s">
        <v>159</v>
      </c>
      <c r="F8992">
        <v>5</v>
      </c>
      <c r="G8992">
        <v>22041.77</v>
      </c>
      <c r="H8992">
        <v>110208.85</v>
      </c>
      <c r="I8992">
        <f>salesdata[[#This Row],[Total_Sales_INR]]/10000000</f>
        <v>1.1020885000000001E-2</v>
      </c>
      <c r="J8992" t="s">
        <v>47</v>
      </c>
      <c r="K8992" t="s">
        <v>72</v>
      </c>
      <c r="L8992">
        <v>4</v>
      </c>
      <c r="M8992" t="s">
        <v>198</v>
      </c>
      <c r="N8992" t="s">
        <v>112</v>
      </c>
      <c r="O8992" t="s">
        <v>22</v>
      </c>
    </row>
    <row r="8993" spans="1:15">
      <c r="A8993" t="s">
        <v>14716</v>
      </c>
      <c r="B8993" s="1">
        <v>45962</v>
      </c>
      <c r="C8993" t="s">
        <v>9502</v>
      </c>
      <c r="D8993" t="s">
        <v>16</v>
      </c>
      <c r="E8993" t="s">
        <v>145</v>
      </c>
      <c r="F8993">
        <v>5</v>
      </c>
      <c r="G8993">
        <v>30451.21</v>
      </c>
      <c r="H8993">
        <v>152256.04999999999</v>
      </c>
      <c r="I8993">
        <f>salesdata[[#This Row],[Total_Sales_INR]]/10000000</f>
        <v>1.5225605E-2</v>
      </c>
      <c r="J8993" t="s">
        <v>34</v>
      </c>
      <c r="K8993" t="s">
        <v>72</v>
      </c>
      <c r="L8993">
        <v>3</v>
      </c>
      <c r="M8993" t="s">
        <v>190</v>
      </c>
      <c r="N8993" t="s">
        <v>57</v>
      </c>
      <c r="O8993" t="s">
        <v>22</v>
      </c>
    </row>
    <row r="8994" spans="1:15">
      <c r="A8994" t="s">
        <v>14717</v>
      </c>
      <c r="B8994" s="1">
        <v>45673</v>
      </c>
      <c r="C8994" t="s">
        <v>472</v>
      </c>
      <c r="D8994" t="s">
        <v>102</v>
      </c>
      <c r="E8994" t="s">
        <v>184</v>
      </c>
      <c r="F8994">
        <v>3</v>
      </c>
      <c r="G8994">
        <v>23364.59</v>
      </c>
      <c r="H8994">
        <v>70093.77</v>
      </c>
      <c r="I8994">
        <f>salesdata[[#This Row],[Total_Sales_INR]]/10000000</f>
        <v>7.0093770000000007E-3</v>
      </c>
      <c r="J8994" t="s">
        <v>27</v>
      </c>
      <c r="K8994" t="s">
        <v>19</v>
      </c>
      <c r="L8994">
        <v>5</v>
      </c>
      <c r="M8994" t="s">
        <v>51</v>
      </c>
      <c r="N8994" t="s">
        <v>167</v>
      </c>
      <c r="O8994" t="s">
        <v>22</v>
      </c>
    </row>
    <row r="8995" spans="1:15">
      <c r="A8995" t="s">
        <v>14718</v>
      </c>
      <c r="B8995" s="1">
        <v>45737</v>
      </c>
      <c r="C8995" t="s">
        <v>5280</v>
      </c>
      <c r="D8995" t="s">
        <v>25</v>
      </c>
      <c r="E8995" t="s">
        <v>26</v>
      </c>
      <c r="F8995">
        <v>1</v>
      </c>
      <c r="G8995">
        <v>26350.11</v>
      </c>
      <c r="H8995">
        <v>26350.11</v>
      </c>
      <c r="I8995">
        <f>salesdata[[#This Row],[Total_Sales_INR]]/10000000</f>
        <v>2.635011E-3</v>
      </c>
      <c r="J8995" t="s">
        <v>34</v>
      </c>
      <c r="K8995" t="s">
        <v>19</v>
      </c>
      <c r="L8995">
        <v>1</v>
      </c>
      <c r="M8995" t="s">
        <v>107</v>
      </c>
      <c r="N8995" t="s">
        <v>78</v>
      </c>
      <c r="O8995" t="s">
        <v>22</v>
      </c>
    </row>
    <row r="8996" spans="1:15">
      <c r="A8996" t="s">
        <v>14719</v>
      </c>
      <c r="B8996" s="1">
        <v>45779</v>
      </c>
      <c r="C8996" t="s">
        <v>14720</v>
      </c>
      <c r="D8996" t="s">
        <v>45</v>
      </c>
      <c r="E8996" t="s">
        <v>55</v>
      </c>
      <c r="F8996">
        <v>3</v>
      </c>
      <c r="G8996">
        <v>28743.31</v>
      </c>
      <c r="H8996">
        <v>86229.93</v>
      </c>
      <c r="I8996">
        <f>salesdata[[#This Row],[Total_Sales_INR]]/10000000</f>
        <v>8.6229929999999989E-3</v>
      </c>
      <c r="J8996" t="s">
        <v>18</v>
      </c>
      <c r="K8996" t="s">
        <v>72</v>
      </c>
      <c r="L8996">
        <v>5</v>
      </c>
      <c r="M8996" t="s">
        <v>41</v>
      </c>
      <c r="N8996" t="s">
        <v>134</v>
      </c>
      <c r="O8996" t="s">
        <v>22</v>
      </c>
    </row>
    <row r="8997" spans="1:15">
      <c r="A8997" t="s">
        <v>14721</v>
      </c>
      <c r="B8997" s="1">
        <v>45745</v>
      </c>
      <c r="C8997" t="s">
        <v>14722</v>
      </c>
      <c r="D8997" t="s">
        <v>102</v>
      </c>
      <c r="E8997" t="s">
        <v>118</v>
      </c>
      <c r="F8997">
        <v>5</v>
      </c>
      <c r="G8997">
        <v>14922.7</v>
      </c>
      <c r="H8997">
        <v>74613.5</v>
      </c>
      <c r="I8997">
        <f>salesdata[[#This Row],[Total_Sales_INR]]/10000000</f>
        <v>7.4613500000000003E-3</v>
      </c>
      <c r="J8997" t="s">
        <v>47</v>
      </c>
      <c r="K8997" t="s">
        <v>72</v>
      </c>
      <c r="L8997">
        <v>3</v>
      </c>
      <c r="M8997" t="s">
        <v>115</v>
      </c>
      <c r="N8997" t="s">
        <v>21</v>
      </c>
      <c r="O8997" t="s">
        <v>22</v>
      </c>
    </row>
    <row r="8998" spans="1:15">
      <c r="A8998" t="s">
        <v>14723</v>
      </c>
      <c r="B8998" s="1">
        <v>45972</v>
      </c>
      <c r="C8998" t="s">
        <v>9940</v>
      </c>
      <c r="D8998" t="s">
        <v>32</v>
      </c>
      <c r="E8998" t="s">
        <v>40</v>
      </c>
      <c r="F8998">
        <v>4</v>
      </c>
      <c r="G8998">
        <v>9447.5</v>
      </c>
      <c r="H8998">
        <v>37790</v>
      </c>
      <c r="I8998">
        <f>salesdata[[#This Row],[Total_Sales_INR]]/10000000</f>
        <v>3.7789999999999998E-3</v>
      </c>
      <c r="J8998" t="s">
        <v>34</v>
      </c>
      <c r="K8998" t="s">
        <v>35</v>
      </c>
      <c r="L8998">
        <v>3</v>
      </c>
      <c r="M8998" t="s">
        <v>190</v>
      </c>
      <c r="N8998" t="s">
        <v>29</v>
      </c>
      <c r="O8998" t="s">
        <v>22</v>
      </c>
    </row>
    <row r="8999" spans="1:15">
      <c r="A8999" t="s">
        <v>14724</v>
      </c>
      <c r="B8999" s="1">
        <v>45675</v>
      </c>
      <c r="C8999" t="s">
        <v>14725</v>
      </c>
      <c r="D8999" t="s">
        <v>102</v>
      </c>
      <c r="E8999" t="s">
        <v>155</v>
      </c>
      <c r="F8999">
        <v>2</v>
      </c>
      <c r="G8999">
        <v>1918.97</v>
      </c>
      <c r="H8999">
        <v>3837.94</v>
      </c>
      <c r="I8999">
        <f>salesdata[[#This Row],[Total_Sales_INR]]/10000000</f>
        <v>3.8379400000000002E-4</v>
      </c>
      <c r="J8999" t="s">
        <v>34</v>
      </c>
      <c r="K8999" t="s">
        <v>35</v>
      </c>
      <c r="L8999">
        <v>2</v>
      </c>
      <c r="M8999" t="s">
        <v>141</v>
      </c>
      <c r="N8999" t="s">
        <v>213</v>
      </c>
      <c r="O8999" t="s">
        <v>22</v>
      </c>
    </row>
    <row r="9000" spans="1:15">
      <c r="A9000" t="s">
        <v>14726</v>
      </c>
      <c r="B9000" s="1">
        <v>45847</v>
      </c>
      <c r="C9000" t="s">
        <v>2771</v>
      </c>
      <c r="D9000" t="s">
        <v>45</v>
      </c>
      <c r="E9000" t="s">
        <v>85</v>
      </c>
      <c r="F9000">
        <v>2</v>
      </c>
      <c r="G9000">
        <v>37477.629999999997</v>
      </c>
      <c r="H9000">
        <v>74955.259999999995</v>
      </c>
      <c r="I9000">
        <f>salesdata[[#This Row],[Total_Sales_INR]]/10000000</f>
        <v>7.4955259999999998E-3</v>
      </c>
      <c r="J9000" t="s">
        <v>18</v>
      </c>
      <c r="K9000" t="s">
        <v>19</v>
      </c>
      <c r="L9000">
        <v>4</v>
      </c>
      <c r="M9000" t="s">
        <v>160</v>
      </c>
      <c r="N9000" t="s">
        <v>62</v>
      </c>
      <c r="O9000" t="s">
        <v>22</v>
      </c>
    </row>
    <row r="9001" spans="1:15">
      <c r="A9001" t="s">
        <v>14727</v>
      </c>
      <c r="B9001" s="1">
        <v>45832</v>
      </c>
      <c r="C9001" t="s">
        <v>14728</v>
      </c>
      <c r="D9001" t="s">
        <v>16</v>
      </c>
      <c r="E9001" t="s">
        <v>137</v>
      </c>
      <c r="F9001">
        <v>5</v>
      </c>
      <c r="G9001">
        <v>45431.199999999997</v>
      </c>
      <c r="H9001">
        <v>227156</v>
      </c>
      <c r="I9001">
        <f>salesdata[[#This Row],[Total_Sales_INR]]/10000000</f>
        <v>2.2715599999999999E-2</v>
      </c>
      <c r="J9001" t="s">
        <v>34</v>
      </c>
      <c r="K9001" t="s">
        <v>35</v>
      </c>
      <c r="L9001">
        <v>5</v>
      </c>
      <c r="M9001" t="s">
        <v>41</v>
      </c>
      <c r="N9001" t="s">
        <v>48</v>
      </c>
      <c r="O9001" t="s">
        <v>22</v>
      </c>
    </row>
    <row r="9002" spans="1:15">
      <c r="A9002" t="s">
        <v>14729</v>
      </c>
      <c r="B9002" s="1">
        <v>45899</v>
      </c>
      <c r="C9002" t="s">
        <v>6297</v>
      </c>
      <c r="D9002" t="s">
        <v>32</v>
      </c>
      <c r="E9002" t="s">
        <v>40</v>
      </c>
      <c r="F9002">
        <v>4</v>
      </c>
      <c r="G9002">
        <v>18303.93</v>
      </c>
      <c r="H9002">
        <v>73215.72</v>
      </c>
      <c r="I9002">
        <f>salesdata[[#This Row],[Total_Sales_INR]]/10000000</f>
        <v>7.3215720000000001E-3</v>
      </c>
      <c r="J9002" t="s">
        <v>18</v>
      </c>
      <c r="K9002" t="s">
        <v>19</v>
      </c>
      <c r="L9002">
        <v>5</v>
      </c>
      <c r="M9002" t="s">
        <v>51</v>
      </c>
      <c r="N9002" t="s">
        <v>134</v>
      </c>
      <c r="O9002" t="s">
        <v>22</v>
      </c>
    </row>
    <row r="9003" spans="1:15">
      <c r="A9003" t="s">
        <v>14730</v>
      </c>
      <c r="B9003" s="1">
        <v>45976</v>
      </c>
      <c r="C9003" t="s">
        <v>3514</v>
      </c>
      <c r="D9003" t="s">
        <v>45</v>
      </c>
      <c r="E9003" t="s">
        <v>46</v>
      </c>
      <c r="F9003">
        <v>1</v>
      </c>
      <c r="G9003">
        <v>26736.95</v>
      </c>
      <c r="H9003">
        <v>26736.95</v>
      </c>
      <c r="I9003">
        <f>salesdata[[#This Row],[Total_Sales_INR]]/10000000</f>
        <v>2.6736950000000002E-3</v>
      </c>
      <c r="J9003" t="s">
        <v>47</v>
      </c>
      <c r="K9003" t="s">
        <v>72</v>
      </c>
      <c r="L9003">
        <v>1</v>
      </c>
      <c r="M9003" t="s">
        <v>181</v>
      </c>
      <c r="N9003" t="s">
        <v>213</v>
      </c>
      <c r="O9003" t="s">
        <v>22</v>
      </c>
    </row>
    <row r="9004" spans="1:15">
      <c r="A9004" t="s">
        <v>14731</v>
      </c>
      <c r="B9004" s="1">
        <v>45955</v>
      </c>
      <c r="C9004" t="s">
        <v>11434</v>
      </c>
      <c r="D9004" t="s">
        <v>102</v>
      </c>
      <c r="E9004" t="s">
        <v>155</v>
      </c>
      <c r="F9004">
        <v>4</v>
      </c>
      <c r="G9004">
        <v>36355.46</v>
      </c>
      <c r="H9004">
        <v>145421.84</v>
      </c>
      <c r="I9004">
        <f>salesdata[[#This Row],[Total_Sales_INR]]/10000000</f>
        <v>1.4542184E-2</v>
      </c>
      <c r="J9004" t="s">
        <v>18</v>
      </c>
      <c r="K9004" t="s">
        <v>72</v>
      </c>
      <c r="L9004">
        <v>2</v>
      </c>
      <c r="M9004" t="s">
        <v>56</v>
      </c>
      <c r="N9004" t="s">
        <v>97</v>
      </c>
      <c r="O9004" t="s">
        <v>22</v>
      </c>
    </row>
    <row r="9005" spans="1:15">
      <c r="A9005" t="s">
        <v>14732</v>
      </c>
      <c r="B9005" s="1">
        <v>45885</v>
      </c>
      <c r="C9005" t="s">
        <v>6051</v>
      </c>
      <c r="D9005" t="s">
        <v>32</v>
      </c>
      <c r="E9005" t="s">
        <v>40</v>
      </c>
      <c r="F9005">
        <v>5</v>
      </c>
      <c r="G9005">
        <v>44971.34</v>
      </c>
      <c r="H9005">
        <v>224856.7</v>
      </c>
      <c r="I9005">
        <f>salesdata[[#This Row],[Total_Sales_INR]]/10000000</f>
        <v>2.2485670000000003E-2</v>
      </c>
      <c r="J9005" t="s">
        <v>18</v>
      </c>
      <c r="K9005" t="s">
        <v>19</v>
      </c>
      <c r="L9005">
        <v>1</v>
      </c>
      <c r="M9005" t="s">
        <v>119</v>
      </c>
      <c r="N9005" t="s">
        <v>69</v>
      </c>
      <c r="O9005" t="s">
        <v>22</v>
      </c>
    </row>
    <row r="9006" spans="1:15">
      <c r="A9006" t="s">
        <v>14733</v>
      </c>
      <c r="B9006" s="1">
        <v>45800</v>
      </c>
      <c r="C9006" t="s">
        <v>14734</v>
      </c>
      <c r="D9006" t="s">
        <v>16</v>
      </c>
      <c r="E9006" t="s">
        <v>130</v>
      </c>
      <c r="F9006">
        <v>2</v>
      </c>
      <c r="G9006">
        <v>20042.36</v>
      </c>
      <c r="H9006">
        <v>40084.720000000001</v>
      </c>
      <c r="I9006">
        <f>salesdata[[#This Row],[Total_Sales_INR]]/10000000</f>
        <v>4.0084719999999999E-3</v>
      </c>
      <c r="J9006" t="s">
        <v>18</v>
      </c>
      <c r="K9006" t="s">
        <v>19</v>
      </c>
      <c r="L9006">
        <v>2</v>
      </c>
      <c r="M9006" t="s">
        <v>265</v>
      </c>
      <c r="N9006" t="s">
        <v>150</v>
      </c>
      <c r="O9006" t="s">
        <v>22</v>
      </c>
    </row>
    <row r="9007" spans="1:15">
      <c r="A9007" t="s">
        <v>14735</v>
      </c>
      <c r="B9007" s="1">
        <v>45802</v>
      </c>
      <c r="C9007" t="s">
        <v>14736</v>
      </c>
      <c r="D9007" t="s">
        <v>32</v>
      </c>
      <c r="E9007" t="s">
        <v>309</v>
      </c>
      <c r="F9007">
        <v>2</v>
      </c>
      <c r="G9007">
        <v>37579.72</v>
      </c>
      <c r="H9007">
        <v>75159.44</v>
      </c>
      <c r="I9007">
        <f>salesdata[[#This Row],[Total_Sales_INR]]/10000000</f>
        <v>7.5159440000000001E-3</v>
      </c>
      <c r="J9007" t="s">
        <v>18</v>
      </c>
      <c r="K9007" t="s">
        <v>19</v>
      </c>
      <c r="L9007">
        <v>5</v>
      </c>
      <c r="M9007" t="s">
        <v>73</v>
      </c>
      <c r="N9007" t="s">
        <v>69</v>
      </c>
      <c r="O9007" t="s">
        <v>22</v>
      </c>
    </row>
    <row r="9008" spans="1:15">
      <c r="A9008" t="s">
        <v>14737</v>
      </c>
      <c r="B9008" s="1">
        <v>45935</v>
      </c>
      <c r="C9008" t="s">
        <v>11002</v>
      </c>
      <c r="D9008" t="s">
        <v>16</v>
      </c>
      <c r="E9008" t="s">
        <v>17</v>
      </c>
      <c r="F9008">
        <v>4</v>
      </c>
      <c r="G9008">
        <v>28069.9</v>
      </c>
      <c r="H9008">
        <v>112279.6</v>
      </c>
      <c r="I9008">
        <f>salesdata[[#This Row],[Total_Sales_INR]]/10000000</f>
        <v>1.122796E-2</v>
      </c>
      <c r="J9008" t="s">
        <v>47</v>
      </c>
      <c r="K9008" t="s">
        <v>72</v>
      </c>
      <c r="L9008">
        <v>3</v>
      </c>
      <c r="M9008" t="s">
        <v>77</v>
      </c>
      <c r="N9008" t="s">
        <v>69</v>
      </c>
      <c r="O9008" t="s">
        <v>22</v>
      </c>
    </row>
    <row r="9009" spans="1:15">
      <c r="A9009" t="s">
        <v>14738</v>
      </c>
      <c r="B9009" s="1">
        <v>45774</v>
      </c>
      <c r="C9009" t="s">
        <v>14739</v>
      </c>
      <c r="D9009" t="s">
        <v>32</v>
      </c>
      <c r="E9009" t="s">
        <v>250</v>
      </c>
      <c r="F9009">
        <v>3</v>
      </c>
      <c r="G9009">
        <v>7124.84</v>
      </c>
      <c r="H9009">
        <v>21374.52</v>
      </c>
      <c r="I9009">
        <f>salesdata[[#This Row],[Total_Sales_INR]]/10000000</f>
        <v>2.1374520000000002E-3</v>
      </c>
      <c r="J9009" t="s">
        <v>27</v>
      </c>
      <c r="K9009" t="s">
        <v>19</v>
      </c>
      <c r="L9009">
        <v>2</v>
      </c>
      <c r="M9009" t="s">
        <v>265</v>
      </c>
      <c r="N9009" t="s">
        <v>213</v>
      </c>
      <c r="O9009" t="s">
        <v>22</v>
      </c>
    </row>
    <row r="9010" spans="1:15">
      <c r="A9010" t="s">
        <v>14740</v>
      </c>
      <c r="B9010" s="1">
        <v>45684</v>
      </c>
      <c r="C9010" t="s">
        <v>4038</v>
      </c>
      <c r="D9010" t="s">
        <v>16</v>
      </c>
      <c r="E9010" t="s">
        <v>130</v>
      </c>
      <c r="F9010">
        <v>1</v>
      </c>
      <c r="G9010">
        <v>18699.59</v>
      </c>
      <c r="H9010">
        <v>18699.59</v>
      </c>
      <c r="I9010">
        <f>salesdata[[#This Row],[Total_Sales_INR]]/10000000</f>
        <v>1.869959E-3</v>
      </c>
      <c r="J9010" t="s">
        <v>18</v>
      </c>
      <c r="K9010" t="s">
        <v>35</v>
      </c>
      <c r="L9010">
        <v>1</v>
      </c>
      <c r="M9010" t="s">
        <v>107</v>
      </c>
      <c r="N9010" t="s">
        <v>120</v>
      </c>
      <c r="O9010" t="s">
        <v>22</v>
      </c>
    </row>
    <row r="9011" spans="1:15">
      <c r="A9011" t="s">
        <v>14741</v>
      </c>
      <c r="B9011" s="1">
        <v>45684</v>
      </c>
      <c r="C9011" t="s">
        <v>6694</v>
      </c>
      <c r="D9011" t="s">
        <v>32</v>
      </c>
      <c r="E9011" t="s">
        <v>250</v>
      </c>
      <c r="F9011">
        <v>1</v>
      </c>
      <c r="G9011">
        <v>5841.98</v>
      </c>
      <c r="H9011">
        <v>5841.98</v>
      </c>
      <c r="I9011">
        <f>salesdata[[#This Row],[Total_Sales_INR]]/10000000</f>
        <v>5.8419799999999997E-4</v>
      </c>
      <c r="J9011" t="s">
        <v>47</v>
      </c>
      <c r="K9011" t="s">
        <v>35</v>
      </c>
      <c r="L9011">
        <v>1</v>
      </c>
      <c r="M9011" t="s">
        <v>181</v>
      </c>
      <c r="N9011" t="s">
        <v>37</v>
      </c>
      <c r="O9011" t="s">
        <v>22</v>
      </c>
    </row>
    <row r="9012" spans="1:15">
      <c r="A9012" t="s">
        <v>14742</v>
      </c>
      <c r="B9012" s="1">
        <v>45963</v>
      </c>
      <c r="C9012" t="s">
        <v>6287</v>
      </c>
      <c r="D9012" t="s">
        <v>102</v>
      </c>
      <c r="E9012" t="s">
        <v>103</v>
      </c>
      <c r="F9012">
        <v>4</v>
      </c>
      <c r="G9012">
        <v>34481.21</v>
      </c>
      <c r="H9012">
        <v>137924.84</v>
      </c>
      <c r="I9012">
        <f>salesdata[[#This Row],[Total_Sales_INR]]/10000000</f>
        <v>1.3792483999999999E-2</v>
      </c>
      <c r="J9012" t="s">
        <v>47</v>
      </c>
      <c r="K9012" t="s">
        <v>35</v>
      </c>
      <c r="L9012">
        <v>3</v>
      </c>
      <c r="M9012" t="s">
        <v>61</v>
      </c>
      <c r="N9012" t="s">
        <v>150</v>
      </c>
      <c r="O9012" t="s">
        <v>22</v>
      </c>
    </row>
    <row r="9013" spans="1:15">
      <c r="A9013" t="s">
        <v>14743</v>
      </c>
      <c r="B9013" s="1">
        <v>45721</v>
      </c>
      <c r="C9013" t="s">
        <v>7133</v>
      </c>
      <c r="D9013" t="s">
        <v>16</v>
      </c>
      <c r="E9013" t="s">
        <v>145</v>
      </c>
      <c r="F9013">
        <v>5</v>
      </c>
      <c r="G9013">
        <v>8522.52</v>
      </c>
      <c r="H9013">
        <v>42612.6</v>
      </c>
      <c r="I9013">
        <f>salesdata[[#This Row],[Total_Sales_INR]]/10000000</f>
        <v>4.2612600000000002E-3</v>
      </c>
      <c r="J9013" t="s">
        <v>27</v>
      </c>
      <c r="K9013" t="s">
        <v>72</v>
      </c>
      <c r="L9013">
        <v>1</v>
      </c>
      <c r="M9013" t="s">
        <v>20</v>
      </c>
      <c r="N9013" t="s">
        <v>134</v>
      </c>
      <c r="O9013" t="s">
        <v>22</v>
      </c>
    </row>
    <row r="9014" spans="1:15">
      <c r="A9014" t="s">
        <v>14744</v>
      </c>
      <c r="B9014" s="1">
        <v>45908</v>
      </c>
      <c r="C9014" t="s">
        <v>3377</v>
      </c>
      <c r="D9014" t="s">
        <v>25</v>
      </c>
      <c r="E9014" t="s">
        <v>91</v>
      </c>
      <c r="F9014">
        <v>4</v>
      </c>
      <c r="G9014">
        <v>7157.04</v>
      </c>
      <c r="H9014">
        <v>28628.16</v>
      </c>
      <c r="I9014">
        <f>salesdata[[#This Row],[Total_Sales_INR]]/10000000</f>
        <v>2.8628159999999998E-3</v>
      </c>
      <c r="J9014" t="s">
        <v>18</v>
      </c>
      <c r="K9014" t="s">
        <v>19</v>
      </c>
      <c r="L9014">
        <v>2</v>
      </c>
      <c r="M9014" t="s">
        <v>104</v>
      </c>
      <c r="N9014" t="s">
        <v>112</v>
      </c>
      <c r="O9014" t="s">
        <v>22</v>
      </c>
    </row>
    <row r="9015" spans="1:15">
      <c r="A9015" t="s">
        <v>14745</v>
      </c>
      <c r="B9015" s="1">
        <v>45955</v>
      </c>
      <c r="C9015" t="s">
        <v>4959</v>
      </c>
      <c r="D9015" t="s">
        <v>32</v>
      </c>
      <c r="E9015" t="s">
        <v>250</v>
      </c>
      <c r="F9015">
        <v>3</v>
      </c>
      <c r="G9015">
        <v>28288.46</v>
      </c>
      <c r="H9015">
        <v>84865.38</v>
      </c>
      <c r="I9015">
        <f>salesdata[[#This Row],[Total_Sales_INR]]/10000000</f>
        <v>8.4865380000000001E-3</v>
      </c>
      <c r="J9015" t="s">
        <v>34</v>
      </c>
      <c r="K9015" t="s">
        <v>35</v>
      </c>
      <c r="L9015">
        <v>4</v>
      </c>
      <c r="M9015" t="s">
        <v>198</v>
      </c>
      <c r="N9015" t="s">
        <v>21</v>
      </c>
      <c r="O9015" t="s">
        <v>22</v>
      </c>
    </row>
    <row r="9016" spans="1:15">
      <c r="A9016" t="s">
        <v>14746</v>
      </c>
      <c r="B9016" s="1">
        <v>45665</v>
      </c>
      <c r="C9016" t="s">
        <v>1671</v>
      </c>
      <c r="D9016" t="s">
        <v>32</v>
      </c>
      <c r="E9016" t="s">
        <v>250</v>
      </c>
      <c r="F9016">
        <v>4</v>
      </c>
      <c r="G9016">
        <v>5663.67</v>
      </c>
      <c r="H9016">
        <v>22654.68</v>
      </c>
      <c r="I9016">
        <f>salesdata[[#This Row],[Total_Sales_INR]]/10000000</f>
        <v>2.2654680000000001E-3</v>
      </c>
      <c r="J9016" t="s">
        <v>47</v>
      </c>
      <c r="K9016" t="s">
        <v>35</v>
      </c>
      <c r="L9016">
        <v>2</v>
      </c>
      <c r="M9016" t="s">
        <v>56</v>
      </c>
      <c r="N9016" t="s">
        <v>167</v>
      </c>
      <c r="O9016" t="s">
        <v>22</v>
      </c>
    </row>
    <row r="9017" spans="1:15">
      <c r="A9017" t="s">
        <v>14747</v>
      </c>
      <c r="B9017" s="1">
        <v>45677</v>
      </c>
      <c r="C9017" t="s">
        <v>14748</v>
      </c>
      <c r="D9017" t="s">
        <v>16</v>
      </c>
      <c r="E9017" t="s">
        <v>159</v>
      </c>
      <c r="F9017">
        <v>3</v>
      </c>
      <c r="G9017">
        <v>7495.41</v>
      </c>
      <c r="H9017">
        <v>22486.23</v>
      </c>
      <c r="I9017">
        <f>salesdata[[#This Row],[Total_Sales_INR]]/10000000</f>
        <v>2.2486229999999999E-3</v>
      </c>
      <c r="J9017" t="s">
        <v>18</v>
      </c>
      <c r="K9017" t="s">
        <v>72</v>
      </c>
      <c r="L9017">
        <v>3</v>
      </c>
      <c r="M9017" t="s">
        <v>77</v>
      </c>
      <c r="N9017" t="s">
        <v>120</v>
      </c>
      <c r="O9017" t="s">
        <v>22</v>
      </c>
    </row>
    <row r="9018" spans="1:15">
      <c r="A9018" t="s">
        <v>14749</v>
      </c>
      <c r="B9018" s="1">
        <v>45910</v>
      </c>
      <c r="C9018" t="s">
        <v>2984</v>
      </c>
      <c r="D9018" t="s">
        <v>102</v>
      </c>
      <c r="E9018" t="s">
        <v>103</v>
      </c>
      <c r="F9018">
        <v>5</v>
      </c>
      <c r="G9018">
        <v>10756.49</v>
      </c>
      <c r="H9018">
        <v>53782.45</v>
      </c>
      <c r="I9018">
        <f>salesdata[[#This Row],[Total_Sales_INR]]/10000000</f>
        <v>5.3782449999999994E-3</v>
      </c>
      <c r="J9018" t="s">
        <v>27</v>
      </c>
      <c r="K9018" t="s">
        <v>19</v>
      </c>
      <c r="L9018">
        <v>3</v>
      </c>
      <c r="M9018" t="s">
        <v>115</v>
      </c>
      <c r="N9018" t="s">
        <v>156</v>
      </c>
      <c r="O9018" t="s">
        <v>22</v>
      </c>
    </row>
    <row r="9019" spans="1:15">
      <c r="A9019" t="s">
        <v>14750</v>
      </c>
      <c r="B9019" s="1">
        <v>45737</v>
      </c>
      <c r="C9019" t="s">
        <v>14751</v>
      </c>
      <c r="D9019" t="s">
        <v>25</v>
      </c>
      <c r="E9019" t="s">
        <v>26</v>
      </c>
      <c r="F9019">
        <v>5</v>
      </c>
      <c r="G9019">
        <v>45945.78</v>
      </c>
      <c r="H9019">
        <v>229728.9</v>
      </c>
      <c r="I9019">
        <f>salesdata[[#This Row],[Total_Sales_INR]]/10000000</f>
        <v>2.2972889999999999E-2</v>
      </c>
      <c r="J9019" t="s">
        <v>47</v>
      </c>
      <c r="K9019" t="s">
        <v>35</v>
      </c>
      <c r="L9019">
        <v>5</v>
      </c>
      <c r="M9019" t="s">
        <v>73</v>
      </c>
      <c r="N9019" t="s">
        <v>142</v>
      </c>
      <c r="O9019" t="s">
        <v>22</v>
      </c>
    </row>
    <row r="9020" spans="1:15">
      <c r="A9020" t="s">
        <v>14752</v>
      </c>
      <c r="B9020" s="1">
        <v>46001</v>
      </c>
      <c r="C9020" t="s">
        <v>7033</v>
      </c>
      <c r="D9020" t="s">
        <v>32</v>
      </c>
      <c r="E9020" t="s">
        <v>309</v>
      </c>
      <c r="F9020">
        <v>3</v>
      </c>
      <c r="G9020">
        <v>19583.419999999998</v>
      </c>
      <c r="H9020">
        <v>58750.26</v>
      </c>
      <c r="I9020">
        <f>salesdata[[#This Row],[Total_Sales_INR]]/10000000</f>
        <v>5.8750260000000002E-3</v>
      </c>
      <c r="J9020" t="s">
        <v>18</v>
      </c>
      <c r="K9020" t="s">
        <v>72</v>
      </c>
      <c r="L9020">
        <v>4</v>
      </c>
      <c r="M9020" t="s">
        <v>185</v>
      </c>
      <c r="N9020" t="s">
        <v>120</v>
      </c>
      <c r="O9020" t="s">
        <v>22</v>
      </c>
    </row>
    <row r="9021" spans="1:15">
      <c r="A9021" t="s">
        <v>14753</v>
      </c>
      <c r="B9021" s="1">
        <v>45883</v>
      </c>
      <c r="C9021" t="s">
        <v>1665</v>
      </c>
      <c r="D9021" t="s">
        <v>45</v>
      </c>
      <c r="E9021" t="s">
        <v>65</v>
      </c>
      <c r="F9021">
        <v>5</v>
      </c>
      <c r="G9021">
        <v>27235.66</v>
      </c>
      <c r="H9021">
        <v>136178.29999999999</v>
      </c>
      <c r="I9021">
        <f>salesdata[[#This Row],[Total_Sales_INR]]/10000000</f>
        <v>1.3617829999999999E-2</v>
      </c>
      <c r="J9021" t="s">
        <v>34</v>
      </c>
      <c r="K9021" t="s">
        <v>72</v>
      </c>
      <c r="L9021">
        <v>5</v>
      </c>
      <c r="M9021" t="s">
        <v>51</v>
      </c>
      <c r="N9021" t="s">
        <v>167</v>
      </c>
      <c r="O9021" t="s">
        <v>22</v>
      </c>
    </row>
    <row r="9022" spans="1:15">
      <c r="A9022" t="s">
        <v>14754</v>
      </c>
      <c r="B9022" s="1">
        <v>45917</v>
      </c>
      <c r="C9022" t="s">
        <v>9688</v>
      </c>
      <c r="D9022" t="s">
        <v>45</v>
      </c>
      <c r="E9022" t="s">
        <v>60</v>
      </c>
      <c r="F9022">
        <v>3</v>
      </c>
      <c r="G9022">
        <v>26079.05</v>
      </c>
      <c r="H9022">
        <v>78237.149999999994</v>
      </c>
      <c r="I9022">
        <f>salesdata[[#This Row],[Total_Sales_INR]]/10000000</f>
        <v>7.8237150000000002E-3</v>
      </c>
      <c r="J9022" t="s">
        <v>47</v>
      </c>
      <c r="K9022" t="s">
        <v>72</v>
      </c>
      <c r="L9022">
        <v>3</v>
      </c>
      <c r="M9022" t="s">
        <v>36</v>
      </c>
      <c r="N9022" t="s">
        <v>62</v>
      </c>
      <c r="O9022" t="s">
        <v>22</v>
      </c>
    </row>
    <row r="9023" spans="1:15">
      <c r="A9023" t="s">
        <v>14755</v>
      </c>
      <c r="B9023" s="1">
        <v>45809</v>
      </c>
      <c r="C9023" t="s">
        <v>9421</v>
      </c>
      <c r="D9023" t="s">
        <v>45</v>
      </c>
      <c r="E9023" t="s">
        <v>85</v>
      </c>
      <c r="F9023">
        <v>2</v>
      </c>
      <c r="G9023">
        <v>17299.55</v>
      </c>
      <c r="H9023">
        <v>34599.1</v>
      </c>
      <c r="I9023">
        <f>salesdata[[#This Row],[Total_Sales_INR]]/10000000</f>
        <v>3.4599100000000001E-3</v>
      </c>
      <c r="J9023" t="s">
        <v>27</v>
      </c>
      <c r="K9023" t="s">
        <v>72</v>
      </c>
      <c r="L9023">
        <v>3</v>
      </c>
      <c r="M9023" t="s">
        <v>61</v>
      </c>
      <c r="N9023" t="s">
        <v>82</v>
      </c>
      <c r="O9023" t="s">
        <v>22</v>
      </c>
    </row>
    <row r="9024" spans="1:15">
      <c r="A9024" t="s">
        <v>14756</v>
      </c>
      <c r="B9024" s="1">
        <v>45869</v>
      </c>
      <c r="C9024" t="s">
        <v>1843</v>
      </c>
      <c r="D9024" t="s">
        <v>16</v>
      </c>
      <c r="E9024" t="s">
        <v>145</v>
      </c>
      <c r="F9024">
        <v>3</v>
      </c>
      <c r="G9024">
        <v>49387.47</v>
      </c>
      <c r="H9024">
        <v>148162.41</v>
      </c>
      <c r="I9024">
        <f>salesdata[[#This Row],[Total_Sales_INR]]/10000000</f>
        <v>1.4816241000000001E-2</v>
      </c>
      <c r="J9024" t="s">
        <v>18</v>
      </c>
      <c r="K9024" t="s">
        <v>35</v>
      </c>
      <c r="L9024">
        <v>1</v>
      </c>
      <c r="M9024" t="s">
        <v>119</v>
      </c>
      <c r="N9024" t="s">
        <v>37</v>
      </c>
      <c r="O9024" t="s">
        <v>22</v>
      </c>
    </row>
    <row r="9025" spans="1:15">
      <c r="A9025" t="s">
        <v>14757</v>
      </c>
      <c r="B9025" s="1">
        <v>45897</v>
      </c>
      <c r="C9025" t="s">
        <v>10771</v>
      </c>
      <c r="D9025" t="s">
        <v>16</v>
      </c>
      <c r="E9025" t="s">
        <v>17</v>
      </c>
      <c r="F9025">
        <v>1</v>
      </c>
      <c r="G9025">
        <v>33538.75</v>
      </c>
      <c r="H9025">
        <v>33538.75</v>
      </c>
      <c r="I9025">
        <f>salesdata[[#This Row],[Total_Sales_INR]]/10000000</f>
        <v>3.3538750000000001E-3</v>
      </c>
      <c r="J9025" t="s">
        <v>18</v>
      </c>
      <c r="K9025" t="s">
        <v>19</v>
      </c>
      <c r="L9025">
        <v>3</v>
      </c>
      <c r="M9025" t="s">
        <v>77</v>
      </c>
      <c r="N9025" t="s">
        <v>78</v>
      </c>
      <c r="O9025" t="s">
        <v>22</v>
      </c>
    </row>
    <row r="9026" spans="1:15">
      <c r="A9026" t="s">
        <v>14758</v>
      </c>
      <c r="B9026" s="1">
        <v>45828</v>
      </c>
      <c r="C9026" t="s">
        <v>754</v>
      </c>
      <c r="D9026" t="s">
        <v>45</v>
      </c>
      <c r="E9026" t="s">
        <v>55</v>
      </c>
      <c r="F9026">
        <v>4</v>
      </c>
      <c r="G9026">
        <v>2664.71</v>
      </c>
      <c r="H9026">
        <v>10658.84</v>
      </c>
      <c r="I9026">
        <f>salesdata[[#This Row],[Total_Sales_INR]]/10000000</f>
        <v>1.065884E-3</v>
      </c>
      <c r="J9026" t="s">
        <v>27</v>
      </c>
      <c r="K9026" t="s">
        <v>35</v>
      </c>
      <c r="L9026">
        <v>3</v>
      </c>
      <c r="M9026" t="s">
        <v>61</v>
      </c>
      <c r="N9026" t="s">
        <v>167</v>
      </c>
      <c r="O9026" t="s">
        <v>22</v>
      </c>
    </row>
    <row r="9027" spans="1:15">
      <c r="A9027" t="s">
        <v>14759</v>
      </c>
      <c r="B9027" s="1">
        <v>45786</v>
      </c>
      <c r="C9027" t="s">
        <v>6950</v>
      </c>
      <c r="D9027" t="s">
        <v>25</v>
      </c>
      <c r="E9027" t="s">
        <v>140</v>
      </c>
      <c r="F9027">
        <v>1</v>
      </c>
      <c r="G9027">
        <v>45309.69</v>
      </c>
      <c r="H9027">
        <v>45309.69</v>
      </c>
      <c r="I9027">
        <f>salesdata[[#This Row],[Total_Sales_INR]]/10000000</f>
        <v>4.5309690000000001E-3</v>
      </c>
      <c r="J9027" t="s">
        <v>18</v>
      </c>
      <c r="K9027" t="s">
        <v>35</v>
      </c>
      <c r="L9027">
        <v>2</v>
      </c>
      <c r="M9027" t="s">
        <v>141</v>
      </c>
      <c r="N9027" t="s">
        <v>69</v>
      </c>
      <c r="O9027" t="s">
        <v>22</v>
      </c>
    </row>
    <row r="9028" spans="1:15">
      <c r="A9028" t="s">
        <v>14760</v>
      </c>
      <c r="B9028" s="1">
        <v>45970</v>
      </c>
      <c r="C9028" t="s">
        <v>7791</v>
      </c>
      <c r="D9028" t="s">
        <v>102</v>
      </c>
      <c r="E9028" t="s">
        <v>103</v>
      </c>
      <c r="F9028">
        <v>2</v>
      </c>
      <c r="G9028">
        <v>1659.83</v>
      </c>
      <c r="H9028">
        <v>3319.66</v>
      </c>
      <c r="I9028">
        <f>salesdata[[#This Row],[Total_Sales_INR]]/10000000</f>
        <v>3.31966E-4</v>
      </c>
      <c r="J9028" t="s">
        <v>27</v>
      </c>
      <c r="K9028" t="s">
        <v>19</v>
      </c>
      <c r="L9028">
        <v>4</v>
      </c>
      <c r="M9028" t="s">
        <v>88</v>
      </c>
      <c r="N9028" t="s">
        <v>37</v>
      </c>
      <c r="O9028" t="s">
        <v>22</v>
      </c>
    </row>
    <row r="9029" spans="1:15">
      <c r="A9029" t="s">
        <v>14761</v>
      </c>
      <c r="B9029" s="1">
        <v>45852</v>
      </c>
      <c r="C9029" t="s">
        <v>10293</v>
      </c>
      <c r="D9029" t="s">
        <v>25</v>
      </c>
      <c r="E9029" t="s">
        <v>223</v>
      </c>
      <c r="F9029">
        <v>1</v>
      </c>
      <c r="G9029">
        <v>33990.370000000003</v>
      </c>
      <c r="H9029">
        <v>33990.370000000003</v>
      </c>
      <c r="I9029">
        <f>salesdata[[#This Row],[Total_Sales_INR]]/10000000</f>
        <v>3.3990370000000002E-3</v>
      </c>
      <c r="J9029" t="s">
        <v>34</v>
      </c>
      <c r="K9029" t="s">
        <v>35</v>
      </c>
      <c r="L9029">
        <v>2</v>
      </c>
      <c r="M9029" t="s">
        <v>141</v>
      </c>
      <c r="N9029" t="s">
        <v>178</v>
      </c>
      <c r="O9029" t="s">
        <v>22</v>
      </c>
    </row>
    <row r="9030" spans="1:15">
      <c r="A9030" t="s">
        <v>14762</v>
      </c>
      <c r="B9030" s="1">
        <v>46008</v>
      </c>
      <c r="C9030" t="s">
        <v>14763</v>
      </c>
      <c r="D9030" t="s">
        <v>102</v>
      </c>
      <c r="E9030" t="s">
        <v>155</v>
      </c>
      <c r="F9030">
        <v>2</v>
      </c>
      <c r="G9030">
        <v>44287.82</v>
      </c>
      <c r="H9030">
        <v>88575.64</v>
      </c>
      <c r="I9030">
        <f>salesdata[[#This Row],[Total_Sales_INR]]/10000000</f>
        <v>8.8575640000000001E-3</v>
      </c>
      <c r="J9030" t="s">
        <v>27</v>
      </c>
      <c r="K9030" t="s">
        <v>19</v>
      </c>
      <c r="L9030">
        <v>3</v>
      </c>
      <c r="M9030" t="s">
        <v>77</v>
      </c>
      <c r="N9030" t="s">
        <v>37</v>
      </c>
      <c r="O9030" t="s">
        <v>22</v>
      </c>
    </row>
    <row r="9031" spans="1:15">
      <c r="A9031" t="s">
        <v>14764</v>
      </c>
      <c r="B9031" s="1">
        <v>45744</v>
      </c>
      <c r="C9031" t="s">
        <v>10411</v>
      </c>
      <c r="D9031" t="s">
        <v>45</v>
      </c>
      <c r="E9031" t="s">
        <v>65</v>
      </c>
      <c r="F9031">
        <v>2</v>
      </c>
      <c r="G9031">
        <v>1478.37</v>
      </c>
      <c r="H9031">
        <v>2956.74</v>
      </c>
      <c r="I9031">
        <f>salesdata[[#This Row],[Total_Sales_INR]]/10000000</f>
        <v>2.95674E-4</v>
      </c>
      <c r="J9031" t="s">
        <v>34</v>
      </c>
      <c r="K9031" t="s">
        <v>19</v>
      </c>
      <c r="L9031">
        <v>2</v>
      </c>
      <c r="M9031" t="s">
        <v>141</v>
      </c>
      <c r="N9031" t="s">
        <v>150</v>
      </c>
      <c r="O9031" t="s">
        <v>22</v>
      </c>
    </row>
    <row r="9032" spans="1:15">
      <c r="A9032" t="s">
        <v>14765</v>
      </c>
      <c r="B9032" s="1">
        <v>45697</v>
      </c>
      <c r="C9032" t="s">
        <v>5420</v>
      </c>
      <c r="D9032" t="s">
        <v>16</v>
      </c>
      <c r="E9032" t="s">
        <v>159</v>
      </c>
      <c r="F9032">
        <v>4</v>
      </c>
      <c r="G9032">
        <v>16246.55</v>
      </c>
      <c r="H9032">
        <v>64986.2</v>
      </c>
      <c r="I9032">
        <f>salesdata[[#This Row],[Total_Sales_INR]]/10000000</f>
        <v>6.4986200000000001E-3</v>
      </c>
      <c r="J9032" t="s">
        <v>34</v>
      </c>
      <c r="K9032" t="s">
        <v>72</v>
      </c>
      <c r="L9032">
        <v>2</v>
      </c>
      <c r="M9032" t="s">
        <v>56</v>
      </c>
      <c r="N9032" t="s">
        <v>120</v>
      </c>
      <c r="O9032" t="s">
        <v>22</v>
      </c>
    </row>
    <row r="9033" spans="1:15">
      <c r="A9033" t="s">
        <v>14766</v>
      </c>
      <c r="B9033" s="1">
        <v>45821</v>
      </c>
      <c r="C9033" t="s">
        <v>3876</v>
      </c>
      <c r="D9033" t="s">
        <v>32</v>
      </c>
      <c r="E9033" t="s">
        <v>81</v>
      </c>
      <c r="F9033">
        <v>2</v>
      </c>
      <c r="G9033">
        <v>25126.17</v>
      </c>
      <c r="H9033">
        <v>50252.34</v>
      </c>
      <c r="I9033">
        <f>salesdata[[#This Row],[Total_Sales_INR]]/10000000</f>
        <v>5.025234E-3</v>
      </c>
      <c r="J9033" t="s">
        <v>47</v>
      </c>
      <c r="K9033" t="s">
        <v>35</v>
      </c>
      <c r="L9033">
        <v>1</v>
      </c>
      <c r="M9033" t="s">
        <v>119</v>
      </c>
      <c r="N9033" t="s">
        <v>156</v>
      </c>
      <c r="O9033" t="s">
        <v>22</v>
      </c>
    </row>
    <row r="9034" spans="1:15">
      <c r="A9034" t="s">
        <v>14767</v>
      </c>
      <c r="B9034" s="1">
        <v>45742</v>
      </c>
      <c r="C9034" t="s">
        <v>3445</v>
      </c>
      <c r="D9034" t="s">
        <v>25</v>
      </c>
      <c r="E9034" t="s">
        <v>140</v>
      </c>
      <c r="F9034">
        <v>1</v>
      </c>
      <c r="G9034">
        <v>18953.21</v>
      </c>
      <c r="H9034">
        <v>18953.21</v>
      </c>
      <c r="I9034">
        <f>salesdata[[#This Row],[Total_Sales_INR]]/10000000</f>
        <v>1.8953209999999999E-3</v>
      </c>
      <c r="J9034" t="s">
        <v>27</v>
      </c>
      <c r="K9034" t="s">
        <v>19</v>
      </c>
      <c r="L9034">
        <v>1</v>
      </c>
      <c r="M9034" t="s">
        <v>20</v>
      </c>
      <c r="N9034" t="s">
        <v>94</v>
      </c>
      <c r="O9034" t="s">
        <v>22</v>
      </c>
    </row>
    <row r="9035" spans="1:15">
      <c r="A9035" t="s">
        <v>14768</v>
      </c>
      <c r="B9035" s="1">
        <v>45799</v>
      </c>
      <c r="C9035" t="s">
        <v>14769</v>
      </c>
      <c r="D9035" t="s">
        <v>102</v>
      </c>
      <c r="E9035" t="s">
        <v>184</v>
      </c>
      <c r="F9035">
        <v>4</v>
      </c>
      <c r="G9035">
        <v>25756.71</v>
      </c>
      <c r="H9035">
        <v>103026.84</v>
      </c>
      <c r="I9035">
        <f>salesdata[[#This Row],[Total_Sales_INR]]/10000000</f>
        <v>1.0302683999999999E-2</v>
      </c>
      <c r="J9035" t="s">
        <v>47</v>
      </c>
      <c r="K9035" t="s">
        <v>35</v>
      </c>
      <c r="L9035">
        <v>2</v>
      </c>
      <c r="M9035" t="s">
        <v>104</v>
      </c>
      <c r="N9035" t="s">
        <v>124</v>
      </c>
      <c r="O9035" t="s">
        <v>22</v>
      </c>
    </row>
    <row r="9036" spans="1:15">
      <c r="A9036" t="s">
        <v>14770</v>
      </c>
      <c r="B9036" s="1">
        <v>45720</v>
      </c>
      <c r="C9036" t="s">
        <v>14771</v>
      </c>
      <c r="D9036" t="s">
        <v>25</v>
      </c>
      <c r="E9036" t="s">
        <v>280</v>
      </c>
      <c r="F9036">
        <v>3</v>
      </c>
      <c r="G9036">
        <v>33890.76</v>
      </c>
      <c r="H9036">
        <v>101672.28</v>
      </c>
      <c r="I9036">
        <f>salesdata[[#This Row],[Total_Sales_INR]]/10000000</f>
        <v>1.0167228E-2</v>
      </c>
      <c r="J9036" t="s">
        <v>27</v>
      </c>
      <c r="K9036" t="s">
        <v>19</v>
      </c>
      <c r="L9036">
        <v>2</v>
      </c>
      <c r="M9036" t="s">
        <v>133</v>
      </c>
      <c r="N9036" t="s">
        <v>213</v>
      </c>
      <c r="O9036" t="s">
        <v>22</v>
      </c>
    </row>
    <row r="9037" spans="1:15">
      <c r="A9037" t="s">
        <v>14772</v>
      </c>
      <c r="B9037" s="1">
        <v>45758</v>
      </c>
      <c r="C9037" t="s">
        <v>3880</v>
      </c>
      <c r="D9037" t="s">
        <v>32</v>
      </c>
      <c r="E9037" t="s">
        <v>309</v>
      </c>
      <c r="F9037">
        <v>1</v>
      </c>
      <c r="G9037">
        <v>43192.91</v>
      </c>
      <c r="H9037">
        <v>43192.91</v>
      </c>
      <c r="I9037">
        <f>salesdata[[#This Row],[Total_Sales_INR]]/10000000</f>
        <v>4.3192910000000003E-3</v>
      </c>
      <c r="J9037" t="s">
        <v>18</v>
      </c>
      <c r="K9037" t="s">
        <v>19</v>
      </c>
      <c r="L9037">
        <v>3</v>
      </c>
      <c r="M9037" t="s">
        <v>77</v>
      </c>
      <c r="N9037" t="s">
        <v>48</v>
      </c>
      <c r="O9037" t="s">
        <v>22</v>
      </c>
    </row>
    <row r="9038" spans="1:15">
      <c r="A9038" t="s">
        <v>14773</v>
      </c>
      <c r="B9038" s="1">
        <v>45704</v>
      </c>
      <c r="C9038" t="s">
        <v>12856</v>
      </c>
      <c r="D9038" t="s">
        <v>45</v>
      </c>
      <c r="E9038" t="s">
        <v>60</v>
      </c>
      <c r="F9038">
        <v>2</v>
      </c>
      <c r="G9038">
        <v>39204.86</v>
      </c>
      <c r="H9038">
        <v>78409.72</v>
      </c>
      <c r="I9038">
        <f>salesdata[[#This Row],[Total_Sales_INR]]/10000000</f>
        <v>7.8409719999999999E-3</v>
      </c>
      <c r="J9038" t="s">
        <v>34</v>
      </c>
      <c r="K9038" t="s">
        <v>35</v>
      </c>
      <c r="L9038">
        <v>3</v>
      </c>
      <c r="M9038" t="s">
        <v>36</v>
      </c>
      <c r="N9038" t="s">
        <v>74</v>
      </c>
      <c r="O9038" t="s">
        <v>22</v>
      </c>
    </row>
    <row r="9039" spans="1:15">
      <c r="A9039" t="s">
        <v>14774</v>
      </c>
      <c r="B9039" s="1">
        <v>45896</v>
      </c>
      <c r="C9039" t="s">
        <v>875</v>
      </c>
      <c r="D9039" t="s">
        <v>16</v>
      </c>
      <c r="E9039" t="s">
        <v>17</v>
      </c>
      <c r="F9039">
        <v>5</v>
      </c>
      <c r="G9039">
        <v>9849.34</v>
      </c>
      <c r="H9039">
        <v>49246.7</v>
      </c>
      <c r="I9039">
        <f>salesdata[[#This Row],[Total_Sales_INR]]/10000000</f>
        <v>4.9246699999999999E-3</v>
      </c>
      <c r="J9039" t="s">
        <v>34</v>
      </c>
      <c r="K9039" t="s">
        <v>35</v>
      </c>
      <c r="L9039">
        <v>1</v>
      </c>
      <c r="M9039" t="s">
        <v>20</v>
      </c>
      <c r="N9039" t="s">
        <v>142</v>
      </c>
      <c r="O9039" t="s">
        <v>22</v>
      </c>
    </row>
    <row r="9040" spans="1:15">
      <c r="A9040" t="s">
        <v>14775</v>
      </c>
      <c r="B9040" s="1">
        <v>45852</v>
      </c>
      <c r="C9040" t="s">
        <v>14776</v>
      </c>
      <c r="D9040" t="s">
        <v>25</v>
      </c>
      <c r="E9040" t="s">
        <v>280</v>
      </c>
      <c r="F9040">
        <v>1</v>
      </c>
      <c r="G9040">
        <v>5875.71</v>
      </c>
      <c r="H9040">
        <v>5875.71</v>
      </c>
      <c r="I9040">
        <f>salesdata[[#This Row],[Total_Sales_INR]]/10000000</f>
        <v>5.8757100000000006E-4</v>
      </c>
      <c r="J9040" t="s">
        <v>27</v>
      </c>
      <c r="K9040" t="s">
        <v>72</v>
      </c>
      <c r="L9040">
        <v>5</v>
      </c>
      <c r="M9040" t="s">
        <v>51</v>
      </c>
      <c r="N9040" t="s">
        <v>42</v>
      </c>
      <c r="O9040" t="s">
        <v>22</v>
      </c>
    </row>
    <row r="9041" spans="1:15">
      <c r="A9041" t="s">
        <v>14777</v>
      </c>
      <c r="B9041" s="1">
        <v>45941</v>
      </c>
      <c r="C9041" t="s">
        <v>8609</v>
      </c>
      <c r="D9041" t="s">
        <v>32</v>
      </c>
      <c r="E9041" t="s">
        <v>309</v>
      </c>
      <c r="F9041">
        <v>5</v>
      </c>
      <c r="G9041">
        <v>3200.69</v>
      </c>
      <c r="H9041">
        <v>16003.45</v>
      </c>
      <c r="I9041">
        <f>salesdata[[#This Row],[Total_Sales_INR]]/10000000</f>
        <v>1.600345E-3</v>
      </c>
      <c r="J9041" t="s">
        <v>27</v>
      </c>
      <c r="K9041" t="s">
        <v>72</v>
      </c>
      <c r="L9041">
        <v>5</v>
      </c>
      <c r="M9041" t="s">
        <v>73</v>
      </c>
      <c r="N9041" t="s">
        <v>213</v>
      </c>
      <c r="O9041" t="s">
        <v>22</v>
      </c>
    </row>
    <row r="9042" spans="1:15">
      <c r="A9042" t="s">
        <v>14778</v>
      </c>
      <c r="B9042" s="1">
        <v>45752</v>
      </c>
      <c r="C9042" t="s">
        <v>14779</v>
      </c>
      <c r="D9042" t="s">
        <v>45</v>
      </c>
      <c r="E9042" t="s">
        <v>60</v>
      </c>
      <c r="F9042">
        <v>1</v>
      </c>
      <c r="G9042">
        <v>37510.800000000003</v>
      </c>
      <c r="H9042">
        <v>37510.800000000003</v>
      </c>
      <c r="I9042">
        <f>salesdata[[#This Row],[Total_Sales_INR]]/10000000</f>
        <v>3.7510800000000004E-3</v>
      </c>
      <c r="J9042" t="s">
        <v>18</v>
      </c>
      <c r="K9042" t="s">
        <v>35</v>
      </c>
      <c r="L9042">
        <v>4</v>
      </c>
      <c r="M9042" t="s">
        <v>185</v>
      </c>
      <c r="N9042" t="s">
        <v>82</v>
      </c>
      <c r="O9042" t="s">
        <v>22</v>
      </c>
    </row>
    <row r="9043" spans="1:15">
      <c r="A9043" t="s">
        <v>14780</v>
      </c>
      <c r="B9043" s="1">
        <v>45776</v>
      </c>
      <c r="C9043" t="s">
        <v>14781</v>
      </c>
      <c r="D9043" t="s">
        <v>16</v>
      </c>
      <c r="E9043" t="s">
        <v>145</v>
      </c>
      <c r="F9043">
        <v>2</v>
      </c>
      <c r="G9043">
        <v>34966.99</v>
      </c>
      <c r="H9043">
        <v>69933.98</v>
      </c>
      <c r="I9043">
        <f>salesdata[[#This Row],[Total_Sales_INR]]/10000000</f>
        <v>6.9933979999999996E-3</v>
      </c>
      <c r="J9043" t="s">
        <v>47</v>
      </c>
      <c r="K9043" t="s">
        <v>19</v>
      </c>
      <c r="L9043">
        <v>4</v>
      </c>
      <c r="M9043" t="s">
        <v>198</v>
      </c>
      <c r="N9043" t="s">
        <v>150</v>
      </c>
      <c r="O9043" t="s">
        <v>22</v>
      </c>
    </row>
    <row r="9044" spans="1:15">
      <c r="A9044" t="s">
        <v>14782</v>
      </c>
      <c r="B9044" s="1">
        <v>45972</v>
      </c>
      <c r="C9044" t="s">
        <v>4714</v>
      </c>
      <c r="D9044" t="s">
        <v>16</v>
      </c>
      <c r="E9044" t="s">
        <v>137</v>
      </c>
      <c r="F9044">
        <v>3</v>
      </c>
      <c r="G9044">
        <v>5031.71</v>
      </c>
      <c r="H9044">
        <v>15095.13</v>
      </c>
      <c r="I9044">
        <f>salesdata[[#This Row],[Total_Sales_INR]]/10000000</f>
        <v>1.5095129999999999E-3</v>
      </c>
      <c r="J9044" t="s">
        <v>47</v>
      </c>
      <c r="K9044" t="s">
        <v>19</v>
      </c>
      <c r="L9044">
        <v>2</v>
      </c>
      <c r="M9044" t="s">
        <v>133</v>
      </c>
      <c r="N9044" t="s">
        <v>37</v>
      </c>
      <c r="O9044" t="s">
        <v>22</v>
      </c>
    </row>
    <row r="9045" spans="1:15">
      <c r="A9045" t="s">
        <v>14783</v>
      </c>
      <c r="B9045" s="1">
        <v>45790</v>
      </c>
      <c r="C9045" t="s">
        <v>14784</v>
      </c>
      <c r="D9045" t="s">
        <v>25</v>
      </c>
      <c r="E9045" t="s">
        <v>223</v>
      </c>
      <c r="F9045">
        <v>5</v>
      </c>
      <c r="G9045">
        <v>37850.15</v>
      </c>
      <c r="H9045">
        <v>189250.75</v>
      </c>
      <c r="I9045">
        <f>salesdata[[#This Row],[Total_Sales_INR]]/10000000</f>
        <v>1.8925075E-2</v>
      </c>
      <c r="J9045" t="s">
        <v>27</v>
      </c>
      <c r="K9045" t="s">
        <v>35</v>
      </c>
      <c r="L9045">
        <v>3</v>
      </c>
      <c r="M9045" t="s">
        <v>77</v>
      </c>
      <c r="N9045" t="s">
        <v>112</v>
      </c>
      <c r="O9045" t="s">
        <v>22</v>
      </c>
    </row>
    <row r="9046" spans="1:15">
      <c r="A9046" t="s">
        <v>14785</v>
      </c>
      <c r="B9046" s="1">
        <v>45746</v>
      </c>
      <c r="C9046" t="s">
        <v>10723</v>
      </c>
      <c r="D9046" t="s">
        <v>25</v>
      </c>
      <c r="E9046" t="s">
        <v>91</v>
      </c>
      <c r="F9046">
        <v>2</v>
      </c>
      <c r="G9046">
        <v>24770.12</v>
      </c>
      <c r="H9046">
        <v>49540.24</v>
      </c>
      <c r="I9046">
        <f>salesdata[[#This Row],[Total_Sales_INR]]/10000000</f>
        <v>4.9540239999999996E-3</v>
      </c>
      <c r="J9046" t="s">
        <v>34</v>
      </c>
      <c r="K9046" t="s">
        <v>19</v>
      </c>
      <c r="L9046">
        <v>4</v>
      </c>
      <c r="M9046" t="s">
        <v>160</v>
      </c>
      <c r="N9046" t="s">
        <v>57</v>
      </c>
      <c r="O9046" t="s">
        <v>22</v>
      </c>
    </row>
    <row r="9047" spans="1:15">
      <c r="A9047" t="s">
        <v>14786</v>
      </c>
      <c r="B9047" s="1">
        <v>45918</v>
      </c>
      <c r="C9047" t="s">
        <v>317</v>
      </c>
      <c r="D9047" t="s">
        <v>102</v>
      </c>
      <c r="E9047" t="s">
        <v>118</v>
      </c>
      <c r="F9047">
        <v>2</v>
      </c>
      <c r="G9047">
        <v>27089.119999999999</v>
      </c>
      <c r="H9047">
        <v>54178.239999999998</v>
      </c>
      <c r="I9047">
        <f>salesdata[[#This Row],[Total_Sales_INR]]/10000000</f>
        <v>5.4178239999999999E-3</v>
      </c>
      <c r="J9047" t="s">
        <v>34</v>
      </c>
      <c r="K9047" t="s">
        <v>72</v>
      </c>
      <c r="L9047">
        <v>4</v>
      </c>
      <c r="M9047" t="s">
        <v>123</v>
      </c>
      <c r="N9047" t="s">
        <v>156</v>
      </c>
      <c r="O9047" t="s">
        <v>22</v>
      </c>
    </row>
    <row r="9048" spans="1:15">
      <c r="A9048" t="s">
        <v>14787</v>
      </c>
      <c r="B9048" s="1">
        <v>45849</v>
      </c>
      <c r="C9048" t="s">
        <v>5642</v>
      </c>
      <c r="D9048" t="s">
        <v>32</v>
      </c>
      <c r="E9048" t="s">
        <v>250</v>
      </c>
      <c r="F9048">
        <v>1</v>
      </c>
      <c r="G9048">
        <v>37181.81</v>
      </c>
      <c r="H9048">
        <v>37181.81</v>
      </c>
      <c r="I9048">
        <f>salesdata[[#This Row],[Total_Sales_INR]]/10000000</f>
        <v>3.7181809999999997E-3</v>
      </c>
      <c r="J9048" t="s">
        <v>18</v>
      </c>
      <c r="K9048" t="s">
        <v>72</v>
      </c>
      <c r="L9048">
        <v>2</v>
      </c>
      <c r="M9048" t="s">
        <v>104</v>
      </c>
      <c r="N9048" t="s">
        <v>62</v>
      </c>
      <c r="O9048" t="s">
        <v>22</v>
      </c>
    </row>
    <row r="9049" spans="1:15">
      <c r="A9049" t="s">
        <v>14788</v>
      </c>
      <c r="B9049" s="1">
        <v>45715</v>
      </c>
      <c r="C9049" t="s">
        <v>2956</v>
      </c>
      <c r="D9049" t="s">
        <v>45</v>
      </c>
      <c r="E9049" t="s">
        <v>60</v>
      </c>
      <c r="F9049">
        <v>2</v>
      </c>
      <c r="G9049">
        <v>30961.09</v>
      </c>
      <c r="H9049">
        <v>61922.18</v>
      </c>
      <c r="I9049">
        <f>salesdata[[#This Row],[Total_Sales_INR]]/10000000</f>
        <v>6.1922180000000002E-3</v>
      </c>
      <c r="J9049" t="s">
        <v>18</v>
      </c>
      <c r="K9049" t="s">
        <v>35</v>
      </c>
      <c r="L9049">
        <v>4</v>
      </c>
      <c r="M9049" t="s">
        <v>160</v>
      </c>
      <c r="N9049" t="s">
        <v>360</v>
      </c>
      <c r="O9049" t="s">
        <v>22</v>
      </c>
    </row>
    <row r="9050" spans="1:15">
      <c r="A9050" t="s">
        <v>14789</v>
      </c>
      <c r="B9050" s="1">
        <v>45830</v>
      </c>
      <c r="C9050" t="s">
        <v>14790</v>
      </c>
      <c r="D9050" t="s">
        <v>16</v>
      </c>
      <c r="E9050" t="s">
        <v>17</v>
      </c>
      <c r="F9050">
        <v>1</v>
      </c>
      <c r="G9050">
        <v>7552.79</v>
      </c>
      <c r="H9050">
        <v>7552.79</v>
      </c>
      <c r="I9050">
        <f>salesdata[[#This Row],[Total_Sales_INR]]/10000000</f>
        <v>7.5527899999999998E-4</v>
      </c>
      <c r="J9050" t="s">
        <v>18</v>
      </c>
      <c r="K9050" t="s">
        <v>35</v>
      </c>
      <c r="L9050">
        <v>3</v>
      </c>
      <c r="M9050" t="s">
        <v>61</v>
      </c>
      <c r="N9050" t="s">
        <v>21</v>
      </c>
      <c r="O9050" t="s">
        <v>22</v>
      </c>
    </row>
    <row r="9051" spans="1:15">
      <c r="A9051" t="s">
        <v>14791</v>
      </c>
      <c r="B9051" s="1">
        <v>45675</v>
      </c>
      <c r="C9051" t="s">
        <v>9788</v>
      </c>
      <c r="D9051" t="s">
        <v>102</v>
      </c>
      <c r="E9051" t="s">
        <v>193</v>
      </c>
      <c r="F9051">
        <v>1</v>
      </c>
      <c r="G9051">
        <v>17051.45</v>
      </c>
      <c r="H9051">
        <v>17051.45</v>
      </c>
      <c r="I9051">
        <f>salesdata[[#This Row],[Total_Sales_INR]]/10000000</f>
        <v>1.7051450000000001E-3</v>
      </c>
      <c r="J9051" t="s">
        <v>47</v>
      </c>
      <c r="K9051" t="s">
        <v>19</v>
      </c>
      <c r="L9051">
        <v>1</v>
      </c>
      <c r="M9051" t="s">
        <v>181</v>
      </c>
      <c r="N9051" t="s">
        <v>57</v>
      </c>
      <c r="O9051" t="s">
        <v>22</v>
      </c>
    </row>
    <row r="9052" spans="1:15">
      <c r="A9052" t="s">
        <v>14792</v>
      </c>
      <c r="B9052" s="1">
        <v>45741</v>
      </c>
      <c r="C9052" t="s">
        <v>14793</v>
      </c>
      <c r="D9052" t="s">
        <v>32</v>
      </c>
      <c r="E9052" t="s">
        <v>309</v>
      </c>
      <c r="F9052">
        <v>5</v>
      </c>
      <c r="G9052">
        <v>24224.28</v>
      </c>
      <c r="H9052">
        <v>121121.4</v>
      </c>
      <c r="I9052">
        <f>salesdata[[#This Row],[Total_Sales_INR]]/10000000</f>
        <v>1.2112139999999999E-2</v>
      </c>
      <c r="J9052" t="s">
        <v>47</v>
      </c>
      <c r="K9052" t="s">
        <v>35</v>
      </c>
      <c r="L9052">
        <v>2</v>
      </c>
      <c r="M9052" t="s">
        <v>56</v>
      </c>
      <c r="N9052" t="s">
        <v>167</v>
      </c>
      <c r="O9052" t="s">
        <v>22</v>
      </c>
    </row>
    <row r="9053" spans="1:15">
      <c r="A9053" t="s">
        <v>14794</v>
      </c>
      <c r="B9053" s="1">
        <v>45662</v>
      </c>
      <c r="C9053" t="s">
        <v>1240</v>
      </c>
      <c r="D9053" t="s">
        <v>102</v>
      </c>
      <c r="E9053" t="s">
        <v>184</v>
      </c>
      <c r="F9053">
        <v>5</v>
      </c>
      <c r="G9053">
        <v>34773.83</v>
      </c>
      <c r="H9053">
        <v>173869.15</v>
      </c>
      <c r="I9053">
        <f>salesdata[[#This Row],[Total_Sales_INR]]/10000000</f>
        <v>1.7386914999999999E-2</v>
      </c>
      <c r="J9053" t="s">
        <v>27</v>
      </c>
      <c r="K9053" t="s">
        <v>35</v>
      </c>
      <c r="L9053">
        <v>4</v>
      </c>
      <c r="M9053" t="s">
        <v>123</v>
      </c>
      <c r="N9053" t="s">
        <v>173</v>
      </c>
      <c r="O9053" t="s">
        <v>22</v>
      </c>
    </row>
    <row r="9054" spans="1:15">
      <c r="A9054" t="s">
        <v>14795</v>
      </c>
      <c r="B9054" s="1">
        <v>45709</v>
      </c>
      <c r="C9054" t="s">
        <v>2658</v>
      </c>
      <c r="D9054" t="s">
        <v>32</v>
      </c>
      <c r="E9054" t="s">
        <v>250</v>
      </c>
      <c r="F9054">
        <v>5</v>
      </c>
      <c r="G9054">
        <v>27447.94</v>
      </c>
      <c r="H9054">
        <v>137239.70000000001</v>
      </c>
      <c r="I9054">
        <f>salesdata[[#This Row],[Total_Sales_INR]]/10000000</f>
        <v>1.3723970000000002E-2</v>
      </c>
      <c r="J9054" t="s">
        <v>18</v>
      </c>
      <c r="K9054" t="s">
        <v>35</v>
      </c>
      <c r="L9054">
        <v>5</v>
      </c>
      <c r="M9054" t="s">
        <v>28</v>
      </c>
      <c r="N9054" t="s">
        <v>57</v>
      </c>
      <c r="O9054" t="s">
        <v>22</v>
      </c>
    </row>
    <row r="9055" spans="1:15">
      <c r="A9055" t="s">
        <v>14796</v>
      </c>
      <c r="B9055" s="1">
        <v>45755</v>
      </c>
      <c r="C9055" t="s">
        <v>9259</v>
      </c>
      <c r="D9055" t="s">
        <v>45</v>
      </c>
      <c r="E9055" t="s">
        <v>85</v>
      </c>
      <c r="F9055">
        <v>1</v>
      </c>
      <c r="G9055">
        <v>28221.81</v>
      </c>
      <c r="H9055">
        <v>28221.81</v>
      </c>
      <c r="I9055">
        <f>salesdata[[#This Row],[Total_Sales_INR]]/10000000</f>
        <v>2.822181E-3</v>
      </c>
      <c r="J9055" t="s">
        <v>34</v>
      </c>
      <c r="K9055" t="s">
        <v>72</v>
      </c>
      <c r="L9055">
        <v>1</v>
      </c>
      <c r="M9055" t="s">
        <v>107</v>
      </c>
      <c r="N9055" t="s">
        <v>42</v>
      </c>
      <c r="O9055" t="s">
        <v>22</v>
      </c>
    </row>
    <row r="9056" spans="1:15">
      <c r="A9056" t="s">
        <v>14797</v>
      </c>
      <c r="B9056" s="1">
        <v>45888</v>
      </c>
      <c r="C9056" t="s">
        <v>4939</v>
      </c>
      <c r="D9056" t="s">
        <v>25</v>
      </c>
      <c r="E9056" t="s">
        <v>91</v>
      </c>
      <c r="F9056">
        <v>2</v>
      </c>
      <c r="G9056">
        <v>20217.29</v>
      </c>
      <c r="H9056">
        <v>40434.58</v>
      </c>
      <c r="I9056">
        <f>salesdata[[#This Row],[Total_Sales_INR]]/10000000</f>
        <v>4.0434579999999998E-3</v>
      </c>
      <c r="J9056" t="s">
        <v>47</v>
      </c>
      <c r="K9056" t="s">
        <v>72</v>
      </c>
      <c r="L9056">
        <v>1</v>
      </c>
      <c r="M9056" t="s">
        <v>107</v>
      </c>
      <c r="N9056" t="s">
        <v>52</v>
      </c>
      <c r="O9056" t="s">
        <v>22</v>
      </c>
    </row>
    <row r="9057" spans="1:15">
      <c r="A9057" t="s">
        <v>14798</v>
      </c>
      <c r="B9057" s="1">
        <v>45968</v>
      </c>
      <c r="C9057" t="s">
        <v>14615</v>
      </c>
      <c r="D9057" t="s">
        <v>45</v>
      </c>
      <c r="E9057" t="s">
        <v>60</v>
      </c>
      <c r="F9057">
        <v>3</v>
      </c>
      <c r="G9057">
        <v>39652.269999999997</v>
      </c>
      <c r="H9057">
        <v>118956.81</v>
      </c>
      <c r="I9057">
        <f>salesdata[[#This Row],[Total_Sales_INR]]/10000000</f>
        <v>1.1895681E-2</v>
      </c>
      <c r="J9057" t="s">
        <v>47</v>
      </c>
      <c r="K9057" t="s">
        <v>19</v>
      </c>
      <c r="L9057">
        <v>4</v>
      </c>
      <c r="M9057" t="s">
        <v>160</v>
      </c>
      <c r="N9057" t="s">
        <v>173</v>
      </c>
      <c r="O9057" t="s">
        <v>22</v>
      </c>
    </row>
    <row r="9058" spans="1:15">
      <c r="A9058" t="s">
        <v>14799</v>
      </c>
      <c r="B9058" s="1">
        <v>45781</v>
      </c>
      <c r="C9058" t="s">
        <v>6349</v>
      </c>
      <c r="D9058" t="s">
        <v>32</v>
      </c>
      <c r="E9058" t="s">
        <v>81</v>
      </c>
      <c r="F9058">
        <v>2</v>
      </c>
      <c r="G9058">
        <v>10963.39</v>
      </c>
      <c r="H9058">
        <v>21926.78</v>
      </c>
      <c r="I9058">
        <f>salesdata[[#This Row],[Total_Sales_INR]]/10000000</f>
        <v>2.192678E-3</v>
      </c>
      <c r="J9058" t="s">
        <v>47</v>
      </c>
      <c r="K9058" t="s">
        <v>72</v>
      </c>
      <c r="L9058">
        <v>5</v>
      </c>
      <c r="M9058" t="s">
        <v>41</v>
      </c>
      <c r="N9058" t="s">
        <v>142</v>
      </c>
      <c r="O9058" t="s">
        <v>22</v>
      </c>
    </row>
    <row r="9059" spans="1:15">
      <c r="A9059" t="s">
        <v>14800</v>
      </c>
      <c r="B9059" s="1">
        <v>45699</v>
      </c>
      <c r="C9059" t="s">
        <v>14801</v>
      </c>
      <c r="D9059" t="s">
        <v>25</v>
      </c>
      <c r="E9059" t="s">
        <v>91</v>
      </c>
      <c r="F9059">
        <v>1</v>
      </c>
      <c r="G9059">
        <v>24794.86</v>
      </c>
      <c r="H9059">
        <v>24794.86</v>
      </c>
      <c r="I9059">
        <f>salesdata[[#This Row],[Total_Sales_INR]]/10000000</f>
        <v>2.4794859999999999E-3</v>
      </c>
      <c r="J9059" t="s">
        <v>18</v>
      </c>
      <c r="K9059" t="s">
        <v>35</v>
      </c>
      <c r="L9059">
        <v>5</v>
      </c>
      <c r="M9059" t="s">
        <v>41</v>
      </c>
      <c r="N9059" t="s">
        <v>94</v>
      </c>
      <c r="O9059" t="s">
        <v>22</v>
      </c>
    </row>
    <row r="9060" spans="1:15">
      <c r="A9060" t="s">
        <v>14802</v>
      </c>
      <c r="B9060" s="1">
        <v>45999</v>
      </c>
      <c r="C9060" t="s">
        <v>2375</v>
      </c>
      <c r="D9060" t="s">
        <v>102</v>
      </c>
      <c r="E9060" t="s">
        <v>193</v>
      </c>
      <c r="F9060">
        <v>1</v>
      </c>
      <c r="G9060">
        <v>9016.75</v>
      </c>
      <c r="H9060">
        <v>9016.75</v>
      </c>
      <c r="I9060">
        <f>salesdata[[#This Row],[Total_Sales_INR]]/10000000</f>
        <v>9.01675E-4</v>
      </c>
      <c r="J9060" t="s">
        <v>27</v>
      </c>
      <c r="K9060" t="s">
        <v>19</v>
      </c>
      <c r="L9060">
        <v>2</v>
      </c>
      <c r="M9060" t="s">
        <v>56</v>
      </c>
      <c r="N9060" t="s">
        <v>82</v>
      </c>
      <c r="O9060" t="s">
        <v>22</v>
      </c>
    </row>
    <row r="9061" spans="1:15">
      <c r="A9061" t="s">
        <v>14803</v>
      </c>
      <c r="B9061" s="1">
        <v>45712</v>
      </c>
      <c r="C9061" t="s">
        <v>7085</v>
      </c>
      <c r="D9061" t="s">
        <v>25</v>
      </c>
      <c r="E9061" t="s">
        <v>26</v>
      </c>
      <c r="F9061">
        <v>1</v>
      </c>
      <c r="G9061">
        <v>16543.71</v>
      </c>
      <c r="H9061">
        <v>16543.71</v>
      </c>
      <c r="I9061">
        <f>salesdata[[#This Row],[Total_Sales_INR]]/10000000</f>
        <v>1.654371E-3</v>
      </c>
      <c r="J9061" t="s">
        <v>27</v>
      </c>
      <c r="K9061" t="s">
        <v>35</v>
      </c>
      <c r="L9061">
        <v>1</v>
      </c>
      <c r="M9061" t="s">
        <v>119</v>
      </c>
      <c r="N9061" t="s">
        <v>48</v>
      </c>
      <c r="O9061" t="s">
        <v>22</v>
      </c>
    </row>
    <row r="9062" spans="1:15">
      <c r="A9062" t="s">
        <v>14804</v>
      </c>
      <c r="B9062" s="1">
        <v>45907</v>
      </c>
      <c r="C9062" t="s">
        <v>2256</v>
      </c>
      <c r="D9062" t="s">
        <v>32</v>
      </c>
      <c r="E9062" t="s">
        <v>81</v>
      </c>
      <c r="F9062">
        <v>1</v>
      </c>
      <c r="G9062">
        <v>31389.5</v>
      </c>
      <c r="H9062">
        <v>31389.5</v>
      </c>
      <c r="I9062">
        <f>salesdata[[#This Row],[Total_Sales_INR]]/10000000</f>
        <v>3.1389500000000002E-3</v>
      </c>
      <c r="J9062" t="s">
        <v>27</v>
      </c>
      <c r="K9062" t="s">
        <v>35</v>
      </c>
      <c r="L9062">
        <v>4</v>
      </c>
      <c r="M9062" t="s">
        <v>88</v>
      </c>
      <c r="N9062" t="s">
        <v>97</v>
      </c>
      <c r="O9062" t="s">
        <v>22</v>
      </c>
    </row>
    <row r="9063" spans="1:15">
      <c r="A9063" t="s">
        <v>14805</v>
      </c>
      <c r="B9063" s="1">
        <v>45759</v>
      </c>
      <c r="C9063" t="s">
        <v>5468</v>
      </c>
      <c r="D9063" t="s">
        <v>32</v>
      </c>
      <c r="E9063" t="s">
        <v>81</v>
      </c>
      <c r="F9063">
        <v>4</v>
      </c>
      <c r="G9063">
        <v>15812.11</v>
      </c>
      <c r="H9063">
        <v>63248.44</v>
      </c>
      <c r="I9063">
        <f>salesdata[[#This Row],[Total_Sales_INR]]/10000000</f>
        <v>6.3248440000000005E-3</v>
      </c>
      <c r="J9063" t="s">
        <v>27</v>
      </c>
      <c r="K9063" t="s">
        <v>19</v>
      </c>
      <c r="L9063">
        <v>3</v>
      </c>
      <c r="M9063" t="s">
        <v>61</v>
      </c>
      <c r="N9063" t="s">
        <v>216</v>
      </c>
      <c r="O9063" t="s">
        <v>22</v>
      </c>
    </row>
    <row r="9064" spans="1:15">
      <c r="A9064" t="s">
        <v>14806</v>
      </c>
      <c r="B9064" s="1">
        <v>45836</v>
      </c>
      <c r="C9064" t="s">
        <v>14807</v>
      </c>
      <c r="D9064" t="s">
        <v>45</v>
      </c>
      <c r="E9064" t="s">
        <v>85</v>
      </c>
      <c r="F9064">
        <v>3</v>
      </c>
      <c r="G9064">
        <v>33537.480000000003</v>
      </c>
      <c r="H9064">
        <v>100612.44</v>
      </c>
      <c r="I9064">
        <f>salesdata[[#This Row],[Total_Sales_INR]]/10000000</f>
        <v>1.0061244E-2</v>
      </c>
      <c r="J9064" t="s">
        <v>27</v>
      </c>
      <c r="K9064" t="s">
        <v>19</v>
      </c>
      <c r="L9064">
        <v>4</v>
      </c>
      <c r="M9064" t="s">
        <v>123</v>
      </c>
      <c r="N9064" t="s">
        <v>94</v>
      </c>
      <c r="O9064" t="s">
        <v>22</v>
      </c>
    </row>
    <row r="9065" spans="1:15">
      <c r="A9065" t="s">
        <v>14808</v>
      </c>
      <c r="B9065" s="1">
        <v>45751</v>
      </c>
      <c r="C9065" t="s">
        <v>2336</v>
      </c>
      <c r="D9065" t="s">
        <v>45</v>
      </c>
      <c r="E9065" t="s">
        <v>46</v>
      </c>
      <c r="F9065">
        <v>2</v>
      </c>
      <c r="G9065">
        <v>19317.669999999998</v>
      </c>
      <c r="H9065">
        <v>38635.339999999997</v>
      </c>
      <c r="I9065">
        <f>salesdata[[#This Row],[Total_Sales_INR]]/10000000</f>
        <v>3.8635339999999996E-3</v>
      </c>
      <c r="J9065" t="s">
        <v>47</v>
      </c>
      <c r="K9065" t="s">
        <v>72</v>
      </c>
      <c r="L9065">
        <v>3</v>
      </c>
      <c r="M9065" t="s">
        <v>190</v>
      </c>
      <c r="N9065" t="s">
        <v>94</v>
      </c>
      <c r="O9065" t="s">
        <v>22</v>
      </c>
    </row>
    <row r="9066" spans="1:15">
      <c r="A9066" t="s">
        <v>14809</v>
      </c>
      <c r="B9066" s="1">
        <v>45808</v>
      </c>
      <c r="C9066" t="s">
        <v>13532</v>
      </c>
      <c r="D9066" t="s">
        <v>16</v>
      </c>
      <c r="E9066" t="s">
        <v>159</v>
      </c>
      <c r="F9066">
        <v>4</v>
      </c>
      <c r="G9066">
        <v>5900.28</v>
      </c>
      <c r="H9066">
        <v>23601.119999999999</v>
      </c>
      <c r="I9066">
        <f>salesdata[[#This Row],[Total_Sales_INR]]/10000000</f>
        <v>2.3601119999999997E-3</v>
      </c>
      <c r="J9066" t="s">
        <v>27</v>
      </c>
      <c r="K9066" t="s">
        <v>19</v>
      </c>
      <c r="L9066">
        <v>5</v>
      </c>
      <c r="M9066" t="s">
        <v>51</v>
      </c>
      <c r="N9066" t="s">
        <v>112</v>
      </c>
      <c r="O9066" t="s">
        <v>22</v>
      </c>
    </row>
    <row r="9067" spans="1:15">
      <c r="A9067" t="s">
        <v>14810</v>
      </c>
      <c r="B9067" s="1">
        <v>45940</v>
      </c>
      <c r="C9067" t="s">
        <v>10534</v>
      </c>
      <c r="D9067" t="s">
        <v>16</v>
      </c>
      <c r="E9067" t="s">
        <v>130</v>
      </c>
      <c r="F9067">
        <v>4</v>
      </c>
      <c r="G9067">
        <v>49034.25</v>
      </c>
      <c r="H9067">
        <v>196137</v>
      </c>
      <c r="I9067">
        <f>salesdata[[#This Row],[Total_Sales_INR]]/10000000</f>
        <v>1.9613700000000001E-2</v>
      </c>
      <c r="J9067" t="s">
        <v>47</v>
      </c>
      <c r="K9067" t="s">
        <v>35</v>
      </c>
      <c r="L9067">
        <v>5</v>
      </c>
      <c r="M9067" t="s">
        <v>73</v>
      </c>
      <c r="N9067" t="s">
        <v>82</v>
      </c>
      <c r="O9067" t="s">
        <v>22</v>
      </c>
    </row>
    <row r="9068" spans="1:15">
      <c r="A9068" t="s">
        <v>14811</v>
      </c>
      <c r="B9068" s="1">
        <v>45810</v>
      </c>
      <c r="C9068" t="s">
        <v>8126</v>
      </c>
      <c r="D9068" t="s">
        <v>32</v>
      </c>
      <c r="E9068" t="s">
        <v>250</v>
      </c>
      <c r="F9068">
        <v>4</v>
      </c>
      <c r="G9068">
        <v>46655.83</v>
      </c>
      <c r="H9068">
        <v>186623.32</v>
      </c>
      <c r="I9068">
        <f>salesdata[[#This Row],[Total_Sales_INR]]/10000000</f>
        <v>1.8662332E-2</v>
      </c>
      <c r="J9068" t="s">
        <v>34</v>
      </c>
      <c r="K9068" t="s">
        <v>35</v>
      </c>
      <c r="L9068">
        <v>2</v>
      </c>
      <c r="M9068" t="s">
        <v>56</v>
      </c>
      <c r="N9068" t="s">
        <v>178</v>
      </c>
      <c r="O9068" t="s">
        <v>22</v>
      </c>
    </row>
    <row r="9069" spans="1:15">
      <c r="A9069" t="s">
        <v>14812</v>
      </c>
      <c r="B9069" s="1">
        <v>45887</v>
      </c>
      <c r="C9069" t="s">
        <v>14813</v>
      </c>
      <c r="D9069" t="s">
        <v>32</v>
      </c>
      <c r="E9069" t="s">
        <v>81</v>
      </c>
      <c r="F9069">
        <v>3</v>
      </c>
      <c r="G9069">
        <v>41775.68</v>
      </c>
      <c r="H9069">
        <v>125327.03999999999</v>
      </c>
      <c r="I9069">
        <f>salesdata[[#This Row],[Total_Sales_INR]]/10000000</f>
        <v>1.2532703999999999E-2</v>
      </c>
      <c r="J9069" t="s">
        <v>34</v>
      </c>
      <c r="K9069" t="s">
        <v>19</v>
      </c>
      <c r="L9069">
        <v>1</v>
      </c>
      <c r="M9069" t="s">
        <v>107</v>
      </c>
      <c r="N9069" t="s">
        <v>213</v>
      </c>
      <c r="O9069" t="s">
        <v>22</v>
      </c>
    </row>
    <row r="9070" spans="1:15">
      <c r="A9070" t="s">
        <v>14814</v>
      </c>
      <c r="B9070" s="1">
        <v>45907</v>
      </c>
      <c r="C9070" t="s">
        <v>14815</v>
      </c>
      <c r="D9070" t="s">
        <v>45</v>
      </c>
      <c r="E9070" t="s">
        <v>55</v>
      </c>
      <c r="F9070">
        <v>2</v>
      </c>
      <c r="G9070">
        <v>38756.559999999998</v>
      </c>
      <c r="H9070">
        <v>77513.119999999995</v>
      </c>
      <c r="I9070">
        <f>salesdata[[#This Row],[Total_Sales_INR]]/10000000</f>
        <v>7.7513119999999998E-3</v>
      </c>
      <c r="J9070" t="s">
        <v>47</v>
      </c>
      <c r="K9070" t="s">
        <v>72</v>
      </c>
      <c r="L9070">
        <v>1</v>
      </c>
      <c r="M9070" t="s">
        <v>68</v>
      </c>
      <c r="N9070" t="s">
        <v>150</v>
      </c>
      <c r="O9070" t="s">
        <v>22</v>
      </c>
    </row>
    <row r="9071" spans="1:15">
      <c r="A9071" t="s">
        <v>14816</v>
      </c>
      <c r="B9071" s="1">
        <v>45819</v>
      </c>
      <c r="C9071" t="s">
        <v>8047</v>
      </c>
      <c r="D9071" t="s">
        <v>25</v>
      </c>
      <c r="E9071" t="s">
        <v>140</v>
      </c>
      <c r="F9071">
        <v>2</v>
      </c>
      <c r="G9071">
        <v>48449.95</v>
      </c>
      <c r="H9071">
        <v>96899.9</v>
      </c>
      <c r="I9071">
        <f>salesdata[[#This Row],[Total_Sales_INR]]/10000000</f>
        <v>9.689989999999999E-3</v>
      </c>
      <c r="J9071" t="s">
        <v>47</v>
      </c>
      <c r="K9071" t="s">
        <v>72</v>
      </c>
      <c r="L9071">
        <v>1</v>
      </c>
      <c r="M9071" t="s">
        <v>181</v>
      </c>
      <c r="N9071" t="s">
        <v>216</v>
      </c>
      <c r="O9071" t="s">
        <v>22</v>
      </c>
    </row>
    <row r="9072" spans="1:15">
      <c r="A9072" t="s">
        <v>14817</v>
      </c>
      <c r="B9072" s="1">
        <v>45732</v>
      </c>
      <c r="C9072" t="s">
        <v>10937</v>
      </c>
      <c r="D9072" t="s">
        <v>25</v>
      </c>
      <c r="E9072" t="s">
        <v>91</v>
      </c>
      <c r="F9072">
        <v>1</v>
      </c>
      <c r="G9072">
        <v>13909.63</v>
      </c>
      <c r="H9072">
        <v>13909.63</v>
      </c>
      <c r="I9072">
        <f>salesdata[[#This Row],[Total_Sales_INR]]/10000000</f>
        <v>1.3909629999999998E-3</v>
      </c>
      <c r="J9072" t="s">
        <v>34</v>
      </c>
      <c r="K9072" t="s">
        <v>72</v>
      </c>
      <c r="L9072">
        <v>1</v>
      </c>
      <c r="M9072" t="s">
        <v>107</v>
      </c>
      <c r="N9072" t="s">
        <v>69</v>
      </c>
      <c r="O9072" t="s">
        <v>22</v>
      </c>
    </row>
    <row r="9073" spans="1:15">
      <c r="A9073" t="s">
        <v>14818</v>
      </c>
      <c r="B9073" s="1">
        <v>45662</v>
      </c>
      <c r="C9073" t="s">
        <v>14819</v>
      </c>
      <c r="D9073" t="s">
        <v>102</v>
      </c>
      <c r="E9073" t="s">
        <v>184</v>
      </c>
      <c r="F9073">
        <v>5</v>
      </c>
      <c r="G9073">
        <v>6525.22</v>
      </c>
      <c r="H9073">
        <v>32626.1</v>
      </c>
      <c r="I9073">
        <f>salesdata[[#This Row],[Total_Sales_INR]]/10000000</f>
        <v>3.26261E-3</v>
      </c>
      <c r="J9073" t="s">
        <v>18</v>
      </c>
      <c r="K9073" t="s">
        <v>19</v>
      </c>
      <c r="L9073">
        <v>3</v>
      </c>
      <c r="M9073" t="s">
        <v>190</v>
      </c>
      <c r="N9073" t="s">
        <v>94</v>
      </c>
      <c r="O9073" t="s">
        <v>22</v>
      </c>
    </row>
    <row r="9074" spans="1:15">
      <c r="A9074" t="s">
        <v>14820</v>
      </c>
      <c r="B9074" s="1">
        <v>45679</v>
      </c>
      <c r="C9074" t="s">
        <v>7387</v>
      </c>
      <c r="D9074" t="s">
        <v>45</v>
      </c>
      <c r="E9074" t="s">
        <v>55</v>
      </c>
      <c r="F9074">
        <v>3</v>
      </c>
      <c r="G9074">
        <v>8620.2099999999991</v>
      </c>
      <c r="H9074">
        <v>25860.63</v>
      </c>
      <c r="I9074">
        <f>salesdata[[#This Row],[Total_Sales_INR]]/10000000</f>
        <v>2.586063E-3</v>
      </c>
      <c r="J9074" t="s">
        <v>27</v>
      </c>
      <c r="K9074" t="s">
        <v>35</v>
      </c>
      <c r="L9074">
        <v>1</v>
      </c>
      <c r="M9074" t="s">
        <v>119</v>
      </c>
      <c r="N9074" t="s">
        <v>134</v>
      </c>
      <c r="O9074" t="s">
        <v>22</v>
      </c>
    </row>
    <row r="9075" spans="1:15">
      <c r="A9075" t="s">
        <v>14821</v>
      </c>
      <c r="B9075" s="1">
        <v>45897</v>
      </c>
      <c r="C9075" t="s">
        <v>10385</v>
      </c>
      <c r="D9075" t="s">
        <v>102</v>
      </c>
      <c r="E9075" t="s">
        <v>155</v>
      </c>
      <c r="F9075">
        <v>2</v>
      </c>
      <c r="G9075">
        <v>39271.550000000003</v>
      </c>
      <c r="H9075">
        <v>78543.100000000006</v>
      </c>
      <c r="I9075">
        <f>salesdata[[#This Row],[Total_Sales_INR]]/10000000</f>
        <v>7.8543099999999998E-3</v>
      </c>
      <c r="J9075" t="s">
        <v>34</v>
      </c>
      <c r="K9075" t="s">
        <v>72</v>
      </c>
      <c r="L9075">
        <v>5</v>
      </c>
      <c r="M9075" t="s">
        <v>41</v>
      </c>
      <c r="N9075" t="s">
        <v>21</v>
      </c>
      <c r="O9075" t="s">
        <v>22</v>
      </c>
    </row>
    <row r="9076" spans="1:15">
      <c r="A9076" t="s">
        <v>14822</v>
      </c>
      <c r="B9076" s="1">
        <v>45720</v>
      </c>
      <c r="C9076" t="s">
        <v>14823</v>
      </c>
      <c r="D9076" t="s">
        <v>45</v>
      </c>
      <c r="E9076" t="s">
        <v>85</v>
      </c>
      <c r="F9076">
        <v>2</v>
      </c>
      <c r="G9076">
        <v>36172.51</v>
      </c>
      <c r="H9076">
        <v>72345.02</v>
      </c>
      <c r="I9076">
        <f>salesdata[[#This Row],[Total_Sales_INR]]/10000000</f>
        <v>7.2345020000000003E-3</v>
      </c>
      <c r="J9076" t="s">
        <v>18</v>
      </c>
      <c r="K9076" t="s">
        <v>72</v>
      </c>
      <c r="L9076">
        <v>2</v>
      </c>
      <c r="M9076" t="s">
        <v>104</v>
      </c>
      <c r="N9076" t="s">
        <v>124</v>
      </c>
      <c r="O9076" t="s">
        <v>22</v>
      </c>
    </row>
    <row r="9077" spans="1:15">
      <c r="A9077" t="s">
        <v>14824</v>
      </c>
      <c r="B9077" s="1">
        <v>45700</v>
      </c>
      <c r="C9077" t="s">
        <v>13733</v>
      </c>
      <c r="D9077" t="s">
        <v>45</v>
      </c>
      <c r="E9077" t="s">
        <v>65</v>
      </c>
      <c r="F9077">
        <v>2</v>
      </c>
      <c r="G9077">
        <v>31672.11</v>
      </c>
      <c r="H9077">
        <v>63344.22</v>
      </c>
      <c r="I9077">
        <f>salesdata[[#This Row],[Total_Sales_INR]]/10000000</f>
        <v>6.3344220000000001E-3</v>
      </c>
      <c r="J9077" t="s">
        <v>47</v>
      </c>
      <c r="K9077" t="s">
        <v>19</v>
      </c>
      <c r="L9077">
        <v>3</v>
      </c>
      <c r="M9077" t="s">
        <v>115</v>
      </c>
      <c r="N9077" t="s">
        <v>37</v>
      </c>
      <c r="O9077" t="s">
        <v>22</v>
      </c>
    </row>
    <row r="9078" spans="1:15">
      <c r="A9078" t="s">
        <v>14825</v>
      </c>
      <c r="B9078" s="1">
        <v>45967</v>
      </c>
      <c r="C9078" t="s">
        <v>12239</v>
      </c>
      <c r="D9078" t="s">
        <v>16</v>
      </c>
      <c r="E9078" t="s">
        <v>145</v>
      </c>
      <c r="F9078">
        <v>4</v>
      </c>
      <c r="G9078">
        <v>46050.29</v>
      </c>
      <c r="H9078">
        <v>184201.16</v>
      </c>
      <c r="I9078">
        <f>salesdata[[#This Row],[Total_Sales_INR]]/10000000</f>
        <v>1.8420116E-2</v>
      </c>
      <c r="J9078" t="s">
        <v>34</v>
      </c>
      <c r="K9078" t="s">
        <v>35</v>
      </c>
      <c r="L9078">
        <v>2</v>
      </c>
      <c r="M9078" t="s">
        <v>56</v>
      </c>
      <c r="N9078" t="s">
        <v>42</v>
      </c>
      <c r="O9078" t="s">
        <v>22</v>
      </c>
    </row>
    <row r="9079" spans="1:15">
      <c r="A9079" t="s">
        <v>14826</v>
      </c>
      <c r="B9079" s="1">
        <v>45959</v>
      </c>
      <c r="C9079" t="s">
        <v>3534</v>
      </c>
      <c r="D9079" t="s">
        <v>32</v>
      </c>
      <c r="E9079" t="s">
        <v>309</v>
      </c>
      <c r="F9079">
        <v>1</v>
      </c>
      <c r="G9079">
        <v>33711.1</v>
      </c>
      <c r="H9079">
        <v>33711.1</v>
      </c>
      <c r="I9079">
        <f>salesdata[[#This Row],[Total_Sales_INR]]/10000000</f>
        <v>3.3711099999999996E-3</v>
      </c>
      <c r="J9079" t="s">
        <v>27</v>
      </c>
      <c r="K9079" t="s">
        <v>19</v>
      </c>
      <c r="L9079">
        <v>4</v>
      </c>
      <c r="M9079" t="s">
        <v>185</v>
      </c>
      <c r="N9079" t="s">
        <v>134</v>
      </c>
      <c r="O9079" t="s">
        <v>22</v>
      </c>
    </row>
    <row r="9080" spans="1:15">
      <c r="A9080" t="s">
        <v>14827</v>
      </c>
      <c r="B9080" s="1">
        <v>45889</v>
      </c>
      <c r="C9080" t="s">
        <v>14828</v>
      </c>
      <c r="D9080" t="s">
        <v>32</v>
      </c>
      <c r="E9080" t="s">
        <v>309</v>
      </c>
      <c r="F9080">
        <v>3</v>
      </c>
      <c r="G9080">
        <v>19920.580000000002</v>
      </c>
      <c r="H9080">
        <v>59761.74</v>
      </c>
      <c r="I9080">
        <f>salesdata[[#This Row],[Total_Sales_INR]]/10000000</f>
        <v>5.9761739999999999E-3</v>
      </c>
      <c r="J9080" t="s">
        <v>18</v>
      </c>
      <c r="K9080" t="s">
        <v>35</v>
      </c>
      <c r="L9080">
        <v>5</v>
      </c>
      <c r="M9080" t="s">
        <v>73</v>
      </c>
      <c r="N9080" t="s">
        <v>134</v>
      </c>
      <c r="O9080" t="s">
        <v>22</v>
      </c>
    </row>
    <row r="9081" spans="1:15">
      <c r="A9081" t="s">
        <v>14829</v>
      </c>
      <c r="B9081" s="1">
        <v>45831</v>
      </c>
      <c r="C9081" t="s">
        <v>4577</v>
      </c>
      <c r="D9081" t="s">
        <v>102</v>
      </c>
      <c r="E9081" t="s">
        <v>155</v>
      </c>
      <c r="F9081">
        <v>2</v>
      </c>
      <c r="G9081">
        <v>48877.34</v>
      </c>
      <c r="H9081">
        <v>97754.68</v>
      </c>
      <c r="I9081">
        <f>salesdata[[#This Row],[Total_Sales_INR]]/10000000</f>
        <v>9.775467999999999E-3</v>
      </c>
      <c r="J9081" t="s">
        <v>47</v>
      </c>
      <c r="K9081" t="s">
        <v>72</v>
      </c>
      <c r="L9081">
        <v>4</v>
      </c>
      <c r="M9081" t="s">
        <v>185</v>
      </c>
      <c r="N9081" t="s">
        <v>112</v>
      </c>
      <c r="O9081" t="s">
        <v>22</v>
      </c>
    </row>
    <row r="9082" spans="1:15">
      <c r="A9082" t="s">
        <v>14830</v>
      </c>
      <c r="B9082" s="1">
        <v>45699</v>
      </c>
      <c r="C9082" t="s">
        <v>8479</v>
      </c>
      <c r="D9082" t="s">
        <v>16</v>
      </c>
      <c r="E9082" t="s">
        <v>159</v>
      </c>
      <c r="F9082">
        <v>2</v>
      </c>
      <c r="G9082">
        <v>44186.69</v>
      </c>
      <c r="H9082">
        <v>88373.38</v>
      </c>
      <c r="I9082">
        <f>salesdata[[#This Row],[Total_Sales_INR]]/10000000</f>
        <v>8.8373380000000001E-3</v>
      </c>
      <c r="J9082" t="s">
        <v>18</v>
      </c>
      <c r="K9082" t="s">
        <v>35</v>
      </c>
      <c r="L9082">
        <v>4</v>
      </c>
      <c r="M9082" t="s">
        <v>88</v>
      </c>
      <c r="N9082" t="s">
        <v>48</v>
      </c>
      <c r="O9082" t="s">
        <v>22</v>
      </c>
    </row>
    <row r="9083" spans="1:15">
      <c r="A9083" t="s">
        <v>14831</v>
      </c>
      <c r="B9083" s="1">
        <v>45800</v>
      </c>
      <c r="C9083" t="s">
        <v>7652</v>
      </c>
      <c r="D9083" t="s">
        <v>25</v>
      </c>
      <c r="E9083" t="s">
        <v>223</v>
      </c>
      <c r="F9083">
        <v>2</v>
      </c>
      <c r="G9083">
        <v>34036.949999999997</v>
      </c>
      <c r="H9083">
        <v>68073.899999999994</v>
      </c>
      <c r="I9083">
        <f>salesdata[[#This Row],[Total_Sales_INR]]/10000000</f>
        <v>6.8073899999999991E-3</v>
      </c>
      <c r="J9083" t="s">
        <v>47</v>
      </c>
      <c r="K9083" t="s">
        <v>19</v>
      </c>
      <c r="L9083">
        <v>4</v>
      </c>
      <c r="M9083" t="s">
        <v>185</v>
      </c>
      <c r="N9083" t="s">
        <v>156</v>
      </c>
      <c r="O9083" t="s">
        <v>22</v>
      </c>
    </row>
    <row r="9084" spans="1:15">
      <c r="A9084" t="s">
        <v>14832</v>
      </c>
      <c r="B9084" s="1">
        <v>45720</v>
      </c>
      <c r="C9084" t="s">
        <v>8833</v>
      </c>
      <c r="D9084" t="s">
        <v>25</v>
      </c>
      <c r="E9084" t="s">
        <v>140</v>
      </c>
      <c r="F9084">
        <v>2</v>
      </c>
      <c r="G9084">
        <v>5346.03</v>
      </c>
      <c r="H9084">
        <v>10692.06</v>
      </c>
      <c r="I9084">
        <f>salesdata[[#This Row],[Total_Sales_INR]]/10000000</f>
        <v>1.0692059999999998E-3</v>
      </c>
      <c r="J9084" t="s">
        <v>18</v>
      </c>
      <c r="K9084" t="s">
        <v>72</v>
      </c>
      <c r="L9084">
        <v>2</v>
      </c>
      <c r="M9084" t="s">
        <v>133</v>
      </c>
      <c r="N9084" t="s">
        <v>42</v>
      </c>
      <c r="O9084" t="s">
        <v>22</v>
      </c>
    </row>
    <row r="9085" spans="1:15">
      <c r="A9085" t="s">
        <v>14833</v>
      </c>
      <c r="B9085" s="1">
        <v>45998</v>
      </c>
      <c r="C9085" t="s">
        <v>7705</v>
      </c>
      <c r="D9085" t="s">
        <v>16</v>
      </c>
      <c r="E9085" t="s">
        <v>159</v>
      </c>
      <c r="F9085">
        <v>4</v>
      </c>
      <c r="G9085">
        <v>22837.98</v>
      </c>
      <c r="H9085">
        <v>91351.92</v>
      </c>
      <c r="I9085">
        <f>salesdata[[#This Row],[Total_Sales_INR]]/10000000</f>
        <v>9.1351920000000003E-3</v>
      </c>
      <c r="J9085" t="s">
        <v>27</v>
      </c>
      <c r="K9085" t="s">
        <v>35</v>
      </c>
      <c r="L9085">
        <v>3</v>
      </c>
      <c r="M9085" t="s">
        <v>77</v>
      </c>
      <c r="N9085" t="s">
        <v>216</v>
      </c>
      <c r="O9085" t="s">
        <v>22</v>
      </c>
    </row>
    <row r="9086" spans="1:15">
      <c r="A9086" t="s">
        <v>14834</v>
      </c>
      <c r="B9086" s="1">
        <v>45875</v>
      </c>
      <c r="C9086" t="s">
        <v>14835</v>
      </c>
      <c r="D9086" t="s">
        <v>25</v>
      </c>
      <c r="E9086" t="s">
        <v>26</v>
      </c>
      <c r="F9086">
        <v>3</v>
      </c>
      <c r="G9086">
        <v>49890.35</v>
      </c>
      <c r="H9086">
        <v>149671.04999999999</v>
      </c>
      <c r="I9086">
        <f>salesdata[[#This Row],[Total_Sales_INR]]/10000000</f>
        <v>1.4967105E-2</v>
      </c>
      <c r="J9086" t="s">
        <v>34</v>
      </c>
      <c r="K9086" t="s">
        <v>19</v>
      </c>
      <c r="L9086">
        <v>1</v>
      </c>
      <c r="M9086" t="s">
        <v>181</v>
      </c>
      <c r="N9086" t="s">
        <v>124</v>
      </c>
      <c r="O9086" t="s">
        <v>22</v>
      </c>
    </row>
    <row r="9087" spans="1:15">
      <c r="A9087" t="s">
        <v>14836</v>
      </c>
      <c r="B9087" s="1">
        <v>45897</v>
      </c>
      <c r="C9087" t="s">
        <v>14837</v>
      </c>
      <c r="D9087" t="s">
        <v>25</v>
      </c>
      <c r="E9087" t="s">
        <v>91</v>
      </c>
      <c r="F9087">
        <v>5</v>
      </c>
      <c r="G9087">
        <v>46334.559999999998</v>
      </c>
      <c r="H9087">
        <v>231672.8</v>
      </c>
      <c r="I9087">
        <f>salesdata[[#This Row],[Total_Sales_INR]]/10000000</f>
        <v>2.3167279999999998E-2</v>
      </c>
      <c r="J9087" t="s">
        <v>27</v>
      </c>
      <c r="K9087" t="s">
        <v>35</v>
      </c>
      <c r="L9087">
        <v>3</v>
      </c>
      <c r="M9087" t="s">
        <v>115</v>
      </c>
      <c r="N9087" t="s">
        <v>94</v>
      </c>
      <c r="O9087" t="s">
        <v>22</v>
      </c>
    </row>
    <row r="9088" spans="1:15">
      <c r="A9088" t="s">
        <v>14838</v>
      </c>
      <c r="B9088" s="1">
        <v>45735</v>
      </c>
      <c r="C9088" t="s">
        <v>4173</v>
      </c>
      <c r="D9088" t="s">
        <v>25</v>
      </c>
      <c r="E9088" t="s">
        <v>26</v>
      </c>
      <c r="F9088">
        <v>4</v>
      </c>
      <c r="G9088">
        <v>6179.34</v>
      </c>
      <c r="H9088">
        <v>24717.360000000001</v>
      </c>
      <c r="I9088">
        <f>salesdata[[#This Row],[Total_Sales_INR]]/10000000</f>
        <v>2.471736E-3</v>
      </c>
      <c r="J9088" t="s">
        <v>18</v>
      </c>
      <c r="K9088" t="s">
        <v>72</v>
      </c>
      <c r="L9088">
        <v>3</v>
      </c>
      <c r="M9088" t="s">
        <v>61</v>
      </c>
      <c r="N9088" t="s">
        <v>112</v>
      </c>
      <c r="O9088" t="s">
        <v>22</v>
      </c>
    </row>
    <row r="9089" spans="1:15">
      <c r="A9089" t="s">
        <v>14839</v>
      </c>
      <c r="B9089" s="1">
        <v>45915</v>
      </c>
      <c r="C9089" t="s">
        <v>14840</v>
      </c>
      <c r="D9089" t="s">
        <v>102</v>
      </c>
      <c r="E9089" t="s">
        <v>193</v>
      </c>
      <c r="F9089">
        <v>1</v>
      </c>
      <c r="G9089">
        <v>31101.72</v>
      </c>
      <c r="H9089">
        <v>31101.72</v>
      </c>
      <c r="I9089">
        <f>salesdata[[#This Row],[Total_Sales_INR]]/10000000</f>
        <v>3.110172E-3</v>
      </c>
      <c r="J9089" t="s">
        <v>18</v>
      </c>
      <c r="K9089" t="s">
        <v>35</v>
      </c>
      <c r="L9089">
        <v>5</v>
      </c>
      <c r="M9089" t="s">
        <v>170</v>
      </c>
      <c r="N9089" t="s">
        <v>167</v>
      </c>
      <c r="O9089" t="s">
        <v>22</v>
      </c>
    </row>
    <row r="9090" spans="1:15">
      <c r="A9090" t="s">
        <v>14841</v>
      </c>
      <c r="B9090" s="1">
        <v>45719</v>
      </c>
      <c r="C9090" t="s">
        <v>4784</v>
      </c>
      <c r="D9090" t="s">
        <v>16</v>
      </c>
      <c r="E9090" t="s">
        <v>17</v>
      </c>
      <c r="F9090">
        <v>3</v>
      </c>
      <c r="G9090">
        <v>36359.629999999997</v>
      </c>
      <c r="H9090">
        <v>109078.89</v>
      </c>
      <c r="I9090">
        <f>salesdata[[#This Row],[Total_Sales_INR]]/10000000</f>
        <v>1.0907889E-2</v>
      </c>
      <c r="J9090" t="s">
        <v>18</v>
      </c>
      <c r="K9090" t="s">
        <v>19</v>
      </c>
      <c r="L9090">
        <v>2</v>
      </c>
      <c r="M9090" t="s">
        <v>56</v>
      </c>
      <c r="N9090" t="s">
        <v>112</v>
      </c>
      <c r="O9090" t="s">
        <v>22</v>
      </c>
    </row>
    <row r="9091" spans="1:15">
      <c r="A9091" t="s">
        <v>14842</v>
      </c>
      <c r="B9091" s="1">
        <v>45769</v>
      </c>
      <c r="C9091" t="s">
        <v>10990</v>
      </c>
      <c r="D9091" t="s">
        <v>25</v>
      </c>
      <c r="E9091" t="s">
        <v>26</v>
      </c>
      <c r="F9091">
        <v>4</v>
      </c>
      <c r="G9091">
        <v>34736.71</v>
      </c>
      <c r="H9091">
        <v>138946.84</v>
      </c>
      <c r="I9091">
        <f>salesdata[[#This Row],[Total_Sales_INR]]/10000000</f>
        <v>1.3894683999999999E-2</v>
      </c>
      <c r="J9091" t="s">
        <v>27</v>
      </c>
      <c r="K9091" t="s">
        <v>19</v>
      </c>
      <c r="L9091">
        <v>4</v>
      </c>
      <c r="M9091" t="s">
        <v>160</v>
      </c>
      <c r="N9091" t="s">
        <v>213</v>
      </c>
      <c r="O9091" t="s">
        <v>22</v>
      </c>
    </row>
    <row r="9092" spans="1:15">
      <c r="A9092" t="s">
        <v>14843</v>
      </c>
      <c r="B9092" s="1">
        <v>45964</v>
      </c>
      <c r="C9092" t="s">
        <v>14844</v>
      </c>
      <c r="D9092" t="s">
        <v>102</v>
      </c>
      <c r="E9092" t="s">
        <v>118</v>
      </c>
      <c r="F9092">
        <v>1</v>
      </c>
      <c r="G9092">
        <v>30602.07</v>
      </c>
      <c r="H9092">
        <v>30602.07</v>
      </c>
      <c r="I9092">
        <f>salesdata[[#This Row],[Total_Sales_INR]]/10000000</f>
        <v>3.0602070000000001E-3</v>
      </c>
      <c r="J9092" t="s">
        <v>34</v>
      </c>
      <c r="K9092" t="s">
        <v>72</v>
      </c>
      <c r="L9092">
        <v>2</v>
      </c>
      <c r="M9092" t="s">
        <v>56</v>
      </c>
      <c r="N9092" t="s">
        <v>21</v>
      </c>
      <c r="O9092" t="s">
        <v>22</v>
      </c>
    </row>
    <row r="9093" spans="1:15">
      <c r="A9093" t="s">
        <v>14845</v>
      </c>
      <c r="B9093" s="1">
        <v>45812</v>
      </c>
      <c r="C9093" t="s">
        <v>2254</v>
      </c>
      <c r="D9093" t="s">
        <v>16</v>
      </c>
      <c r="E9093" t="s">
        <v>159</v>
      </c>
      <c r="F9093">
        <v>5</v>
      </c>
      <c r="G9093">
        <v>48150.39</v>
      </c>
      <c r="H9093">
        <v>240751.95</v>
      </c>
      <c r="I9093">
        <f>salesdata[[#This Row],[Total_Sales_INR]]/10000000</f>
        <v>2.4075195000000001E-2</v>
      </c>
      <c r="J9093" t="s">
        <v>18</v>
      </c>
      <c r="K9093" t="s">
        <v>35</v>
      </c>
      <c r="L9093">
        <v>2</v>
      </c>
      <c r="M9093" t="s">
        <v>56</v>
      </c>
      <c r="N9093" t="s">
        <v>97</v>
      </c>
      <c r="O9093" t="s">
        <v>22</v>
      </c>
    </row>
    <row r="9094" spans="1:15">
      <c r="A9094" t="s">
        <v>14846</v>
      </c>
      <c r="B9094" s="1">
        <v>45974</v>
      </c>
      <c r="C9094" t="s">
        <v>9055</v>
      </c>
      <c r="D9094" t="s">
        <v>32</v>
      </c>
      <c r="E9094" t="s">
        <v>81</v>
      </c>
      <c r="F9094">
        <v>5</v>
      </c>
      <c r="G9094">
        <v>12955.77</v>
      </c>
      <c r="H9094">
        <v>64778.85</v>
      </c>
      <c r="I9094">
        <f>salesdata[[#This Row],[Total_Sales_INR]]/10000000</f>
        <v>6.4778850000000001E-3</v>
      </c>
      <c r="J9094" t="s">
        <v>27</v>
      </c>
      <c r="K9094" t="s">
        <v>35</v>
      </c>
      <c r="L9094">
        <v>1</v>
      </c>
      <c r="M9094" t="s">
        <v>68</v>
      </c>
      <c r="N9094" t="s">
        <v>94</v>
      </c>
      <c r="O9094" t="s">
        <v>22</v>
      </c>
    </row>
    <row r="9095" spans="1:15">
      <c r="A9095" t="s">
        <v>14847</v>
      </c>
      <c r="B9095" s="1">
        <v>45696</v>
      </c>
      <c r="C9095" t="s">
        <v>14848</v>
      </c>
      <c r="D9095" t="s">
        <v>25</v>
      </c>
      <c r="E9095" t="s">
        <v>26</v>
      </c>
      <c r="F9095">
        <v>1</v>
      </c>
      <c r="G9095">
        <v>35023.129999999997</v>
      </c>
      <c r="H9095">
        <v>35023.129999999997</v>
      </c>
      <c r="I9095">
        <f>salesdata[[#This Row],[Total_Sales_INR]]/10000000</f>
        <v>3.502313E-3</v>
      </c>
      <c r="J9095" t="s">
        <v>27</v>
      </c>
      <c r="K9095" t="s">
        <v>19</v>
      </c>
      <c r="L9095">
        <v>4</v>
      </c>
      <c r="M9095" t="s">
        <v>160</v>
      </c>
      <c r="N9095" t="s">
        <v>134</v>
      </c>
      <c r="O9095" t="s">
        <v>22</v>
      </c>
    </row>
    <row r="9096" spans="1:15">
      <c r="A9096" t="s">
        <v>14849</v>
      </c>
      <c r="B9096" s="1">
        <v>46008</v>
      </c>
      <c r="C9096" t="s">
        <v>9124</v>
      </c>
      <c r="D9096" t="s">
        <v>16</v>
      </c>
      <c r="E9096" t="s">
        <v>159</v>
      </c>
      <c r="F9096">
        <v>3</v>
      </c>
      <c r="G9096">
        <v>2892.9</v>
      </c>
      <c r="H9096">
        <v>8678.7000000000007</v>
      </c>
      <c r="I9096">
        <f>salesdata[[#This Row],[Total_Sales_INR]]/10000000</f>
        <v>8.6787000000000008E-4</v>
      </c>
      <c r="J9096" t="s">
        <v>18</v>
      </c>
      <c r="K9096" t="s">
        <v>35</v>
      </c>
      <c r="L9096">
        <v>2</v>
      </c>
      <c r="M9096" t="s">
        <v>104</v>
      </c>
      <c r="N9096" t="s">
        <v>112</v>
      </c>
      <c r="O9096" t="s">
        <v>22</v>
      </c>
    </row>
    <row r="9097" spans="1:15">
      <c r="A9097" t="s">
        <v>14850</v>
      </c>
      <c r="B9097" s="1">
        <v>45774</v>
      </c>
      <c r="C9097" t="s">
        <v>1679</v>
      </c>
      <c r="D9097" t="s">
        <v>32</v>
      </c>
      <c r="E9097" t="s">
        <v>309</v>
      </c>
      <c r="F9097">
        <v>4</v>
      </c>
      <c r="G9097">
        <v>27868.55</v>
      </c>
      <c r="H9097">
        <v>111474.2</v>
      </c>
      <c r="I9097">
        <f>salesdata[[#This Row],[Total_Sales_INR]]/10000000</f>
        <v>1.114742E-2</v>
      </c>
      <c r="J9097" t="s">
        <v>27</v>
      </c>
      <c r="K9097" t="s">
        <v>19</v>
      </c>
      <c r="L9097">
        <v>4</v>
      </c>
      <c r="M9097" t="s">
        <v>123</v>
      </c>
      <c r="N9097" t="s">
        <v>360</v>
      </c>
      <c r="O9097" t="s">
        <v>22</v>
      </c>
    </row>
    <row r="9098" spans="1:15">
      <c r="A9098" t="s">
        <v>14851</v>
      </c>
      <c r="B9098" s="1">
        <v>45869</v>
      </c>
      <c r="C9098" t="s">
        <v>12020</v>
      </c>
      <c r="D9098" t="s">
        <v>25</v>
      </c>
      <c r="E9098" t="s">
        <v>26</v>
      </c>
      <c r="F9098">
        <v>3</v>
      </c>
      <c r="G9098">
        <v>28586.63</v>
      </c>
      <c r="H9098">
        <v>85759.89</v>
      </c>
      <c r="I9098">
        <f>salesdata[[#This Row],[Total_Sales_INR]]/10000000</f>
        <v>8.5759889999999991E-3</v>
      </c>
      <c r="J9098" t="s">
        <v>18</v>
      </c>
      <c r="K9098" t="s">
        <v>35</v>
      </c>
      <c r="L9098">
        <v>3</v>
      </c>
      <c r="M9098" t="s">
        <v>115</v>
      </c>
      <c r="N9098" t="s">
        <v>74</v>
      </c>
      <c r="O9098" t="s">
        <v>22</v>
      </c>
    </row>
    <row r="9099" spans="1:15">
      <c r="A9099" t="s">
        <v>14852</v>
      </c>
      <c r="B9099" s="1">
        <v>45853</v>
      </c>
      <c r="C9099" t="s">
        <v>13579</v>
      </c>
      <c r="D9099" t="s">
        <v>25</v>
      </c>
      <c r="E9099" t="s">
        <v>280</v>
      </c>
      <c r="F9099">
        <v>3</v>
      </c>
      <c r="G9099">
        <v>26981.3</v>
      </c>
      <c r="H9099">
        <v>80943.899999999994</v>
      </c>
      <c r="I9099">
        <f>salesdata[[#This Row],[Total_Sales_INR]]/10000000</f>
        <v>8.0943899999999999E-3</v>
      </c>
      <c r="J9099" t="s">
        <v>27</v>
      </c>
      <c r="K9099" t="s">
        <v>72</v>
      </c>
      <c r="L9099">
        <v>3</v>
      </c>
      <c r="M9099" t="s">
        <v>36</v>
      </c>
      <c r="N9099" t="s">
        <v>74</v>
      </c>
      <c r="O9099" t="s">
        <v>22</v>
      </c>
    </row>
    <row r="9100" spans="1:15">
      <c r="A9100" t="s">
        <v>14853</v>
      </c>
      <c r="B9100" s="1">
        <v>45957</v>
      </c>
      <c r="C9100" t="s">
        <v>14854</v>
      </c>
      <c r="D9100" t="s">
        <v>16</v>
      </c>
      <c r="E9100" t="s">
        <v>17</v>
      </c>
      <c r="F9100">
        <v>5</v>
      </c>
      <c r="G9100">
        <v>45384.69</v>
      </c>
      <c r="H9100">
        <v>226923.45</v>
      </c>
      <c r="I9100">
        <f>salesdata[[#This Row],[Total_Sales_INR]]/10000000</f>
        <v>2.2692345000000003E-2</v>
      </c>
      <c r="J9100" t="s">
        <v>18</v>
      </c>
      <c r="K9100" t="s">
        <v>35</v>
      </c>
      <c r="L9100">
        <v>5</v>
      </c>
      <c r="M9100" t="s">
        <v>73</v>
      </c>
      <c r="N9100" t="s">
        <v>156</v>
      </c>
      <c r="O9100" t="s">
        <v>22</v>
      </c>
    </row>
    <row r="9101" spans="1:15">
      <c r="A9101" t="s">
        <v>14855</v>
      </c>
      <c r="B9101" s="1">
        <v>45688</v>
      </c>
      <c r="C9101" t="s">
        <v>7165</v>
      </c>
      <c r="D9101" t="s">
        <v>32</v>
      </c>
      <c r="E9101" t="s">
        <v>81</v>
      </c>
      <c r="F9101">
        <v>3</v>
      </c>
      <c r="G9101">
        <v>19983.27</v>
      </c>
      <c r="H9101">
        <v>59949.81</v>
      </c>
      <c r="I9101">
        <f>salesdata[[#This Row],[Total_Sales_INR]]/10000000</f>
        <v>5.9949809999999999E-3</v>
      </c>
      <c r="J9101" t="s">
        <v>18</v>
      </c>
      <c r="K9101" t="s">
        <v>35</v>
      </c>
      <c r="L9101">
        <v>4</v>
      </c>
      <c r="M9101" t="s">
        <v>185</v>
      </c>
      <c r="N9101" t="s">
        <v>127</v>
      </c>
      <c r="O9101" t="s">
        <v>22</v>
      </c>
    </row>
    <row r="9102" spans="1:15">
      <c r="A9102" t="s">
        <v>14856</v>
      </c>
      <c r="B9102" s="1">
        <v>45669</v>
      </c>
      <c r="C9102" t="s">
        <v>14857</v>
      </c>
      <c r="D9102" t="s">
        <v>32</v>
      </c>
      <c r="E9102" t="s">
        <v>250</v>
      </c>
      <c r="F9102">
        <v>3</v>
      </c>
      <c r="G9102">
        <v>24360.58</v>
      </c>
      <c r="H9102">
        <v>73081.740000000005</v>
      </c>
      <c r="I9102">
        <f>salesdata[[#This Row],[Total_Sales_INR]]/10000000</f>
        <v>7.3081740000000006E-3</v>
      </c>
      <c r="J9102" t="s">
        <v>18</v>
      </c>
      <c r="K9102" t="s">
        <v>35</v>
      </c>
      <c r="L9102">
        <v>2</v>
      </c>
      <c r="M9102" t="s">
        <v>104</v>
      </c>
      <c r="N9102" t="s">
        <v>82</v>
      </c>
      <c r="O9102" t="s">
        <v>22</v>
      </c>
    </row>
    <row r="9103" spans="1:15">
      <c r="A9103" t="s">
        <v>14858</v>
      </c>
      <c r="B9103" s="1">
        <v>45989</v>
      </c>
      <c r="C9103" t="s">
        <v>8411</v>
      </c>
      <c r="D9103" t="s">
        <v>16</v>
      </c>
      <c r="E9103" t="s">
        <v>145</v>
      </c>
      <c r="F9103">
        <v>5</v>
      </c>
      <c r="G9103">
        <v>49294.65</v>
      </c>
      <c r="H9103">
        <v>246473.25</v>
      </c>
      <c r="I9103">
        <f>salesdata[[#This Row],[Total_Sales_INR]]/10000000</f>
        <v>2.4647325000000001E-2</v>
      </c>
      <c r="J9103" t="s">
        <v>34</v>
      </c>
      <c r="K9103" t="s">
        <v>19</v>
      </c>
      <c r="L9103">
        <v>5</v>
      </c>
      <c r="M9103" t="s">
        <v>28</v>
      </c>
      <c r="N9103" t="s">
        <v>120</v>
      </c>
      <c r="O9103" t="s">
        <v>22</v>
      </c>
    </row>
    <row r="9104" spans="1:15">
      <c r="A9104" t="s">
        <v>14859</v>
      </c>
      <c r="B9104" s="1">
        <v>45919</v>
      </c>
      <c r="C9104" t="s">
        <v>3495</v>
      </c>
      <c r="D9104" t="s">
        <v>25</v>
      </c>
      <c r="E9104" t="s">
        <v>223</v>
      </c>
      <c r="F9104">
        <v>5</v>
      </c>
      <c r="G9104">
        <v>11587.32</v>
      </c>
      <c r="H9104">
        <v>57936.6</v>
      </c>
      <c r="I9104">
        <f>salesdata[[#This Row],[Total_Sales_INR]]/10000000</f>
        <v>5.79366E-3</v>
      </c>
      <c r="J9104" t="s">
        <v>47</v>
      </c>
      <c r="K9104" t="s">
        <v>35</v>
      </c>
      <c r="L9104">
        <v>3</v>
      </c>
      <c r="M9104" t="s">
        <v>77</v>
      </c>
      <c r="N9104" t="s">
        <v>178</v>
      </c>
      <c r="O9104" t="s">
        <v>22</v>
      </c>
    </row>
    <row r="9105" spans="1:15">
      <c r="A9105" t="s">
        <v>14860</v>
      </c>
      <c r="B9105" s="1">
        <v>45818</v>
      </c>
      <c r="C9105" t="s">
        <v>4429</v>
      </c>
      <c r="D9105" t="s">
        <v>32</v>
      </c>
      <c r="E9105" t="s">
        <v>40</v>
      </c>
      <c r="F9105">
        <v>1</v>
      </c>
      <c r="G9105">
        <v>43962.92</v>
      </c>
      <c r="H9105">
        <v>43962.92</v>
      </c>
      <c r="I9105">
        <f>salesdata[[#This Row],[Total_Sales_INR]]/10000000</f>
        <v>4.3962919999999996E-3</v>
      </c>
      <c r="J9105" t="s">
        <v>47</v>
      </c>
      <c r="K9105" t="s">
        <v>72</v>
      </c>
      <c r="L9105">
        <v>1</v>
      </c>
      <c r="M9105" t="s">
        <v>68</v>
      </c>
      <c r="N9105" t="s">
        <v>173</v>
      </c>
      <c r="O9105" t="s">
        <v>22</v>
      </c>
    </row>
    <row r="9106" spans="1:15">
      <c r="A9106" t="s">
        <v>14861</v>
      </c>
      <c r="B9106" s="1">
        <v>45891</v>
      </c>
      <c r="C9106" t="s">
        <v>7146</v>
      </c>
      <c r="D9106" t="s">
        <v>45</v>
      </c>
      <c r="E9106" t="s">
        <v>46</v>
      </c>
      <c r="F9106">
        <v>2</v>
      </c>
      <c r="G9106">
        <v>11752.91</v>
      </c>
      <c r="H9106">
        <v>23505.82</v>
      </c>
      <c r="I9106">
        <f>salesdata[[#This Row],[Total_Sales_INR]]/10000000</f>
        <v>2.3505819999999999E-3</v>
      </c>
      <c r="J9106" t="s">
        <v>27</v>
      </c>
      <c r="K9106" t="s">
        <v>19</v>
      </c>
      <c r="L9106">
        <v>5</v>
      </c>
      <c r="M9106" t="s">
        <v>51</v>
      </c>
      <c r="N9106" t="s">
        <v>142</v>
      </c>
      <c r="O9106" t="s">
        <v>22</v>
      </c>
    </row>
    <row r="9107" spans="1:15">
      <c r="A9107" t="s">
        <v>14862</v>
      </c>
      <c r="B9107" s="1">
        <v>45752</v>
      </c>
      <c r="C9107" t="s">
        <v>1138</v>
      </c>
      <c r="D9107" t="s">
        <v>45</v>
      </c>
      <c r="E9107" t="s">
        <v>60</v>
      </c>
      <c r="F9107">
        <v>4</v>
      </c>
      <c r="G9107">
        <v>42555.32</v>
      </c>
      <c r="H9107">
        <v>170221.28</v>
      </c>
      <c r="I9107">
        <f>salesdata[[#This Row],[Total_Sales_INR]]/10000000</f>
        <v>1.7022128000000001E-2</v>
      </c>
      <c r="J9107" t="s">
        <v>34</v>
      </c>
      <c r="K9107" t="s">
        <v>35</v>
      </c>
      <c r="L9107">
        <v>2</v>
      </c>
      <c r="M9107" t="s">
        <v>133</v>
      </c>
      <c r="N9107" t="s">
        <v>94</v>
      </c>
      <c r="O9107" t="s">
        <v>22</v>
      </c>
    </row>
    <row r="9108" spans="1:15">
      <c r="A9108" t="s">
        <v>14863</v>
      </c>
      <c r="B9108" s="1">
        <v>45916</v>
      </c>
      <c r="C9108" t="s">
        <v>14864</v>
      </c>
      <c r="D9108" t="s">
        <v>25</v>
      </c>
      <c r="E9108" t="s">
        <v>91</v>
      </c>
      <c r="F9108">
        <v>5</v>
      </c>
      <c r="G9108">
        <v>11182.64</v>
      </c>
      <c r="H9108">
        <v>55913.2</v>
      </c>
      <c r="I9108">
        <f>salesdata[[#This Row],[Total_Sales_INR]]/10000000</f>
        <v>5.5913199999999995E-3</v>
      </c>
      <c r="J9108" t="s">
        <v>27</v>
      </c>
      <c r="K9108" t="s">
        <v>35</v>
      </c>
      <c r="L9108">
        <v>5</v>
      </c>
      <c r="M9108" t="s">
        <v>41</v>
      </c>
      <c r="N9108" t="s">
        <v>21</v>
      </c>
      <c r="O9108" t="s">
        <v>22</v>
      </c>
    </row>
    <row r="9109" spans="1:15">
      <c r="A9109" t="s">
        <v>14865</v>
      </c>
      <c r="B9109" s="1">
        <v>45995</v>
      </c>
      <c r="C9109" t="s">
        <v>6030</v>
      </c>
      <c r="D9109" t="s">
        <v>25</v>
      </c>
      <c r="E9109" t="s">
        <v>223</v>
      </c>
      <c r="F9109">
        <v>5</v>
      </c>
      <c r="G9109">
        <v>40809.32</v>
      </c>
      <c r="H9109">
        <v>204046.6</v>
      </c>
      <c r="I9109">
        <f>salesdata[[#This Row],[Total_Sales_INR]]/10000000</f>
        <v>2.0404660000000002E-2</v>
      </c>
      <c r="J9109" t="s">
        <v>34</v>
      </c>
      <c r="K9109" t="s">
        <v>72</v>
      </c>
      <c r="L9109">
        <v>3</v>
      </c>
      <c r="M9109" t="s">
        <v>61</v>
      </c>
      <c r="N9109" t="s">
        <v>150</v>
      </c>
      <c r="O9109" t="s">
        <v>22</v>
      </c>
    </row>
    <row r="9110" spans="1:15">
      <c r="A9110" t="s">
        <v>14866</v>
      </c>
      <c r="B9110" s="1">
        <v>45909</v>
      </c>
      <c r="C9110" t="s">
        <v>14867</v>
      </c>
      <c r="D9110" t="s">
        <v>25</v>
      </c>
      <c r="E9110" t="s">
        <v>26</v>
      </c>
      <c r="F9110">
        <v>4</v>
      </c>
      <c r="G9110">
        <v>46075.98</v>
      </c>
      <c r="H9110">
        <v>184303.92</v>
      </c>
      <c r="I9110">
        <f>salesdata[[#This Row],[Total_Sales_INR]]/10000000</f>
        <v>1.8430392E-2</v>
      </c>
      <c r="J9110" t="s">
        <v>18</v>
      </c>
      <c r="K9110" t="s">
        <v>72</v>
      </c>
      <c r="L9110">
        <v>5</v>
      </c>
      <c r="M9110" t="s">
        <v>41</v>
      </c>
      <c r="N9110" t="s">
        <v>124</v>
      </c>
      <c r="O9110" t="s">
        <v>22</v>
      </c>
    </row>
    <row r="9111" spans="1:15">
      <c r="A9111" t="s">
        <v>14868</v>
      </c>
      <c r="B9111" s="1">
        <v>45718</v>
      </c>
      <c r="C9111" t="s">
        <v>14869</v>
      </c>
      <c r="D9111" t="s">
        <v>45</v>
      </c>
      <c r="E9111" t="s">
        <v>65</v>
      </c>
      <c r="F9111">
        <v>4</v>
      </c>
      <c r="G9111">
        <v>4699.37</v>
      </c>
      <c r="H9111">
        <v>18797.48</v>
      </c>
      <c r="I9111">
        <f>salesdata[[#This Row],[Total_Sales_INR]]/10000000</f>
        <v>1.8797479999999999E-3</v>
      </c>
      <c r="J9111" t="s">
        <v>27</v>
      </c>
      <c r="K9111" t="s">
        <v>19</v>
      </c>
      <c r="L9111">
        <v>5</v>
      </c>
      <c r="M9111" t="s">
        <v>51</v>
      </c>
      <c r="N9111" t="s">
        <v>127</v>
      </c>
      <c r="O9111" t="s">
        <v>22</v>
      </c>
    </row>
    <row r="9112" spans="1:15">
      <c r="A9112" t="s">
        <v>14870</v>
      </c>
      <c r="B9112" s="1">
        <v>45769</v>
      </c>
      <c r="C9112" t="s">
        <v>11338</v>
      </c>
      <c r="D9112" t="s">
        <v>16</v>
      </c>
      <c r="E9112" t="s">
        <v>159</v>
      </c>
      <c r="F9112">
        <v>5</v>
      </c>
      <c r="G9112">
        <v>46130.23</v>
      </c>
      <c r="H9112">
        <v>230651.15</v>
      </c>
      <c r="I9112">
        <f>salesdata[[#This Row],[Total_Sales_INR]]/10000000</f>
        <v>2.3065115000000001E-2</v>
      </c>
      <c r="J9112" t="s">
        <v>27</v>
      </c>
      <c r="K9112" t="s">
        <v>19</v>
      </c>
      <c r="L9112">
        <v>4</v>
      </c>
      <c r="M9112" t="s">
        <v>198</v>
      </c>
      <c r="N9112" t="s">
        <v>150</v>
      </c>
      <c r="O9112" t="s">
        <v>22</v>
      </c>
    </row>
    <row r="9113" spans="1:15">
      <c r="A9113" t="s">
        <v>14871</v>
      </c>
      <c r="B9113" s="1">
        <v>45844</v>
      </c>
      <c r="C9113" t="s">
        <v>7234</v>
      </c>
      <c r="D9113" t="s">
        <v>102</v>
      </c>
      <c r="E9113" t="s">
        <v>184</v>
      </c>
      <c r="F9113">
        <v>3</v>
      </c>
      <c r="G9113">
        <v>34896.410000000003</v>
      </c>
      <c r="H9113">
        <v>104689.23</v>
      </c>
      <c r="I9113">
        <f>salesdata[[#This Row],[Total_Sales_INR]]/10000000</f>
        <v>1.0468923E-2</v>
      </c>
      <c r="J9113" t="s">
        <v>47</v>
      </c>
      <c r="K9113" t="s">
        <v>72</v>
      </c>
      <c r="L9113">
        <v>4</v>
      </c>
      <c r="M9113" t="s">
        <v>160</v>
      </c>
      <c r="N9113" t="s">
        <v>112</v>
      </c>
      <c r="O9113" t="s">
        <v>22</v>
      </c>
    </row>
    <row r="9114" spans="1:15">
      <c r="A9114" t="s">
        <v>14872</v>
      </c>
      <c r="B9114" s="1">
        <v>45663</v>
      </c>
      <c r="C9114" t="s">
        <v>9470</v>
      </c>
      <c r="D9114" t="s">
        <v>16</v>
      </c>
      <c r="E9114" t="s">
        <v>145</v>
      </c>
      <c r="F9114">
        <v>1</v>
      </c>
      <c r="G9114">
        <v>35581.26</v>
      </c>
      <c r="H9114">
        <v>35581.26</v>
      </c>
      <c r="I9114">
        <f>salesdata[[#This Row],[Total_Sales_INR]]/10000000</f>
        <v>3.558126E-3</v>
      </c>
      <c r="J9114" t="s">
        <v>47</v>
      </c>
      <c r="K9114" t="s">
        <v>19</v>
      </c>
      <c r="L9114">
        <v>1</v>
      </c>
      <c r="M9114" t="s">
        <v>107</v>
      </c>
      <c r="N9114" t="s">
        <v>360</v>
      </c>
      <c r="O9114" t="s">
        <v>22</v>
      </c>
    </row>
    <row r="9115" spans="1:15">
      <c r="A9115" t="s">
        <v>14873</v>
      </c>
      <c r="B9115" s="1">
        <v>45837</v>
      </c>
      <c r="C9115" t="s">
        <v>14874</v>
      </c>
      <c r="D9115" t="s">
        <v>102</v>
      </c>
      <c r="E9115" t="s">
        <v>118</v>
      </c>
      <c r="F9115">
        <v>2</v>
      </c>
      <c r="G9115">
        <v>18921.060000000001</v>
      </c>
      <c r="H9115">
        <v>37842.120000000003</v>
      </c>
      <c r="I9115">
        <f>salesdata[[#This Row],[Total_Sales_INR]]/10000000</f>
        <v>3.7842120000000003E-3</v>
      </c>
      <c r="J9115" t="s">
        <v>34</v>
      </c>
      <c r="K9115" t="s">
        <v>35</v>
      </c>
      <c r="L9115">
        <v>1</v>
      </c>
      <c r="M9115" t="s">
        <v>20</v>
      </c>
      <c r="N9115" t="s">
        <v>62</v>
      </c>
      <c r="O9115" t="s">
        <v>22</v>
      </c>
    </row>
    <row r="9116" spans="1:15">
      <c r="A9116" t="s">
        <v>14875</v>
      </c>
      <c r="B9116" s="1">
        <v>46012</v>
      </c>
      <c r="C9116" t="s">
        <v>3540</v>
      </c>
      <c r="D9116" t="s">
        <v>25</v>
      </c>
      <c r="E9116" t="s">
        <v>280</v>
      </c>
      <c r="F9116">
        <v>5</v>
      </c>
      <c r="G9116">
        <v>6511.4</v>
      </c>
      <c r="H9116">
        <v>32557</v>
      </c>
      <c r="I9116">
        <f>salesdata[[#This Row],[Total_Sales_INR]]/10000000</f>
        <v>3.2556999999999998E-3</v>
      </c>
      <c r="J9116" t="s">
        <v>34</v>
      </c>
      <c r="K9116" t="s">
        <v>19</v>
      </c>
      <c r="L9116">
        <v>4</v>
      </c>
      <c r="M9116" t="s">
        <v>198</v>
      </c>
      <c r="N9116" t="s">
        <v>42</v>
      </c>
      <c r="O9116" t="s">
        <v>22</v>
      </c>
    </row>
    <row r="9117" spans="1:15">
      <c r="A9117" t="s">
        <v>14876</v>
      </c>
      <c r="B9117" s="1">
        <v>45899</v>
      </c>
      <c r="C9117" t="s">
        <v>7882</v>
      </c>
      <c r="D9117" t="s">
        <v>102</v>
      </c>
      <c r="E9117" t="s">
        <v>103</v>
      </c>
      <c r="F9117">
        <v>1</v>
      </c>
      <c r="G9117">
        <v>32545.66</v>
      </c>
      <c r="H9117">
        <v>32545.66</v>
      </c>
      <c r="I9117">
        <f>salesdata[[#This Row],[Total_Sales_INR]]/10000000</f>
        <v>3.254566E-3</v>
      </c>
      <c r="J9117" t="s">
        <v>18</v>
      </c>
      <c r="K9117" t="s">
        <v>19</v>
      </c>
      <c r="L9117">
        <v>2</v>
      </c>
      <c r="M9117" t="s">
        <v>141</v>
      </c>
      <c r="N9117" t="s">
        <v>360</v>
      </c>
      <c r="O9117" t="s">
        <v>22</v>
      </c>
    </row>
    <row r="9118" spans="1:15">
      <c r="A9118" t="s">
        <v>14877</v>
      </c>
      <c r="B9118" s="1">
        <v>45978</v>
      </c>
      <c r="C9118" t="s">
        <v>14878</v>
      </c>
      <c r="D9118" t="s">
        <v>25</v>
      </c>
      <c r="E9118" t="s">
        <v>280</v>
      </c>
      <c r="F9118">
        <v>1</v>
      </c>
      <c r="G9118">
        <v>38789.68</v>
      </c>
      <c r="H9118">
        <v>38789.68</v>
      </c>
      <c r="I9118">
        <f>salesdata[[#This Row],[Total_Sales_INR]]/10000000</f>
        <v>3.878968E-3</v>
      </c>
      <c r="J9118" t="s">
        <v>27</v>
      </c>
      <c r="K9118" t="s">
        <v>19</v>
      </c>
      <c r="L9118">
        <v>2</v>
      </c>
      <c r="M9118" t="s">
        <v>104</v>
      </c>
      <c r="N9118" t="s">
        <v>167</v>
      </c>
      <c r="O9118" t="s">
        <v>22</v>
      </c>
    </row>
    <row r="9119" spans="1:15">
      <c r="A9119" t="s">
        <v>14879</v>
      </c>
      <c r="B9119" s="1">
        <v>45979</v>
      </c>
      <c r="C9119" t="s">
        <v>4716</v>
      </c>
      <c r="D9119" t="s">
        <v>32</v>
      </c>
      <c r="E9119" t="s">
        <v>309</v>
      </c>
      <c r="F9119">
        <v>3</v>
      </c>
      <c r="G9119">
        <v>4955.46</v>
      </c>
      <c r="H9119">
        <v>14866.38</v>
      </c>
      <c r="I9119">
        <f>salesdata[[#This Row],[Total_Sales_INR]]/10000000</f>
        <v>1.486638E-3</v>
      </c>
      <c r="J9119" t="s">
        <v>34</v>
      </c>
      <c r="K9119" t="s">
        <v>72</v>
      </c>
      <c r="L9119">
        <v>5</v>
      </c>
      <c r="M9119" t="s">
        <v>41</v>
      </c>
      <c r="N9119" t="s">
        <v>178</v>
      </c>
      <c r="O9119" t="s">
        <v>22</v>
      </c>
    </row>
    <row r="9120" spans="1:15">
      <c r="A9120" t="s">
        <v>14880</v>
      </c>
      <c r="B9120" s="1">
        <v>45786</v>
      </c>
      <c r="C9120" t="s">
        <v>14881</v>
      </c>
      <c r="D9120" t="s">
        <v>32</v>
      </c>
      <c r="E9120" t="s">
        <v>81</v>
      </c>
      <c r="F9120">
        <v>2</v>
      </c>
      <c r="G9120">
        <v>26746.04</v>
      </c>
      <c r="H9120">
        <v>53492.08</v>
      </c>
      <c r="I9120">
        <f>salesdata[[#This Row],[Total_Sales_INR]]/10000000</f>
        <v>5.3492080000000003E-3</v>
      </c>
      <c r="J9120" t="s">
        <v>34</v>
      </c>
      <c r="K9120" t="s">
        <v>35</v>
      </c>
      <c r="L9120">
        <v>4</v>
      </c>
      <c r="M9120" t="s">
        <v>185</v>
      </c>
      <c r="N9120" t="s">
        <v>360</v>
      </c>
      <c r="O9120" t="s">
        <v>22</v>
      </c>
    </row>
    <row r="9121" spans="1:15">
      <c r="A9121" t="s">
        <v>14882</v>
      </c>
      <c r="B9121" s="1">
        <v>45842</v>
      </c>
      <c r="C9121" t="s">
        <v>9599</v>
      </c>
      <c r="D9121" t="s">
        <v>45</v>
      </c>
      <c r="E9121" t="s">
        <v>65</v>
      </c>
      <c r="F9121">
        <v>5</v>
      </c>
      <c r="G9121">
        <v>46190.25</v>
      </c>
      <c r="H9121">
        <v>230951.25</v>
      </c>
      <c r="I9121">
        <f>salesdata[[#This Row],[Total_Sales_INR]]/10000000</f>
        <v>2.3095125000000001E-2</v>
      </c>
      <c r="J9121" t="s">
        <v>27</v>
      </c>
      <c r="K9121" t="s">
        <v>72</v>
      </c>
      <c r="L9121">
        <v>5</v>
      </c>
      <c r="M9121" t="s">
        <v>51</v>
      </c>
      <c r="N9121" t="s">
        <v>112</v>
      </c>
      <c r="O9121" t="s">
        <v>22</v>
      </c>
    </row>
    <row r="9122" spans="1:15">
      <c r="A9122" t="s">
        <v>14883</v>
      </c>
      <c r="B9122" s="1">
        <v>45711</v>
      </c>
      <c r="C9122" t="s">
        <v>1669</v>
      </c>
      <c r="D9122" t="s">
        <v>102</v>
      </c>
      <c r="E9122" t="s">
        <v>193</v>
      </c>
      <c r="F9122">
        <v>3</v>
      </c>
      <c r="G9122">
        <v>18253.12</v>
      </c>
      <c r="H9122">
        <v>54759.360000000001</v>
      </c>
      <c r="I9122">
        <f>salesdata[[#This Row],[Total_Sales_INR]]/10000000</f>
        <v>5.4759359999999998E-3</v>
      </c>
      <c r="J9122" t="s">
        <v>18</v>
      </c>
      <c r="K9122" t="s">
        <v>72</v>
      </c>
      <c r="L9122">
        <v>4</v>
      </c>
      <c r="M9122" t="s">
        <v>123</v>
      </c>
      <c r="N9122" t="s">
        <v>127</v>
      </c>
      <c r="O9122" t="s">
        <v>22</v>
      </c>
    </row>
    <row r="9123" spans="1:15">
      <c r="A9123" t="s">
        <v>14884</v>
      </c>
      <c r="B9123" s="1">
        <v>45725</v>
      </c>
      <c r="C9123" t="s">
        <v>5290</v>
      </c>
      <c r="D9123" t="s">
        <v>102</v>
      </c>
      <c r="E9123" t="s">
        <v>193</v>
      </c>
      <c r="F9123">
        <v>5</v>
      </c>
      <c r="G9123">
        <v>39786.14</v>
      </c>
      <c r="H9123">
        <v>198930.7</v>
      </c>
      <c r="I9123">
        <f>salesdata[[#This Row],[Total_Sales_INR]]/10000000</f>
        <v>1.9893070000000002E-2</v>
      </c>
      <c r="J9123" t="s">
        <v>27</v>
      </c>
      <c r="K9123" t="s">
        <v>35</v>
      </c>
      <c r="L9123">
        <v>4</v>
      </c>
      <c r="M9123" t="s">
        <v>185</v>
      </c>
      <c r="N9123" t="s">
        <v>142</v>
      </c>
      <c r="O9123" t="s">
        <v>22</v>
      </c>
    </row>
    <row r="9124" spans="1:15">
      <c r="A9124" t="s">
        <v>14885</v>
      </c>
      <c r="B9124" s="1">
        <v>45675</v>
      </c>
      <c r="C9124" t="s">
        <v>6639</v>
      </c>
      <c r="D9124" t="s">
        <v>16</v>
      </c>
      <c r="E9124" t="s">
        <v>137</v>
      </c>
      <c r="F9124">
        <v>1</v>
      </c>
      <c r="G9124">
        <v>26725.77</v>
      </c>
      <c r="H9124">
        <v>26725.77</v>
      </c>
      <c r="I9124">
        <f>salesdata[[#This Row],[Total_Sales_INR]]/10000000</f>
        <v>2.6725770000000002E-3</v>
      </c>
      <c r="J9124" t="s">
        <v>27</v>
      </c>
      <c r="K9124" t="s">
        <v>19</v>
      </c>
      <c r="L9124">
        <v>4</v>
      </c>
      <c r="M9124" t="s">
        <v>123</v>
      </c>
      <c r="N9124" t="s">
        <v>213</v>
      </c>
      <c r="O9124" t="s">
        <v>22</v>
      </c>
    </row>
    <row r="9125" spans="1:15">
      <c r="A9125" t="s">
        <v>14886</v>
      </c>
      <c r="B9125" s="1">
        <v>45735</v>
      </c>
      <c r="C9125" t="s">
        <v>7835</v>
      </c>
      <c r="D9125" t="s">
        <v>25</v>
      </c>
      <c r="E9125" t="s">
        <v>91</v>
      </c>
      <c r="F9125">
        <v>4</v>
      </c>
      <c r="G9125">
        <v>35149.69</v>
      </c>
      <c r="H9125">
        <v>140598.76</v>
      </c>
      <c r="I9125">
        <f>salesdata[[#This Row],[Total_Sales_INR]]/10000000</f>
        <v>1.4059876000000001E-2</v>
      </c>
      <c r="J9125" t="s">
        <v>27</v>
      </c>
      <c r="K9125" t="s">
        <v>19</v>
      </c>
      <c r="L9125">
        <v>1</v>
      </c>
      <c r="M9125" t="s">
        <v>107</v>
      </c>
      <c r="N9125" t="s">
        <v>134</v>
      </c>
      <c r="O9125" t="s">
        <v>22</v>
      </c>
    </row>
    <row r="9126" spans="1:15">
      <c r="A9126" t="s">
        <v>14887</v>
      </c>
      <c r="B9126" s="1">
        <v>45663</v>
      </c>
      <c r="C9126" t="s">
        <v>891</v>
      </c>
      <c r="D9126" t="s">
        <v>25</v>
      </c>
      <c r="E9126" t="s">
        <v>26</v>
      </c>
      <c r="F9126">
        <v>3</v>
      </c>
      <c r="G9126">
        <v>44467.28</v>
      </c>
      <c r="H9126">
        <v>133401.84</v>
      </c>
      <c r="I9126">
        <f>salesdata[[#This Row],[Total_Sales_INR]]/10000000</f>
        <v>1.3340184E-2</v>
      </c>
      <c r="J9126" t="s">
        <v>47</v>
      </c>
      <c r="K9126" t="s">
        <v>35</v>
      </c>
      <c r="L9126">
        <v>2</v>
      </c>
      <c r="M9126" t="s">
        <v>265</v>
      </c>
      <c r="N9126" t="s">
        <v>178</v>
      </c>
      <c r="O9126" t="s">
        <v>22</v>
      </c>
    </row>
    <row r="9127" spans="1:15">
      <c r="A9127" t="s">
        <v>14888</v>
      </c>
      <c r="B9127" s="1">
        <v>45877</v>
      </c>
      <c r="C9127" t="s">
        <v>7146</v>
      </c>
      <c r="D9127" t="s">
        <v>102</v>
      </c>
      <c r="E9127" t="s">
        <v>155</v>
      </c>
      <c r="F9127">
        <v>2</v>
      </c>
      <c r="G9127">
        <v>19597.72</v>
      </c>
      <c r="H9127">
        <v>39195.440000000002</v>
      </c>
      <c r="I9127">
        <f>salesdata[[#This Row],[Total_Sales_INR]]/10000000</f>
        <v>3.9195440000000005E-3</v>
      </c>
      <c r="J9127" t="s">
        <v>34</v>
      </c>
      <c r="K9127" t="s">
        <v>72</v>
      </c>
      <c r="L9127">
        <v>5</v>
      </c>
      <c r="M9127" t="s">
        <v>41</v>
      </c>
      <c r="N9127" t="s">
        <v>82</v>
      </c>
      <c r="O9127" t="s">
        <v>22</v>
      </c>
    </row>
    <row r="9128" spans="1:15">
      <c r="A9128" t="s">
        <v>14889</v>
      </c>
      <c r="B9128" s="1">
        <v>45881</v>
      </c>
      <c r="C9128" t="s">
        <v>2791</v>
      </c>
      <c r="D9128" t="s">
        <v>16</v>
      </c>
      <c r="E9128" t="s">
        <v>130</v>
      </c>
      <c r="F9128">
        <v>2</v>
      </c>
      <c r="G9128">
        <v>8851.6200000000008</v>
      </c>
      <c r="H9128">
        <v>17703.240000000002</v>
      </c>
      <c r="I9128">
        <f>salesdata[[#This Row],[Total_Sales_INR]]/10000000</f>
        <v>1.7703240000000002E-3</v>
      </c>
      <c r="J9128" t="s">
        <v>34</v>
      </c>
      <c r="K9128" t="s">
        <v>19</v>
      </c>
      <c r="L9128">
        <v>2</v>
      </c>
      <c r="M9128" t="s">
        <v>56</v>
      </c>
      <c r="N9128" t="s">
        <v>48</v>
      </c>
      <c r="O9128" t="s">
        <v>22</v>
      </c>
    </row>
    <row r="9129" spans="1:15">
      <c r="A9129" t="s">
        <v>14890</v>
      </c>
      <c r="B9129" s="1">
        <v>46004</v>
      </c>
      <c r="C9129" t="s">
        <v>14891</v>
      </c>
      <c r="D9129" t="s">
        <v>16</v>
      </c>
      <c r="E9129" t="s">
        <v>17</v>
      </c>
      <c r="F9129">
        <v>3</v>
      </c>
      <c r="G9129">
        <v>22281.98</v>
      </c>
      <c r="H9129">
        <v>66845.94</v>
      </c>
      <c r="I9129">
        <f>salesdata[[#This Row],[Total_Sales_INR]]/10000000</f>
        <v>6.6845940000000003E-3</v>
      </c>
      <c r="J9129" t="s">
        <v>18</v>
      </c>
      <c r="K9129" t="s">
        <v>35</v>
      </c>
      <c r="L9129">
        <v>5</v>
      </c>
      <c r="M9129" t="s">
        <v>28</v>
      </c>
      <c r="N9129" t="s">
        <v>156</v>
      </c>
      <c r="O9129" t="s">
        <v>22</v>
      </c>
    </row>
    <row r="9130" spans="1:15">
      <c r="A9130" t="s">
        <v>14892</v>
      </c>
      <c r="B9130" s="1">
        <v>45951</v>
      </c>
      <c r="C9130" t="s">
        <v>6226</v>
      </c>
      <c r="D9130" t="s">
        <v>16</v>
      </c>
      <c r="E9130" t="s">
        <v>17</v>
      </c>
      <c r="F9130">
        <v>5</v>
      </c>
      <c r="G9130">
        <v>35181.339999999997</v>
      </c>
      <c r="H9130">
        <v>175906.7</v>
      </c>
      <c r="I9130">
        <f>salesdata[[#This Row],[Total_Sales_INR]]/10000000</f>
        <v>1.7590670000000003E-2</v>
      </c>
      <c r="J9130" t="s">
        <v>47</v>
      </c>
      <c r="K9130" t="s">
        <v>19</v>
      </c>
      <c r="L9130">
        <v>3</v>
      </c>
      <c r="M9130" t="s">
        <v>36</v>
      </c>
      <c r="N9130" t="s">
        <v>78</v>
      </c>
      <c r="O9130" t="s">
        <v>22</v>
      </c>
    </row>
    <row r="9131" spans="1:15">
      <c r="A9131" t="s">
        <v>14893</v>
      </c>
      <c r="B9131" s="1">
        <v>45936</v>
      </c>
      <c r="C9131" t="s">
        <v>12454</v>
      </c>
      <c r="D9131" t="s">
        <v>32</v>
      </c>
      <c r="E9131" t="s">
        <v>33</v>
      </c>
      <c r="F9131">
        <v>5</v>
      </c>
      <c r="G9131">
        <v>18049.37</v>
      </c>
      <c r="H9131">
        <v>90246.85</v>
      </c>
      <c r="I9131">
        <f>salesdata[[#This Row],[Total_Sales_INR]]/10000000</f>
        <v>9.024685000000001E-3</v>
      </c>
      <c r="J9131" t="s">
        <v>18</v>
      </c>
      <c r="K9131" t="s">
        <v>72</v>
      </c>
      <c r="L9131">
        <v>3</v>
      </c>
      <c r="M9131" t="s">
        <v>115</v>
      </c>
      <c r="N9131" t="s">
        <v>167</v>
      </c>
      <c r="O9131" t="s">
        <v>22</v>
      </c>
    </row>
    <row r="9132" spans="1:15">
      <c r="A9132" t="s">
        <v>14894</v>
      </c>
      <c r="B9132" s="1">
        <v>45847</v>
      </c>
      <c r="C9132" t="s">
        <v>2759</v>
      </c>
      <c r="D9132" t="s">
        <v>102</v>
      </c>
      <c r="E9132" t="s">
        <v>184</v>
      </c>
      <c r="F9132">
        <v>5</v>
      </c>
      <c r="G9132">
        <v>12681.14</v>
      </c>
      <c r="H9132">
        <v>63405.7</v>
      </c>
      <c r="I9132">
        <f>salesdata[[#This Row],[Total_Sales_INR]]/10000000</f>
        <v>6.3405699999999994E-3</v>
      </c>
      <c r="J9132" t="s">
        <v>34</v>
      </c>
      <c r="K9132" t="s">
        <v>35</v>
      </c>
      <c r="L9132">
        <v>2</v>
      </c>
      <c r="M9132" t="s">
        <v>141</v>
      </c>
      <c r="N9132" t="s">
        <v>173</v>
      </c>
      <c r="O9132" t="s">
        <v>22</v>
      </c>
    </row>
    <row r="9133" spans="1:15">
      <c r="A9133" t="s">
        <v>14895</v>
      </c>
      <c r="B9133" s="1">
        <v>45812</v>
      </c>
      <c r="C9133" t="s">
        <v>14896</v>
      </c>
      <c r="D9133" t="s">
        <v>25</v>
      </c>
      <c r="E9133" t="s">
        <v>280</v>
      </c>
      <c r="F9133">
        <v>2</v>
      </c>
      <c r="G9133">
        <v>1869.29</v>
      </c>
      <c r="H9133">
        <v>3738.58</v>
      </c>
      <c r="I9133">
        <f>salesdata[[#This Row],[Total_Sales_INR]]/10000000</f>
        <v>3.7385799999999997E-4</v>
      </c>
      <c r="J9133" t="s">
        <v>27</v>
      </c>
      <c r="K9133" t="s">
        <v>35</v>
      </c>
      <c r="L9133">
        <v>2</v>
      </c>
      <c r="M9133" t="s">
        <v>56</v>
      </c>
      <c r="N9133" t="s">
        <v>216</v>
      </c>
      <c r="O9133" t="s">
        <v>22</v>
      </c>
    </row>
    <row r="9134" spans="1:15">
      <c r="A9134" t="s">
        <v>14897</v>
      </c>
      <c r="B9134" s="1">
        <v>45784</v>
      </c>
      <c r="C9134" t="s">
        <v>14898</v>
      </c>
      <c r="D9134" t="s">
        <v>16</v>
      </c>
      <c r="E9134" t="s">
        <v>17</v>
      </c>
      <c r="F9134">
        <v>1</v>
      </c>
      <c r="G9134">
        <v>25416.38</v>
      </c>
      <c r="H9134">
        <v>25416.38</v>
      </c>
      <c r="I9134">
        <f>salesdata[[#This Row],[Total_Sales_INR]]/10000000</f>
        <v>2.5416380000000001E-3</v>
      </c>
      <c r="J9134" t="s">
        <v>34</v>
      </c>
      <c r="K9134" t="s">
        <v>72</v>
      </c>
      <c r="L9134">
        <v>3</v>
      </c>
      <c r="M9134" t="s">
        <v>115</v>
      </c>
      <c r="N9134" t="s">
        <v>94</v>
      </c>
      <c r="O9134" t="s">
        <v>22</v>
      </c>
    </row>
    <row r="9135" spans="1:15">
      <c r="A9135" t="s">
        <v>14899</v>
      </c>
      <c r="B9135" s="1">
        <v>45707</v>
      </c>
      <c r="C9135" t="s">
        <v>5756</v>
      </c>
      <c r="D9135" t="s">
        <v>25</v>
      </c>
      <c r="E9135" t="s">
        <v>91</v>
      </c>
      <c r="F9135">
        <v>3</v>
      </c>
      <c r="G9135">
        <v>15618</v>
      </c>
      <c r="H9135">
        <v>46854</v>
      </c>
      <c r="I9135">
        <f>salesdata[[#This Row],[Total_Sales_INR]]/10000000</f>
        <v>4.6854000000000002E-3</v>
      </c>
      <c r="J9135" t="s">
        <v>47</v>
      </c>
      <c r="K9135" t="s">
        <v>35</v>
      </c>
      <c r="L9135">
        <v>4</v>
      </c>
      <c r="M9135" t="s">
        <v>123</v>
      </c>
      <c r="N9135" t="s">
        <v>124</v>
      </c>
      <c r="O9135" t="s">
        <v>22</v>
      </c>
    </row>
    <row r="9136" spans="1:15">
      <c r="A9136" t="s">
        <v>14900</v>
      </c>
      <c r="B9136" s="1">
        <v>45899</v>
      </c>
      <c r="C9136" t="s">
        <v>7089</v>
      </c>
      <c r="D9136" t="s">
        <v>25</v>
      </c>
      <c r="E9136" t="s">
        <v>26</v>
      </c>
      <c r="F9136">
        <v>3</v>
      </c>
      <c r="G9136">
        <v>24145.279999999999</v>
      </c>
      <c r="H9136">
        <v>72435.839999999997</v>
      </c>
      <c r="I9136">
        <f>salesdata[[#This Row],[Total_Sales_INR]]/10000000</f>
        <v>7.243584E-3</v>
      </c>
      <c r="J9136" t="s">
        <v>18</v>
      </c>
      <c r="K9136" t="s">
        <v>35</v>
      </c>
      <c r="L9136">
        <v>1</v>
      </c>
      <c r="M9136" t="s">
        <v>107</v>
      </c>
      <c r="N9136" t="s">
        <v>167</v>
      </c>
      <c r="O9136" t="s">
        <v>22</v>
      </c>
    </row>
    <row r="9137" spans="1:15">
      <c r="A9137" t="s">
        <v>14901</v>
      </c>
      <c r="B9137" s="1">
        <v>45739</v>
      </c>
      <c r="C9137" t="s">
        <v>8223</v>
      </c>
      <c r="D9137" t="s">
        <v>32</v>
      </c>
      <c r="E9137" t="s">
        <v>250</v>
      </c>
      <c r="F9137">
        <v>5</v>
      </c>
      <c r="G9137">
        <v>24038.12</v>
      </c>
      <c r="H9137">
        <v>120190.6</v>
      </c>
      <c r="I9137">
        <f>salesdata[[#This Row],[Total_Sales_INR]]/10000000</f>
        <v>1.201906E-2</v>
      </c>
      <c r="J9137" t="s">
        <v>18</v>
      </c>
      <c r="K9137" t="s">
        <v>19</v>
      </c>
      <c r="L9137">
        <v>3</v>
      </c>
      <c r="M9137" t="s">
        <v>115</v>
      </c>
      <c r="N9137" t="s">
        <v>150</v>
      </c>
      <c r="O9137" t="s">
        <v>22</v>
      </c>
    </row>
    <row r="9138" spans="1:15">
      <c r="A9138" t="s">
        <v>14902</v>
      </c>
      <c r="B9138" s="1">
        <v>45847</v>
      </c>
      <c r="C9138" t="s">
        <v>14903</v>
      </c>
      <c r="D9138" t="s">
        <v>16</v>
      </c>
      <c r="E9138" t="s">
        <v>145</v>
      </c>
      <c r="F9138">
        <v>4</v>
      </c>
      <c r="G9138">
        <v>28287.85</v>
      </c>
      <c r="H9138">
        <v>113151.4</v>
      </c>
      <c r="I9138">
        <f>salesdata[[#This Row],[Total_Sales_INR]]/10000000</f>
        <v>1.131514E-2</v>
      </c>
      <c r="J9138" t="s">
        <v>34</v>
      </c>
      <c r="K9138" t="s">
        <v>35</v>
      </c>
      <c r="L9138">
        <v>2</v>
      </c>
      <c r="M9138" t="s">
        <v>104</v>
      </c>
      <c r="N9138" t="s">
        <v>37</v>
      </c>
      <c r="O9138" t="s">
        <v>22</v>
      </c>
    </row>
    <row r="9139" spans="1:15">
      <c r="A9139" t="s">
        <v>14904</v>
      </c>
      <c r="B9139" s="1">
        <v>45697</v>
      </c>
      <c r="C9139" t="s">
        <v>7196</v>
      </c>
      <c r="D9139" t="s">
        <v>32</v>
      </c>
      <c r="E9139" t="s">
        <v>81</v>
      </c>
      <c r="F9139">
        <v>5</v>
      </c>
      <c r="G9139">
        <v>25566.11</v>
      </c>
      <c r="H9139">
        <v>127830.55</v>
      </c>
      <c r="I9139">
        <f>salesdata[[#This Row],[Total_Sales_INR]]/10000000</f>
        <v>1.2783055E-2</v>
      </c>
      <c r="J9139" t="s">
        <v>47</v>
      </c>
      <c r="K9139" t="s">
        <v>72</v>
      </c>
      <c r="L9139">
        <v>2</v>
      </c>
      <c r="M9139" t="s">
        <v>133</v>
      </c>
      <c r="N9139" t="s">
        <v>97</v>
      </c>
      <c r="O9139" t="s">
        <v>22</v>
      </c>
    </row>
    <row r="9140" spans="1:15">
      <c r="A9140" t="s">
        <v>14905</v>
      </c>
      <c r="B9140" s="1">
        <v>45677</v>
      </c>
      <c r="C9140" t="s">
        <v>2446</v>
      </c>
      <c r="D9140" t="s">
        <v>45</v>
      </c>
      <c r="E9140" t="s">
        <v>85</v>
      </c>
      <c r="F9140">
        <v>1</v>
      </c>
      <c r="G9140">
        <v>10368.83</v>
      </c>
      <c r="H9140">
        <v>10368.83</v>
      </c>
      <c r="I9140">
        <f>salesdata[[#This Row],[Total_Sales_INR]]/10000000</f>
        <v>1.0368829999999999E-3</v>
      </c>
      <c r="J9140" t="s">
        <v>47</v>
      </c>
      <c r="K9140" t="s">
        <v>35</v>
      </c>
      <c r="L9140">
        <v>5</v>
      </c>
      <c r="M9140" t="s">
        <v>51</v>
      </c>
      <c r="N9140" t="s">
        <v>42</v>
      </c>
      <c r="O9140" t="s">
        <v>22</v>
      </c>
    </row>
    <row r="9141" spans="1:15">
      <c r="A9141" t="s">
        <v>14906</v>
      </c>
      <c r="B9141" s="1">
        <v>45984</v>
      </c>
      <c r="C9141" t="s">
        <v>5013</v>
      </c>
      <c r="D9141" t="s">
        <v>16</v>
      </c>
      <c r="E9141" t="s">
        <v>159</v>
      </c>
      <c r="F9141">
        <v>3</v>
      </c>
      <c r="G9141">
        <v>46299.48</v>
      </c>
      <c r="H9141">
        <v>138898.44</v>
      </c>
      <c r="I9141">
        <f>salesdata[[#This Row],[Total_Sales_INR]]/10000000</f>
        <v>1.3889844E-2</v>
      </c>
      <c r="J9141" t="s">
        <v>27</v>
      </c>
      <c r="K9141" t="s">
        <v>19</v>
      </c>
      <c r="L9141">
        <v>5</v>
      </c>
      <c r="M9141" t="s">
        <v>41</v>
      </c>
      <c r="N9141" t="s">
        <v>124</v>
      </c>
      <c r="O9141" t="s">
        <v>22</v>
      </c>
    </row>
    <row r="9142" spans="1:15">
      <c r="A9142" t="s">
        <v>14907</v>
      </c>
      <c r="B9142" s="1">
        <v>45672</v>
      </c>
      <c r="C9142" t="s">
        <v>11454</v>
      </c>
      <c r="D9142" t="s">
        <v>32</v>
      </c>
      <c r="E9142" t="s">
        <v>250</v>
      </c>
      <c r="F9142">
        <v>2</v>
      </c>
      <c r="G9142">
        <v>12857.02</v>
      </c>
      <c r="H9142">
        <v>25714.04</v>
      </c>
      <c r="I9142">
        <f>salesdata[[#This Row],[Total_Sales_INR]]/10000000</f>
        <v>2.5714040000000002E-3</v>
      </c>
      <c r="J9142" t="s">
        <v>34</v>
      </c>
      <c r="K9142" t="s">
        <v>72</v>
      </c>
      <c r="L9142">
        <v>4</v>
      </c>
      <c r="M9142" t="s">
        <v>88</v>
      </c>
      <c r="N9142" t="s">
        <v>213</v>
      </c>
      <c r="O9142" t="s">
        <v>22</v>
      </c>
    </row>
    <row r="9143" spans="1:15">
      <c r="A9143" t="s">
        <v>14908</v>
      </c>
      <c r="B9143" s="1">
        <v>45747</v>
      </c>
      <c r="C9143" t="s">
        <v>14909</v>
      </c>
      <c r="D9143" t="s">
        <v>25</v>
      </c>
      <c r="E9143" t="s">
        <v>140</v>
      </c>
      <c r="F9143">
        <v>1</v>
      </c>
      <c r="G9143">
        <v>48283.44</v>
      </c>
      <c r="H9143">
        <v>48283.44</v>
      </c>
      <c r="I9143">
        <f>salesdata[[#This Row],[Total_Sales_INR]]/10000000</f>
        <v>4.828344E-3</v>
      </c>
      <c r="J9143" t="s">
        <v>34</v>
      </c>
      <c r="K9143" t="s">
        <v>19</v>
      </c>
      <c r="L9143">
        <v>1</v>
      </c>
      <c r="M9143" t="s">
        <v>181</v>
      </c>
      <c r="N9143" t="s">
        <v>37</v>
      </c>
      <c r="O9143" t="s">
        <v>22</v>
      </c>
    </row>
    <row r="9144" spans="1:15">
      <c r="A9144" t="s">
        <v>14910</v>
      </c>
      <c r="B9144" s="1">
        <v>45803</v>
      </c>
      <c r="C9144" t="s">
        <v>14911</v>
      </c>
      <c r="D9144" t="s">
        <v>25</v>
      </c>
      <c r="E9144" t="s">
        <v>280</v>
      </c>
      <c r="F9144">
        <v>1</v>
      </c>
      <c r="G9144">
        <v>31304.2</v>
      </c>
      <c r="H9144">
        <v>31304.2</v>
      </c>
      <c r="I9144">
        <f>salesdata[[#This Row],[Total_Sales_INR]]/10000000</f>
        <v>3.1304200000000001E-3</v>
      </c>
      <c r="J9144" t="s">
        <v>47</v>
      </c>
      <c r="K9144" t="s">
        <v>19</v>
      </c>
      <c r="L9144">
        <v>5</v>
      </c>
      <c r="M9144" t="s">
        <v>51</v>
      </c>
      <c r="N9144" t="s">
        <v>112</v>
      </c>
      <c r="O9144" t="s">
        <v>22</v>
      </c>
    </row>
    <row r="9145" spans="1:15">
      <c r="A9145" t="s">
        <v>14912</v>
      </c>
      <c r="B9145" s="1">
        <v>45946</v>
      </c>
      <c r="C9145" t="s">
        <v>14913</v>
      </c>
      <c r="D9145" t="s">
        <v>32</v>
      </c>
      <c r="E9145" t="s">
        <v>250</v>
      </c>
      <c r="F9145">
        <v>5</v>
      </c>
      <c r="G9145">
        <v>25615.03</v>
      </c>
      <c r="H9145">
        <v>128075.15</v>
      </c>
      <c r="I9145">
        <f>salesdata[[#This Row],[Total_Sales_INR]]/10000000</f>
        <v>1.2807515E-2</v>
      </c>
      <c r="J9145" t="s">
        <v>27</v>
      </c>
      <c r="K9145" t="s">
        <v>35</v>
      </c>
      <c r="L9145">
        <v>2</v>
      </c>
      <c r="M9145" t="s">
        <v>104</v>
      </c>
      <c r="N9145" t="s">
        <v>173</v>
      </c>
      <c r="O9145" t="s">
        <v>22</v>
      </c>
    </row>
    <row r="9146" spans="1:15">
      <c r="A9146" t="s">
        <v>14914</v>
      </c>
      <c r="B9146" s="1">
        <v>45981</v>
      </c>
      <c r="C9146" t="s">
        <v>14915</v>
      </c>
      <c r="D9146" t="s">
        <v>25</v>
      </c>
      <c r="E9146" t="s">
        <v>280</v>
      </c>
      <c r="F9146">
        <v>1</v>
      </c>
      <c r="G9146">
        <v>3865.54</v>
      </c>
      <c r="H9146">
        <v>3865.54</v>
      </c>
      <c r="I9146">
        <f>salesdata[[#This Row],[Total_Sales_INR]]/10000000</f>
        <v>3.86554E-4</v>
      </c>
      <c r="J9146" t="s">
        <v>27</v>
      </c>
      <c r="K9146" t="s">
        <v>35</v>
      </c>
      <c r="L9146">
        <v>2</v>
      </c>
      <c r="M9146" t="s">
        <v>104</v>
      </c>
      <c r="N9146" t="s">
        <v>48</v>
      </c>
      <c r="O9146" t="s">
        <v>22</v>
      </c>
    </row>
    <row r="9147" spans="1:15">
      <c r="A9147" t="s">
        <v>14916</v>
      </c>
      <c r="B9147" s="1">
        <v>45986</v>
      </c>
      <c r="C9147" t="s">
        <v>14917</v>
      </c>
      <c r="D9147" t="s">
        <v>16</v>
      </c>
      <c r="E9147" t="s">
        <v>17</v>
      </c>
      <c r="F9147">
        <v>1</v>
      </c>
      <c r="G9147">
        <v>48531.6</v>
      </c>
      <c r="H9147">
        <v>48531.6</v>
      </c>
      <c r="I9147">
        <f>salesdata[[#This Row],[Total_Sales_INR]]/10000000</f>
        <v>4.8531599999999996E-3</v>
      </c>
      <c r="J9147" t="s">
        <v>18</v>
      </c>
      <c r="K9147" t="s">
        <v>19</v>
      </c>
      <c r="L9147">
        <v>5</v>
      </c>
      <c r="M9147" t="s">
        <v>28</v>
      </c>
      <c r="N9147" t="s">
        <v>52</v>
      </c>
      <c r="O9147" t="s">
        <v>22</v>
      </c>
    </row>
    <row r="9148" spans="1:15">
      <c r="A9148" t="s">
        <v>14918</v>
      </c>
      <c r="B9148" s="1">
        <v>45708</v>
      </c>
      <c r="C9148" t="s">
        <v>14919</v>
      </c>
      <c r="D9148" t="s">
        <v>16</v>
      </c>
      <c r="E9148" t="s">
        <v>159</v>
      </c>
      <c r="F9148">
        <v>4</v>
      </c>
      <c r="G9148">
        <v>39493.279999999999</v>
      </c>
      <c r="H9148">
        <v>157973.12</v>
      </c>
      <c r="I9148">
        <f>salesdata[[#This Row],[Total_Sales_INR]]/10000000</f>
        <v>1.5797312000000001E-2</v>
      </c>
      <c r="J9148" t="s">
        <v>18</v>
      </c>
      <c r="K9148" t="s">
        <v>35</v>
      </c>
      <c r="L9148">
        <v>5</v>
      </c>
      <c r="M9148" t="s">
        <v>41</v>
      </c>
      <c r="N9148" t="s">
        <v>74</v>
      </c>
      <c r="O9148" t="s">
        <v>22</v>
      </c>
    </row>
    <row r="9149" spans="1:15">
      <c r="A9149" t="s">
        <v>14920</v>
      </c>
      <c r="B9149" s="1">
        <v>45827</v>
      </c>
      <c r="C9149" t="s">
        <v>14921</v>
      </c>
      <c r="D9149" t="s">
        <v>32</v>
      </c>
      <c r="E9149" t="s">
        <v>250</v>
      </c>
      <c r="F9149">
        <v>5</v>
      </c>
      <c r="G9149">
        <v>36854.959999999999</v>
      </c>
      <c r="H9149">
        <v>184274.8</v>
      </c>
      <c r="I9149">
        <f>salesdata[[#This Row],[Total_Sales_INR]]/10000000</f>
        <v>1.842748E-2</v>
      </c>
      <c r="J9149" t="s">
        <v>34</v>
      </c>
      <c r="K9149" t="s">
        <v>19</v>
      </c>
      <c r="L9149">
        <v>2</v>
      </c>
      <c r="M9149" t="s">
        <v>56</v>
      </c>
      <c r="N9149" t="s">
        <v>82</v>
      </c>
      <c r="O9149" t="s">
        <v>22</v>
      </c>
    </row>
    <row r="9150" spans="1:15">
      <c r="A9150" t="s">
        <v>14922</v>
      </c>
      <c r="B9150" s="1">
        <v>46017</v>
      </c>
      <c r="C9150" t="s">
        <v>3572</v>
      </c>
      <c r="D9150" t="s">
        <v>45</v>
      </c>
      <c r="E9150" t="s">
        <v>55</v>
      </c>
      <c r="F9150">
        <v>1</v>
      </c>
      <c r="G9150">
        <v>46181.919999999998</v>
      </c>
      <c r="H9150">
        <v>46181.919999999998</v>
      </c>
      <c r="I9150">
        <f>salesdata[[#This Row],[Total_Sales_INR]]/10000000</f>
        <v>4.6181920000000001E-3</v>
      </c>
      <c r="J9150" t="s">
        <v>27</v>
      </c>
      <c r="K9150" t="s">
        <v>19</v>
      </c>
      <c r="L9150">
        <v>3</v>
      </c>
      <c r="M9150" t="s">
        <v>36</v>
      </c>
      <c r="N9150" t="s">
        <v>74</v>
      </c>
      <c r="O9150" t="s">
        <v>22</v>
      </c>
    </row>
    <row r="9151" spans="1:15">
      <c r="A9151" t="s">
        <v>14923</v>
      </c>
      <c r="B9151" s="1">
        <v>45942</v>
      </c>
      <c r="C9151" t="s">
        <v>590</v>
      </c>
      <c r="D9151" t="s">
        <v>102</v>
      </c>
      <c r="E9151" t="s">
        <v>118</v>
      </c>
      <c r="F9151">
        <v>2</v>
      </c>
      <c r="G9151">
        <v>4307.91</v>
      </c>
      <c r="H9151">
        <v>8615.82</v>
      </c>
      <c r="I9151">
        <f>salesdata[[#This Row],[Total_Sales_INR]]/10000000</f>
        <v>8.6158199999999995E-4</v>
      </c>
      <c r="J9151" t="s">
        <v>47</v>
      </c>
      <c r="K9151" t="s">
        <v>72</v>
      </c>
      <c r="L9151">
        <v>4</v>
      </c>
      <c r="M9151" t="s">
        <v>123</v>
      </c>
      <c r="N9151" t="s">
        <v>37</v>
      </c>
      <c r="O9151" t="s">
        <v>22</v>
      </c>
    </row>
    <row r="9152" spans="1:15">
      <c r="A9152" t="s">
        <v>14924</v>
      </c>
      <c r="B9152" s="1">
        <v>45956</v>
      </c>
      <c r="C9152" t="s">
        <v>14925</v>
      </c>
      <c r="D9152" t="s">
        <v>32</v>
      </c>
      <c r="E9152" t="s">
        <v>40</v>
      </c>
      <c r="F9152">
        <v>1</v>
      </c>
      <c r="G9152">
        <v>21073.53</v>
      </c>
      <c r="H9152">
        <v>21073.53</v>
      </c>
      <c r="I9152">
        <f>salesdata[[#This Row],[Total_Sales_INR]]/10000000</f>
        <v>2.1073529999999997E-3</v>
      </c>
      <c r="J9152" t="s">
        <v>27</v>
      </c>
      <c r="K9152" t="s">
        <v>35</v>
      </c>
      <c r="L9152">
        <v>4</v>
      </c>
      <c r="M9152" t="s">
        <v>160</v>
      </c>
      <c r="N9152" t="s">
        <v>142</v>
      </c>
      <c r="O9152" t="s">
        <v>22</v>
      </c>
    </row>
    <row r="9153" spans="1:15">
      <c r="A9153" t="s">
        <v>14926</v>
      </c>
      <c r="B9153" s="1">
        <v>46005</v>
      </c>
      <c r="C9153" t="s">
        <v>12619</v>
      </c>
      <c r="D9153" t="s">
        <v>45</v>
      </c>
      <c r="E9153" t="s">
        <v>65</v>
      </c>
      <c r="F9153">
        <v>5</v>
      </c>
      <c r="G9153">
        <v>5112.83</v>
      </c>
      <c r="H9153">
        <v>25564.15</v>
      </c>
      <c r="I9153">
        <f>salesdata[[#This Row],[Total_Sales_INR]]/10000000</f>
        <v>2.5564150000000002E-3</v>
      </c>
      <c r="J9153" t="s">
        <v>27</v>
      </c>
      <c r="K9153" t="s">
        <v>72</v>
      </c>
      <c r="L9153">
        <v>1</v>
      </c>
      <c r="M9153" t="s">
        <v>181</v>
      </c>
      <c r="N9153" t="s">
        <v>360</v>
      </c>
      <c r="O9153" t="s">
        <v>22</v>
      </c>
    </row>
    <row r="9154" spans="1:15">
      <c r="A9154" t="s">
        <v>14927</v>
      </c>
      <c r="B9154" s="1">
        <v>45933</v>
      </c>
      <c r="C9154" t="s">
        <v>8700</v>
      </c>
      <c r="D9154" t="s">
        <v>102</v>
      </c>
      <c r="E9154" t="s">
        <v>103</v>
      </c>
      <c r="F9154">
        <v>1</v>
      </c>
      <c r="G9154">
        <v>22614.58</v>
      </c>
      <c r="H9154">
        <v>22614.58</v>
      </c>
      <c r="I9154">
        <f>salesdata[[#This Row],[Total_Sales_INR]]/10000000</f>
        <v>2.261458E-3</v>
      </c>
      <c r="J9154" t="s">
        <v>34</v>
      </c>
      <c r="K9154" t="s">
        <v>35</v>
      </c>
      <c r="L9154">
        <v>5</v>
      </c>
      <c r="M9154" t="s">
        <v>73</v>
      </c>
      <c r="N9154" t="s">
        <v>173</v>
      </c>
      <c r="O9154" t="s">
        <v>22</v>
      </c>
    </row>
    <row r="9155" spans="1:15">
      <c r="A9155" t="s">
        <v>14928</v>
      </c>
      <c r="B9155" s="1">
        <v>45974</v>
      </c>
      <c r="C9155" t="s">
        <v>14929</v>
      </c>
      <c r="D9155" t="s">
        <v>25</v>
      </c>
      <c r="E9155" t="s">
        <v>280</v>
      </c>
      <c r="F9155">
        <v>1</v>
      </c>
      <c r="G9155">
        <v>28972.12</v>
      </c>
      <c r="H9155">
        <v>28972.12</v>
      </c>
      <c r="I9155">
        <f>salesdata[[#This Row],[Total_Sales_INR]]/10000000</f>
        <v>2.8972119999999997E-3</v>
      </c>
      <c r="J9155" t="s">
        <v>18</v>
      </c>
      <c r="K9155" t="s">
        <v>35</v>
      </c>
      <c r="L9155">
        <v>2</v>
      </c>
      <c r="M9155" t="s">
        <v>56</v>
      </c>
      <c r="N9155" t="s">
        <v>42</v>
      </c>
      <c r="O9155" t="s">
        <v>22</v>
      </c>
    </row>
    <row r="9156" spans="1:15">
      <c r="A9156" t="s">
        <v>14930</v>
      </c>
      <c r="B9156" s="1">
        <v>45734</v>
      </c>
      <c r="C9156" t="s">
        <v>6337</v>
      </c>
      <c r="D9156" t="s">
        <v>45</v>
      </c>
      <c r="E9156" t="s">
        <v>65</v>
      </c>
      <c r="F9156">
        <v>1</v>
      </c>
      <c r="G9156">
        <v>7076.8</v>
      </c>
      <c r="H9156">
        <v>7076.8</v>
      </c>
      <c r="I9156">
        <f>salesdata[[#This Row],[Total_Sales_INR]]/10000000</f>
        <v>7.0768000000000003E-4</v>
      </c>
      <c r="J9156" t="s">
        <v>27</v>
      </c>
      <c r="K9156" t="s">
        <v>19</v>
      </c>
      <c r="L9156">
        <v>3</v>
      </c>
      <c r="M9156" t="s">
        <v>190</v>
      </c>
      <c r="N9156" t="s">
        <v>150</v>
      </c>
      <c r="O9156" t="s">
        <v>22</v>
      </c>
    </row>
    <row r="9157" spans="1:15">
      <c r="A9157" t="s">
        <v>14931</v>
      </c>
      <c r="B9157" s="1">
        <v>45947</v>
      </c>
      <c r="C9157" t="s">
        <v>14932</v>
      </c>
      <c r="D9157" t="s">
        <v>16</v>
      </c>
      <c r="E9157" t="s">
        <v>145</v>
      </c>
      <c r="F9157">
        <v>4</v>
      </c>
      <c r="G9157">
        <v>35561.75</v>
      </c>
      <c r="H9157">
        <v>142247</v>
      </c>
      <c r="I9157">
        <f>salesdata[[#This Row],[Total_Sales_INR]]/10000000</f>
        <v>1.42247E-2</v>
      </c>
      <c r="J9157" t="s">
        <v>18</v>
      </c>
      <c r="K9157" t="s">
        <v>35</v>
      </c>
      <c r="L9157">
        <v>1</v>
      </c>
      <c r="M9157" t="s">
        <v>181</v>
      </c>
      <c r="N9157" t="s">
        <v>69</v>
      </c>
      <c r="O9157" t="s">
        <v>22</v>
      </c>
    </row>
    <row r="9158" spans="1:15">
      <c r="A9158" t="s">
        <v>14933</v>
      </c>
      <c r="B9158" s="1">
        <v>45921</v>
      </c>
      <c r="C9158" t="s">
        <v>14934</v>
      </c>
      <c r="D9158" t="s">
        <v>25</v>
      </c>
      <c r="E9158" t="s">
        <v>91</v>
      </c>
      <c r="F9158">
        <v>4</v>
      </c>
      <c r="G9158">
        <v>22763.61</v>
      </c>
      <c r="H9158">
        <v>91054.44</v>
      </c>
      <c r="I9158">
        <f>salesdata[[#This Row],[Total_Sales_INR]]/10000000</f>
        <v>9.1054440000000007E-3</v>
      </c>
      <c r="J9158" t="s">
        <v>47</v>
      </c>
      <c r="K9158" t="s">
        <v>72</v>
      </c>
      <c r="L9158">
        <v>1</v>
      </c>
      <c r="M9158" t="s">
        <v>181</v>
      </c>
      <c r="N9158" t="s">
        <v>216</v>
      </c>
      <c r="O9158" t="s">
        <v>22</v>
      </c>
    </row>
    <row r="9159" spans="1:15">
      <c r="A9159" t="s">
        <v>14935</v>
      </c>
      <c r="B9159" s="1">
        <v>45724</v>
      </c>
      <c r="C9159" t="s">
        <v>7010</v>
      </c>
      <c r="D9159" t="s">
        <v>32</v>
      </c>
      <c r="E9159" t="s">
        <v>33</v>
      </c>
      <c r="F9159">
        <v>4</v>
      </c>
      <c r="G9159">
        <v>34854.910000000003</v>
      </c>
      <c r="H9159">
        <v>139419.64000000001</v>
      </c>
      <c r="I9159">
        <f>salesdata[[#This Row],[Total_Sales_INR]]/10000000</f>
        <v>1.3941964000000001E-2</v>
      </c>
      <c r="J9159" t="s">
        <v>18</v>
      </c>
      <c r="K9159" t="s">
        <v>72</v>
      </c>
      <c r="L9159">
        <v>2</v>
      </c>
      <c r="M9159" t="s">
        <v>265</v>
      </c>
      <c r="N9159" t="s">
        <v>94</v>
      </c>
      <c r="O9159" t="s">
        <v>22</v>
      </c>
    </row>
    <row r="9160" spans="1:15">
      <c r="A9160" t="s">
        <v>14936</v>
      </c>
      <c r="B9160" s="1">
        <v>45890</v>
      </c>
      <c r="C9160" t="s">
        <v>5057</v>
      </c>
      <c r="D9160" t="s">
        <v>25</v>
      </c>
      <c r="E9160" t="s">
        <v>91</v>
      </c>
      <c r="F9160">
        <v>3</v>
      </c>
      <c r="G9160">
        <v>28995.66</v>
      </c>
      <c r="H9160">
        <v>86986.98</v>
      </c>
      <c r="I9160">
        <f>salesdata[[#This Row],[Total_Sales_INR]]/10000000</f>
        <v>8.6986979999999995E-3</v>
      </c>
      <c r="J9160" t="s">
        <v>18</v>
      </c>
      <c r="K9160" t="s">
        <v>72</v>
      </c>
      <c r="L9160">
        <v>5</v>
      </c>
      <c r="M9160" t="s">
        <v>51</v>
      </c>
      <c r="N9160" t="s">
        <v>48</v>
      </c>
      <c r="O9160" t="s">
        <v>22</v>
      </c>
    </row>
    <row r="9161" spans="1:15">
      <c r="A9161" t="s">
        <v>14937</v>
      </c>
      <c r="B9161" s="1">
        <v>45998</v>
      </c>
      <c r="C9161" t="s">
        <v>9430</v>
      </c>
      <c r="D9161" t="s">
        <v>16</v>
      </c>
      <c r="E9161" t="s">
        <v>130</v>
      </c>
      <c r="F9161">
        <v>3</v>
      </c>
      <c r="G9161">
        <v>23799.74</v>
      </c>
      <c r="H9161">
        <v>71399.22</v>
      </c>
      <c r="I9161">
        <f>salesdata[[#This Row],[Total_Sales_INR]]/10000000</f>
        <v>7.1399219999999999E-3</v>
      </c>
      <c r="J9161" t="s">
        <v>34</v>
      </c>
      <c r="K9161" t="s">
        <v>19</v>
      </c>
      <c r="L9161">
        <v>4</v>
      </c>
      <c r="M9161" t="s">
        <v>88</v>
      </c>
      <c r="N9161" t="s">
        <v>52</v>
      </c>
      <c r="O9161" t="s">
        <v>22</v>
      </c>
    </row>
    <row r="9162" spans="1:15">
      <c r="A9162" t="s">
        <v>14938</v>
      </c>
      <c r="B9162" s="1">
        <v>46022</v>
      </c>
      <c r="C9162" t="s">
        <v>9097</v>
      </c>
      <c r="D9162" t="s">
        <v>32</v>
      </c>
      <c r="E9162" t="s">
        <v>40</v>
      </c>
      <c r="F9162">
        <v>1</v>
      </c>
      <c r="G9162">
        <v>35206.81</v>
      </c>
      <c r="H9162">
        <v>35206.81</v>
      </c>
      <c r="I9162">
        <f>salesdata[[#This Row],[Total_Sales_INR]]/10000000</f>
        <v>3.5206809999999999E-3</v>
      </c>
      <c r="J9162" t="s">
        <v>18</v>
      </c>
      <c r="K9162" t="s">
        <v>35</v>
      </c>
      <c r="L9162">
        <v>1</v>
      </c>
      <c r="M9162" t="s">
        <v>20</v>
      </c>
      <c r="N9162" t="s">
        <v>124</v>
      </c>
      <c r="O9162" t="s">
        <v>22</v>
      </c>
    </row>
    <row r="9163" spans="1:15">
      <c r="A9163" t="s">
        <v>14939</v>
      </c>
      <c r="B9163" s="1">
        <v>45676</v>
      </c>
      <c r="C9163" t="s">
        <v>2105</v>
      </c>
      <c r="D9163" t="s">
        <v>45</v>
      </c>
      <c r="E9163" t="s">
        <v>46</v>
      </c>
      <c r="F9163">
        <v>3</v>
      </c>
      <c r="G9163">
        <v>37490.870000000003</v>
      </c>
      <c r="H9163">
        <v>112472.61</v>
      </c>
      <c r="I9163">
        <f>salesdata[[#This Row],[Total_Sales_INR]]/10000000</f>
        <v>1.1247261E-2</v>
      </c>
      <c r="J9163" t="s">
        <v>47</v>
      </c>
      <c r="K9163" t="s">
        <v>72</v>
      </c>
      <c r="L9163">
        <v>5</v>
      </c>
      <c r="M9163" t="s">
        <v>28</v>
      </c>
      <c r="N9163" t="s">
        <v>52</v>
      </c>
      <c r="O9163" t="s">
        <v>22</v>
      </c>
    </row>
    <row r="9164" spans="1:15">
      <c r="A9164" t="s">
        <v>14940</v>
      </c>
      <c r="B9164" s="1">
        <v>45995</v>
      </c>
      <c r="C9164" t="s">
        <v>4682</v>
      </c>
      <c r="D9164" t="s">
        <v>25</v>
      </c>
      <c r="E9164" t="s">
        <v>223</v>
      </c>
      <c r="F9164">
        <v>1</v>
      </c>
      <c r="G9164">
        <v>18173.419999999998</v>
      </c>
      <c r="H9164">
        <v>18173.419999999998</v>
      </c>
      <c r="I9164">
        <f>salesdata[[#This Row],[Total_Sales_INR]]/10000000</f>
        <v>1.8173419999999998E-3</v>
      </c>
      <c r="J9164" t="s">
        <v>18</v>
      </c>
      <c r="K9164" t="s">
        <v>72</v>
      </c>
      <c r="L9164">
        <v>4</v>
      </c>
      <c r="M9164" t="s">
        <v>160</v>
      </c>
      <c r="N9164" t="s">
        <v>48</v>
      </c>
      <c r="O9164" t="s">
        <v>22</v>
      </c>
    </row>
    <row r="9165" spans="1:15">
      <c r="A9165" t="s">
        <v>14941</v>
      </c>
      <c r="B9165" s="1">
        <v>45690</v>
      </c>
      <c r="C9165" t="s">
        <v>2425</v>
      </c>
      <c r="D9165" t="s">
        <v>16</v>
      </c>
      <c r="E9165" t="s">
        <v>137</v>
      </c>
      <c r="F9165">
        <v>5</v>
      </c>
      <c r="G9165">
        <v>26404.99</v>
      </c>
      <c r="H9165">
        <v>132024.95000000001</v>
      </c>
      <c r="I9165">
        <f>salesdata[[#This Row],[Total_Sales_INR]]/10000000</f>
        <v>1.3202495000000002E-2</v>
      </c>
      <c r="J9165" t="s">
        <v>34</v>
      </c>
      <c r="K9165" t="s">
        <v>35</v>
      </c>
      <c r="L9165">
        <v>1</v>
      </c>
      <c r="M9165" t="s">
        <v>181</v>
      </c>
      <c r="N9165" t="s">
        <v>124</v>
      </c>
      <c r="O9165" t="s">
        <v>22</v>
      </c>
    </row>
    <row r="9166" spans="1:15">
      <c r="A9166" t="s">
        <v>14942</v>
      </c>
      <c r="B9166" s="1">
        <v>45842</v>
      </c>
      <c r="C9166" t="s">
        <v>14943</v>
      </c>
      <c r="D9166" t="s">
        <v>102</v>
      </c>
      <c r="E9166" t="s">
        <v>193</v>
      </c>
      <c r="F9166">
        <v>5</v>
      </c>
      <c r="G9166">
        <v>2561.94</v>
      </c>
      <c r="H9166">
        <v>12809.7</v>
      </c>
      <c r="I9166">
        <f>salesdata[[#This Row],[Total_Sales_INR]]/10000000</f>
        <v>1.28097E-3</v>
      </c>
      <c r="J9166" t="s">
        <v>27</v>
      </c>
      <c r="K9166" t="s">
        <v>72</v>
      </c>
      <c r="L9166">
        <v>3</v>
      </c>
      <c r="M9166" t="s">
        <v>61</v>
      </c>
      <c r="N9166" t="s">
        <v>150</v>
      </c>
      <c r="O9166" t="s">
        <v>22</v>
      </c>
    </row>
    <row r="9167" spans="1:15">
      <c r="A9167" t="s">
        <v>14944</v>
      </c>
      <c r="B9167" s="1">
        <v>45870</v>
      </c>
      <c r="C9167" t="s">
        <v>2994</v>
      </c>
      <c r="D9167" t="s">
        <v>45</v>
      </c>
      <c r="E9167" t="s">
        <v>85</v>
      </c>
      <c r="F9167">
        <v>4</v>
      </c>
      <c r="G9167">
        <v>10085.290000000001</v>
      </c>
      <c r="H9167">
        <v>40341.160000000003</v>
      </c>
      <c r="I9167">
        <f>salesdata[[#This Row],[Total_Sales_INR]]/10000000</f>
        <v>4.0341159999999999E-3</v>
      </c>
      <c r="J9167" t="s">
        <v>27</v>
      </c>
      <c r="K9167" t="s">
        <v>19</v>
      </c>
      <c r="L9167">
        <v>3</v>
      </c>
      <c r="M9167" t="s">
        <v>190</v>
      </c>
      <c r="N9167" t="s">
        <v>37</v>
      </c>
      <c r="O9167" t="s">
        <v>22</v>
      </c>
    </row>
    <row r="9168" spans="1:15">
      <c r="A9168" t="s">
        <v>14945</v>
      </c>
      <c r="B9168" s="1">
        <v>45902</v>
      </c>
      <c r="C9168" t="s">
        <v>14946</v>
      </c>
      <c r="D9168" t="s">
        <v>25</v>
      </c>
      <c r="E9168" t="s">
        <v>280</v>
      </c>
      <c r="F9168">
        <v>2</v>
      </c>
      <c r="G9168">
        <v>42783.86</v>
      </c>
      <c r="H9168">
        <v>85567.72</v>
      </c>
      <c r="I9168">
        <f>salesdata[[#This Row],[Total_Sales_INR]]/10000000</f>
        <v>8.5567720000000007E-3</v>
      </c>
      <c r="J9168" t="s">
        <v>47</v>
      </c>
      <c r="K9168" t="s">
        <v>72</v>
      </c>
      <c r="L9168">
        <v>2</v>
      </c>
      <c r="M9168" t="s">
        <v>141</v>
      </c>
      <c r="N9168" t="s">
        <v>94</v>
      </c>
      <c r="O9168" t="s">
        <v>22</v>
      </c>
    </row>
    <row r="9169" spans="1:15">
      <c r="A9169" t="s">
        <v>14947</v>
      </c>
      <c r="B9169" s="1">
        <v>45935</v>
      </c>
      <c r="C9169" t="s">
        <v>14948</v>
      </c>
      <c r="D9169" t="s">
        <v>45</v>
      </c>
      <c r="E9169" t="s">
        <v>46</v>
      </c>
      <c r="F9169">
        <v>5</v>
      </c>
      <c r="G9169">
        <v>12691.4</v>
      </c>
      <c r="H9169">
        <v>63457</v>
      </c>
      <c r="I9169">
        <f>salesdata[[#This Row],[Total_Sales_INR]]/10000000</f>
        <v>6.3457000000000001E-3</v>
      </c>
      <c r="J9169" t="s">
        <v>47</v>
      </c>
      <c r="K9169" t="s">
        <v>19</v>
      </c>
      <c r="L9169">
        <v>3</v>
      </c>
      <c r="M9169" t="s">
        <v>36</v>
      </c>
      <c r="N9169" t="s">
        <v>74</v>
      </c>
      <c r="O9169" t="s">
        <v>22</v>
      </c>
    </row>
    <row r="9170" spans="1:15">
      <c r="A9170" t="s">
        <v>14949</v>
      </c>
      <c r="B9170" s="1">
        <v>45977</v>
      </c>
      <c r="C9170" t="s">
        <v>147</v>
      </c>
      <c r="D9170" t="s">
        <v>32</v>
      </c>
      <c r="E9170" t="s">
        <v>40</v>
      </c>
      <c r="F9170">
        <v>5</v>
      </c>
      <c r="G9170">
        <v>19516.330000000002</v>
      </c>
      <c r="H9170">
        <v>97581.65</v>
      </c>
      <c r="I9170">
        <f>salesdata[[#This Row],[Total_Sales_INR]]/10000000</f>
        <v>9.7581649999999992E-3</v>
      </c>
      <c r="J9170" t="s">
        <v>18</v>
      </c>
      <c r="K9170" t="s">
        <v>35</v>
      </c>
      <c r="L9170">
        <v>1</v>
      </c>
      <c r="M9170" t="s">
        <v>119</v>
      </c>
      <c r="N9170" t="s">
        <v>142</v>
      </c>
      <c r="O9170" t="s">
        <v>22</v>
      </c>
    </row>
    <row r="9171" spans="1:15">
      <c r="A9171" t="s">
        <v>14950</v>
      </c>
      <c r="B9171" s="1">
        <v>45962</v>
      </c>
      <c r="C9171" t="s">
        <v>1017</v>
      </c>
      <c r="D9171" t="s">
        <v>25</v>
      </c>
      <c r="E9171" t="s">
        <v>223</v>
      </c>
      <c r="F9171">
        <v>2</v>
      </c>
      <c r="G9171">
        <v>43828.89</v>
      </c>
      <c r="H9171">
        <v>87657.78</v>
      </c>
      <c r="I9171">
        <f>salesdata[[#This Row],[Total_Sales_INR]]/10000000</f>
        <v>8.7657780000000001E-3</v>
      </c>
      <c r="J9171" t="s">
        <v>34</v>
      </c>
      <c r="K9171" t="s">
        <v>72</v>
      </c>
      <c r="L9171">
        <v>2</v>
      </c>
      <c r="M9171" t="s">
        <v>265</v>
      </c>
      <c r="N9171" t="s">
        <v>21</v>
      </c>
      <c r="O9171" t="s">
        <v>22</v>
      </c>
    </row>
    <row r="9172" spans="1:15">
      <c r="A9172" t="s">
        <v>14951</v>
      </c>
      <c r="B9172" s="1">
        <v>46013</v>
      </c>
      <c r="C9172" t="s">
        <v>14952</v>
      </c>
      <c r="D9172" t="s">
        <v>16</v>
      </c>
      <c r="E9172" t="s">
        <v>130</v>
      </c>
      <c r="F9172">
        <v>2</v>
      </c>
      <c r="G9172">
        <v>39851.89</v>
      </c>
      <c r="H9172">
        <v>79703.78</v>
      </c>
      <c r="I9172">
        <f>salesdata[[#This Row],[Total_Sales_INR]]/10000000</f>
        <v>7.9703780000000002E-3</v>
      </c>
      <c r="J9172" t="s">
        <v>18</v>
      </c>
      <c r="K9172" t="s">
        <v>72</v>
      </c>
      <c r="L9172">
        <v>2</v>
      </c>
      <c r="M9172" t="s">
        <v>56</v>
      </c>
      <c r="N9172" t="s">
        <v>21</v>
      </c>
      <c r="O9172" t="s">
        <v>22</v>
      </c>
    </row>
    <row r="9173" spans="1:15">
      <c r="A9173" t="s">
        <v>14953</v>
      </c>
      <c r="B9173" s="1">
        <v>45893</v>
      </c>
      <c r="C9173" t="s">
        <v>972</v>
      </c>
      <c r="D9173" t="s">
        <v>16</v>
      </c>
      <c r="E9173" t="s">
        <v>159</v>
      </c>
      <c r="F9173">
        <v>1</v>
      </c>
      <c r="G9173">
        <v>7149.11</v>
      </c>
      <c r="H9173">
        <v>7149.11</v>
      </c>
      <c r="I9173">
        <f>salesdata[[#This Row],[Total_Sales_INR]]/10000000</f>
        <v>7.1491099999999993E-4</v>
      </c>
      <c r="J9173" t="s">
        <v>27</v>
      </c>
      <c r="K9173" t="s">
        <v>19</v>
      </c>
      <c r="L9173">
        <v>3</v>
      </c>
      <c r="M9173" t="s">
        <v>190</v>
      </c>
      <c r="N9173" t="s">
        <v>42</v>
      </c>
      <c r="O9173" t="s">
        <v>22</v>
      </c>
    </row>
    <row r="9174" spans="1:15">
      <c r="A9174" t="s">
        <v>14954</v>
      </c>
      <c r="B9174" s="1">
        <v>45672</v>
      </c>
      <c r="C9174" t="s">
        <v>1279</v>
      </c>
      <c r="D9174" t="s">
        <v>45</v>
      </c>
      <c r="E9174" t="s">
        <v>46</v>
      </c>
      <c r="F9174">
        <v>4</v>
      </c>
      <c r="G9174">
        <v>7911</v>
      </c>
      <c r="H9174">
        <v>31644</v>
      </c>
      <c r="I9174">
        <f>salesdata[[#This Row],[Total_Sales_INR]]/10000000</f>
        <v>3.1643999999999999E-3</v>
      </c>
      <c r="J9174" t="s">
        <v>34</v>
      </c>
      <c r="K9174" t="s">
        <v>72</v>
      </c>
      <c r="L9174">
        <v>1</v>
      </c>
      <c r="M9174" t="s">
        <v>181</v>
      </c>
      <c r="N9174" t="s">
        <v>29</v>
      </c>
      <c r="O9174" t="s">
        <v>22</v>
      </c>
    </row>
    <row r="9175" spans="1:15">
      <c r="A9175" t="s">
        <v>14955</v>
      </c>
      <c r="B9175" s="1">
        <v>45823</v>
      </c>
      <c r="C9175" t="s">
        <v>14956</v>
      </c>
      <c r="D9175" t="s">
        <v>32</v>
      </c>
      <c r="E9175" t="s">
        <v>309</v>
      </c>
      <c r="F9175">
        <v>2</v>
      </c>
      <c r="G9175">
        <v>27405.72</v>
      </c>
      <c r="H9175">
        <v>54811.44</v>
      </c>
      <c r="I9175">
        <f>salesdata[[#This Row],[Total_Sales_INR]]/10000000</f>
        <v>5.4811440000000003E-3</v>
      </c>
      <c r="J9175" t="s">
        <v>47</v>
      </c>
      <c r="K9175" t="s">
        <v>19</v>
      </c>
      <c r="L9175">
        <v>5</v>
      </c>
      <c r="M9175" t="s">
        <v>51</v>
      </c>
      <c r="N9175" t="s">
        <v>94</v>
      </c>
      <c r="O9175" t="s">
        <v>22</v>
      </c>
    </row>
    <row r="9176" spans="1:15">
      <c r="A9176" t="s">
        <v>14957</v>
      </c>
      <c r="B9176" s="1">
        <v>45835</v>
      </c>
      <c r="C9176" t="s">
        <v>1851</v>
      </c>
      <c r="D9176" t="s">
        <v>16</v>
      </c>
      <c r="E9176" t="s">
        <v>130</v>
      </c>
      <c r="F9176">
        <v>2</v>
      </c>
      <c r="G9176">
        <v>29980.01</v>
      </c>
      <c r="H9176">
        <v>59960.02</v>
      </c>
      <c r="I9176">
        <f>salesdata[[#This Row],[Total_Sales_INR]]/10000000</f>
        <v>5.9960019999999994E-3</v>
      </c>
      <c r="J9176" t="s">
        <v>27</v>
      </c>
      <c r="K9176" t="s">
        <v>72</v>
      </c>
      <c r="L9176">
        <v>3</v>
      </c>
      <c r="M9176" t="s">
        <v>61</v>
      </c>
      <c r="N9176" t="s">
        <v>48</v>
      </c>
      <c r="O9176" t="s">
        <v>22</v>
      </c>
    </row>
    <row r="9177" spans="1:15">
      <c r="A9177" t="s">
        <v>14958</v>
      </c>
      <c r="B9177" s="1">
        <v>45868</v>
      </c>
      <c r="C9177" t="s">
        <v>5659</v>
      </c>
      <c r="D9177" t="s">
        <v>45</v>
      </c>
      <c r="E9177" t="s">
        <v>46</v>
      </c>
      <c r="F9177">
        <v>3</v>
      </c>
      <c r="G9177">
        <v>8628.18</v>
      </c>
      <c r="H9177">
        <v>25884.54</v>
      </c>
      <c r="I9177">
        <f>salesdata[[#This Row],[Total_Sales_INR]]/10000000</f>
        <v>2.588454E-3</v>
      </c>
      <c r="J9177" t="s">
        <v>47</v>
      </c>
      <c r="K9177" t="s">
        <v>19</v>
      </c>
      <c r="L9177">
        <v>3</v>
      </c>
      <c r="M9177" t="s">
        <v>77</v>
      </c>
      <c r="N9177" t="s">
        <v>216</v>
      </c>
      <c r="O9177" t="s">
        <v>22</v>
      </c>
    </row>
    <row r="9178" spans="1:15">
      <c r="A9178" t="s">
        <v>14959</v>
      </c>
      <c r="B9178" s="1">
        <v>45949</v>
      </c>
      <c r="C9178" t="s">
        <v>4744</v>
      </c>
      <c r="D9178" t="s">
        <v>32</v>
      </c>
      <c r="E9178" t="s">
        <v>40</v>
      </c>
      <c r="F9178">
        <v>3</v>
      </c>
      <c r="G9178">
        <v>29818.26</v>
      </c>
      <c r="H9178">
        <v>89454.78</v>
      </c>
      <c r="I9178">
        <f>salesdata[[#This Row],[Total_Sales_INR]]/10000000</f>
        <v>8.9454779999999998E-3</v>
      </c>
      <c r="J9178" t="s">
        <v>18</v>
      </c>
      <c r="K9178" t="s">
        <v>35</v>
      </c>
      <c r="L9178">
        <v>4</v>
      </c>
      <c r="M9178" t="s">
        <v>88</v>
      </c>
      <c r="N9178" t="s">
        <v>360</v>
      </c>
      <c r="O9178" t="s">
        <v>22</v>
      </c>
    </row>
    <row r="9179" spans="1:15">
      <c r="A9179" t="s">
        <v>14960</v>
      </c>
      <c r="B9179" s="1">
        <v>45869</v>
      </c>
      <c r="C9179" t="s">
        <v>14722</v>
      </c>
      <c r="D9179" t="s">
        <v>16</v>
      </c>
      <c r="E9179" t="s">
        <v>145</v>
      </c>
      <c r="F9179">
        <v>2</v>
      </c>
      <c r="G9179">
        <v>7470.33</v>
      </c>
      <c r="H9179">
        <v>14940.66</v>
      </c>
      <c r="I9179">
        <f>salesdata[[#This Row],[Total_Sales_INR]]/10000000</f>
        <v>1.4940660000000001E-3</v>
      </c>
      <c r="J9179" t="s">
        <v>18</v>
      </c>
      <c r="K9179" t="s">
        <v>72</v>
      </c>
      <c r="L9179">
        <v>2</v>
      </c>
      <c r="M9179" t="s">
        <v>141</v>
      </c>
      <c r="N9179" t="s">
        <v>167</v>
      </c>
      <c r="O9179" t="s">
        <v>22</v>
      </c>
    </row>
    <row r="9180" spans="1:15">
      <c r="A9180" t="s">
        <v>14961</v>
      </c>
      <c r="B9180" s="1">
        <v>45840</v>
      </c>
      <c r="C9180" t="s">
        <v>14962</v>
      </c>
      <c r="D9180" t="s">
        <v>32</v>
      </c>
      <c r="E9180" t="s">
        <v>33</v>
      </c>
      <c r="F9180">
        <v>3</v>
      </c>
      <c r="G9180">
        <v>20737.490000000002</v>
      </c>
      <c r="H9180">
        <v>62212.47</v>
      </c>
      <c r="I9180">
        <f>salesdata[[#This Row],[Total_Sales_INR]]/10000000</f>
        <v>6.2212470000000001E-3</v>
      </c>
      <c r="J9180" t="s">
        <v>47</v>
      </c>
      <c r="K9180" t="s">
        <v>35</v>
      </c>
      <c r="L9180">
        <v>3</v>
      </c>
      <c r="M9180" t="s">
        <v>115</v>
      </c>
      <c r="N9180" t="s">
        <v>48</v>
      </c>
      <c r="O9180" t="s">
        <v>22</v>
      </c>
    </row>
    <row r="9181" spans="1:15">
      <c r="A9181" t="s">
        <v>14963</v>
      </c>
      <c r="B9181" s="1">
        <v>45952</v>
      </c>
      <c r="C9181" t="s">
        <v>2648</v>
      </c>
      <c r="D9181" t="s">
        <v>25</v>
      </c>
      <c r="E9181" t="s">
        <v>223</v>
      </c>
      <c r="F9181">
        <v>1</v>
      </c>
      <c r="G9181">
        <v>31141.17</v>
      </c>
      <c r="H9181">
        <v>31141.17</v>
      </c>
      <c r="I9181">
        <f>salesdata[[#This Row],[Total_Sales_INR]]/10000000</f>
        <v>3.114117E-3</v>
      </c>
      <c r="J9181" t="s">
        <v>27</v>
      </c>
      <c r="K9181" t="s">
        <v>35</v>
      </c>
      <c r="L9181">
        <v>2</v>
      </c>
      <c r="M9181" t="s">
        <v>104</v>
      </c>
      <c r="N9181" t="s">
        <v>82</v>
      </c>
      <c r="O9181" t="s">
        <v>22</v>
      </c>
    </row>
    <row r="9182" spans="1:15">
      <c r="A9182" t="s">
        <v>14964</v>
      </c>
      <c r="B9182" s="1">
        <v>45887</v>
      </c>
      <c r="C9182" t="s">
        <v>6128</v>
      </c>
      <c r="D9182" t="s">
        <v>25</v>
      </c>
      <c r="E9182" t="s">
        <v>140</v>
      </c>
      <c r="F9182">
        <v>4</v>
      </c>
      <c r="G9182">
        <v>48466.3</v>
      </c>
      <c r="H9182">
        <v>193865.2</v>
      </c>
      <c r="I9182">
        <f>salesdata[[#This Row],[Total_Sales_INR]]/10000000</f>
        <v>1.9386520000000001E-2</v>
      </c>
      <c r="J9182" t="s">
        <v>47</v>
      </c>
      <c r="K9182" t="s">
        <v>35</v>
      </c>
      <c r="L9182">
        <v>4</v>
      </c>
      <c r="M9182" t="s">
        <v>123</v>
      </c>
      <c r="N9182" t="s">
        <v>112</v>
      </c>
      <c r="O9182" t="s">
        <v>22</v>
      </c>
    </row>
    <row r="9183" spans="1:15">
      <c r="A9183" t="s">
        <v>14965</v>
      </c>
      <c r="B9183" s="1">
        <v>45992</v>
      </c>
      <c r="C9183" t="s">
        <v>14966</v>
      </c>
      <c r="D9183" t="s">
        <v>32</v>
      </c>
      <c r="E9183" t="s">
        <v>250</v>
      </c>
      <c r="F9183">
        <v>2</v>
      </c>
      <c r="G9183">
        <v>18518.62</v>
      </c>
      <c r="H9183">
        <v>37037.24</v>
      </c>
      <c r="I9183">
        <f>salesdata[[#This Row],[Total_Sales_INR]]/10000000</f>
        <v>3.7037239999999998E-3</v>
      </c>
      <c r="J9183" t="s">
        <v>34</v>
      </c>
      <c r="K9183" t="s">
        <v>35</v>
      </c>
      <c r="L9183">
        <v>5</v>
      </c>
      <c r="M9183" t="s">
        <v>73</v>
      </c>
      <c r="N9183" t="s">
        <v>150</v>
      </c>
      <c r="O9183" t="s">
        <v>22</v>
      </c>
    </row>
    <row r="9184" spans="1:15">
      <c r="A9184" t="s">
        <v>14967</v>
      </c>
      <c r="B9184" s="1">
        <v>45923</v>
      </c>
      <c r="C9184" t="s">
        <v>6000</v>
      </c>
      <c r="D9184" t="s">
        <v>32</v>
      </c>
      <c r="E9184" t="s">
        <v>250</v>
      </c>
      <c r="F9184">
        <v>1</v>
      </c>
      <c r="G9184">
        <v>20722.419999999998</v>
      </c>
      <c r="H9184">
        <v>20722.419999999998</v>
      </c>
      <c r="I9184">
        <f>salesdata[[#This Row],[Total_Sales_INR]]/10000000</f>
        <v>2.0722419999999997E-3</v>
      </c>
      <c r="J9184" t="s">
        <v>47</v>
      </c>
      <c r="K9184" t="s">
        <v>19</v>
      </c>
      <c r="L9184">
        <v>5</v>
      </c>
      <c r="M9184" t="s">
        <v>28</v>
      </c>
      <c r="N9184" t="s">
        <v>37</v>
      </c>
      <c r="O9184" t="s">
        <v>22</v>
      </c>
    </row>
    <row r="9185" spans="1:15">
      <c r="A9185" t="s">
        <v>14968</v>
      </c>
      <c r="B9185" s="1">
        <v>45900</v>
      </c>
      <c r="C9185" t="s">
        <v>2798</v>
      </c>
      <c r="D9185" t="s">
        <v>45</v>
      </c>
      <c r="E9185" t="s">
        <v>85</v>
      </c>
      <c r="F9185">
        <v>4</v>
      </c>
      <c r="G9185">
        <v>35045.64</v>
      </c>
      <c r="H9185">
        <v>140182.56</v>
      </c>
      <c r="I9185">
        <f>salesdata[[#This Row],[Total_Sales_INR]]/10000000</f>
        <v>1.4018256E-2</v>
      </c>
      <c r="J9185" t="s">
        <v>18</v>
      </c>
      <c r="K9185" t="s">
        <v>35</v>
      </c>
      <c r="L9185">
        <v>1</v>
      </c>
      <c r="M9185" t="s">
        <v>20</v>
      </c>
      <c r="N9185" t="s">
        <v>167</v>
      </c>
      <c r="O9185" t="s">
        <v>22</v>
      </c>
    </row>
    <row r="9186" spans="1:15">
      <c r="A9186" t="s">
        <v>14969</v>
      </c>
      <c r="B9186" s="1">
        <v>45739</v>
      </c>
      <c r="C9186" t="s">
        <v>9933</v>
      </c>
      <c r="D9186" t="s">
        <v>25</v>
      </c>
      <c r="E9186" t="s">
        <v>26</v>
      </c>
      <c r="F9186">
        <v>4</v>
      </c>
      <c r="G9186">
        <v>4990.01</v>
      </c>
      <c r="H9186">
        <v>19960.04</v>
      </c>
      <c r="I9186">
        <f>salesdata[[#This Row],[Total_Sales_INR]]/10000000</f>
        <v>1.996004E-3</v>
      </c>
      <c r="J9186" t="s">
        <v>47</v>
      </c>
      <c r="K9186" t="s">
        <v>19</v>
      </c>
      <c r="L9186">
        <v>1</v>
      </c>
      <c r="M9186" t="s">
        <v>181</v>
      </c>
      <c r="N9186" t="s">
        <v>216</v>
      </c>
      <c r="O9186" t="s">
        <v>22</v>
      </c>
    </row>
    <row r="9187" spans="1:15">
      <c r="A9187" t="s">
        <v>14970</v>
      </c>
      <c r="B9187" s="1">
        <v>45678</v>
      </c>
      <c r="C9187" t="s">
        <v>14971</v>
      </c>
      <c r="D9187" t="s">
        <v>32</v>
      </c>
      <c r="E9187" t="s">
        <v>250</v>
      </c>
      <c r="F9187">
        <v>2</v>
      </c>
      <c r="G9187">
        <v>7459.81</v>
      </c>
      <c r="H9187">
        <v>14919.62</v>
      </c>
      <c r="I9187">
        <f>salesdata[[#This Row],[Total_Sales_INR]]/10000000</f>
        <v>1.4919620000000001E-3</v>
      </c>
      <c r="J9187" t="s">
        <v>34</v>
      </c>
      <c r="K9187" t="s">
        <v>19</v>
      </c>
      <c r="L9187">
        <v>5</v>
      </c>
      <c r="M9187" t="s">
        <v>170</v>
      </c>
      <c r="N9187" t="s">
        <v>112</v>
      </c>
      <c r="O9187" t="s">
        <v>22</v>
      </c>
    </row>
    <row r="9188" spans="1:15">
      <c r="A9188" t="s">
        <v>14972</v>
      </c>
      <c r="B9188" s="1">
        <v>45904</v>
      </c>
      <c r="C9188" t="s">
        <v>10328</v>
      </c>
      <c r="D9188" t="s">
        <v>25</v>
      </c>
      <c r="E9188" t="s">
        <v>280</v>
      </c>
      <c r="F9188">
        <v>4</v>
      </c>
      <c r="G9188">
        <v>18876.89</v>
      </c>
      <c r="H9188">
        <v>75507.56</v>
      </c>
      <c r="I9188">
        <f>salesdata[[#This Row],[Total_Sales_INR]]/10000000</f>
        <v>7.5507559999999996E-3</v>
      </c>
      <c r="J9188" t="s">
        <v>18</v>
      </c>
      <c r="K9188" t="s">
        <v>35</v>
      </c>
      <c r="L9188">
        <v>2</v>
      </c>
      <c r="M9188" t="s">
        <v>56</v>
      </c>
      <c r="N9188" t="s">
        <v>142</v>
      </c>
      <c r="O9188" t="s">
        <v>22</v>
      </c>
    </row>
    <row r="9189" spans="1:15">
      <c r="A9189" t="s">
        <v>14973</v>
      </c>
      <c r="B9189" s="1">
        <v>45714</v>
      </c>
      <c r="C9189" t="s">
        <v>10837</v>
      </c>
      <c r="D9189" t="s">
        <v>25</v>
      </c>
      <c r="E9189" t="s">
        <v>91</v>
      </c>
      <c r="F9189">
        <v>1</v>
      </c>
      <c r="G9189">
        <v>9088.48</v>
      </c>
      <c r="H9189">
        <v>9088.48</v>
      </c>
      <c r="I9189">
        <f>salesdata[[#This Row],[Total_Sales_INR]]/10000000</f>
        <v>9.0884799999999997E-4</v>
      </c>
      <c r="J9189" t="s">
        <v>27</v>
      </c>
      <c r="K9189" t="s">
        <v>35</v>
      </c>
      <c r="L9189">
        <v>5</v>
      </c>
      <c r="M9189" t="s">
        <v>73</v>
      </c>
      <c r="N9189" t="s">
        <v>213</v>
      </c>
      <c r="O9189" t="s">
        <v>22</v>
      </c>
    </row>
    <row r="9190" spans="1:15">
      <c r="A9190" t="s">
        <v>14974</v>
      </c>
      <c r="B9190" s="1">
        <v>45924</v>
      </c>
      <c r="C9190" t="s">
        <v>14975</v>
      </c>
      <c r="D9190" t="s">
        <v>16</v>
      </c>
      <c r="E9190" t="s">
        <v>130</v>
      </c>
      <c r="F9190">
        <v>4</v>
      </c>
      <c r="G9190">
        <v>31003.55</v>
      </c>
      <c r="H9190">
        <v>124014.2</v>
      </c>
      <c r="I9190">
        <f>salesdata[[#This Row],[Total_Sales_INR]]/10000000</f>
        <v>1.240142E-2</v>
      </c>
      <c r="J9190" t="s">
        <v>18</v>
      </c>
      <c r="K9190" t="s">
        <v>72</v>
      </c>
      <c r="L9190">
        <v>4</v>
      </c>
      <c r="M9190" t="s">
        <v>160</v>
      </c>
      <c r="N9190" t="s">
        <v>173</v>
      </c>
      <c r="O9190" t="s">
        <v>22</v>
      </c>
    </row>
    <row r="9191" spans="1:15">
      <c r="A9191" t="s">
        <v>14976</v>
      </c>
      <c r="B9191" s="1">
        <v>45887</v>
      </c>
      <c r="C9191" t="s">
        <v>1348</v>
      </c>
      <c r="D9191" t="s">
        <v>102</v>
      </c>
      <c r="E9191" t="s">
        <v>193</v>
      </c>
      <c r="F9191">
        <v>2</v>
      </c>
      <c r="G9191">
        <v>10002.959999999999</v>
      </c>
      <c r="H9191">
        <v>20005.919999999998</v>
      </c>
      <c r="I9191">
        <f>salesdata[[#This Row],[Total_Sales_INR]]/10000000</f>
        <v>2.0005919999999998E-3</v>
      </c>
      <c r="J9191" t="s">
        <v>27</v>
      </c>
      <c r="K9191" t="s">
        <v>19</v>
      </c>
      <c r="L9191">
        <v>1</v>
      </c>
      <c r="M9191" t="s">
        <v>107</v>
      </c>
      <c r="N9191" t="s">
        <v>42</v>
      </c>
      <c r="O9191" t="s">
        <v>22</v>
      </c>
    </row>
    <row r="9192" spans="1:15">
      <c r="A9192" t="s">
        <v>14977</v>
      </c>
      <c r="B9192" s="1">
        <v>45764</v>
      </c>
      <c r="C9192" t="s">
        <v>9652</v>
      </c>
      <c r="D9192" t="s">
        <v>25</v>
      </c>
      <c r="E9192" t="s">
        <v>140</v>
      </c>
      <c r="F9192">
        <v>1</v>
      </c>
      <c r="G9192">
        <v>18865.66</v>
      </c>
      <c r="H9192">
        <v>18865.66</v>
      </c>
      <c r="I9192">
        <f>salesdata[[#This Row],[Total_Sales_INR]]/10000000</f>
        <v>1.8865659999999999E-3</v>
      </c>
      <c r="J9192" t="s">
        <v>27</v>
      </c>
      <c r="K9192" t="s">
        <v>72</v>
      </c>
      <c r="L9192">
        <v>1</v>
      </c>
      <c r="M9192" t="s">
        <v>181</v>
      </c>
      <c r="N9192" t="s">
        <v>82</v>
      </c>
      <c r="O9192" t="s">
        <v>22</v>
      </c>
    </row>
    <row r="9193" spans="1:15">
      <c r="A9193" t="s">
        <v>14978</v>
      </c>
      <c r="B9193" s="1">
        <v>45701</v>
      </c>
      <c r="C9193" t="s">
        <v>4742</v>
      </c>
      <c r="D9193" t="s">
        <v>16</v>
      </c>
      <c r="E9193" t="s">
        <v>159</v>
      </c>
      <c r="F9193">
        <v>5</v>
      </c>
      <c r="G9193">
        <v>1426.42</v>
      </c>
      <c r="H9193">
        <v>7132.1</v>
      </c>
      <c r="I9193">
        <f>salesdata[[#This Row],[Total_Sales_INR]]/10000000</f>
        <v>7.1321000000000004E-4</v>
      </c>
      <c r="J9193" t="s">
        <v>27</v>
      </c>
      <c r="K9193" t="s">
        <v>72</v>
      </c>
      <c r="L9193">
        <v>4</v>
      </c>
      <c r="M9193" t="s">
        <v>88</v>
      </c>
      <c r="N9193" t="s">
        <v>167</v>
      </c>
      <c r="O9193" t="s">
        <v>22</v>
      </c>
    </row>
    <row r="9194" spans="1:15">
      <c r="A9194" t="s">
        <v>14979</v>
      </c>
      <c r="B9194" s="1">
        <v>45803</v>
      </c>
      <c r="C9194" t="s">
        <v>906</v>
      </c>
      <c r="D9194" t="s">
        <v>102</v>
      </c>
      <c r="E9194" t="s">
        <v>193</v>
      </c>
      <c r="F9194">
        <v>4</v>
      </c>
      <c r="G9194">
        <v>39242.980000000003</v>
      </c>
      <c r="H9194">
        <v>156971.92000000001</v>
      </c>
      <c r="I9194">
        <f>salesdata[[#This Row],[Total_Sales_INR]]/10000000</f>
        <v>1.5697192000000002E-2</v>
      </c>
      <c r="J9194" t="s">
        <v>47</v>
      </c>
      <c r="K9194" t="s">
        <v>19</v>
      </c>
      <c r="L9194">
        <v>5</v>
      </c>
      <c r="M9194" t="s">
        <v>170</v>
      </c>
      <c r="N9194" t="s">
        <v>21</v>
      </c>
      <c r="O9194" t="s">
        <v>22</v>
      </c>
    </row>
    <row r="9195" spans="1:15">
      <c r="A9195" t="s">
        <v>14980</v>
      </c>
      <c r="B9195" s="1">
        <v>45853</v>
      </c>
      <c r="C9195" t="s">
        <v>14981</v>
      </c>
      <c r="D9195" t="s">
        <v>16</v>
      </c>
      <c r="E9195" t="s">
        <v>130</v>
      </c>
      <c r="F9195">
        <v>5</v>
      </c>
      <c r="G9195">
        <v>30673.42</v>
      </c>
      <c r="H9195">
        <v>153367.1</v>
      </c>
      <c r="I9195">
        <f>salesdata[[#This Row],[Total_Sales_INR]]/10000000</f>
        <v>1.533671E-2</v>
      </c>
      <c r="J9195" t="s">
        <v>34</v>
      </c>
      <c r="K9195" t="s">
        <v>35</v>
      </c>
      <c r="L9195">
        <v>3</v>
      </c>
      <c r="M9195" t="s">
        <v>115</v>
      </c>
      <c r="N9195" t="s">
        <v>216</v>
      </c>
      <c r="O9195" t="s">
        <v>22</v>
      </c>
    </row>
    <row r="9196" spans="1:15">
      <c r="A9196" t="s">
        <v>14982</v>
      </c>
      <c r="B9196" s="1">
        <v>45818</v>
      </c>
      <c r="C9196" t="s">
        <v>6491</v>
      </c>
      <c r="D9196" t="s">
        <v>16</v>
      </c>
      <c r="E9196" t="s">
        <v>17</v>
      </c>
      <c r="F9196">
        <v>4</v>
      </c>
      <c r="G9196">
        <v>15935.11</v>
      </c>
      <c r="H9196">
        <v>63740.44</v>
      </c>
      <c r="I9196">
        <f>salesdata[[#This Row],[Total_Sales_INR]]/10000000</f>
        <v>6.3740440000000006E-3</v>
      </c>
      <c r="J9196" t="s">
        <v>47</v>
      </c>
      <c r="K9196" t="s">
        <v>72</v>
      </c>
      <c r="L9196">
        <v>3</v>
      </c>
      <c r="M9196" t="s">
        <v>190</v>
      </c>
      <c r="N9196" t="s">
        <v>82</v>
      </c>
      <c r="O9196" t="s">
        <v>22</v>
      </c>
    </row>
    <row r="9197" spans="1:15">
      <c r="A9197" t="s">
        <v>14983</v>
      </c>
      <c r="B9197" s="1">
        <v>45728</v>
      </c>
      <c r="C9197" t="s">
        <v>14984</v>
      </c>
      <c r="D9197" t="s">
        <v>45</v>
      </c>
      <c r="E9197" t="s">
        <v>55</v>
      </c>
      <c r="F9197">
        <v>2</v>
      </c>
      <c r="G9197">
        <v>25982.54</v>
      </c>
      <c r="H9197">
        <v>51965.08</v>
      </c>
      <c r="I9197">
        <f>salesdata[[#This Row],[Total_Sales_INR]]/10000000</f>
        <v>5.1965079999999999E-3</v>
      </c>
      <c r="J9197" t="s">
        <v>47</v>
      </c>
      <c r="K9197" t="s">
        <v>72</v>
      </c>
      <c r="L9197">
        <v>5</v>
      </c>
      <c r="M9197" t="s">
        <v>51</v>
      </c>
      <c r="N9197" t="s">
        <v>134</v>
      </c>
      <c r="O9197" t="s">
        <v>22</v>
      </c>
    </row>
    <row r="9198" spans="1:15">
      <c r="A9198" t="s">
        <v>14985</v>
      </c>
      <c r="B9198" s="1">
        <v>45710</v>
      </c>
      <c r="C9198" t="s">
        <v>2170</v>
      </c>
      <c r="D9198" t="s">
        <v>32</v>
      </c>
      <c r="E9198" t="s">
        <v>250</v>
      </c>
      <c r="F9198">
        <v>1</v>
      </c>
      <c r="G9198">
        <v>20927.87</v>
      </c>
      <c r="H9198">
        <v>20927.87</v>
      </c>
      <c r="I9198">
        <f>salesdata[[#This Row],[Total_Sales_INR]]/10000000</f>
        <v>2.092787E-3</v>
      </c>
      <c r="J9198" t="s">
        <v>18</v>
      </c>
      <c r="K9198" t="s">
        <v>19</v>
      </c>
      <c r="L9198">
        <v>2</v>
      </c>
      <c r="M9198" t="s">
        <v>141</v>
      </c>
      <c r="N9198" t="s">
        <v>216</v>
      </c>
      <c r="O9198" t="s">
        <v>22</v>
      </c>
    </row>
    <row r="9199" spans="1:15">
      <c r="A9199" t="s">
        <v>14986</v>
      </c>
      <c r="B9199" s="1">
        <v>45826</v>
      </c>
      <c r="C9199" t="s">
        <v>4333</v>
      </c>
      <c r="D9199" t="s">
        <v>32</v>
      </c>
      <c r="E9199" t="s">
        <v>250</v>
      </c>
      <c r="F9199">
        <v>3</v>
      </c>
      <c r="G9199">
        <v>40830.26</v>
      </c>
      <c r="H9199">
        <v>122490.78</v>
      </c>
      <c r="I9199">
        <f>salesdata[[#This Row],[Total_Sales_INR]]/10000000</f>
        <v>1.2249078E-2</v>
      </c>
      <c r="J9199" t="s">
        <v>34</v>
      </c>
      <c r="K9199" t="s">
        <v>19</v>
      </c>
      <c r="L9199">
        <v>2</v>
      </c>
      <c r="M9199" t="s">
        <v>265</v>
      </c>
      <c r="N9199" t="s">
        <v>173</v>
      </c>
      <c r="O9199" t="s">
        <v>22</v>
      </c>
    </row>
    <row r="9200" spans="1:15">
      <c r="A9200" t="s">
        <v>14987</v>
      </c>
      <c r="B9200" s="1">
        <v>45738</v>
      </c>
      <c r="C9200" t="s">
        <v>5539</v>
      </c>
      <c r="D9200" t="s">
        <v>25</v>
      </c>
      <c r="E9200" t="s">
        <v>223</v>
      </c>
      <c r="F9200">
        <v>1</v>
      </c>
      <c r="G9200">
        <v>17949.5</v>
      </c>
      <c r="H9200">
        <v>17949.5</v>
      </c>
      <c r="I9200">
        <f>salesdata[[#This Row],[Total_Sales_INR]]/10000000</f>
        <v>1.79495E-3</v>
      </c>
      <c r="J9200" t="s">
        <v>34</v>
      </c>
      <c r="K9200" t="s">
        <v>35</v>
      </c>
      <c r="L9200">
        <v>3</v>
      </c>
      <c r="M9200" t="s">
        <v>77</v>
      </c>
      <c r="N9200" t="s">
        <v>150</v>
      </c>
      <c r="O9200" t="s">
        <v>22</v>
      </c>
    </row>
    <row r="9201" spans="1:15">
      <c r="A9201" t="s">
        <v>14988</v>
      </c>
      <c r="B9201" s="1">
        <v>45692</v>
      </c>
      <c r="C9201" t="s">
        <v>12721</v>
      </c>
      <c r="D9201" t="s">
        <v>25</v>
      </c>
      <c r="E9201" t="s">
        <v>91</v>
      </c>
      <c r="F9201">
        <v>1</v>
      </c>
      <c r="G9201">
        <v>25382.03</v>
      </c>
      <c r="H9201">
        <v>25382.03</v>
      </c>
      <c r="I9201">
        <f>salesdata[[#This Row],[Total_Sales_INR]]/10000000</f>
        <v>2.5382029999999997E-3</v>
      </c>
      <c r="J9201" t="s">
        <v>18</v>
      </c>
      <c r="K9201" t="s">
        <v>19</v>
      </c>
      <c r="L9201">
        <v>5</v>
      </c>
      <c r="M9201" t="s">
        <v>51</v>
      </c>
      <c r="N9201" t="s">
        <v>360</v>
      </c>
      <c r="O9201" t="s">
        <v>22</v>
      </c>
    </row>
    <row r="9202" spans="1:15">
      <c r="A9202" t="s">
        <v>14989</v>
      </c>
      <c r="B9202" s="1">
        <v>46013</v>
      </c>
      <c r="C9202" t="s">
        <v>14990</v>
      </c>
      <c r="D9202" t="s">
        <v>32</v>
      </c>
      <c r="E9202" t="s">
        <v>81</v>
      </c>
      <c r="F9202">
        <v>1</v>
      </c>
      <c r="G9202">
        <v>41652.5</v>
      </c>
      <c r="H9202">
        <v>41652.5</v>
      </c>
      <c r="I9202">
        <f>salesdata[[#This Row],[Total_Sales_INR]]/10000000</f>
        <v>4.1652499999999997E-3</v>
      </c>
      <c r="J9202" t="s">
        <v>34</v>
      </c>
      <c r="K9202" t="s">
        <v>19</v>
      </c>
      <c r="L9202">
        <v>5</v>
      </c>
      <c r="M9202" t="s">
        <v>51</v>
      </c>
      <c r="N9202" t="s">
        <v>97</v>
      </c>
      <c r="O9202" t="s">
        <v>22</v>
      </c>
    </row>
    <row r="9203" spans="1:15">
      <c r="A9203" t="s">
        <v>14991</v>
      </c>
      <c r="B9203" s="1">
        <v>45729</v>
      </c>
      <c r="C9203" t="s">
        <v>2785</v>
      </c>
      <c r="D9203" t="s">
        <v>16</v>
      </c>
      <c r="E9203" t="s">
        <v>145</v>
      </c>
      <c r="F9203">
        <v>3</v>
      </c>
      <c r="G9203">
        <v>32427.85</v>
      </c>
      <c r="H9203">
        <v>97283.55</v>
      </c>
      <c r="I9203">
        <f>salesdata[[#This Row],[Total_Sales_INR]]/10000000</f>
        <v>9.728355000000001E-3</v>
      </c>
      <c r="J9203" t="s">
        <v>18</v>
      </c>
      <c r="K9203" t="s">
        <v>72</v>
      </c>
      <c r="L9203">
        <v>5</v>
      </c>
      <c r="M9203" t="s">
        <v>41</v>
      </c>
      <c r="N9203" t="s">
        <v>21</v>
      </c>
      <c r="O9203" t="s">
        <v>22</v>
      </c>
    </row>
    <row r="9204" spans="1:15">
      <c r="A9204" t="s">
        <v>14992</v>
      </c>
      <c r="B9204" s="1">
        <v>45938</v>
      </c>
      <c r="C9204" t="s">
        <v>14993</v>
      </c>
      <c r="D9204" t="s">
        <v>102</v>
      </c>
      <c r="E9204" t="s">
        <v>103</v>
      </c>
      <c r="F9204">
        <v>5</v>
      </c>
      <c r="G9204">
        <v>19345.990000000002</v>
      </c>
      <c r="H9204">
        <v>96729.95</v>
      </c>
      <c r="I9204">
        <f>salesdata[[#This Row],[Total_Sales_INR]]/10000000</f>
        <v>9.6729950000000002E-3</v>
      </c>
      <c r="J9204" t="s">
        <v>18</v>
      </c>
      <c r="K9204" t="s">
        <v>19</v>
      </c>
      <c r="L9204">
        <v>5</v>
      </c>
      <c r="M9204" t="s">
        <v>28</v>
      </c>
      <c r="N9204" t="s">
        <v>57</v>
      </c>
      <c r="O9204" t="s">
        <v>22</v>
      </c>
    </row>
    <row r="9205" spans="1:15">
      <c r="A9205" t="s">
        <v>14994</v>
      </c>
      <c r="B9205" s="1">
        <v>45820</v>
      </c>
      <c r="C9205" t="s">
        <v>14995</v>
      </c>
      <c r="D9205" t="s">
        <v>102</v>
      </c>
      <c r="E9205" t="s">
        <v>155</v>
      </c>
      <c r="F9205">
        <v>5</v>
      </c>
      <c r="G9205">
        <v>39739.379999999997</v>
      </c>
      <c r="H9205">
        <v>198696.9</v>
      </c>
      <c r="I9205">
        <f>salesdata[[#This Row],[Total_Sales_INR]]/10000000</f>
        <v>1.9869689999999999E-2</v>
      </c>
      <c r="J9205" t="s">
        <v>47</v>
      </c>
      <c r="K9205" t="s">
        <v>35</v>
      </c>
      <c r="L9205">
        <v>3</v>
      </c>
      <c r="M9205" t="s">
        <v>77</v>
      </c>
      <c r="N9205" t="s">
        <v>42</v>
      </c>
      <c r="O9205" t="s">
        <v>22</v>
      </c>
    </row>
    <row r="9206" spans="1:15">
      <c r="A9206" t="s">
        <v>14996</v>
      </c>
      <c r="B9206" s="1">
        <v>45764</v>
      </c>
      <c r="C9206" t="s">
        <v>10395</v>
      </c>
      <c r="D9206" t="s">
        <v>25</v>
      </c>
      <c r="E9206" t="s">
        <v>280</v>
      </c>
      <c r="F9206">
        <v>1</v>
      </c>
      <c r="G9206">
        <v>24305.59</v>
      </c>
      <c r="H9206">
        <v>24305.59</v>
      </c>
      <c r="I9206">
        <f>salesdata[[#This Row],[Total_Sales_INR]]/10000000</f>
        <v>2.4305590000000001E-3</v>
      </c>
      <c r="J9206" t="s">
        <v>27</v>
      </c>
      <c r="K9206" t="s">
        <v>72</v>
      </c>
      <c r="L9206">
        <v>2</v>
      </c>
      <c r="M9206" t="s">
        <v>141</v>
      </c>
      <c r="N9206" t="s">
        <v>69</v>
      </c>
      <c r="O9206" t="s">
        <v>22</v>
      </c>
    </row>
    <row r="9207" spans="1:15">
      <c r="A9207" t="s">
        <v>14997</v>
      </c>
      <c r="B9207" s="1">
        <v>45761</v>
      </c>
      <c r="C9207" t="s">
        <v>11032</v>
      </c>
      <c r="D9207" t="s">
        <v>32</v>
      </c>
      <c r="E9207" t="s">
        <v>250</v>
      </c>
      <c r="F9207">
        <v>2</v>
      </c>
      <c r="G9207">
        <v>36060.28</v>
      </c>
      <c r="H9207">
        <v>72120.56</v>
      </c>
      <c r="I9207">
        <f>salesdata[[#This Row],[Total_Sales_INR]]/10000000</f>
        <v>7.2120559999999997E-3</v>
      </c>
      <c r="J9207" t="s">
        <v>34</v>
      </c>
      <c r="K9207" t="s">
        <v>19</v>
      </c>
      <c r="L9207">
        <v>3</v>
      </c>
      <c r="M9207" t="s">
        <v>190</v>
      </c>
      <c r="N9207" t="s">
        <v>216</v>
      </c>
      <c r="O9207" t="s">
        <v>22</v>
      </c>
    </row>
    <row r="9208" spans="1:15">
      <c r="A9208" t="s">
        <v>14998</v>
      </c>
      <c r="B9208" s="1">
        <v>45732</v>
      </c>
      <c r="C9208" t="s">
        <v>14999</v>
      </c>
      <c r="D9208" t="s">
        <v>102</v>
      </c>
      <c r="E9208" t="s">
        <v>155</v>
      </c>
      <c r="F9208">
        <v>5</v>
      </c>
      <c r="G9208">
        <v>7316.41</v>
      </c>
      <c r="H9208">
        <v>36582.050000000003</v>
      </c>
      <c r="I9208">
        <f>salesdata[[#This Row],[Total_Sales_INR]]/10000000</f>
        <v>3.6582050000000003E-3</v>
      </c>
      <c r="J9208" t="s">
        <v>47</v>
      </c>
      <c r="K9208" t="s">
        <v>35</v>
      </c>
      <c r="L9208">
        <v>5</v>
      </c>
      <c r="M9208" t="s">
        <v>41</v>
      </c>
      <c r="N9208" t="s">
        <v>156</v>
      </c>
      <c r="O9208" t="s">
        <v>22</v>
      </c>
    </row>
    <row r="9209" spans="1:15">
      <c r="A9209" t="s">
        <v>15000</v>
      </c>
      <c r="B9209" s="1">
        <v>45702</v>
      </c>
      <c r="C9209" t="s">
        <v>7332</v>
      </c>
      <c r="D9209" t="s">
        <v>45</v>
      </c>
      <c r="E9209" t="s">
        <v>65</v>
      </c>
      <c r="F9209">
        <v>4</v>
      </c>
      <c r="G9209">
        <v>4775.07</v>
      </c>
      <c r="H9209">
        <v>19100.28</v>
      </c>
      <c r="I9209">
        <f>salesdata[[#This Row],[Total_Sales_INR]]/10000000</f>
        <v>1.9100279999999998E-3</v>
      </c>
      <c r="J9209" t="s">
        <v>34</v>
      </c>
      <c r="K9209" t="s">
        <v>35</v>
      </c>
      <c r="L9209">
        <v>1</v>
      </c>
      <c r="M9209" t="s">
        <v>20</v>
      </c>
      <c r="N9209" t="s">
        <v>48</v>
      </c>
      <c r="O9209" t="s">
        <v>22</v>
      </c>
    </row>
    <row r="9210" spans="1:15">
      <c r="A9210" t="s">
        <v>15001</v>
      </c>
      <c r="B9210" s="1">
        <v>45836</v>
      </c>
      <c r="C9210" t="s">
        <v>15002</v>
      </c>
      <c r="D9210" t="s">
        <v>102</v>
      </c>
      <c r="E9210" t="s">
        <v>184</v>
      </c>
      <c r="F9210">
        <v>5</v>
      </c>
      <c r="G9210">
        <v>37078.870000000003</v>
      </c>
      <c r="H9210">
        <v>185394.35</v>
      </c>
      <c r="I9210">
        <f>salesdata[[#This Row],[Total_Sales_INR]]/10000000</f>
        <v>1.8539435E-2</v>
      </c>
      <c r="J9210" t="s">
        <v>34</v>
      </c>
      <c r="K9210" t="s">
        <v>19</v>
      </c>
      <c r="L9210">
        <v>4</v>
      </c>
      <c r="M9210" t="s">
        <v>198</v>
      </c>
      <c r="N9210" t="s">
        <v>134</v>
      </c>
      <c r="O9210" t="s">
        <v>22</v>
      </c>
    </row>
    <row r="9211" spans="1:15">
      <c r="A9211" t="s">
        <v>15003</v>
      </c>
      <c r="B9211" s="1">
        <v>45953</v>
      </c>
      <c r="C9211" t="s">
        <v>3596</v>
      </c>
      <c r="D9211" t="s">
        <v>16</v>
      </c>
      <c r="E9211" t="s">
        <v>159</v>
      </c>
      <c r="F9211">
        <v>2</v>
      </c>
      <c r="G9211">
        <v>33218.800000000003</v>
      </c>
      <c r="H9211">
        <v>66437.600000000006</v>
      </c>
      <c r="I9211">
        <f>salesdata[[#This Row],[Total_Sales_INR]]/10000000</f>
        <v>6.6437600000000003E-3</v>
      </c>
      <c r="J9211" t="s">
        <v>18</v>
      </c>
      <c r="K9211" t="s">
        <v>35</v>
      </c>
      <c r="L9211">
        <v>2</v>
      </c>
      <c r="M9211" t="s">
        <v>104</v>
      </c>
      <c r="N9211" t="s">
        <v>97</v>
      </c>
      <c r="O9211" t="s">
        <v>22</v>
      </c>
    </row>
    <row r="9212" spans="1:15">
      <c r="A9212" t="s">
        <v>15004</v>
      </c>
      <c r="B9212" s="1">
        <v>45783</v>
      </c>
      <c r="C9212" t="s">
        <v>15005</v>
      </c>
      <c r="D9212" t="s">
        <v>16</v>
      </c>
      <c r="E9212" t="s">
        <v>17</v>
      </c>
      <c r="F9212">
        <v>2</v>
      </c>
      <c r="G9212">
        <v>7618.4</v>
      </c>
      <c r="H9212">
        <v>15236.8</v>
      </c>
      <c r="I9212">
        <f>salesdata[[#This Row],[Total_Sales_INR]]/10000000</f>
        <v>1.5236799999999999E-3</v>
      </c>
      <c r="J9212" t="s">
        <v>47</v>
      </c>
      <c r="K9212" t="s">
        <v>72</v>
      </c>
      <c r="L9212">
        <v>5</v>
      </c>
      <c r="M9212" t="s">
        <v>51</v>
      </c>
      <c r="N9212" t="s">
        <v>124</v>
      </c>
      <c r="O9212" t="s">
        <v>22</v>
      </c>
    </row>
    <row r="9213" spans="1:15">
      <c r="A9213" t="s">
        <v>15006</v>
      </c>
      <c r="B9213" s="1">
        <v>45796</v>
      </c>
      <c r="C9213" t="s">
        <v>7741</v>
      </c>
      <c r="D9213" t="s">
        <v>102</v>
      </c>
      <c r="E9213" t="s">
        <v>103</v>
      </c>
      <c r="F9213">
        <v>1</v>
      </c>
      <c r="G9213">
        <v>21082.36</v>
      </c>
      <c r="H9213">
        <v>21082.36</v>
      </c>
      <c r="I9213">
        <f>salesdata[[#This Row],[Total_Sales_INR]]/10000000</f>
        <v>2.1082359999999999E-3</v>
      </c>
      <c r="J9213" t="s">
        <v>34</v>
      </c>
      <c r="K9213" t="s">
        <v>35</v>
      </c>
      <c r="L9213">
        <v>3</v>
      </c>
      <c r="M9213" t="s">
        <v>36</v>
      </c>
      <c r="N9213" t="s">
        <v>62</v>
      </c>
      <c r="O9213" t="s">
        <v>22</v>
      </c>
    </row>
    <row r="9214" spans="1:15">
      <c r="A9214" t="s">
        <v>15007</v>
      </c>
      <c r="B9214" s="1">
        <v>45848</v>
      </c>
      <c r="C9214" t="s">
        <v>15008</v>
      </c>
      <c r="D9214" t="s">
        <v>45</v>
      </c>
      <c r="E9214" t="s">
        <v>65</v>
      </c>
      <c r="F9214">
        <v>2</v>
      </c>
      <c r="G9214">
        <v>21725.19</v>
      </c>
      <c r="H9214">
        <v>43450.38</v>
      </c>
      <c r="I9214">
        <f>salesdata[[#This Row],[Total_Sales_INR]]/10000000</f>
        <v>4.3450379999999999E-3</v>
      </c>
      <c r="J9214" t="s">
        <v>18</v>
      </c>
      <c r="K9214" t="s">
        <v>35</v>
      </c>
      <c r="L9214">
        <v>1</v>
      </c>
      <c r="M9214" t="s">
        <v>181</v>
      </c>
      <c r="N9214" t="s">
        <v>134</v>
      </c>
      <c r="O9214" t="s">
        <v>22</v>
      </c>
    </row>
    <row r="9215" spans="1:15">
      <c r="A9215" t="s">
        <v>15009</v>
      </c>
      <c r="B9215" s="1">
        <v>45851</v>
      </c>
      <c r="C9215" t="s">
        <v>14174</v>
      </c>
      <c r="D9215" t="s">
        <v>102</v>
      </c>
      <c r="E9215" t="s">
        <v>118</v>
      </c>
      <c r="F9215">
        <v>2</v>
      </c>
      <c r="G9215">
        <v>26188.28</v>
      </c>
      <c r="H9215">
        <v>52376.56</v>
      </c>
      <c r="I9215">
        <f>salesdata[[#This Row],[Total_Sales_INR]]/10000000</f>
        <v>5.2376559999999994E-3</v>
      </c>
      <c r="J9215" t="s">
        <v>47</v>
      </c>
      <c r="K9215" t="s">
        <v>72</v>
      </c>
      <c r="L9215">
        <v>3</v>
      </c>
      <c r="M9215" t="s">
        <v>190</v>
      </c>
      <c r="N9215" t="s">
        <v>156</v>
      </c>
      <c r="O9215" t="s">
        <v>22</v>
      </c>
    </row>
    <row r="9216" spans="1:15">
      <c r="A9216" t="s">
        <v>15010</v>
      </c>
      <c r="B9216" s="1">
        <v>46001</v>
      </c>
      <c r="C9216" t="s">
        <v>15011</v>
      </c>
      <c r="D9216" t="s">
        <v>102</v>
      </c>
      <c r="E9216" t="s">
        <v>184</v>
      </c>
      <c r="F9216">
        <v>4</v>
      </c>
      <c r="G9216">
        <v>44388.6</v>
      </c>
      <c r="H9216">
        <v>177554.4</v>
      </c>
      <c r="I9216">
        <f>salesdata[[#This Row],[Total_Sales_INR]]/10000000</f>
        <v>1.7755440000000001E-2</v>
      </c>
      <c r="J9216" t="s">
        <v>47</v>
      </c>
      <c r="K9216" t="s">
        <v>35</v>
      </c>
      <c r="L9216">
        <v>3</v>
      </c>
      <c r="M9216" t="s">
        <v>61</v>
      </c>
      <c r="N9216" t="s">
        <v>21</v>
      </c>
      <c r="O9216" t="s">
        <v>22</v>
      </c>
    </row>
    <row r="9217" spans="1:15">
      <c r="A9217" t="s">
        <v>15012</v>
      </c>
      <c r="B9217" s="1">
        <v>45693</v>
      </c>
      <c r="C9217" t="s">
        <v>5126</v>
      </c>
      <c r="D9217" t="s">
        <v>32</v>
      </c>
      <c r="E9217" t="s">
        <v>33</v>
      </c>
      <c r="F9217">
        <v>1</v>
      </c>
      <c r="G9217">
        <v>18579.73</v>
      </c>
      <c r="H9217">
        <v>18579.73</v>
      </c>
      <c r="I9217">
        <f>salesdata[[#This Row],[Total_Sales_INR]]/10000000</f>
        <v>1.857973E-3</v>
      </c>
      <c r="J9217" t="s">
        <v>47</v>
      </c>
      <c r="K9217" t="s">
        <v>35</v>
      </c>
      <c r="L9217">
        <v>1</v>
      </c>
      <c r="M9217" t="s">
        <v>119</v>
      </c>
      <c r="N9217" t="s">
        <v>156</v>
      </c>
      <c r="O9217" t="s">
        <v>22</v>
      </c>
    </row>
    <row r="9218" spans="1:15">
      <c r="A9218" t="s">
        <v>15013</v>
      </c>
      <c r="B9218" s="1">
        <v>45715</v>
      </c>
      <c r="C9218" t="s">
        <v>7975</v>
      </c>
      <c r="D9218" t="s">
        <v>32</v>
      </c>
      <c r="E9218" t="s">
        <v>40</v>
      </c>
      <c r="F9218">
        <v>5</v>
      </c>
      <c r="G9218">
        <v>31529.7</v>
      </c>
      <c r="H9218">
        <v>157648.5</v>
      </c>
      <c r="I9218">
        <f>salesdata[[#This Row],[Total_Sales_INR]]/10000000</f>
        <v>1.576485E-2</v>
      </c>
      <c r="J9218" t="s">
        <v>27</v>
      </c>
      <c r="K9218" t="s">
        <v>72</v>
      </c>
      <c r="L9218">
        <v>5</v>
      </c>
      <c r="M9218" t="s">
        <v>170</v>
      </c>
      <c r="N9218" t="s">
        <v>112</v>
      </c>
      <c r="O9218" t="s">
        <v>22</v>
      </c>
    </row>
    <row r="9219" spans="1:15">
      <c r="A9219" t="s">
        <v>15014</v>
      </c>
      <c r="B9219" s="1">
        <v>45692</v>
      </c>
      <c r="C9219" t="s">
        <v>11099</v>
      </c>
      <c r="D9219" t="s">
        <v>16</v>
      </c>
      <c r="E9219" t="s">
        <v>17</v>
      </c>
      <c r="F9219">
        <v>3</v>
      </c>
      <c r="G9219">
        <v>28862.66</v>
      </c>
      <c r="H9219">
        <v>86587.98</v>
      </c>
      <c r="I9219">
        <f>salesdata[[#This Row],[Total_Sales_INR]]/10000000</f>
        <v>8.6587979999999988E-3</v>
      </c>
      <c r="J9219" t="s">
        <v>34</v>
      </c>
      <c r="K9219" t="s">
        <v>35</v>
      </c>
      <c r="L9219">
        <v>3</v>
      </c>
      <c r="M9219" t="s">
        <v>61</v>
      </c>
      <c r="N9219" t="s">
        <v>37</v>
      </c>
      <c r="O9219" t="s">
        <v>22</v>
      </c>
    </row>
    <row r="9220" spans="1:15">
      <c r="A9220" t="s">
        <v>15015</v>
      </c>
      <c r="B9220" s="1">
        <v>45666</v>
      </c>
      <c r="C9220" t="s">
        <v>4358</v>
      </c>
      <c r="D9220" t="s">
        <v>16</v>
      </c>
      <c r="E9220" t="s">
        <v>130</v>
      </c>
      <c r="F9220">
        <v>4</v>
      </c>
      <c r="G9220">
        <v>18964.18</v>
      </c>
      <c r="H9220">
        <v>75856.72</v>
      </c>
      <c r="I9220">
        <f>salesdata[[#This Row],[Total_Sales_INR]]/10000000</f>
        <v>7.5856719999999999E-3</v>
      </c>
      <c r="J9220" t="s">
        <v>18</v>
      </c>
      <c r="K9220" t="s">
        <v>19</v>
      </c>
      <c r="L9220">
        <v>5</v>
      </c>
      <c r="M9220" t="s">
        <v>73</v>
      </c>
      <c r="N9220" t="s">
        <v>213</v>
      </c>
      <c r="O9220" t="s">
        <v>22</v>
      </c>
    </row>
    <row r="9221" spans="1:15">
      <c r="A9221" t="s">
        <v>15016</v>
      </c>
      <c r="B9221" s="1">
        <v>45946</v>
      </c>
      <c r="C9221" t="s">
        <v>15017</v>
      </c>
      <c r="D9221" t="s">
        <v>16</v>
      </c>
      <c r="E9221" t="s">
        <v>137</v>
      </c>
      <c r="F9221">
        <v>3</v>
      </c>
      <c r="G9221">
        <v>33880.83</v>
      </c>
      <c r="H9221">
        <v>101642.49</v>
      </c>
      <c r="I9221">
        <f>salesdata[[#This Row],[Total_Sales_INR]]/10000000</f>
        <v>1.0164249E-2</v>
      </c>
      <c r="J9221" t="s">
        <v>47</v>
      </c>
      <c r="K9221" t="s">
        <v>35</v>
      </c>
      <c r="L9221">
        <v>1</v>
      </c>
      <c r="M9221" t="s">
        <v>107</v>
      </c>
      <c r="N9221" t="s">
        <v>173</v>
      </c>
      <c r="O9221" t="s">
        <v>22</v>
      </c>
    </row>
    <row r="9222" spans="1:15">
      <c r="A9222" t="s">
        <v>15018</v>
      </c>
      <c r="B9222" s="1">
        <v>45694</v>
      </c>
      <c r="C9222" t="s">
        <v>15019</v>
      </c>
      <c r="D9222" t="s">
        <v>16</v>
      </c>
      <c r="E9222" t="s">
        <v>159</v>
      </c>
      <c r="F9222">
        <v>1</v>
      </c>
      <c r="G9222">
        <v>14950.9</v>
      </c>
      <c r="H9222">
        <v>14950.9</v>
      </c>
      <c r="I9222">
        <f>salesdata[[#This Row],[Total_Sales_INR]]/10000000</f>
        <v>1.4950899999999999E-3</v>
      </c>
      <c r="J9222" t="s">
        <v>34</v>
      </c>
      <c r="K9222" t="s">
        <v>35</v>
      </c>
      <c r="L9222">
        <v>1</v>
      </c>
      <c r="M9222" t="s">
        <v>181</v>
      </c>
      <c r="N9222" t="s">
        <v>82</v>
      </c>
      <c r="O9222" t="s">
        <v>22</v>
      </c>
    </row>
    <row r="9223" spans="1:15">
      <c r="A9223" t="s">
        <v>15020</v>
      </c>
      <c r="B9223" s="1">
        <v>45918</v>
      </c>
      <c r="C9223" t="s">
        <v>15021</v>
      </c>
      <c r="D9223" t="s">
        <v>32</v>
      </c>
      <c r="E9223" t="s">
        <v>33</v>
      </c>
      <c r="F9223">
        <v>4</v>
      </c>
      <c r="G9223">
        <v>17787.03</v>
      </c>
      <c r="H9223">
        <v>71148.12</v>
      </c>
      <c r="I9223">
        <f>salesdata[[#This Row],[Total_Sales_INR]]/10000000</f>
        <v>7.1148119999999999E-3</v>
      </c>
      <c r="J9223" t="s">
        <v>18</v>
      </c>
      <c r="K9223" t="s">
        <v>35</v>
      </c>
      <c r="L9223">
        <v>2</v>
      </c>
      <c r="M9223" t="s">
        <v>56</v>
      </c>
      <c r="N9223" t="s">
        <v>48</v>
      </c>
      <c r="O9223" t="s">
        <v>22</v>
      </c>
    </row>
    <row r="9224" spans="1:15">
      <c r="A9224" t="s">
        <v>15022</v>
      </c>
      <c r="B9224" s="1">
        <v>45932</v>
      </c>
      <c r="C9224" t="s">
        <v>15023</v>
      </c>
      <c r="D9224" t="s">
        <v>32</v>
      </c>
      <c r="E9224" t="s">
        <v>309</v>
      </c>
      <c r="F9224">
        <v>3</v>
      </c>
      <c r="G9224">
        <v>17605.87</v>
      </c>
      <c r="H9224">
        <v>52817.61</v>
      </c>
      <c r="I9224">
        <f>salesdata[[#This Row],[Total_Sales_INR]]/10000000</f>
        <v>5.2817610000000003E-3</v>
      </c>
      <c r="J9224" t="s">
        <v>34</v>
      </c>
      <c r="K9224" t="s">
        <v>35</v>
      </c>
      <c r="L9224">
        <v>5</v>
      </c>
      <c r="M9224" t="s">
        <v>73</v>
      </c>
      <c r="N9224" t="s">
        <v>112</v>
      </c>
      <c r="O9224" t="s">
        <v>22</v>
      </c>
    </row>
    <row r="9225" spans="1:15">
      <c r="A9225" t="s">
        <v>15024</v>
      </c>
      <c r="B9225" s="1">
        <v>45941</v>
      </c>
      <c r="C9225" t="s">
        <v>15025</v>
      </c>
      <c r="D9225" t="s">
        <v>16</v>
      </c>
      <c r="E9225" t="s">
        <v>137</v>
      </c>
      <c r="F9225">
        <v>4</v>
      </c>
      <c r="G9225">
        <v>48557.71</v>
      </c>
      <c r="H9225">
        <v>194230.84</v>
      </c>
      <c r="I9225">
        <f>salesdata[[#This Row],[Total_Sales_INR]]/10000000</f>
        <v>1.9423084E-2</v>
      </c>
      <c r="J9225" t="s">
        <v>18</v>
      </c>
      <c r="K9225" t="s">
        <v>35</v>
      </c>
      <c r="L9225">
        <v>4</v>
      </c>
      <c r="M9225" t="s">
        <v>160</v>
      </c>
      <c r="N9225" t="s">
        <v>69</v>
      </c>
      <c r="O9225" t="s">
        <v>22</v>
      </c>
    </row>
    <row r="9226" spans="1:15">
      <c r="A9226" t="s">
        <v>15026</v>
      </c>
      <c r="B9226" s="1">
        <v>45733</v>
      </c>
      <c r="C9226" t="s">
        <v>15027</v>
      </c>
      <c r="D9226" t="s">
        <v>25</v>
      </c>
      <c r="E9226" t="s">
        <v>223</v>
      </c>
      <c r="F9226">
        <v>2</v>
      </c>
      <c r="G9226">
        <v>10412.85</v>
      </c>
      <c r="H9226">
        <v>20825.7</v>
      </c>
      <c r="I9226">
        <f>salesdata[[#This Row],[Total_Sales_INR]]/10000000</f>
        <v>2.0825700000000002E-3</v>
      </c>
      <c r="J9226" t="s">
        <v>27</v>
      </c>
      <c r="K9226" t="s">
        <v>72</v>
      </c>
      <c r="L9226">
        <v>4</v>
      </c>
      <c r="M9226" t="s">
        <v>160</v>
      </c>
      <c r="N9226" t="s">
        <v>69</v>
      </c>
      <c r="O9226" t="s">
        <v>22</v>
      </c>
    </row>
    <row r="9227" spans="1:15">
      <c r="A9227" t="s">
        <v>15028</v>
      </c>
      <c r="B9227" s="1">
        <v>45805</v>
      </c>
      <c r="C9227" t="s">
        <v>662</v>
      </c>
      <c r="D9227" t="s">
        <v>45</v>
      </c>
      <c r="E9227" t="s">
        <v>85</v>
      </c>
      <c r="F9227">
        <v>2</v>
      </c>
      <c r="G9227">
        <v>43188.65</v>
      </c>
      <c r="H9227">
        <v>86377.3</v>
      </c>
      <c r="I9227">
        <f>salesdata[[#This Row],[Total_Sales_INR]]/10000000</f>
        <v>8.6377299999999997E-3</v>
      </c>
      <c r="J9227" t="s">
        <v>47</v>
      </c>
      <c r="K9227" t="s">
        <v>72</v>
      </c>
      <c r="L9227">
        <v>1</v>
      </c>
      <c r="M9227" t="s">
        <v>181</v>
      </c>
      <c r="N9227" t="s">
        <v>21</v>
      </c>
      <c r="O9227" t="s">
        <v>22</v>
      </c>
    </row>
    <row r="9228" spans="1:15">
      <c r="A9228" t="s">
        <v>15029</v>
      </c>
      <c r="B9228" s="1">
        <v>46005</v>
      </c>
      <c r="C9228" t="s">
        <v>15030</v>
      </c>
      <c r="D9228" t="s">
        <v>16</v>
      </c>
      <c r="E9228" t="s">
        <v>159</v>
      </c>
      <c r="F9228">
        <v>1</v>
      </c>
      <c r="G9228">
        <v>16530.919999999998</v>
      </c>
      <c r="H9228">
        <v>16530.919999999998</v>
      </c>
      <c r="I9228">
        <f>salesdata[[#This Row],[Total_Sales_INR]]/10000000</f>
        <v>1.6530919999999999E-3</v>
      </c>
      <c r="J9228" t="s">
        <v>18</v>
      </c>
      <c r="K9228" t="s">
        <v>72</v>
      </c>
      <c r="L9228">
        <v>4</v>
      </c>
      <c r="M9228" t="s">
        <v>88</v>
      </c>
      <c r="N9228" t="s">
        <v>150</v>
      </c>
      <c r="O9228" t="s">
        <v>22</v>
      </c>
    </row>
    <row r="9229" spans="1:15">
      <c r="A9229" t="s">
        <v>15031</v>
      </c>
      <c r="B9229" s="1">
        <v>45741</v>
      </c>
      <c r="C9229" t="s">
        <v>15032</v>
      </c>
      <c r="D9229" t="s">
        <v>45</v>
      </c>
      <c r="E9229" t="s">
        <v>60</v>
      </c>
      <c r="F9229">
        <v>1</v>
      </c>
      <c r="G9229">
        <v>9535.84</v>
      </c>
      <c r="H9229">
        <v>9535.84</v>
      </c>
      <c r="I9229">
        <f>salesdata[[#This Row],[Total_Sales_INR]]/10000000</f>
        <v>9.5358400000000005E-4</v>
      </c>
      <c r="J9229" t="s">
        <v>34</v>
      </c>
      <c r="K9229" t="s">
        <v>35</v>
      </c>
      <c r="L9229">
        <v>3</v>
      </c>
      <c r="M9229" t="s">
        <v>77</v>
      </c>
      <c r="N9229" t="s">
        <v>213</v>
      </c>
      <c r="O9229" t="s">
        <v>22</v>
      </c>
    </row>
    <row r="9230" spans="1:15">
      <c r="A9230" t="s">
        <v>15033</v>
      </c>
      <c r="B9230" s="1">
        <v>45724</v>
      </c>
      <c r="C9230" t="s">
        <v>14704</v>
      </c>
      <c r="D9230" t="s">
        <v>102</v>
      </c>
      <c r="E9230" t="s">
        <v>103</v>
      </c>
      <c r="F9230">
        <v>5</v>
      </c>
      <c r="G9230">
        <v>45551.62</v>
      </c>
      <c r="H9230">
        <v>227758.1</v>
      </c>
      <c r="I9230">
        <f>salesdata[[#This Row],[Total_Sales_INR]]/10000000</f>
        <v>2.277581E-2</v>
      </c>
      <c r="J9230" t="s">
        <v>34</v>
      </c>
      <c r="K9230" t="s">
        <v>35</v>
      </c>
      <c r="L9230">
        <v>5</v>
      </c>
      <c r="M9230" t="s">
        <v>170</v>
      </c>
      <c r="N9230" t="s">
        <v>48</v>
      </c>
      <c r="O9230" t="s">
        <v>22</v>
      </c>
    </row>
    <row r="9231" spans="1:15">
      <c r="A9231" t="s">
        <v>15034</v>
      </c>
      <c r="B9231" s="1">
        <v>45789</v>
      </c>
      <c r="C9231" t="s">
        <v>15035</v>
      </c>
      <c r="D9231" t="s">
        <v>16</v>
      </c>
      <c r="E9231" t="s">
        <v>17</v>
      </c>
      <c r="F9231">
        <v>5</v>
      </c>
      <c r="G9231">
        <v>7276.76</v>
      </c>
      <c r="H9231">
        <v>36383.800000000003</v>
      </c>
      <c r="I9231">
        <f>salesdata[[#This Row],[Total_Sales_INR]]/10000000</f>
        <v>3.6383800000000001E-3</v>
      </c>
      <c r="J9231" t="s">
        <v>47</v>
      </c>
      <c r="K9231" t="s">
        <v>72</v>
      </c>
      <c r="L9231">
        <v>3</v>
      </c>
      <c r="M9231" t="s">
        <v>77</v>
      </c>
      <c r="N9231" t="s">
        <v>124</v>
      </c>
      <c r="O9231" t="s">
        <v>22</v>
      </c>
    </row>
    <row r="9232" spans="1:15">
      <c r="A9232" t="s">
        <v>15036</v>
      </c>
      <c r="B9232" s="1">
        <v>45767</v>
      </c>
      <c r="C9232" t="s">
        <v>5911</v>
      </c>
      <c r="D9232" t="s">
        <v>45</v>
      </c>
      <c r="E9232" t="s">
        <v>55</v>
      </c>
      <c r="F9232">
        <v>2</v>
      </c>
      <c r="G9232">
        <v>1730.74</v>
      </c>
      <c r="H9232">
        <v>3461.48</v>
      </c>
      <c r="I9232">
        <f>salesdata[[#This Row],[Total_Sales_INR]]/10000000</f>
        <v>3.4614800000000001E-4</v>
      </c>
      <c r="J9232" t="s">
        <v>47</v>
      </c>
      <c r="K9232" t="s">
        <v>72</v>
      </c>
      <c r="L9232">
        <v>3</v>
      </c>
      <c r="M9232" t="s">
        <v>61</v>
      </c>
      <c r="N9232" t="s">
        <v>21</v>
      </c>
      <c r="O9232" t="s">
        <v>22</v>
      </c>
    </row>
    <row r="9233" spans="1:15">
      <c r="A9233" t="s">
        <v>15037</v>
      </c>
      <c r="B9233" s="1">
        <v>45795</v>
      </c>
      <c r="C9233" t="s">
        <v>1088</v>
      </c>
      <c r="D9233" t="s">
        <v>45</v>
      </c>
      <c r="E9233" t="s">
        <v>55</v>
      </c>
      <c r="F9233">
        <v>3</v>
      </c>
      <c r="G9233">
        <v>42686.75</v>
      </c>
      <c r="H9233">
        <v>128060.25</v>
      </c>
      <c r="I9233">
        <f>salesdata[[#This Row],[Total_Sales_INR]]/10000000</f>
        <v>1.2806025E-2</v>
      </c>
      <c r="J9233" t="s">
        <v>27</v>
      </c>
      <c r="K9233" t="s">
        <v>35</v>
      </c>
      <c r="L9233">
        <v>3</v>
      </c>
      <c r="M9233" t="s">
        <v>115</v>
      </c>
      <c r="N9233" t="s">
        <v>213</v>
      </c>
      <c r="O9233" t="s">
        <v>22</v>
      </c>
    </row>
    <row r="9234" spans="1:15">
      <c r="A9234" t="s">
        <v>15038</v>
      </c>
      <c r="B9234" s="1">
        <v>45933</v>
      </c>
      <c r="C9234" t="s">
        <v>15039</v>
      </c>
      <c r="D9234" t="s">
        <v>32</v>
      </c>
      <c r="E9234" t="s">
        <v>250</v>
      </c>
      <c r="F9234">
        <v>4</v>
      </c>
      <c r="G9234">
        <v>43534.76</v>
      </c>
      <c r="H9234">
        <v>174139.04</v>
      </c>
      <c r="I9234">
        <f>salesdata[[#This Row],[Total_Sales_INR]]/10000000</f>
        <v>1.7413904000000001E-2</v>
      </c>
      <c r="J9234" t="s">
        <v>47</v>
      </c>
      <c r="K9234" t="s">
        <v>72</v>
      </c>
      <c r="L9234">
        <v>5</v>
      </c>
      <c r="M9234" t="s">
        <v>41</v>
      </c>
      <c r="N9234" t="s">
        <v>52</v>
      </c>
      <c r="O9234" t="s">
        <v>22</v>
      </c>
    </row>
    <row r="9235" spans="1:15">
      <c r="A9235" t="s">
        <v>15040</v>
      </c>
      <c r="B9235" s="1">
        <v>45750</v>
      </c>
      <c r="C9235" t="s">
        <v>15041</v>
      </c>
      <c r="D9235" t="s">
        <v>16</v>
      </c>
      <c r="E9235" t="s">
        <v>159</v>
      </c>
      <c r="F9235">
        <v>1</v>
      </c>
      <c r="G9235">
        <v>2461.8200000000002</v>
      </c>
      <c r="H9235">
        <v>2461.8200000000002</v>
      </c>
      <c r="I9235">
        <f>salesdata[[#This Row],[Total_Sales_INR]]/10000000</f>
        <v>2.4618200000000001E-4</v>
      </c>
      <c r="J9235" t="s">
        <v>18</v>
      </c>
      <c r="K9235" t="s">
        <v>19</v>
      </c>
      <c r="L9235">
        <v>4</v>
      </c>
      <c r="M9235" t="s">
        <v>198</v>
      </c>
      <c r="N9235" t="s">
        <v>94</v>
      </c>
      <c r="O9235" t="s">
        <v>22</v>
      </c>
    </row>
    <row r="9236" spans="1:15">
      <c r="A9236" t="s">
        <v>15042</v>
      </c>
      <c r="B9236" s="1">
        <v>46017</v>
      </c>
      <c r="C9236" t="s">
        <v>11856</v>
      </c>
      <c r="D9236" t="s">
        <v>16</v>
      </c>
      <c r="E9236" t="s">
        <v>159</v>
      </c>
      <c r="F9236">
        <v>2</v>
      </c>
      <c r="G9236">
        <v>2820.7</v>
      </c>
      <c r="H9236">
        <v>5641.4</v>
      </c>
      <c r="I9236">
        <f>salesdata[[#This Row],[Total_Sales_INR]]/10000000</f>
        <v>5.6413999999999998E-4</v>
      </c>
      <c r="J9236" t="s">
        <v>18</v>
      </c>
      <c r="K9236" t="s">
        <v>35</v>
      </c>
      <c r="L9236">
        <v>5</v>
      </c>
      <c r="M9236" t="s">
        <v>170</v>
      </c>
      <c r="N9236" t="s">
        <v>178</v>
      </c>
      <c r="O9236" t="s">
        <v>22</v>
      </c>
    </row>
    <row r="9237" spans="1:15">
      <c r="A9237" t="s">
        <v>15043</v>
      </c>
      <c r="B9237" s="1">
        <v>45923</v>
      </c>
      <c r="C9237" t="s">
        <v>11996</v>
      </c>
      <c r="D9237" t="s">
        <v>45</v>
      </c>
      <c r="E9237" t="s">
        <v>65</v>
      </c>
      <c r="F9237">
        <v>3</v>
      </c>
      <c r="G9237">
        <v>10470.32</v>
      </c>
      <c r="H9237">
        <v>31410.959999999999</v>
      </c>
      <c r="I9237">
        <f>salesdata[[#This Row],[Total_Sales_INR]]/10000000</f>
        <v>3.1410959999999999E-3</v>
      </c>
      <c r="J9237" t="s">
        <v>18</v>
      </c>
      <c r="K9237" t="s">
        <v>35</v>
      </c>
      <c r="L9237">
        <v>2</v>
      </c>
      <c r="M9237" t="s">
        <v>133</v>
      </c>
      <c r="N9237" t="s">
        <v>42</v>
      </c>
      <c r="O9237" t="s">
        <v>22</v>
      </c>
    </row>
    <row r="9238" spans="1:15">
      <c r="A9238" t="s">
        <v>15044</v>
      </c>
      <c r="B9238" s="1">
        <v>45850</v>
      </c>
      <c r="C9238" t="s">
        <v>8540</v>
      </c>
      <c r="D9238" t="s">
        <v>32</v>
      </c>
      <c r="E9238" t="s">
        <v>81</v>
      </c>
      <c r="F9238">
        <v>5</v>
      </c>
      <c r="G9238">
        <v>20887.169999999998</v>
      </c>
      <c r="H9238">
        <v>104435.85</v>
      </c>
      <c r="I9238">
        <f>salesdata[[#This Row],[Total_Sales_INR]]/10000000</f>
        <v>1.0443585E-2</v>
      </c>
      <c r="J9238" t="s">
        <v>34</v>
      </c>
      <c r="K9238" t="s">
        <v>19</v>
      </c>
      <c r="L9238">
        <v>1</v>
      </c>
      <c r="M9238" t="s">
        <v>181</v>
      </c>
      <c r="N9238" t="s">
        <v>48</v>
      </c>
      <c r="O9238" t="s">
        <v>22</v>
      </c>
    </row>
    <row r="9239" spans="1:15">
      <c r="A9239" t="s">
        <v>15045</v>
      </c>
      <c r="B9239" s="1">
        <v>45892</v>
      </c>
      <c r="C9239" t="s">
        <v>15046</v>
      </c>
      <c r="D9239" t="s">
        <v>16</v>
      </c>
      <c r="E9239" t="s">
        <v>137</v>
      </c>
      <c r="F9239">
        <v>1</v>
      </c>
      <c r="G9239">
        <v>29391.86</v>
      </c>
      <c r="H9239">
        <v>29391.86</v>
      </c>
      <c r="I9239">
        <f>salesdata[[#This Row],[Total_Sales_INR]]/10000000</f>
        <v>2.9391859999999999E-3</v>
      </c>
      <c r="J9239" t="s">
        <v>34</v>
      </c>
      <c r="K9239" t="s">
        <v>35</v>
      </c>
      <c r="L9239">
        <v>1</v>
      </c>
      <c r="M9239" t="s">
        <v>119</v>
      </c>
      <c r="N9239" t="s">
        <v>62</v>
      </c>
      <c r="O9239" t="s">
        <v>22</v>
      </c>
    </row>
    <row r="9240" spans="1:15">
      <c r="A9240" t="s">
        <v>15047</v>
      </c>
      <c r="B9240" s="1">
        <v>45982</v>
      </c>
      <c r="C9240" t="s">
        <v>5256</v>
      </c>
      <c r="D9240" t="s">
        <v>32</v>
      </c>
      <c r="E9240" t="s">
        <v>250</v>
      </c>
      <c r="F9240">
        <v>5</v>
      </c>
      <c r="G9240">
        <v>48497.09</v>
      </c>
      <c r="H9240">
        <v>242485.45</v>
      </c>
      <c r="I9240">
        <f>salesdata[[#This Row],[Total_Sales_INR]]/10000000</f>
        <v>2.4248545E-2</v>
      </c>
      <c r="J9240" t="s">
        <v>27</v>
      </c>
      <c r="K9240" t="s">
        <v>35</v>
      </c>
      <c r="L9240">
        <v>4</v>
      </c>
      <c r="M9240" t="s">
        <v>88</v>
      </c>
      <c r="N9240" t="s">
        <v>82</v>
      </c>
      <c r="O9240" t="s">
        <v>22</v>
      </c>
    </row>
    <row r="9241" spans="1:15">
      <c r="A9241" t="s">
        <v>15048</v>
      </c>
      <c r="B9241" s="1">
        <v>45662</v>
      </c>
      <c r="C9241" t="s">
        <v>15049</v>
      </c>
      <c r="D9241" t="s">
        <v>45</v>
      </c>
      <c r="E9241" t="s">
        <v>85</v>
      </c>
      <c r="F9241">
        <v>3</v>
      </c>
      <c r="G9241">
        <v>44510.2</v>
      </c>
      <c r="H9241">
        <v>133530.6</v>
      </c>
      <c r="I9241">
        <f>salesdata[[#This Row],[Total_Sales_INR]]/10000000</f>
        <v>1.335306E-2</v>
      </c>
      <c r="J9241" t="s">
        <v>18</v>
      </c>
      <c r="K9241" t="s">
        <v>19</v>
      </c>
      <c r="L9241">
        <v>2</v>
      </c>
      <c r="M9241" t="s">
        <v>133</v>
      </c>
      <c r="N9241" t="s">
        <v>78</v>
      </c>
      <c r="O9241" t="s">
        <v>22</v>
      </c>
    </row>
    <row r="9242" spans="1:15">
      <c r="A9242" t="s">
        <v>15050</v>
      </c>
      <c r="B9242" s="1">
        <v>45698</v>
      </c>
      <c r="C9242" t="s">
        <v>4192</v>
      </c>
      <c r="D9242" t="s">
        <v>102</v>
      </c>
      <c r="E9242" t="s">
        <v>155</v>
      </c>
      <c r="F9242">
        <v>3</v>
      </c>
      <c r="G9242">
        <v>11475.74</v>
      </c>
      <c r="H9242">
        <v>34427.22</v>
      </c>
      <c r="I9242">
        <f>salesdata[[#This Row],[Total_Sales_INR]]/10000000</f>
        <v>3.4427220000000001E-3</v>
      </c>
      <c r="J9242" t="s">
        <v>34</v>
      </c>
      <c r="K9242" t="s">
        <v>19</v>
      </c>
      <c r="L9242">
        <v>2</v>
      </c>
      <c r="M9242" t="s">
        <v>133</v>
      </c>
      <c r="N9242" t="s">
        <v>173</v>
      </c>
      <c r="O9242" t="s">
        <v>22</v>
      </c>
    </row>
    <row r="9243" spans="1:15">
      <c r="A9243" t="s">
        <v>15051</v>
      </c>
      <c r="B9243" s="1">
        <v>45831</v>
      </c>
      <c r="C9243" t="s">
        <v>12343</v>
      </c>
      <c r="D9243" t="s">
        <v>25</v>
      </c>
      <c r="E9243" t="s">
        <v>91</v>
      </c>
      <c r="F9243">
        <v>2</v>
      </c>
      <c r="G9243">
        <v>27881.279999999999</v>
      </c>
      <c r="H9243">
        <v>55762.559999999998</v>
      </c>
      <c r="I9243">
        <f>salesdata[[#This Row],[Total_Sales_INR]]/10000000</f>
        <v>5.5762559999999999E-3</v>
      </c>
      <c r="J9243" t="s">
        <v>34</v>
      </c>
      <c r="K9243" t="s">
        <v>35</v>
      </c>
      <c r="L9243">
        <v>5</v>
      </c>
      <c r="M9243" t="s">
        <v>73</v>
      </c>
      <c r="N9243" t="s">
        <v>127</v>
      </c>
      <c r="O9243" t="s">
        <v>22</v>
      </c>
    </row>
    <row r="9244" spans="1:15">
      <c r="A9244" t="s">
        <v>15052</v>
      </c>
      <c r="B9244" s="1">
        <v>45671</v>
      </c>
      <c r="C9244" t="s">
        <v>15053</v>
      </c>
      <c r="D9244" t="s">
        <v>32</v>
      </c>
      <c r="E9244" t="s">
        <v>250</v>
      </c>
      <c r="F9244">
        <v>2</v>
      </c>
      <c r="G9244">
        <v>9595.8799999999992</v>
      </c>
      <c r="H9244">
        <v>19191.759999999998</v>
      </c>
      <c r="I9244">
        <f>salesdata[[#This Row],[Total_Sales_INR]]/10000000</f>
        <v>1.9191759999999999E-3</v>
      </c>
      <c r="J9244" t="s">
        <v>18</v>
      </c>
      <c r="K9244" t="s">
        <v>72</v>
      </c>
      <c r="L9244">
        <v>4</v>
      </c>
      <c r="M9244" t="s">
        <v>160</v>
      </c>
      <c r="N9244" t="s">
        <v>156</v>
      </c>
      <c r="O9244" t="s">
        <v>22</v>
      </c>
    </row>
    <row r="9245" spans="1:15">
      <c r="A9245" t="s">
        <v>15054</v>
      </c>
      <c r="B9245" s="1">
        <v>45882</v>
      </c>
      <c r="C9245" t="s">
        <v>15055</v>
      </c>
      <c r="D9245" t="s">
        <v>102</v>
      </c>
      <c r="E9245" t="s">
        <v>103</v>
      </c>
      <c r="F9245">
        <v>5</v>
      </c>
      <c r="G9245">
        <v>1567.56</v>
      </c>
      <c r="H9245">
        <v>7837.8</v>
      </c>
      <c r="I9245">
        <f>salesdata[[#This Row],[Total_Sales_INR]]/10000000</f>
        <v>7.8377999999999998E-4</v>
      </c>
      <c r="J9245" t="s">
        <v>18</v>
      </c>
      <c r="K9245" t="s">
        <v>35</v>
      </c>
      <c r="L9245">
        <v>4</v>
      </c>
      <c r="M9245" t="s">
        <v>123</v>
      </c>
      <c r="N9245" t="s">
        <v>127</v>
      </c>
      <c r="O9245" t="s">
        <v>22</v>
      </c>
    </row>
    <row r="9246" spans="1:15">
      <c r="A9246" t="s">
        <v>15056</v>
      </c>
      <c r="B9246" s="1">
        <v>45666</v>
      </c>
      <c r="C9246" t="s">
        <v>4044</v>
      </c>
      <c r="D9246" t="s">
        <v>25</v>
      </c>
      <c r="E9246" t="s">
        <v>140</v>
      </c>
      <c r="F9246">
        <v>1</v>
      </c>
      <c r="G9246">
        <v>44000.34</v>
      </c>
      <c r="H9246">
        <v>44000.34</v>
      </c>
      <c r="I9246">
        <f>salesdata[[#This Row],[Total_Sales_INR]]/10000000</f>
        <v>4.4000339999999997E-3</v>
      </c>
      <c r="J9246" t="s">
        <v>18</v>
      </c>
      <c r="K9246" t="s">
        <v>72</v>
      </c>
      <c r="L9246">
        <v>1</v>
      </c>
      <c r="M9246" t="s">
        <v>20</v>
      </c>
      <c r="N9246" t="s">
        <v>213</v>
      </c>
      <c r="O9246" t="s">
        <v>22</v>
      </c>
    </row>
    <row r="9247" spans="1:15">
      <c r="A9247" t="s">
        <v>15057</v>
      </c>
      <c r="B9247" s="1">
        <v>45866</v>
      </c>
      <c r="C9247" t="s">
        <v>1479</v>
      </c>
      <c r="D9247" t="s">
        <v>32</v>
      </c>
      <c r="E9247" t="s">
        <v>309</v>
      </c>
      <c r="F9247">
        <v>2</v>
      </c>
      <c r="G9247">
        <v>6582.98</v>
      </c>
      <c r="H9247">
        <v>13165.96</v>
      </c>
      <c r="I9247">
        <f>salesdata[[#This Row],[Total_Sales_INR]]/10000000</f>
        <v>1.316596E-3</v>
      </c>
      <c r="J9247" t="s">
        <v>18</v>
      </c>
      <c r="K9247" t="s">
        <v>35</v>
      </c>
      <c r="L9247">
        <v>5</v>
      </c>
      <c r="M9247" t="s">
        <v>28</v>
      </c>
      <c r="N9247" t="s">
        <v>57</v>
      </c>
      <c r="O9247" t="s">
        <v>22</v>
      </c>
    </row>
    <row r="9248" spans="1:15">
      <c r="A9248" t="s">
        <v>15058</v>
      </c>
      <c r="B9248" s="1">
        <v>45796</v>
      </c>
      <c r="C9248" t="s">
        <v>5667</v>
      </c>
      <c r="D9248" t="s">
        <v>32</v>
      </c>
      <c r="E9248" t="s">
        <v>33</v>
      </c>
      <c r="F9248">
        <v>5</v>
      </c>
      <c r="G9248">
        <v>36240.75</v>
      </c>
      <c r="H9248">
        <v>181203.75</v>
      </c>
      <c r="I9248">
        <f>salesdata[[#This Row],[Total_Sales_INR]]/10000000</f>
        <v>1.8120375000000001E-2</v>
      </c>
      <c r="J9248" t="s">
        <v>47</v>
      </c>
      <c r="K9248" t="s">
        <v>35</v>
      </c>
      <c r="L9248">
        <v>3</v>
      </c>
      <c r="M9248" t="s">
        <v>61</v>
      </c>
      <c r="N9248" t="s">
        <v>178</v>
      </c>
      <c r="O9248" t="s">
        <v>22</v>
      </c>
    </row>
    <row r="9249" spans="1:15">
      <c r="A9249" t="s">
        <v>15059</v>
      </c>
      <c r="B9249" s="1">
        <v>45708</v>
      </c>
      <c r="C9249" t="s">
        <v>4347</v>
      </c>
      <c r="D9249" t="s">
        <v>16</v>
      </c>
      <c r="E9249" t="s">
        <v>145</v>
      </c>
      <c r="F9249">
        <v>5</v>
      </c>
      <c r="G9249">
        <v>5630.83</v>
      </c>
      <c r="H9249">
        <v>28154.15</v>
      </c>
      <c r="I9249">
        <f>salesdata[[#This Row],[Total_Sales_INR]]/10000000</f>
        <v>2.8154149999999999E-3</v>
      </c>
      <c r="J9249" t="s">
        <v>34</v>
      </c>
      <c r="K9249" t="s">
        <v>35</v>
      </c>
      <c r="L9249">
        <v>5</v>
      </c>
      <c r="M9249" t="s">
        <v>73</v>
      </c>
      <c r="N9249" t="s">
        <v>37</v>
      </c>
      <c r="O9249" t="s">
        <v>22</v>
      </c>
    </row>
    <row r="9250" spans="1:15">
      <c r="A9250" t="s">
        <v>15060</v>
      </c>
      <c r="B9250" s="1">
        <v>45763</v>
      </c>
      <c r="C9250" t="s">
        <v>2508</v>
      </c>
      <c r="D9250" t="s">
        <v>45</v>
      </c>
      <c r="E9250" t="s">
        <v>60</v>
      </c>
      <c r="F9250">
        <v>2</v>
      </c>
      <c r="G9250">
        <v>49725.5</v>
      </c>
      <c r="H9250">
        <v>99451</v>
      </c>
      <c r="I9250">
        <f>salesdata[[#This Row],[Total_Sales_INR]]/10000000</f>
        <v>9.9451000000000001E-3</v>
      </c>
      <c r="J9250" t="s">
        <v>47</v>
      </c>
      <c r="K9250" t="s">
        <v>19</v>
      </c>
      <c r="L9250">
        <v>1</v>
      </c>
      <c r="M9250" t="s">
        <v>181</v>
      </c>
      <c r="N9250" t="s">
        <v>57</v>
      </c>
      <c r="O9250" t="s">
        <v>22</v>
      </c>
    </row>
    <row r="9251" spans="1:15">
      <c r="A9251" t="s">
        <v>15061</v>
      </c>
      <c r="B9251" s="1">
        <v>45913</v>
      </c>
      <c r="C9251" t="s">
        <v>2715</v>
      </c>
      <c r="D9251" t="s">
        <v>102</v>
      </c>
      <c r="E9251" t="s">
        <v>118</v>
      </c>
      <c r="F9251">
        <v>5</v>
      </c>
      <c r="G9251">
        <v>39979.58</v>
      </c>
      <c r="H9251">
        <v>199897.9</v>
      </c>
      <c r="I9251">
        <f>salesdata[[#This Row],[Total_Sales_INR]]/10000000</f>
        <v>1.998979E-2</v>
      </c>
      <c r="J9251" t="s">
        <v>34</v>
      </c>
      <c r="K9251" t="s">
        <v>35</v>
      </c>
      <c r="L9251">
        <v>4</v>
      </c>
      <c r="M9251" t="s">
        <v>123</v>
      </c>
      <c r="N9251" t="s">
        <v>62</v>
      </c>
      <c r="O9251" t="s">
        <v>22</v>
      </c>
    </row>
    <row r="9252" spans="1:15">
      <c r="A9252" t="s">
        <v>15062</v>
      </c>
      <c r="B9252" s="1">
        <v>45759</v>
      </c>
      <c r="C9252" t="s">
        <v>12147</v>
      </c>
      <c r="D9252" t="s">
        <v>32</v>
      </c>
      <c r="E9252" t="s">
        <v>33</v>
      </c>
      <c r="F9252">
        <v>1</v>
      </c>
      <c r="G9252">
        <v>34086.97</v>
      </c>
      <c r="H9252">
        <v>34086.97</v>
      </c>
      <c r="I9252">
        <f>salesdata[[#This Row],[Total_Sales_INR]]/10000000</f>
        <v>3.408697E-3</v>
      </c>
      <c r="J9252" t="s">
        <v>47</v>
      </c>
      <c r="K9252" t="s">
        <v>72</v>
      </c>
      <c r="L9252">
        <v>2</v>
      </c>
      <c r="M9252" t="s">
        <v>104</v>
      </c>
      <c r="N9252" t="s">
        <v>94</v>
      </c>
      <c r="O9252" t="s">
        <v>22</v>
      </c>
    </row>
    <row r="9253" spans="1:15">
      <c r="A9253" t="s">
        <v>15063</v>
      </c>
      <c r="B9253" s="1">
        <v>45967</v>
      </c>
      <c r="C9253" t="s">
        <v>15064</v>
      </c>
      <c r="D9253" t="s">
        <v>45</v>
      </c>
      <c r="E9253" t="s">
        <v>60</v>
      </c>
      <c r="F9253">
        <v>4</v>
      </c>
      <c r="G9253">
        <v>10802.79</v>
      </c>
      <c r="H9253">
        <v>43211.16</v>
      </c>
      <c r="I9253">
        <f>salesdata[[#This Row],[Total_Sales_INR]]/10000000</f>
        <v>4.3211160000000007E-3</v>
      </c>
      <c r="J9253" t="s">
        <v>34</v>
      </c>
      <c r="K9253" t="s">
        <v>35</v>
      </c>
      <c r="L9253">
        <v>4</v>
      </c>
      <c r="M9253" t="s">
        <v>160</v>
      </c>
      <c r="N9253" t="s">
        <v>37</v>
      </c>
      <c r="O9253" t="s">
        <v>22</v>
      </c>
    </row>
    <row r="9254" spans="1:15">
      <c r="A9254" t="s">
        <v>15065</v>
      </c>
      <c r="B9254" s="1">
        <v>45693</v>
      </c>
      <c r="C9254" t="s">
        <v>8263</v>
      </c>
      <c r="D9254" t="s">
        <v>16</v>
      </c>
      <c r="E9254" t="s">
        <v>159</v>
      </c>
      <c r="F9254">
        <v>1</v>
      </c>
      <c r="G9254">
        <v>45103.38</v>
      </c>
      <c r="H9254">
        <v>45103.38</v>
      </c>
      <c r="I9254">
        <f>salesdata[[#This Row],[Total_Sales_INR]]/10000000</f>
        <v>4.510338E-3</v>
      </c>
      <c r="J9254" t="s">
        <v>18</v>
      </c>
      <c r="K9254" t="s">
        <v>35</v>
      </c>
      <c r="L9254">
        <v>5</v>
      </c>
      <c r="M9254" t="s">
        <v>51</v>
      </c>
      <c r="N9254" t="s">
        <v>216</v>
      </c>
      <c r="O9254" t="s">
        <v>22</v>
      </c>
    </row>
    <row r="9255" spans="1:15">
      <c r="A9255" t="s">
        <v>15066</v>
      </c>
      <c r="B9255" s="1">
        <v>45879</v>
      </c>
      <c r="C9255" t="s">
        <v>15067</v>
      </c>
      <c r="D9255" t="s">
        <v>32</v>
      </c>
      <c r="E9255" t="s">
        <v>81</v>
      </c>
      <c r="F9255">
        <v>1</v>
      </c>
      <c r="G9255">
        <v>11925.15</v>
      </c>
      <c r="H9255">
        <v>11925.15</v>
      </c>
      <c r="I9255">
        <f>salesdata[[#This Row],[Total_Sales_INR]]/10000000</f>
        <v>1.1925149999999999E-3</v>
      </c>
      <c r="J9255" t="s">
        <v>27</v>
      </c>
      <c r="K9255" t="s">
        <v>19</v>
      </c>
      <c r="L9255">
        <v>4</v>
      </c>
      <c r="M9255" t="s">
        <v>123</v>
      </c>
      <c r="N9255" t="s">
        <v>178</v>
      </c>
      <c r="O9255" t="s">
        <v>22</v>
      </c>
    </row>
    <row r="9256" spans="1:15">
      <c r="A9256" t="s">
        <v>15068</v>
      </c>
      <c r="B9256" s="1">
        <v>45891</v>
      </c>
      <c r="C9256" t="s">
        <v>2725</v>
      </c>
      <c r="D9256" t="s">
        <v>102</v>
      </c>
      <c r="E9256" t="s">
        <v>193</v>
      </c>
      <c r="F9256">
        <v>4</v>
      </c>
      <c r="G9256">
        <v>11639.78</v>
      </c>
      <c r="H9256">
        <v>46559.12</v>
      </c>
      <c r="I9256">
        <f>salesdata[[#This Row],[Total_Sales_INR]]/10000000</f>
        <v>4.6559119999999999E-3</v>
      </c>
      <c r="J9256" t="s">
        <v>18</v>
      </c>
      <c r="K9256" t="s">
        <v>35</v>
      </c>
      <c r="L9256">
        <v>4</v>
      </c>
      <c r="M9256" t="s">
        <v>198</v>
      </c>
      <c r="N9256" t="s">
        <v>167</v>
      </c>
      <c r="O9256" t="s">
        <v>22</v>
      </c>
    </row>
    <row r="9257" spans="1:15">
      <c r="A9257" t="s">
        <v>15069</v>
      </c>
      <c r="B9257" s="1">
        <v>45803</v>
      </c>
      <c r="C9257" t="s">
        <v>2628</v>
      </c>
      <c r="D9257" t="s">
        <v>102</v>
      </c>
      <c r="E9257" t="s">
        <v>103</v>
      </c>
      <c r="F9257">
        <v>2</v>
      </c>
      <c r="G9257">
        <v>20413.580000000002</v>
      </c>
      <c r="H9257">
        <v>40827.160000000003</v>
      </c>
      <c r="I9257">
        <f>salesdata[[#This Row],[Total_Sales_INR]]/10000000</f>
        <v>4.0827160000000001E-3</v>
      </c>
      <c r="J9257" t="s">
        <v>27</v>
      </c>
      <c r="K9257" t="s">
        <v>19</v>
      </c>
      <c r="L9257">
        <v>4</v>
      </c>
      <c r="M9257" t="s">
        <v>185</v>
      </c>
      <c r="N9257" t="s">
        <v>127</v>
      </c>
      <c r="O9257" t="s">
        <v>22</v>
      </c>
    </row>
    <row r="9258" spans="1:15">
      <c r="A9258" t="s">
        <v>15070</v>
      </c>
      <c r="B9258" s="1">
        <v>45993</v>
      </c>
      <c r="C9258" t="s">
        <v>1669</v>
      </c>
      <c r="D9258" t="s">
        <v>102</v>
      </c>
      <c r="E9258" t="s">
        <v>155</v>
      </c>
      <c r="F9258">
        <v>5</v>
      </c>
      <c r="G9258">
        <v>44296.74</v>
      </c>
      <c r="H9258">
        <v>221483.7</v>
      </c>
      <c r="I9258">
        <f>salesdata[[#This Row],[Total_Sales_INR]]/10000000</f>
        <v>2.2148370000000001E-2</v>
      </c>
      <c r="J9258" t="s">
        <v>27</v>
      </c>
      <c r="K9258" t="s">
        <v>72</v>
      </c>
      <c r="L9258">
        <v>2</v>
      </c>
      <c r="M9258" t="s">
        <v>141</v>
      </c>
      <c r="N9258" t="s">
        <v>213</v>
      </c>
      <c r="O9258" t="s">
        <v>22</v>
      </c>
    </row>
    <row r="9259" spans="1:15">
      <c r="A9259" t="s">
        <v>15071</v>
      </c>
      <c r="B9259" s="1">
        <v>46015</v>
      </c>
      <c r="C9259" t="s">
        <v>15072</v>
      </c>
      <c r="D9259" t="s">
        <v>16</v>
      </c>
      <c r="E9259" t="s">
        <v>17</v>
      </c>
      <c r="F9259">
        <v>2</v>
      </c>
      <c r="G9259">
        <v>26965.66</v>
      </c>
      <c r="H9259">
        <v>53931.32</v>
      </c>
      <c r="I9259">
        <f>salesdata[[#This Row],[Total_Sales_INR]]/10000000</f>
        <v>5.3931320000000001E-3</v>
      </c>
      <c r="J9259" t="s">
        <v>18</v>
      </c>
      <c r="K9259" t="s">
        <v>72</v>
      </c>
      <c r="L9259">
        <v>4</v>
      </c>
      <c r="M9259" t="s">
        <v>123</v>
      </c>
      <c r="N9259" t="s">
        <v>127</v>
      </c>
      <c r="O9259" t="s">
        <v>22</v>
      </c>
    </row>
    <row r="9260" spans="1:15">
      <c r="A9260" t="s">
        <v>15073</v>
      </c>
      <c r="B9260" s="1">
        <v>45972</v>
      </c>
      <c r="C9260" t="s">
        <v>3480</v>
      </c>
      <c r="D9260" t="s">
        <v>16</v>
      </c>
      <c r="E9260" t="s">
        <v>17</v>
      </c>
      <c r="F9260">
        <v>5</v>
      </c>
      <c r="G9260">
        <v>10944.02</v>
      </c>
      <c r="H9260">
        <v>54720.1</v>
      </c>
      <c r="I9260">
        <f>salesdata[[#This Row],[Total_Sales_INR]]/10000000</f>
        <v>5.4720100000000002E-3</v>
      </c>
      <c r="J9260" t="s">
        <v>47</v>
      </c>
      <c r="K9260" t="s">
        <v>19</v>
      </c>
      <c r="L9260">
        <v>5</v>
      </c>
      <c r="M9260" t="s">
        <v>73</v>
      </c>
      <c r="N9260" t="s">
        <v>62</v>
      </c>
      <c r="O9260" t="s">
        <v>22</v>
      </c>
    </row>
    <row r="9261" spans="1:15">
      <c r="A9261" t="s">
        <v>15074</v>
      </c>
      <c r="B9261" s="1">
        <v>45779</v>
      </c>
      <c r="C9261" t="s">
        <v>6848</v>
      </c>
      <c r="D9261" t="s">
        <v>102</v>
      </c>
      <c r="E9261" t="s">
        <v>118</v>
      </c>
      <c r="F9261">
        <v>2</v>
      </c>
      <c r="G9261">
        <v>43919.6</v>
      </c>
      <c r="H9261">
        <v>87839.2</v>
      </c>
      <c r="I9261">
        <f>salesdata[[#This Row],[Total_Sales_INR]]/10000000</f>
        <v>8.7839199999999989E-3</v>
      </c>
      <c r="J9261" t="s">
        <v>27</v>
      </c>
      <c r="K9261" t="s">
        <v>19</v>
      </c>
      <c r="L9261">
        <v>1</v>
      </c>
      <c r="M9261" t="s">
        <v>68</v>
      </c>
      <c r="N9261" t="s">
        <v>74</v>
      </c>
      <c r="O9261" t="s">
        <v>22</v>
      </c>
    </row>
    <row r="9262" spans="1:15">
      <c r="A9262" t="s">
        <v>15075</v>
      </c>
      <c r="B9262" s="1">
        <v>45675</v>
      </c>
      <c r="C9262" t="s">
        <v>8796</v>
      </c>
      <c r="D9262" t="s">
        <v>16</v>
      </c>
      <c r="E9262" t="s">
        <v>159</v>
      </c>
      <c r="F9262">
        <v>5</v>
      </c>
      <c r="G9262">
        <v>22716.3</v>
      </c>
      <c r="H9262">
        <v>113581.5</v>
      </c>
      <c r="I9262">
        <f>salesdata[[#This Row],[Total_Sales_INR]]/10000000</f>
        <v>1.1358149999999999E-2</v>
      </c>
      <c r="J9262" t="s">
        <v>34</v>
      </c>
      <c r="K9262" t="s">
        <v>19</v>
      </c>
      <c r="L9262">
        <v>2</v>
      </c>
      <c r="M9262" t="s">
        <v>104</v>
      </c>
      <c r="N9262" t="s">
        <v>52</v>
      </c>
      <c r="O9262" t="s">
        <v>22</v>
      </c>
    </row>
    <row r="9263" spans="1:15">
      <c r="A9263" t="s">
        <v>15076</v>
      </c>
      <c r="B9263" s="1">
        <v>45699</v>
      </c>
      <c r="C9263" t="s">
        <v>2319</v>
      </c>
      <c r="D9263" t="s">
        <v>45</v>
      </c>
      <c r="E9263" t="s">
        <v>55</v>
      </c>
      <c r="F9263">
        <v>5</v>
      </c>
      <c r="G9263">
        <v>14216.45</v>
      </c>
      <c r="H9263">
        <v>71082.25</v>
      </c>
      <c r="I9263">
        <f>salesdata[[#This Row],[Total_Sales_INR]]/10000000</f>
        <v>7.1082250000000001E-3</v>
      </c>
      <c r="J9263" t="s">
        <v>18</v>
      </c>
      <c r="K9263" t="s">
        <v>72</v>
      </c>
      <c r="L9263">
        <v>5</v>
      </c>
      <c r="M9263" t="s">
        <v>51</v>
      </c>
      <c r="N9263" t="s">
        <v>94</v>
      </c>
      <c r="O9263" t="s">
        <v>22</v>
      </c>
    </row>
    <row r="9264" spans="1:15">
      <c r="A9264" t="s">
        <v>15077</v>
      </c>
      <c r="B9264" s="1">
        <v>45696</v>
      </c>
      <c r="C9264" t="s">
        <v>2323</v>
      </c>
      <c r="D9264" t="s">
        <v>16</v>
      </c>
      <c r="E9264" t="s">
        <v>130</v>
      </c>
      <c r="F9264">
        <v>5</v>
      </c>
      <c r="G9264">
        <v>47583.47</v>
      </c>
      <c r="H9264">
        <v>237917.35</v>
      </c>
      <c r="I9264">
        <f>salesdata[[#This Row],[Total_Sales_INR]]/10000000</f>
        <v>2.3791735000000001E-2</v>
      </c>
      <c r="J9264" t="s">
        <v>18</v>
      </c>
      <c r="K9264" t="s">
        <v>19</v>
      </c>
      <c r="L9264">
        <v>1</v>
      </c>
      <c r="M9264" t="s">
        <v>119</v>
      </c>
      <c r="N9264" t="s">
        <v>48</v>
      </c>
      <c r="O9264" t="s">
        <v>22</v>
      </c>
    </row>
    <row r="9265" spans="1:15">
      <c r="A9265" t="s">
        <v>15078</v>
      </c>
      <c r="B9265" s="1">
        <v>45727</v>
      </c>
      <c r="C9265" t="s">
        <v>15079</v>
      </c>
      <c r="D9265" t="s">
        <v>32</v>
      </c>
      <c r="E9265" t="s">
        <v>250</v>
      </c>
      <c r="F9265">
        <v>1</v>
      </c>
      <c r="G9265">
        <v>47912.53</v>
      </c>
      <c r="H9265">
        <v>47912.53</v>
      </c>
      <c r="I9265">
        <f>salesdata[[#This Row],[Total_Sales_INR]]/10000000</f>
        <v>4.7912529999999997E-3</v>
      </c>
      <c r="J9265" t="s">
        <v>27</v>
      </c>
      <c r="K9265" t="s">
        <v>72</v>
      </c>
      <c r="L9265">
        <v>5</v>
      </c>
      <c r="M9265" t="s">
        <v>170</v>
      </c>
      <c r="N9265" t="s">
        <v>173</v>
      </c>
      <c r="O9265" t="s">
        <v>22</v>
      </c>
    </row>
    <row r="9266" spans="1:15">
      <c r="A9266" t="s">
        <v>15080</v>
      </c>
      <c r="B9266" s="1">
        <v>45950</v>
      </c>
      <c r="C9266" t="s">
        <v>5300</v>
      </c>
      <c r="D9266" t="s">
        <v>45</v>
      </c>
      <c r="E9266" t="s">
        <v>65</v>
      </c>
      <c r="F9266">
        <v>2</v>
      </c>
      <c r="G9266">
        <v>28689.74</v>
      </c>
      <c r="H9266">
        <v>57379.48</v>
      </c>
      <c r="I9266">
        <f>salesdata[[#This Row],[Total_Sales_INR]]/10000000</f>
        <v>5.7379480000000005E-3</v>
      </c>
      <c r="J9266" t="s">
        <v>18</v>
      </c>
      <c r="K9266" t="s">
        <v>72</v>
      </c>
      <c r="L9266">
        <v>2</v>
      </c>
      <c r="M9266" t="s">
        <v>141</v>
      </c>
      <c r="N9266" t="s">
        <v>97</v>
      </c>
      <c r="O9266" t="s">
        <v>22</v>
      </c>
    </row>
    <row r="9267" spans="1:15">
      <c r="A9267" t="s">
        <v>15081</v>
      </c>
      <c r="B9267" s="1">
        <v>45695</v>
      </c>
      <c r="C9267" t="s">
        <v>15082</v>
      </c>
      <c r="D9267" t="s">
        <v>32</v>
      </c>
      <c r="E9267" t="s">
        <v>250</v>
      </c>
      <c r="F9267">
        <v>2</v>
      </c>
      <c r="G9267">
        <v>40024.82</v>
      </c>
      <c r="H9267">
        <v>80049.64</v>
      </c>
      <c r="I9267">
        <f>salesdata[[#This Row],[Total_Sales_INR]]/10000000</f>
        <v>8.0049639999999998E-3</v>
      </c>
      <c r="J9267" t="s">
        <v>18</v>
      </c>
      <c r="K9267" t="s">
        <v>19</v>
      </c>
      <c r="L9267">
        <v>2</v>
      </c>
      <c r="M9267" t="s">
        <v>133</v>
      </c>
      <c r="N9267" t="s">
        <v>150</v>
      </c>
      <c r="O9267" t="s">
        <v>22</v>
      </c>
    </row>
    <row r="9268" spans="1:15">
      <c r="A9268" t="s">
        <v>15083</v>
      </c>
      <c r="B9268" s="1">
        <v>45791</v>
      </c>
      <c r="C9268" t="s">
        <v>15084</v>
      </c>
      <c r="D9268" t="s">
        <v>102</v>
      </c>
      <c r="E9268" t="s">
        <v>184</v>
      </c>
      <c r="F9268">
        <v>4</v>
      </c>
      <c r="G9268">
        <v>34988.910000000003</v>
      </c>
      <c r="H9268">
        <v>139955.64000000001</v>
      </c>
      <c r="I9268">
        <f>salesdata[[#This Row],[Total_Sales_INR]]/10000000</f>
        <v>1.3995564000000002E-2</v>
      </c>
      <c r="J9268" t="s">
        <v>47</v>
      </c>
      <c r="K9268" t="s">
        <v>72</v>
      </c>
      <c r="L9268">
        <v>5</v>
      </c>
      <c r="M9268" t="s">
        <v>28</v>
      </c>
      <c r="N9268" t="s">
        <v>94</v>
      </c>
      <c r="O9268" t="s">
        <v>22</v>
      </c>
    </row>
    <row r="9269" spans="1:15">
      <c r="A9269" t="s">
        <v>15085</v>
      </c>
      <c r="B9269" s="1">
        <v>45721</v>
      </c>
      <c r="C9269" t="s">
        <v>15086</v>
      </c>
      <c r="D9269" t="s">
        <v>16</v>
      </c>
      <c r="E9269" t="s">
        <v>137</v>
      </c>
      <c r="F9269">
        <v>2</v>
      </c>
      <c r="G9269">
        <v>28641.45</v>
      </c>
      <c r="H9269">
        <v>57282.9</v>
      </c>
      <c r="I9269">
        <f>salesdata[[#This Row],[Total_Sales_INR]]/10000000</f>
        <v>5.7282900000000005E-3</v>
      </c>
      <c r="J9269" t="s">
        <v>47</v>
      </c>
      <c r="K9269" t="s">
        <v>35</v>
      </c>
      <c r="L9269">
        <v>3</v>
      </c>
      <c r="M9269" t="s">
        <v>190</v>
      </c>
      <c r="N9269" t="s">
        <v>173</v>
      </c>
      <c r="O9269" t="s">
        <v>22</v>
      </c>
    </row>
    <row r="9270" spans="1:15">
      <c r="A9270" t="s">
        <v>15087</v>
      </c>
      <c r="B9270" s="1">
        <v>46016</v>
      </c>
      <c r="C9270" t="s">
        <v>15088</v>
      </c>
      <c r="D9270" t="s">
        <v>102</v>
      </c>
      <c r="E9270" t="s">
        <v>155</v>
      </c>
      <c r="F9270">
        <v>5</v>
      </c>
      <c r="G9270">
        <v>7109.29</v>
      </c>
      <c r="H9270">
        <v>35546.449999999997</v>
      </c>
      <c r="I9270">
        <f>salesdata[[#This Row],[Total_Sales_INR]]/10000000</f>
        <v>3.5546449999999995E-3</v>
      </c>
      <c r="J9270" t="s">
        <v>18</v>
      </c>
      <c r="K9270" t="s">
        <v>35</v>
      </c>
      <c r="L9270">
        <v>1</v>
      </c>
      <c r="M9270" t="s">
        <v>119</v>
      </c>
      <c r="N9270" t="s">
        <v>173</v>
      </c>
      <c r="O9270" t="s">
        <v>22</v>
      </c>
    </row>
    <row r="9271" spans="1:15">
      <c r="A9271" t="s">
        <v>15089</v>
      </c>
      <c r="B9271" s="1">
        <v>45952</v>
      </c>
      <c r="C9271" t="s">
        <v>15090</v>
      </c>
      <c r="D9271" t="s">
        <v>45</v>
      </c>
      <c r="E9271" t="s">
        <v>60</v>
      </c>
      <c r="F9271">
        <v>2</v>
      </c>
      <c r="G9271">
        <v>8652.9</v>
      </c>
      <c r="H9271">
        <v>17305.8</v>
      </c>
      <c r="I9271">
        <f>salesdata[[#This Row],[Total_Sales_INR]]/10000000</f>
        <v>1.73058E-3</v>
      </c>
      <c r="J9271" t="s">
        <v>47</v>
      </c>
      <c r="K9271" t="s">
        <v>19</v>
      </c>
      <c r="L9271">
        <v>5</v>
      </c>
      <c r="M9271" t="s">
        <v>170</v>
      </c>
      <c r="N9271" t="s">
        <v>173</v>
      </c>
      <c r="O9271" t="s">
        <v>22</v>
      </c>
    </row>
    <row r="9272" spans="1:15">
      <c r="A9272" t="s">
        <v>15091</v>
      </c>
      <c r="B9272" s="1">
        <v>45831</v>
      </c>
      <c r="C9272" t="s">
        <v>15092</v>
      </c>
      <c r="D9272" t="s">
        <v>16</v>
      </c>
      <c r="E9272" t="s">
        <v>17</v>
      </c>
      <c r="F9272">
        <v>2</v>
      </c>
      <c r="G9272">
        <v>18615.16</v>
      </c>
      <c r="H9272">
        <v>37230.32</v>
      </c>
      <c r="I9272">
        <f>salesdata[[#This Row],[Total_Sales_INR]]/10000000</f>
        <v>3.7230319999999998E-3</v>
      </c>
      <c r="J9272" t="s">
        <v>27</v>
      </c>
      <c r="K9272" t="s">
        <v>19</v>
      </c>
      <c r="L9272">
        <v>4</v>
      </c>
      <c r="M9272" t="s">
        <v>160</v>
      </c>
      <c r="N9272" t="s">
        <v>52</v>
      </c>
      <c r="O9272" t="s">
        <v>22</v>
      </c>
    </row>
    <row r="9273" spans="1:15">
      <c r="A9273" t="s">
        <v>15093</v>
      </c>
      <c r="B9273" s="1">
        <v>45842</v>
      </c>
      <c r="C9273" t="s">
        <v>6435</v>
      </c>
      <c r="D9273" t="s">
        <v>16</v>
      </c>
      <c r="E9273" t="s">
        <v>137</v>
      </c>
      <c r="F9273">
        <v>3</v>
      </c>
      <c r="G9273">
        <v>39749.64</v>
      </c>
      <c r="H9273">
        <v>119248.92</v>
      </c>
      <c r="I9273">
        <f>salesdata[[#This Row],[Total_Sales_INR]]/10000000</f>
        <v>1.1924891999999999E-2</v>
      </c>
      <c r="J9273" t="s">
        <v>47</v>
      </c>
      <c r="K9273" t="s">
        <v>35</v>
      </c>
      <c r="L9273">
        <v>3</v>
      </c>
      <c r="M9273" t="s">
        <v>61</v>
      </c>
      <c r="N9273" t="s">
        <v>37</v>
      </c>
      <c r="O9273" t="s">
        <v>22</v>
      </c>
    </row>
    <row r="9274" spans="1:15">
      <c r="A9274" t="s">
        <v>15094</v>
      </c>
      <c r="B9274" s="1">
        <v>45984</v>
      </c>
      <c r="C9274" t="s">
        <v>3126</v>
      </c>
      <c r="D9274" t="s">
        <v>25</v>
      </c>
      <c r="E9274" t="s">
        <v>140</v>
      </c>
      <c r="F9274">
        <v>3</v>
      </c>
      <c r="G9274">
        <v>16024.67</v>
      </c>
      <c r="H9274">
        <v>48074.01</v>
      </c>
      <c r="I9274">
        <f>salesdata[[#This Row],[Total_Sales_INR]]/10000000</f>
        <v>4.8074010000000002E-3</v>
      </c>
      <c r="J9274" t="s">
        <v>34</v>
      </c>
      <c r="K9274" t="s">
        <v>72</v>
      </c>
      <c r="L9274">
        <v>1</v>
      </c>
      <c r="M9274" t="s">
        <v>20</v>
      </c>
      <c r="N9274" t="s">
        <v>69</v>
      </c>
      <c r="O9274" t="s">
        <v>22</v>
      </c>
    </row>
    <row r="9275" spans="1:15">
      <c r="A9275" t="s">
        <v>15095</v>
      </c>
      <c r="B9275" s="1">
        <v>45808</v>
      </c>
      <c r="C9275" t="s">
        <v>7294</v>
      </c>
      <c r="D9275" t="s">
        <v>16</v>
      </c>
      <c r="E9275" t="s">
        <v>137</v>
      </c>
      <c r="F9275">
        <v>5</v>
      </c>
      <c r="G9275">
        <v>24091.9</v>
      </c>
      <c r="H9275">
        <v>120459.5</v>
      </c>
      <c r="I9275">
        <f>salesdata[[#This Row],[Total_Sales_INR]]/10000000</f>
        <v>1.204595E-2</v>
      </c>
      <c r="J9275" t="s">
        <v>18</v>
      </c>
      <c r="K9275" t="s">
        <v>72</v>
      </c>
      <c r="L9275">
        <v>4</v>
      </c>
      <c r="M9275" t="s">
        <v>88</v>
      </c>
      <c r="N9275" t="s">
        <v>21</v>
      </c>
      <c r="O9275" t="s">
        <v>22</v>
      </c>
    </row>
    <row r="9276" spans="1:15">
      <c r="A9276" t="s">
        <v>15096</v>
      </c>
      <c r="B9276" s="1">
        <v>45686</v>
      </c>
      <c r="C9276" t="s">
        <v>15097</v>
      </c>
      <c r="D9276" t="s">
        <v>45</v>
      </c>
      <c r="E9276" t="s">
        <v>55</v>
      </c>
      <c r="F9276">
        <v>5</v>
      </c>
      <c r="G9276">
        <v>30924.75</v>
      </c>
      <c r="H9276">
        <v>154623.75</v>
      </c>
      <c r="I9276">
        <f>salesdata[[#This Row],[Total_Sales_INR]]/10000000</f>
        <v>1.5462375E-2</v>
      </c>
      <c r="J9276" t="s">
        <v>18</v>
      </c>
      <c r="K9276" t="s">
        <v>35</v>
      </c>
      <c r="L9276">
        <v>4</v>
      </c>
      <c r="M9276" t="s">
        <v>123</v>
      </c>
      <c r="N9276" t="s">
        <v>142</v>
      </c>
      <c r="O9276" t="s">
        <v>22</v>
      </c>
    </row>
    <row r="9277" spans="1:15">
      <c r="A9277" t="s">
        <v>15098</v>
      </c>
      <c r="B9277" s="1">
        <v>45662</v>
      </c>
      <c r="C9277" t="s">
        <v>15099</v>
      </c>
      <c r="D9277" t="s">
        <v>25</v>
      </c>
      <c r="E9277" t="s">
        <v>91</v>
      </c>
      <c r="F9277">
        <v>1</v>
      </c>
      <c r="G9277">
        <v>7853.95</v>
      </c>
      <c r="H9277">
        <v>7853.95</v>
      </c>
      <c r="I9277">
        <f>salesdata[[#This Row],[Total_Sales_INR]]/10000000</f>
        <v>7.8539499999999993E-4</v>
      </c>
      <c r="J9277" t="s">
        <v>18</v>
      </c>
      <c r="K9277" t="s">
        <v>72</v>
      </c>
      <c r="L9277">
        <v>4</v>
      </c>
      <c r="M9277" t="s">
        <v>160</v>
      </c>
      <c r="N9277" t="s">
        <v>360</v>
      </c>
      <c r="O9277" t="s">
        <v>22</v>
      </c>
    </row>
    <row r="9278" spans="1:15">
      <c r="A9278" t="s">
        <v>15100</v>
      </c>
      <c r="B9278" s="1">
        <v>45802</v>
      </c>
      <c r="C9278" t="s">
        <v>15101</v>
      </c>
      <c r="D9278" t="s">
        <v>25</v>
      </c>
      <c r="E9278" t="s">
        <v>140</v>
      </c>
      <c r="F9278">
        <v>1</v>
      </c>
      <c r="G9278">
        <v>47326.6</v>
      </c>
      <c r="H9278">
        <v>47326.6</v>
      </c>
      <c r="I9278">
        <f>salesdata[[#This Row],[Total_Sales_INR]]/10000000</f>
        <v>4.7326599999999996E-3</v>
      </c>
      <c r="J9278" t="s">
        <v>18</v>
      </c>
      <c r="K9278" t="s">
        <v>72</v>
      </c>
      <c r="L9278">
        <v>5</v>
      </c>
      <c r="M9278" t="s">
        <v>170</v>
      </c>
      <c r="N9278" t="s">
        <v>156</v>
      </c>
      <c r="O9278" t="s">
        <v>22</v>
      </c>
    </row>
    <row r="9279" spans="1:15">
      <c r="A9279" t="s">
        <v>15102</v>
      </c>
      <c r="B9279" s="1">
        <v>45972</v>
      </c>
      <c r="C9279" t="s">
        <v>8129</v>
      </c>
      <c r="D9279" t="s">
        <v>16</v>
      </c>
      <c r="E9279" t="s">
        <v>145</v>
      </c>
      <c r="F9279">
        <v>4</v>
      </c>
      <c r="G9279">
        <v>15516.42</v>
      </c>
      <c r="H9279">
        <v>62065.68</v>
      </c>
      <c r="I9279">
        <f>salesdata[[#This Row],[Total_Sales_INR]]/10000000</f>
        <v>6.206568E-3</v>
      </c>
      <c r="J9279" t="s">
        <v>18</v>
      </c>
      <c r="K9279" t="s">
        <v>72</v>
      </c>
      <c r="L9279">
        <v>1</v>
      </c>
      <c r="M9279" t="s">
        <v>68</v>
      </c>
      <c r="N9279" t="s">
        <v>69</v>
      </c>
      <c r="O9279" t="s">
        <v>22</v>
      </c>
    </row>
    <row r="9280" spans="1:15">
      <c r="A9280" t="s">
        <v>15103</v>
      </c>
      <c r="B9280" s="1">
        <v>45994</v>
      </c>
      <c r="C9280" t="s">
        <v>15104</v>
      </c>
      <c r="D9280" t="s">
        <v>102</v>
      </c>
      <c r="E9280" t="s">
        <v>103</v>
      </c>
      <c r="F9280">
        <v>1</v>
      </c>
      <c r="G9280">
        <v>46694.12</v>
      </c>
      <c r="H9280">
        <v>46694.12</v>
      </c>
      <c r="I9280">
        <f>salesdata[[#This Row],[Total_Sales_INR]]/10000000</f>
        <v>4.6694120000000004E-3</v>
      </c>
      <c r="J9280" t="s">
        <v>27</v>
      </c>
      <c r="K9280" t="s">
        <v>35</v>
      </c>
      <c r="L9280">
        <v>1</v>
      </c>
      <c r="M9280" t="s">
        <v>119</v>
      </c>
      <c r="N9280" t="s">
        <v>37</v>
      </c>
      <c r="O9280" t="s">
        <v>22</v>
      </c>
    </row>
    <row r="9281" spans="1:15">
      <c r="A9281" t="s">
        <v>15105</v>
      </c>
      <c r="B9281" s="1">
        <v>46007</v>
      </c>
      <c r="C9281" t="s">
        <v>15106</v>
      </c>
      <c r="D9281" t="s">
        <v>25</v>
      </c>
      <c r="E9281" t="s">
        <v>140</v>
      </c>
      <c r="F9281">
        <v>2</v>
      </c>
      <c r="G9281">
        <v>49620.3</v>
      </c>
      <c r="H9281">
        <v>99240.6</v>
      </c>
      <c r="I9281">
        <f>salesdata[[#This Row],[Total_Sales_INR]]/10000000</f>
        <v>9.9240600000000002E-3</v>
      </c>
      <c r="J9281" t="s">
        <v>34</v>
      </c>
      <c r="K9281" t="s">
        <v>72</v>
      </c>
      <c r="L9281">
        <v>3</v>
      </c>
      <c r="M9281" t="s">
        <v>36</v>
      </c>
      <c r="N9281" t="s">
        <v>173</v>
      </c>
      <c r="O9281" t="s">
        <v>22</v>
      </c>
    </row>
    <row r="9282" spans="1:15">
      <c r="A9282" t="s">
        <v>15107</v>
      </c>
      <c r="B9282" s="1">
        <v>46016</v>
      </c>
      <c r="C9282" t="s">
        <v>2526</v>
      </c>
      <c r="D9282" t="s">
        <v>102</v>
      </c>
      <c r="E9282" t="s">
        <v>155</v>
      </c>
      <c r="F9282">
        <v>2</v>
      </c>
      <c r="G9282">
        <v>18412.36</v>
      </c>
      <c r="H9282">
        <v>36824.720000000001</v>
      </c>
      <c r="I9282">
        <f>salesdata[[#This Row],[Total_Sales_INR]]/10000000</f>
        <v>3.682472E-3</v>
      </c>
      <c r="J9282" t="s">
        <v>34</v>
      </c>
      <c r="K9282" t="s">
        <v>72</v>
      </c>
      <c r="L9282">
        <v>1</v>
      </c>
      <c r="M9282" t="s">
        <v>107</v>
      </c>
      <c r="N9282" t="s">
        <v>216</v>
      </c>
      <c r="O9282" t="s">
        <v>22</v>
      </c>
    </row>
    <row r="9283" spans="1:15">
      <c r="A9283" t="s">
        <v>15108</v>
      </c>
      <c r="B9283" s="1">
        <v>45950</v>
      </c>
      <c r="C9283" t="s">
        <v>14401</v>
      </c>
      <c r="D9283" t="s">
        <v>102</v>
      </c>
      <c r="E9283" t="s">
        <v>118</v>
      </c>
      <c r="F9283">
        <v>5</v>
      </c>
      <c r="G9283">
        <v>22347.53</v>
      </c>
      <c r="H9283">
        <v>111737.65</v>
      </c>
      <c r="I9283">
        <f>salesdata[[#This Row],[Total_Sales_INR]]/10000000</f>
        <v>1.1173764999999999E-2</v>
      </c>
      <c r="J9283" t="s">
        <v>34</v>
      </c>
      <c r="K9283" t="s">
        <v>72</v>
      </c>
      <c r="L9283">
        <v>1</v>
      </c>
      <c r="M9283" t="s">
        <v>68</v>
      </c>
      <c r="N9283" t="s">
        <v>178</v>
      </c>
      <c r="O9283" t="s">
        <v>22</v>
      </c>
    </row>
    <row r="9284" spans="1:15">
      <c r="A9284" t="s">
        <v>15109</v>
      </c>
      <c r="B9284" s="1">
        <v>45733</v>
      </c>
      <c r="C9284" t="s">
        <v>1825</v>
      </c>
      <c r="D9284" t="s">
        <v>25</v>
      </c>
      <c r="E9284" t="s">
        <v>140</v>
      </c>
      <c r="F9284">
        <v>2</v>
      </c>
      <c r="G9284">
        <v>44166.81</v>
      </c>
      <c r="H9284">
        <v>88333.62</v>
      </c>
      <c r="I9284">
        <f>salesdata[[#This Row],[Total_Sales_INR]]/10000000</f>
        <v>8.8333619999999991E-3</v>
      </c>
      <c r="J9284" t="s">
        <v>34</v>
      </c>
      <c r="K9284" t="s">
        <v>35</v>
      </c>
      <c r="L9284">
        <v>4</v>
      </c>
      <c r="M9284" t="s">
        <v>185</v>
      </c>
      <c r="N9284" t="s">
        <v>216</v>
      </c>
      <c r="O9284" t="s">
        <v>22</v>
      </c>
    </row>
    <row r="9285" spans="1:15">
      <c r="A9285" t="s">
        <v>15110</v>
      </c>
      <c r="B9285" s="1">
        <v>45837</v>
      </c>
      <c r="C9285" t="s">
        <v>758</v>
      </c>
      <c r="D9285" t="s">
        <v>25</v>
      </c>
      <c r="E9285" t="s">
        <v>26</v>
      </c>
      <c r="F9285">
        <v>5</v>
      </c>
      <c r="G9285">
        <v>29875.68</v>
      </c>
      <c r="H9285">
        <v>149378.4</v>
      </c>
      <c r="I9285">
        <f>salesdata[[#This Row],[Total_Sales_INR]]/10000000</f>
        <v>1.4937839999999999E-2</v>
      </c>
      <c r="J9285" t="s">
        <v>27</v>
      </c>
      <c r="K9285" t="s">
        <v>72</v>
      </c>
      <c r="L9285">
        <v>3</v>
      </c>
      <c r="M9285" t="s">
        <v>77</v>
      </c>
      <c r="N9285" t="s">
        <v>52</v>
      </c>
      <c r="O9285" t="s">
        <v>22</v>
      </c>
    </row>
    <row r="9286" spans="1:15">
      <c r="A9286" t="s">
        <v>15111</v>
      </c>
      <c r="B9286" s="1">
        <v>45734</v>
      </c>
      <c r="C9286" t="s">
        <v>1238</v>
      </c>
      <c r="D9286" t="s">
        <v>45</v>
      </c>
      <c r="E9286" t="s">
        <v>55</v>
      </c>
      <c r="F9286">
        <v>5</v>
      </c>
      <c r="G9286">
        <v>31062.52</v>
      </c>
      <c r="H9286">
        <v>155312.6</v>
      </c>
      <c r="I9286">
        <f>salesdata[[#This Row],[Total_Sales_INR]]/10000000</f>
        <v>1.553126E-2</v>
      </c>
      <c r="J9286" t="s">
        <v>34</v>
      </c>
      <c r="K9286" t="s">
        <v>72</v>
      </c>
      <c r="L9286">
        <v>4</v>
      </c>
      <c r="M9286" t="s">
        <v>88</v>
      </c>
      <c r="N9286" t="s">
        <v>156</v>
      </c>
      <c r="O9286" t="s">
        <v>22</v>
      </c>
    </row>
    <row r="9287" spans="1:15">
      <c r="A9287" t="s">
        <v>15112</v>
      </c>
      <c r="B9287" s="1">
        <v>45741</v>
      </c>
      <c r="C9287" t="s">
        <v>15113</v>
      </c>
      <c r="D9287" t="s">
        <v>25</v>
      </c>
      <c r="E9287" t="s">
        <v>223</v>
      </c>
      <c r="F9287">
        <v>4</v>
      </c>
      <c r="G9287">
        <v>28102.33</v>
      </c>
      <c r="H9287">
        <v>112409.32</v>
      </c>
      <c r="I9287">
        <f>salesdata[[#This Row],[Total_Sales_INR]]/10000000</f>
        <v>1.1240932E-2</v>
      </c>
      <c r="J9287" t="s">
        <v>34</v>
      </c>
      <c r="K9287" t="s">
        <v>35</v>
      </c>
      <c r="L9287">
        <v>1</v>
      </c>
      <c r="M9287" t="s">
        <v>181</v>
      </c>
      <c r="N9287" t="s">
        <v>213</v>
      </c>
      <c r="O9287" t="s">
        <v>22</v>
      </c>
    </row>
    <row r="9288" spans="1:15">
      <c r="A9288" t="s">
        <v>15114</v>
      </c>
      <c r="B9288" s="1">
        <v>45715</v>
      </c>
      <c r="C9288" t="s">
        <v>15115</v>
      </c>
      <c r="D9288" t="s">
        <v>16</v>
      </c>
      <c r="E9288" t="s">
        <v>130</v>
      </c>
      <c r="F9288">
        <v>3</v>
      </c>
      <c r="G9288">
        <v>18683.599999999999</v>
      </c>
      <c r="H9288">
        <v>56050.8</v>
      </c>
      <c r="I9288">
        <f>salesdata[[#This Row],[Total_Sales_INR]]/10000000</f>
        <v>5.6050800000000001E-3</v>
      </c>
      <c r="J9288" t="s">
        <v>27</v>
      </c>
      <c r="K9288" t="s">
        <v>72</v>
      </c>
      <c r="L9288">
        <v>1</v>
      </c>
      <c r="M9288" t="s">
        <v>107</v>
      </c>
      <c r="N9288" t="s">
        <v>127</v>
      </c>
      <c r="O9288" t="s">
        <v>22</v>
      </c>
    </row>
    <row r="9289" spans="1:15">
      <c r="A9289" t="s">
        <v>15116</v>
      </c>
      <c r="B9289" s="1">
        <v>45735</v>
      </c>
      <c r="C9289" t="s">
        <v>8791</v>
      </c>
      <c r="D9289" t="s">
        <v>16</v>
      </c>
      <c r="E9289" t="s">
        <v>159</v>
      </c>
      <c r="F9289">
        <v>2</v>
      </c>
      <c r="G9289">
        <v>49365.36</v>
      </c>
      <c r="H9289">
        <v>98730.72</v>
      </c>
      <c r="I9289">
        <f>salesdata[[#This Row],[Total_Sales_INR]]/10000000</f>
        <v>9.8730720000000001E-3</v>
      </c>
      <c r="J9289" t="s">
        <v>27</v>
      </c>
      <c r="K9289" t="s">
        <v>72</v>
      </c>
      <c r="L9289">
        <v>5</v>
      </c>
      <c r="M9289" t="s">
        <v>28</v>
      </c>
      <c r="N9289" t="s">
        <v>21</v>
      </c>
      <c r="O9289" t="s">
        <v>22</v>
      </c>
    </row>
    <row r="9290" spans="1:15">
      <c r="A9290" t="s">
        <v>15117</v>
      </c>
      <c r="B9290" s="1">
        <v>46019</v>
      </c>
      <c r="C9290" t="s">
        <v>15118</v>
      </c>
      <c r="D9290" t="s">
        <v>102</v>
      </c>
      <c r="E9290" t="s">
        <v>155</v>
      </c>
      <c r="F9290">
        <v>4</v>
      </c>
      <c r="G9290">
        <v>15465.38</v>
      </c>
      <c r="H9290">
        <v>61861.52</v>
      </c>
      <c r="I9290">
        <f>salesdata[[#This Row],[Total_Sales_INR]]/10000000</f>
        <v>6.1861519999999994E-3</v>
      </c>
      <c r="J9290" t="s">
        <v>34</v>
      </c>
      <c r="K9290" t="s">
        <v>72</v>
      </c>
      <c r="L9290">
        <v>2</v>
      </c>
      <c r="M9290" t="s">
        <v>133</v>
      </c>
      <c r="N9290" t="s">
        <v>156</v>
      </c>
      <c r="O9290" t="s">
        <v>22</v>
      </c>
    </row>
    <row r="9291" spans="1:15">
      <c r="A9291" t="s">
        <v>15119</v>
      </c>
      <c r="B9291" s="1">
        <v>45988</v>
      </c>
      <c r="C9291" t="s">
        <v>15120</v>
      </c>
      <c r="D9291" t="s">
        <v>45</v>
      </c>
      <c r="E9291" t="s">
        <v>65</v>
      </c>
      <c r="F9291">
        <v>5</v>
      </c>
      <c r="G9291">
        <v>16516.490000000002</v>
      </c>
      <c r="H9291">
        <v>82582.45</v>
      </c>
      <c r="I9291">
        <f>salesdata[[#This Row],[Total_Sales_INR]]/10000000</f>
        <v>8.2582449999999991E-3</v>
      </c>
      <c r="J9291" t="s">
        <v>18</v>
      </c>
      <c r="K9291" t="s">
        <v>19</v>
      </c>
      <c r="L9291">
        <v>3</v>
      </c>
      <c r="M9291" t="s">
        <v>36</v>
      </c>
      <c r="N9291" t="s">
        <v>156</v>
      </c>
      <c r="O9291" t="s">
        <v>22</v>
      </c>
    </row>
    <row r="9292" spans="1:15">
      <c r="A9292" t="s">
        <v>15121</v>
      </c>
      <c r="B9292" s="1">
        <v>45905</v>
      </c>
      <c r="C9292" t="s">
        <v>15122</v>
      </c>
      <c r="D9292" t="s">
        <v>16</v>
      </c>
      <c r="E9292" t="s">
        <v>130</v>
      </c>
      <c r="F9292">
        <v>5</v>
      </c>
      <c r="G9292">
        <v>11456.04</v>
      </c>
      <c r="H9292">
        <v>57280.2</v>
      </c>
      <c r="I9292">
        <f>salesdata[[#This Row],[Total_Sales_INR]]/10000000</f>
        <v>5.7280199999999995E-3</v>
      </c>
      <c r="J9292" t="s">
        <v>34</v>
      </c>
      <c r="K9292" t="s">
        <v>19</v>
      </c>
      <c r="L9292">
        <v>3</v>
      </c>
      <c r="M9292" t="s">
        <v>36</v>
      </c>
      <c r="N9292" t="s">
        <v>62</v>
      </c>
      <c r="O9292" t="s">
        <v>22</v>
      </c>
    </row>
    <row r="9293" spans="1:15">
      <c r="A9293" t="s">
        <v>15123</v>
      </c>
      <c r="B9293" s="1">
        <v>45955</v>
      </c>
      <c r="C9293" t="s">
        <v>15124</v>
      </c>
      <c r="D9293" t="s">
        <v>102</v>
      </c>
      <c r="E9293" t="s">
        <v>103</v>
      </c>
      <c r="F9293">
        <v>2</v>
      </c>
      <c r="G9293">
        <v>25772.71</v>
      </c>
      <c r="H9293">
        <v>51545.42</v>
      </c>
      <c r="I9293">
        <f>salesdata[[#This Row],[Total_Sales_INR]]/10000000</f>
        <v>5.1545419999999998E-3</v>
      </c>
      <c r="J9293" t="s">
        <v>34</v>
      </c>
      <c r="K9293" t="s">
        <v>19</v>
      </c>
      <c r="L9293">
        <v>3</v>
      </c>
      <c r="M9293" t="s">
        <v>36</v>
      </c>
      <c r="N9293" t="s">
        <v>42</v>
      </c>
      <c r="O9293" t="s">
        <v>22</v>
      </c>
    </row>
    <row r="9294" spans="1:15">
      <c r="A9294" t="s">
        <v>15125</v>
      </c>
      <c r="B9294" s="1">
        <v>46016</v>
      </c>
      <c r="C9294" t="s">
        <v>2904</v>
      </c>
      <c r="D9294" t="s">
        <v>32</v>
      </c>
      <c r="E9294" t="s">
        <v>40</v>
      </c>
      <c r="F9294">
        <v>4</v>
      </c>
      <c r="G9294">
        <v>35167.75</v>
      </c>
      <c r="H9294">
        <v>140671</v>
      </c>
      <c r="I9294">
        <f>salesdata[[#This Row],[Total_Sales_INR]]/10000000</f>
        <v>1.4067100000000001E-2</v>
      </c>
      <c r="J9294" t="s">
        <v>27</v>
      </c>
      <c r="K9294" t="s">
        <v>19</v>
      </c>
      <c r="L9294">
        <v>4</v>
      </c>
      <c r="M9294" t="s">
        <v>123</v>
      </c>
      <c r="N9294" t="s">
        <v>97</v>
      </c>
      <c r="O9294" t="s">
        <v>22</v>
      </c>
    </row>
    <row r="9295" spans="1:15">
      <c r="A9295" t="s">
        <v>15126</v>
      </c>
      <c r="B9295" s="1">
        <v>45926</v>
      </c>
      <c r="C9295" t="s">
        <v>10291</v>
      </c>
      <c r="D9295" t="s">
        <v>25</v>
      </c>
      <c r="E9295" t="s">
        <v>280</v>
      </c>
      <c r="F9295">
        <v>2</v>
      </c>
      <c r="G9295">
        <v>16961.47</v>
      </c>
      <c r="H9295">
        <v>33922.94</v>
      </c>
      <c r="I9295">
        <f>salesdata[[#This Row],[Total_Sales_INR]]/10000000</f>
        <v>3.3922940000000001E-3</v>
      </c>
      <c r="J9295" t="s">
        <v>18</v>
      </c>
      <c r="K9295" t="s">
        <v>19</v>
      </c>
      <c r="L9295">
        <v>1</v>
      </c>
      <c r="M9295" t="s">
        <v>68</v>
      </c>
      <c r="N9295" t="s">
        <v>62</v>
      </c>
      <c r="O9295" t="s">
        <v>22</v>
      </c>
    </row>
    <row r="9296" spans="1:15">
      <c r="A9296" t="s">
        <v>15127</v>
      </c>
      <c r="B9296" s="1">
        <v>45685</v>
      </c>
      <c r="C9296" t="s">
        <v>8831</v>
      </c>
      <c r="D9296" t="s">
        <v>16</v>
      </c>
      <c r="E9296" t="s">
        <v>137</v>
      </c>
      <c r="F9296">
        <v>4</v>
      </c>
      <c r="G9296">
        <v>40739.01</v>
      </c>
      <c r="H9296">
        <v>162956.04</v>
      </c>
      <c r="I9296">
        <f>salesdata[[#This Row],[Total_Sales_INR]]/10000000</f>
        <v>1.6295604000000002E-2</v>
      </c>
      <c r="J9296" t="s">
        <v>34</v>
      </c>
      <c r="K9296" t="s">
        <v>72</v>
      </c>
      <c r="L9296">
        <v>5</v>
      </c>
      <c r="M9296" t="s">
        <v>73</v>
      </c>
      <c r="N9296" t="s">
        <v>156</v>
      </c>
      <c r="O9296" t="s">
        <v>22</v>
      </c>
    </row>
    <row r="9297" spans="1:15">
      <c r="A9297" t="s">
        <v>15128</v>
      </c>
      <c r="B9297" s="1">
        <v>45980</v>
      </c>
      <c r="C9297" t="s">
        <v>7674</v>
      </c>
      <c r="D9297" t="s">
        <v>25</v>
      </c>
      <c r="E9297" t="s">
        <v>91</v>
      </c>
      <c r="F9297">
        <v>4</v>
      </c>
      <c r="G9297">
        <v>22950.62</v>
      </c>
      <c r="H9297">
        <v>91802.48</v>
      </c>
      <c r="I9297">
        <f>salesdata[[#This Row],[Total_Sales_INR]]/10000000</f>
        <v>9.1802480000000002E-3</v>
      </c>
      <c r="J9297" t="s">
        <v>18</v>
      </c>
      <c r="K9297" t="s">
        <v>35</v>
      </c>
      <c r="L9297">
        <v>1</v>
      </c>
      <c r="M9297" t="s">
        <v>119</v>
      </c>
      <c r="N9297" t="s">
        <v>29</v>
      </c>
      <c r="O9297" t="s">
        <v>22</v>
      </c>
    </row>
    <row r="9298" spans="1:15">
      <c r="A9298" t="s">
        <v>15129</v>
      </c>
      <c r="B9298" s="1">
        <v>45669</v>
      </c>
      <c r="C9298" t="s">
        <v>2708</v>
      </c>
      <c r="D9298" t="s">
        <v>102</v>
      </c>
      <c r="E9298" t="s">
        <v>193</v>
      </c>
      <c r="F9298">
        <v>5</v>
      </c>
      <c r="G9298">
        <v>2454.4</v>
      </c>
      <c r="H9298">
        <v>12272</v>
      </c>
      <c r="I9298">
        <f>salesdata[[#This Row],[Total_Sales_INR]]/10000000</f>
        <v>1.2271999999999999E-3</v>
      </c>
      <c r="J9298" t="s">
        <v>27</v>
      </c>
      <c r="K9298" t="s">
        <v>72</v>
      </c>
      <c r="L9298">
        <v>1</v>
      </c>
      <c r="M9298" t="s">
        <v>119</v>
      </c>
      <c r="N9298" t="s">
        <v>360</v>
      </c>
      <c r="O9298" t="s">
        <v>22</v>
      </c>
    </row>
    <row r="9299" spans="1:15">
      <c r="A9299" t="s">
        <v>15130</v>
      </c>
      <c r="B9299" s="1">
        <v>45815</v>
      </c>
      <c r="C9299" t="s">
        <v>10133</v>
      </c>
      <c r="D9299" t="s">
        <v>32</v>
      </c>
      <c r="E9299" t="s">
        <v>309</v>
      </c>
      <c r="F9299">
        <v>2</v>
      </c>
      <c r="G9299">
        <v>14258.66</v>
      </c>
      <c r="H9299">
        <v>28517.32</v>
      </c>
      <c r="I9299">
        <f>salesdata[[#This Row],[Total_Sales_INR]]/10000000</f>
        <v>2.8517320000000001E-3</v>
      </c>
      <c r="J9299" t="s">
        <v>47</v>
      </c>
      <c r="K9299" t="s">
        <v>19</v>
      </c>
      <c r="L9299">
        <v>3</v>
      </c>
      <c r="M9299" t="s">
        <v>77</v>
      </c>
      <c r="N9299" t="s">
        <v>21</v>
      </c>
      <c r="O9299" t="s">
        <v>22</v>
      </c>
    </row>
    <row r="9300" spans="1:15">
      <c r="A9300" t="s">
        <v>15131</v>
      </c>
      <c r="B9300" s="1">
        <v>45892</v>
      </c>
      <c r="C9300" t="s">
        <v>2027</v>
      </c>
      <c r="D9300" t="s">
        <v>45</v>
      </c>
      <c r="E9300" t="s">
        <v>85</v>
      </c>
      <c r="F9300">
        <v>2</v>
      </c>
      <c r="G9300">
        <v>43890.16</v>
      </c>
      <c r="H9300">
        <v>87780.32</v>
      </c>
      <c r="I9300">
        <f>salesdata[[#This Row],[Total_Sales_INR]]/10000000</f>
        <v>8.7780319999999998E-3</v>
      </c>
      <c r="J9300" t="s">
        <v>27</v>
      </c>
      <c r="K9300" t="s">
        <v>35</v>
      </c>
      <c r="L9300">
        <v>3</v>
      </c>
      <c r="M9300" t="s">
        <v>115</v>
      </c>
      <c r="N9300" t="s">
        <v>52</v>
      </c>
      <c r="O9300" t="s">
        <v>22</v>
      </c>
    </row>
    <row r="9301" spans="1:15">
      <c r="A9301" t="s">
        <v>15132</v>
      </c>
      <c r="B9301" s="1">
        <v>45871</v>
      </c>
      <c r="C9301" t="s">
        <v>15133</v>
      </c>
      <c r="D9301" t="s">
        <v>45</v>
      </c>
      <c r="E9301" t="s">
        <v>65</v>
      </c>
      <c r="F9301">
        <v>3</v>
      </c>
      <c r="G9301">
        <v>20122.48</v>
      </c>
      <c r="H9301">
        <v>60367.44</v>
      </c>
      <c r="I9301">
        <f>salesdata[[#This Row],[Total_Sales_INR]]/10000000</f>
        <v>6.0367440000000001E-3</v>
      </c>
      <c r="J9301" t="s">
        <v>27</v>
      </c>
      <c r="K9301" t="s">
        <v>19</v>
      </c>
      <c r="L9301">
        <v>5</v>
      </c>
      <c r="M9301" t="s">
        <v>51</v>
      </c>
      <c r="N9301" t="s">
        <v>156</v>
      </c>
      <c r="O9301" t="s">
        <v>22</v>
      </c>
    </row>
    <row r="9302" spans="1:15">
      <c r="A9302" t="s">
        <v>15134</v>
      </c>
      <c r="B9302" s="1">
        <v>45672</v>
      </c>
      <c r="C9302" t="s">
        <v>15135</v>
      </c>
      <c r="D9302" t="s">
        <v>32</v>
      </c>
      <c r="E9302" t="s">
        <v>33</v>
      </c>
      <c r="F9302">
        <v>2</v>
      </c>
      <c r="G9302">
        <v>40534.6</v>
      </c>
      <c r="H9302">
        <v>81069.2</v>
      </c>
      <c r="I9302">
        <f>salesdata[[#This Row],[Total_Sales_INR]]/10000000</f>
        <v>8.1069200000000001E-3</v>
      </c>
      <c r="J9302" t="s">
        <v>34</v>
      </c>
      <c r="K9302" t="s">
        <v>19</v>
      </c>
      <c r="L9302">
        <v>1</v>
      </c>
      <c r="M9302" t="s">
        <v>107</v>
      </c>
      <c r="N9302" t="s">
        <v>42</v>
      </c>
      <c r="O9302" t="s">
        <v>22</v>
      </c>
    </row>
    <row r="9303" spans="1:15">
      <c r="A9303" t="s">
        <v>15136</v>
      </c>
      <c r="B9303" s="1">
        <v>45827</v>
      </c>
      <c r="C9303" t="s">
        <v>15137</v>
      </c>
      <c r="D9303" t="s">
        <v>45</v>
      </c>
      <c r="E9303" t="s">
        <v>46</v>
      </c>
      <c r="F9303">
        <v>3</v>
      </c>
      <c r="G9303">
        <v>19759.41</v>
      </c>
      <c r="H9303">
        <v>59278.23</v>
      </c>
      <c r="I9303">
        <f>salesdata[[#This Row],[Total_Sales_INR]]/10000000</f>
        <v>5.9278230000000005E-3</v>
      </c>
      <c r="J9303" t="s">
        <v>27</v>
      </c>
      <c r="K9303" t="s">
        <v>72</v>
      </c>
      <c r="L9303">
        <v>5</v>
      </c>
      <c r="M9303" t="s">
        <v>41</v>
      </c>
      <c r="N9303" t="s">
        <v>156</v>
      </c>
      <c r="O9303" t="s">
        <v>22</v>
      </c>
    </row>
    <row r="9304" spans="1:15">
      <c r="A9304" t="s">
        <v>15138</v>
      </c>
      <c r="B9304" s="1">
        <v>45716</v>
      </c>
      <c r="C9304" t="s">
        <v>11311</v>
      </c>
      <c r="D9304" t="s">
        <v>45</v>
      </c>
      <c r="E9304" t="s">
        <v>55</v>
      </c>
      <c r="F9304">
        <v>4</v>
      </c>
      <c r="G9304">
        <v>268.85000000000002</v>
      </c>
      <c r="H9304">
        <v>1075.4000000000001</v>
      </c>
      <c r="I9304">
        <f>salesdata[[#This Row],[Total_Sales_INR]]/10000000</f>
        <v>1.0754E-4</v>
      </c>
      <c r="J9304" t="s">
        <v>27</v>
      </c>
      <c r="K9304" t="s">
        <v>19</v>
      </c>
      <c r="L9304">
        <v>5</v>
      </c>
      <c r="M9304" t="s">
        <v>73</v>
      </c>
      <c r="N9304" t="s">
        <v>97</v>
      </c>
      <c r="O9304" t="s">
        <v>22</v>
      </c>
    </row>
    <row r="9305" spans="1:15">
      <c r="A9305" t="s">
        <v>15139</v>
      </c>
      <c r="B9305" s="1">
        <v>45916</v>
      </c>
      <c r="C9305" t="s">
        <v>11635</v>
      </c>
      <c r="D9305" t="s">
        <v>32</v>
      </c>
      <c r="E9305" t="s">
        <v>81</v>
      </c>
      <c r="F9305">
        <v>1</v>
      </c>
      <c r="G9305">
        <v>47511.57</v>
      </c>
      <c r="H9305">
        <v>47511.57</v>
      </c>
      <c r="I9305">
        <f>salesdata[[#This Row],[Total_Sales_INR]]/10000000</f>
        <v>4.7511569999999998E-3</v>
      </c>
      <c r="J9305" t="s">
        <v>27</v>
      </c>
      <c r="K9305" t="s">
        <v>72</v>
      </c>
      <c r="L9305">
        <v>1</v>
      </c>
      <c r="M9305" t="s">
        <v>107</v>
      </c>
      <c r="N9305" t="s">
        <v>124</v>
      </c>
      <c r="O9305" t="s">
        <v>22</v>
      </c>
    </row>
    <row r="9306" spans="1:15">
      <c r="A9306" t="s">
        <v>15140</v>
      </c>
      <c r="B9306" s="1">
        <v>45924</v>
      </c>
      <c r="C9306" t="s">
        <v>15141</v>
      </c>
      <c r="D9306" t="s">
        <v>16</v>
      </c>
      <c r="E9306" t="s">
        <v>159</v>
      </c>
      <c r="F9306">
        <v>1</v>
      </c>
      <c r="G9306">
        <v>17878.91</v>
      </c>
      <c r="H9306">
        <v>17878.91</v>
      </c>
      <c r="I9306">
        <f>salesdata[[#This Row],[Total_Sales_INR]]/10000000</f>
        <v>1.787891E-3</v>
      </c>
      <c r="J9306" t="s">
        <v>18</v>
      </c>
      <c r="K9306" t="s">
        <v>72</v>
      </c>
      <c r="L9306">
        <v>3</v>
      </c>
      <c r="M9306" t="s">
        <v>190</v>
      </c>
      <c r="N9306" t="s">
        <v>52</v>
      </c>
      <c r="O9306" t="s">
        <v>22</v>
      </c>
    </row>
    <row r="9307" spans="1:15">
      <c r="A9307" t="s">
        <v>15142</v>
      </c>
      <c r="B9307" s="1">
        <v>45897</v>
      </c>
      <c r="C9307" t="s">
        <v>15143</v>
      </c>
      <c r="D9307" t="s">
        <v>32</v>
      </c>
      <c r="E9307" t="s">
        <v>250</v>
      </c>
      <c r="F9307">
        <v>1</v>
      </c>
      <c r="G9307">
        <v>37794.32</v>
      </c>
      <c r="H9307">
        <v>37794.32</v>
      </c>
      <c r="I9307">
        <f>salesdata[[#This Row],[Total_Sales_INR]]/10000000</f>
        <v>3.7794320000000001E-3</v>
      </c>
      <c r="J9307" t="s">
        <v>27</v>
      </c>
      <c r="K9307" t="s">
        <v>19</v>
      </c>
      <c r="L9307">
        <v>2</v>
      </c>
      <c r="M9307" t="s">
        <v>265</v>
      </c>
      <c r="N9307" t="s">
        <v>127</v>
      </c>
      <c r="O9307" t="s">
        <v>22</v>
      </c>
    </row>
    <row r="9308" spans="1:15">
      <c r="A9308" t="s">
        <v>15144</v>
      </c>
      <c r="B9308" s="1">
        <v>45832</v>
      </c>
      <c r="C9308" t="s">
        <v>8110</v>
      </c>
      <c r="D9308" t="s">
        <v>32</v>
      </c>
      <c r="E9308" t="s">
        <v>40</v>
      </c>
      <c r="F9308">
        <v>1</v>
      </c>
      <c r="G9308">
        <v>21604.1</v>
      </c>
      <c r="H9308">
        <v>21604.1</v>
      </c>
      <c r="I9308">
        <f>salesdata[[#This Row],[Total_Sales_INR]]/10000000</f>
        <v>2.1604099999999998E-3</v>
      </c>
      <c r="J9308" t="s">
        <v>34</v>
      </c>
      <c r="K9308" t="s">
        <v>72</v>
      </c>
      <c r="L9308">
        <v>5</v>
      </c>
      <c r="M9308" t="s">
        <v>73</v>
      </c>
      <c r="N9308" t="s">
        <v>112</v>
      </c>
      <c r="O9308" t="s">
        <v>22</v>
      </c>
    </row>
    <row r="9309" spans="1:15">
      <c r="A9309" t="s">
        <v>15145</v>
      </c>
      <c r="B9309" s="1">
        <v>45703</v>
      </c>
      <c r="C9309" t="s">
        <v>15146</v>
      </c>
      <c r="D9309" t="s">
        <v>45</v>
      </c>
      <c r="E9309" t="s">
        <v>65</v>
      </c>
      <c r="F9309">
        <v>2</v>
      </c>
      <c r="G9309">
        <v>8844.9599999999991</v>
      </c>
      <c r="H9309">
        <v>17689.919999999998</v>
      </c>
      <c r="I9309">
        <f>salesdata[[#This Row],[Total_Sales_INR]]/10000000</f>
        <v>1.7689919999999998E-3</v>
      </c>
      <c r="J9309" t="s">
        <v>27</v>
      </c>
      <c r="K9309" t="s">
        <v>35</v>
      </c>
      <c r="L9309">
        <v>3</v>
      </c>
      <c r="M9309" t="s">
        <v>190</v>
      </c>
      <c r="N9309" t="s">
        <v>124</v>
      </c>
      <c r="O9309" t="s">
        <v>22</v>
      </c>
    </row>
    <row r="9310" spans="1:15">
      <c r="A9310" t="s">
        <v>15147</v>
      </c>
      <c r="B9310" s="1">
        <v>45901</v>
      </c>
      <c r="C9310" t="s">
        <v>13860</v>
      </c>
      <c r="D9310" t="s">
        <v>25</v>
      </c>
      <c r="E9310" t="s">
        <v>140</v>
      </c>
      <c r="F9310">
        <v>2</v>
      </c>
      <c r="G9310">
        <v>26114.42</v>
      </c>
      <c r="H9310">
        <v>52228.84</v>
      </c>
      <c r="I9310">
        <f>salesdata[[#This Row],[Total_Sales_INR]]/10000000</f>
        <v>5.2228839999999997E-3</v>
      </c>
      <c r="J9310" t="s">
        <v>47</v>
      </c>
      <c r="K9310" t="s">
        <v>19</v>
      </c>
      <c r="L9310">
        <v>4</v>
      </c>
      <c r="M9310" t="s">
        <v>160</v>
      </c>
      <c r="N9310" t="s">
        <v>94</v>
      </c>
      <c r="O9310" t="s">
        <v>22</v>
      </c>
    </row>
    <row r="9311" spans="1:15">
      <c r="A9311" t="s">
        <v>15148</v>
      </c>
      <c r="B9311" s="1">
        <v>45944</v>
      </c>
      <c r="C9311" t="s">
        <v>8100</v>
      </c>
      <c r="D9311" t="s">
        <v>32</v>
      </c>
      <c r="E9311" t="s">
        <v>250</v>
      </c>
      <c r="F9311">
        <v>2</v>
      </c>
      <c r="G9311">
        <v>48757.63</v>
      </c>
      <c r="H9311">
        <v>97515.26</v>
      </c>
      <c r="I9311">
        <f>salesdata[[#This Row],[Total_Sales_INR]]/10000000</f>
        <v>9.7515259999999999E-3</v>
      </c>
      <c r="J9311" t="s">
        <v>34</v>
      </c>
      <c r="K9311" t="s">
        <v>19</v>
      </c>
      <c r="L9311">
        <v>4</v>
      </c>
      <c r="M9311" t="s">
        <v>123</v>
      </c>
      <c r="N9311" t="s">
        <v>82</v>
      </c>
      <c r="O9311" t="s">
        <v>22</v>
      </c>
    </row>
    <row r="9312" spans="1:15">
      <c r="A9312" t="s">
        <v>15149</v>
      </c>
      <c r="B9312" s="1">
        <v>45816</v>
      </c>
      <c r="C9312" t="s">
        <v>15150</v>
      </c>
      <c r="D9312" t="s">
        <v>102</v>
      </c>
      <c r="E9312" t="s">
        <v>103</v>
      </c>
      <c r="F9312">
        <v>4</v>
      </c>
      <c r="G9312">
        <v>1440.74</v>
      </c>
      <c r="H9312">
        <v>5762.96</v>
      </c>
      <c r="I9312">
        <f>salesdata[[#This Row],[Total_Sales_INR]]/10000000</f>
        <v>5.7629600000000001E-4</v>
      </c>
      <c r="J9312" t="s">
        <v>18</v>
      </c>
      <c r="K9312" t="s">
        <v>35</v>
      </c>
      <c r="L9312">
        <v>5</v>
      </c>
      <c r="M9312" t="s">
        <v>41</v>
      </c>
      <c r="N9312" t="s">
        <v>52</v>
      </c>
      <c r="O9312" t="s">
        <v>22</v>
      </c>
    </row>
    <row r="9313" spans="1:15">
      <c r="A9313" t="s">
        <v>15151</v>
      </c>
      <c r="B9313" s="1">
        <v>45838</v>
      </c>
      <c r="C9313" t="s">
        <v>15152</v>
      </c>
      <c r="D9313" t="s">
        <v>45</v>
      </c>
      <c r="E9313" t="s">
        <v>46</v>
      </c>
      <c r="F9313">
        <v>1</v>
      </c>
      <c r="G9313">
        <v>36692.720000000001</v>
      </c>
      <c r="H9313">
        <v>36692.720000000001</v>
      </c>
      <c r="I9313">
        <f>salesdata[[#This Row],[Total_Sales_INR]]/10000000</f>
        <v>3.6692720000000003E-3</v>
      </c>
      <c r="J9313" t="s">
        <v>34</v>
      </c>
      <c r="K9313" t="s">
        <v>35</v>
      </c>
      <c r="L9313">
        <v>4</v>
      </c>
      <c r="M9313" t="s">
        <v>160</v>
      </c>
      <c r="N9313" t="s">
        <v>82</v>
      </c>
      <c r="O9313" t="s">
        <v>22</v>
      </c>
    </row>
    <row r="9314" spans="1:15">
      <c r="A9314" t="s">
        <v>15153</v>
      </c>
      <c r="B9314" s="1">
        <v>45984</v>
      </c>
      <c r="C9314" t="s">
        <v>15154</v>
      </c>
      <c r="D9314" t="s">
        <v>45</v>
      </c>
      <c r="E9314" t="s">
        <v>85</v>
      </c>
      <c r="F9314">
        <v>4</v>
      </c>
      <c r="G9314">
        <v>35810.730000000003</v>
      </c>
      <c r="H9314">
        <v>143242.92000000001</v>
      </c>
      <c r="I9314">
        <f>salesdata[[#This Row],[Total_Sales_INR]]/10000000</f>
        <v>1.4324292000000001E-2</v>
      </c>
      <c r="J9314" t="s">
        <v>18</v>
      </c>
      <c r="K9314" t="s">
        <v>35</v>
      </c>
      <c r="L9314">
        <v>5</v>
      </c>
      <c r="M9314" t="s">
        <v>28</v>
      </c>
      <c r="N9314" t="s">
        <v>142</v>
      </c>
      <c r="O9314" t="s">
        <v>22</v>
      </c>
    </row>
    <row r="9315" spans="1:15">
      <c r="A9315" t="s">
        <v>15155</v>
      </c>
      <c r="B9315" s="1">
        <v>45856</v>
      </c>
      <c r="C9315" t="s">
        <v>2078</v>
      </c>
      <c r="D9315" t="s">
        <v>45</v>
      </c>
      <c r="E9315" t="s">
        <v>60</v>
      </c>
      <c r="F9315">
        <v>1</v>
      </c>
      <c r="G9315">
        <v>30653.82</v>
      </c>
      <c r="H9315">
        <v>30653.82</v>
      </c>
      <c r="I9315">
        <f>salesdata[[#This Row],[Total_Sales_INR]]/10000000</f>
        <v>3.0653820000000002E-3</v>
      </c>
      <c r="J9315" t="s">
        <v>27</v>
      </c>
      <c r="K9315" t="s">
        <v>35</v>
      </c>
      <c r="L9315">
        <v>5</v>
      </c>
      <c r="M9315" t="s">
        <v>73</v>
      </c>
      <c r="N9315" t="s">
        <v>112</v>
      </c>
      <c r="O9315" t="s">
        <v>22</v>
      </c>
    </row>
    <row r="9316" spans="1:15">
      <c r="A9316" t="s">
        <v>15156</v>
      </c>
      <c r="B9316" s="1">
        <v>45667</v>
      </c>
      <c r="C9316" t="s">
        <v>15157</v>
      </c>
      <c r="D9316" t="s">
        <v>25</v>
      </c>
      <c r="E9316" t="s">
        <v>26</v>
      </c>
      <c r="F9316">
        <v>5</v>
      </c>
      <c r="G9316">
        <v>28264.55</v>
      </c>
      <c r="H9316">
        <v>141322.75</v>
      </c>
      <c r="I9316">
        <f>salesdata[[#This Row],[Total_Sales_INR]]/10000000</f>
        <v>1.4132275E-2</v>
      </c>
      <c r="J9316" t="s">
        <v>47</v>
      </c>
      <c r="K9316" t="s">
        <v>35</v>
      </c>
      <c r="L9316">
        <v>4</v>
      </c>
      <c r="M9316" t="s">
        <v>160</v>
      </c>
      <c r="N9316" t="s">
        <v>78</v>
      </c>
      <c r="O9316" t="s">
        <v>22</v>
      </c>
    </row>
    <row r="9317" spans="1:15">
      <c r="A9317" t="s">
        <v>15158</v>
      </c>
      <c r="B9317" s="1">
        <v>45774</v>
      </c>
      <c r="C9317" t="s">
        <v>15017</v>
      </c>
      <c r="D9317" t="s">
        <v>16</v>
      </c>
      <c r="E9317" t="s">
        <v>17</v>
      </c>
      <c r="F9317">
        <v>3</v>
      </c>
      <c r="G9317">
        <v>21304.82</v>
      </c>
      <c r="H9317">
        <v>63914.46</v>
      </c>
      <c r="I9317">
        <f>salesdata[[#This Row],[Total_Sales_INR]]/10000000</f>
        <v>6.3914460000000003E-3</v>
      </c>
      <c r="J9317" t="s">
        <v>34</v>
      </c>
      <c r="K9317" t="s">
        <v>72</v>
      </c>
      <c r="L9317">
        <v>2</v>
      </c>
      <c r="M9317" t="s">
        <v>133</v>
      </c>
      <c r="N9317" t="s">
        <v>52</v>
      </c>
      <c r="O9317" t="s">
        <v>22</v>
      </c>
    </row>
    <row r="9318" spans="1:15">
      <c r="A9318" t="s">
        <v>15159</v>
      </c>
      <c r="B9318" s="1">
        <v>45861</v>
      </c>
      <c r="C9318" t="s">
        <v>816</v>
      </c>
      <c r="D9318" t="s">
        <v>32</v>
      </c>
      <c r="E9318" t="s">
        <v>33</v>
      </c>
      <c r="F9318">
        <v>4</v>
      </c>
      <c r="G9318">
        <v>12283.31</v>
      </c>
      <c r="H9318">
        <v>49133.24</v>
      </c>
      <c r="I9318">
        <f>salesdata[[#This Row],[Total_Sales_INR]]/10000000</f>
        <v>4.9133240000000002E-3</v>
      </c>
      <c r="J9318" t="s">
        <v>47</v>
      </c>
      <c r="K9318" t="s">
        <v>19</v>
      </c>
      <c r="L9318">
        <v>3</v>
      </c>
      <c r="M9318" t="s">
        <v>190</v>
      </c>
      <c r="N9318" t="s">
        <v>37</v>
      </c>
      <c r="O9318" t="s">
        <v>22</v>
      </c>
    </row>
    <row r="9319" spans="1:15">
      <c r="A9319" t="s">
        <v>15160</v>
      </c>
      <c r="B9319" s="1">
        <v>45886</v>
      </c>
      <c r="C9319" t="s">
        <v>15161</v>
      </c>
      <c r="D9319" t="s">
        <v>25</v>
      </c>
      <c r="E9319" t="s">
        <v>140</v>
      </c>
      <c r="F9319">
        <v>5</v>
      </c>
      <c r="G9319">
        <v>26150.06</v>
      </c>
      <c r="H9319">
        <v>130750.3</v>
      </c>
      <c r="I9319">
        <f>salesdata[[#This Row],[Total_Sales_INR]]/10000000</f>
        <v>1.307503E-2</v>
      </c>
      <c r="J9319" t="s">
        <v>34</v>
      </c>
      <c r="K9319" t="s">
        <v>35</v>
      </c>
      <c r="L9319">
        <v>1</v>
      </c>
      <c r="M9319" t="s">
        <v>107</v>
      </c>
      <c r="N9319" t="s">
        <v>216</v>
      </c>
      <c r="O9319" t="s">
        <v>22</v>
      </c>
    </row>
    <row r="9320" spans="1:15">
      <c r="A9320" t="s">
        <v>15162</v>
      </c>
      <c r="B9320" s="1">
        <v>46002</v>
      </c>
      <c r="C9320" t="s">
        <v>15163</v>
      </c>
      <c r="D9320" t="s">
        <v>32</v>
      </c>
      <c r="E9320" t="s">
        <v>250</v>
      </c>
      <c r="F9320">
        <v>3</v>
      </c>
      <c r="G9320">
        <v>1962</v>
      </c>
      <c r="H9320">
        <v>5886</v>
      </c>
      <c r="I9320">
        <f>salesdata[[#This Row],[Total_Sales_INR]]/10000000</f>
        <v>5.886E-4</v>
      </c>
      <c r="J9320" t="s">
        <v>34</v>
      </c>
      <c r="K9320" t="s">
        <v>19</v>
      </c>
      <c r="L9320">
        <v>4</v>
      </c>
      <c r="M9320" t="s">
        <v>88</v>
      </c>
      <c r="N9320" t="s">
        <v>112</v>
      </c>
      <c r="O9320" t="s">
        <v>22</v>
      </c>
    </row>
    <row r="9321" spans="1:15">
      <c r="A9321" t="s">
        <v>15164</v>
      </c>
      <c r="B9321" s="1">
        <v>45702</v>
      </c>
      <c r="C9321" t="s">
        <v>15165</v>
      </c>
      <c r="D9321" t="s">
        <v>16</v>
      </c>
      <c r="E9321" t="s">
        <v>159</v>
      </c>
      <c r="F9321">
        <v>2</v>
      </c>
      <c r="G9321">
        <v>23726.85</v>
      </c>
      <c r="H9321">
        <v>47453.7</v>
      </c>
      <c r="I9321">
        <f>salesdata[[#This Row],[Total_Sales_INR]]/10000000</f>
        <v>4.7453699999999996E-3</v>
      </c>
      <c r="J9321" t="s">
        <v>47</v>
      </c>
      <c r="K9321" t="s">
        <v>72</v>
      </c>
      <c r="L9321">
        <v>3</v>
      </c>
      <c r="M9321" t="s">
        <v>77</v>
      </c>
      <c r="N9321" t="s">
        <v>173</v>
      </c>
      <c r="O9321" t="s">
        <v>22</v>
      </c>
    </row>
    <row r="9322" spans="1:15">
      <c r="A9322" t="s">
        <v>15166</v>
      </c>
      <c r="B9322" s="1">
        <v>45699</v>
      </c>
      <c r="C9322" t="s">
        <v>13518</v>
      </c>
      <c r="D9322" t="s">
        <v>16</v>
      </c>
      <c r="E9322" t="s">
        <v>145</v>
      </c>
      <c r="F9322">
        <v>2</v>
      </c>
      <c r="G9322">
        <v>43077.53</v>
      </c>
      <c r="H9322">
        <v>86155.06</v>
      </c>
      <c r="I9322">
        <f>salesdata[[#This Row],[Total_Sales_INR]]/10000000</f>
        <v>8.6155060000000002E-3</v>
      </c>
      <c r="J9322" t="s">
        <v>34</v>
      </c>
      <c r="K9322" t="s">
        <v>35</v>
      </c>
      <c r="L9322">
        <v>3</v>
      </c>
      <c r="M9322" t="s">
        <v>77</v>
      </c>
      <c r="N9322" t="s">
        <v>178</v>
      </c>
      <c r="O9322" t="s">
        <v>22</v>
      </c>
    </row>
    <row r="9323" spans="1:15">
      <c r="A9323" t="s">
        <v>15167</v>
      </c>
      <c r="B9323" s="1">
        <v>45725</v>
      </c>
      <c r="C9323" t="s">
        <v>446</v>
      </c>
      <c r="D9323" t="s">
        <v>32</v>
      </c>
      <c r="E9323" t="s">
        <v>33</v>
      </c>
      <c r="F9323">
        <v>4</v>
      </c>
      <c r="G9323">
        <v>14768.69</v>
      </c>
      <c r="H9323">
        <v>59074.76</v>
      </c>
      <c r="I9323">
        <f>salesdata[[#This Row],[Total_Sales_INR]]/10000000</f>
        <v>5.907476E-3</v>
      </c>
      <c r="J9323" t="s">
        <v>18</v>
      </c>
      <c r="K9323" t="s">
        <v>72</v>
      </c>
      <c r="L9323">
        <v>3</v>
      </c>
      <c r="M9323" t="s">
        <v>190</v>
      </c>
      <c r="N9323" t="s">
        <v>74</v>
      </c>
      <c r="O9323" t="s">
        <v>22</v>
      </c>
    </row>
    <row r="9324" spans="1:15">
      <c r="A9324" t="s">
        <v>15168</v>
      </c>
      <c r="B9324" s="1">
        <v>45666</v>
      </c>
      <c r="C9324" t="s">
        <v>1605</v>
      </c>
      <c r="D9324" t="s">
        <v>45</v>
      </c>
      <c r="E9324" t="s">
        <v>65</v>
      </c>
      <c r="F9324">
        <v>1</v>
      </c>
      <c r="G9324">
        <v>44392.18</v>
      </c>
      <c r="H9324">
        <v>44392.18</v>
      </c>
      <c r="I9324">
        <f>salesdata[[#This Row],[Total_Sales_INR]]/10000000</f>
        <v>4.439218E-3</v>
      </c>
      <c r="J9324" t="s">
        <v>27</v>
      </c>
      <c r="K9324" t="s">
        <v>72</v>
      </c>
      <c r="L9324">
        <v>3</v>
      </c>
      <c r="M9324" t="s">
        <v>61</v>
      </c>
      <c r="N9324" t="s">
        <v>142</v>
      </c>
      <c r="O9324" t="s">
        <v>22</v>
      </c>
    </row>
    <row r="9325" spans="1:15">
      <c r="A9325" t="s">
        <v>15169</v>
      </c>
      <c r="B9325" s="1">
        <v>45866</v>
      </c>
      <c r="C9325" t="s">
        <v>4473</v>
      </c>
      <c r="D9325" t="s">
        <v>45</v>
      </c>
      <c r="E9325" t="s">
        <v>60</v>
      </c>
      <c r="F9325">
        <v>5</v>
      </c>
      <c r="G9325">
        <v>36035.379999999997</v>
      </c>
      <c r="H9325">
        <v>180176.9</v>
      </c>
      <c r="I9325">
        <f>salesdata[[#This Row],[Total_Sales_INR]]/10000000</f>
        <v>1.8017689999999999E-2</v>
      </c>
      <c r="J9325" t="s">
        <v>27</v>
      </c>
      <c r="K9325" t="s">
        <v>35</v>
      </c>
      <c r="L9325">
        <v>3</v>
      </c>
      <c r="M9325" t="s">
        <v>77</v>
      </c>
      <c r="N9325" t="s">
        <v>52</v>
      </c>
      <c r="O9325" t="s">
        <v>22</v>
      </c>
    </row>
    <row r="9326" spans="1:15">
      <c r="A9326" t="s">
        <v>15170</v>
      </c>
      <c r="B9326" s="1">
        <v>45879</v>
      </c>
      <c r="C9326" t="s">
        <v>15171</v>
      </c>
      <c r="D9326" t="s">
        <v>45</v>
      </c>
      <c r="E9326" t="s">
        <v>46</v>
      </c>
      <c r="F9326">
        <v>3</v>
      </c>
      <c r="G9326">
        <v>30079</v>
      </c>
      <c r="H9326">
        <v>90237</v>
      </c>
      <c r="I9326">
        <f>salesdata[[#This Row],[Total_Sales_INR]]/10000000</f>
        <v>9.0237000000000008E-3</v>
      </c>
      <c r="J9326" t="s">
        <v>34</v>
      </c>
      <c r="K9326" t="s">
        <v>19</v>
      </c>
      <c r="L9326">
        <v>5</v>
      </c>
      <c r="M9326" t="s">
        <v>41</v>
      </c>
      <c r="N9326" t="s">
        <v>82</v>
      </c>
      <c r="O9326" t="s">
        <v>22</v>
      </c>
    </row>
    <row r="9327" spans="1:15">
      <c r="A9327" t="s">
        <v>15172</v>
      </c>
      <c r="B9327" s="1">
        <v>45998</v>
      </c>
      <c r="C9327" t="s">
        <v>4888</v>
      </c>
      <c r="D9327" t="s">
        <v>102</v>
      </c>
      <c r="E9327" t="s">
        <v>184</v>
      </c>
      <c r="F9327">
        <v>5</v>
      </c>
      <c r="G9327">
        <v>36850.550000000003</v>
      </c>
      <c r="H9327">
        <v>184252.75</v>
      </c>
      <c r="I9327">
        <f>salesdata[[#This Row],[Total_Sales_INR]]/10000000</f>
        <v>1.8425275000000001E-2</v>
      </c>
      <c r="J9327" t="s">
        <v>18</v>
      </c>
      <c r="K9327" t="s">
        <v>19</v>
      </c>
      <c r="L9327">
        <v>3</v>
      </c>
      <c r="M9327" t="s">
        <v>61</v>
      </c>
      <c r="N9327" t="s">
        <v>62</v>
      </c>
      <c r="O9327" t="s">
        <v>22</v>
      </c>
    </row>
    <row r="9328" spans="1:15">
      <c r="A9328" t="s">
        <v>15173</v>
      </c>
      <c r="B9328" s="1">
        <v>45730</v>
      </c>
      <c r="C9328" t="s">
        <v>1699</v>
      </c>
      <c r="D9328" t="s">
        <v>16</v>
      </c>
      <c r="E9328" t="s">
        <v>159</v>
      </c>
      <c r="F9328">
        <v>4</v>
      </c>
      <c r="G9328">
        <v>14791.89</v>
      </c>
      <c r="H9328">
        <v>59167.56</v>
      </c>
      <c r="I9328">
        <f>salesdata[[#This Row],[Total_Sales_INR]]/10000000</f>
        <v>5.9167559999999996E-3</v>
      </c>
      <c r="J9328" t="s">
        <v>34</v>
      </c>
      <c r="K9328" t="s">
        <v>35</v>
      </c>
      <c r="L9328">
        <v>2</v>
      </c>
      <c r="M9328" t="s">
        <v>56</v>
      </c>
      <c r="N9328" t="s">
        <v>48</v>
      </c>
      <c r="O9328" t="s">
        <v>22</v>
      </c>
    </row>
    <row r="9329" spans="1:15">
      <c r="A9329" t="s">
        <v>15174</v>
      </c>
      <c r="B9329" s="1">
        <v>45988</v>
      </c>
      <c r="C9329" t="s">
        <v>15175</v>
      </c>
      <c r="D9329" t="s">
        <v>102</v>
      </c>
      <c r="E9329" t="s">
        <v>193</v>
      </c>
      <c r="F9329">
        <v>3</v>
      </c>
      <c r="G9329">
        <v>29888.19</v>
      </c>
      <c r="H9329">
        <v>89664.57</v>
      </c>
      <c r="I9329">
        <f>salesdata[[#This Row],[Total_Sales_INR]]/10000000</f>
        <v>8.9664570000000006E-3</v>
      </c>
      <c r="J9329" t="s">
        <v>47</v>
      </c>
      <c r="K9329" t="s">
        <v>35</v>
      </c>
      <c r="L9329">
        <v>3</v>
      </c>
      <c r="M9329" t="s">
        <v>115</v>
      </c>
      <c r="N9329" t="s">
        <v>360</v>
      </c>
      <c r="O9329" t="s">
        <v>22</v>
      </c>
    </row>
    <row r="9330" spans="1:15">
      <c r="A9330" t="s">
        <v>15176</v>
      </c>
      <c r="B9330" s="1">
        <v>45684</v>
      </c>
      <c r="C9330" t="s">
        <v>15177</v>
      </c>
      <c r="D9330" t="s">
        <v>32</v>
      </c>
      <c r="E9330" t="s">
        <v>309</v>
      </c>
      <c r="F9330">
        <v>5</v>
      </c>
      <c r="G9330">
        <v>36319.82</v>
      </c>
      <c r="H9330">
        <v>181599.1</v>
      </c>
      <c r="I9330">
        <f>salesdata[[#This Row],[Total_Sales_INR]]/10000000</f>
        <v>1.8159910000000001E-2</v>
      </c>
      <c r="J9330" t="s">
        <v>47</v>
      </c>
      <c r="K9330" t="s">
        <v>72</v>
      </c>
      <c r="L9330">
        <v>3</v>
      </c>
      <c r="M9330" t="s">
        <v>36</v>
      </c>
      <c r="N9330" t="s">
        <v>127</v>
      </c>
      <c r="O9330" t="s">
        <v>22</v>
      </c>
    </row>
    <row r="9331" spans="1:15">
      <c r="A9331" t="s">
        <v>15178</v>
      </c>
      <c r="B9331" s="1">
        <v>45951</v>
      </c>
      <c r="C9331" t="s">
        <v>12610</v>
      </c>
      <c r="D9331" t="s">
        <v>102</v>
      </c>
      <c r="E9331" t="s">
        <v>155</v>
      </c>
      <c r="F9331">
        <v>4</v>
      </c>
      <c r="G9331">
        <v>34931.94</v>
      </c>
      <c r="H9331">
        <v>139727.76</v>
      </c>
      <c r="I9331">
        <f>salesdata[[#This Row],[Total_Sales_INR]]/10000000</f>
        <v>1.3972776000000001E-2</v>
      </c>
      <c r="J9331" t="s">
        <v>18</v>
      </c>
      <c r="K9331" t="s">
        <v>35</v>
      </c>
      <c r="L9331">
        <v>1</v>
      </c>
      <c r="M9331" t="s">
        <v>119</v>
      </c>
      <c r="N9331" t="s">
        <v>29</v>
      </c>
      <c r="O9331" t="s">
        <v>22</v>
      </c>
    </row>
    <row r="9332" spans="1:15">
      <c r="A9332" t="s">
        <v>15179</v>
      </c>
      <c r="B9332" s="1">
        <v>45925</v>
      </c>
      <c r="C9332" t="s">
        <v>13626</v>
      </c>
      <c r="D9332" t="s">
        <v>32</v>
      </c>
      <c r="E9332" t="s">
        <v>81</v>
      </c>
      <c r="F9332">
        <v>4</v>
      </c>
      <c r="G9332">
        <v>34382.78</v>
      </c>
      <c r="H9332">
        <v>137531.12</v>
      </c>
      <c r="I9332">
        <f>salesdata[[#This Row],[Total_Sales_INR]]/10000000</f>
        <v>1.3753112E-2</v>
      </c>
      <c r="J9332" t="s">
        <v>47</v>
      </c>
      <c r="K9332" t="s">
        <v>19</v>
      </c>
      <c r="L9332">
        <v>2</v>
      </c>
      <c r="M9332" t="s">
        <v>141</v>
      </c>
      <c r="N9332" t="s">
        <v>74</v>
      </c>
      <c r="O9332" t="s">
        <v>22</v>
      </c>
    </row>
    <row r="9333" spans="1:15">
      <c r="A9333" t="s">
        <v>15180</v>
      </c>
      <c r="B9333" s="1">
        <v>46020</v>
      </c>
      <c r="C9333" t="s">
        <v>9037</v>
      </c>
      <c r="D9333" t="s">
        <v>16</v>
      </c>
      <c r="E9333" t="s">
        <v>137</v>
      </c>
      <c r="F9333">
        <v>3</v>
      </c>
      <c r="G9333">
        <v>5971.39</v>
      </c>
      <c r="H9333">
        <v>17914.169999999998</v>
      </c>
      <c r="I9333">
        <f>salesdata[[#This Row],[Total_Sales_INR]]/10000000</f>
        <v>1.7914169999999998E-3</v>
      </c>
      <c r="J9333" t="s">
        <v>18</v>
      </c>
      <c r="K9333" t="s">
        <v>19</v>
      </c>
      <c r="L9333">
        <v>5</v>
      </c>
      <c r="M9333" t="s">
        <v>73</v>
      </c>
      <c r="N9333" t="s">
        <v>94</v>
      </c>
      <c r="O9333" t="s">
        <v>22</v>
      </c>
    </row>
    <row r="9334" spans="1:15">
      <c r="A9334" t="s">
        <v>15181</v>
      </c>
      <c r="B9334" s="1">
        <v>45811</v>
      </c>
      <c r="C9334" t="s">
        <v>9764</v>
      </c>
      <c r="D9334" t="s">
        <v>32</v>
      </c>
      <c r="E9334" t="s">
        <v>33</v>
      </c>
      <c r="F9334">
        <v>4</v>
      </c>
      <c r="G9334">
        <v>37297.24</v>
      </c>
      <c r="H9334">
        <v>149188.96</v>
      </c>
      <c r="I9334">
        <f>salesdata[[#This Row],[Total_Sales_INR]]/10000000</f>
        <v>1.4918895999999999E-2</v>
      </c>
      <c r="J9334" t="s">
        <v>18</v>
      </c>
      <c r="K9334" t="s">
        <v>35</v>
      </c>
      <c r="L9334">
        <v>1</v>
      </c>
      <c r="M9334" t="s">
        <v>119</v>
      </c>
      <c r="N9334" t="s">
        <v>78</v>
      </c>
      <c r="O9334" t="s">
        <v>22</v>
      </c>
    </row>
    <row r="9335" spans="1:15">
      <c r="A9335" t="s">
        <v>15182</v>
      </c>
      <c r="B9335" s="1">
        <v>45963</v>
      </c>
      <c r="C9335" t="s">
        <v>10538</v>
      </c>
      <c r="D9335" t="s">
        <v>16</v>
      </c>
      <c r="E9335" t="s">
        <v>137</v>
      </c>
      <c r="F9335">
        <v>1</v>
      </c>
      <c r="G9335">
        <v>32882.07</v>
      </c>
      <c r="H9335">
        <v>32882.07</v>
      </c>
      <c r="I9335">
        <f>salesdata[[#This Row],[Total_Sales_INR]]/10000000</f>
        <v>3.288207E-3</v>
      </c>
      <c r="J9335" t="s">
        <v>27</v>
      </c>
      <c r="K9335" t="s">
        <v>35</v>
      </c>
      <c r="L9335">
        <v>1</v>
      </c>
      <c r="M9335" t="s">
        <v>181</v>
      </c>
      <c r="N9335" t="s">
        <v>120</v>
      </c>
      <c r="O9335" t="s">
        <v>22</v>
      </c>
    </row>
    <row r="9336" spans="1:15">
      <c r="A9336" t="s">
        <v>15183</v>
      </c>
      <c r="B9336" s="1">
        <v>45765</v>
      </c>
      <c r="C9336" t="s">
        <v>8284</v>
      </c>
      <c r="D9336" t="s">
        <v>16</v>
      </c>
      <c r="E9336" t="s">
        <v>137</v>
      </c>
      <c r="F9336">
        <v>1</v>
      </c>
      <c r="G9336">
        <v>22137.11</v>
      </c>
      <c r="H9336">
        <v>22137.11</v>
      </c>
      <c r="I9336">
        <f>salesdata[[#This Row],[Total_Sales_INR]]/10000000</f>
        <v>2.2137110000000002E-3</v>
      </c>
      <c r="J9336" t="s">
        <v>27</v>
      </c>
      <c r="K9336" t="s">
        <v>72</v>
      </c>
      <c r="L9336">
        <v>5</v>
      </c>
      <c r="M9336" t="s">
        <v>73</v>
      </c>
      <c r="N9336" t="s">
        <v>52</v>
      </c>
      <c r="O9336" t="s">
        <v>22</v>
      </c>
    </row>
    <row r="9337" spans="1:15">
      <c r="A9337" t="s">
        <v>15184</v>
      </c>
      <c r="B9337" s="1">
        <v>45725</v>
      </c>
      <c r="C9337" t="s">
        <v>12392</v>
      </c>
      <c r="D9337" t="s">
        <v>45</v>
      </c>
      <c r="E9337" t="s">
        <v>60</v>
      </c>
      <c r="F9337">
        <v>1</v>
      </c>
      <c r="G9337">
        <v>45649.88</v>
      </c>
      <c r="H9337">
        <v>45649.88</v>
      </c>
      <c r="I9337">
        <f>salesdata[[#This Row],[Total_Sales_INR]]/10000000</f>
        <v>4.5649879999999999E-3</v>
      </c>
      <c r="J9337" t="s">
        <v>34</v>
      </c>
      <c r="K9337" t="s">
        <v>19</v>
      </c>
      <c r="L9337">
        <v>1</v>
      </c>
      <c r="M9337" t="s">
        <v>181</v>
      </c>
      <c r="N9337" t="s">
        <v>37</v>
      </c>
      <c r="O9337" t="s">
        <v>22</v>
      </c>
    </row>
    <row r="9338" spans="1:15">
      <c r="A9338" t="s">
        <v>15185</v>
      </c>
      <c r="B9338" s="1">
        <v>45677</v>
      </c>
      <c r="C9338" t="s">
        <v>9102</v>
      </c>
      <c r="D9338" t="s">
        <v>16</v>
      </c>
      <c r="E9338" t="s">
        <v>145</v>
      </c>
      <c r="F9338">
        <v>5</v>
      </c>
      <c r="G9338">
        <v>28553.74</v>
      </c>
      <c r="H9338">
        <v>142768.70000000001</v>
      </c>
      <c r="I9338">
        <f>salesdata[[#This Row],[Total_Sales_INR]]/10000000</f>
        <v>1.4276870000000001E-2</v>
      </c>
      <c r="J9338" t="s">
        <v>27</v>
      </c>
      <c r="K9338" t="s">
        <v>35</v>
      </c>
      <c r="L9338">
        <v>4</v>
      </c>
      <c r="M9338" t="s">
        <v>123</v>
      </c>
      <c r="N9338" t="s">
        <v>48</v>
      </c>
      <c r="O9338" t="s">
        <v>22</v>
      </c>
    </row>
    <row r="9339" spans="1:15">
      <c r="A9339" t="s">
        <v>15186</v>
      </c>
      <c r="B9339" s="1">
        <v>45767</v>
      </c>
      <c r="C9339" t="s">
        <v>7785</v>
      </c>
      <c r="D9339" t="s">
        <v>16</v>
      </c>
      <c r="E9339" t="s">
        <v>159</v>
      </c>
      <c r="F9339">
        <v>3</v>
      </c>
      <c r="G9339">
        <v>22369.26</v>
      </c>
      <c r="H9339">
        <v>67107.78</v>
      </c>
      <c r="I9339">
        <f>salesdata[[#This Row],[Total_Sales_INR]]/10000000</f>
        <v>6.7107779999999997E-3</v>
      </c>
      <c r="J9339" t="s">
        <v>27</v>
      </c>
      <c r="K9339" t="s">
        <v>35</v>
      </c>
      <c r="L9339">
        <v>4</v>
      </c>
      <c r="M9339" t="s">
        <v>198</v>
      </c>
      <c r="N9339" t="s">
        <v>178</v>
      </c>
      <c r="O9339" t="s">
        <v>22</v>
      </c>
    </row>
    <row r="9340" spans="1:15">
      <c r="A9340" t="s">
        <v>15187</v>
      </c>
      <c r="B9340" s="1">
        <v>45815</v>
      </c>
      <c r="C9340" t="s">
        <v>5894</v>
      </c>
      <c r="D9340" t="s">
        <v>32</v>
      </c>
      <c r="E9340" t="s">
        <v>250</v>
      </c>
      <c r="F9340">
        <v>4</v>
      </c>
      <c r="G9340">
        <v>40051.24</v>
      </c>
      <c r="H9340">
        <v>160204.96</v>
      </c>
      <c r="I9340">
        <f>salesdata[[#This Row],[Total_Sales_INR]]/10000000</f>
        <v>1.6020495999999999E-2</v>
      </c>
      <c r="J9340" t="s">
        <v>18</v>
      </c>
      <c r="K9340" t="s">
        <v>72</v>
      </c>
      <c r="L9340">
        <v>2</v>
      </c>
      <c r="M9340" t="s">
        <v>265</v>
      </c>
      <c r="N9340" t="s">
        <v>57</v>
      </c>
      <c r="O9340" t="s">
        <v>22</v>
      </c>
    </row>
    <row r="9341" spans="1:15">
      <c r="A9341" t="s">
        <v>15188</v>
      </c>
      <c r="B9341" s="1">
        <v>45750</v>
      </c>
      <c r="C9341" t="s">
        <v>15189</v>
      </c>
      <c r="D9341" t="s">
        <v>32</v>
      </c>
      <c r="E9341" t="s">
        <v>250</v>
      </c>
      <c r="F9341">
        <v>4</v>
      </c>
      <c r="G9341">
        <v>32476.94</v>
      </c>
      <c r="H9341">
        <v>129907.76</v>
      </c>
      <c r="I9341">
        <f>salesdata[[#This Row],[Total_Sales_INR]]/10000000</f>
        <v>1.2990775999999999E-2</v>
      </c>
      <c r="J9341" t="s">
        <v>47</v>
      </c>
      <c r="K9341" t="s">
        <v>19</v>
      </c>
      <c r="L9341">
        <v>5</v>
      </c>
      <c r="M9341" t="s">
        <v>28</v>
      </c>
      <c r="N9341" t="s">
        <v>57</v>
      </c>
      <c r="O9341" t="s">
        <v>22</v>
      </c>
    </row>
    <row r="9342" spans="1:15">
      <c r="A9342" t="s">
        <v>15190</v>
      </c>
      <c r="B9342" s="1">
        <v>45662</v>
      </c>
      <c r="C9342" t="s">
        <v>8771</v>
      </c>
      <c r="D9342" t="s">
        <v>25</v>
      </c>
      <c r="E9342" t="s">
        <v>223</v>
      </c>
      <c r="F9342">
        <v>1</v>
      </c>
      <c r="G9342">
        <v>8391.31</v>
      </c>
      <c r="H9342">
        <v>8391.31</v>
      </c>
      <c r="I9342">
        <f>salesdata[[#This Row],[Total_Sales_INR]]/10000000</f>
        <v>8.391309999999999E-4</v>
      </c>
      <c r="J9342" t="s">
        <v>34</v>
      </c>
      <c r="K9342" t="s">
        <v>35</v>
      </c>
      <c r="L9342">
        <v>3</v>
      </c>
      <c r="M9342" t="s">
        <v>115</v>
      </c>
      <c r="N9342" t="s">
        <v>48</v>
      </c>
      <c r="O9342" t="s">
        <v>22</v>
      </c>
    </row>
    <row r="9343" spans="1:15">
      <c r="A9343" t="s">
        <v>15191</v>
      </c>
      <c r="B9343" s="1">
        <v>45832</v>
      </c>
      <c r="C9343" t="s">
        <v>15192</v>
      </c>
      <c r="D9343" t="s">
        <v>25</v>
      </c>
      <c r="E9343" t="s">
        <v>26</v>
      </c>
      <c r="F9343">
        <v>5</v>
      </c>
      <c r="G9343">
        <v>23085.63</v>
      </c>
      <c r="H9343">
        <v>115428.15</v>
      </c>
      <c r="I9343">
        <f>salesdata[[#This Row],[Total_Sales_INR]]/10000000</f>
        <v>1.1542815E-2</v>
      </c>
      <c r="J9343" t="s">
        <v>47</v>
      </c>
      <c r="K9343" t="s">
        <v>35</v>
      </c>
      <c r="L9343">
        <v>3</v>
      </c>
      <c r="M9343" t="s">
        <v>77</v>
      </c>
      <c r="N9343" t="s">
        <v>360</v>
      </c>
      <c r="O9343" t="s">
        <v>22</v>
      </c>
    </row>
    <row r="9344" spans="1:15">
      <c r="A9344" t="s">
        <v>15193</v>
      </c>
      <c r="B9344" s="1">
        <v>45965</v>
      </c>
      <c r="C9344" t="s">
        <v>11474</v>
      </c>
      <c r="D9344" t="s">
        <v>25</v>
      </c>
      <c r="E9344" t="s">
        <v>280</v>
      </c>
      <c r="F9344">
        <v>5</v>
      </c>
      <c r="G9344">
        <v>49920.36</v>
      </c>
      <c r="H9344">
        <v>249601.8</v>
      </c>
      <c r="I9344">
        <f>salesdata[[#This Row],[Total_Sales_INR]]/10000000</f>
        <v>2.4960179999999998E-2</v>
      </c>
      <c r="J9344" t="s">
        <v>34</v>
      </c>
      <c r="K9344" t="s">
        <v>35</v>
      </c>
      <c r="L9344">
        <v>4</v>
      </c>
      <c r="M9344" t="s">
        <v>160</v>
      </c>
      <c r="N9344" t="s">
        <v>94</v>
      </c>
      <c r="O9344" t="s">
        <v>22</v>
      </c>
    </row>
    <row r="9345" spans="1:15">
      <c r="A9345" t="s">
        <v>15194</v>
      </c>
      <c r="B9345" s="1">
        <v>45725</v>
      </c>
      <c r="C9345" t="s">
        <v>15195</v>
      </c>
      <c r="D9345" t="s">
        <v>45</v>
      </c>
      <c r="E9345" t="s">
        <v>55</v>
      </c>
      <c r="F9345">
        <v>2</v>
      </c>
      <c r="G9345">
        <v>27238.43</v>
      </c>
      <c r="H9345">
        <v>54476.86</v>
      </c>
      <c r="I9345">
        <f>salesdata[[#This Row],[Total_Sales_INR]]/10000000</f>
        <v>5.4476860000000002E-3</v>
      </c>
      <c r="J9345" t="s">
        <v>47</v>
      </c>
      <c r="K9345" t="s">
        <v>19</v>
      </c>
      <c r="L9345">
        <v>5</v>
      </c>
      <c r="M9345" t="s">
        <v>170</v>
      </c>
      <c r="N9345" t="s">
        <v>178</v>
      </c>
      <c r="O9345" t="s">
        <v>22</v>
      </c>
    </row>
    <row r="9346" spans="1:15">
      <c r="A9346" t="s">
        <v>15196</v>
      </c>
      <c r="B9346" s="1">
        <v>45681</v>
      </c>
      <c r="C9346" t="s">
        <v>7616</v>
      </c>
      <c r="D9346" t="s">
        <v>16</v>
      </c>
      <c r="E9346" t="s">
        <v>145</v>
      </c>
      <c r="F9346">
        <v>1</v>
      </c>
      <c r="G9346">
        <v>4428.99</v>
      </c>
      <c r="H9346">
        <v>4428.99</v>
      </c>
      <c r="I9346">
        <f>salesdata[[#This Row],[Total_Sales_INR]]/10000000</f>
        <v>4.4289899999999996E-4</v>
      </c>
      <c r="J9346" t="s">
        <v>34</v>
      </c>
      <c r="K9346" t="s">
        <v>72</v>
      </c>
      <c r="L9346">
        <v>4</v>
      </c>
      <c r="M9346" t="s">
        <v>198</v>
      </c>
      <c r="N9346" t="s">
        <v>167</v>
      </c>
      <c r="O9346" t="s">
        <v>22</v>
      </c>
    </row>
    <row r="9347" spans="1:15">
      <c r="A9347" t="s">
        <v>15197</v>
      </c>
      <c r="B9347" s="1">
        <v>45705</v>
      </c>
      <c r="C9347" t="s">
        <v>4386</v>
      </c>
      <c r="D9347" t="s">
        <v>32</v>
      </c>
      <c r="E9347" t="s">
        <v>81</v>
      </c>
      <c r="F9347">
        <v>2</v>
      </c>
      <c r="G9347">
        <v>43065.58</v>
      </c>
      <c r="H9347">
        <v>86131.16</v>
      </c>
      <c r="I9347">
        <f>salesdata[[#This Row],[Total_Sales_INR]]/10000000</f>
        <v>8.6131160000000005E-3</v>
      </c>
      <c r="J9347" t="s">
        <v>47</v>
      </c>
      <c r="K9347" t="s">
        <v>72</v>
      </c>
      <c r="L9347">
        <v>5</v>
      </c>
      <c r="M9347" t="s">
        <v>28</v>
      </c>
      <c r="N9347" t="s">
        <v>48</v>
      </c>
      <c r="O9347" t="s">
        <v>22</v>
      </c>
    </row>
    <row r="9348" spans="1:15">
      <c r="A9348" t="s">
        <v>15198</v>
      </c>
      <c r="B9348" s="1">
        <v>45787</v>
      </c>
      <c r="C9348" t="s">
        <v>530</v>
      </c>
      <c r="D9348" t="s">
        <v>45</v>
      </c>
      <c r="E9348" t="s">
        <v>55</v>
      </c>
      <c r="F9348">
        <v>4</v>
      </c>
      <c r="G9348">
        <v>4758.0200000000004</v>
      </c>
      <c r="H9348">
        <v>19032.080000000002</v>
      </c>
      <c r="I9348">
        <f>salesdata[[#This Row],[Total_Sales_INR]]/10000000</f>
        <v>1.9032080000000002E-3</v>
      </c>
      <c r="J9348" t="s">
        <v>18</v>
      </c>
      <c r="K9348" t="s">
        <v>35</v>
      </c>
      <c r="L9348">
        <v>2</v>
      </c>
      <c r="M9348" t="s">
        <v>104</v>
      </c>
      <c r="N9348" t="s">
        <v>360</v>
      </c>
      <c r="O9348" t="s">
        <v>22</v>
      </c>
    </row>
    <row r="9349" spans="1:15">
      <c r="A9349" t="s">
        <v>15199</v>
      </c>
      <c r="B9349" s="1">
        <v>45949</v>
      </c>
      <c r="C9349" t="s">
        <v>15200</v>
      </c>
      <c r="D9349" t="s">
        <v>16</v>
      </c>
      <c r="E9349" t="s">
        <v>159</v>
      </c>
      <c r="F9349">
        <v>3</v>
      </c>
      <c r="G9349">
        <v>21101.64</v>
      </c>
      <c r="H9349">
        <v>63304.92</v>
      </c>
      <c r="I9349">
        <f>salesdata[[#This Row],[Total_Sales_INR]]/10000000</f>
        <v>6.3304920000000001E-3</v>
      </c>
      <c r="J9349" t="s">
        <v>18</v>
      </c>
      <c r="K9349" t="s">
        <v>72</v>
      </c>
      <c r="L9349">
        <v>5</v>
      </c>
      <c r="M9349" t="s">
        <v>170</v>
      </c>
      <c r="N9349" t="s">
        <v>94</v>
      </c>
      <c r="O9349" t="s">
        <v>22</v>
      </c>
    </row>
    <row r="9350" spans="1:15">
      <c r="A9350" t="s">
        <v>15201</v>
      </c>
      <c r="B9350" s="1">
        <v>45879</v>
      </c>
      <c r="C9350" t="s">
        <v>15202</v>
      </c>
      <c r="D9350" t="s">
        <v>16</v>
      </c>
      <c r="E9350" t="s">
        <v>137</v>
      </c>
      <c r="F9350">
        <v>1</v>
      </c>
      <c r="G9350">
        <v>22282.59</v>
      </c>
      <c r="H9350">
        <v>22282.59</v>
      </c>
      <c r="I9350">
        <f>salesdata[[#This Row],[Total_Sales_INR]]/10000000</f>
        <v>2.2282590000000002E-3</v>
      </c>
      <c r="J9350" t="s">
        <v>27</v>
      </c>
      <c r="K9350" t="s">
        <v>19</v>
      </c>
      <c r="L9350">
        <v>3</v>
      </c>
      <c r="M9350" t="s">
        <v>190</v>
      </c>
      <c r="N9350" t="s">
        <v>42</v>
      </c>
      <c r="O9350" t="s">
        <v>22</v>
      </c>
    </row>
    <row r="9351" spans="1:15">
      <c r="A9351" t="s">
        <v>15203</v>
      </c>
      <c r="B9351" s="1">
        <v>45927</v>
      </c>
      <c r="C9351" t="s">
        <v>210</v>
      </c>
      <c r="D9351" t="s">
        <v>102</v>
      </c>
      <c r="E9351" t="s">
        <v>118</v>
      </c>
      <c r="F9351">
        <v>5</v>
      </c>
      <c r="G9351">
        <v>25970.21</v>
      </c>
      <c r="H9351">
        <v>129851.05</v>
      </c>
      <c r="I9351">
        <f>salesdata[[#This Row],[Total_Sales_INR]]/10000000</f>
        <v>1.2985105E-2</v>
      </c>
      <c r="J9351" t="s">
        <v>18</v>
      </c>
      <c r="K9351" t="s">
        <v>35</v>
      </c>
      <c r="L9351">
        <v>4</v>
      </c>
      <c r="M9351" t="s">
        <v>198</v>
      </c>
      <c r="N9351" t="s">
        <v>156</v>
      </c>
      <c r="O9351" t="s">
        <v>22</v>
      </c>
    </row>
    <row r="9352" spans="1:15">
      <c r="A9352" t="s">
        <v>15204</v>
      </c>
      <c r="B9352" s="1">
        <v>45725</v>
      </c>
      <c r="C9352" t="s">
        <v>4194</v>
      </c>
      <c r="D9352" t="s">
        <v>16</v>
      </c>
      <c r="E9352" t="s">
        <v>145</v>
      </c>
      <c r="F9352">
        <v>4</v>
      </c>
      <c r="G9352">
        <v>24287.62</v>
      </c>
      <c r="H9352">
        <v>97150.48</v>
      </c>
      <c r="I9352">
        <f>salesdata[[#This Row],[Total_Sales_INR]]/10000000</f>
        <v>9.7150480000000004E-3</v>
      </c>
      <c r="J9352" t="s">
        <v>34</v>
      </c>
      <c r="K9352" t="s">
        <v>35</v>
      </c>
      <c r="L9352">
        <v>5</v>
      </c>
      <c r="M9352" t="s">
        <v>51</v>
      </c>
      <c r="N9352" t="s">
        <v>29</v>
      </c>
      <c r="O9352" t="s">
        <v>22</v>
      </c>
    </row>
    <row r="9353" spans="1:15">
      <c r="A9353" t="s">
        <v>15205</v>
      </c>
      <c r="B9353" s="1">
        <v>45961</v>
      </c>
      <c r="C9353" t="s">
        <v>15206</v>
      </c>
      <c r="D9353" t="s">
        <v>45</v>
      </c>
      <c r="E9353" t="s">
        <v>60</v>
      </c>
      <c r="F9353">
        <v>2</v>
      </c>
      <c r="G9353">
        <v>9670.58</v>
      </c>
      <c r="H9353">
        <v>19341.16</v>
      </c>
      <c r="I9353">
        <f>salesdata[[#This Row],[Total_Sales_INR]]/10000000</f>
        <v>1.934116E-3</v>
      </c>
      <c r="J9353" t="s">
        <v>34</v>
      </c>
      <c r="K9353" t="s">
        <v>35</v>
      </c>
      <c r="L9353">
        <v>2</v>
      </c>
      <c r="M9353" t="s">
        <v>104</v>
      </c>
      <c r="N9353" t="s">
        <v>29</v>
      </c>
      <c r="O9353" t="s">
        <v>22</v>
      </c>
    </row>
    <row r="9354" spans="1:15">
      <c r="A9354" t="s">
        <v>15207</v>
      </c>
      <c r="B9354" s="1">
        <v>45938</v>
      </c>
      <c r="C9354" t="s">
        <v>951</v>
      </c>
      <c r="D9354" t="s">
        <v>25</v>
      </c>
      <c r="E9354" t="s">
        <v>91</v>
      </c>
      <c r="F9354">
        <v>2</v>
      </c>
      <c r="G9354">
        <v>27886.91</v>
      </c>
      <c r="H9354">
        <v>55773.82</v>
      </c>
      <c r="I9354">
        <f>salesdata[[#This Row],[Total_Sales_INR]]/10000000</f>
        <v>5.5773819999999997E-3</v>
      </c>
      <c r="J9354" t="s">
        <v>18</v>
      </c>
      <c r="K9354" t="s">
        <v>35</v>
      </c>
      <c r="L9354">
        <v>3</v>
      </c>
      <c r="M9354" t="s">
        <v>77</v>
      </c>
      <c r="N9354" t="s">
        <v>78</v>
      </c>
      <c r="O9354" t="s">
        <v>22</v>
      </c>
    </row>
    <row r="9355" spans="1:15">
      <c r="A9355" t="s">
        <v>15208</v>
      </c>
      <c r="B9355" s="1">
        <v>45970</v>
      </c>
      <c r="C9355" t="s">
        <v>15209</v>
      </c>
      <c r="D9355" t="s">
        <v>45</v>
      </c>
      <c r="E9355" t="s">
        <v>65</v>
      </c>
      <c r="F9355">
        <v>5</v>
      </c>
      <c r="G9355">
        <v>45384.35</v>
      </c>
      <c r="H9355">
        <v>226921.75</v>
      </c>
      <c r="I9355">
        <f>salesdata[[#This Row],[Total_Sales_INR]]/10000000</f>
        <v>2.2692174999999998E-2</v>
      </c>
      <c r="J9355" t="s">
        <v>18</v>
      </c>
      <c r="K9355" t="s">
        <v>35</v>
      </c>
      <c r="L9355">
        <v>5</v>
      </c>
      <c r="M9355" t="s">
        <v>28</v>
      </c>
      <c r="N9355" t="s">
        <v>127</v>
      </c>
      <c r="O9355" t="s">
        <v>22</v>
      </c>
    </row>
    <row r="9356" spans="1:15">
      <c r="A9356" t="s">
        <v>15210</v>
      </c>
      <c r="B9356" s="1">
        <v>45838</v>
      </c>
      <c r="C9356" t="s">
        <v>7442</v>
      </c>
      <c r="D9356" t="s">
        <v>25</v>
      </c>
      <c r="E9356" t="s">
        <v>140</v>
      </c>
      <c r="F9356">
        <v>3</v>
      </c>
      <c r="G9356">
        <v>43100.54</v>
      </c>
      <c r="H9356">
        <v>129301.62</v>
      </c>
      <c r="I9356">
        <f>salesdata[[#This Row],[Total_Sales_INR]]/10000000</f>
        <v>1.2930162E-2</v>
      </c>
      <c r="J9356" t="s">
        <v>34</v>
      </c>
      <c r="K9356" t="s">
        <v>72</v>
      </c>
      <c r="L9356">
        <v>2</v>
      </c>
      <c r="M9356" t="s">
        <v>56</v>
      </c>
      <c r="N9356" t="s">
        <v>134</v>
      </c>
      <c r="O9356" t="s">
        <v>22</v>
      </c>
    </row>
    <row r="9357" spans="1:15">
      <c r="A9357" t="s">
        <v>15211</v>
      </c>
      <c r="B9357" s="1">
        <v>45909</v>
      </c>
      <c r="C9357" t="s">
        <v>9379</v>
      </c>
      <c r="D9357" t="s">
        <v>25</v>
      </c>
      <c r="E9357" t="s">
        <v>140</v>
      </c>
      <c r="F9357">
        <v>4</v>
      </c>
      <c r="G9357">
        <v>27190.080000000002</v>
      </c>
      <c r="H9357">
        <v>108760.32000000001</v>
      </c>
      <c r="I9357">
        <f>salesdata[[#This Row],[Total_Sales_INR]]/10000000</f>
        <v>1.0876032000000001E-2</v>
      </c>
      <c r="J9357" t="s">
        <v>27</v>
      </c>
      <c r="K9357" t="s">
        <v>72</v>
      </c>
      <c r="L9357">
        <v>4</v>
      </c>
      <c r="M9357" t="s">
        <v>123</v>
      </c>
      <c r="N9357" t="s">
        <v>134</v>
      </c>
      <c r="O9357" t="s">
        <v>22</v>
      </c>
    </row>
    <row r="9358" spans="1:15">
      <c r="A9358" t="s">
        <v>15212</v>
      </c>
      <c r="B9358" s="1">
        <v>45717</v>
      </c>
      <c r="C9358" t="s">
        <v>1734</v>
      </c>
      <c r="D9358" t="s">
        <v>16</v>
      </c>
      <c r="E9358" t="s">
        <v>17</v>
      </c>
      <c r="F9358">
        <v>5</v>
      </c>
      <c r="G9358">
        <v>18736.96</v>
      </c>
      <c r="H9358">
        <v>93684.800000000003</v>
      </c>
      <c r="I9358">
        <f>salesdata[[#This Row],[Total_Sales_INR]]/10000000</f>
        <v>9.3684800000000002E-3</v>
      </c>
      <c r="J9358" t="s">
        <v>18</v>
      </c>
      <c r="K9358" t="s">
        <v>72</v>
      </c>
      <c r="L9358">
        <v>4</v>
      </c>
      <c r="M9358" t="s">
        <v>123</v>
      </c>
      <c r="N9358" t="s">
        <v>120</v>
      </c>
      <c r="O9358" t="s">
        <v>22</v>
      </c>
    </row>
    <row r="9359" spans="1:15">
      <c r="A9359" t="s">
        <v>15213</v>
      </c>
      <c r="B9359" s="1">
        <v>45732</v>
      </c>
      <c r="C9359" t="s">
        <v>5371</v>
      </c>
      <c r="D9359" t="s">
        <v>16</v>
      </c>
      <c r="E9359" t="s">
        <v>17</v>
      </c>
      <c r="F9359">
        <v>5</v>
      </c>
      <c r="G9359">
        <v>12738.43</v>
      </c>
      <c r="H9359">
        <v>63692.15</v>
      </c>
      <c r="I9359">
        <f>salesdata[[#This Row],[Total_Sales_INR]]/10000000</f>
        <v>6.3692150000000001E-3</v>
      </c>
      <c r="J9359" t="s">
        <v>47</v>
      </c>
      <c r="K9359" t="s">
        <v>35</v>
      </c>
      <c r="L9359">
        <v>4</v>
      </c>
      <c r="M9359" t="s">
        <v>88</v>
      </c>
      <c r="N9359" t="s">
        <v>112</v>
      </c>
      <c r="O9359" t="s">
        <v>22</v>
      </c>
    </row>
    <row r="9360" spans="1:15">
      <c r="A9360" t="s">
        <v>15214</v>
      </c>
      <c r="B9360" s="1">
        <v>45806</v>
      </c>
      <c r="C9360" t="s">
        <v>15215</v>
      </c>
      <c r="D9360" t="s">
        <v>45</v>
      </c>
      <c r="E9360" t="s">
        <v>85</v>
      </c>
      <c r="F9360">
        <v>1</v>
      </c>
      <c r="G9360">
        <v>14322.37</v>
      </c>
      <c r="H9360">
        <v>14322.37</v>
      </c>
      <c r="I9360">
        <f>salesdata[[#This Row],[Total_Sales_INR]]/10000000</f>
        <v>1.432237E-3</v>
      </c>
      <c r="J9360" t="s">
        <v>34</v>
      </c>
      <c r="K9360" t="s">
        <v>72</v>
      </c>
      <c r="L9360">
        <v>2</v>
      </c>
      <c r="M9360" t="s">
        <v>56</v>
      </c>
      <c r="N9360" t="s">
        <v>78</v>
      </c>
      <c r="O9360" t="s">
        <v>22</v>
      </c>
    </row>
    <row r="9361" spans="1:15">
      <c r="A9361" t="s">
        <v>15216</v>
      </c>
      <c r="B9361" s="1">
        <v>45832</v>
      </c>
      <c r="C9361" t="s">
        <v>5875</v>
      </c>
      <c r="D9361" t="s">
        <v>25</v>
      </c>
      <c r="E9361" t="s">
        <v>223</v>
      </c>
      <c r="F9361">
        <v>1</v>
      </c>
      <c r="G9361">
        <v>32419.37</v>
      </c>
      <c r="H9361">
        <v>32419.37</v>
      </c>
      <c r="I9361">
        <f>salesdata[[#This Row],[Total_Sales_INR]]/10000000</f>
        <v>3.2419369999999999E-3</v>
      </c>
      <c r="J9361" t="s">
        <v>27</v>
      </c>
      <c r="K9361" t="s">
        <v>19</v>
      </c>
      <c r="L9361">
        <v>1</v>
      </c>
      <c r="M9361" t="s">
        <v>68</v>
      </c>
      <c r="N9361" t="s">
        <v>42</v>
      </c>
      <c r="O9361" t="s">
        <v>22</v>
      </c>
    </row>
    <row r="9362" spans="1:15">
      <c r="A9362" t="s">
        <v>15217</v>
      </c>
      <c r="B9362" s="1">
        <v>45852</v>
      </c>
      <c r="C9362" t="s">
        <v>4367</v>
      </c>
      <c r="D9362" t="s">
        <v>45</v>
      </c>
      <c r="E9362" t="s">
        <v>65</v>
      </c>
      <c r="F9362">
        <v>2</v>
      </c>
      <c r="G9362">
        <v>10595.87</v>
      </c>
      <c r="H9362">
        <v>21191.74</v>
      </c>
      <c r="I9362">
        <f>salesdata[[#This Row],[Total_Sales_INR]]/10000000</f>
        <v>2.1191740000000001E-3</v>
      </c>
      <c r="J9362" t="s">
        <v>27</v>
      </c>
      <c r="K9362" t="s">
        <v>72</v>
      </c>
      <c r="L9362">
        <v>1</v>
      </c>
      <c r="M9362" t="s">
        <v>20</v>
      </c>
      <c r="N9362" t="s">
        <v>78</v>
      </c>
      <c r="O9362" t="s">
        <v>22</v>
      </c>
    </row>
    <row r="9363" spans="1:15">
      <c r="A9363" t="s">
        <v>15218</v>
      </c>
      <c r="B9363" s="1">
        <v>45677</v>
      </c>
      <c r="C9363" t="s">
        <v>15219</v>
      </c>
      <c r="D9363" t="s">
        <v>102</v>
      </c>
      <c r="E9363" t="s">
        <v>184</v>
      </c>
      <c r="F9363">
        <v>4</v>
      </c>
      <c r="G9363">
        <v>1875.43</v>
      </c>
      <c r="H9363">
        <v>7501.72</v>
      </c>
      <c r="I9363">
        <f>salesdata[[#This Row],[Total_Sales_INR]]/10000000</f>
        <v>7.5017200000000001E-4</v>
      </c>
      <c r="J9363" t="s">
        <v>27</v>
      </c>
      <c r="K9363" t="s">
        <v>35</v>
      </c>
      <c r="L9363">
        <v>3</v>
      </c>
      <c r="M9363" t="s">
        <v>36</v>
      </c>
      <c r="N9363" t="s">
        <v>82</v>
      </c>
      <c r="O9363" t="s">
        <v>22</v>
      </c>
    </row>
    <row r="9364" spans="1:15">
      <c r="A9364" t="s">
        <v>15220</v>
      </c>
      <c r="B9364" s="1">
        <v>45791</v>
      </c>
      <c r="C9364" t="s">
        <v>6859</v>
      </c>
      <c r="D9364" t="s">
        <v>16</v>
      </c>
      <c r="E9364" t="s">
        <v>130</v>
      </c>
      <c r="F9364">
        <v>2</v>
      </c>
      <c r="G9364">
        <v>20342.13</v>
      </c>
      <c r="H9364">
        <v>40684.26</v>
      </c>
      <c r="I9364">
        <f>salesdata[[#This Row],[Total_Sales_INR]]/10000000</f>
        <v>4.068426E-3</v>
      </c>
      <c r="J9364" t="s">
        <v>27</v>
      </c>
      <c r="K9364" t="s">
        <v>72</v>
      </c>
      <c r="L9364">
        <v>3</v>
      </c>
      <c r="M9364" t="s">
        <v>77</v>
      </c>
      <c r="N9364" t="s">
        <v>42</v>
      </c>
      <c r="O9364" t="s">
        <v>22</v>
      </c>
    </row>
    <row r="9365" spans="1:15">
      <c r="A9365" t="s">
        <v>15221</v>
      </c>
      <c r="B9365" s="1">
        <v>45965</v>
      </c>
      <c r="C9365" t="s">
        <v>3872</v>
      </c>
      <c r="D9365" t="s">
        <v>32</v>
      </c>
      <c r="E9365" t="s">
        <v>250</v>
      </c>
      <c r="F9365">
        <v>4</v>
      </c>
      <c r="G9365">
        <v>12575.79</v>
      </c>
      <c r="H9365">
        <v>50303.16</v>
      </c>
      <c r="I9365">
        <f>salesdata[[#This Row],[Total_Sales_INR]]/10000000</f>
        <v>5.030316E-3</v>
      </c>
      <c r="J9365" t="s">
        <v>27</v>
      </c>
      <c r="K9365" t="s">
        <v>19</v>
      </c>
      <c r="L9365">
        <v>3</v>
      </c>
      <c r="M9365" t="s">
        <v>115</v>
      </c>
      <c r="N9365" t="s">
        <v>74</v>
      </c>
      <c r="O9365" t="s">
        <v>22</v>
      </c>
    </row>
    <row r="9366" spans="1:15">
      <c r="A9366" t="s">
        <v>15222</v>
      </c>
      <c r="B9366" s="1">
        <v>46011</v>
      </c>
      <c r="C9366" t="s">
        <v>10667</v>
      </c>
      <c r="D9366" t="s">
        <v>25</v>
      </c>
      <c r="E9366" t="s">
        <v>91</v>
      </c>
      <c r="F9366">
        <v>3</v>
      </c>
      <c r="G9366">
        <v>29224.84</v>
      </c>
      <c r="H9366">
        <v>87674.52</v>
      </c>
      <c r="I9366">
        <f>salesdata[[#This Row],[Total_Sales_INR]]/10000000</f>
        <v>8.7674520000000002E-3</v>
      </c>
      <c r="J9366" t="s">
        <v>27</v>
      </c>
      <c r="K9366" t="s">
        <v>19</v>
      </c>
      <c r="L9366">
        <v>4</v>
      </c>
      <c r="M9366" t="s">
        <v>160</v>
      </c>
      <c r="N9366" t="s">
        <v>360</v>
      </c>
      <c r="O9366" t="s">
        <v>22</v>
      </c>
    </row>
    <row r="9367" spans="1:15">
      <c r="A9367" t="s">
        <v>15223</v>
      </c>
      <c r="B9367" s="1">
        <v>45863</v>
      </c>
      <c r="C9367" t="s">
        <v>15224</v>
      </c>
      <c r="D9367" t="s">
        <v>45</v>
      </c>
      <c r="E9367" t="s">
        <v>60</v>
      </c>
      <c r="F9367">
        <v>1</v>
      </c>
      <c r="G9367">
        <v>13215.62</v>
      </c>
      <c r="H9367">
        <v>13215.62</v>
      </c>
      <c r="I9367">
        <f>salesdata[[#This Row],[Total_Sales_INR]]/10000000</f>
        <v>1.3215620000000001E-3</v>
      </c>
      <c r="J9367" t="s">
        <v>34</v>
      </c>
      <c r="K9367" t="s">
        <v>35</v>
      </c>
      <c r="L9367">
        <v>1</v>
      </c>
      <c r="M9367" t="s">
        <v>20</v>
      </c>
      <c r="N9367" t="s">
        <v>97</v>
      </c>
      <c r="O9367" t="s">
        <v>22</v>
      </c>
    </row>
    <row r="9368" spans="1:15">
      <c r="A9368" t="s">
        <v>15225</v>
      </c>
      <c r="B9368" s="1">
        <v>45713</v>
      </c>
      <c r="C9368" t="s">
        <v>6722</v>
      </c>
      <c r="D9368" t="s">
        <v>45</v>
      </c>
      <c r="E9368" t="s">
        <v>85</v>
      </c>
      <c r="F9368">
        <v>1</v>
      </c>
      <c r="G9368">
        <v>45666.75</v>
      </c>
      <c r="H9368">
        <v>45666.75</v>
      </c>
      <c r="I9368">
        <f>salesdata[[#This Row],[Total_Sales_INR]]/10000000</f>
        <v>4.5666750000000001E-3</v>
      </c>
      <c r="J9368" t="s">
        <v>27</v>
      </c>
      <c r="K9368" t="s">
        <v>72</v>
      </c>
      <c r="L9368">
        <v>4</v>
      </c>
      <c r="M9368" t="s">
        <v>88</v>
      </c>
      <c r="N9368" t="s">
        <v>29</v>
      </c>
      <c r="O9368" t="s">
        <v>22</v>
      </c>
    </row>
    <row r="9369" spans="1:15">
      <c r="A9369" t="s">
        <v>15226</v>
      </c>
      <c r="B9369" s="1">
        <v>46003</v>
      </c>
      <c r="C9369" t="s">
        <v>13148</v>
      </c>
      <c r="D9369" t="s">
        <v>32</v>
      </c>
      <c r="E9369" t="s">
        <v>309</v>
      </c>
      <c r="F9369">
        <v>5</v>
      </c>
      <c r="G9369">
        <v>47421.34</v>
      </c>
      <c r="H9369">
        <v>237106.7</v>
      </c>
      <c r="I9369">
        <f>salesdata[[#This Row],[Total_Sales_INR]]/10000000</f>
        <v>2.371067E-2</v>
      </c>
      <c r="J9369" t="s">
        <v>47</v>
      </c>
      <c r="K9369" t="s">
        <v>35</v>
      </c>
      <c r="L9369">
        <v>4</v>
      </c>
      <c r="M9369" t="s">
        <v>123</v>
      </c>
      <c r="N9369" t="s">
        <v>21</v>
      </c>
      <c r="O9369" t="s">
        <v>22</v>
      </c>
    </row>
    <row r="9370" spans="1:15">
      <c r="A9370" t="s">
        <v>15227</v>
      </c>
      <c r="B9370" s="1">
        <v>45923</v>
      </c>
      <c r="C9370" t="s">
        <v>6367</v>
      </c>
      <c r="D9370" t="s">
        <v>45</v>
      </c>
      <c r="E9370" t="s">
        <v>65</v>
      </c>
      <c r="F9370">
        <v>2</v>
      </c>
      <c r="G9370">
        <v>43242.9</v>
      </c>
      <c r="H9370">
        <v>86485.8</v>
      </c>
      <c r="I9370">
        <f>salesdata[[#This Row],[Total_Sales_INR]]/10000000</f>
        <v>8.6485799999999995E-3</v>
      </c>
      <c r="J9370" t="s">
        <v>27</v>
      </c>
      <c r="K9370" t="s">
        <v>72</v>
      </c>
      <c r="L9370">
        <v>5</v>
      </c>
      <c r="M9370" t="s">
        <v>73</v>
      </c>
      <c r="N9370" t="s">
        <v>21</v>
      </c>
      <c r="O9370" t="s">
        <v>22</v>
      </c>
    </row>
    <row r="9371" spans="1:15">
      <c r="A9371" t="s">
        <v>15228</v>
      </c>
      <c r="B9371" s="1">
        <v>45698</v>
      </c>
      <c r="C9371" t="s">
        <v>15229</v>
      </c>
      <c r="D9371" t="s">
        <v>102</v>
      </c>
      <c r="E9371" t="s">
        <v>193</v>
      </c>
      <c r="F9371">
        <v>3</v>
      </c>
      <c r="G9371">
        <v>5289.93</v>
      </c>
      <c r="H9371">
        <v>15869.79</v>
      </c>
      <c r="I9371">
        <f>salesdata[[#This Row],[Total_Sales_INR]]/10000000</f>
        <v>1.5869790000000001E-3</v>
      </c>
      <c r="J9371" t="s">
        <v>18</v>
      </c>
      <c r="K9371" t="s">
        <v>72</v>
      </c>
      <c r="L9371">
        <v>4</v>
      </c>
      <c r="M9371" t="s">
        <v>185</v>
      </c>
      <c r="N9371" t="s">
        <v>42</v>
      </c>
      <c r="O9371" t="s">
        <v>22</v>
      </c>
    </row>
    <row r="9372" spans="1:15">
      <c r="A9372" t="s">
        <v>15230</v>
      </c>
      <c r="B9372" s="1">
        <v>45763</v>
      </c>
      <c r="C9372" t="s">
        <v>15231</v>
      </c>
      <c r="D9372" t="s">
        <v>32</v>
      </c>
      <c r="E9372" t="s">
        <v>81</v>
      </c>
      <c r="F9372">
        <v>5</v>
      </c>
      <c r="G9372">
        <v>6987.25</v>
      </c>
      <c r="H9372">
        <v>34936.25</v>
      </c>
      <c r="I9372">
        <f>salesdata[[#This Row],[Total_Sales_INR]]/10000000</f>
        <v>3.4936250000000002E-3</v>
      </c>
      <c r="J9372" t="s">
        <v>47</v>
      </c>
      <c r="K9372" t="s">
        <v>19</v>
      </c>
      <c r="L9372">
        <v>2</v>
      </c>
      <c r="M9372" t="s">
        <v>265</v>
      </c>
      <c r="N9372" t="s">
        <v>21</v>
      </c>
      <c r="O9372" t="s">
        <v>22</v>
      </c>
    </row>
    <row r="9373" spans="1:15">
      <c r="A9373" t="s">
        <v>15232</v>
      </c>
      <c r="B9373" s="1">
        <v>45945</v>
      </c>
      <c r="C9373" t="s">
        <v>9954</v>
      </c>
      <c r="D9373" t="s">
        <v>25</v>
      </c>
      <c r="E9373" t="s">
        <v>140</v>
      </c>
      <c r="F9373">
        <v>5</v>
      </c>
      <c r="G9373">
        <v>32402.5</v>
      </c>
      <c r="H9373">
        <v>162012.5</v>
      </c>
      <c r="I9373">
        <f>salesdata[[#This Row],[Total_Sales_INR]]/10000000</f>
        <v>1.620125E-2</v>
      </c>
      <c r="J9373" t="s">
        <v>47</v>
      </c>
      <c r="K9373" t="s">
        <v>35</v>
      </c>
      <c r="L9373">
        <v>2</v>
      </c>
      <c r="M9373" t="s">
        <v>56</v>
      </c>
      <c r="N9373" t="s">
        <v>97</v>
      </c>
      <c r="O9373" t="s">
        <v>22</v>
      </c>
    </row>
    <row r="9374" spans="1:15">
      <c r="A9374" t="s">
        <v>15233</v>
      </c>
      <c r="B9374" s="1">
        <v>45699</v>
      </c>
      <c r="C9374" t="s">
        <v>1960</v>
      </c>
      <c r="D9374" t="s">
        <v>16</v>
      </c>
      <c r="E9374" t="s">
        <v>137</v>
      </c>
      <c r="F9374">
        <v>2</v>
      </c>
      <c r="G9374">
        <v>15276.12</v>
      </c>
      <c r="H9374">
        <v>30552.240000000002</v>
      </c>
      <c r="I9374">
        <f>salesdata[[#This Row],[Total_Sales_INR]]/10000000</f>
        <v>3.055224E-3</v>
      </c>
      <c r="J9374" t="s">
        <v>27</v>
      </c>
      <c r="K9374" t="s">
        <v>72</v>
      </c>
      <c r="L9374">
        <v>5</v>
      </c>
      <c r="M9374" t="s">
        <v>51</v>
      </c>
      <c r="N9374" t="s">
        <v>37</v>
      </c>
      <c r="O9374" t="s">
        <v>22</v>
      </c>
    </row>
    <row r="9375" spans="1:15">
      <c r="A9375" t="s">
        <v>15234</v>
      </c>
      <c r="B9375" s="1">
        <v>46008</v>
      </c>
      <c r="C9375" t="s">
        <v>7236</v>
      </c>
      <c r="D9375" t="s">
        <v>25</v>
      </c>
      <c r="E9375" t="s">
        <v>91</v>
      </c>
      <c r="F9375">
        <v>4</v>
      </c>
      <c r="G9375">
        <v>33975.589999999997</v>
      </c>
      <c r="H9375">
        <v>135902.35999999999</v>
      </c>
      <c r="I9375">
        <f>salesdata[[#This Row],[Total_Sales_INR]]/10000000</f>
        <v>1.3590235999999999E-2</v>
      </c>
      <c r="J9375" t="s">
        <v>27</v>
      </c>
      <c r="K9375" t="s">
        <v>19</v>
      </c>
      <c r="L9375">
        <v>5</v>
      </c>
      <c r="M9375" t="s">
        <v>51</v>
      </c>
      <c r="N9375" t="s">
        <v>124</v>
      </c>
      <c r="O9375" t="s">
        <v>22</v>
      </c>
    </row>
    <row r="9376" spans="1:15">
      <c r="A9376" t="s">
        <v>15235</v>
      </c>
      <c r="B9376" s="1">
        <v>45690</v>
      </c>
      <c r="C9376" t="s">
        <v>1839</v>
      </c>
      <c r="D9376" t="s">
        <v>32</v>
      </c>
      <c r="E9376" t="s">
        <v>33</v>
      </c>
      <c r="F9376">
        <v>5</v>
      </c>
      <c r="G9376">
        <v>29982.75</v>
      </c>
      <c r="H9376">
        <v>149913.75</v>
      </c>
      <c r="I9376">
        <f>salesdata[[#This Row],[Total_Sales_INR]]/10000000</f>
        <v>1.4991374999999999E-2</v>
      </c>
      <c r="J9376" t="s">
        <v>47</v>
      </c>
      <c r="K9376" t="s">
        <v>35</v>
      </c>
      <c r="L9376">
        <v>2</v>
      </c>
      <c r="M9376" t="s">
        <v>265</v>
      </c>
      <c r="N9376" t="s">
        <v>48</v>
      </c>
      <c r="O9376" t="s">
        <v>22</v>
      </c>
    </row>
    <row r="9377" spans="1:15">
      <c r="A9377" t="s">
        <v>15236</v>
      </c>
      <c r="B9377" s="1">
        <v>45760</v>
      </c>
      <c r="C9377" t="s">
        <v>8955</v>
      </c>
      <c r="D9377" t="s">
        <v>102</v>
      </c>
      <c r="E9377" t="s">
        <v>193</v>
      </c>
      <c r="F9377">
        <v>4</v>
      </c>
      <c r="G9377">
        <v>11044.91</v>
      </c>
      <c r="H9377">
        <v>44179.64</v>
      </c>
      <c r="I9377">
        <f>salesdata[[#This Row],[Total_Sales_INR]]/10000000</f>
        <v>4.4179639999999999E-3</v>
      </c>
      <c r="J9377" t="s">
        <v>27</v>
      </c>
      <c r="K9377" t="s">
        <v>72</v>
      </c>
      <c r="L9377">
        <v>4</v>
      </c>
      <c r="M9377" t="s">
        <v>185</v>
      </c>
      <c r="N9377" t="s">
        <v>213</v>
      </c>
      <c r="O9377" t="s">
        <v>22</v>
      </c>
    </row>
    <row r="9378" spans="1:15">
      <c r="A9378" t="s">
        <v>15237</v>
      </c>
      <c r="B9378" s="1">
        <v>45750</v>
      </c>
      <c r="C9378" t="s">
        <v>6112</v>
      </c>
      <c r="D9378" t="s">
        <v>16</v>
      </c>
      <c r="E9378" t="s">
        <v>137</v>
      </c>
      <c r="F9378">
        <v>5</v>
      </c>
      <c r="G9378">
        <v>19273.84</v>
      </c>
      <c r="H9378">
        <v>96369.2</v>
      </c>
      <c r="I9378">
        <f>salesdata[[#This Row],[Total_Sales_INR]]/10000000</f>
        <v>9.6369200000000002E-3</v>
      </c>
      <c r="J9378" t="s">
        <v>27</v>
      </c>
      <c r="K9378" t="s">
        <v>19</v>
      </c>
      <c r="L9378">
        <v>3</v>
      </c>
      <c r="M9378" t="s">
        <v>61</v>
      </c>
      <c r="N9378" t="s">
        <v>82</v>
      </c>
      <c r="O9378" t="s">
        <v>22</v>
      </c>
    </row>
    <row r="9379" spans="1:15">
      <c r="A9379" t="s">
        <v>15238</v>
      </c>
      <c r="B9379" s="1">
        <v>45805</v>
      </c>
      <c r="C9379" t="s">
        <v>5671</v>
      </c>
      <c r="D9379" t="s">
        <v>45</v>
      </c>
      <c r="E9379" t="s">
        <v>85</v>
      </c>
      <c r="F9379">
        <v>3</v>
      </c>
      <c r="G9379">
        <v>573.49</v>
      </c>
      <c r="H9379">
        <v>1720.47</v>
      </c>
      <c r="I9379">
        <f>salesdata[[#This Row],[Total_Sales_INR]]/10000000</f>
        <v>1.7204700000000001E-4</v>
      </c>
      <c r="J9379" t="s">
        <v>27</v>
      </c>
      <c r="K9379" t="s">
        <v>19</v>
      </c>
      <c r="L9379">
        <v>3</v>
      </c>
      <c r="M9379" t="s">
        <v>36</v>
      </c>
      <c r="N9379" t="s">
        <v>57</v>
      </c>
      <c r="O9379" t="s">
        <v>22</v>
      </c>
    </row>
    <row r="9380" spans="1:15">
      <c r="A9380" t="s">
        <v>15239</v>
      </c>
      <c r="B9380" s="1">
        <v>46001</v>
      </c>
      <c r="C9380" t="s">
        <v>6370</v>
      </c>
      <c r="D9380" t="s">
        <v>25</v>
      </c>
      <c r="E9380" t="s">
        <v>91</v>
      </c>
      <c r="F9380">
        <v>1</v>
      </c>
      <c r="G9380">
        <v>34947.800000000003</v>
      </c>
      <c r="H9380">
        <v>34947.800000000003</v>
      </c>
      <c r="I9380">
        <f>salesdata[[#This Row],[Total_Sales_INR]]/10000000</f>
        <v>3.4947800000000003E-3</v>
      </c>
      <c r="J9380" t="s">
        <v>27</v>
      </c>
      <c r="K9380" t="s">
        <v>19</v>
      </c>
      <c r="L9380">
        <v>2</v>
      </c>
      <c r="M9380" t="s">
        <v>141</v>
      </c>
      <c r="N9380" t="s">
        <v>150</v>
      </c>
      <c r="O9380" t="s">
        <v>22</v>
      </c>
    </row>
    <row r="9381" spans="1:15">
      <c r="A9381" t="s">
        <v>15240</v>
      </c>
      <c r="B9381" s="1">
        <v>45925</v>
      </c>
      <c r="C9381" t="s">
        <v>15241</v>
      </c>
      <c r="D9381" t="s">
        <v>102</v>
      </c>
      <c r="E9381" t="s">
        <v>184</v>
      </c>
      <c r="F9381">
        <v>4</v>
      </c>
      <c r="G9381">
        <v>49646.54</v>
      </c>
      <c r="H9381">
        <v>198586.16</v>
      </c>
      <c r="I9381">
        <f>salesdata[[#This Row],[Total_Sales_INR]]/10000000</f>
        <v>1.9858615999999999E-2</v>
      </c>
      <c r="J9381" t="s">
        <v>47</v>
      </c>
      <c r="K9381" t="s">
        <v>72</v>
      </c>
      <c r="L9381">
        <v>3</v>
      </c>
      <c r="M9381" t="s">
        <v>115</v>
      </c>
      <c r="N9381" t="s">
        <v>37</v>
      </c>
      <c r="O9381" t="s">
        <v>22</v>
      </c>
    </row>
    <row r="9382" spans="1:15">
      <c r="A9382" t="s">
        <v>15242</v>
      </c>
      <c r="B9382" s="1">
        <v>45667</v>
      </c>
      <c r="C9382" t="s">
        <v>4323</v>
      </c>
      <c r="D9382" t="s">
        <v>32</v>
      </c>
      <c r="E9382" t="s">
        <v>309</v>
      </c>
      <c r="F9382">
        <v>5</v>
      </c>
      <c r="G9382">
        <v>42164.04</v>
      </c>
      <c r="H9382">
        <v>210820.2</v>
      </c>
      <c r="I9382">
        <f>salesdata[[#This Row],[Total_Sales_INR]]/10000000</f>
        <v>2.108202E-2</v>
      </c>
      <c r="J9382" t="s">
        <v>18</v>
      </c>
      <c r="K9382" t="s">
        <v>72</v>
      </c>
      <c r="L9382">
        <v>4</v>
      </c>
      <c r="M9382" t="s">
        <v>185</v>
      </c>
      <c r="N9382" t="s">
        <v>134</v>
      </c>
      <c r="O9382" t="s">
        <v>22</v>
      </c>
    </row>
    <row r="9383" spans="1:15">
      <c r="A9383" t="s">
        <v>15243</v>
      </c>
      <c r="B9383" s="1">
        <v>45831</v>
      </c>
      <c r="C9383" t="s">
        <v>15244</v>
      </c>
      <c r="D9383" t="s">
        <v>45</v>
      </c>
      <c r="E9383" t="s">
        <v>60</v>
      </c>
      <c r="F9383">
        <v>5</v>
      </c>
      <c r="G9383">
        <v>28343.41</v>
      </c>
      <c r="H9383">
        <v>141717.04999999999</v>
      </c>
      <c r="I9383">
        <f>salesdata[[#This Row],[Total_Sales_INR]]/10000000</f>
        <v>1.4171704999999998E-2</v>
      </c>
      <c r="J9383" t="s">
        <v>18</v>
      </c>
      <c r="K9383" t="s">
        <v>35</v>
      </c>
      <c r="L9383">
        <v>5</v>
      </c>
      <c r="M9383" t="s">
        <v>51</v>
      </c>
      <c r="N9383" t="s">
        <v>62</v>
      </c>
      <c r="O9383" t="s">
        <v>22</v>
      </c>
    </row>
    <row r="9384" spans="1:15">
      <c r="A9384" t="s">
        <v>15245</v>
      </c>
      <c r="B9384" s="1">
        <v>46021</v>
      </c>
      <c r="C9384" t="s">
        <v>7510</v>
      </c>
      <c r="D9384" t="s">
        <v>45</v>
      </c>
      <c r="E9384" t="s">
        <v>46</v>
      </c>
      <c r="F9384">
        <v>5</v>
      </c>
      <c r="G9384">
        <v>7240.12</v>
      </c>
      <c r="H9384">
        <v>36200.6</v>
      </c>
      <c r="I9384">
        <f>salesdata[[#This Row],[Total_Sales_INR]]/10000000</f>
        <v>3.62006E-3</v>
      </c>
      <c r="J9384" t="s">
        <v>47</v>
      </c>
      <c r="K9384" t="s">
        <v>19</v>
      </c>
      <c r="L9384">
        <v>3</v>
      </c>
      <c r="M9384" t="s">
        <v>77</v>
      </c>
      <c r="N9384" t="s">
        <v>360</v>
      </c>
      <c r="O9384" t="s">
        <v>22</v>
      </c>
    </row>
    <row r="9385" spans="1:15">
      <c r="A9385" t="s">
        <v>15246</v>
      </c>
      <c r="B9385" s="1">
        <v>45812</v>
      </c>
      <c r="C9385" t="s">
        <v>15247</v>
      </c>
      <c r="D9385" t="s">
        <v>16</v>
      </c>
      <c r="E9385" t="s">
        <v>130</v>
      </c>
      <c r="F9385">
        <v>2</v>
      </c>
      <c r="G9385">
        <v>8324.76</v>
      </c>
      <c r="H9385">
        <v>16649.52</v>
      </c>
      <c r="I9385">
        <f>salesdata[[#This Row],[Total_Sales_INR]]/10000000</f>
        <v>1.6649520000000001E-3</v>
      </c>
      <c r="J9385" t="s">
        <v>18</v>
      </c>
      <c r="K9385" t="s">
        <v>35</v>
      </c>
      <c r="L9385">
        <v>5</v>
      </c>
      <c r="M9385" t="s">
        <v>28</v>
      </c>
      <c r="N9385" t="s">
        <v>112</v>
      </c>
      <c r="O9385" t="s">
        <v>22</v>
      </c>
    </row>
    <row r="9386" spans="1:15">
      <c r="A9386" t="s">
        <v>15248</v>
      </c>
      <c r="B9386" s="1">
        <v>45754</v>
      </c>
      <c r="C9386" t="s">
        <v>2684</v>
      </c>
      <c r="D9386" t="s">
        <v>25</v>
      </c>
      <c r="E9386" t="s">
        <v>140</v>
      </c>
      <c r="F9386">
        <v>5</v>
      </c>
      <c r="G9386">
        <v>23264.240000000002</v>
      </c>
      <c r="H9386">
        <v>116321.2</v>
      </c>
      <c r="I9386">
        <f>salesdata[[#This Row],[Total_Sales_INR]]/10000000</f>
        <v>1.1632119999999999E-2</v>
      </c>
      <c r="J9386" t="s">
        <v>47</v>
      </c>
      <c r="K9386" t="s">
        <v>35</v>
      </c>
      <c r="L9386">
        <v>3</v>
      </c>
      <c r="M9386" t="s">
        <v>77</v>
      </c>
      <c r="N9386" t="s">
        <v>78</v>
      </c>
      <c r="O9386" t="s">
        <v>22</v>
      </c>
    </row>
    <row r="9387" spans="1:15">
      <c r="A9387" t="s">
        <v>15249</v>
      </c>
      <c r="B9387" s="1">
        <v>45733</v>
      </c>
      <c r="C9387" t="s">
        <v>14807</v>
      </c>
      <c r="D9387" t="s">
        <v>25</v>
      </c>
      <c r="E9387" t="s">
        <v>140</v>
      </c>
      <c r="F9387">
        <v>5</v>
      </c>
      <c r="G9387">
        <v>31548.98</v>
      </c>
      <c r="H9387">
        <v>157744.9</v>
      </c>
      <c r="I9387">
        <f>salesdata[[#This Row],[Total_Sales_INR]]/10000000</f>
        <v>1.5774489999999999E-2</v>
      </c>
      <c r="J9387" t="s">
        <v>34</v>
      </c>
      <c r="K9387" t="s">
        <v>35</v>
      </c>
      <c r="L9387">
        <v>1</v>
      </c>
      <c r="M9387" t="s">
        <v>181</v>
      </c>
      <c r="N9387" t="s">
        <v>360</v>
      </c>
      <c r="O9387" t="s">
        <v>22</v>
      </c>
    </row>
    <row r="9388" spans="1:15">
      <c r="A9388" t="s">
        <v>15250</v>
      </c>
      <c r="B9388" s="1">
        <v>45812</v>
      </c>
      <c r="C9388" t="s">
        <v>15251</v>
      </c>
      <c r="D9388" t="s">
        <v>102</v>
      </c>
      <c r="E9388" t="s">
        <v>118</v>
      </c>
      <c r="F9388">
        <v>2</v>
      </c>
      <c r="G9388">
        <v>27134.61</v>
      </c>
      <c r="H9388">
        <v>54269.22</v>
      </c>
      <c r="I9388">
        <f>salesdata[[#This Row],[Total_Sales_INR]]/10000000</f>
        <v>5.4269219999999998E-3</v>
      </c>
      <c r="J9388" t="s">
        <v>34</v>
      </c>
      <c r="K9388" t="s">
        <v>72</v>
      </c>
      <c r="L9388">
        <v>1</v>
      </c>
      <c r="M9388" t="s">
        <v>181</v>
      </c>
      <c r="N9388" t="s">
        <v>48</v>
      </c>
      <c r="O9388" t="s">
        <v>22</v>
      </c>
    </row>
    <row r="9389" spans="1:15">
      <c r="A9389" t="s">
        <v>15252</v>
      </c>
      <c r="B9389" s="1">
        <v>45840</v>
      </c>
      <c r="C9389" t="s">
        <v>5163</v>
      </c>
      <c r="D9389" t="s">
        <v>25</v>
      </c>
      <c r="E9389" t="s">
        <v>140</v>
      </c>
      <c r="F9389">
        <v>5</v>
      </c>
      <c r="G9389">
        <v>45382.09</v>
      </c>
      <c r="H9389">
        <v>226910.45</v>
      </c>
      <c r="I9389">
        <f>salesdata[[#This Row],[Total_Sales_INR]]/10000000</f>
        <v>2.2691045E-2</v>
      </c>
      <c r="J9389" t="s">
        <v>34</v>
      </c>
      <c r="K9389" t="s">
        <v>72</v>
      </c>
      <c r="L9389">
        <v>2</v>
      </c>
      <c r="M9389" t="s">
        <v>56</v>
      </c>
      <c r="N9389" t="s">
        <v>29</v>
      </c>
      <c r="O9389" t="s">
        <v>22</v>
      </c>
    </row>
    <row r="9390" spans="1:15">
      <c r="A9390" t="s">
        <v>15253</v>
      </c>
      <c r="B9390" s="1">
        <v>45990</v>
      </c>
      <c r="C9390" t="s">
        <v>1909</v>
      </c>
      <c r="D9390" t="s">
        <v>102</v>
      </c>
      <c r="E9390" t="s">
        <v>103</v>
      </c>
      <c r="F9390">
        <v>4</v>
      </c>
      <c r="G9390">
        <v>12994.17</v>
      </c>
      <c r="H9390">
        <v>51976.68</v>
      </c>
      <c r="I9390">
        <f>salesdata[[#This Row],[Total_Sales_INR]]/10000000</f>
        <v>5.1976679999999999E-3</v>
      </c>
      <c r="J9390" t="s">
        <v>47</v>
      </c>
      <c r="K9390" t="s">
        <v>19</v>
      </c>
      <c r="L9390">
        <v>4</v>
      </c>
      <c r="M9390" t="s">
        <v>160</v>
      </c>
      <c r="N9390" t="s">
        <v>150</v>
      </c>
      <c r="O9390" t="s">
        <v>22</v>
      </c>
    </row>
    <row r="9391" spans="1:15">
      <c r="A9391" t="s">
        <v>15254</v>
      </c>
      <c r="B9391" s="1">
        <v>45914</v>
      </c>
      <c r="C9391" t="s">
        <v>15255</v>
      </c>
      <c r="D9391" t="s">
        <v>102</v>
      </c>
      <c r="E9391" t="s">
        <v>118</v>
      </c>
      <c r="F9391">
        <v>2</v>
      </c>
      <c r="G9391">
        <v>40538.85</v>
      </c>
      <c r="H9391">
        <v>81077.7</v>
      </c>
      <c r="I9391">
        <f>salesdata[[#This Row],[Total_Sales_INR]]/10000000</f>
        <v>8.1077700000000003E-3</v>
      </c>
      <c r="J9391" t="s">
        <v>34</v>
      </c>
      <c r="K9391" t="s">
        <v>19</v>
      </c>
      <c r="L9391">
        <v>5</v>
      </c>
      <c r="M9391" t="s">
        <v>51</v>
      </c>
      <c r="N9391" t="s">
        <v>52</v>
      </c>
      <c r="O9391" t="s">
        <v>22</v>
      </c>
    </row>
    <row r="9392" spans="1:15">
      <c r="A9392" t="s">
        <v>15256</v>
      </c>
      <c r="B9392" s="1">
        <v>45733</v>
      </c>
      <c r="C9392" t="s">
        <v>6128</v>
      </c>
      <c r="D9392" t="s">
        <v>32</v>
      </c>
      <c r="E9392" t="s">
        <v>309</v>
      </c>
      <c r="F9392">
        <v>4</v>
      </c>
      <c r="G9392">
        <v>20581.23</v>
      </c>
      <c r="H9392">
        <v>82324.92</v>
      </c>
      <c r="I9392">
        <f>salesdata[[#This Row],[Total_Sales_INR]]/10000000</f>
        <v>8.2324919999999992E-3</v>
      </c>
      <c r="J9392" t="s">
        <v>27</v>
      </c>
      <c r="K9392" t="s">
        <v>35</v>
      </c>
      <c r="L9392">
        <v>3</v>
      </c>
      <c r="M9392" t="s">
        <v>77</v>
      </c>
      <c r="N9392" t="s">
        <v>178</v>
      </c>
      <c r="O9392" t="s">
        <v>22</v>
      </c>
    </row>
    <row r="9393" spans="1:15">
      <c r="A9393" t="s">
        <v>15257</v>
      </c>
      <c r="B9393" s="1">
        <v>46010</v>
      </c>
      <c r="C9393" t="s">
        <v>11188</v>
      </c>
      <c r="D9393" t="s">
        <v>45</v>
      </c>
      <c r="E9393" t="s">
        <v>60</v>
      </c>
      <c r="F9393">
        <v>4</v>
      </c>
      <c r="G9393">
        <v>27646.05</v>
      </c>
      <c r="H9393">
        <v>110584.2</v>
      </c>
      <c r="I9393">
        <f>salesdata[[#This Row],[Total_Sales_INR]]/10000000</f>
        <v>1.1058419999999999E-2</v>
      </c>
      <c r="J9393" t="s">
        <v>18</v>
      </c>
      <c r="K9393" t="s">
        <v>35</v>
      </c>
      <c r="L9393">
        <v>4</v>
      </c>
      <c r="M9393" t="s">
        <v>198</v>
      </c>
      <c r="N9393" t="s">
        <v>124</v>
      </c>
      <c r="O9393" t="s">
        <v>22</v>
      </c>
    </row>
    <row r="9394" spans="1:15">
      <c r="A9394" t="s">
        <v>15258</v>
      </c>
      <c r="B9394" s="1">
        <v>45850</v>
      </c>
      <c r="C9394" t="s">
        <v>5524</v>
      </c>
      <c r="D9394" t="s">
        <v>32</v>
      </c>
      <c r="E9394" t="s">
        <v>81</v>
      </c>
      <c r="F9394">
        <v>1</v>
      </c>
      <c r="G9394">
        <v>31282.47</v>
      </c>
      <c r="H9394">
        <v>31282.47</v>
      </c>
      <c r="I9394">
        <f>salesdata[[#This Row],[Total_Sales_INR]]/10000000</f>
        <v>3.1282470000000002E-3</v>
      </c>
      <c r="J9394" t="s">
        <v>34</v>
      </c>
      <c r="K9394" t="s">
        <v>72</v>
      </c>
      <c r="L9394">
        <v>2</v>
      </c>
      <c r="M9394" t="s">
        <v>133</v>
      </c>
      <c r="N9394" t="s">
        <v>213</v>
      </c>
      <c r="O9394" t="s">
        <v>22</v>
      </c>
    </row>
    <row r="9395" spans="1:15">
      <c r="A9395" t="s">
        <v>15259</v>
      </c>
      <c r="B9395" s="1">
        <v>45916</v>
      </c>
      <c r="C9395" t="s">
        <v>11920</v>
      </c>
      <c r="D9395" t="s">
        <v>25</v>
      </c>
      <c r="E9395" t="s">
        <v>280</v>
      </c>
      <c r="F9395">
        <v>5</v>
      </c>
      <c r="G9395">
        <v>39732.85</v>
      </c>
      <c r="H9395">
        <v>198664.25</v>
      </c>
      <c r="I9395">
        <f>salesdata[[#This Row],[Total_Sales_INR]]/10000000</f>
        <v>1.9866425E-2</v>
      </c>
      <c r="J9395" t="s">
        <v>34</v>
      </c>
      <c r="K9395" t="s">
        <v>35</v>
      </c>
      <c r="L9395">
        <v>4</v>
      </c>
      <c r="M9395" t="s">
        <v>88</v>
      </c>
      <c r="N9395" t="s">
        <v>213</v>
      </c>
      <c r="O9395" t="s">
        <v>22</v>
      </c>
    </row>
    <row r="9396" spans="1:15">
      <c r="A9396" t="s">
        <v>15260</v>
      </c>
      <c r="B9396" s="1">
        <v>45723</v>
      </c>
      <c r="C9396" t="s">
        <v>7848</v>
      </c>
      <c r="D9396" t="s">
        <v>102</v>
      </c>
      <c r="E9396" t="s">
        <v>103</v>
      </c>
      <c r="F9396">
        <v>3</v>
      </c>
      <c r="G9396">
        <v>13729.85</v>
      </c>
      <c r="H9396">
        <v>41189.550000000003</v>
      </c>
      <c r="I9396">
        <f>salesdata[[#This Row],[Total_Sales_INR]]/10000000</f>
        <v>4.1189550000000005E-3</v>
      </c>
      <c r="J9396" t="s">
        <v>18</v>
      </c>
      <c r="K9396" t="s">
        <v>19</v>
      </c>
      <c r="L9396">
        <v>3</v>
      </c>
      <c r="M9396" t="s">
        <v>61</v>
      </c>
      <c r="N9396" t="s">
        <v>142</v>
      </c>
      <c r="O9396" t="s">
        <v>22</v>
      </c>
    </row>
    <row r="9397" spans="1:15">
      <c r="A9397" t="s">
        <v>15261</v>
      </c>
      <c r="B9397" s="1">
        <v>45966</v>
      </c>
      <c r="C9397" t="s">
        <v>2781</v>
      </c>
      <c r="D9397" t="s">
        <v>25</v>
      </c>
      <c r="E9397" t="s">
        <v>91</v>
      </c>
      <c r="F9397">
        <v>2</v>
      </c>
      <c r="G9397">
        <v>45418.7</v>
      </c>
      <c r="H9397">
        <v>90837.4</v>
      </c>
      <c r="I9397">
        <f>salesdata[[#This Row],[Total_Sales_INR]]/10000000</f>
        <v>9.0837399999999999E-3</v>
      </c>
      <c r="J9397" t="s">
        <v>34</v>
      </c>
      <c r="K9397" t="s">
        <v>72</v>
      </c>
      <c r="L9397">
        <v>4</v>
      </c>
      <c r="M9397" t="s">
        <v>198</v>
      </c>
      <c r="N9397" t="s">
        <v>57</v>
      </c>
      <c r="O9397" t="s">
        <v>22</v>
      </c>
    </row>
    <row r="9398" spans="1:15">
      <c r="A9398" t="s">
        <v>15262</v>
      </c>
      <c r="B9398" s="1">
        <v>45961</v>
      </c>
      <c r="C9398" t="s">
        <v>15263</v>
      </c>
      <c r="D9398" t="s">
        <v>25</v>
      </c>
      <c r="E9398" t="s">
        <v>26</v>
      </c>
      <c r="F9398">
        <v>4</v>
      </c>
      <c r="G9398">
        <v>10112.81</v>
      </c>
      <c r="H9398">
        <v>40451.24</v>
      </c>
      <c r="I9398">
        <f>salesdata[[#This Row],[Total_Sales_INR]]/10000000</f>
        <v>4.0451239999999998E-3</v>
      </c>
      <c r="J9398" t="s">
        <v>27</v>
      </c>
      <c r="K9398" t="s">
        <v>72</v>
      </c>
      <c r="L9398">
        <v>3</v>
      </c>
      <c r="M9398" t="s">
        <v>61</v>
      </c>
      <c r="N9398" t="s">
        <v>94</v>
      </c>
      <c r="O9398" t="s">
        <v>22</v>
      </c>
    </row>
    <row r="9399" spans="1:15">
      <c r="A9399" t="s">
        <v>15264</v>
      </c>
      <c r="B9399" s="1">
        <v>45837</v>
      </c>
      <c r="C9399" t="s">
        <v>6347</v>
      </c>
      <c r="D9399" t="s">
        <v>16</v>
      </c>
      <c r="E9399" t="s">
        <v>17</v>
      </c>
      <c r="F9399">
        <v>5</v>
      </c>
      <c r="G9399">
        <v>33482.660000000003</v>
      </c>
      <c r="H9399">
        <v>167413.29999999999</v>
      </c>
      <c r="I9399">
        <f>salesdata[[#This Row],[Total_Sales_INR]]/10000000</f>
        <v>1.6741329999999999E-2</v>
      </c>
      <c r="J9399" t="s">
        <v>27</v>
      </c>
      <c r="K9399" t="s">
        <v>72</v>
      </c>
      <c r="L9399">
        <v>2</v>
      </c>
      <c r="M9399" t="s">
        <v>133</v>
      </c>
      <c r="N9399" t="s">
        <v>82</v>
      </c>
      <c r="O9399" t="s">
        <v>22</v>
      </c>
    </row>
    <row r="9400" spans="1:15">
      <c r="A9400" t="s">
        <v>15265</v>
      </c>
      <c r="B9400" s="1">
        <v>45773</v>
      </c>
      <c r="C9400" t="s">
        <v>15266</v>
      </c>
      <c r="D9400" t="s">
        <v>32</v>
      </c>
      <c r="E9400" t="s">
        <v>309</v>
      </c>
      <c r="F9400">
        <v>4</v>
      </c>
      <c r="G9400">
        <v>17189.830000000002</v>
      </c>
      <c r="H9400">
        <v>68759.320000000007</v>
      </c>
      <c r="I9400">
        <f>salesdata[[#This Row],[Total_Sales_INR]]/10000000</f>
        <v>6.8759320000000004E-3</v>
      </c>
      <c r="J9400" t="s">
        <v>34</v>
      </c>
      <c r="K9400" t="s">
        <v>72</v>
      </c>
      <c r="L9400">
        <v>4</v>
      </c>
      <c r="M9400" t="s">
        <v>198</v>
      </c>
      <c r="N9400" t="s">
        <v>29</v>
      </c>
      <c r="O9400" t="s">
        <v>22</v>
      </c>
    </row>
    <row r="9401" spans="1:15">
      <c r="A9401" t="s">
        <v>15267</v>
      </c>
      <c r="B9401" s="1">
        <v>45698</v>
      </c>
      <c r="C9401" t="s">
        <v>930</v>
      </c>
      <c r="D9401" t="s">
        <v>45</v>
      </c>
      <c r="E9401" t="s">
        <v>46</v>
      </c>
      <c r="F9401">
        <v>5</v>
      </c>
      <c r="G9401">
        <v>25574.95</v>
      </c>
      <c r="H9401">
        <v>127874.75</v>
      </c>
      <c r="I9401">
        <f>salesdata[[#This Row],[Total_Sales_INR]]/10000000</f>
        <v>1.2787475E-2</v>
      </c>
      <c r="J9401" t="s">
        <v>34</v>
      </c>
      <c r="K9401" t="s">
        <v>19</v>
      </c>
      <c r="L9401">
        <v>1</v>
      </c>
      <c r="M9401" t="s">
        <v>68</v>
      </c>
      <c r="N9401" t="s">
        <v>213</v>
      </c>
      <c r="O9401" t="s">
        <v>22</v>
      </c>
    </row>
    <row r="9402" spans="1:15">
      <c r="A9402" t="s">
        <v>15268</v>
      </c>
      <c r="B9402" s="1">
        <v>45822</v>
      </c>
      <c r="C9402" t="s">
        <v>3232</v>
      </c>
      <c r="D9402" t="s">
        <v>25</v>
      </c>
      <c r="E9402" t="s">
        <v>223</v>
      </c>
      <c r="F9402">
        <v>4</v>
      </c>
      <c r="G9402">
        <v>35524.69</v>
      </c>
      <c r="H9402">
        <v>142098.76</v>
      </c>
      <c r="I9402">
        <f>salesdata[[#This Row],[Total_Sales_INR]]/10000000</f>
        <v>1.4209876000000001E-2</v>
      </c>
      <c r="J9402" t="s">
        <v>18</v>
      </c>
      <c r="K9402" t="s">
        <v>35</v>
      </c>
      <c r="L9402">
        <v>1</v>
      </c>
      <c r="M9402" t="s">
        <v>68</v>
      </c>
      <c r="N9402" t="s">
        <v>29</v>
      </c>
      <c r="O9402" t="s">
        <v>22</v>
      </c>
    </row>
    <row r="9403" spans="1:15">
      <c r="A9403" t="s">
        <v>15269</v>
      </c>
      <c r="B9403" s="1">
        <v>45977</v>
      </c>
      <c r="C9403" t="s">
        <v>15270</v>
      </c>
      <c r="D9403" t="s">
        <v>16</v>
      </c>
      <c r="E9403" t="s">
        <v>159</v>
      </c>
      <c r="F9403">
        <v>2</v>
      </c>
      <c r="G9403">
        <v>17209.25</v>
      </c>
      <c r="H9403">
        <v>34418.5</v>
      </c>
      <c r="I9403">
        <f>salesdata[[#This Row],[Total_Sales_INR]]/10000000</f>
        <v>3.4418500000000002E-3</v>
      </c>
      <c r="J9403" t="s">
        <v>34</v>
      </c>
      <c r="K9403" t="s">
        <v>19</v>
      </c>
      <c r="L9403">
        <v>4</v>
      </c>
      <c r="M9403" t="s">
        <v>185</v>
      </c>
      <c r="N9403" t="s">
        <v>124</v>
      </c>
      <c r="O9403" t="s">
        <v>22</v>
      </c>
    </row>
    <row r="9404" spans="1:15">
      <c r="A9404" t="s">
        <v>15271</v>
      </c>
      <c r="B9404" s="1">
        <v>45745</v>
      </c>
      <c r="C9404" t="s">
        <v>15272</v>
      </c>
      <c r="D9404" t="s">
        <v>25</v>
      </c>
      <c r="E9404" t="s">
        <v>26</v>
      </c>
      <c r="F9404">
        <v>1</v>
      </c>
      <c r="G9404">
        <v>38718.71</v>
      </c>
      <c r="H9404">
        <v>38718.71</v>
      </c>
      <c r="I9404">
        <f>salesdata[[#This Row],[Total_Sales_INR]]/10000000</f>
        <v>3.8718709999999998E-3</v>
      </c>
      <c r="J9404" t="s">
        <v>18</v>
      </c>
      <c r="K9404" t="s">
        <v>35</v>
      </c>
      <c r="L9404">
        <v>1</v>
      </c>
      <c r="M9404" t="s">
        <v>20</v>
      </c>
      <c r="N9404" t="s">
        <v>48</v>
      </c>
      <c r="O9404" t="s">
        <v>22</v>
      </c>
    </row>
    <row r="9405" spans="1:15">
      <c r="A9405" t="s">
        <v>15273</v>
      </c>
      <c r="B9405" s="1">
        <v>45726</v>
      </c>
      <c r="C9405" t="s">
        <v>15274</v>
      </c>
      <c r="D9405" t="s">
        <v>25</v>
      </c>
      <c r="E9405" t="s">
        <v>280</v>
      </c>
      <c r="F9405">
        <v>4</v>
      </c>
      <c r="G9405">
        <v>37742.300000000003</v>
      </c>
      <c r="H9405">
        <v>150969.20000000001</v>
      </c>
      <c r="I9405">
        <f>salesdata[[#This Row],[Total_Sales_INR]]/10000000</f>
        <v>1.5096920000000002E-2</v>
      </c>
      <c r="J9405" t="s">
        <v>27</v>
      </c>
      <c r="K9405" t="s">
        <v>19</v>
      </c>
      <c r="L9405">
        <v>1</v>
      </c>
      <c r="M9405" t="s">
        <v>181</v>
      </c>
      <c r="N9405" t="s">
        <v>120</v>
      </c>
      <c r="O9405" t="s">
        <v>22</v>
      </c>
    </row>
    <row r="9406" spans="1:15">
      <c r="A9406" t="s">
        <v>15275</v>
      </c>
      <c r="B9406" s="1">
        <v>45724</v>
      </c>
      <c r="C9406" t="s">
        <v>5499</v>
      </c>
      <c r="D9406" t="s">
        <v>25</v>
      </c>
      <c r="E9406" t="s">
        <v>26</v>
      </c>
      <c r="F9406">
        <v>5</v>
      </c>
      <c r="G9406">
        <v>7128.74</v>
      </c>
      <c r="H9406">
        <v>35643.699999999997</v>
      </c>
      <c r="I9406">
        <f>salesdata[[#This Row],[Total_Sales_INR]]/10000000</f>
        <v>3.5643699999999999E-3</v>
      </c>
      <c r="J9406" t="s">
        <v>27</v>
      </c>
      <c r="K9406" t="s">
        <v>19</v>
      </c>
      <c r="L9406">
        <v>3</v>
      </c>
      <c r="M9406" t="s">
        <v>77</v>
      </c>
      <c r="N9406" t="s">
        <v>57</v>
      </c>
      <c r="O9406" t="s">
        <v>22</v>
      </c>
    </row>
    <row r="9407" spans="1:15">
      <c r="A9407" t="s">
        <v>15276</v>
      </c>
      <c r="B9407" s="1">
        <v>45863</v>
      </c>
      <c r="C9407" t="s">
        <v>15277</v>
      </c>
      <c r="D9407" t="s">
        <v>45</v>
      </c>
      <c r="E9407" t="s">
        <v>65</v>
      </c>
      <c r="F9407">
        <v>1</v>
      </c>
      <c r="G9407">
        <v>30177.19</v>
      </c>
      <c r="H9407">
        <v>30177.19</v>
      </c>
      <c r="I9407">
        <f>salesdata[[#This Row],[Total_Sales_INR]]/10000000</f>
        <v>3.0177189999999999E-3</v>
      </c>
      <c r="J9407" t="s">
        <v>18</v>
      </c>
      <c r="K9407" t="s">
        <v>72</v>
      </c>
      <c r="L9407">
        <v>1</v>
      </c>
      <c r="M9407" t="s">
        <v>107</v>
      </c>
      <c r="N9407" t="s">
        <v>97</v>
      </c>
      <c r="O9407" t="s">
        <v>22</v>
      </c>
    </row>
    <row r="9408" spans="1:15">
      <c r="A9408" t="s">
        <v>15278</v>
      </c>
      <c r="B9408" s="1">
        <v>45995</v>
      </c>
      <c r="C9408" t="s">
        <v>4181</v>
      </c>
      <c r="D9408" t="s">
        <v>25</v>
      </c>
      <c r="E9408" t="s">
        <v>223</v>
      </c>
      <c r="F9408">
        <v>5</v>
      </c>
      <c r="G9408">
        <v>14386.67</v>
      </c>
      <c r="H9408">
        <v>71933.350000000006</v>
      </c>
      <c r="I9408">
        <f>salesdata[[#This Row],[Total_Sales_INR]]/10000000</f>
        <v>7.1933350000000004E-3</v>
      </c>
      <c r="J9408" t="s">
        <v>27</v>
      </c>
      <c r="K9408" t="s">
        <v>19</v>
      </c>
      <c r="L9408">
        <v>4</v>
      </c>
      <c r="M9408" t="s">
        <v>88</v>
      </c>
      <c r="N9408" t="s">
        <v>360</v>
      </c>
      <c r="O9408" t="s">
        <v>22</v>
      </c>
    </row>
    <row r="9409" spans="1:15">
      <c r="A9409" t="s">
        <v>15279</v>
      </c>
      <c r="B9409" s="1">
        <v>45747</v>
      </c>
      <c r="C9409" t="s">
        <v>1180</v>
      </c>
      <c r="D9409" t="s">
        <v>32</v>
      </c>
      <c r="E9409" t="s">
        <v>40</v>
      </c>
      <c r="F9409">
        <v>1</v>
      </c>
      <c r="G9409">
        <v>10858.88</v>
      </c>
      <c r="H9409">
        <v>10858.88</v>
      </c>
      <c r="I9409">
        <f>salesdata[[#This Row],[Total_Sales_INR]]/10000000</f>
        <v>1.0858879999999999E-3</v>
      </c>
      <c r="J9409" t="s">
        <v>18</v>
      </c>
      <c r="K9409" t="s">
        <v>72</v>
      </c>
      <c r="L9409">
        <v>5</v>
      </c>
      <c r="M9409" t="s">
        <v>51</v>
      </c>
      <c r="N9409" t="s">
        <v>48</v>
      </c>
      <c r="O9409" t="s">
        <v>22</v>
      </c>
    </row>
    <row r="9410" spans="1:15">
      <c r="A9410" t="s">
        <v>15280</v>
      </c>
      <c r="B9410" s="1">
        <v>45903</v>
      </c>
      <c r="C9410" t="s">
        <v>15281</v>
      </c>
      <c r="D9410" t="s">
        <v>45</v>
      </c>
      <c r="E9410" t="s">
        <v>65</v>
      </c>
      <c r="F9410">
        <v>5</v>
      </c>
      <c r="G9410">
        <v>37052.51</v>
      </c>
      <c r="H9410">
        <v>185262.55</v>
      </c>
      <c r="I9410">
        <f>salesdata[[#This Row],[Total_Sales_INR]]/10000000</f>
        <v>1.8526254999999998E-2</v>
      </c>
      <c r="J9410" t="s">
        <v>47</v>
      </c>
      <c r="K9410" t="s">
        <v>35</v>
      </c>
      <c r="L9410">
        <v>4</v>
      </c>
      <c r="M9410" t="s">
        <v>160</v>
      </c>
      <c r="N9410" t="s">
        <v>142</v>
      </c>
      <c r="O9410" t="s">
        <v>22</v>
      </c>
    </row>
    <row r="9411" spans="1:15">
      <c r="A9411" t="s">
        <v>15282</v>
      </c>
      <c r="B9411" s="1">
        <v>45887</v>
      </c>
      <c r="C9411" t="s">
        <v>9286</v>
      </c>
      <c r="D9411" t="s">
        <v>25</v>
      </c>
      <c r="E9411" t="s">
        <v>223</v>
      </c>
      <c r="F9411">
        <v>5</v>
      </c>
      <c r="G9411">
        <v>38003.25</v>
      </c>
      <c r="H9411">
        <v>190016.25</v>
      </c>
      <c r="I9411">
        <f>salesdata[[#This Row],[Total_Sales_INR]]/10000000</f>
        <v>1.9001625000000001E-2</v>
      </c>
      <c r="J9411" t="s">
        <v>47</v>
      </c>
      <c r="K9411" t="s">
        <v>35</v>
      </c>
      <c r="L9411">
        <v>3</v>
      </c>
      <c r="M9411" t="s">
        <v>190</v>
      </c>
      <c r="N9411" t="s">
        <v>48</v>
      </c>
      <c r="O9411" t="s">
        <v>22</v>
      </c>
    </row>
    <row r="9412" spans="1:15">
      <c r="A9412" t="s">
        <v>15283</v>
      </c>
      <c r="B9412" s="1">
        <v>45710</v>
      </c>
      <c r="C9412" t="s">
        <v>15284</v>
      </c>
      <c r="D9412" t="s">
        <v>45</v>
      </c>
      <c r="E9412" t="s">
        <v>46</v>
      </c>
      <c r="F9412">
        <v>2</v>
      </c>
      <c r="G9412">
        <v>44761.48</v>
      </c>
      <c r="H9412">
        <v>89522.96</v>
      </c>
      <c r="I9412">
        <f>salesdata[[#This Row],[Total_Sales_INR]]/10000000</f>
        <v>8.9522960000000002E-3</v>
      </c>
      <c r="J9412" t="s">
        <v>27</v>
      </c>
      <c r="K9412" t="s">
        <v>19</v>
      </c>
      <c r="L9412">
        <v>5</v>
      </c>
      <c r="M9412" t="s">
        <v>170</v>
      </c>
      <c r="N9412" t="s">
        <v>57</v>
      </c>
      <c r="O9412" t="s">
        <v>22</v>
      </c>
    </row>
    <row r="9413" spans="1:15">
      <c r="A9413" t="s">
        <v>15285</v>
      </c>
      <c r="B9413" s="1">
        <v>45658</v>
      </c>
      <c r="C9413" t="s">
        <v>15286</v>
      </c>
      <c r="D9413" t="s">
        <v>25</v>
      </c>
      <c r="E9413" t="s">
        <v>26</v>
      </c>
      <c r="F9413">
        <v>4</v>
      </c>
      <c r="G9413">
        <v>44972.74</v>
      </c>
      <c r="H9413">
        <v>179890.96</v>
      </c>
      <c r="I9413">
        <f>salesdata[[#This Row],[Total_Sales_INR]]/10000000</f>
        <v>1.7989096E-2</v>
      </c>
      <c r="J9413" t="s">
        <v>47</v>
      </c>
      <c r="K9413" t="s">
        <v>19</v>
      </c>
      <c r="L9413">
        <v>5</v>
      </c>
      <c r="M9413" t="s">
        <v>28</v>
      </c>
      <c r="N9413" t="s">
        <v>21</v>
      </c>
      <c r="O9413" t="s">
        <v>22</v>
      </c>
    </row>
    <row r="9414" spans="1:15">
      <c r="A9414" t="s">
        <v>15287</v>
      </c>
      <c r="B9414" s="1">
        <v>45973</v>
      </c>
      <c r="C9414" t="s">
        <v>2010</v>
      </c>
      <c r="D9414" t="s">
        <v>16</v>
      </c>
      <c r="E9414" t="s">
        <v>130</v>
      </c>
      <c r="F9414">
        <v>1</v>
      </c>
      <c r="G9414">
        <v>8732.51</v>
      </c>
      <c r="H9414">
        <v>8732.51</v>
      </c>
      <c r="I9414">
        <f>salesdata[[#This Row],[Total_Sales_INR]]/10000000</f>
        <v>8.7325100000000002E-4</v>
      </c>
      <c r="J9414" t="s">
        <v>34</v>
      </c>
      <c r="K9414" t="s">
        <v>19</v>
      </c>
      <c r="L9414">
        <v>4</v>
      </c>
      <c r="M9414" t="s">
        <v>185</v>
      </c>
      <c r="N9414" t="s">
        <v>213</v>
      </c>
      <c r="O9414" t="s">
        <v>22</v>
      </c>
    </row>
    <row r="9415" spans="1:15">
      <c r="A9415" t="s">
        <v>15288</v>
      </c>
      <c r="B9415" s="1">
        <v>45710</v>
      </c>
      <c r="C9415" t="s">
        <v>14828</v>
      </c>
      <c r="D9415" t="s">
        <v>32</v>
      </c>
      <c r="E9415" t="s">
        <v>309</v>
      </c>
      <c r="F9415">
        <v>1</v>
      </c>
      <c r="G9415">
        <v>12471.44</v>
      </c>
      <c r="H9415">
        <v>12471.44</v>
      </c>
      <c r="I9415">
        <f>salesdata[[#This Row],[Total_Sales_INR]]/10000000</f>
        <v>1.2471439999999999E-3</v>
      </c>
      <c r="J9415" t="s">
        <v>47</v>
      </c>
      <c r="K9415" t="s">
        <v>35</v>
      </c>
      <c r="L9415">
        <v>1</v>
      </c>
      <c r="M9415" t="s">
        <v>119</v>
      </c>
      <c r="N9415" t="s">
        <v>124</v>
      </c>
      <c r="O9415" t="s">
        <v>22</v>
      </c>
    </row>
    <row r="9416" spans="1:15">
      <c r="A9416" t="s">
        <v>15289</v>
      </c>
      <c r="B9416" s="1">
        <v>45910</v>
      </c>
      <c r="C9416" t="s">
        <v>14229</v>
      </c>
      <c r="D9416" t="s">
        <v>25</v>
      </c>
      <c r="E9416" t="s">
        <v>280</v>
      </c>
      <c r="F9416">
        <v>3</v>
      </c>
      <c r="G9416">
        <v>17518.599999999999</v>
      </c>
      <c r="H9416">
        <v>52555.8</v>
      </c>
      <c r="I9416">
        <f>salesdata[[#This Row],[Total_Sales_INR]]/10000000</f>
        <v>5.2555800000000001E-3</v>
      </c>
      <c r="J9416" t="s">
        <v>27</v>
      </c>
      <c r="K9416" t="s">
        <v>72</v>
      </c>
      <c r="L9416">
        <v>2</v>
      </c>
      <c r="M9416" t="s">
        <v>265</v>
      </c>
      <c r="N9416" t="s">
        <v>29</v>
      </c>
      <c r="O9416" t="s">
        <v>22</v>
      </c>
    </row>
    <row r="9417" spans="1:15">
      <c r="A9417" t="s">
        <v>15290</v>
      </c>
      <c r="B9417" s="1">
        <v>46001</v>
      </c>
      <c r="C9417" t="s">
        <v>9461</v>
      </c>
      <c r="D9417" t="s">
        <v>45</v>
      </c>
      <c r="E9417" t="s">
        <v>85</v>
      </c>
      <c r="F9417">
        <v>1</v>
      </c>
      <c r="G9417">
        <v>332.16</v>
      </c>
      <c r="H9417">
        <v>332.16</v>
      </c>
      <c r="I9417">
        <f>salesdata[[#This Row],[Total_Sales_INR]]/10000000</f>
        <v>3.3216000000000002E-5</v>
      </c>
      <c r="J9417" t="s">
        <v>18</v>
      </c>
      <c r="K9417" t="s">
        <v>72</v>
      </c>
      <c r="L9417">
        <v>2</v>
      </c>
      <c r="M9417" t="s">
        <v>56</v>
      </c>
      <c r="N9417" t="s">
        <v>82</v>
      </c>
      <c r="O9417" t="s">
        <v>22</v>
      </c>
    </row>
    <row r="9418" spans="1:15">
      <c r="A9418" t="s">
        <v>15291</v>
      </c>
      <c r="B9418" s="1">
        <v>45797</v>
      </c>
      <c r="C9418" t="s">
        <v>6373</v>
      </c>
      <c r="D9418" t="s">
        <v>102</v>
      </c>
      <c r="E9418" t="s">
        <v>118</v>
      </c>
      <c r="F9418">
        <v>4</v>
      </c>
      <c r="G9418">
        <v>27370.86</v>
      </c>
      <c r="H9418">
        <v>109483.44</v>
      </c>
      <c r="I9418">
        <f>salesdata[[#This Row],[Total_Sales_INR]]/10000000</f>
        <v>1.0948344E-2</v>
      </c>
      <c r="J9418" t="s">
        <v>27</v>
      </c>
      <c r="K9418" t="s">
        <v>72</v>
      </c>
      <c r="L9418">
        <v>5</v>
      </c>
      <c r="M9418" t="s">
        <v>73</v>
      </c>
      <c r="N9418" t="s">
        <v>62</v>
      </c>
      <c r="O9418" t="s">
        <v>22</v>
      </c>
    </row>
    <row r="9419" spans="1:15">
      <c r="A9419" t="s">
        <v>15292</v>
      </c>
      <c r="B9419" s="1">
        <v>45938</v>
      </c>
      <c r="C9419" t="s">
        <v>7981</v>
      </c>
      <c r="D9419" t="s">
        <v>102</v>
      </c>
      <c r="E9419" t="s">
        <v>118</v>
      </c>
      <c r="F9419">
        <v>5</v>
      </c>
      <c r="G9419">
        <v>1292.6199999999999</v>
      </c>
      <c r="H9419">
        <v>6463.1</v>
      </c>
      <c r="I9419">
        <f>salesdata[[#This Row],[Total_Sales_INR]]/10000000</f>
        <v>6.4630999999999998E-4</v>
      </c>
      <c r="J9419" t="s">
        <v>34</v>
      </c>
      <c r="K9419" t="s">
        <v>72</v>
      </c>
      <c r="L9419">
        <v>4</v>
      </c>
      <c r="M9419" t="s">
        <v>88</v>
      </c>
      <c r="N9419" t="s">
        <v>213</v>
      </c>
      <c r="O9419" t="s">
        <v>22</v>
      </c>
    </row>
    <row r="9420" spans="1:15">
      <c r="A9420" t="s">
        <v>15293</v>
      </c>
      <c r="B9420" s="1">
        <v>45785</v>
      </c>
      <c r="C9420" t="s">
        <v>10256</v>
      </c>
      <c r="D9420" t="s">
        <v>16</v>
      </c>
      <c r="E9420" t="s">
        <v>159</v>
      </c>
      <c r="F9420">
        <v>5</v>
      </c>
      <c r="G9420">
        <v>20205.27</v>
      </c>
      <c r="H9420">
        <v>101026.35</v>
      </c>
      <c r="I9420">
        <f>salesdata[[#This Row],[Total_Sales_INR]]/10000000</f>
        <v>1.0102635E-2</v>
      </c>
      <c r="J9420" t="s">
        <v>27</v>
      </c>
      <c r="K9420" t="s">
        <v>72</v>
      </c>
      <c r="L9420">
        <v>2</v>
      </c>
      <c r="M9420" t="s">
        <v>265</v>
      </c>
      <c r="N9420" t="s">
        <v>360</v>
      </c>
      <c r="O9420" t="s">
        <v>22</v>
      </c>
    </row>
    <row r="9421" spans="1:15">
      <c r="A9421" t="s">
        <v>15294</v>
      </c>
      <c r="B9421" s="1">
        <v>45902</v>
      </c>
      <c r="C9421" t="s">
        <v>4209</v>
      </c>
      <c r="D9421" t="s">
        <v>25</v>
      </c>
      <c r="E9421" t="s">
        <v>26</v>
      </c>
      <c r="F9421">
        <v>5</v>
      </c>
      <c r="G9421">
        <v>5058.5</v>
      </c>
      <c r="H9421">
        <v>25292.5</v>
      </c>
      <c r="I9421">
        <f>salesdata[[#This Row],[Total_Sales_INR]]/10000000</f>
        <v>2.5292499999999998E-3</v>
      </c>
      <c r="J9421" t="s">
        <v>47</v>
      </c>
      <c r="K9421" t="s">
        <v>19</v>
      </c>
      <c r="L9421">
        <v>4</v>
      </c>
      <c r="M9421" t="s">
        <v>88</v>
      </c>
      <c r="N9421" t="s">
        <v>42</v>
      </c>
      <c r="O9421" t="s">
        <v>22</v>
      </c>
    </row>
    <row r="9422" spans="1:15">
      <c r="A9422" t="s">
        <v>15295</v>
      </c>
      <c r="B9422" s="1">
        <v>45714</v>
      </c>
      <c r="C9422" t="s">
        <v>688</v>
      </c>
      <c r="D9422" t="s">
        <v>32</v>
      </c>
      <c r="E9422" t="s">
        <v>250</v>
      </c>
      <c r="F9422">
        <v>4</v>
      </c>
      <c r="G9422">
        <v>26811.93</v>
      </c>
      <c r="H9422">
        <v>107247.72</v>
      </c>
      <c r="I9422">
        <f>salesdata[[#This Row],[Total_Sales_INR]]/10000000</f>
        <v>1.0724772E-2</v>
      </c>
      <c r="J9422" t="s">
        <v>27</v>
      </c>
      <c r="K9422" t="s">
        <v>72</v>
      </c>
      <c r="L9422">
        <v>3</v>
      </c>
      <c r="M9422" t="s">
        <v>115</v>
      </c>
      <c r="N9422" t="s">
        <v>156</v>
      </c>
      <c r="O9422" t="s">
        <v>22</v>
      </c>
    </row>
    <row r="9423" spans="1:15">
      <c r="A9423" t="s">
        <v>15296</v>
      </c>
      <c r="B9423" s="1">
        <v>45927</v>
      </c>
      <c r="C9423" t="s">
        <v>15297</v>
      </c>
      <c r="D9423" t="s">
        <v>25</v>
      </c>
      <c r="E9423" t="s">
        <v>91</v>
      </c>
      <c r="F9423">
        <v>4</v>
      </c>
      <c r="G9423">
        <v>28263.64</v>
      </c>
      <c r="H9423">
        <v>113054.56</v>
      </c>
      <c r="I9423">
        <f>salesdata[[#This Row],[Total_Sales_INR]]/10000000</f>
        <v>1.1305456E-2</v>
      </c>
      <c r="J9423" t="s">
        <v>34</v>
      </c>
      <c r="K9423" t="s">
        <v>19</v>
      </c>
      <c r="L9423">
        <v>2</v>
      </c>
      <c r="M9423" t="s">
        <v>141</v>
      </c>
      <c r="N9423" t="s">
        <v>78</v>
      </c>
      <c r="O9423" t="s">
        <v>22</v>
      </c>
    </row>
    <row r="9424" spans="1:15">
      <c r="A9424" t="s">
        <v>15298</v>
      </c>
      <c r="B9424" s="1">
        <v>45943</v>
      </c>
      <c r="C9424" t="s">
        <v>15299</v>
      </c>
      <c r="D9424" t="s">
        <v>102</v>
      </c>
      <c r="E9424" t="s">
        <v>118</v>
      </c>
      <c r="F9424">
        <v>5</v>
      </c>
      <c r="G9424">
        <v>20760.57</v>
      </c>
      <c r="H9424">
        <v>103802.85</v>
      </c>
      <c r="I9424">
        <f>salesdata[[#This Row],[Total_Sales_INR]]/10000000</f>
        <v>1.0380285000000001E-2</v>
      </c>
      <c r="J9424" t="s">
        <v>27</v>
      </c>
      <c r="K9424" t="s">
        <v>72</v>
      </c>
      <c r="L9424">
        <v>2</v>
      </c>
      <c r="M9424" t="s">
        <v>56</v>
      </c>
      <c r="N9424" t="s">
        <v>42</v>
      </c>
      <c r="O9424" t="s">
        <v>22</v>
      </c>
    </row>
    <row r="9425" spans="1:15">
      <c r="A9425" t="s">
        <v>15300</v>
      </c>
      <c r="B9425" s="1">
        <v>45837</v>
      </c>
      <c r="C9425" t="s">
        <v>13177</v>
      </c>
      <c r="D9425" t="s">
        <v>102</v>
      </c>
      <c r="E9425" t="s">
        <v>118</v>
      </c>
      <c r="F9425">
        <v>1</v>
      </c>
      <c r="G9425">
        <v>31549.19</v>
      </c>
      <c r="H9425">
        <v>31549.19</v>
      </c>
      <c r="I9425">
        <f>salesdata[[#This Row],[Total_Sales_INR]]/10000000</f>
        <v>3.154919E-3</v>
      </c>
      <c r="J9425" t="s">
        <v>47</v>
      </c>
      <c r="K9425" t="s">
        <v>35</v>
      </c>
      <c r="L9425">
        <v>5</v>
      </c>
      <c r="M9425" t="s">
        <v>28</v>
      </c>
      <c r="N9425" t="s">
        <v>127</v>
      </c>
      <c r="O9425" t="s">
        <v>22</v>
      </c>
    </row>
    <row r="9426" spans="1:15">
      <c r="A9426" t="s">
        <v>15301</v>
      </c>
      <c r="B9426" s="1">
        <v>45723</v>
      </c>
      <c r="C9426" t="s">
        <v>1279</v>
      </c>
      <c r="D9426" t="s">
        <v>45</v>
      </c>
      <c r="E9426" t="s">
        <v>85</v>
      </c>
      <c r="F9426">
        <v>4</v>
      </c>
      <c r="G9426">
        <v>10830.47</v>
      </c>
      <c r="H9426">
        <v>43321.88</v>
      </c>
      <c r="I9426">
        <f>salesdata[[#This Row],[Total_Sales_INR]]/10000000</f>
        <v>4.3321879999999998E-3</v>
      </c>
      <c r="J9426" t="s">
        <v>47</v>
      </c>
      <c r="K9426" t="s">
        <v>72</v>
      </c>
      <c r="L9426">
        <v>3</v>
      </c>
      <c r="M9426" t="s">
        <v>190</v>
      </c>
      <c r="N9426" t="s">
        <v>124</v>
      </c>
      <c r="O9426" t="s">
        <v>22</v>
      </c>
    </row>
    <row r="9427" spans="1:15">
      <c r="A9427" t="s">
        <v>15302</v>
      </c>
      <c r="B9427" s="1">
        <v>45729</v>
      </c>
      <c r="C9427" t="s">
        <v>2046</v>
      </c>
      <c r="D9427" t="s">
        <v>32</v>
      </c>
      <c r="E9427" t="s">
        <v>40</v>
      </c>
      <c r="F9427">
        <v>2</v>
      </c>
      <c r="G9427">
        <v>49673.84</v>
      </c>
      <c r="H9427">
        <v>99347.68</v>
      </c>
      <c r="I9427">
        <f>salesdata[[#This Row],[Total_Sales_INR]]/10000000</f>
        <v>9.9347680000000001E-3</v>
      </c>
      <c r="J9427" t="s">
        <v>27</v>
      </c>
      <c r="K9427" t="s">
        <v>19</v>
      </c>
      <c r="L9427">
        <v>1</v>
      </c>
      <c r="M9427" t="s">
        <v>119</v>
      </c>
      <c r="N9427" t="s">
        <v>120</v>
      </c>
      <c r="O9427" t="s">
        <v>22</v>
      </c>
    </row>
    <row r="9428" spans="1:15">
      <c r="A9428" t="s">
        <v>15303</v>
      </c>
      <c r="B9428" s="1">
        <v>45832</v>
      </c>
      <c r="C9428" t="s">
        <v>10810</v>
      </c>
      <c r="D9428" t="s">
        <v>25</v>
      </c>
      <c r="E9428" t="s">
        <v>280</v>
      </c>
      <c r="F9428">
        <v>5</v>
      </c>
      <c r="G9428">
        <v>49225.29</v>
      </c>
      <c r="H9428">
        <v>246126.45</v>
      </c>
      <c r="I9428">
        <f>salesdata[[#This Row],[Total_Sales_INR]]/10000000</f>
        <v>2.4612645000000002E-2</v>
      </c>
      <c r="J9428" t="s">
        <v>18</v>
      </c>
      <c r="K9428" t="s">
        <v>19</v>
      </c>
      <c r="L9428">
        <v>3</v>
      </c>
      <c r="M9428" t="s">
        <v>115</v>
      </c>
      <c r="N9428" t="s">
        <v>120</v>
      </c>
      <c r="O9428" t="s">
        <v>22</v>
      </c>
    </row>
    <row r="9429" spans="1:15">
      <c r="A9429" t="s">
        <v>15304</v>
      </c>
      <c r="B9429" s="1">
        <v>45914</v>
      </c>
      <c r="C9429" t="s">
        <v>3152</v>
      </c>
      <c r="D9429" t="s">
        <v>102</v>
      </c>
      <c r="E9429" t="s">
        <v>103</v>
      </c>
      <c r="F9429">
        <v>1</v>
      </c>
      <c r="G9429">
        <v>9846.48</v>
      </c>
      <c r="H9429">
        <v>9846.48</v>
      </c>
      <c r="I9429">
        <f>salesdata[[#This Row],[Total_Sales_INR]]/10000000</f>
        <v>9.8464799999999986E-4</v>
      </c>
      <c r="J9429" t="s">
        <v>47</v>
      </c>
      <c r="K9429" t="s">
        <v>19</v>
      </c>
      <c r="L9429">
        <v>1</v>
      </c>
      <c r="M9429" t="s">
        <v>68</v>
      </c>
      <c r="N9429" t="s">
        <v>156</v>
      </c>
      <c r="O9429" t="s">
        <v>22</v>
      </c>
    </row>
    <row r="9430" spans="1:15">
      <c r="A9430" t="s">
        <v>15305</v>
      </c>
      <c r="B9430" s="1">
        <v>45968</v>
      </c>
      <c r="C9430" t="s">
        <v>12734</v>
      </c>
      <c r="D9430" t="s">
        <v>102</v>
      </c>
      <c r="E9430" t="s">
        <v>184</v>
      </c>
      <c r="F9430">
        <v>1</v>
      </c>
      <c r="G9430">
        <v>42516.29</v>
      </c>
      <c r="H9430">
        <v>42516.29</v>
      </c>
      <c r="I9430">
        <f>salesdata[[#This Row],[Total_Sales_INR]]/10000000</f>
        <v>4.2516289999999998E-3</v>
      </c>
      <c r="J9430" t="s">
        <v>34</v>
      </c>
      <c r="K9430" t="s">
        <v>35</v>
      </c>
      <c r="L9430">
        <v>3</v>
      </c>
      <c r="M9430" t="s">
        <v>115</v>
      </c>
      <c r="N9430" t="s">
        <v>82</v>
      </c>
      <c r="O9430" t="s">
        <v>22</v>
      </c>
    </row>
    <row r="9431" spans="1:15">
      <c r="A9431" t="s">
        <v>15306</v>
      </c>
      <c r="B9431" s="1">
        <v>45979</v>
      </c>
      <c r="C9431" t="s">
        <v>3232</v>
      </c>
      <c r="D9431" t="s">
        <v>102</v>
      </c>
      <c r="E9431" t="s">
        <v>193</v>
      </c>
      <c r="F9431">
        <v>3</v>
      </c>
      <c r="G9431">
        <v>11895.91</v>
      </c>
      <c r="H9431">
        <v>35687.730000000003</v>
      </c>
      <c r="I9431">
        <f>salesdata[[#This Row],[Total_Sales_INR]]/10000000</f>
        <v>3.5687730000000003E-3</v>
      </c>
      <c r="J9431" t="s">
        <v>34</v>
      </c>
      <c r="K9431" t="s">
        <v>72</v>
      </c>
      <c r="L9431">
        <v>1</v>
      </c>
      <c r="M9431" t="s">
        <v>119</v>
      </c>
      <c r="N9431" t="s">
        <v>120</v>
      </c>
      <c r="O9431" t="s">
        <v>22</v>
      </c>
    </row>
    <row r="9432" spans="1:15">
      <c r="A9432" t="s">
        <v>15307</v>
      </c>
      <c r="B9432" s="1">
        <v>45926</v>
      </c>
      <c r="C9432" t="s">
        <v>15308</v>
      </c>
      <c r="D9432" t="s">
        <v>25</v>
      </c>
      <c r="E9432" t="s">
        <v>223</v>
      </c>
      <c r="F9432">
        <v>1</v>
      </c>
      <c r="G9432">
        <v>6483.98</v>
      </c>
      <c r="H9432">
        <v>6483.98</v>
      </c>
      <c r="I9432">
        <f>salesdata[[#This Row],[Total_Sales_INR]]/10000000</f>
        <v>6.4839800000000001E-4</v>
      </c>
      <c r="J9432" t="s">
        <v>47</v>
      </c>
      <c r="K9432" t="s">
        <v>35</v>
      </c>
      <c r="L9432">
        <v>5</v>
      </c>
      <c r="M9432" t="s">
        <v>51</v>
      </c>
      <c r="N9432" t="s">
        <v>120</v>
      </c>
      <c r="O9432" t="s">
        <v>22</v>
      </c>
    </row>
    <row r="9433" spans="1:15">
      <c r="A9433" t="s">
        <v>15309</v>
      </c>
      <c r="B9433" s="1">
        <v>45904</v>
      </c>
      <c r="C9433" t="s">
        <v>4342</v>
      </c>
      <c r="D9433" t="s">
        <v>102</v>
      </c>
      <c r="E9433" t="s">
        <v>118</v>
      </c>
      <c r="F9433">
        <v>5</v>
      </c>
      <c r="G9433">
        <v>19648.919999999998</v>
      </c>
      <c r="H9433">
        <v>98244.6</v>
      </c>
      <c r="I9433">
        <f>salesdata[[#This Row],[Total_Sales_INR]]/10000000</f>
        <v>9.8244600000000001E-3</v>
      </c>
      <c r="J9433" t="s">
        <v>34</v>
      </c>
      <c r="K9433" t="s">
        <v>35</v>
      </c>
      <c r="L9433">
        <v>5</v>
      </c>
      <c r="M9433" t="s">
        <v>41</v>
      </c>
      <c r="N9433" t="s">
        <v>127</v>
      </c>
      <c r="O9433" t="s">
        <v>22</v>
      </c>
    </row>
    <row r="9434" spans="1:15">
      <c r="A9434" t="s">
        <v>15310</v>
      </c>
      <c r="B9434" s="1">
        <v>45880</v>
      </c>
      <c r="C9434" t="s">
        <v>13041</v>
      </c>
      <c r="D9434" t="s">
        <v>45</v>
      </c>
      <c r="E9434" t="s">
        <v>85</v>
      </c>
      <c r="F9434">
        <v>2</v>
      </c>
      <c r="G9434">
        <v>15627.8</v>
      </c>
      <c r="H9434">
        <v>31255.599999999999</v>
      </c>
      <c r="I9434">
        <f>salesdata[[#This Row],[Total_Sales_INR]]/10000000</f>
        <v>3.1255599999999999E-3</v>
      </c>
      <c r="J9434" t="s">
        <v>27</v>
      </c>
      <c r="K9434" t="s">
        <v>35</v>
      </c>
      <c r="L9434">
        <v>2</v>
      </c>
      <c r="M9434" t="s">
        <v>133</v>
      </c>
      <c r="N9434" t="s">
        <v>120</v>
      </c>
      <c r="O9434" t="s">
        <v>22</v>
      </c>
    </row>
    <row r="9435" spans="1:15">
      <c r="A9435" t="s">
        <v>15311</v>
      </c>
      <c r="B9435" s="1">
        <v>45666</v>
      </c>
      <c r="C9435" t="s">
        <v>15312</v>
      </c>
      <c r="D9435" t="s">
        <v>16</v>
      </c>
      <c r="E9435" t="s">
        <v>137</v>
      </c>
      <c r="F9435">
        <v>2</v>
      </c>
      <c r="G9435">
        <v>49852.92</v>
      </c>
      <c r="H9435">
        <v>99705.84</v>
      </c>
      <c r="I9435">
        <f>salesdata[[#This Row],[Total_Sales_INR]]/10000000</f>
        <v>9.9705839999999994E-3</v>
      </c>
      <c r="J9435" t="s">
        <v>34</v>
      </c>
      <c r="K9435" t="s">
        <v>35</v>
      </c>
      <c r="L9435">
        <v>1</v>
      </c>
      <c r="M9435" t="s">
        <v>20</v>
      </c>
      <c r="N9435" t="s">
        <v>62</v>
      </c>
      <c r="O9435" t="s">
        <v>22</v>
      </c>
    </row>
    <row r="9436" spans="1:15">
      <c r="A9436" t="s">
        <v>15313</v>
      </c>
      <c r="B9436" s="1">
        <v>45930</v>
      </c>
      <c r="C9436" t="s">
        <v>14707</v>
      </c>
      <c r="D9436" t="s">
        <v>16</v>
      </c>
      <c r="E9436" t="s">
        <v>137</v>
      </c>
      <c r="F9436">
        <v>1</v>
      </c>
      <c r="G9436">
        <v>39129.870000000003</v>
      </c>
      <c r="H9436">
        <v>39129.870000000003</v>
      </c>
      <c r="I9436">
        <f>salesdata[[#This Row],[Total_Sales_INR]]/10000000</f>
        <v>3.9129870000000006E-3</v>
      </c>
      <c r="J9436" t="s">
        <v>18</v>
      </c>
      <c r="K9436" t="s">
        <v>72</v>
      </c>
      <c r="L9436">
        <v>1</v>
      </c>
      <c r="M9436" t="s">
        <v>68</v>
      </c>
      <c r="N9436" t="s">
        <v>29</v>
      </c>
      <c r="O9436" t="s">
        <v>22</v>
      </c>
    </row>
    <row r="9437" spans="1:15">
      <c r="A9437" t="s">
        <v>15314</v>
      </c>
      <c r="B9437" s="1">
        <v>45765</v>
      </c>
      <c r="C9437" t="s">
        <v>12363</v>
      </c>
      <c r="D9437" t="s">
        <v>32</v>
      </c>
      <c r="E9437" t="s">
        <v>33</v>
      </c>
      <c r="F9437">
        <v>3</v>
      </c>
      <c r="G9437">
        <v>42163.89</v>
      </c>
      <c r="H9437">
        <v>126491.67</v>
      </c>
      <c r="I9437">
        <f>salesdata[[#This Row],[Total_Sales_INR]]/10000000</f>
        <v>1.2649166999999999E-2</v>
      </c>
      <c r="J9437" t="s">
        <v>34</v>
      </c>
      <c r="K9437" t="s">
        <v>72</v>
      </c>
      <c r="L9437">
        <v>3</v>
      </c>
      <c r="M9437" t="s">
        <v>61</v>
      </c>
      <c r="N9437" t="s">
        <v>167</v>
      </c>
      <c r="O9437" t="s">
        <v>22</v>
      </c>
    </row>
    <row r="9438" spans="1:15">
      <c r="A9438" t="s">
        <v>15315</v>
      </c>
      <c r="B9438" s="1">
        <v>45807</v>
      </c>
      <c r="C9438" t="s">
        <v>13401</v>
      </c>
      <c r="D9438" t="s">
        <v>32</v>
      </c>
      <c r="E9438" t="s">
        <v>33</v>
      </c>
      <c r="F9438">
        <v>4</v>
      </c>
      <c r="G9438">
        <v>5489.44</v>
      </c>
      <c r="H9438">
        <v>21957.759999999998</v>
      </c>
      <c r="I9438">
        <f>salesdata[[#This Row],[Total_Sales_INR]]/10000000</f>
        <v>2.195776E-3</v>
      </c>
      <c r="J9438" t="s">
        <v>34</v>
      </c>
      <c r="K9438" t="s">
        <v>19</v>
      </c>
      <c r="L9438">
        <v>2</v>
      </c>
      <c r="M9438" t="s">
        <v>141</v>
      </c>
      <c r="N9438" t="s">
        <v>82</v>
      </c>
      <c r="O9438" t="s">
        <v>22</v>
      </c>
    </row>
    <row r="9439" spans="1:15">
      <c r="A9439" t="s">
        <v>15316</v>
      </c>
      <c r="B9439" s="1">
        <v>45806</v>
      </c>
      <c r="C9439" t="s">
        <v>13334</v>
      </c>
      <c r="D9439" t="s">
        <v>102</v>
      </c>
      <c r="E9439" t="s">
        <v>193</v>
      </c>
      <c r="F9439">
        <v>5</v>
      </c>
      <c r="G9439">
        <v>28446.11</v>
      </c>
      <c r="H9439">
        <v>142230.54999999999</v>
      </c>
      <c r="I9439">
        <f>salesdata[[#This Row],[Total_Sales_INR]]/10000000</f>
        <v>1.4223054999999998E-2</v>
      </c>
      <c r="J9439" t="s">
        <v>18</v>
      </c>
      <c r="K9439" t="s">
        <v>72</v>
      </c>
      <c r="L9439">
        <v>4</v>
      </c>
      <c r="M9439" t="s">
        <v>88</v>
      </c>
      <c r="N9439" t="s">
        <v>142</v>
      </c>
      <c r="O9439" t="s">
        <v>22</v>
      </c>
    </row>
    <row r="9440" spans="1:15">
      <c r="A9440" t="s">
        <v>15317</v>
      </c>
      <c r="B9440" s="1">
        <v>45866</v>
      </c>
      <c r="C9440" t="s">
        <v>204</v>
      </c>
      <c r="D9440" t="s">
        <v>32</v>
      </c>
      <c r="E9440" t="s">
        <v>250</v>
      </c>
      <c r="F9440">
        <v>2</v>
      </c>
      <c r="G9440">
        <v>34114.230000000003</v>
      </c>
      <c r="H9440">
        <v>68228.460000000006</v>
      </c>
      <c r="I9440">
        <f>salesdata[[#This Row],[Total_Sales_INR]]/10000000</f>
        <v>6.8228460000000005E-3</v>
      </c>
      <c r="J9440" t="s">
        <v>34</v>
      </c>
      <c r="K9440" t="s">
        <v>19</v>
      </c>
      <c r="L9440">
        <v>3</v>
      </c>
      <c r="M9440" t="s">
        <v>61</v>
      </c>
      <c r="N9440" t="s">
        <v>48</v>
      </c>
      <c r="O9440" t="s">
        <v>22</v>
      </c>
    </row>
    <row r="9441" spans="1:15">
      <c r="A9441" t="s">
        <v>15318</v>
      </c>
      <c r="B9441" s="1">
        <v>45719</v>
      </c>
      <c r="C9441" t="s">
        <v>15319</v>
      </c>
      <c r="D9441" t="s">
        <v>25</v>
      </c>
      <c r="E9441" t="s">
        <v>91</v>
      </c>
      <c r="F9441">
        <v>1</v>
      </c>
      <c r="G9441">
        <v>6753.96</v>
      </c>
      <c r="H9441">
        <v>6753.96</v>
      </c>
      <c r="I9441">
        <f>salesdata[[#This Row],[Total_Sales_INR]]/10000000</f>
        <v>6.7539599999999998E-4</v>
      </c>
      <c r="J9441" t="s">
        <v>47</v>
      </c>
      <c r="K9441" t="s">
        <v>35</v>
      </c>
      <c r="L9441">
        <v>4</v>
      </c>
      <c r="M9441" t="s">
        <v>88</v>
      </c>
      <c r="N9441" t="s">
        <v>29</v>
      </c>
      <c r="O9441" t="s">
        <v>22</v>
      </c>
    </row>
    <row r="9442" spans="1:15">
      <c r="A9442" t="s">
        <v>15320</v>
      </c>
      <c r="B9442" s="1">
        <v>45738</v>
      </c>
      <c r="C9442" t="s">
        <v>2947</v>
      </c>
      <c r="D9442" t="s">
        <v>102</v>
      </c>
      <c r="E9442" t="s">
        <v>193</v>
      </c>
      <c r="F9442">
        <v>2</v>
      </c>
      <c r="G9442">
        <v>11187.48</v>
      </c>
      <c r="H9442">
        <v>22374.959999999999</v>
      </c>
      <c r="I9442">
        <f>salesdata[[#This Row],[Total_Sales_INR]]/10000000</f>
        <v>2.2374959999999998E-3</v>
      </c>
      <c r="J9442" t="s">
        <v>34</v>
      </c>
      <c r="K9442" t="s">
        <v>19</v>
      </c>
      <c r="L9442">
        <v>1</v>
      </c>
      <c r="M9442" t="s">
        <v>181</v>
      </c>
      <c r="N9442" t="s">
        <v>156</v>
      </c>
      <c r="O9442" t="s">
        <v>22</v>
      </c>
    </row>
    <row r="9443" spans="1:15">
      <c r="A9443" t="s">
        <v>15321</v>
      </c>
      <c r="B9443" s="1">
        <v>45999</v>
      </c>
      <c r="C9443" t="s">
        <v>15322</v>
      </c>
      <c r="D9443" t="s">
        <v>16</v>
      </c>
      <c r="E9443" t="s">
        <v>130</v>
      </c>
      <c r="F9443">
        <v>2</v>
      </c>
      <c r="G9443">
        <v>24380.81</v>
      </c>
      <c r="H9443">
        <v>48761.62</v>
      </c>
      <c r="I9443">
        <f>salesdata[[#This Row],[Total_Sales_INR]]/10000000</f>
        <v>4.8761619999999999E-3</v>
      </c>
      <c r="J9443" t="s">
        <v>34</v>
      </c>
      <c r="K9443" t="s">
        <v>19</v>
      </c>
      <c r="L9443">
        <v>4</v>
      </c>
      <c r="M9443" t="s">
        <v>88</v>
      </c>
      <c r="N9443" t="s">
        <v>21</v>
      </c>
      <c r="O9443" t="s">
        <v>22</v>
      </c>
    </row>
    <row r="9444" spans="1:15">
      <c r="A9444" t="s">
        <v>15323</v>
      </c>
      <c r="B9444" s="1">
        <v>45881</v>
      </c>
      <c r="C9444" t="s">
        <v>13948</v>
      </c>
      <c r="D9444" t="s">
        <v>16</v>
      </c>
      <c r="E9444" t="s">
        <v>17</v>
      </c>
      <c r="F9444">
        <v>5</v>
      </c>
      <c r="G9444">
        <v>8968.19</v>
      </c>
      <c r="H9444">
        <v>44840.95</v>
      </c>
      <c r="I9444">
        <f>salesdata[[#This Row],[Total_Sales_INR]]/10000000</f>
        <v>4.4840949999999996E-3</v>
      </c>
      <c r="J9444" t="s">
        <v>18</v>
      </c>
      <c r="K9444" t="s">
        <v>72</v>
      </c>
      <c r="L9444">
        <v>4</v>
      </c>
      <c r="M9444" t="s">
        <v>160</v>
      </c>
      <c r="N9444" t="s">
        <v>112</v>
      </c>
      <c r="O9444" t="s">
        <v>22</v>
      </c>
    </row>
    <row r="9445" spans="1:15">
      <c r="A9445" t="s">
        <v>15324</v>
      </c>
      <c r="B9445" s="1">
        <v>45873</v>
      </c>
      <c r="C9445" t="s">
        <v>15325</v>
      </c>
      <c r="D9445" t="s">
        <v>102</v>
      </c>
      <c r="E9445" t="s">
        <v>193</v>
      </c>
      <c r="F9445">
        <v>1</v>
      </c>
      <c r="G9445">
        <v>11291.39</v>
      </c>
      <c r="H9445">
        <v>11291.39</v>
      </c>
      <c r="I9445">
        <f>salesdata[[#This Row],[Total_Sales_INR]]/10000000</f>
        <v>1.1291389999999999E-3</v>
      </c>
      <c r="J9445" t="s">
        <v>47</v>
      </c>
      <c r="K9445" t="s">
        <v>35</v>
      </c>
      <c r="L9445">
        <v>4</v>
      </c>
      <c r="M9445" t="s">
        <v>88</v>
      </c>
      <c r="N9445" t="s">
        <v>178</v>
      </c>
      <c r="O9445" t="s">
        <v>22</v>
      </c>
    </row>
    <row r="9446" spans="1:15">
      <c r="A9446" t="s">
        <v>15326</v>
      </c>
      <c r="B9446" s="1">
        <v>45772</v>
      </c>
      <c r="C9446" t="s">
        <v>2380</v>
      </c>
      <c r="D9446" t="s">
        <v>25</v>
      </c>
      <c r="E9446" t="s">
        <v>26</v>
      </c>
      <c r="F9446">
        <v>4</v>
      </c>
      <c r="G9446">
        <v>27799.63</v>
      </c>
      <c r="H9446">
        <v>111198.52</v>
      </c>
      <c r="I9446">
        <f>salesdata[[#This Row],[Total_Sales_INR]]/10000000</f>
        <v>1.1119852000000001E-2</v>
      </c>
      <c r="J9446" t="s">
        <v>18</v>
      </c>
      <c r="K9446" t="s">
        <v>19</v>
      </c>
      <c r="L9446">
        <v>3</v>
      </c>
      <c r="M9446" t="s">
        <v>36</v>
      </c>
      <c r="N9446" t="s">
        <v>124</v>
      </c>
      <c r="O9446" t="s">
        <v>22</v>
      </c>
    </row>
    <row r="9447" spans="1:15">
      <c r="A9447" t="s">
        <v>15327</v>
      </c>
      <c r="B9447" s="1">
        <v>45735</v>
      </c>
      <c r="C9447" t="s">
        <v>7296</v>
      </c>
      <c r="D9447" t="s">
        <v>16</v>
      </c>
      <c r="E9447" t="s">
        <v>130</v>
      </c>
      <c r="F9447">
        <v>3</v>
      </c>
      <c r="G9447">
        <v>35137.81</v>
      </c>
      <c r="H9447">
        <v>105413.43</v>
      </c>
      <c r="I9447">
        <f>salesdata[[#This Row],[Total_Sales_INR]]/10000000</f>
        <v>1.0541343E-2</v>
      </c>
      <c r="J9447" t="s">
        <v>18</v>
      </c>
      <c r="K9447" t="s">
        <v>19</v>
      </c>
      <c r="L9447">
        <v>5</v>
      </c>
      <c r="M9447" t="s">
        <v>51</v>
      </c>
      <c r="N9447" t="s">
        <v>142</v>
      </c>
      <c r="O9447" t="s">
        <v>22</v>
      </c>
    </row>
    <row r="9448" spans="1:15">
      <c r="A9448" t="s">
        <v>15328</v>
      </c>
      <c r="B9448" s="1">
        <v>45870</v>
      </c>
      <c r="C9448" t="s">
        <v>10707</v>
      </c>
      <c r="D9448" t="s">
        <v>16</v>
      </c>
      <c r="E9448" t="s">
        <v>130</v>
      </c>
      <c r="F9448">
        <v>5</v>
      </c>
      <c r="G9448">
        <v>41454.879999999997</v>
      </c>
      <c r="H9448">
        <v>207274.4</v>
      </c>
      <c r="I9448">
        <f>salesdata[[#This Row],[Total_Sales_INR]]/10000000</f>
        <v>2.072744E-2</v>
      </c>
      <c r="J9448" t="s">
        <v>47</v>
      </c>
      <c r="K9448" t="s">
        <v>72</v>
      </c>
      <c r="L9448">
        <v>1</v>
      </c>
      <c r="M9448" t="s">
        <v>107</v>
      </c>
      <c r="N9448" t="s">
        <v>120</v>
      </c>
      <c r="O9448" t="s">
        <v>22</v>
      </c>
    </row>
    <row r="9449" spans="1:15">
      <c r="A9449" t="s">
        <v>15329</v>
      </c>
      <c r="B9449" s="1">
        <v>45974</v>
      </c>
      <c r="C9449" t="s">
        <v>15330</v>
      </c>
      <c r="D9449" t="s">
        <v>102</v>
      </c>
      <c r="E9449" t="s">
        <v>118</v>
      </c>
      <c r="F9449">
        <v>1</v>
      </c>
      <c r="G9449">
        <v>1556.21</v>
      </c>
      <c r="H9449">
        <v>1556.21</v>
      </c>
      <c r="I9449">
        <f>salesdata[[#This Row],[Total_Sales_INR]]/10000000</f>
        <v>1.5562099999999999E-4</v>
      </c>
      <c r="J9449" t="s">
        <v>18</v>
      </c>
      <c r="K9449" t="s">
        <v>19</v>
      </c>
      <c r="L9449">
        <v>2</v>
      </c>
      <c r="M9449" t="s">
        <v>133</v>
      </c>
      <c r="N9449" t="s">
        <v>124</v>
      </c>
      <c r="O9449" t="s">
        <v>22</v>
      </c>
    </row>
    <row r="9450" spans="1:15">
      <c r="A9450" t="s">
        <v>15331</v>
      </c>
      <c r="B9450" s="1">
        <v>45898</v>
      </c>
      <c r="C9450" t="s">
        <v>10789</v>
      </c>
      <c r="D9450" t="s">
        <v>16</v>
      </c>
      <c r="E9450" t="s">
        <v>130</v>
      </c>
      <c r="F9450">
        <v>5</v>
      </c>
      <c r="G9450">
        <v>3199.12</v>
      </c>
      <c r="H9450">
        <v>15995.6</v>
      </c>
      <c r="I9450">
        <f>salesdata[[#This Row],[Total_Sales_INR]]/10000000</f>
        <v>1.5995600000000001E-3</v>
      </c>
      <c r="J9450" t="s">
        <v>47</v>
      </c>
      <c r="K9450" t="s">
        <v>72</v>
      </c>
      <c r="L9450">
        <v>3</v>
      </c>
      <c r="M9450" t="s">
        <v>115</v>
      </c>
      <c r="N9450" t="s">
        <v>94</v>
      </c>
      <c r="O9450" t="s">
        <v>22</v>
      </c>
    </row>
    <row r="9451" spans="1:15">
      <c r="A9451" t="s">
        <v>15332</v>
      </c>
      <c r="B9451" s="1">
        <v>45733</v>
      </c>
      <c r="C9451" t="s">
        <v>11795</v>
      </c>
      <c r="D9451" t="s">
        <v>25</v>
      </c>
      <c r="E9451" t="s">
        <v>280</v>
      </c>
      <c r="F9451">
        <v>2</v>
      </c>
      <c r="G9451">
        <v>42640.480000000003</v>
      </c>
      <c r="H9451">
        <v>85280.960000000006</v>
      </c>
      <c r="I9451">
        <f>salesdata[[#This Row],[Total_Sales_INR]]/10000000</f>
        <v>8.5280960000000006E-3</v>
      </c>
      <c r="J9451" t="s">
        <v>27</v>
      </c>
      <c r="K9451" t="s">
        <v>19</v>
      </c>
      <c r="L9451">
        <v>3</v>
      </c>
      <c r="M9451" t="s">
        <v>190</v>
      </c>
      <c r="N9451" t="s">
        <v>74</v>
      </c>
      <c r="O9451" t="s">
        <v>22</v>
      </c>
    </row>
    <row r="9452" spans="1:15">
      <c r="A9452" t="s">
        <v>15333</v>
      </c>
      <c r="B9452" s="1">
        <v>45731</v>
      </c>
      <c r="C9452" t="s">
        <v>1774</v>
      </c>
      <c r="D9452" t="s">
        <v>45</v>
      </c>
      <c r="E9452" t="s">
        <v>65</v>
      </c>
      <c r="F9452">
        <v>2</v>
      </c>
      <c r="G9452">
        <v>32932.31</v>
      </c>
      <c r="H9452">
        <v>65864.62</v>
      </c>
      <c r="I9452">
        <f>salesdata[[#This Row],[Total_Sales_INR]]/10000000</f>
        <v>6.5864619999999995E-3</v>
      </c>
      <c r="J9452" t="s">
        <v>47</v>
      </c>
      <c r="K9452" t="s">
        <v>72</v>
      </c>
      <c r="L9452">
        <v>1</v>
      </c>
      <c r="M9452" t="s">
        <v>119</v>
      </c>
      <c r="N9452" t="s">
        <v>360</v>
      </c>
      <c r="O9452" t="s">
        <v>22</v>
      </c>
    </row>
    <row r="9453" spans="1:15">
      <c r="A9453" t="s">
        <v>15334</v>
      </c>
      <c r="B9453" s="1">
        <v>45778</v>
      </c>
      <c r="C9453" t="s">
        <v>10634</v>
      </c>
      <c r="D9453" t="s">
        <v>16</v>
      </c>
      <c r="E9453" t="s">
        <v>159</v>
      </c>
      <c r="F9453">
        <v>1</v>
      </c>
      <c r="G9453">
        <v>29906.65</v>
      </c>
      <c r="H9453">
        <v>29906.65</v>
      </c>
      <c r="I9453">
        <f>salesdata[[#This Row],[Total_Sales_INR]]/10000000</f>
        <v>2.990665E-3</v>
      </c>
      <c r="J9453" t="s">
        <v>18</v>
      </c>
      <c r="K9453" t="s">
        <v>35</v>
      </c>
      <c r="L9453">
        <v>4</v>
      </c>
      <c r="M9453" t="s">
        <v>123</v>
      </c>
      <c r="N9453" t="s">
        <v>142</v>
      </c>
      <c r="O9453" t="s">
        <v>22</v>
      </c>
    </row>
    <row r="9454" spans="1:15">
      <c r="A9454" t="s">
        <v>15335</v>
      </c>
      <c r="B9454" s="1">
        <v>45659</v>
      </c>
      <c r="C9454" t="s">
        <v>13256</v>
      </c>
      <c r="D9454" t="s">
        <v>45</v>
      </c>
      <c r="E9454" t="s">
        <v>60</v>
      </c>
      <c r="F9454">
        <v>4</v>
      </c>
      <c r="G9454">
        <v>38868.949999999997</v>
      </c>
      <c r="H9454">
        <v>155475.79999999999</v>
      </c>
      <c r="I9454">
        <f>salesdata[[#This Row],[Total_Sales_INR]]/10000000</f>
        <v>1.5547579999999998E-2</v>
      </c>
      <c r="J9454" t="s">
        <v>18</v>
      </c>
      <c r="K9454" t="s">
        <v>19</v>
      </c>
      <c r="L9454">
        <v>5</v>
      </c>
      <c r="M9454" t="s">
        <v>41</v>
      </c>
      <c r="N9454" t="s">
        <v>124</v>
      </c>
      <c r="O9454" t="s">
        <v>22</v>
      </c>
    </row>
    <row r="9455" spans="1:15">
      <c r="A9455" t="s">
        <v>15336</v>
      </c>
      <c r="B9455" s="1">
        <v>45952</v>
      </c>
      <c r="C9455" t="s">
        <v>2868</v>
      </c>
      <c r="D9455" t="s">
        <v>102</v>
      </c>
      <c r="E9455" t="s">
        <v>103</v>
      </c>
      <c r="F9455">
        <v>2</v>
      </c>
      <c r="G9455">
        <v>20896.91</v>
      </c>
      <c r="H9455">
        <v>41793.82</v>
      </c>
      <c r="I9455">
        <f>salesdata[[#This Row],[Total_Sales_INR]]/10000000</f>
        <v>4.1793819999999997E-3</v>
      </c>
      <c r="J9455" t="s">
        <v>27</v>
      </c>
      <c r="K9455" t="s">
        <v>19</v>
      </c>
      <c r="L9455">
        <v>3</v>
      </c>
      <c r="M9455" t="s">
        <v>115</v>
      </c>
      <c r="N9455" t="s">
        <v>78</v>
      </c>
      <c r="O9455" t="s">
        <v>22</v>
      </c>
    </row>
    <row r="9456" spans="1:15">
      <c r="A9456" t="s">
        <v>15337</v>
      </c>
      <c r="B9456" s="1">
        <v>45742</v>
      </c>
      <c r="C9456" t="s">
        <v>771</v>
      </c>
      <c r="D9456" t="s">
        <v>25</v>
      </c>
      <c r="E9456" t="s">
        <v>91</v>
      </c>
      <c r="F9456">
        <v>1</v>
      </c>
      <c r="G9456">
        <v>47585.85</v>
      </c>
      <c r="H9456">
        <v>47585.85</v>
      </c>
      <c r="I9456">
        <f>salesdata[[#This Row],[Total_Sales_INR]]/10000000</f>
        <v>4.7585850000000001E-3</v>
      </c>
      <c r="J9456" t="s">
        <v>27</v>
      </c>
      <c r="K9456" t="s">
        <v>35</v>
      </c>
      <c r="L9456">
        <v>4</v>
      </c>
      <c r="M9456" t="s">
        <v>160</v>
      </c>
      <c r="N9456" t="s">
        <v>127</v>
      </c>
      <c r="O9456" t="s">
        <v>22</v>
      </c>
    </row>
    <row r="9457" spans="1:15">
      <c r="A9457" t="s">
        <v>15338</v>
      </c>
      <c r="B9457" s="1">
        <v>46013</v>
      </c>
      <c r="C9457" t="s">
        <v>4505</v>
      </c>
      <c r="D9457" t="s">
        <v>102</v>
      </c>
      <c r="E9457" t="s">
        <v>118</v>
      </c>
      <c r="F9457">
        <v>3</v>
      </c>
      <c r="G9457">
        <v>36217.050000000003</v>
      </c>
      <c r="H9457">
        <v>108651.15</v>
      </c>
      <c r="I9457">
        <f>salesdata[[#This Row],[Total_Sales_INR]]/10000000</f>
        <v>1.0865115E-2</v>
      </c>
      <c r="J9457" t="s">
        <v>18</v>
      </c>
      <c r="K9457" t="s">
        <v>72</v>
      </c>
      <c r="L9457">
        <v>3</v>
      </c>
      <c r="M9457" t="s">
        <v>115</v>
      </c>
      <c r="N9457" t="s">
        <v>57</v>
      </c>
      <c r="O9457" t="s">
        <v>22</v>
      </c>
    </row>
    <row r="9458" spans="1:15">
      <c r="A9458" t="s">
        <v>15339</v>
      </c>
      <c r="B9458" s="1">
        <v>45802</v>
      </c>
      <c r="C9458" t="s">
        <v>7643</v>
      </c>
      <c r="D9458" t="s">
        <v>32</v>
      </c>
      <c r="E9458" t="s">
        <v>40</v>
      </c>
      <c r="F9458">
        <v>5</v>
      </c>
      <c r="G9458">
        <v>7111.19</v>
      </c>
      <c r="H9458">
        <v>35555.949999999997</v>
      </c>
      <c r="I9458">
        <f>salesdata[[#This Row],[Total_Sales_INR]]/10000000</f>
        <v>3.5555949999999995E-3</v>
      </c>
      <c r="J9458" t="s">
        <v>47</v>
      </c>
      <c r="K9458" t="s">
        <v>19</v>
      </c>
      <c r="L9458">
        <v>4</v>
      </c>
      <c r="M9458" t="s">
        <v>123</v>
      </c>
      <c r="N9458" t="s">
        <v>150</v>
      </c>
      <c r="O9458" t="s">
        <v>22</v>
      </c>
    </row>
    <row r="9459" spans="1:15">
      <c r="A9459" t="s">
        <v>15340</v>
      </c>
      <c r="B9459" s="1">
        <v>45752</v>
      </c>
      <c r="C9459" t="s">
        <v>6948</v>
      </c>
      <c r="D9459" t="s">
        <v>32</v>
      </c>
      <c r="E9459" t="s">
        <v>81</v>
      </c>
      <c r="F9459">
        <v>2</v>
      </c>
      <c r="G9459">
        <v>29251.16</v>
      </c>
      <c r="H9459">
        <v>58502.32</v>
      </c>
      <c r="I9459">
        <f>salesdata[[#This Row],[Total_Sales_INR]]/10000000</f>
        <v>5.8502320000000003E-3</v>
      </c>
      <c r="J9459" t="s">
        <v>47</v>
      </c>
      <c r="K9459" t="s">
        <v>72</v>
      </c>
      <c r="L9459">
        <v>1</v>
      </c>
      <c r="M9459" t="s">
        <v>107</v>
      </c>
      <c r="N9459" t="s">
        <v>42</v>
      </c>
      <c r="O9459" t="s">
        <v>22</v>
      </c>
    </row>
    <row r="9460" spans="1:15">
      <c r="A9460" t="s">
        <v>15341</v>
      </c>
      <c r="B9460" s="1">
        <v>45726</v>
      </c>
      <c r="C9460" t="s">
        <v>15342</v>
      </c>
      <c r="D9460" t="s">
        <v>25</v>
      </c>
      <c r="E9460" t="s">
        <v>280</v>
      </c>
      <c r="F9460">
        <v>4</v>
      </c>
      <c r="G9460">
        <v>19746.29</v>
      </c>
      <c r="H9460">
        <v>78985.16</v>
      </c>
      <c r="I9460">
        <f>salesdata[[#This Row],[Total_Sales_INR]]/10000000</f>
        <v>7.8985159999999995E-3</v>
      </c>
      <c r="J9460" t="s">
        <v>27</v>
      </c>
      <c r="K9460" t="s">
        <v>35</v>
      </c>
      <c r="L9460">
        <v>1</v>
      </c>
      <c r="M9460" t="s">
        <v>119</v>
      </c>
      <c r="N9460" t="s">
        <v>156</v>
      </c>
      <c r="O9460" t="s">
        <v>22</v>
      </c>
    </row>
    <row r="9461" spans="1:15">
      <c r="A9461" t="s">
        <v>15343</v>
      </c>
      <c r="B9461" s="1">
        <v>45711</v>
      </c>
      <c r="C9461" t="s">
        <v>15344</v>
      </c>
      <c r="D9461" t="s">
        <v>102</v>
      </c>
      <c r="E9461" t="s">
        <v>193</v>
      </c>
      <c r="F9461">
        <v>2</v>
      </c>
      <c r="G9461">
        <v>36746.01</v>
      </c>
      <c r="H9461">
        <v>73492.02</v>
      </c>
      <c r="I9461">
        <f>salesdata[[#This Row],[Total_Sales_INR]]/10000000</f>
        <v>7.349202E-3</v>
      </c>
      <c r="J9461" t="s">
        <v>27</v>
      </c>
      <c r="K9461" t="s">
        <v>35</v>
      </c>
      <c r="L9461">
        <v>2</v>
      </c>
      <c r="M9461" t="s">
        <v>56</v>
      </c>
      <c r="N9461" t="s">
        <v>82</v>
      </c>
      <c r="O9461" t="s">
        <v>22</v>
      </c>
    </row>
    <row r="9462" spans="1:15">
      <c r="A9462" t="s">
        <v>15345</v>
      </c>
      <c r="B9462" s="1">
        <v>45724</v>
      </c>
      <c r="C9462" t="s">
        <v>15346</v>
      </c>
      <c r="D9462" t="s">
        <v>16</v>
      </c>
      <c r="E9462" t="s">
        <v>130</v>
      </c>
      <c r="F9462">
        <v>2</v>
      </c>
      <c r="G9462">
        <v>37306.11</v>
      </c>
      <c r="H9462">
        <v>74612.22</v>
      </c>
      <c r="I9462">
        <f>salesdata[[#This Row],[Total_Sales_INR]]/10000000</f>
        <v>7.461222E-3</v>
      </c>
      <c r="J9462" t="s">
        <v>47</v>
      </c>
      <c r="K9462" t="s">
        <v>35</v>
      </c>
      <c r="L9462">
        <v>1</v>
      </c>
      <c r="M9462" t="s">
        <v>181</v>
      </c>
      <c r="N9462" t="s">
        <v>216</v>
      </c>
      <c r="O9462" t="s">
        <v>22</v>
      </c>
    </row>
    <row r="9463" spans="1:15">
      <c r="A9463" t="s">
        <v>15347</v>
      </c>
      <c r="B9463" s="1">
        <v>45727</v>
      </c>
      <c r="C9463" t="s">
        <v>1445</v>
      </c>
      <c r="D9463" t="s">
        <v>45</v>
      </c>
      <c r="E9463" t="s">
        <v>46</v>
      </c>
      <c r="F9463">
        <v>2</v>
      </c>
      <c r="G9463">
        <v>12448.59</v>
      </c>
      <c r="H9463">
        <v>24897.18</v>
      </c>
      <c r="I9463">
        <f>salesdata[[#This Row],[Total_Sales_INR]]/10000000</f>
        <v>2.4897180000000001E-3</v>
      </c>
      <c r="J9463" t="s">
        <v>27</v>
      </c>
      <c r="K9463" t="s">
        <v>72</v>
      </c>
      <c r="L9463">
        <v>5</v>
      </c>
      <c r="M9463" t="s">
        <v>73</v>
      </c>
      <c r="N9463" t="s">
        <v>156</v>
      </c>
      <c r="O9463" t="s">
        <v>22</v>
      </c>
    </row>
    <row r="9464" spans="1:15">
      <c r="A9464" t="s">
        <v>15348</v>
      </c>
      <c r="B9464" s="1">
        <v>45685</v>
      </c>
      <c r="C9464" t="s">
        <v>4922</v>
      </c>
      <c r="D9464" t="s">
        <v>102</v>
      </c>
      <c r="E9464" t="s">
        <v>118</v>
      </c>
      <c r="F9464">
        <v>4</v>
      </c>
      <c r="G9464">
        <v>30918.43</v>
      </c>
      <c r="H9464">
        <v>123673.72</v>
      </c>
      <c r="I9464">
        <f>salesdata[[#This Row],[Total_Sales_INR]]/10000000</f>
        <v>1.2367372E-2</v>
      </c>
      <c r="J9464" t="s">
        <v>18</v>
      </c>
      <c r="K9464" t="s">
        <v>72</v>
      </c>
      <c r="L9464">
        <v>2</v>
      </c>
      <c r="M9464" t="s">
        <v>56</v>
      </c>
      <c r="N9464" t="s">
        <v>216</v>
      </c>
      <c r="O9464" t="s">
        <v>22</v>
      </c>
    </row>
    <row r="9465" spans="1:15">
      <c r="A9465" t="s">
        <v>15349</v>
      </c>
      <c r="B9465" s="1">
        <v>45660</v>
      </c>
      <c r="C9465" t="s">
        <v>15350</v>
      </c>
      <c r="D9465" t="s">
        <v>102</v>
      </c>
      <c r="E9465" t="s">
        <v>103</v>
      </c>
      <c r="F9465">
        <v>4</v>
      </c>
      <c r="G9465">
        <v>278.17</v>
      </c>
      <c r="H9465">
        <v>1112.68</v>
      </c>
      <c r="I9465">
        <f>salesdata[[#This Row],[Total_Sales_INR]]/10000000</f>
        <v>1.1126800000000001E-4</v>
      </c>
      <c r="J9465" t="s">
        <v>27</v>
      </c>
      <c r="K9465" t="s">
        <v>19</v>
      </c>
      <c r="L9465">
        <v>1</v>
      </c>
      <c r="M9465" t="s">
        <v>68</v>
      </c>
      <c r="N9465" t="s">
        <v>360</v>
      </c>
      <c r="O9465" t="s">
        <v>22</v>
      </c>
    </row>
    <row r="9466" spans="1:15">
      <c r="A9466" t="s">
        <v>15351</v>
      </c>
      <c r="B9466" s="1">
        <v>45706</v>
      </c>
      <c r="C9466" t="s">
        <v>15352</v>
      </c>
      <c r="D9466" t="s">
        <v>102</v>
      </c>
      <c r="E9466" t="s">
        <v>193</v>
      </c>
      <c r="F9466">
        <v>3</v>
      </c>
      <c r="G9466">
        <v>48487.360000000001</v>
      </c>
      <c r="H9466">
        <v>145462.07999999999</v>
      </c>
      <c r="I9466">
        <f>salesdata[[#This Row],[Total_Sales_INR]]/10000000</f>
        <v>1.4546207999999998E-2</v>
      </c>
      <c r="J9466" t="s">
        <v>47</v>
      </c>
      <c r="K9466" t="s">
        <v>72</v>
      </c>
      <c r="L9466">
        <v>3</v>
      </c>
      <c r="M9466" t="s">
        <v>36</v>
      </c>
      <c r="N9466" t="s">
        <v>134</v>
      </c>
      <c r="O9466" t="s">
        <v>22</v>
      </c>
    </row>
    <row r="9467" spans="1:15">
      <c r="A9467" t="s">
        <v>15353</v>
      </c>
      <c r="B9467" s="1">
        <v>45905</v>
      </c>
      <c r="C9467" t="s">
        <v>15354</v>
      </c>
      <c r="D9467" t="s">
        <v>16</v>
      </c>
      <c r="E9467" t="s">
        <v>17</v>
      </c>
      <c r="F9467">
        <v>2</v>
      </c>
      <c r="G9467">
        <v>37079.089999999997</v>
      </c>
      <c r="H9467">
        <v>74158.179999999993</v>
      </c>
      <c r="I9467">
        <f>salesdata[[#This Row],[Total_Sales_INR]]/10000000</f>
        <v>7.4158179999999994E-3</v>
      </c>
      <c r="J9467" t="s">
        <v>47</v>
      </c>
      <c r="K9467" t="s">
        <v>19</v>
      </c>
      <c r="L9467">
        <v>3</v>
      </c>
      <c r="M9467" t="s">
        <v>77</v>
      </c>
      <c r="N9467" t="s">
        <v>52</v>
      </c>
      <c r="O9467" t="s">
        <v>22</v>
      </c>
    </row>
    <row r="9468" spans="1:15">
      <c r="A9468" t="s">
        <v>15355</v>
      </c>
      <c r="B9468" s="1">
        <v>45924</v>
      </c>
      <c r="C9468" t="s">
        <v>15356</v>
      </c>
      <c r="D9468" t="s">
        <v>25</v>
      </c>
      <c r="E9468" t="s">
        <v>140</v>
      </c>
      <c r="F9468">
        <v>1</v>
      </c>
      <c r="G9468">
        <v>28259.22</v>
      </c>
      <c r="H9468">
        <v>28259.22</v>
      </c>
      <c r="I9468">
        <f>salesdata[[#This Row],[Total_Sales_INR]]/10000000</f>
        <v>2.8259220000000002E-3</v>
      </c>
      <c r="J9468" t="s">
        <v>34</v>
      </c>
      <c r="K9468" t="s">
        <v>19</v>
      </c>
      <c r="L9468">
        <v>5</v>
      </c>
      <c r="M9468" t="s">
        <v>41</v>
      </c>
      <c r="N9468" t="s">
        <v>134</v>
      </c>
      <c r="O9468" t="s">
        <v>22</v>
      </c>
    </row>
    <row r="9469" spans="1:15">
      <c r="A9469" t="s">
        <v>15357</v>
      </c>
      <c r="B9469" s="1">
        <v>45706</v>
      </c>
      <c r="C9469" t="s">
        <v>13053</v>
      </c>
      <c r="D9469" t="s">
        <v>32</v>
      </c>
      <c r="E9469" t="s">
        <v>40</v>
      </c>
      <c r="F9469">
        <v>2</v>
      </c>
      <c r="G9469">
        <v>22521.35</v>
      </c>
      <c r="H9469">
        <v>45042.7</v>
      </c>
      <c r="I9469">
        <f>salesdata[[#This Row],[Total_Sales_INR]]/10000000</f>
        <v>4.5042699999999995E-3</v>
      </c>
      <c r="J9469" t="s">
        <v>34</v>
      </c>
      <c r="K9469" t="s">
        <v>72</v>
      </c>
      <c r="L9469">
        <v>1</v>
      </c>
      <c r="M9469" t="s">
        <v>119</v>
      </c>
      <c r="N9469" t="s">
        <v>173</v>
      </c>
      <c r="O9469" t="s">
        <v>22</v>
      </c>
    </row>
    <row r="9470" spans="1:15">
      <c r="A9470" t="s">
        <v>15358</v>
      </c>
      <c r="B9470" s="1">
        <v>45985</v>
      </c>
      <c r="C9470" t="s">
        <v>1825</v>
      </c>
      <c r="D9470" t="s">
        <v>32</v>
      </c>
      <c r="E9470" t="s">
        <v>250</v>
      </c>
      <c r="F9470">
        <v>5</v>
      </c>
      <c r="G9470">
        <v>46343.65</v>
      </c>
      <c r="H9470">
        <v>231718.25</v>
      </c>
      <c r="I9470">
        <f>salesdata[[#This Row],[Total_Sales_INR]]/10000000</f>
        <v>2.3171825E-2</v>
      </c>
      <c r="J9470" t="s">
        <v>34</v>
      </c>
      <c r="K9470" t="s">
        <v>72</v>
      </c>
      <c r="L9470">
        <v>4</v>
      </c>
      <c r="M9470" t="s">
        <v>88</v>
      </c>
      <c r="N9470" t="s">
        <v>74</v>
      </c>
      <c r="O9470" t="s">
        <v>22</v>
      </c>
    </row>
    <row r="9471" spans="1:15">
      <c r="A9471" t="s">
        <v>15359</v>
      </c>
      <c r="B9471" s="1">
        <v>45869</v>
      </c>
      <c r="C9471" t="s">
        <v>14864</v>
      </c>
      <c r="D9471" t="s">
        <v>16</v>
      </c>
      <c r="E9471" t="s">
        <v>159</v>
      </c>
      <c r="F9471">
        <v>3</v>
      </c>
      <c r="G9471">
        <v>15163.26</v>
      </c>
      <c r="H9471">
        <v>45489.78</v>
      </c>
      <c r="I9471">
        <f>salesdata[[#This Row],[Total_Sales_INR]]/10000000</f>
        <v>4.5489779999999995E-3</v>
      </c>
      <c r="J9471" t="s">
        <v>47</v>
      </c>
      <c r="K9471" t="s">
        <v>19</v>
      </c>
      <c r="L9471">
        <v>4</v>
      </c>
      <c r="M9471" t="s">
        <v>88</v>
      </c>
      <c r="N9471" t="s">
        <v>21</v>
      </c>
      <c r="O9471" t="s">
        <v>22</v>
      </c>
    </row>
    <row r="9472" spans="1:15">
      <c r="A9472" t="s">
        <v>15360</v>
      </c>
      <c r="B9472" s="1">
        <v>45742</v>
      </c>
      <c r="C9472" t="s">
        <v>15361</v>
      </c>
      <c r="D9472" t="s">
        <v>45</v>
      </c>
      <c r="E9472" t="s">
        <v>60</v>
      </c>
      <c r="F9472">
        <v>4</v>
      </c>
      <c r="G9472">
        <v>27127.99</v>
      </c>
      <c r="H9472">
        <v>108511.96</v>
      </c>
      <c r="I9472">
        <f>salesdata[[#This Row],[Total_Sales_INR]]/10000000</f>
        <v>1.0851196E-2</v>
      </c>
      <c r="J9472" t="s">
        <v>18</v>
      </c>
      <c r="K9472" t="s">
        <v>19</v>
      </c>
      <c r="L9472">
        <v>2</v>
      </c>
      <c r="M9472" t="s">
        <v>133</v>
      </c>
      <c r="N9472" t="s">
        <v>112</v>
      </c>
      <c r="O9472" t="s">
        <v>22</v>
      </c>
    </row>
    <row r="9473" spans="1:15">
      <c r="A9473" t="s">
        <v>15362</v>
      </c>
      <c r="B9473" s="1">
        <v>45865</v>
      </c>
      <c r="C9473" t="s">
        <v>15363</v>
      </c>
      <c r="D9473" t="s">
        <v>16</v>
      </c>
      <c r="E9473" t="s">
        <v>159</v>
      </c>
      <c r="F9473">
        <v>5</v>
      </c>
      <c r="G9473">
        <v>38898.5</v>
      </c>
      <c r="H9473">
        <v>194492.5</v>
      </c>
      <c r="I9473">
        <f>salesdata[[#This Row],[Total_Sales_INR]]/10000000</f>
        <v>1.9449250000000001E-2</v>
      </c>
      <c r="J9473" t="s">
        <v>18</v>
      </c>
      <c r="K9473" t="s">
        <v>19</v>
      </c>
      <c r="L9473">
        <v>4</v>
      </c>
      <c r="M9473" t="s">
        <v>88</v>
      </c>
      <c r="N9473" t="s">
        <v>29</v>
      </c>
      <c r="O9473" t="s">
        <v>22</v>
      </c>
    </row>
    <row r="9474" spans="1:15">
      <c r="A9474" t="s">
        <v>15364</v>
      </c>
      <c r="B9474" s="1">
        <v>45988</v>
      </c>
      <c r="C9474" t="s">
        <v>2984</v>
      </c>
      <c r="D9474" t="s">
        <v>25</v>
      </c>
      <c r="E9474" t="s">
        <v>91</v>
      </c>
      <c r="F9474">
        <v>4</v>
      </c>
      <c r="G9474">
        <v>33307.15</v>
      </c>
      <c r="H9474">
        <v>133228.6</v>
      </c>
      <c r="I9474">
        <f>salesdata[[#This Row],[Total_Sales_INR]]/10000000</f>
        <v>1.3322860000000001E-2</v>
      </c>
      <c r="J9474" t="s">
        <v>34</v>
      </c>
      <c r="K9474" t="s">
        <v>35</v>
      </c>
      <c r="L9474">
        <v>2</v>
      </c>
      <c r="M9474" t="s">
        <v>133</v>
      </c>
      <c r="N9474" t="s">
        <v>97</v>
      </c>
      <c r="O9474" t="s">
        <v>22</v>
      </c>
    </row>
    <row r="9475" spans="1:15">
      <c r="A9475" t="s">
        <v>15365</v>
      </c>
      <c r="B9475" s="1">
        <v>45964</v>
      </c>
      <c r="C9475" t="s">
        <v>6093</v>
      </c>
      <c r="D9475" t="s">
        <v>32</v>
      </c>
      <c r="E9475" t="s">
        <v>81</v>
      </c>
      <c r="F9475">
        <v>2</v>
      </c>
      <c r="G9475">
        <v>10964.93</v>
      </c>
      <c r="H9475">
        <v>21929.86</v>
      </c>
      <c r="I9475">
        <f>salesdata[[#This Row],[Total_Sales_INR]]/10000000</f>
        <v>2.1929860000000001E-3</v>
      </c>
      <c r="J9475" t="s">
        <v>47</v>
      </c>
      <c r="K9475" t="s">
        <v>72</v>
      </c>
      <c r="L9475">
        <v>4</v>
      </c>
      <c r="M9475" t="s">
        <v>160</v>
      </c>
      <c r="N9475" t="s">
        <v>142</v>
      </c>
      <c r="O9475" t="s">
        <v>22</v>
      </c>
    </row>
    <row r="9476" spans="1:15">
      <c r="A9476" t="s">
        <v>15366</v>
      </c>
      <c r="B9476" s="1">
        <v>45920</v>
      </c>
      <c r="C9476" t="s">
        <v>15367</v>
      </c>
      <c r="D9476" t="s">
        <v>32</v>
      </c>
      <c r="E9476" t="s">
        <v>250</v>
      </c>
      <c r="F9476">
        <v>2</v>
      </c>
      <c r="G9476">
        <v>38116.47</v>
      </c>
      <c r="H9476">
        <v>76232.94</v>
      </c>
      <c r="I9476">
        <f>salesdata[[#This Row],[Total_Sales_INR]]/10000000</f>
        <v>7.6232940000000001E-3</v>
      </c>
      <c r="J9476" t="s">
        <v>27</v>
      </c>
      <c r="K9476" t="s">
        <v>19</v>
      </c>
      <c r="L9476">
        <v>5</v>
      </c>
      <c r="M9476" t="s">
        <v>51</v>
      </c>
      <c r="N9476" t="s">
        <v>69</v>
      </c>
      <c r="O9476" t="s">
        <v>22</v>
      </c>
    </row>
    <row r="9477" spans="1:15">
      <c r="A9477" t="s">
        <v>15368</v>
      </c>
      <c r="B9477" s="1">
        <v>45720</v>
      </c>
      <c r="C9477" t="s">
        <v>1428</v>
      </c>
      <c r="D9477" t="s">
        <v>25</v>
      </c>
      <c r="E9477" t="s">
        <v>140</v>
      </c>
      <c r="F9477">
        <v>4</v>
      </c>
      <c r="G9477">
        <v>14999.49</v>
      </c>
      <c r="H9477">
        <v>59997.96</v>
      </c>
      <c r="I9477">
        <f>salesdata[[#This Row],[Total_Sales_INR]]/10000000</f>
        <v>5.9997959999999999E-3</v>
      </c>
      <c r="J9477" t="s">
        <v>27</v>
      </c>
      <c r="K9477" t="s">
        <v>35</v>
      </c>
      <c r="L9477">
        <v>3</v>
      </c>
      <c r="M9477" t="s">
        <v>115</v>
      </c>
      <c r="N9477" t="s">
        <v>48</v>
      </c>
      <c r="O9477" t="s">
        <v>22</v>
      </c>
    </row>
    <row r="9478" spans="1:15">
      <c r="A9478" t="s">
        <v>15369</v>
      </c>
      <c r="B9478" s="1">
        <v>45921</v>
      </c>
      <c r="C9478" t="s">
        <v>7260</v>
      </c>
      <c r="D9478" t="s">
        <v>45</v>
      </c>
      <c r="E9478" t="s">
        <v>46</v>
      </c>
      <c r="F9478">
        <v>3</v>
      </c>
      <c r="G9478">
        <v>9507.4</v>
      </c>
      <c r="H9478">
        <v>28522.2</v>
      </c>
      <c r="I9478">
        <f>salesdata[[#This Row],[Total_Sales_INR]]/10000000</f>
        <v>2.8522199999999999E-3</v>
      </c>
      <c r="J9478" t="s">
        <v>18</v>
      </c>
      <c r="K9478" t="s">
        <v>72</v>
      </c>
      <c r="L9478">
        <v>5</v>
      </c>
      <c r="M9478" t="s">
        <v>28</v>
      </c>
      <c r="N9478" t="s">
        <v>29</v>
      </c>
      <c r="O9478" t="s">
        <v>22</v>
      </c>
    </row>
    <row r="9479" spans="1:15">
      <c r="A9479" t="s">
        <v>15370</v>
      </c>
      <c r="B9479" s="1">
        <v>45901</v>
      </c>
      <c r="C9479" t="s">
        <v>14392</v>
      </c>
      <c r="D9479" t="s">
        <v>32</v>
      </c>
      <c r="E9479" t="s">
        <v>40</v>
      </c>
      <c r="F9479">
        <v>5</v>
      </c>
      <c r="G9479">
        <v>32826.79</v>
      </c>
      <c r="H9479">
        <v>164133.95000000001</v>
      </c>
      <c r="I9479">
        <f>salesdata[[#This Row],[Total_Sales_INR]]/10000000</f>
        <v>1.6413395000000001E-2</v>
      </c>
      <c r="J9479" t="s">
        <v>18</v>
      </c>
      <c r="K9479" t="s">
        <v>72</v>
      </c>
      <c r="L9479">
        <v>2</v>
      </c>
      <c r="M9479" t="s">
        <v>141</v>
      </c>
      <c r="N9479" t="s">
        <v>216</v>
      </c>
      <c r="O9479" t="s">
        <v>22</v>
      </c>
    </row>
    <row r="9480" spans="1:15">
      <c r="A9480" t="s">
        <v>15371</v>
      </c>
      <c r="B9480" s="1">
        <v>45770</v>
      </c>
      <c r="C9480" t="s">
        <v>8364</v>
      </c>
      <c r="D9480" t="s">
        <v>45</v>
      </c>
      <c r="E9480" t="s">
        <v>46</v>
      </c>
      <c r="F9480">
        <v>3</v>
      </c>
      <c r="G9480">
        <v>28262.75</v>
      </c>
      <c r="H9480">
        <v>84788.25</v>
      </c>
      <c r="I9480">
        <f>salesdata[[#This Row],[Total_Sales_INR]]/10000000</f>
        <v>8.4788250000000006E-3</v>
      </c>
      <c r="J9480" t="s">
        <v>27</v>
      </c>
      <c r="K9480" t="s">
        <v>72</v>
      </c>
      <c r="L9480">
        <v>2</v>
      </c>
      <c r="M9480" t="s">
        <v>133</v>
      </c>
      <c r="N9480" t="s">
        <v>178</v>
      </c>
      <c r="O9480" t="s">
        <v>22</v>
      </c>
    </row>
    <row r="9481" spans="1:15">
      <c r="A9481" t="s">
        <v>15372</v>
      </c>
      <c r="B9481" s="1">
        <v>45787</v>
      </c>
      <c r="C9481" t="s">
        <v>12971</v>
      </c>
      <c r="D9481" t="s">
        <v>45</v>
      </c>
      <c r="E9481" t="s">
        <v>55</v>
      </c>
      <c r="F9481">
        <v>1</v>
      </c>
      <c r="G9481">
        <v>3930.68</v>
      </c>
      <c r="H9481">
        <v>3930.68</v>
      </c>
      <c r="I9481">
        <f>salesdata[[#This Row],[Total_Sales_INR]]/10000000</f>
        <v>3.93068E-4</v>
      </c>
      <c r="J9481" t="s">
        <v>47</v>
      </c>
      <c r="K9481" t="s">
        <v>35</v>
      </c>
      <c r="L9481">
        <v>5</v>
      </c>
      <c r="M9481" t="s">
        <v>28</v>
      </c>
      <c r="N9481" t="s">
        <v>57</v>
      </c>
      <c r="O9481" t="s">
        <v>22</v>
      </c>
    </row>
    <row r="9482" spans="1:15">
      <c r="A9482" t="s">
        <v>15373</v>
      </c>
      <c r="B9482" s="1">
        <v>45772</v>
      </c>
      <c r="C9482" t="s">
        <v>15374</v>
      </c>
      <c r="D9482" t="s">
        <v>25</v>
      </c>
      <c r="E9482" t="s">
        <v>280</v>
      </c>
      <c r="F9482">
        <v>2</v>
      </c>
      <c r="G9482">
        <v>44841.120000000003</v>
      </c>
      <c r="H9482">
        <v>89682.240000000005</v>
      </c>
      <c r="I9482">
        <f>salesdata[[#This Row],[Total_Sales_INR]]/10000000</f>
        <v>8.9682240000000003E-3</v>
      </c>
      <c r="J9482" t="s">
        <v>47</v>
      </c>
      <c r="K9482" t="s">
        <v>19</v>
      </c>
      <c r="L9482">
        <v>4</v>
      </c>
      <c r="M9482" t="s">
        <v>123</v>
      </c>
      <c r="N9482" t="s">
        <v>97</v>
      </c>
      <c r="O9482" t="s">
        <v>22</v>
      </c>
    </row>
    <row r="9483" spans="1:15">
      <c r="A9483" t="s">
        <v>15375</v>
      </c>
      <c r="B9483" s="1">
        <v>45916</v>
      </c>
      <c r="C9483" t="s">
        <v>9219</v>
      </c>
      <c r="D9483" t="s">
        <v>32</v>
      </c>
      <c r="E9483" t="s">
        <v>309</v>
      </c>
      <c r="F9483">
        <v>4</v>
      </c>
      <c r="G9483">
        <v>7805.91</v>
      </c>
      <c r="H9483">
        <v>31223.64</v>
      </c>
      <c r="I9483">
        <f>salesdata[[#This Row],[Total_Sales_INR]]/10000000</f>
        <v>3.1223639999999999E-3</v>
      </c>
      <c r="J9483" t="s">
        <v>27</v>
      </c>
      <c r="K9483" t="s">
        <v>72</v>
      </c>
      <c r="L9483">
        <v>4</v>
      </c>
      <c r="M9483" t="s">
        <v>185</v>
      </c>
      <c r="N9483" t="s">
        <v>120</v>
      </c>
      <c r="O9483" t="s">
        <v>22</v>
      </c>
    </row>
    <row r="9484" spans="1:15">
      <c r="A9484" t="s">
        <v>15376</v>
      </c>
      <c r="B9484" s="1">
        <v>45696</v>
      </c>
      <c r="C9484" t="s">
        <v>12133</v>
      </c>
      <c r="D9484" t="s">
        <v>32</v>
      </c>
      <c r="E9484" t="s">
        <v>250</v>
      </c>
      <c r="F9484">
        <v>2</v>
      </c>
      <c r="G9484">
        <v>32655.77</v>
      </c>
      <c r="H9484">
        <v>65311.54</v>
      </c>
      <c r="I9484">
        <f>salesdata[[#This Row],[Total_Sales_INR]]/10000000</f>
        <v>6.531154E-3</v>
      </c>
      <c r="J9484" t="s">
        <v>34</v>
      </c>
      <c r="K9484" t="s">
        <v>72</v>
      </c>
      <c r="L9484">
        <v>1</v>
      </c>
      <c r="M9484" t="s">
        <v>20</v>
      </c>
      <c r="N9484" t="s">
        <v>134</v>
      </c>
      <c r="O9484" t="s">
        <v>22</v>
      </c>
    </row>
    <row r="9485" spans="1:15">
      <c r="A9485" t="s">
        <v>15377</v>
      </c>
      <c r="B9485" s="1">
        <v>45881</v>
      </c>
      <c r="C9485" t="s">
        <v>11207</v>
      </c>
      <c r="D9485" t="s">
        <v>32</v>
      </c>
      <c r="E9485" t="s">
        <v>250</v>
      </c>
      <c r="F9485">
        <v>1</v>
      </c>
      <c r="G9485">
        <v>37777.15</v>
      </c>
      <c r="H9485">
        <v>37777.15</v>
      </c>
      <c r="I9485">
        <f>salesdata[[#This Row],[Total_Sales_INR]]/10000000</f>
        <v>3.7777150000000001E-3</v>
      </c>
      <c r="J9485" t="s">
        <v>18</v>
      </c>
      <c r="K9485" t="s">
        <v>35</v>
      </c>
      <c r="L9485">
        <v>1</v>
      </c>
      <c r="M9485" t="s">
        <v>68</v>
      </c>
      <c r="N9485" t="s">
        <v>216</v>
      </c>
      <c r="O9485" t="s">
        <v>22</v>
      </c>
    </row>
    <row r="9486" spans="1:15">
      <c r="A9486" t="s">
        <v>15378</v>
      </c>
      <c r="B9486" s="1">
        <v>45976</v>
      </c>
      <c r="C9486" t="s">
        <v>15379</v>
      </c>
      <c r="D9486" t="s">
        <v>25</v>
      </c>
      <c r="E9486" t="s">
        <v>280</v>
      </c>
      <c r="F9486">
        <v>5</v>
      </c>
      <c r="G9486">
        <v>18727.96</v>
      </c>
      <c r="H9486">
        <v>93639.8</v>
      </c>
      <c r="I9486">
        <f>salesdata[[#This Row],[Total_Sales_INR]]/10000000</f>
        <v>9.3639800000000009E-3</v>
      </c>
      <c r="J9486" t="s">
        <v>18</v>
      </c>
      <c r="K9486" t="s">
        <v>35</v>
      </c>
      <c r="L9486">
        <v>5</v>
      </c>
      <c r="M9486" t="s">
        <v>51</v>
      </c>
      <c r="N9486" t="s">
        <v>167</v>
      </c>
      <c r="O9486" t="s">
        <v>22</v>
      </c>
    </row>
    <row r="9487" spans="1:15">
      <c r="A9487" t="s">
        <v>15380</v>
      </c>
      <c r="B9487" s="1">
        <v>45857</v>
      </c>
      <c r="C9487" t="s">
        <v>15381</v>
      </c>
      <c r="D9487" t="s">
        <v>25</v>
      </c>
      <c r="E9487" t="s">
        <v>140</v>
      </c>
      <c r="F9487">
        <v>4</v>
      </c>
      <c r="G9487">
        <v>13680.93</v>
      </c>
      <c r="H9487">
        <v>54723.72</v>
      </c>
      <c r="I9487">
        <f>salesdata[[#This Row],[Total_Sales_INR]]/10000000</f>
        <v>5.4723720000000005E-3</v>
      </c>
      <c r="J9487" t="s">
        <v>18</v>
      </c>
      <c r="K9487" t="s">
        <v>35</v>
      </c>
      <c r="L9487">
        <v>2</v>
      </c>
      <c r="M9487" t="s">
        <v>141</v>
      </c>
      <c r="N9487" t="s">
        <v>57</v>
      </c>
      <c r="O9487" t="s">
        <v>22</v>
      </c>
    </row>
    <row r="9488" spans="1:15">
      <c r="A9488" t="s">
        <v>15382</v>
      </c>
      <c r="B9488" s="1">
        <v>45926</v>
      </c>
      <c r="C9488" t="s">
        <v>15383</v>
      </c>
      <c r="D9488" t="s">
        <v>102</v>
      </c>
      <c r="E9488" t="s">
        <v>118</v>
      </c>
      <c r="F9488">
        <v>5</v>
      </c>
      <c r="G9488">
        <v>32263.98</v>
      </c>
      <c r="H9488">
        <v>161319.9</v>
      </c>
      <c r="I9488">
        <f>salesdata[[#This Row],[Total_Sales_INR]]/10000000</f>
        <v>1.6131989999999999E-2</v>
      </c>
      <c r="J9488" t="s">
        <v>18</v>
      </c>
      <c r="K9488" t="s">
        <v>35</v>
      </c>
      <c r="L9488">
        <v>2</v>
      </c>
      <c r="M9488" t="s">
        <v>265</v>
      </c>
      <c r="N9488" t="s">
        <v>142</v>
      </c>
      <c r="O9488" t="s">
        <v>22</v>
      </c>
    </row>
    <row r="9489" spans="1:15">
      <c r="A9489" t="s">
        <v>15384</v>
      </c>
      <c r="B9489" s="1">
        <v>45809</v>
      </c>
      <c r="C9489" t="s">
        <v>6168</v>
      </c>
      <c r="D9489" t="s">
        <v>25</v>
      </c>
      <c r="E9489" t="s">
        <v>223</v>
      </c>
      <c r="F9489">
        <v>4</v>
      </c>
      <c r="G9489">
        <v>43267.11</v>
      </c>
      <c r="H9489">
        <v>173068.44</v>
      </c>
      <c r="I9489">
        <f>salesdata[[#This Row],[Total_Sales_INR]]/10000000</f>
        <v>1.7306844000000002E-2</v>
      </c>
      <c r="J9489" t="s">
        <v>18</v>
      </c>
      <c r="K9489" t="s">
        <v>72</v>
      </c>
      <c r="L9489">
        <v>4</v>
      </c>
      <c r="M9489" t="s">
        <v>198</v>
      </c>
      <c r="N9489" t="s">
        <v>112</v>
      </c>
      <c r="O9489" t="s">
        <v>22</v>
      </c>
    </row>
    <row r="9490" spans="1:15">
      <c r="A9490" t="s">
        <v>15385</v>
      </c>
      <c r="B9490" s="1">
        <v>45993</v>
      </c>
      <c r="C9490" t="s">
        <v>11108</v>
      </c>
      <c r="D9490" t="s">
        <v>25</v>
      </c>
      <c r="E9490" t="s">
        <v>26</v>
      </c>
      <c r="F9490">
        <v>1</v>
      </c>
      <c r="G9490">
        <v>23767.65</v>
      </c>
      <c r="H9490">
        <v>23767.65</v>
      </c>
      <c r="I9490">
        <f>salesdata[[#This Row],[Total_Sales_INR]]/10000000</f>
        <v>2.3767650000000003E-3</v>
      </c>
      <c r="J9490" t="s">
        <v>34</v>
      </c>
      <c r="K9490" t="s">
        <v>19</v>
      </c>
      <c r="L9490">
        <v>3</v>
      </c>
      <c r="M9490" t="s">
        <v>115</v>
      </c>
      <c r="N9490" t="s">
        <v>173</v>
      </c>
      <c r="O9490" t="s">
        <v>22</v>
      </c>
    </row>
    <row r="9491" spans="1:15">
      <c r="A9491" t="s">
        <v>15386</v>
      </c>
      <c r="B9491" s="1">
        <v>45917</v>
      </c>
      <c r="C9491" t="s">
        <v>7116</v>
      </c>
      <c r="D9491" t="s">
        <v>102</v>
      </c>
      <c r="E9491" t="s">
        <v>118</v>
      </c>
      <c r="F9491">
        <v>5</v>
      </c>
      <c r="G9491">
        <v>2546.31</v>
      </c>
      <c r="H9491">
        <v>12731.55</v>
      </c>
      <c r="I9491">
        <f>salesdata[[#This Row],[Total_Sales_INR]]/10000000</f>
        <v>1.273155E-3</v>
      </c>
      <c r="J9491" t="s">
        <v>34</v>
      </c>
      <c r="K9491" t="s">
        <v>35</v>
      </c>
      <c r="L9491">
        <v>4</v>
      </c>
      <c r="M9491" t="s">
        <v>160</v>
      </c>
      <c r="N9491" t="s">
        <v>360</v>
      </c>
      <c r="O9491" t="s">
        <v>22</v>
      </c>
    </row>
    <row r="9492" spans="1:15">
      <c r="A9492" t="s">
        <v>15387</v>
      </c>
      <c r="B9492" s="1">
        <v>45905</v>
      </c>
      <c r="C9492" t="s">
        <v>7120</v>
      </c>
      <c r="D9492" t="s">
        <v>25</v>
      </c>
      <c r="E9492" t="s">
        <v>26</v>
      </c>
      <c r="F9492">
        <v>3</v>
      </c>
      <c r="G9492">
        <v>44288.24</v>
      </c>
      <c r="H9492">
        <v>132864.72</v>
      </c>
      <c r="I9492">
        <f>salesdata[[#This Row],[Total_Sales_INR]]/10000000</f>
        <v>1.3286472000000001E-2</v>
      </c>
      <c r="J9492" t="s">
        <v>34</v>
      </c>
      <c r="K9492" t="s">
        <v>72</v>
      </c>
      <c r="L9492">
        <v>1</v>
      </c>
      <c r="M9492" t="s">
        <v>20</v>
      </c>
      <c r="N9492" t="s">
        <v>213</v>
      </c>
      <c r="O9492" t="s">
        <v>22</v>
      </c>
    </row>
    <row r="9493" spans="1:15">
      <c r="A9493" t="s">
        <v>15388</v>
      </c>
      <c r="B9493" s="1">
        <v>45940</v>
      </c>
      <c r="C9493" t="s">
        <v>10965</v>
      </c>
      <c r="D9493" t="s">
        <v>102</v>
      </c>
      <c r="E9493" t="s">
        <v>118</v>
      </c>
      <c r="F9493">
        <v>2</v>
      </c>
      <c r="G9493">
        <v>11461.75</v>
      </c>
      <c r="H9493">
        <v>22923.5</v>
      </c>
      <c r="I9493">
        <f>salesdata[[#This Row],[Total_Sales_INR]]/10000000</f>
        <v>2.2923499999999999E-3</v>
      </c>
      <c r="J9493" t="s">
        <v>47</v>
      </c>
      <c r="K9493" t="s">
        <v>35</v>
      </c>
      <c r="L9493">
        <v>5</v>
      </c>
      <c r="M9493" t="s">
        <v>28</v>
      </c>
      <c r="N9493" t="s">
        <v>360</v>
      </c>
      <c r="O9493" t="s">
        <v>22</v>
      </c>
    </row>
    <row r="9494" spans="1:15">
      <c r="A9494" t="s">
        <v>15389</v>
      </c>
      <c r="B9494" s="1">
        <v>46013</v>
      </c>
      <c r="C9494" t="s">
        <v>15390</v>
      </c>
      <c r="D9494" t="s">
        <v>25</v>
      </c>
      <c r="E9494" t="s">
        <v>26</v>
      </c>
      <c r="F9494">
        <v>3</v>
      </c>
      <c r="G9494">
        <v>26886.66</v>
      </c>
      <c r="H9494">
        <v>80659.98</v>
      </c>
      <c r="I9494">
        <f>salesdata[[#This Row],[Total_Sales_INR]]/10000000</f>
        <v>8.0659979999999996E-3</v>
      </c>
      <c r="J9494" t="s">
        <v>27</v>
      </c>
      <c r="K9494" t="s">
        <v>72</v>
      </c>
      <c r="L9494">
        <v>1</v>
      </c>
      <c r="M9494" t="s">
        <v>68</v>
      </c>
      <c r="N9494" t="s">
        <v>29</v>
      </c>
      <c r="O9494" t="s">
        <v>22</v>
      </c>
    </row>
    <row r="9495" spans="1:15">
      <c r="A9495" t="s">
        <v>15391</v>
      </c>
      <c r="B9495" s="1">
        <v>45756</v>
      </c>
      <c r="C9495" t="s">
        <v>13388</v>
      </c>
      <c r="D9495" t="s">
        <v>32</v>
      </c>
      <c r="E9495" t="s">
        <v>250</v>
      </c>
      <c r="F9495">
        <v>3</v>
      </c>
      <c r="G9495">
        <v>21439.89</v>
      </c>
      <c r="H9495">
        <v>64319.67</v>
      </c>
      <c r="I9495">
        <f>salesdata[[#This Row],[Total_Sales_INR]]/10000000</f>
        <v>6.4319670000000002E-3</v>
      </c>
      <c r="J9495" t="s">
        <v>18</v>
      </c>
      <c r="K9495" t="s">
        <v>72</v>
      </c>
      <c r="L9495">
        <v>2</v>
      </c>
      <c r="M9495" t="s">
        <v>141</v>
      </c>
      <c r="N9495" t="s">
        <v>134</v>
      </c>
      <c r="O9495" t="s">
        <v>22</v>
      </c>
    </row>
    <row r="9496" spans="1:15">
      <c r="A9496" t="s">
        <v>15392</v>
      </c>
      <c r="B9496" s="1">
        <v>45804</v>
      </c>
      <c r="C9496" t="s">
        <v>9592</v>
      </c>
      <c r="D9496" t="s">
        <v>16</v>
      </c>
      <c r="E9496" t="s">
        <v>137</v>
      </c>
      <c r="F9496">
        <v>5</v>
      </c>
      <c r="G9496">
        <v>4503.8100000000004</v>
      </c>
      <c r="H9496">
        <v>22519.05</v>
      </c>
      <c r="I9496">
        <f>salesdata[[#This Row],[Total_Sales_INR]]/10000000</f>
        <v>2.2519049999999998E-3</v>
      </c>
      <c r="J9496" t="s">
        <v>18</v>
      </c>
      <c r="K9496" t="s">
        <v>35</v>
      </c>
      <c r="L9496">
        <v>5</v>
      </c>
      <c r="M9496" t="s">
        <v>51</v>
      </c>
      <c r="N9496" t="s">
        <v>37</v>
      </c>
      <c r="O9496" t="s">
        <v>22</v>
      </c>
    </row>
    <row r="9497" spans="1:15">
      <c r="A9497" t="s">
        <v>15393</v>
      </c>
      <c r="B9497" s="1">
        <v>45816</v>
      </c>
      <c r="C9497" t="s">
        <v>7589</v>
      </c>
      <c r="D9497" t="s">
        <v>16</v>
      </c>
      <c r="E9497" t="s">
        <v>145</v>
      </c>
      <c r="F9497">
        <v>3</v>
      </c>
      <c r="G9497">
        <v>33076.29</v>
      </c>
      <c r="H9497">
        <v>99228.87</v>
      </c>
      <c r="I9497">
        <f>salesdata[[#This Row],[Total_Sales_INR]]/10000000</f>
        <v>9.922887E-3</v>
      </c>
      <c r="J9497" t="s">
        <v>47</v>
      </c>
      <c r="K9497" t="s">
        <v>19</v>
      </c>
      <c r="L9497">
        <v>4</v>
      </c>
      <c r="M9497" t="s">
        <v>88</v>
      </c>
      <c r="N9497" t="s">
        <v>74</v>
      </c>
      <c r="O9497" t="s">
        <v>22</v>
      </c>
    </row>
    <row r="9498" spans="1:15">
      <c r="A9498" t="s">
        <v>15394</v>
      </c>
      <c r="B9498" s="1">
        <v>46003</v>
      </c>
      <c r="C9498" t="s">
        <v>2280</v>
      </c>
      <c r="D9498" t="s">
        <v>45</v>
      </c>
      <c r="E9498" t="s">
        <v>85</v>
      </c>
      <c r="F9498">
        <v>3</v>
      </c>
      <c r="G9498">
        <v>47481.18</v>
      </c>
      <c r="H9498">
        <v>142443.54</v>
      </c>
      <c r="I9498">
        <f>salesdata[[#This Row],[Total_Sales_INR]]/10000000</f>
        <v>1.4244354000000001E-2</v>
      </c>
      <c r="J9498" t="s">
        <v>47</v>
      </c>
      <c r="K9498" t="s">
        <v>72</v>
      </c>
      <c r="L9498">
        <v>4</v>
      </c>
      <c r="M9498" t="s">
        <v>88</v>
      </c>
      <c r="N9498" t="s">
        <v>173</v>
      </c>
      <c r="O9498" t="s">
        <v>22</v>
      </c>
    </row>
    <row r="9499" spans="1:15">
      <c r="A9499" t="s">
        <v>15395</v>
      </c>
      <c r="B9499" s="1">
        <v>45704</v>
      </c>
      <c r="C9499" t="s">
        <v>15396</v>
      </c>
      <c r="D9499" t="s">
        <v>16</v>
      </c>
      <c r="E9499" t="s">
        <v>130</v>
      </c>
      <c r="F9499">
        <v>4</v>
      </c>
      <c r="G9499">
        <v>6489.21</v>
      </c>
      <c r="H9499">
        <v>25956.84</v>
      </c>
      <c r="I9499">
        <f>salesdata[[#This Row],[Total_Sales_INR]]/10000000</f>
        <v>2.595684E-3</v>
      </c>
      <c r="J9499" t="s">
        <v>34</v>
      </c>
      <c r="K9499" t="s">
        <v>72</v>
      </c>
      <c r="L9499">
        <v>3</v>
      </c>
      <c r="M9499" t="s">
        <v>190</v>
      </c>
      <c r="N9499" t="s">
        <v>21</v>
      </c>
      <c r="O9499" t="s">
        <v>22</v>
      </c>
    </row>
    <row r="9500" spans="1:15">
      <c r="A9500" t="s">
        <v>15397</v>
      </c>
      <c r="B9500" s="1">
        <v>45841</v>
      </c>
      <c r="C9500" t="s">
        <v>11452</v>
      </c>
      <c r="D9500" t="s">
        <v>25</v>
      </c>
      <c r="E9500" t="s">
        <v>140</v>
      </c>
      <c r="F9500">
        <v>5</v>
      </c>
      <c r="G9500">
        <v>39823.81</v>
      </c>
      <c r="H9500">
        <v>199119.05</v>
      </c>
      <c r="I9500">
        <f>salesdata[[#This Row],[Total_Sales_INR]]/10000000</f>
        <v>1.9911904999999997E-2</v>
      </c>
      <c r="J9500" t="s">
        <v>34</v>
      </c>
      <c r="K9500" t="s">
        <v>35</v>
      </c>
      <c r="L9500">
        <v>5</v>
      </c>
      <c r="M9500" t="s">
        <v>41</v>
      </c>
      <c r="N9500" t="s">
        <v>94</v>
      </c>
      <c r="O9500" t="s">
        <v>22</v>
      </c>
    </row>
    <row r="9501" spans="1:15">
      <c r="A9501" t="s">
        <v>15398</v>
      </c>
      <c r="B9501" s="1">
        <v>45712</v>
      </c>
      <c r="C9501" t="s">
        <v>3360</v>
      </c>
      <c r="D9501" t="s">
        <v>102</v>
      </c>
      <c r="E9501" t="s">
        <v>193</v>
      </c>
      <c r="F9501">
        <v>1</v>
      </c>
      <c r="G9501">
        <v>25756.44</v>
      </c>
      <c r="H9501">
        <v>25756.44</v>
      </c>
      <c r="I9501">
        <f>salesdata[[#This Row],[Total_Sales_INR]]/10000000</f>
        <v>2.5756439999999998E-3</v>
      </c>
      <c r="J9501" t="s">
        <v>47</v>
      </c>
      <c r="K9501" t="s">
        <v>72</v>
      </c>
      <c r="L9501">
        <v>1</v>
      </c>
      <c r="M9501" t="s">
        <v>107</v>
      </c>
      <c r="N9501" t="s">
        <v>173</v>
      </c>
      <c r="O9501" t="s">
        <v>22</v>
      </c>
    </row>
    <row r="9502" spans="1:15">
      <c r="A9502" t="s">
        <v>15399</v>
      </c>
      <c r="B9502" s="1">
        <v>45882</v>
      </c>
      <c r="C9502" t="s">
        <v>3717</v>
      </c>
      <c r="D9502" t="s">
        <v>16</v>
      </c>
      <c r="E9502" t="s">
        <v>145</v>
      </c>
      <c r="F9502">
        <v>4</v>
      </c>
      <c r="G9502">
        <v>5414.55</v>
      </c>
      <c r="H9502">
        <v>21658.2</v>
      </c>
      <c r="I9502">
        <f>salesdata[[#This Row],[Total_Sales_INR]]/10000000</f>
        <v>2.1658200000000002E-3</v>
      </c>
      <c r="J9502" t="s">
        <v>18</v>
      </c>
      <c r="K9502" t="s">
        <v>72</v>
      </c>
      <c r="L9502">
        <v>5</v>
      </c>
      <c r="M9502" t="s">
        <v>41</v>
      </c>
      <c r="N9502" t="s">
        <v>360</v>
      </c>
      <c r="O9502" t="s">
        <v>22</v>
      </c>
    </row>
    <row r="9503" spans="1:15">
      <c r="A9503" t="s">
        <v>15400</v>
      </c>
      <c r="B9503" s="1">
        <v>45945</v>
      </c>
      <c r="C9503" t="s">
        <v>15401</v>
      </c>
      <c r="D9503" t="s">
        <v>32</v>
      </c>
      <c r="E9503" t="s">
        <v>309</v>
      </c>
      <c r="F9503">
        <v>1</v>
      </c>
      <c r="G9503">
        <v>36800.67</v>
      </c>
      <c r="H9503">
        <v>36800.67</v>
      </c>
      <c r="I9503">
        <f>salesdata[[#This Row],[Total_Sales_INR]]/10000000</f>
        <v>3.680067E-3</v>
      </c>
      <c r="J9503" t="s">
        <v>27</v>
      </c>
      <c r="K9503" t="s">
        <v>72</v>
      </c>
      <c r="L9503">
        <v>5</v>
      </c>
      <c r="M9503" t="s">
        <v>51</v>
      </c>
      <c r="N9503" t="s">
        <v>120</v>
      </c>
      <c r="O9503" t="s">
        <v>22</v>
      </c>
    </row>
    <row r="9504" spans="1:15">
      <c r="A9504" t="s">
        <v>15402</v>
      </c>
      <c r="B9504" s="1">
        <v>45930</v>
      </c>
      <c r="C9504" t="s">
        <v>1718</v>
      </c>
      <c r="D9504" t="s">
        <v>45</v>
      </c>
      <c r="E9504" t="s">
        <v>55</v>
      </c>
      <c r="F9504">
        <v>2</v>
      </c>
      <c r="G9504">
        <v>30749.59</v>
      </c>
      <c r="H9504">
        <v>61499.18</v>
      </c>
      <c r="I9504">
        <f>salesdata[[#This Row],[Total_Sales_INR]]/10000000</f>
        <v>6.1499179999999999E-3</v>
      </c>
      <c r="J9504" t="s">
        <v>47</v>
      </c>
      <c r="K9504" t="s">
        <v>19</v>
      </c>
      <c r="L9504">
        <v>4</v>
      </c>
      <c r="M9504" t="s">
        <v>160</v>
      </c>
      <c r="N9504" t="s">
        <v>156</v>
      </c>
      <c r="O9504" t="s">
        <v>22</v>
      </c>
    </row>
    <row r="9505" spans="1:15">
      <c r="A9505" t="s">
        <v>15403</v>
      </c>
      <c r="B9505" s="1">
        <v>46006</v>
      </c>
      <c r="C9505" t="s">
        <v>15404</v>
      </c>
      <c r="D9505" t="s">
        <v>102</v>
      </c>
      <c r="E9505" t="s">
        <v>184</v>
      </c>
      <c r="F9505">
        <v>4</v>
      </c>
      <c r="G9505">
        <v>47063.519999999997</v>
      </c>
      <c r="H9505">
        <v>188254.07999999999</v>
      </c>
      <c r="I9505">
        <f>salesdata[[#This Row],[Total_Sales_INR]]/10000000</f>
        <v>1.8825407999999998E-2</v>
      </c>
      <c r="J9505" t="s">
        <v>18</v>
      </c>
      <c r="K9505" t="s">
        <v>19</v>
      </c>
      <c r="L9505">
        <v>2</v>
      </c>
      <c r="M9505" t="s">
        <v>56</v>
      </c>
      <c r="N9505" t="s">
        <v>78</v>
      </c>
      <c r="O9505" t="s">
        <v>22</v>
      </c>
    </row>
    <row r="9506" spans="1:15">
      <c r="A9506" t="s">
        <v>15405</v>
      </c>
      <c r="B9506" s="1">
        <v>45838</v>
      </c>
      <c r="C9506" t="s">
        <v>790</v>
      </c>
      <c r="D9506" t="s">
        <v>102</v>
      </c>
      <c r="E9506" t="s">
        <v>103</v>
      </c>
      <c r="F9506">
        <v>1</v>
      </c>
      <c r="G9506">
        <v>37332.44</v>
      </c>
      <c r="H9506">
        <v>37332.44</v>
      </c>
      <c r="I9506">
        <f>salesdata[[#This Row],[Total_Sales_INR]]/10000000</f>
        <v>3.7332440000000001E-3</v>
      </c>
      <c r="J9506" t="s">
        <v>18</v>
      </c>
      <c r="K9506" t="s">
        <v>35</v>
      </c>
      <c r="L9506">
        <v>5</v>
      </c>
      <c r="M9506" t="s">
        <v>73</v>
      </c>
      <c r="N9506" t="s">
        <v>127</v>
      </c>
      <c r="O9506" t="s">
        <v>22</v>
      </c>
    </row>
    <row r="9507" spans="1:15">
      <c r="A9507" t="s">
        <v>15406</v>
      </c>
      <c r="B9507" s="1">
        <v>45996</v>
      </c>
      <c r="C9507" t="s">
        <v>4423</v>
      </c>
      <c r="D9507" t="s">
        <v>25</v>
      </c>
      <c r="E9507" t="s">
        <v>223</v>
      </c>
      <c r="F9507">
        <v>4</v>
      </c>
      <c r="G9507">
        <v>1839.72</v>
      </c>
      <c r="H9507">
        <v>7358.88</v>
      </c>
      <c r="I9507">
        <f>salesdata[[#This Row],[Total_Sales_INR]]/10000000</f>
        <v>7.3588799999999997E-4</v>
      </c>
      <c r="J9507" t="s">
        <v>18</v>
      </c>
      <c r="K9507" t="s">
        <v>72</v>
      </c>
      <c r="L9507">
        <v>3</v>
      </c>
      <c r="M9507" t="s">
        <v>77</v>
      </c>
      <c r="N9507" t="s">
        <v>52</v>
      </c>
      <c r="O9507" t="s">
        <v>22</v>
      </c>
    </row>
    <row r="9508" spans="1:15">
      <c r="A9508" t="s">
        <v>15407</v>
      </c>
      <c r="B9508" s="1">
        <v>46013</v>
      </c>
      <c r="C9508" t="s">
        <v>15408</v>
      </c>
      <c r="D9508" t="s">
        <v>102</v>
      </c>
      <c r="E9508" t="s">
        <v>184</v>
      </c>
      <c r="F9508">
        <v>5</v>
      </c>
      <c r="G9508">
        <v>19222.96</v>
      </c>
      <c r="H9508">
        <v>96114.8</v>
      </c>
      <c r="I9508">
        <f>salesdata[[#This Row],[Total_Sales_INR]]/10000000</f>
        <v>9.6114800000000004E-3</v>
      </c>
      <c r="J9508" t="s">
        <v>34</v>
      </c>
      <c r="K9508" t="s">
        <v>72</v>
      </c>
      <c r="L9508">
        <v>3</v>
      </c>
      <c r="M9508" t="s">
        <v>115</v>
      </c>
      <c r="N9508" t="s">
        <v>62</v>
      </c>
      <c r="O9508" t="s">
        <v>22</v>
      </c>
    </row>
    <row r="9509" spans="1:15">
      <c r="A9509" t="s">
        <v>15409</v>
      </c>
      <c r="B9509" s="1">
        <v>45794</v>
      </c>
      <c r="C9509" t="s">
        <v>4588</v>
      </c>
      <c r="D9509" t="s">
        <v>102</v>
      </c>
      <c r="E9509" t="s">
        <v>184</v>
      </c>
      <c r="F9509">
        <v>3</v>
      </c>
      <c r="G9509">
        <v>43543.3</v>
      </c>
      <c r="H9509">
        <v>130629.9</v>
      </c>
      <c r="I9509">
        <f>salesdata[[#This Row],[Total_Sales_INR]]/10000000</f>
        <v>1.306299E-2</v>
      </c>
      <c r="J9509" t="s">
        <v>27</v>
      </c>
      <c r="K9509" t="s">
        <v>72</v>
      </c>
      <c r="L9509">
        <v>2</v>
      </c>
      <c r="M9509" t="s">
        <v>141</v>
      </c>
      <c r="N9509" t="s">
        <v>213</v>
      </c>
      <c r="O9509" t="s">
        <v>22</v>
      </c>
    </row>
    <row r="9510" spans="1:15">
      <c r="A9510" t="s">
        <v>15410</v>
      </c>
      <c r="B9510" s="1">
        <v>45949</v>
      </c>
      <c r="C9510" t="s">
        <v>7419</v>
      </c>
      <c r="D9510" t="s">
        <v>16</v>
      </c>
      <c r="E9510" t="s">
        <v>130</v>
      </c>
      <c r="F9510">
        <v>1</v>
      </c>
      <c r="G9510">
        <v>2934.95</v>
      </c>
      <c r="H9510">
        <v>2934.95</v>
      </c>
      <c r="I9510">
        <f>salesdata[[#This Row],[Total_Sales_INR]]/10000000</f>
        <v>2.9349500000000001E-4</v>
      </c>
      <c r="J9510" t="s">
        <v>27</v>
      </c>
      <c r="K9510" t="s">
        <v>72</v>
      </c>
      <c r="L9510">
        <v>3</v>
      </c>
      <c r="M9510" t="s">
        <v>115</v>
      </c>
      <c r="N9510" t="s">
        <v>124</v>
      </c>
      <c r="O9510" t="s">
        <v>22</v>
      </c>
    </row>
    <row r="9511" spans="1:15">
      <c r="A9511" t="s">
        <v>15411</v>
      </c>
      <c r="B9511" s="1">
        <v>45693</v>
      </c>
      <c r="C9511" t="s">
        <v>2117</v>
      </c>
      <c r="D9511" t="s">
        <v>16</v>
      </c>
      <c r="E9511" t="s">
        <v>130</v>
      </c>
      <c r="F9511">
        <v>4</v>
      </c>
      <c r="G9511">
        <v>6974.33</v>
      </c>
      <c r="H9511">
        <v>27897.32</v>
      </c>
      <c r="I9511">
        <f>salesdata[[#This Row],[Total_Sales_INR]]/10000000</f>
        <v>2.7897320000000001E-3</v>
      </c>
      <c r="J9511" t="s">
        <v>47</v>
      </c>
      <c r="K9511" t="s">
        <v>72</v>
      </c>
      <c r="L9511">
        <v>2</v>
      </c>
      <c r="M9511" t="s">
        <v>265</v>
      </c>
      <c r="N9511" t="s">
        <v>112</v>
      </c>
      <c r="O9511" t="s">
        <v>22</v>
      </c>
    </row>
    <row r="9512" spans="1:15">
      <c r="A9512" t="s">
        <v>15412</v>
      </c>
      <c r="B9512" s="1">
        <v>45898</v>
      </c>
      <c r="C9512" t="s">
        <v>15413</v>
      </c>
      <c r="D9512" t="s">
        <v>32</v>
      </c>
      <c r="E9512" t="s">
        <v>33</v>
      </c>
      <c r="F9512">
        <v>4</v>
      </c>
      <c r="G9512">
        <v>13013.27</v>
      </c>
      <c r="H9512">
        <v>52053.08</v>
      </c>
      <c r="I9512">
        <f>salesdata[[#This Row],[Total_Sales_INR]]/10000000</f>
        <v>5.2053080000000005E-3</v>
      </c>
      <c r="J9512" t="s">
        <v>34</v>
      </c>
      <c r="K9512" t="s">
        <v>35</v>
      </c>
      <c r="L9512">
        <v>3</v>
      </c>
      <c r="M9512" t="s">
        <v>36</v>
      </c>
      <c r="N9512" t="s">
        <v>173</v>
      </c>
      <c r="O9512" t="s">
        <v>22</v>
      </c>
    </row>
    <row r="9513" spans="1:15">
      <c r="A9513" t="s">
        <v>15414</v>
      </c>
      <c r="B9513" s="1">
        <v>45913</v>
      </c>
      <c r="C9513" t="s">
        <v>12916</v>
      </c>
      <c r="D9513" t="s">
        <v>32</v>
      </c>
      <c r="E9513" t="s">
        <v>250</v>
      </c>
      <c r="F9513">
        <v>5</v>
      </c>
      <c r="G9513">
        <v>48858.55</v>
      </c>
      <c r="H9513">
        <v>244292.75</v>
      </c>
      <c r="I9513">
        <f>salesdata[[#This Row],[Total_Sales_INR]]/10000000</f>
        <v>2.4429275E-2</v>
      </c>
      <c r="J9513" t="s">
        <v>47</v>
      </c>
      <c r="K9513" t="s">
        <v>35</v>
      </c>
      <c r="L9513">
        <v>2</v>
      </c>
      <c r="M9513" t="s">
        <v>56</v>
      </c>
      <c r="N9513" t="s">
        <v>21</v>
      </c>
      <c r="O9513" t="s">
        <v>22</v>
      </c>
    </row>
    <row r="9514" spans="1:15">
      <c r="A9514" t="s">
        <v>15415</v>
      </c>
      <c r="B9514" s="1">
        <v>45953</v>
      </c>
      <c r="C9514" t="s">
        <v>2996</v>
      </c>
      <c r="D9514" t="s">
        <v>16</v>
      </c>
      <c r="E9514" t="s">
        <v>130</v>
      </c>
      <c r="F9514">
        <v>3</v>
      </c>
      <c r="G9514">
        <v>34149.83</v>
      </c>
      <c r="H9514">
        <v>102449.49</v>
      </c>
      <c r="I9514">
        <f>salesdata[[#This Row],[Total_Sales_INR]]/10000000</f>
        <v>1.0244949E-2</v>
      </c>
      <c r="J9514" t="s">
        <v>18</v>
      </c>
      <c r="K9514" t="s">
        <v>72</v>
      </c>
      <c r="L9514">
        <v>4</v>
      </c>
      <c r="M9514" t="s">
        <v>123</v>
      </c>
      <c r="N9514" t="s">
        <v>150</v>
      </c>
      <c r="O9514" t="s">
        <v>22</v>
      </c>
    </row>
    <row r="9515" spans="1:15">
      <c r="A9515" t="s">
        <v>15416</v>
      </c>
      <c r="B9515" s="1">
        <v>45974</v>
      </c>
      <c r="C9515" t="s">
        <v>4454</v>
      </c>
      <c r="D9515" t="s">
        <v>16</v>
      </c>
      <c r="E9515" t="s">
        <v>17</v>
      </c>
      <c r="F9515">
        <v>3</v>
      </c>
      <c r="G9515">
        <v>15556.05</v>
      </c>
      <c r="H9515">
        <v>46668.15</v>
      </c>
      <c r="I9515">
        <f>salesdata[[#This Row],[Total_Sales_INR]]/10000000</f>
        <v>4.6668150000000004E-3</v>
      </c>
      <c r="J9515" t="s">
        <v>47</v>
      </c>
      <c r="K9515" t="s">
        <v>19</v>
      </c>
      <c r="L9515">
        <v>2</v>
      </c>
      <c r="M9515" t="s">
        <v>104</v>
      </c>
      <c r="N9515" t="s">
        <v>78</v>
      </c>
      <c r="O9515" t="s">
        <v>22</v>
      </c>
    </row>
    <row r="9516" spans="1:15">
      <c r="A9516" t="s">
        <v>15417</v>
      </c>
      <c r="B9516" s="1">
        <v>45972</v>
      </c>
      <c r="C9516" t="s">
        <v>10004</v>
      </c>
      <c r="D9516" t="s">
        <v>16</v>
      </c>
      <c r="E9516" t="s">
        <v>137</v>
      </c>
      <c r="F9516">
        <v>2</v>
      </c>
      <c r="G9516">
        <v>10954.11</v>
      </c>
      <c r="H9516">
        <v>21908.22</v>
      </c>
      <c r="I9516">
        <f>salesdata[[#This Row],[Total_Sales_INR]]/10000000</f>
        <v>2.1908220000000003E-3</v>
      </c>
      <c r="J9516" t="s">
        <v>47</v>
      </c>
      <c r="K9516" t="s">
        <v>19</v>
      </c>
      <c r="L9516">
        <v>5</v>
      </c>
      <c r="M9516" t="s">
        <v>170</v>
      </c>
      <c r="N9516" t="s">
        <v>21</v>
      </c>
      <c r="O9516" t="s">
        <v>22</v>
      </c>
    </row>
    <row r="9517" spans="1:15">
      <c r="A9517" t="s">
        <v>15418</v>
      </c>
      <c r="B9517" s="1">
        <v>45836</v>
      </c>
      <c r="C9517" t="s">
        <v>4036</v>
      </c>
      <c r="D9517" t="s">
        <v>25</v>
      </c>
      <c r="E9517" t="s">
        <v>26</v>
      </c>
      <c r="F9517">
        <v>3</v>
      </c>
      <c r="G9517">
        <v>13896.49</v>
      </c>
      <c r="H9517">
        <v>41689.47</v>
      </c>
      <c r="I9517">
        <f>salesdata[[#This Row],[Total_Sales_INR]]/10000000</f>
        <v>4.1689470000000001E-3</v>
      </c>
      <c r="J9517" t="s">
        <v>47</v>
      </c>
      <c r="K9517" t="s">
        <v>72</v>
      </c>
      <c r="L9517">
        <v>4</v>
      </c>
      <c r="M9517" t="s">
        <v>88</v>
      </c>
      <c r="N9517" t="s">
        <v>57</v>
      </c>
      <c r="O9517" t="s">
        <v>22</v>
      </c>
    </row>
    <row r="9518" spans="1:15">
      <c r="A9518" t="s">
        <v>15419</v>
      </c>
      <c r="B9518" s="1">
        <v>45917</v>
      </c>
      <c r="C9518" t="s">
        <v>2353</v>
      </c>
      <c r="D9518" t="s">
        <v>25</v>
      </c>
      <c r="E9518" t="s">
        <v>280</v>
      </c>
      <c r="F9518">
        <v>2</v>
      </c>
      <c r="G9518">
        <v>14353.41</v>
      </c>
      <c r="H9518">
        <v>28706.82</v>
      </c>
      <c r="I9518">
        <f>salesdata[[#This Row],[Total_Sales_INR]]/10000000</f>
        <v>2.8706819999999998E-3</v>
      </c>
      <c r="J9518" t="s">
        <v>18</v>
      </c>
      <c r="K9518" t="s">
        <v>19</v>
      </c>
      <c r="L9518">
        <v>2</v>
      </c>
      <c r="M9518" t="s">
        <v>56</v>
      </c>
      <c r="N9518" t="s">
        <v>167</v>
      </c>
      <c r="O9518" t="s">
        <v>22</v>
      </c>
    </row>
    <row r="9519" spans="1:15">
      <c r="A9519" t="s">
        <v>15420</v>
      </c>
      <c r="B9519" s="1">
        <v>45879</v>
      </c>
      <c r="C9519" t="s">
        <v>15421</v>
      </c>
      <c r="D9519" t="s">
        <v>45</v>
      </c>
      <c r="E9519" t="s">
        <v>60</v>
      </c>
      <c r="F9519">
        <v>4</v>
      </c>
      <c r="G9519">
        <v>17195.45</v>
      </c>
      <c r="H9519">
        <v>68781.8</v>
      </c>
      <c r="I9519">
        <f>salesdata[[#This Row],[Total_Sales_INR]]/10000000</f>
        <v>6.8781800000000002E-3</v>
      </c>
      <c r="J9519" t="s">
        <v>18</v>
      </c>
      <c r="K9519" t="s">
        <v>72</v>
      </c>
      <c r="L9519">
        <v>3</v>
      </c>
      <c r="M9519" t="s">
        <v>36</v>
      </c>
      <c r="N9519" t="s">
        <v>37</v>
      </c>
      <c r="O9519" t="s">
        <v>22</v>
      </c>
    </row>
    <row r="9520" spans="1:15">
      <c r="A9520" t="s">
        <v>15422</v>
      </c>
      <c r="B9520" s="1">
        <v>45985</v>
      </c>
      <c r="C9520" t="s">
        <v>7478</v>
      </c>
      <c r="D9520" t="s">
        <v>102</v>
      </c>
      <c r="E9520" t="s">
        <v>193</v>
      </c>
      <c r="F9520">
        <v>5</v>
      </c>
      <c r="G9520">
        <v>23724.74</v>
      </c>
      <c r="H9520">
        <v>118623.7</v>
      </c>
      <c r="I9520">
        <f>salesdata[[#This Row],[Total_Sales_INR]]/10000000</f>
        <v>1.1862370000000001E-2</v>
      </c>
      <c r="J9520" t="s">
        <v>27</v>
      </c>
      <c r="K9520" t="s">
        <v>35</v>
      </c>
      <c r="L9520">
        <v>2</v>
      </c>
      <c r="M9520" t="s">
        <v>104</v>
      </c>
      <c r="N9520" t="s">
        <v>97</v>
      </c>
      <c r="O9520" t="s">
        <v>22</v>
      </c>
    </row>
    <row r="9521" spans="1:15">
      <c r="A9521" t="s">
        <v>15423</v>
      </c>
      <c r="B9521" s="1">
        <v>45690</v>
      </c>
      <c r="C9521" t="s">
        <v>11973</v>
      </c>
      <c r="D9521" t="s">
        <v>45</v>
      </c>
      <c r="E9521" t="s">
        <v>60</v>
      </c>
      <c r="F9521">
        <v>5</v>
      </c>
      <c r="G9521">
        <v>31926.46</v>
      </c>
      <c r="H9521">
        <v>159632.29999999999</v>
      </c>
      <c r="I9521">
        <f>salesdata[[#This Row],[Total_Sales_INR]]/10000000</f>
        <v>1.5963229999999998E-2</v>
      </c>
      <c r="J9521" t="s">
        <v>47</v>
      </c>
      <c r="K9521" t="s">
        <v>19</v>
      </c>
      <c r="L9521">
        <v>5</v>
      </c>
      <c r="M9521" t="s">
        <v>41</v>
      </c>
      <c r="N9521" t="s">
        <v>178</v>
      </c>
      <c r="O9521" t="s">
        <v>22</v>
      </c>
    </row>
    <row r="9522" spans="1:15">
      <c r="A9522" t="s">
        <v>15424</v>
      </c>
      <c r="B9522" s="1">
        <v>45979</v>
      </c>
      <c r="C9522" t="s">
        <v>12147</v>
      </c>
      <c r="D9522" t="s">
        <v>102</v>
      </c>
      <c r="E9522" t="s">
        <v>103</v>
      </c>
      <c r="F9522">
        <v>3</v>
      </c>
      <c r="G9522">
        <v>24650.639999999999</v>
      </c>
      <c r="H9522">
        <v>73951.92</v>
      </c>
      <c r="I9522">
        <f>salesdata[[#This Row],[Total_Sales_INR]]/10000000</f>
        <v>7.3951920000000001E-3</v>
      </c>
      <c r="J9522" t="s">
        <v>34</v>
      </c>
      <c r="K9522" t="s">
        <v>35</v>
      </c>
      <c r="L9522">
        <v>4</v>
      </c>
      <c r="M9522" t="s">
        <v>160</v>
      </c>
      <c r="N9522" t="s">
        <v>127</v>
      </c>
      <c r="O9522" t="s">
        <v>22</v>
      </c>
    </row>
    <row r="9523" spans="1:15">
      <c r="A9523" t="s">
        <v>15425</v>
      </c>
      <c r="B9523" s="1">
        <v>45755</v>
      </c>
      <c r="C9523" t="s">
        <v>5118</v>
      </c>
      <c r="D9523" t="s">
        <v>25</v>
      </c>
      <c r="E9523" t="s">
        <v>280</v>
      </c>
      <c r="F9523">
        <v>3</v>
      </c>
      <c r="G9523">
        <v>27624.52</v>
      </c>
      <c r="H9523">
        <v>82873.56</v>
      </c>
      <c r="I9523">
        <f>salesdata[[#This Row],[Total_Sales_INR]]/10000000</f>
        <v>8.2873559999999992E-3</v>
      </c>
      <c r="J9523" t="s">
        <v>18</v>
      </c>
      <c r="K9523" t="s">
        <v>35</v>
      </c>
      <c r="L9523">
        <v>4</v>
      </c>
      <c r="M9523" t="s">
        <v>123</v>
      </c>
      <c r="N9523" t="s">
        <v>52</v>
      </c>
      <c r="O9523" t="s">
        <v>22</v>
      </c>
    </row>
    <row r="9524" spans="1:15">
      <c r="A9524" t="s">
        <v>15426</v>
      </c>
      <c r="B9524" s="1">
        <v>45998</v>
      </c>
      <c r="C9524" t="s">
        <v>15427</v>
      </c>
      <c r="D9524" t="s">
        <v>25</v>
      </c>
      <c r="E9524" t="s">
        <v>26</v>
      </c>
      <c r="F9524">
        <v>2</v>
      </c>
      <c r="G9524">
        <v>11385.46</v>
      </c>
      <c r="H9524">
        <v>22770.92</v>
      </c>
      <c r="I9524">
        <f>salesdata[[#This Row],[Total_Sales_INR]]/10000000</f>
        <v>2.2770919999999997E-3</v>
      </c>
      <c r="J9524" t="s">
        <v>34</v>
      </c>
      <c r="K9524" t="s">
        <v>35</v>
      </c>
      <c r="L9524">
        <v>3</v>
      </c>
      <c r="M9524" t="s">
        <v>115</v>
      </c>
      <c r="N9524" t="s">
        <v>82</v>
      </c>
      <c r="O9524" t="s">
        <v>22</v>
      </c>
    </row>
    <row r="9525" spans="1:15">
      <c r="A9525" t="s">
        <v>15428</v>
      </c>
      <c r="B9525" s="1">
        <v>45847</v>
      </c>
      <c r="C9525" t="s">
        <v>12897</v>
      </c>
      <c r="D9525" t="s">
        <v>45</v>
      </c>
      <c r="E9525" t="s">
        <v>55</v>
      </c>
      <c r="F9525">
        <v>4</v>
      </c>
      <c r="G9525">
        <v>47899.92</v>
      </c>
      <c r="H9525">
        <v>191599.68</v>
      </c>
      <c r="I9525">
        <f>salesdata[[#This Row],[Total_Sales_INR]]/10000000</f>
        <v>1.9159967999999999E-2</v>
      </c>
      <c r="J9525" t="s">
        <v>34</v>
      </c>
      <c r="K9525" t="s">
        <v>72</v>
      </c>
      <c r="L9525">
        <v>5</v>
      </c>
      <c r="M9525" t="s">
        <v>51</v>
      </c>
      <c r="N9525" t="s">
        <v>97</v>
      </c>
      <c r="O9525" t="s">
        <v>22</v>
      </c>
    </row>
    <row r="9526" spans="1:15">
      <c r="A9526" t="s">
        <v>15429</v>
      </c>
      <c r="B9526" s="1">
        <v>45966</v>
      </c>
      <c r="C9526" t="s">
        <v>3090</v>
      </c>
      <c r="D9526" t="s">
        <v>102</v>
      </c>
      <c r="E9526" t="s">
        <v>193</v>
      </c>
      <c r="F9526">
        <v>3</v>
      </c>
      <c r="G9526">
        <v>2907.08</v>
      </c>
      <c r="H9526">
        <v>8721.24</v>
      </c>
      <c r="I9526">
        <f>salesdata[[#This Row],[Total_Sales_INR]]/10000000</f>
        <v>8.7212399999999995E-4</v>
      </c>
      <c r="J9526" t="s">
        <v>47</v>
      </c>
      <c r="K9526" t="s">
        <v>35</v>
      </c>
      <c r="L9526">
        <v>1</v>
      </c>
      <c r="M9526" t="s">
        <v>20</v>
      </c>
      <c r="N9526" t="s">
        <v>127</v>
      </c>
      <c r="O9526" t="s">
        <v>22</v>
      </c>
    </row>
    <row r="9527" spans="1:15">
      <c r="A9527" t="s">
        <v>15430</v>
      </c>
      <c r="B9527" s="1">
        <v>45782</v>
      </c>
      <c r="C9527" t="s">
        <v>15431</v>
      </c>
      <c r="D9527" t="s">
        <v>102</v>
      </c>
      <c r="E9527" t="s">
        <v>155</v>
      </c>
      <c r="F9527">
        <v>3</v>
      </c>
      <c r="G9527">
        <v>49034.84</v>
      </c>
      <c r="H9527">
        <v>147104.51999999999</v>
      </c>
      <c r="I9527">
        <f>salesdata[[#This Row],[Total_Sales_INR]]/10000000</f>
        <v>1.4710451999999999E-2</v>
      </c>
      <c r="J9527" t="s">
        <v>18</v>
      </c>
      <c r="K9527" t="s">
        <v>35</v>
      </c>
      <c r="L9527">
        <v>1</v>
      </c>
      <c r="M9527" t="s">
        <v>107</v>
      </c>
      <c r="N9527" t="s">
        <v>120</v>
      </c>
      <c r="O9527" t="s">
        <v>22</v>
      </c>
    </row>
    <row r="9528" spans="1:15">
      <c r="A9528" t="s">
        <v>15432</v>
      </c>
      <c r="B9528" s="1">
        <v>45742</v>
      </c>
      <c r="C9528" t="s">
        <v>9495</v>
      </c>
      <c r="D9528" t="s">
        <v>45</v>
      </c>
      <c r="E9528" t="s">
        <v>85</v>
      </c>
      <c r="F9528">
        <v>3</v>
      </c>
      <c r="G9528">
        <v>30907.93</v>
      </c>
      <c r="H9528">
        <v>92723.79</v>
      </c>
      <c r="I9528">
        <f>salesdata[[#This Row],[Total_Sales_INR]]/10000000</f>
        <v>9.272378999999999E-3</v>
      </c>
      <c r="J9528" t="s">
        <v>18</v>
      </c>
      <c r="K9528" t="s">
        <v>35</v>
      </c>
      <c r="L9528">
        <v>5</v>
      </c>
      <c r="M9528" t="s">
        <v>73</v>
      </c>
      <c r="N9528" t="s">
        <v>150</v>
      </c>
      <c r="O9528" t="s">
        <v>22</v>
      </c>
    </row>
    <row r="9529" spans="1:15">
      <c r="A9529" t="s">
        <v>15433</v>
      </c>
      <c r="B9529" s="1">
        <v>45987</v>
      </c>
      <c r="C9529" t="s">
        <v>271</v>
      </c>
      <c r="D9529" t="s">
        <v>16</v>
      </c>
      <c r="E9529" t="s">
        <v>130</v>
      </c>
      <c r="F9529">
        <v>5</v>
      </c>
      <c r="G9529">
        <v>13389.44</v>
      </c>
      <c r="H9529">
        <v>66947.199999999997</v>
      </c>
      <c r="I9529">
        <f>salesdata[[#This Row],[Total_Sales_INR]]/10000000</f>
        <v>6.6947199999999995E-3</v>
      </c>
      <c r="J9529" t="s">
        <v>34</v>
      </c>
      <c r="K9529" t="s">
        <v>72</v>
      </c>
      <c r="L9529">
        <v>5</v>
      </c>
      <c r="M9529" t="s">
        <v>170</v>
      </c>
      <c r="N9529" t="s">
        <v>120</v>
      </c>
      <c r="O9529" t="s">
        <v>22</v>
      </c>
    </row>
    <row r="9530" spans="1:15">
      <c r="A9530" t="s">
        <v>15434</v>
      </c>
      <c r="B9530" s="1">
        <v>45951</v>
      </c>
      <c r="C9530" t="s">
        <v>8151</v>
      </c>
      <c r="D9530" t="s">
        <v>102</v>
      </c>
      <c r="E9530" t="s">
        <v>193</v>
      </c>
      <c r="F9530">
        <v>1</v>
      </c>
      <c r="G9530">
        <v>5535.87</v>
      </c>
      <c r="H9530">
        <v>5535.87</v>
      </c>
      <c r="I9530">
        <f>salesdata[[#This Row],[Total_Sales_INR]]/10000000</f>
        <v>5.5358700000000002E-4</v>
      </c>
      <c r="J9530" t="s">
        <v>47</v>
      </c>
      <c r="K9530" t="s">
        <v>19</v>
      </c>
      <c r="L9530">
        <v>1</v>
      </c>
      <c r="M9530" t="s">
        <v>68</v>
      </c>
      <c r="N9530" t="s">
        <v>120</v>
      </c>
      <c r="O9530" t="s">
        <v>22</v>
      </c>
    </row>
    <row r="9531" spans="1:15">
      <c r="A9531" t="s">
        <v>15435</v>
      </c>
      <c r="B9531" s="1">
        <v>45964</v>
      </c>
      <c r="C9531" t="s">
        <v>9580</v>
      </c>
      <c r="D9531" t="s">
        <v>45</v>
      </c>
      <c r="E9531" t="s">
        <v>65</v>
      </c>
      <c r="F9531">
        <v>1</v>
      </c>
      <c r="G9531">
        <v>3801.14</v>
      </c>
      <c r="H9531">
        <v>3801.14</v>
      </c>
      <c r="I9531">
        <f>salesdata[[#This Row],[Total_Sales_INR]]/10000000</f>
        <v>3.8011399999999997E-4</v>
      </c>
      <c r="J9531" t="s">
        <v>34</v>
      </c>
      <c r="K9531" t="s">
        <v>35</v>
      </c>
      <c r="L9531">
        <v>2</v>
      </c>
      <c r="M9531" t="s">
        <v>56</v>
      </c>
      <c r="N9531" t="s">
        <v>124</v>
      </c>
      <c r="O9531" t="s">
        <v>22</v>
      </c>
    </row>
    <row r="9532" spans="1:15">
      <c r="A9532" t="s">
        <v>15436</v>
      </c>
      <c r="B9532" s="1">
        <v>45813</v>
      </c>
      <c r="C9532" t="s">
        <v>15437</v>
      </c>
      <c r="D9532" t="s">
        <v>45</v>
      </c>
      <c r="E9532" t="s">
        <v>55</v>
      </c>
      <c r="F9532">
        <v>5</v>
      </c>
      <c r="G9532">
        <v>48043.73</v>
      </c>
      <c r="H9532">
        <v>240218.65</v>
      </c>
      <c r="I9532">
        <f>salesdata[[#This Row],[Total_Sales_INR]]/10000000</f>
        <v>2.4021865E-2</v>
      </c>
      <c r="J9532" t="s">
        <v>34</v>
      </c>
      <c r="K9532" t="s">
        <v>19</v>
      </c>
      <c r="L9532">
        <v>5</v>
      </c>
      <c r="M9532" t="s">
        <v>73</v>
      </c>
      <c r="N9532" t="s">
        <v>167</v>
      </c>
      <c r="O9532" t="s">
        <v>22</v>
      </c>
    </row>
    <row r="9533" spans="1:15">
      <c r="A9533" t="s">
        <v>15438</v>
      </c>
      <c r="B9533" s="1">
        <v>45864</v>
      </c>
      <c r="C9533" t="s">
        <v>11139</v>
      </c>
      <c r="D9533" t="s">
        <v>16</v>
      </c>
      <c r="E9533" t="s">
        <v>145</v>
      </c>
      <c r="F9533">
        <v>4</v>
      </c>
      <c r="G9533">
        <v>18444.05</v>
      </c>
      <c r="H9533">
        <v>73776.2</v>
      </c>
      <c r="I9533">
        <f>salesdata[[#This Row],[Total_Sales_INR]]/10000000</f>
        <v>7.3776199999999997E-3</v>
      </c>
      <c r="J9533" t="s">
        <v>18</v>
      </c>
      <c r="K9533" t="s">
        <v>19</v>
      </c>
      <c r="L9533">
        <v>3</v>
      </c>
      <c r="M9533" t="s">
        <v>61</v>
      </c>
      <c r="N9533" t="s">
        <v>120</v>
      </c>
      <c r="O9533" t="s">
        <v>22</v>
      </c>
    </row>
    <row r="9534" spans="1:15">
      <c r="A9534" t="s">
        <v>15439</v>
      </c>
      <c r="B9534" s="1">
        <v>45863</v>
      </c>
      <c r="C9534" t="s">
        <v>2861</v>
      </c>
      <c r="D9534" t="s">
        <v>16</v>
      </c>
      <c r="E9534" t="s">
        <v>137</v>
      </c>
      <c r="F9534">
        <v>1</v>
      </c>
      <c r="G9534">
        <v>14156.44</v>
      </c>
      <c r="H9534">
        <v>14156.44</v>
      </c>
      <c r="I9534">
        <f>salesdata[[#This Row],[Total_Sales_INR]]/10000000</f>
        <v>1.415644E-3</v>
      </c>
      <c r="J9534" t="s">
        <v>18</v>
      </c>
      <c r="K9534" t="s">
        <v>19</v>
      </c>
      <c r="L9534">
        <v>1</v>
      </c>
      <c r="M9534" t="s">
        <v>68</v>
      </c>
      <c r="N9534" t="s">
        <v>97</v>
      </c>
      <c r="O9534" t="s">
        <v>22</v>
      </c>
    </row>
    <row r="9535" spans="1:15">
      <c r="A9535" t="s">
        <v>15440</v>
      </c>
      <c r="B9535" s="1">
        <v>45699</v>
      </c>
      <c r="C9535" t="s">
        <v>15441</v>
      </c>
      <c r="D9535" t="s">
        <v>16</v>
      </c>
      <c r="E9535" t="s">
        <v>130</v>
      </c>
      <c r="F9535">
        <v>1</v>
      </c>
      <c r="G9535">
        <v>19905.37</v>
      </c>
      <c r="H9535">
        <v>19905.37</v>
      </c>
      <c r="I9535">
        <f>salesdata[[#This Row],[Total_Sales_INR]]/10000000</f>
        <v>1.9905369999999997E-3</v>
      </c>
      <c r="J9535" t="s">
        <v>34</v>
      </c>
      <c r="K9535" t="s">
        <v>19</v>
      </c>
      <c r="L9535">
        <v>4</v>
      </c>
      <c r="M9535" t="s">
        <v>123</v>
      </c>
      <c r="N9535" t="s">
        <v>48</v>
      </c>
      <c r="O9535" t="s">
        <v>22</v>
      </c>
    </row>
    <row r="9536" spans="1:15">
      <c r="A9536" t="s">
        <v>15442</v>
      </c>
      <c r="B9536" s="1">
        <v>45851</v>
      </c>
      <c r="C9536" t="s">
        <v>15443</v>
      </c>
      <c r="D9536" t="s">
        <v>32</v>
      </c>
      <c r="E9536" t="s">
        <v>309</v>
      </c>
      <c r="F9536">
        <v>4</v>
      </c>
      <c r="G9536">
        <v>19143.439999999999</v>
      </c>
      <c r="H9536">
        <v>76573.759999999995</v>
      </c>
      <c r="I9536">
        <f>salesdata[[#This Row],[Total_Sales_INR]]/10000000</f>
        <v>7.6573759999999996E-3</v>
      </c>
      <c r="J9536" t="s">
        <v>47</v>
      </c>
      <c r="K9536" t="s">
        <v>35</v>
      </c>
      <c r="L9536">
        <v>5</v>
      </c>
      <c r="M9536" t="s">
        <v>28</v>
      </c>
      <c r="N9536" t="s">
        <v>173</v>
      </c>
      <c r="O9536" t="s">
        <v>22</v>
      </c>
    </row>
    <row r="9537" spans="1:15">
      <c r="A9537" t="s">
        <v>15444</v>
      </c>
      <c r="B9537" s="1">
        <v>45758</v>
      </c>
      <c r="C9537" t="s">
        <v>15445</v>
      </c>
      <c r="D9537" t="s">
        <v>102</v>
      </c>
      <c r="E9537" t="s">
        <v>103</v>
      </c>
      <c r="F9537">
        <v>5</v>
      </c>
      <c r="G9537">
        <v>34647.660000000003</v>
      </c>
      <c r="H9537">
        <v>173238.3</v>
      </c>
      <c r="I9537">
        <f>salesdata[[#This Row],[Total_Sales_INR]]/10000000</f>
        <v>1.7323829999999998E-2</v>
      </c>
      <c r="J9537" t="s">
        <v>18</v>
      </c>
      <c r="K9537" t="s">
        <v>19</v>
      </c>
      <c r="L9537">
        <v>5</v>
      </c>
      <c r="M9537" t="s">
        <v>41</v>
      </c>
      <c r="N9537" t="s">
        <v>112</v>
      </c>
      <c r="O9537" t="s">
        <v>22</v>
      </c>
    </row>
    <row r="9538" spans="1:15">
      <c r="A9538" t="s">
        <v>15446</v>
      </c>
      <c r="B9538" s="1">
        <v>45811</v>
      </c>
      <c r="C9538" t="s">
        <v>8165</v>
      </c>
      <c r="D9538" t="s">
        <v>45</v>
      </c>
      <c r="E9538" t="s">
        <v>85</v>
      </c>
      <c r="F9538">
        <v>2</v>
      </c>
      <c r="G9538">
        <v>37085.61</v>
      </c>
      <c r="H9538">
        <v>74171.22</v>
      </c>
      <c r="I9538">
        <f>salesdata[[#This Row],[Total_Sales_INR]]/10000000</f>
        <v>7.417122E-3</v>
      </c>
      <c r="J9538" t="s">
        <v>18</v>
      </c>
      <c r="K9538" t="s">
        <v>35</v>
      </c>
      <c r="L9538">
        <v>4</v>
      </c>
      <c r="M9538" t="s">
        <v>198</v>
      </c>
      <c r="N9538" t="s">
        <v>134</v>
      </c>
      <c r="O9538" t="s">
        <v>22</v>
      </c>
    </row>
    <row r="9539" spans="1:15">
      <c r="A9539" t="s">
        <v>15447</v>
      </c>
      <c r="B9539" s="1">
        <v>45728</v>
      </c>
      <c r="C9539" t="s">
        <v>1378</v>
      </c>
      <c r="D9539" t="s">
        <v>16</v>
      </c>
      <c r="E9539" t="s">
        <v>145</v>
      </c>
      <c r="F9539">
        <v>3</v>
      </c>
      <c r="G9539">
        <v>22858.61</v>
      </c>
      <c r="H9539">
        <v>68575.83</v>
      </c>
      <c r="I9539">
        <f>salesdata[[#This Row],[Total_Sales_INR]]/10000000</f>
        <v>6.8575830000000004E-3</v>
      </c>
      <c r="J9539" t="s">
        <v>18</v>
      </c>
      <c r="K9539" t="s">
        <v>19</v>
      </c>
      <c r="L9539">
        <v>3</v>
      </c>
      <c r="M9539" t="s">
        <v>61</v>
      </c>
      <c r="N9539" t="s">
        <v>21</v>
      </c>
      <c r="O9539" t="s">
        <v>22</v>
      </c>
    </row>
    <row r="9540" spans="1:15">
      <c r="A9540" t="s">
        <v>15448</v>
      </c>
      <c r="B9540" s="1">
        <v>45908</v>
      </c>
      <c r="C9540" t="s">
        <v>450</v>
      </c>
      <c r="D9540" t="s">
        <v>25</v>
      </c>
      <c r="E9540" t="s">
        <v>280</v>
      </c>
      <c r="F9540">
        <v>5</v>
      </c>
      <c r="G9540">
        <v>312.83999999999997</v>
      </c>
      <c r="H9540">
        <v>1564.2</v>
      </c>
      <c r="I9540">
        <f>salesdata[[#This Row],[Total_Sales_INR]]/10000000</f>
        <v>1.5642E-4</v>
      </c>
      <c r="J9540" t="s">
        <v>18</v>
      </c>
      <c r="K9540" t="s">
        <v>72</v>
      </c>
      <c r="L9540">
        <v>1</v>
      </c>
      <c r="M9540" t="s">
        <v>181</v>
      </c>
      <c r="N9540" t="s">
        <v>29</v>
      </c>
      <c r="O9540" t="s">
        <v>22</v>
      </c>
    </row>
    <row r="9541" spans="1:15">
      <c r="A9541" t="s">
        <v>15449</v>
      </c>
      <c r="B9541" s="1">
        <v>45927</v>
      </c>
      <c r="C9541" t="s">
        <v>15450</v>
      </c>
      <c r="D9541" t="s">
        <v>102</v>
      </c>
      <c r="E9541" t="s">
        <v>184</v>
      </c>
      <c r="F9541">
        <v>1</v>
      </c>
      <c r="G9541">
        <v>48149.48</v>
      </c>
      <c r="H9541">
        <v>48149.48</v>
      </c>
      <c r="I9541">
        <f>salesdata[[#This Row],[Total_Sales_INR]]/10000000</f>
        <v>4.8149480000000003E-3</v>
      </c>
      <c r="J9541" t="s">
        <v>27</v>
      </c>
      <c r="K9541" t="s">
        <v>72</v>
      </c>
      <c r="L9541">
        <v>1</v>
      </c>
      <c r="M9541" t="s">
        <v>181</v>
      </c>
      <c r="N9541" t="s">
        <v>74</v>
      </c>
      <c r="O9541" t="s">
        <v>22</v>
      </c>
    </row>
    <row r="9542" spans="1:15">
      <c r="A9542" t="s">
        <v>15451</v>
      </c>
      <c r="B9542" s="1">
        <v>45897</v>
      </c>
      <c r="C9542" t="s">
        <v>15452</v>
      </c>
      <c r="D9542" t="s">
        <v>102</v>
      </c>
      <c r="E9542" t="s">
        <v>118</v>
      </c>
      <c r="F9542">
        <v>5</v>
      </c>
      <c r="G9542">
        <v>35342.93</v>
      </c>
      <c r="H9542">
        <v>176714.65</v>
      </c>
      <c r="I9542">
        <f>salesdata[[#This Row],[Total_Sales_INR]]/10000000</f>
        <v>1.7671465000000001E-2</v>
      </c>
      <c r="J9542" t="s">
        <v>47</v>
      </c>
      <c r="K9542" t="s">
        <v>72</v>
      </c>
      <c r="L9542">
        <v>3</v>
      </c>
      <c r="M9542" t="s">
        <v>190</v>
      </c>
      <c r="N9542" t="s">
        <v>29</v>
      </c>
      <c r="O9542" t="s">
        <v>22</v>
      </c>
    </row>
    <row r="9543" spans="1:15">
      <c r="A9543" t="s">
        <v>15453</v>
      </c>
      <c r="B9543" s="1">
        <v>45718</v>
      </c>
      <c r="C9543" t="s">
        <v>15454</v>
      </c>
      <c r="D9543" t="s">
        <v>45</v>
      </c>
      <c r="E9543" t="s">
        <v>55</v>
      </c>
      <c r="F9543">
        <v>3</v>
      </c>
      <c r="G9543">
        <v>30459.05</v>
      </c>
      <c r="H9543">
        <v>91377.15</v>
      </c>
      <c r="I9543">
        <f>salesdata[[#This Row],[Total_Sales_INR]]/10000000</f>
        <v>9.1377149999999994E-3</v>
      </c>
      <c r="J9543" t="s">
        <v>34</v>
      </c>
      <c r="K9543" t="s">
        <v>35</v>
      </c>
      <c r="L9543">
        <v>3</v>
      </c>
      <c r="M9543" t="s">
        <v>115</v>
      </c>
      <c r="N9543" t="s">
        <v>21</v>
      </c>
      <c r="O9543" t="s">
        <v>22</v>
      </c>
    </row>
    <row r="9544" spans="1:15">
      <c r="A9544" t="s">
        <v>15455</v>
      </c>
      <c r="B9544" s="1">
        <v>45910</v>
      </c>
      <c r="C9544" t="s">
        <v>15456</v>
      </c>
      <c r="D9544" t="s">
        <v>16</v>
      </c>
      <c r="E9544" t="s">
        <v>130</v>
      </c>
      <c r="F9544">
        <v>4</v>
      </c>
      <c r="G9544">
        <v>42364.97</v>
      </c>
      <c r="H9544">
        <v>169459.88</v>
      </c>
      <c r="I9544">
        <f>salesdata[[#This Row],[Total_Sales_INR]]/10000000</f>
        <v>1.6945988000000002E-2</v>
      </c>
      <c r="J9544" t="s">
        <v>18</v>
      </c>
      <c r="K9544" t="s">
        <v>35</v>
      </c>
      <c r="L9544">
        <v>2</v>
      </c>
      <c r="M9544" t="s">
        <v>141</v>
      </c>
      <c r="N9544" t="s">
        <v>48</v>
      </c>
      <c r="O9544" t="s">
        <v>22</v>
      </c>
    </row>
    <row r="9545" spans="1:15">
      <c r="A9545" t="s">
        <v>15457</v>
      </c>
      <c r="B9545" s="1">
        <v>45996</v>
      </c>
      <c r="C9545" t="s">
        <v>1292</v>
      </c>
      <c r="D9545" t="s">
        <v>25</v>
      </c>
      <c r="E9545" t="s">
        <v>223</v>
      </c>
      <c r="F9545">
        <v>2</v>
      </c>
      <c r="G9545">
        <v>8082.36</v>
      </c>
      <c r="H9545">
        <v>16164.72</v>
      </c>
      <c r="I9545">
        <f>salesdata[[#This Row],[Total_Sales_INR]]/10000000</f>
        <v>1.6164719999999999E-3</v>
      </c>
      <c r="J9545" t="s">
        <v>18</v>
      </c>
      <c r="K9545" t="s">
        <v>19</v>
      </c>
      <c r="L9545">
        <v>5</v>
      </c>
      <c r="M9545" t="s">
        <v>41</v>
      </c>
      <c r="N9545" t="s">
        <v>134</v>
      </c>
      <c r="O9545" t="s">
        <v>22</v>
      </c>
    </row>
    <row r="9546" spans="1:15">
      <c r="A9546" t="s">
        <v>15458</v>
      </c>
      <c r="B9546" s="1">
        <v>45988</v>
      </c>
      <c r="C9546" t="s">
        <v>9834</v>
      </c>
      <c r="D9546" t="s">
        <v>45</v>
      </c>
      <c r="E9546" t="s">
        <v>46</v>
      </c>
      <c r="F9546">
        <v>1</v>
      </c>
      <c r="G9546">
        <v>10052.19</v>
      </c>
      <c r="H9546">
        <v>10052.19</v>
      </c>
      <c r="I9546">
        <f>salesdata[[#This Row],[Total_Sales_INR]]/10000000</f>
        <v>1.0052190000000001E-3</v>
      </c>
      <c r="J9546" t="s">
        <v>27</v>
      </c>
      <c r="K9546" t="s">
        <v>72</v>
      </c>
      <c r="L9546">
        <v>1</v>
      </c>
      <c r="M9546" t="s">
        <v>119</v>
      </c>
      <c r="N9546" t="s">
        <v>69</v>
      </c>
      <c r="O9546" t="s">
        <v>22</v>
      </c>
    </row>
    <row r="9547" spans="1:15">
      <c r="A9547" t="s">
        <v>15459</v>
      </c>
      <c r="B9547" s="1">
        <v>45818</v>
      </c>
      <c r="C9547" t="s">
        <v>15460</v>
      </c>
      <c r="D9547" t="s">
        <v>25</v>
      </c>
      <c r="E9547" t="s">
        <v>140</v>
      </c>
      <c r="F9547">
        <v>5</v>
      </c>
      <c r="G9547">
        <v>46247.77</v>
      </c>
      <c r="H9547">
        <v>231238.85</v>
      </c>
      <c r="I9547">
        <f>salesdata[[#This Row],[Total_Sales_INR]]/10000000</f>
        <v>2.3123885E-2</v>
      </c>
      <c r="J9547" t="s">
        <v>34</v>
      </c>
      <c r="K9547" t="s">
        <v>19</v>
      </c>
      <c r="L9547">
        <v>4</v>
      </c>
      <c r="M9547" t="s">
        <v>160</v>
      </c>
      <c r="N9547" t="s">
        <v>78</v>
      </c>
      <c r="O9547" t="s">
        <v>22</v>
      </c>
    </row>
    <row r="9548" spans="1:15">
      <c r="A9548" t="s">
        <v>15461</v>
      </c>
      <c r="B9548" s="1">
        <v>45937</v>
      </c>
      <c r="C9548" t="s">
        <v>488</v>
      </c>
      <c r="D9548" t="s">
        <v>102</v>
      </c>
      <c r="E9548" t="s">
        <v>103</v>
      </c>
      <c r="F9548">
        <v>3</v>
      </c>
      <c r="G9548">
        <v>28095.95</v>
      </c>
      <c r="H9548">
        <v>84287.85</v>
      </c>
      <c r="I9548">
        <f>salesdata[[#This Row],[Total_Sales_INR]]/10000000</f>
        <v>8.4287850000000011E-3</v>
      </c>
      <c r="J9548" t="s">
        <v>34</v>
      </c>
      <c r="K9548" t="s">
        <v>72</v>
      </c>
      <c r="L9548">
        <v>2</v>
      </c>
      <c r="M9548" t="s">
        <v>104</v>
      </c>
      <c r="N9548" t="s">
        <v>150</v>
      </c>
      <c r="O9548" t="s">
        <v>22</v>
      </c>
    </row>
    <row r="9549" spans="1:15">
      <c r="A9549" t="s">
        <v>15462</v>
      </c>
      <c r="B9549" s="1">
        <v>45670</v>
      </c>
      <c r="C9549" t="s">
        <v>15463</v>
      </c>
      <c r="D9549" t="s">
        <v>45</v>
      </c>
      <c r="E9549" t="s">
        <v>85</v>
      </c>
      <c r="F9549">
        <v>1</v>
      </c>
      <c r="G9549">
        <v>25901.83</v>
      </c>
      <c r="H9549">
        <v>25901.83</v>
      </c>
      <c r="I9549">
        <f>salesdata[[#This Row],[Total_Sales_INR]]/10000000</f>
        <v>2.5901830000000002E-3</v>
      </c>
      <c r="J9549" t="s">
        <v>47</v>
      </c>
      <c r="K9549" t="s">
        <v>72</v>
      </c>
      <c r="L9549">
        <v>3</v>
      </c>
      <c r="M9549" t="s">
        <v>36</v>
      </c>
      <c r="N9549" t="s">
        <v>21</v>
      </c>
      <c r="O9549" t="s">
        <v>22</v>
      </c>
    </row>
    <row r="9550" spans="1:15">
      <c r="A9550" t="s">
        <v>15464</v>
      </c>
      <c r="B9550" s="1">
        <v>45844</v>
      </c>
      <c r="C9550" t="s">
        <v>8179</v>
      </c>
      <c r="D9550" t="s">
        <v>45</v>
      </c>
      <c r="E9550" t="s">
        <v>60</v>
      </c>
      <c r="F9550">
        <v>5</v>
      </c>
      <c r="G9550">
        <v>2954.24</v>
      </c>
      <c r="H9550">
        <v>14771.2</v>
      </c>
      <c r="I9550">
        <f>salesdata[[#This Row],[Total_Sales_INR]]/10000000</f>
        <v>1.4771200000000002E-3</v>
      </c>
      <c r="J9550" t="s">
        <v>47</v>
      </c>
      <c r="K9550" t="s">
        <v>72</v>
      </c>
      <c r="L9550">
        <v>1</v>
      </c>
      <c r="M9550" t="s">
        <v>20</v>
      </c>
      <c r="N9550" t="s">
        <v>94</v>
      </c>
      <c r="O9550" t="s">
        <v>22</v>
      </c>
    </row>
    <row r="9551" spans="1:15">
      <c r="A9551" t="s">
        <v>15465</v>
      </c>
      <c r="B9551" s="1">
        <v>45742</v>
      </c>
      <c r="C9551" t="s">
        <v>15466</v>
      </c>
      <c r="D9551" t="s">
        <v>45</v>
      </c>
      <c r="E9551" t="s">
        <v>46</v>
      </c>
      <c r="F9551">
        <v>2</v>
      </c>
      <c r="G9551">
        <v>32151.74</v>
      </c>
      <c r="H9551">
        <v>64303.48</v>
      </c>
      <c r="I9551">
        <f>salesdata[[#This Row],[Total_Sales_INR]]/10000000</f>
        <v>6.4303480000000007E-3</v>
      </c>
      <c r="J9551" t="s">
        <v>47</v>
      </c>
      <c r="K9551" t="s">
        <v>35</v>
      </c>
      <c r="L9551">
        <v>5</v>
      </c>
      <c r="M9551" t="s">
        <v>51</v>
      </c>
      <c r="N9551" t="s">
        <v>142</v>
      </c>
      <c r="O9551" t="s">
        <v>22</v>
      </c>
    </row>
    <row r="9552" spans="1:15">
      <c r="A9552" t="s">
        <v>15467</v>
      </c>
      <c r="B9552" s="1">
        <v>45669</v>
      </c>
      <c r="C9552" t="s">
        <v>15468</v>
      </c>
      <c r="D9552" t="s">
        <v>25</v>
      </c>
      <c r="E9552" t="s">
        <v>280</v>
      </c>
      <c r="F9552">
        <v>3</v>
      </c>
      <c r="G9552">
        <v>35526.92</v>
      </c>
      <c r="H9552">
        <v>106580.76</v>
      </c>
      <c r="I9552">
        <f>salesdata[[#This Row],[Total_Sales_INR]]/10000000</f>
        <v>1.0658075999999999E-2</v>
      </c>
      <c r="J9552" t="s">
        <v>47</v>
      </c>
      <c r="K9552" t="s">
        <v>19</v>
      </c>
      <c r="L9552">
        <v>5</v>
      </c>
      <c r="M9552" t="s">
        <v>51</v>
      </c>
      <c r="N9552" t="s">
        <v>150</v>
      </c>
      <c r="O9552" t="s">
        <v>22</v>
      </c>
    </row>
    <row r="9553" spans="1:15">
      <c r="A9553" t="s">
        <v>15469</v>
      </c>
      <c r="B9553" s="1">
        <v>45681</v>
      </c>
      <c r="C9553" t="s">
        <v>15470</v>
      </c>
      <c r="D9553" t="s">
        <v>32</v>
      </c>
      <c r="E9553" t="s">
        <v>250</v>
      </c>
      <c r="F9553">
        <v>5</v>
      </c>
      <c r="G9553">
        <v>33212.9</v>
      </c>
      <c r="H9553">
        <v>166064.5</v>
      </c>
      <c r="I9553">
        <f>salesdata[[#This Row],[Total_Sales_INR]]/10000000</f>
        <v>1.6606449999999998E-2</v>
      </c>
      <c r="J9553" t="s">
        <v>47</v>
      </c>
      <c r="K9553" t="s">
        <v>72</v>
      </c>
      <c r="L9553">
        <v>3</v>
      </c>
      <c r="M9553" t="s">
        <v>36</v>
      </c>
      <c r="N9553" t="s">
        <v>37</v>
      </c>
      <c r="O9553" t="s">
        <v>22</v>
      </c>
    </row>
    <row r="9554" spans="1:15">
      <c r="A9554" t="s">
        <v>15471</v>
      </c>
      <c r="B9554" s="1">
        <v>45708</v>
      </c>
      <c r="C9554" t="s">
        <v>15472</v>
      </c>
      <c r="D9554" t="s">
        <v>25</v>
      </c>
      <c r="E9554" t="s">
        <v>140</v>
      </c>
      <c r="F9554">
        <v>3</v>
      </c>
      <c r="G9554">
        <v>40019.24</v>
      </c>
      <c r="H9554">
        <v>120057.72</v>
      </c>
      <c r="I9554">
        <f>salesdata[[#This Row],[Total_Sales_INR]]/10000000</f>
        <v>1.2005772E-2</v>
      </c>
      <c r="J9554" t="s">
        <v>18</v>
      </c>
      <c r="K9554" t="s">
        <v>35</v>
      </c>
      <c r="L9554">
        <v>3</v>
      </c>
      <c r="M9554" t="s">
        <v>190</v>
      </c>
      <c r="N9554" t="s">
        <v>62</v>
      </c>
      <c r="O9554" t="s">
        <v>22</v>
      </c>
    </row>
    <row r="9555" spans="1:15">
      <c r="A9555" t="s">
        <v>15473</v>
      </c>
      <c r="B9555" s="1">
        <v>45865</v>
      </c>
      <c r="C9555" t="s">
        <v>2309</v>
      </c>
      <c r="D9555" t="s">
        <v>32</v>
      </c>
      <c r="E9555" t="s">
        <v>40</v>
      </c>
      <c r="F9555">
        <v>5</v>
      </c>
      <c r="G9555">
        <v>1343.69</v>
      </c>
      <c r="H9555">
        <v>6718.45</v>
      </c>
      <c r="I9555">
        <f>salesdata[[#This Row],[Total_Sales_INR]]/10000000</f>
        <v>6.7184500000000002E-4</v>
      </c>
      <c r="J9555" t="s">
        <v>18</v>
      </c>
      <c r="K9555" t="s">
        <v>19</v>
      </c>
      <c r="L9555">
        <v>4</v>
      </c>
      <c r="M9555" t="s">
        <v>88</v>
      </c>
      <c r="N9555" t="s">
        <v>21</v>
      </c>
      <c r="O9555" t="s">
        <v>22</v>
      </c>
    </row>
    <row r="9556" spans="1:15">
      <c r="A9556" t="s">
        <v>15474</v>
      </c>
      <c r="B9556" s="1">
        <v>45660</v>
      </c>
      <c r="C9556" t="s">
        <v>15475</v>
      </c>
      <c r="D9556" t="s">
        <v>45</v>
      </c>
      <c r="E9556" t="s">
        <v>60</v>
      </c>
      <c r="F9556">
        <v>5</v>
      </c>
      <c r="G9556">
        <v>5658.29</v>
      </c>
      <c r="H9556">
        <v>28291.45</v>
      </c>
      <c r="I9556">
        <f>salesdata[[#This Row],[Total_Sales_INR]]/10000000</f>
        <v>2.8291449999999999E-3</v>
      </c>
      <c r="J9556" t="s">
        <v>18</v>
      </c>
      <c r="K9556" t="s">
        <v>35</v>
      </c>
      <c r="L9556">
        <v>4</v>
      </c>
      <c r="M9556" t="s">
        <v>185</v>
      </c>
      <c r="N9556" t="s">
        <v>62</v>
      </c>
      <c r="O9556" t="s">
        <v>22</v>
      </c>
    </row>
    <row r="9557" spans="1:15">
      <c r="A9557" t="s">
        <v>15476</v>
      </c>
      <c r="B9557" s="1">
        <v>45843</v>
      </c>
      <c r="C9557" t="s">
        <v>12138</v>
      </c>
      <c r="D9557" t="s">
        <v>25</v>
      </c>
      <c r="E9557" t="s">
        <v>26</v>
      </c>
      <c r="F9557">
        <v>5</v>
      </c>
      <c r="G9557">
        <v>13351.89</v>
      </c>
      <c r="H9557">
        <v>66759.45</v>
      </c>
      <c r="I9557">
        <f>salesdata[[#This Row],[Total_Sales_INR]]/10000000</f>
        <v>6.675945E-3</v>
      </c>
      <c r="J9557" t="s">
        <v>27</v>
      </c>
      <c r="K9557" t="s">
        <v>35</v>
      </c>
      <c r="L9557">
        <v>1</v>
      </c>
      <c r="M9557" t="s">
        <v>20</v>
      </c>
      <c r="N9557" t="s">
        <v>216</v>
      </c>
      <c r="O9557" t="s">
        <v>22</v>
      </c>
    </row>
    <row r="9558" spans="1:15">
      <c r="A9558" t="s">
        <v>15477</v>
      </c>
      <c r="B9558" s="1">
        <v>45894</v>
      </c>
      <c r="C9558" t="s">
        <v>15478</v>
      </c>
      <c r="D9558" t="s">
        <v>45</v>
      </c>
      <c r="E9558" t="s">
        <v>60</v>
      </c>
      <c r="F9558">
        <v>5</v>
      </c>
      <c r="G9558">
        <v>27638.18</v>
      </c>
      <c r="H9558">
        <v>138190.9</v>
      </c>
      <c r="I9558">
        <f>salesdata[[#This Row],[Total_Sales_INR]]/10000000</f>
        <v>1.3819089999999999E-2</v>
      </c>
      <c r="J9558" t="s">
        <v>18</v>
      </c>
      <c r="K9558" t="s">
        <v>35</v>
      </c>
      <c r="L9558">
        <v>4</v>
      </c>
      <c r="M9558" t="s">
        <v>123</v>
      </c>
      <c r="N9558" t="s">
        <v>42</v>
      </c>
      <c r="O9558" t="s">
        <v>22</v>
      </c>
    </row>
    <row r="9559" spans="1:15">
      <c r="A9559" t="s">
        <v>15479</v>
      </c>
      <c r="B9559" s="1">
        <v>45909</v>
      </c>
      <c r="C9559" t="s">
        <v>1005</v>
      </c>
      <c r="D9559" t="s">
        <v>16</v>
      </c>
      <c r="E9559" t="s">
        <v>159</v>
      </c>
      <c r="F9559">
        <v>3</v>
      </c>
      <c r="G9559">
        <v>49768.36</v>
      </c>
      <c r="H9559">
        <v>149305.07999999999</v>
      </c>
      <c r="I9559">
        <f>salesdata[[#This Row],[Total_Sales_INR]]/10000000</f>
        <v>1.4930507999999999E-2</v>
      </c>
      <c r="J9559" t="s">
        <v>27</v>
      </c>
      <c r="K9559" t="s">
        <v>35</v>
      </c>
      <c r="L9559">
        <v>2</v>
      </c>
      <c r="M9559" t="s">
        <v>133</v>
      </c>
      <c r="N9559" t="s">
        <v>62</v>
      </c>
      <c r="O9559" t="s">
        <v>22</v>
      </c>
    </row>
    <row r="9560" spans="1:15">
      <c r="A9560" t="s">
        <v>15480</v>
      </c>
      <c r="B9560" s="1">
        <v>45735</v>
      </c>
      <c r="C9560" t="s">
        <v>10501</v>
      </c>
      <c r="D9560" t="s">
        <v>32</v>
      </c>
      <c r="E9560" t="s">
        <v>33</v>
      </c>
      <c r="F9560">
        <v>2</v>
      </c>
      <c r="G9560">
        <v>33803.360000000001</v>
      </c>
      <c r="H9560">
        <v>67606.720000000001</v>
      </c>
      <c r="I9560">
        <f>salesdata[[#This Row],[Total_Sales_INR]]/10000000</f>
        <v>6.7606719999999997E-3</v>
      </c>
      <c r="J9560" t="s">
        <v>18</v>
      </c>
      <c r="K9560" t="s">
        <v>19</v>
      </c>
      <c r="L9560">
        <v>2</v>
      </c>
      <c r="M9560" t="s">
        <v>265</v>
      </c>
      <c r="N9560" t="s">
        <v>52</v>
      </c>
      <c r="O9560" t="s">
        <v>22</v>
      </c>
    </row>
    <row r="9561" spans="1:15">
      <c r="A9561" t="s">
        <v>15481</v>
      </c>
      <c r="B9561" s="1">
        <v>45917</v>
      </c>
      <c r="C9561" t="s">
        <v>3306</v>
      </c>
      <c r="D9561" t="s">
        <v>16</v>
      </c>
      <c r="E9561" t="s">
        <v>145</v>
      </c>
      <c r="F9561">
        <v>2</v>
      </c>
      <c r="G9561">
        <v>33454.21</v>
      </c>
      <c r="H9561">
        <v>66908.42</v>
      </c>
      <c r="I9561">
        <f>salesdata[[#This Row],[Total_Sales_INR]]/10000000</f>
        <v>6.6908419999999998E-3</v>
      </c>
      <c r="J9561" t="s">
        <v>47</v>
      </c>
      <c r="K9561" t="s">
        <v>72</v>
      </c>
      <c r="L9561">
        <v>4</v>
      </c>
      <c r="M9561" t="s">
        <v>185</v>
      </c>
      <c r="N9561" t="s">
        <v>167</v>
      </c>
      <c r="O9561" t="s">
        <v>22</v>
      </c>
    </row>
    <row r="9562" spans="1:15">
      <c r="A9562" t="s">
        <v>15482</v>
      </c>
      <c r="B9562" s="1">
        <v>45990</v>
      </c>
      <c r="C9562" t="s">
        <v>15483</v>
      </c>
      <c r="D9562" t="s">
        <v>45</v>
      </c>
      <c r="E9562" t="s">
        <v>60</v>
      </c>
      <c r="F9562">
        <v>3</v>
      </c>
      <c r="G9562">
        <v>38767.629999999997</v>
      </c>
      <c r="H9562">
        <v>116302.89</v>
      </c>
      <c r="I9562">
        <f>salesdata[[#This Row],[Total_Sales_INR]]/10000000</f>
        <v>1.1630289E-2</v>
      </c>
      <c r="J9562" t="s">
        <v>34</v>
      </c>
      <c r="K9562" t="s">
        <v>19</v>
      </c>
      <c r="L9562">
        <v>4</v>
      </c>
      <c r="M9562" t="s">
        <v>198</v>
      </c>
      <c r="N9562" t="s">
        <v>78</v>
      </c>
      <c r="O9562" t="s">
        <v>22</v>
      </c>
    </row>
    <row r="9563" spans="1:15">
      <c r="A9563" t="s">
        <v>15484</v>
      </c>
      <c r="B9563" s="1">
        <v>45994</v>
      </c>
      <c r="C9563" t="s">
        <v>15485</v>
      </c>
      <c r="D9563" t="s">
        <v>16</v>
      </c>
      <c r="E9563" t="s">
        <v>145</v>
      </c>
      <c r="F9563">
        <v>4</v>
      </c>
      <c r="G9563">
        <v>29508.3</v>
      </c>
      <c r="H9563">
        <v>118033.2</v>
      </c>
      <c r="I9563">
        <f>salesdata[[#This Row],[Total_Sales_INR]]/10000000</f>
        <v>1.1803319999999999E-2</v>
      </c>
      <c r="J9563" t="s">
        <v>47</v>
      </c>
      <c r="K9563" t="s">
        <v>72</v>
      </c>
      <c r="L9563">
        <v>2</v>
      </c>
      <c r="M9563" t="s">
        <v>104</v>
      </c>
      <c r="N9563" t="s">
        <v>167</v>
      </c>
      <c r="O9563" t="s">
        <v>22</v>
      </c>
    </row>
    <row r="9564" spans="1:15">
      <c r="A9564" t="s">
        <v>15486</v>
      </c>
      <c r="B9564" s="1">
        <v>45991</v>
      </c>
      <c r="C9564" t="s">
        <v>1166</v>
      </c>
      <c r="D9564" t="s">
        <v>32</v>
      </c>
      <c r="E9564" t="s">
        <v>81</v>
      </c>
      <c r="F9564">
        <v>2</v>
      </c>
      <c r="G9564">
        <v>41122.980000000003</v>
      </c>
      <c r="H9564">
        <v>82245.960000000006</v>
      </c>
      <c r="I9564">
        <f>salesdata[[#This Row],[Total_Sales_INR]]/10000000</f>
        <v>8.2245960000000007E-3</v>
      </c>
      <c r="J9564" t="s">
        <v>18</v>
      </c>
      <c r="K9564" t="s">
        <v>72</v>
      </c>
      <c r="L9564">
        <v>4</v>
      </c>
      <c r="M9564" t="s">
        <v>185</v>
      </c>
      <c r="N9564" t="s">
        <v>21</v>
      </c>
      <c r="O9564" t="s">
        <v>22</v>
      </c>
    </row>
    <row r="9565" spans="1:15">
      <c r="A9565" t="s">
        <v>15487</v>
      </c>
      <c r="B9565" s="1">
        <v>45752</v>
      </c>
      <c r="C9565" t="s">
        <v>15488</v>
      </c>
      <c r="D9565" t="s">
        <v>25</v>
      </c>
      <c r="E9565" t="s">
        <v>280</v>
      </c>
      <c r="F9565">
        <v>3</v>
      </c>
      <c r="G9565">
        <v>23147.24</v>
      </c>
      <c r="H9565">
        <v>69441.72</v>
      </c>
      <c r="I9565">
        <f>salesdata[[#This Row],[Total_Sales_INR]]/10000000</f>
        <v>6.9441720000000002E-3</v>
      </c>
      <c r="J9565" t="s">
        <v>34</v>
      </c>
      <c r="K9565" t="s">
        <v>19</v>
      </c>
      <c r="L9565">
        <v>2</v>
      </c>
      <c r="M9565" t="s">
        <v>141</v>
      </c>
      <c r="N9565" t="s">
        <v>112</v>
      </c>
      <c r="O9565" t="s">
        <v>22</v>
      </c>
    </row>
    <row r="9566" spans="1:15">
      <c r="A9566" t="s">
        <v>15489</v>
      </c>
      <c r="B9566" s="1">
        <v>45684</v>
      </c>
      <c r="C9566" t="s">
        <v>15490</v>
      </c>
      <c r="D9566" t="s">
        <v>16</v>
      </c>
      <c r="E9566" t="s">
        <v>130</v>
      </c>
      <c r="F9566">
        <v>4</v>
      </c>
      <c r="G9566">
        <v>16427.29</v>
      </c>
      <c r="H9566">
        <v>65709.16</v>
      </c>
      <c r="I9566">
        <f>salesdata[[#This Row],[Total_Sales_INR]]/10000000</f>
        <v>6.5709160000000004E-3</v>
      </c>
      <c r="J9566" t="s">
        <v>18</v>
      </c>
      <c r="K9566" t="s">
        <v>35</v>
      </c>
      <c r="L9566">
        <v>2</v>
      </c>
      <c r="M9566" t="s">
        <v>133</v>
      </c>
      <c r="N9566" t="s">
        <v>178</v>
      </c>
      <c r="O9566" t="s">
        <v>22</v>
      </c>
    </row>
    <row r="9567" spans="1:15">
      <c r="A9567" t="s">
        <v>15491</v>
      </c>
      <c r="B9567" s="1">
        <v>45897</v>
      </c>
      <c r="C9567" t="s">
        <v>15492</v>
      </c>
      <c r="D9567" t="s">
        <v>32</v>
      </c>
      <c r="E9567" t="s">
        <v>40</v>
      </c>
      <c r="F9567">
        <v>4</v>
      </c>
      <c r="G9567">
        <v>38550.03</v>
      </c>
      <c r="H9567">
        <v>154200.12</v>
      </c>
      <c r="I9567">
        <f>salesdata[[#This Row],[Total_Sales_INR]]/10000000</f>
        <v>1.5420012E-2</v>
      </c>
      <c r="J9567" t="s">
        <v>27</v>
      </c>
      <c r="K9567" t="s">
        <v>35</v>
      </c>
      <c r="L9567">
        <v>2</v>
      </c>
      <c r="M9567" t="s">
        <v>133</v>
      </c>
      <c r="N9567" t="s">
        <v>74</v>
      </c>
      <c r="O9567" t="s">
        <v>22</v>
      </c>
    </row>
    <row r="9568" spans="1:15">
      <c r="A9568" t="s">
        <v>15493</v>
      </c>
      <c r="B9568" s="1">
        <v>45912</v>
      </c>
      <c r="C9568" t="s">
        <v>12606</v>
      </c>
      <c r="D9568" t="s">
        <v>32</v>
      </c>
      <c r="E9568" t="s">
        <v>309</v>
      </c>
      <c r="F9568">
        <v>1</v>
      </c>
      <c r="G9568">
        <v>9087.34</v>
      </c>
      <c r="H9568">
        <v>9087.34</v>
      </c>
      <c r="I9568">
        <f>salesdata[[#This Row],[Total_Sales_INR]]/10000000</f>
        <v>9.0873400000000002E-4</v>
      </c>
      <c r="J9568" t="s">
        <v>47</v>
      </c>
      <c r="K9568" t="s">
        <v>35</v>
      </c>
      <c r="L9568">
        <v>4</v>
      </c>
      <c r="M9568" t="s">
        <v>123</v>
      </c>
      <c r="N9568" t="s">
        <v>29</v>
      </c>
      <c r="O9568" t="s">
        <v>22</v>
      </c>
    </row>
    <row r="9569" spans="1:15">
      <c r="A9569" t="s">
        <v>15494</v>
      </c>
      <c r="B9569" s="1">
        <v>45994</v>
      </c>
      <c r="C9569" t="s">
        <v>15495</v>
      </c>
      <c r="D9569" t="s">
        <v>25</v>
      </c>
      <c r="E9569" t="s">
        <v>140</v>
      </c>
      <c r="F9569">
        <v>4</v>
      </c>
      <c r="G9569">
        <v>2315.89</v>
      </c>
      <c r="H9569">
        <v>9263.56</v>
      </c>
      <c r="I9569">
        <f>salesdata[[#This Row],[Total_Sales_INR]]/10000000</f>
        <v>9.2635599999999992E-4</v>
      </c>
      <c r="J9569" t="s">
        <v>18</v>
      </c>
      <c r="K9569" t="s">
        <v>35</v>
      </c>
      <c r="L9569">
        <v>2</v>
      </c>
      <c r="M9569" t="s">
        <v>56</v>
      </c>
      <c r="N9569" t="s">
        <v>213</v>
      </c>
      <c r="O9569" t="s">
        <v>22</v>
      </c>
    </row>
    <row r="9570" spans="1:15">
      <c r="A9570" t="s">
        <v>15496</v>
      </c>
      <c r="B9570" s="1">
        <v>45996</v>
      </c>
      <c r="C9570" t="s">
        <v>3022</v>
      </c>
      <c r="D9570" t="s">
        <v>45</v>
      </c>
      <c r="E9570" t="s">
        <v>85</v>
      </c>
      <c r="F9570">
        <v>2</v>
      </c>
      <c r="G9570">
        <v>45241.83</v>
      </c>
      <c r="H9570">
        <v>90483.66</v>
      </c>
      <c r="I9570">
        <f>salesdata[[#This Row],[Total_Sales_INR]]/10000000</f>
        <v>9.0483660000000004E-3</v>
      </c>
      <c r="J9570" t="s">
        <v>27</v>
      </c>
      <c r="K9570" t="s">
        <v>72</v>
      </c>
      <c r="L9570">
        <v>3</v>
      </c>
      <c r="M9570" t="s">
        <v>61</v>
      </c>
      <c r="N9570" t="s">
        <v>120</v>
      </c>
      <c r="O9570" t="s">
        <v>22</v>
      </c>
    </row>
    <row r="9571" spans="1:15">
      <c r="A9571" t="s">
        <v>15497</v>
      </c>
      <c r="B9571" s="1">
        <v>45779</v>
      </c>
      <c r="C9571" t="s">
        <v>15498</v>
      </c>
      <c r="D9571" t="s">
        <v>102</v>
      </c>
      <c r="E9571" t="s">
        <v>193</v>
      </c>
      <c r="F9571">
        <v>2</v>
      </c>
      <c r="G9571">
        <v>24567.75</v>
      </c>
      <c r="H9571">
        <v>49135.5</v>
      </c>
      <c r="I9571">
        <f>salesdata[[#This Row],[Total_Sales_INR]]/10000000</f>
        <v>4.91355E-3</v>
      </c>
      <c r="J9571" t="s">
        <v>47</v>
      </c>
      <c r="K9571" t="s">
        <v>35</v>
      </c>
      <c r="L9571">
        <v>4</v>
      </c>
      <c r="M9571" t="s">
        <v>88</v>
      </c>
      <c r="N9571" t="s">
        <v>69</v>
      </c>
      <c r="O9571" t="s">
        <v>22</v>
      </c>
    </row>
    <row r="9572" spans="1:15">
      <c r="A9572" t="s">
        <v>15499</v>
      </c>
      <c r="B9572" s="1">
        <v>45831</v>
      </c>
      <c r="C9572" t="s">
        <v>15500</v>
      </c>
      <c r="D9572" t="s">
        <v>102</v>
      </c>
      <c r="E9572" t="s">
        <v>193</v>
      </c>
      <c r="F9572">
        <v>1</v>
      </c>
      <c r="G9572">
        <v>27646.14</v>
      </c>
      <c r="H9572">
        <v>27646.14</v>
      </c>
      <c r="I9572">
        <f>salesdata[[#This Row],[Total_Sales_INR]]/10000000</f>
        <v>2.7646139999999999E-3</v>
      </c>
      <c r="J9572" t="s">
        <v>47</v>
      </c>
      <c r="K9572" t="s">
        <v>35</v>
      </c>
      <c r="L9572">
        <v>5</v>
      </c>
      <c r="M9572" t="s">
        <v>73</v>
      </c>
      <c r="N9572" t="s">
        <v>57</v>
      </c>
      <c r="O9572" t="s">
        <v>22</v>
      </c>
    </row>
    <row r="9573" spans="1:15">
      <c r="A9573" t="s">
        <v>15501</v>
      </c>
      <c r="B9573" s="1">
        <v>45717</v>
      </c>
      <c r="C9573" t="s">
        <v>15502</v>
      </c>
      <c r="D9573" t="s">
        <v>32</v>
      </c>
      <c r="E9573" t="s">
        <v>33</v>
      </c>
      <c r="F9573">
        <v>5</v>
      </c>
      <c r="G9573">
        <v>18963.25</v>
      </c>
      <c r="H9573">
        <v>94816.25</v>
      </c>
      <c r="I9573">
        <f>salesdata[[#This Row],[Total_Sales_INR]]/10000000</f>
        <v>9.4816250000000005E-3</v>
      </c>
      <c r="J9573" t="s">
        <v>27</v>
      </c>
      <c r="K9573" t="s">
        <v>19</v>
      </c>
      <c r="L9573">
        <v>2</v>
      </c>
      <c r="M9573" t="s">
        <v>141</v>
      </c>
      <c r="N9573" t="s">
        <v>62</v>
      </c>
      <c r="O9573" t="s">
        <v>22</v>
      </c>
    </row>
    <row r="9574" spans="1:15">
      <c r="A9574" t="s">
        <v>15503</v>
      </c>
      <c r="B9574" s="1">
        <v>45694</v>
      </c>
      <c r="C9574" t="s">
        <v>13119</v>
      </c>
      <c r="D9574" t="s">
        <v>45</v>
      </c>
      <c r="E9574" t="s">
        <v>65</v>
      </c>
      <c r="F9574">
        <v>2</v>
      </c>
      <c r="G9574">
        <v>22365.32</v>
      </c>
      <c r="H9574">
        <v>44730.64</v>
      </c>
      <c r="I9574">
        <f>salesdata[[#This Row],[Total_Sales_INR]]/10000000</f>
        <v>4.4730639999999997E-3</v>
      </c>
      <c r="J9574" t="s">
        <v>18</v>
      </c>
      <c r="K9574" t="s">
        <v>35</v>
      </c>
      <c r="L9574">
        <v>5</v>
      </c>
      <c r="M9574" t="s">
        <v>41</v>
      </c>
      <c r="N9574" t="s">
        <v>82</v>
      </c>
      <c r="O9574" t="s">
        <v>22</v>
      </c>
    </row>
    <row r="9575" spans="1:15">
      <c r="A9575" t="s">
        <v>15504</v>
      </c>
      <c r="B9575" s="1">
        <v>45762</v>
      </c>
      <c r="C9575" t="s">
        <v>15505</v>
      </c>
      <c r="D9575" t="s">
        <v>45</v>
      </c>
      <c r="E9575" t="s">
        <v>60</v>
      </c>
      <c r="F9575">
        <v>3</v>
      </c>
      <c r="G9575">
        <v>26903.58</v>
      </c>
      <c r="H9575">
        <v>80710.740000000005</v>
      </c>
      <c r="I9575">
        <f>salesdata[[#This Row],[Total_Sales_INR]]/10000000</f>
        <v>8.071074000000001E-3</v>
      </c>
      <c r="J9575" t="s">
        <v>34</v>
      </c>
      <c r="K9575" t="s">
        <v>35</v>
      </c>
      <c r="L9575">
        <v>3</v>
      </c>
      <c r="M9575" t="s">
        <v>36</v>
      </c>
      <c r="N9575" t="s">
        <v>42</v>
      </c>
      <c r="O9575" t="s">
        <v>22</v>
      </c>
    </row>
    <row r="9576" spans="1:15">
      <c r="A9576" t="s">
        <v>15506</v>
      </c>
      <c r="B9576" s="1">
        <v>45867</v>
      </c>
      <c r="C9576" t="s">
        <v>15507</v>
      </c>
      <c r="D9576" t="s">
        <v>102</v>
      </c>
      <c r="E9576" t="s">
        <v>193</v>
      </c>
      <c r="F9576">
        <v>1</v>
      </c>
      <c r="G9576">
        <v>17649.25</v>
      </c>
      <c r="H9576">
        <v>17649.25</v>
      </c>
      <c r="I9576">
        <f>salesdata[[#This Row],[Total_Sales_INR]]/10000000</f>
        <v>1.7649250000000001E-3</v>
      </c>
      <c r="J9576" t="s">
        <v>47</v>
      </c>
      <c r="K9576" t="s">
        <v>19</v>
      </c>
      <c r="L9576">
        <v>3</v>
      </c>
      <c r="M9576" t="s">
        <v>61</v>
      </c>
      <c r="N9576" t="s">
        <v>57</v>
      </c>
      <c r="O9576" t="s">
        <v>22</v>
      </c>
    </row>
    <row r="9577" spans="1:15">
      <c r="A9577" t="s">
        <v>15508</v>
      </c>
      <c r="B9577" s="1">
        <v>45814</v>
      </c>
      <c r="C9577" t="s">
        <v>15509</v>
      </c>
      <c r="D9577" t="s">
        <v>32</v>
      </c>
      <c r="E9577" t="s">
        <v>81</v>
      </c>
      <c r="F9577">
        <v>2</v>
      </c>
      <c r="G9577">
        <v>13164.38</v>
      </c>
      <c r="H9577">
        <v>26328.76</v>
      </c>
      <c r="I9577">
        <f>salesdata[[#This Row],[Total_Sales_INR]]/10000000</f>
        <v>2.6328759999999997E-3</v>
      </c>
      <c r="J9577" t="s">
        <v>34</v>
      </c>
      <c r="K9577" t="s">
        <v>35</v>
      </c>
      <c r="L9577">
        <v>3</v>
      </c>
      <c r="M9577" t="s">
        <v>115</v>
      </c>
      <c r="N9577" t="s">
        <v>82</v>
      </c>
      <c r="O9577" t="s">
        <v>22</v>
      </c>
    </row>
    <row r="9578" spans="1:15">
      <c r="A9578" t="s">
        <v>15510</v>
      </c>
      <c r="B9578" s="1">
        <v>45691</v>
      </c>
      <c r="C9578" t="s">
        <v>15511</v>
      </c>
      <c r="D9578" t="s">
        <v>16</v>
      </c>
      <c r="E9578" t="s">
        <v>130</v>
      </c>
      <c r="F9578">
        <v>2</v>
      </c>
      <c r="G9578">
        <v>42740.61</v>
      </c>
      <c r="H9578">
        <v>85481.22</v>
      </c>
      <c r="I9578">
        <f>salesdata[[#This Row],[Total_Sales_INR]]/10000000</f>
        <v>8.548122E-3</v>
      </c>
      <c r="J9578" t="s">
        <v>47</v>
      </c>
      <c r="K9578" t="s">
        <v>72</v>
      </c>
      <c r="L9578">
        <v>4</v>
      </c>
      <c r="M9578" t="s">
        <v>160</v>
      </c>
      <c r="N9578" t="s">
        <v>21</v>
      </c>
      <c r="O9578" t="s">
        <v>22</v>
      </c>
    </row>
    <row r="9579" spans="1:15">
      <c r="A9579" t="s">
        <v>15512</v>
      </c>
      <c r="B9579" s="1">
        <v>45946</v>
      </c>
      <c r="C9579" t="s">
        <v>5730</v>
      </c>
      <c r="D9579" t="s">
        <v>45</v>
      </c>
      <c r="E9579" t="s">
        <v>65</v>
      </c>
      <c r="F9579">
        <v>3</v>
      </c>
      <c r="G9579">
        <v>7920.22</v>
      </c>
      <c r="H9579">
        <v>23760.66</v>
      </c>
      <c r="I9579">
        <f>salesdata[[#This Row],[Total_Sales_INR]]/10000000</f>
        <v>2.376066E-3</v>
      </c>
      <c r="J9579" t="s">
        <v>34</v>
      </c>
      <c r="K9579" t="s">
        <v>19</v>
      </c>
      <c r="L9579">
        <v>3</v>
      </c>
      <c r="M9579" t="s">
        <v>61</v>
      </c>
      <c r="N9579" t="s">
        <v>216</v>
      </c>
      <c r="O9579" t="s">
        <v>22</v>
      </c>
    </row>
    <row r="9580" spans="1:15">
      <c r="A9580" t="s">
        <v>15513</v>
      </c>
      <c r="B9580" s="1">
        <v>45994</v>
      </c>
      <c r="C9580" t="s">
        <v>15514</v>
      </c>
      <c r="D9580" t="s">
        <v>25</v>
      </c>
      <c r="E9580" t="s">
        <v>26</v>
      </c>
      <c r="F9580">
        <v>5</v>
      </c>
      <c r="G9580">
        <v>18567.990000000002</v>
      </c>
      <c r="H9580">
        <v>92839.95</v>
      </c>
      <c r="I9580">
        <f>salesdata[[#This Row],[Total_Sales_INR]]/10000000</f>
        <v>9.2839949999999997E-3</v>
      </c>
      <c r="J9580" t="s">
        <v>18</v>
      </c>
      <c r="K9580" t="s">
        <v>35</v>
      </c>
      <c r="L9580">
        <v>5</v>
      </c>
      <c r="M9580" t="s">
        <v>28</v>
      </c>
      <c r="N9580" t="s">
        <v>69</v>
      </c>
      <c r="O9580" t="s">
        <v>22</v>
      </c>
    </row>
    <row r="9581" spans="1:15">
      <c r="A9581" t="s">
        <v>15515</v>
      </c>
      <c r="B9581" s="1">
        <v>45792</v>
      </c>
      <c r="C9581" t="s">
        <v>9917</v>
      </c>
      <c r="D9581" t="s">
        <v>16</v>
      </c>
      <c r="E9581" t="s">
        <v>159</v>
      </c>
      <c r="F9581">
        <v>3</v>
      </c>
      <c r="G9581">
        <v>10847.94</v>
      </c>
      <c r="H9581">
        <v>32543.82</v>
      </c>
      <c r="I9581">
        <f>salesdata[[#This Row],[Total_Sales_INR]]/10000000</f>
        <v>3.2543820000000001E-3</v>
      </c>
      <c r="J9581" t="s">
        <v>27</v>
      </c>
      <c r="K9581" t="s">
        <v>19</v>
      </c>
      <c r="L9581">
        <v>4</v>
      </c>
      <c r="M9581" t="s">
        <v>123</v>
      </c>
      <c r="N9581" t="s">
        <v>82</v>
      </c>
      <c r="O9581" t="s">
        <v>22</v>
      </c>
    </row>
    <row r="9582" spans="1:15">
      <c r="A9582" t="s">
        <v>15516</v>
      </c>
      <c r="B9582" s="1">
        <v>45861</v>
      </c>
      <c r="C9582" t="s">
        <v>15517</v>
      </c>
      <c r="D9582" t="s">
        <v>16</v>
      </c>
      <c r="E9582" t="s">
        <v>159</v>
      </c>
      <c r="F9582">
        <v>2</v>
      </c>
      <c r="G9582">
        <v>37879.56</v>
      </c>
      <c r="H9582">
        <v>75759.12</v>
      </c>
      <c r="I9582">
        <f>salesdata[[#This Row],[Total_Sales_INR]]/10000000</f>
        <v>7.5759119999999998E-3</v>
      </c>
      <c r="J9582" t="s">
        <v>18</v>
      </c>
      <c r="K9582" t="s">
        <v>35</v>
      </c>
      <c r="L9582">
        <v>4</v>
      </c>
      <c r="M9582" t="s">
        <v>88</v>
      </c>
      <c r="N9582" t="s">
        <v>97</v>
      </c>
      <c r="O9582" t="s">
        <v>22</v>
      </c>
    </row>
    <row r="9583" spans="1:15">
      <c r="A9583" t="s">
        <v>15518</v>
      </c>
      <c r="B9583" s="1">
        <v>45715</v>
      </c>
      <c r="C9583" t="s">
        <v>15519</v>
      </c>
      <c r="D9583" t="s">
        <v>25</v>
      </c>
      <c r="E9583" t="s">
        <v>26</v>
      </c>
      <c r="F9583">
        <v>2</v>
      </c>
      <c r="G9583">
        <v>28222.81</v>
      </c>
      <c r="H9583">
        <v>56445.62</v>
      </c>
      <c r="I9583">
        <f>salesdata[[#This Row],[Total_Sales_INR]]/10000000</f>
        <v>5.6445620000000005E-3</v>
      </c>
      <c r="J9583" t="s">
        <v>34</v>
      </c>
      <c r="K9583" t="s">
        <v>35</v>
      </c>
      <c r="L9583">
        <v>5</v>
      </c>
      <c r="M9583" t="s">
        <v>28</v>
      </c>
      <c r="N9583" t="s">
        <v>167</v>
      </c>
      <c r="O9583" t="s">
        <v>22</v>
      </c>
    </row>
    <row r="9584" spans="1:15">
      <c r="A9584" t="s">
        <v>15520</v>
      </c>
      <c r="B9584" s="1">
        <v>45844</v>
      </c>
      <c r="C9584" t="s">
        <v>8622</v>
      </c>
      <c r="D9584" t="s">
        <v>32</v>
      </c>
      <c r="E9584" t="s">
        <v>33</v>
      </c>
      <c r="F9584">
        <v>1</v>
      </c>
      <c r="G9584">
        <v>31036.09</v>
      </c>
      <c r="H9584">
        <v>31036.09</v>
      </c>
      <c r="I9584">
        <f>salesdata[[#This Row],[Total_Sales_INR]]/10000000</f>
        <v>3.1036090000000002E-3</v>
      </c>
      <c r="J9584" t="s">
        <v>18</v>
      </c>
      <c r="K9584" t="s">
        <v>72</v>
      </c>
      <c r="L9584">
        <v>2</v>
      </c>
      <c r="M9584" t="s">
        <v>56</v>
      </c>
      <c r="N9584" t="s">
        <v>94</v>
      </c>
      <c r="O9584" t="s">
        <v>22</v>
      </c>
    </row>
    <row r="9585" spans="1:15">
      <c r="A9585" t="s">
        <v>15521</v>
      </c>
      <c r="B9585" s="1">
        <v>46013</v>
      </c>
      <c r="C9585" t="s">
        <v>2504</v>
      </c>
      <c r="D9585" t="s">
        <v>45</v>
      </c>
      <c r="E9585" t="s">
        <v>65</v>
      </c>
      <c r="F9585">
        <v>1</v>
      </c>
      <c r="G9585">
        <v>16620.419999999998</v>
      </c>
      <c r="H9585">
        <v>16620.419999999998</v>
      </c>
      <c r="I9585">
        <f>salesdata[[#This Row],[Total_Sales_INR]]/10000000</f>
        <v>1.6620419999999999E-3</v>
      </c>
      <c r="J9585" t="s">
        <v>18</v>
      </c>
      <c r="K9585" t="s">
        <v>19</v>
      </c>
      <c r="L9585">
        <v>4</v>
      </c>
      <c r="M9585" t="s">
        <v>123</v>
      </c>
      <c r="N9585" t="s">
        <v>167</v>
      </c>
      <c r="O9585" t="s">
        <v>22</v>
      </c>
    </row>
    <row r="9586" spans="1:15">
      <c r="A9586" t="s">
        <v>15522</v>
      </c>
      <c r="B9586" s="1">
        <v>45899</v>
      </c>
      <c r="C9586" t="s">
        <v>3341</v>
      </c>
      <c r="D9586" t="s">
        <v>25</v>
      </c>
      <c r="E9586" t="s">
        <v>223</v>
      </c>
      <c r="F9586">
        <v>3</v>
      </c>
      <c r="G9586">
        <v>6428.66</v>
      </c>
      <c r="H9586">
        <v>19285.98</v>
      </c>
      <c r="I9586">
        <f>salesdata[[#This Row],[Total_Sales_INR]]/10000000</f>
        <v>1.9285979999999999E-3</v>
      </c>
      <c r="J9586" t="s">
        <v>27</v>
      </c>
      <c r="K9586" t="s">
        <v>19</v>
      </c>
      <c r="L9586">
        <v>4</v>
      </c>
      <c r="M9586" t="s">
        <v>198</v>
      </c>
      <c r="N9586" t="s">
        <v>42</v>
      </c>
      <c r="O9586" t="s">
        <v>22</v>
      </c>
    </row>
    <row r="9587" spans="1:15">
      <c r="A9587" t="s">
        <v>15523</v>
      </c>
      <c r="B9587" s="1">
        <v>45862</v>
      </c>
      <c r="C9587" t="s">
        <v>14896</v>
      </c>
      <c r="D9587" t="s">
        <v>45</v>
      </c>
      <c r="E9587" t="s">
        <v>60</v>
      </c>
      <c r="F9587">
        <v>2</v>
      </c>
      <c r="G9587">
        <v>15825.86</v>
      </c>
      <c r="H9587">
        <v>31651.72</v>
      </c>
      <c r="I9587">
        <f>salesdata[[#This Row],[Total_Sales_INR]]/10000000</f>
        <v>3.165172E-3</v>
      </c>
      <c r="J9587" t="s">
        <v>47</v>
      </c>
      <c r="K9587" t="s">
        <v>35</v>
      </c>
      <c r="L9587">
        <v>3</v>
      </c>
      <c r="M9587" t="s">
        <v>36</v>
      </c>
      <c r="N9587" t="s">
        <v>127</v>
      </c>
      <c r="O9587" t="s">
        <v>22</v>
      </c>
    </row>
    <row r="9588" spans="1:15">
      <c r="A9588" t="s">
        <v>15524</v>
      </c>
      <c r="B9588" s="1">
        <v>45818</v>
      </c>
      <c r="C9588" t="s">
        <v>4148</v>
      </c>
      <c r="D9588" t="s">
        <v>25</v>
      </c>
      <c r="E9588" t="s">
        <v>91</v>
      </c>
      <c r="F9588">
        <v>3</v>
      </c>
      <c r="G9588">
        <v>12265.8</v>
      </c>
      <c r="H9588">
        <v>36797.4</v>
      </c>
      <c r="I9588">
        <f>salesdata[[#This Row],[Total_Sales_INR]]/10000000</f>
        <v>3.6797400000000004E-3</v>
      </c>
      <c r="J9588" t="s">
        <v>34</v>
      </c>
      <c r="K9588" t="s">
        <v>19</v>
      </c>
      <c r="L9588">
        <v>3</v>
      </c>
      <c r="M9588" t="s">
        <v>115</v>
      </c>
      <c r="N9588" t="s">
        <v>82</v>
      </c>
      <c r="O9588" t="s">
        <v>22</v>
      </c>
    </row>
    <row r="9589" spans="1:15">
      <c r="A9589" t="s">
        <v>15525</v>
      </c>
      <c r="B9589" s="1">
        <v>45904</v>
      </c>
      <c r="C9589" t="s">
        <v>15526</v>
      </c>
      <c r="D9589" t="s">
        <v>32</v>
      </c>
      <c r="E9589" t="s">
        <v>40</v>
      </c>
      <c r="F9589">
        <v>3</v>
      </c>
      <c r="G9589">
        <v>28986.54</v>
      </c>
      <c r="H9589">
        <v>86959.62</v>
      </c>
      <c r="I9589">
        <f>salesdata[[#This Row],[Total_Sales_INR]]/10000000</f>
        <v>8.6959619999999998E-3</v>
      </c>
      <c r="J9589" t="s">
        <v>47</v>
      </c>
      <c r="K9589" t="s">
        <v>35</v>
      </c>
      <c r="L9589">
        <v>2</v>
      </c>
      <c r="M9589" t="s">
        <v>56</v>
      </c>
      <c r="N9589" t="s">
        <v>156</v>
      </c>
      <c r="O9589" t="s">
        <v>22</v>
      </c>
    </row>
    <row r="9590" spans="1:15">
      <c r="A9590" t="s">
        <v>15527</v>
      </c>
      <c r="B9590" s="1">
        <v>45952</v>
      </c>
      <c r="C9590" t="s">
        <v>13581</v>
      </c>
      <c r="D9590" t="s">
        <v>45</v>
      </c>
      <c r="E9590" t="s">
        <v>85</v>
      </c>
      <c r="F9590">
        <v>5</v>
      </c>
      <c r="G9590">
        <v>3303.43</v>
      </c>
      <c r="H9590">
        <v>16517.150000000001</v>
      </c>
      <c r="I9590">
        <f>salesdata[[#This Row],[Total_Sales_INR]]/10000000</f>
        <v>1.6517150000000002E-3</v>
      </c>
      <c r="J9590" t="s">
        <v>27</v>
      </c>
      <c r="K9590" t="s">
        <v>35</v>
      </c>
      <c r="L9590">
        <v>4</v>
      </c>
      <c r="M9590" t="s">
        <v>160</v>
      </c>
      <c r="N9590" t="s">
        <v>173</v>
      </c>
      <c r="O9590" t="s">
        <v>22</v>
      </c>
    </row>
    <row r="9591" spans="1:15">
      <c r="A9591" t="s">
        <v>15528</v>
      </c>
      <c r="B9591" s="1">
        <v>45844</v>
      </c>
      <c r="C9591" t="s">
        <v>15529</v>
      </c>
      <c r="D9591" t="s">
        <v>25</v>
      </c>
      <c r="E9591" t="s">
        <v>140</v>
      </c>
      <c r="F9591">
        <v>4</v>
      </c>
      <c r="G9591">
        <v>23024.01</v>
      </c>
      <c r="H9591">
        <v>92096.04</v>
      </c>
      <c r="I9591">
        <f>salesdata[[#This Row],[Total_Sales_INR]]/10000000</f>
        <v>9.2096039999999997E-3</v>
      </c>
      <c r="J9591" t="s">
        <v>27</v>
      </c>
      <c r="K9591" t="s">
        <v>19</v>
      </c>
      <c r="L9591">
        <v>5</v>
      </c>
      <c r="M9591" t="s">
        <v>51</v>
      </c>
      <c r="N9591" t="s">
        <v>21</v>
      </c>
      <c r="O9591" t="s">
        <v>22</v>
      </c>
    </row>
    <row r="9592" spans="1:15">
      <c r="A9592" t="s">
        <v>15530</v>
      </c>
      <c r="B9592" s="1">
        <v>45824</v>
      </c>
      <c r="C9592" t="s">
        <v>10534</v>
      </c>
      <c r="D9592" t="s">
        <v>102</v>
      </c>
      <c r="E9592" t="s">
        <v>184</v>
      </c>
      <c r="F9592">
        <v>1</v>
      </c>
      <c r="G9592">
        <v>49534.55</v>
      </c>
      <c r="H9592">
        <v>49534.55</v>
      </c>
      <c r="I9592">
        <f>salesdata[[#This Row],[Total_Sales_INR]]/10000000</f>
        <v>4.9534550000000007E-3</v>
      </c>
      <c r="J9592" t="s">
        <v>47</v>
      </c>
      <c r="K9592" t="s">
        <v>72</v>
      </c>
      <c r="L9592">
        <v>2</v>
      </c>
      <c r="M9592" t="s">
        <v>133</v>
      </c>
      <c r="N9592" t="s">
        <v>134</v>
      </c>
      <c r="O9592" t="s">
        <v>22</v>
      </c>
    </row>
    <row r="9593" spans="1:15">
      <c r="A9593" t="s">
        <v>15531</v>
      </c>
      <c r="B9593" s="1">
        <v>45854</v>
      </c>
      <c r="C9593" t="s">
        <v>15532</v>
      </c>
      <c r="D9593" t="s">
        <v>45</v>
      </c>
      <c r="E9593" t="s">
        <v>65</v>
      </c>
      <c r="F9593">
        <v>3</v>
      </c>
      <c r="G9593">
        <v>35680.76</v>
      </c>
      <c r="H9593">
        <v>107042.28</v>
      </c>
      <c r="I9593">
        <f>salesdata[[#This Row],[Total_Sales_INR]]/10000000</f>
        <v>1.0704228E-2</v>
      </c>
      <c r="J9593" t="s">
        <v>34</v>
      </c>
      <c r="K9593" t="s">
        <v>35</v>
      </c>
      <c r="L9593">
        <v>5</v>
      </c>
      <c r="M9593" t="s">
        <v>41</v>
      </c>
      <c r="N9593" t="s">
        <v>97</v>
      </c>
      <c r="O9593" t="s">
        <v>22</v>
      </c>
    </row>
    <row r="9594" spans="1:15">
      <c r="A9594" t="s">
        <v>15533</v>
      </c>
      <c r="B9594" s="1">
        <v>45904</v>
      </c>
      <c r="C9594" t="s">
        <v>3850</v>
      </c>
      <c r="D9594" t="s">
        <v>32</v>
      </c>
      <c r="E9594" t="s">
        <v>250</v>
      </c>
      <c r="F9594">
        <v>3</v>
      </c>
      <c r="G9594">
        <v>47604.84</v>
      </c>
      <c r="H9594">
        <v>142814.51999999999</v>
      </c>
      <c r="I9594">
        <f>salesdata[[#This Row],[Total_Sales_INR]]/10000000</f>
        <v>1.4281451999999998E-2</v>
      </c>
      <c r="J9594" t="s">
        <v>27</v>
      </c>
      <c r="K9594" t="s">
        <v>19</v>
      </c>
      <c r="L9594">
        <v>1</v>
      </c>
      <c r="M9594" t="s">
        <v>181</v>
      </c>
      <c r="N9594" t="s">
        <v>48</v>
      </c>
      <c r="O9594" t="s">
        <v>22</v>
      </c>
    </row>
    <row r="9595" spans="1:15">
      <c r="A9595" t="s">
        <v>15534</v>
      </c>
      <c r="B9595" s="1">
        <v>45826</v>
      </c>
      <c r="C9595" t="s">
        <v>13079</v>
      </c>
      <c r="D9595" t="s">
        <v>16</v>
      </c>
      <c r="E9595" t="s">
        <v>17</v>
      </c>
      <c r="F9595">
        <v>5</v>
      </c>
      <c r="G9595">
        <v>44049.79</v>
      </c>
      <c r="H9595">
        <v>220248.95</v>
      </c>
      <c r="I9595">
        <f>salesdata[[#This Row],[Total_Sales_INR]]/10000000</f>
        <v>2.2024895000000003E-2</v>
      </c>
      <c r="J9595" t="s">
        <v>18</v>
      </c>
      <c r="K9595" t="s">
        <v>19</v>
      </c>
      <c r="L9595">
        <v>1</v>
      </c>
      <c r="M9595" t="s">
        <v>107</v>
      </c>
      <c r="N9595" t="s">
        <v>124</v>
      </c>
      <c r="O9595" t="s">
        <v>22</v>
      </c>
    </row>
    <row r="9596" spans="1:15">
      <c r="A9596" t="s">
        <v>15535</v>
      </c>
      <c r="B9596" s="1">
        <v>45849</v>
      </c>
      <c r="C9596" t="s">
        <v>12016</v>
      </c>
      <c r="D9596" t="s">
        <v>25</v>
      </c>
      <c r="E9596" t="s">
        <v>91</v>
      </c>
      <c r="F9596">
        <v>1</v>
      </c>
      <c r="G9596">
        <v>48925.74</v>
      </c>
      <c r="H9596">
        <v>48925.74</v>
      </c>
      <c r="I9596">
        <f>salesdata[[#This Row],[Total_Sales_INR]]/10000000</f>
        <v>4.8925740000000002E-3</v>
      </c>
      <c r="J9596" t="s">
        <v>18</v>
      </c>
      <c r="K9596" t="s">
        <v>35</v>
      </c>
      <c r="L9596">
        <v>1</v>
      </c>
      <c r="M9596" t="s">
        <v>68</v>
      </c>
      <c r="N9596" t="s">
        <v>142</v>
      </c>
      <c r="O9596" t="s">
        <v>22</v>
      </c>
    </row>
    <row r="9597" spans="1:15">
      <c r="A9597" t="s">
        <v>15536</v>
      </c>
      <c r="B9597" s="1">
        <v>45923</v>
      </c>
      <c r="C9597" t="s">
        <v>15537</v>
      </c>
      <c r="D9597" t="s">
        <v>16</v>
      </c>
      <c r="E9597" t="s">
        <v>17</v>
      </c>
      <c r="F9597">
        <v>3</v>
      </c>
      <c r="G9597">
        <v>40166.85</v>
      </c>
      <c r="H9597">
        <v>120500.55</v>
      </c>
      <c r="I9597">
        <f>salesdata[[#This Row],[Total_Sales_INR]]/10000000</f>
        <v>1.2050055E-2</v>
      </c>
      <c r="J9597" t="s">
        <v>27</v>
      </c>
      <c r="K9597" t="s">
        <v>72</v>
      </c>
      <c r="L9597">
        <v>3</v>
      </c>
      <c r="M9597" t="s">
        <v>36</v>
      </c>
      <c r="N9597" t="s">
        <v>167</v>
      </c>
      <c r="O9597" t="s">
        <v>22</v>
      </c>
    </row>
    <row r="9598" spans="1:15">
      <c r="A9598" t="s">
        <v>15538</v>
      </c>
      <c r="B9598" s="1">
        <v>45738</v>
      </c>
      <c r="C9598" t="s">
        <v>290</v>
      </c>
      <c r="D9598" t="s">
        <v>16</v>
      </c>
      <c r="E9598" t="s">
        <v>130</v>
      </c>
      <c r="F9598">
        <v>2</v>
      </c>
      <c r="G9598">
        <v>20263.48</v>
      </c>
      <c r="H9598">
        <v>40526.959999999999</v>
      </c>
      <c r="I9598">
        <f>salesdata[[#This Row],[Total_Sales_INR]]/10000000</f>
        <v>4.0526959999999997E-3</v>
      </c>
      <c r="J9598" t="s">
        <v>27</v>
      </c>
      <c r="K9598" t="s">
        <v>19</v>
      </c>
      <c r="L9598">
        <v>2</v>
      </c>
      <c r="M9598" t="s">
        <v>265</v>
      </c>
      <c r="N9598" t="s">
        <v>94</v>
      </c>
      <c r="O9598" t="s">
        <v>22</v>
      </c>
    </row>
    <row r="9599" spans="1:15">
      <c r="A9599" t="s">
        <v>15539</v>
      </c>
      <c r="B9599" s="1">
        <v>45902</v>
      </c>
      <c r="C9599" t="s">
        <v>15540</v>
      </c>
      <c r="D9599" t="s">
        <v>45</v>
      </c>
      <c r="E9599" t="s">
        <v>55</v>
      </c>
      <c r="F9599">
        <v>3</v>
      </c>
      <c r="G9599">
        <v>47778.51</v>
      </c>
      <c r="H9599">
        <v>143335.53</v>
      </c>
      <c r="I9599">
        <f>salesdata[[#This Row],[Total_Sales_INR]]/10000000</f>
        <v>1.4333553000000001E-2</v>
      </c>
      <c r="J9599" t="s">
        <v>47</v>
      </c>
      <c r="K9599" t="s">
        <v>72</v>
      </c>
      <c r="L9599">
        <v>4</v>
      </c>
      <c r="M9599" t="s">
        <v>88</v>
      </c>
      <c r="N9599" t="s">
        <v>142</v>
      </c>
      <c r="O9599" t="s">
        <v>22</v>
      </c>
    </row>
    <row r="9600" spans="1:15">
      <c r="A9600" t="s">
        <v>15541</v>
      </c>
      <c r="B9600" s="1">
        <v>45698</v>
      </c>
      <c r="C9600" t="s">
        <v>11797</v>
      </c>
      <c r="D9600" t="s">
        <v>45</v>
      </c>
      <c r="E9600" t="s">
        <v>55</v>
      </c>
      <c r="F9600">
        <v>4</v>
      </c>
      <c r="G9600">
        <v>18532.73</v>
      </c>
      <c r="H9600">
        <v>74130.92</v>
      </c>
      <c r="I9600">
        <f>salesdata[[#This Row],[Total_Sales_INR]]/10000000</f>
        <v>7.4130919999999996E-3</v>
      </c>
      <c r="J9600" t="s">
        <v>47</v>
      </c>
      <c r="K9600" t="s">
        <v>19</v>
      </c>
      <c r="L9600">
        <v>1</v>
      </c>
      <c r="M9600" t="s">
        <v>68</v>
      </c>
      <c r="N9600" t="s">
        <v>120</v>
      </c>
      <c r="O9600" t="s">
        <v>22</v>
      </c>
    </row>
    <row r="9601" spans="1:15">
      <c r="A9601" t="s">
        <v>15542</v>
      </c>
      <c r="B9601" s="1">
        <v>45921</v>
      </c>
      <c r="C9601" t="s">
        <v>15543</v>
      </c>
      <c r="D9601" t="s">
        <v>45</v>
      </c>
      <c r="E9601" t="s">
        <v>60</v>
      </c>
      <c r="F9601">
        <v>4</v>
      </c>
      <c r="G9601">
        <v>49295.26</v>
      </c>
      <c r="H9601">
        <v>197181.04</v>
      </c>
      <c r="I9601">
        <f>salesdata[[#This Row],[Total_Sales_INR]]/10000000</f>
        <v>1.9718104E-2</v>
      </c>
      <c r="J9601" t="s">
        <v>18</v>
      </c>
      <c r="K9601" t="s">
        <v>72</v>
      </c>
      <c r="L9601">
        <v>4</v>
      </c>
      <c r="M9601" t="s">
        <v>198</v>
      </c>
      <c r="N9601" t="s">
        <v>213</v>
      </c>
      <c r="O9601" t="s">
        <v>22</v>
      </c>
    </row>
    <row r="9602" spans="1:15">
      <c r="A9602" t="s">
        <v>15544</v>
      </c>
      <c r="B9602" s="1">
        <v>45774</v>
      </c>
      <c r="C9602" t="s">
        <v>15545</v>
      </c>
      <c r="D9602" t="s">
        <v>102</v>
      </c>
      <c r="E9602" t="s">
        <v>118</v>
      </c>
      <c r="F9602">
        <v>5</v>
      </c>
      <c r="G9602">
        <v>26068.17</v>
      </c>
      <c r="H9602">
        <v>130340.85</v>
      </c>
      <c r="I9602">
        <f>salesdata[[#This Row],[Total_Sales_INR]]/10000000</f>
        <v>1.3034085000000001E-2</v>
      </c>
      <c r="J9602" t="s">
        <v>18</v>
      </c>
      <c r="K9602" t="s">
        <v>35</v>
      </c>
      <c r="L9602">
        <v>3</v>
      </c>
      <c r="M9602" t="s">
        <v>77</v>
      </c>
      <c r="N9602" t="s">
        <v>112</v>
      </c>
      <c r="O9602" t="s">
        <v>22</v>
      </c>
    </row>
    <row r="9603" spans="1:15">
      <c r="A9603" t="s">
        <v>15546</v>
      </c>
      <c r="B9603" s="1">
        <v>45753</v>
      </c>
      <c r="C9603" t="s">
        <v>15547</v>
      </c>
      <c r="D9603" t="s">
        <v>25</v>
      </c>
      <c r="E9603" t="s">
        <v>91</v>
      </c>
      <c r="F9603">
        <v>1</v>
      </c>
      <c r="G9603">
        <v>3916.12</v>
      </c>
      <c r="H9603">
        <v>3916.12</v>
      </c>
      <c r="I9603">
        <f>salesdata[[#This Row],[Total_Sales_INR]]/10000000</f>
        <v>3.91612E-4</v>
      </c>
      <c r="J9603" t="s">
        <v>47</v>
      </c>
      <c r="K9603" t="s">
        <v>19</v>
      </c>
      <c r="L9603">
        <v>3</v>
      </c>
      <c r="M9603" t="s">
        <v>190</v>
      </c>
      <c r="N9603" t="s">
        <v>21</v>
      </c>
      <c r="O9603" t="s">
        <v>22</v>
      </c>
    </row>
    <row r="9604" spans="1:15">
      <c r="A9604" t="s">
        <v>15548</v>
      </c>
      <c r="B9604" s="1">
        <v>45732</v>
      </c>
      <c r="C9604" t="s">
        <v>7193</v>
      </c>
      <c r="D9604" t="s">
        <v>32</v>
      </c>
      <c r="E9604" t="s">
        <v>33</v>
      </c>
      <c r="F9604">
        <v>2</v>
      </c>
      <c r="G9604">
        <v>36158.410000000003</v>
      </c>
      <c r="H9604">
        <v>72316.820000000007</v>
      </c>
      <c r="I9604">
        <f>salesdata[[#This Row],[Total_Sales_INR]]/10000000</f>
        <v>7.2316820000000006E-3</v>
      </c>
      <c r="J9604" t="s">
        <v>47</v>
      </c>
      <c r="K9604" t="s">
        <v>19</v>
      </c>
      <c r="L9604">
        <v>4</v>
      </c>
      <c r="M9604" t="s">
        <v>88</v>
      </c>
      <c r="N9604" t="s">
        <v>42</v>
      </c>
      <c r="O9604" t="s">
        <v>22</v>
      </c>
    </row>
    <row r="9605" spans="1:15">
      <c r="A9605" t="s">
        <v>15549</v>
      </c>
      <c r="B9605" s="1">
        <v>45889</v>
      </c>
      <c r="C9605" t="s">
        <v>1420</v>
      </c>
      <c r="D9605" t="s">
        <v>16</v>
      </c>
      <c r="E9605" t="s">
        <v>137</v>
      </c>
      <c r="F9605">
        <v>2</v>
      </c>
      <c r="G9605">
        <v>46870.239999999998</v>
      </c>
      <c r="H9605">
        <v>93740.479999999996</v>
      </c>
      <c r="I9605">
        <f>salesdata[[#This Row],[Total_Sales_INR]]/10000000</f>
        <v>9.3740479999999994E-3</v>
      </c>
      <c r="J9605" t="s">
        <v>47</v>
      </c>
      <c r="K9605" t="s">
        <v>35</v>
      </c>
      <c r="L9605">
        <v>1</v>
      </c>
      <c r="M9605" t="s">
        <v>20</v>
      </c>
      <c r="N9605" t="s">
        <v>97</v>
      </c>
      <c r="O9605" t="s">
        <v>22</v>
      </c>
    </row>
    <row r="9606" spans="1:15">
      <c r="A9606" t="s">
        <v>15550</v>
      </c>
      <c r="B9606" s="1">
        <v>45771</v>
      </c>
      <c r="C9606" t="s">
        <v>15551</v>
      </c>
      <c r="D9606" t="s">
        <v>25</v>
      </c>
      <c r="E9606" t="s">
        <v>223</v>
      </c>
      <c r="F9606">
        <v>2</v>
      </c>
      <c r="G9606">
        <v>31686.85</v>
      </c>
      <c r="H9606">
        <v>63373.7</v>
      </c>
      <c r="I9606">
        <f>salesdata[[#This Row],[Total_Sales_INR]]/10000000</f>
        <v>6.3373699999999993E-3</v>
      </c>
      <c r="J9606" t="s">
        <v>34</v>
      </c>
      <c r="K9606" t="s">
        <v>19</v>
      </c>
      <c r="L9606">
        <v>4</v>
      </c>
      <c r="M9606" t="s">
        <v>123</v>
      </c>
      <c r="N9606" t="s">
        <v>112</v>
      </c>
      <c r="O9606" t="s">
        <v>22</v>
      </c>
    </row>
    <row r="9607" spans="1:15">
      <c r="A9607" t="s">
        <v>15552</v>
      </c>
      <c r="B9607" s="1">
        <v>45710</v>
      </c>
      <c r="C9607" t="s">
        <v>12776</v>
      </c>
      <c r="D9607" t="s">
        <v>25</v>
      </c>
      <c r="E9607" t="s">
        <v>26</v>
      </c>
      <c r="F9607">
        <v>4</v>
      </c>
      <c r="G9607">
        <v>37161.99</v>
      </c>
      <c r="H9607">
        <v>148647.96</v>
      </c>
      <c r="I9607">
        <f>salesdata[[#This Row],[Total_Sales_INR]]/10000000</f>
        <v>1.4864796E-2</v>
      </c>
      <c r="J9607" t="s">
        <v>27</v>
      </c>
      <c r="K9607" t="s">
        <v>72</v>
      </c>
      <c r="L9607">
        <v>1</v>
      </c>
      <c r="M9607" t="s">
        <v>20</v>
      </c>
      <c r="N9607" t="s">
        <v>120</v>
      </c>
      <c r="O9607" t="s">
        <v>22</v>
      </c>
    </row>
    <row r="9608" spans="1:15">
      <c r="A9608" t="s">
        <v>15553</v>
      </c>
      <c r="B9608" s="1">
        <v>45976</v>
      </c>
      <c r="C9608" t="s">
        <v>11505</v>
      </c>
      <c r="D9608" t="s">
        <v>102</v>
      </c>
      <c r="E9608" t="s">
        <v>103</v>
      </c>
      <c r="F9608">
        <v>2</v>
      </c>
      <c r="G9608">
        <v>6767.73</v>
      </c>
      <c r="H9608">
        <v>13535.46</v>
      </c>
      <c r="I9608">
        <f>salesdata[[#This Row],[Total_Sales_INR]]/10000000</f>
        <v>1.353546E-3</v>
      </c>
      <c r="J9608" t="s">
        <v>27</v>
      </c>
      <c r="K9608" t="s">
        <v>35</v>
      </c>
      <c r="L9608">
        <v>1</v>
      </c>
      <c r="M9608" t="s">
        <v>20</v>
      </c>
      <c r="N9608" t="s">
        <v>134</v>
      </c>
      <c r="O9608" t="s">
        <v>22</v>
      </c>
    </row>
    <row r="9609" spans="1:15">
      <c r="A9609" t="s">
        <v>15554</v>
      </c>
      <c r="B9609" s="1">
        <v>45784</v>
      </c>
      <c r="C9609" t="s">
        <v>15555</v>
      </c>
      <c r="D9609" t="s">
        <v>102</v>
      </c>
      <c r="E9609" t="s">
        <v>193</v>
      </c>
      <c r="F9609">
        <v>2</v>
      </c>
      <c r="G9609">
        <v>4021.38</v>
      </c>
      <c r="H9609">
        <v>8042.76</v>
      </c>
      <c r="I9609">
        <f>salesdata[[#This Row],[Total_Sales_INR]]/10000000</f>
        <v>8.0427600000000004E-4</v>
      </c>
      <c r="J9609" t="s">
        <v>18</v>
      </c>
      <c r="K9609" t="s">
        <v>72</v>
      </c>
      <c r="L9609">
        <v>3</v>
      </c>
      <c r="M9609" t="s">
        <v>190</v>
      </c>
      <c r="N9609" t="s">
        <v>52</v>
      </c>
      <c r="O9609" t="s">
        <v>22</v>
      </c>
    </row>
    <row r="9610" spans="1:15">
      <c r="A9610" t="s">
        <v>15556</v>
      </c>
      <c r="B9610" s="1">
        <v>45666</v>
      </c>
      <c r="C9610" t="s">
        <v>3082</v>
      </c>
      <c r="D9610" t="s">
        <v>32</v>
      </c>
      <c r="E9610" t="s">
        <v>81</v>
      </c>
      <c r="F9610">
        <v>5</v>
      </c>
      <c r="G9610">
        <v>3763.03</v>
      </c>
      <c r="H9610">
        <v>18815.150000000001</v>
      </c>
      <c r="I9610">
        <f>salesdata[[#This Row],[Total_Sales_INR]]/10000000</f>
        <v>1.8815150000000001E-3</v>
      </c>
      <c r="J9610" t="s">
        <v>47</v>
      </c>
      <c r="K9610" t="s">
        <v>19</v>
      </c>
      <c r="L9610">
        <v>1</v>
      </c>
      <c r="M9610" t="s">
        <v>119</v>
      </c>
      <c r="N9610" t="s">
        <v>94</v>
      </c>
      <c r="O9610" t="s">
        <v>22</v>
      </c>
    </row>
    <row r="9611" spans="1:15">
      <c r="A9611" t="s">
        <v>15557</v>
      </c>
      <c r="B9611" s="1">
        <v>45942</v>
      </c>
      <c r="C9611" t="s">
        <v>15558</v>
      </c>
      <c r="D9611" t="s">
        <v>16</v>
      </c>
      <c r="E9611" t="s">
        <v>145</v>
      </c>
      <c r="F9611">
        <v>2</v>
      </c>
      <c r="G9611">
        <v>16156.19</v>
      </c>
      <c r="H9611">
        <v>32312.38</v>
      </c>
      <c r="I9611">
        <f>salesdata[[#This Row],[Total_Sales_INR]]/10000000</f>
        <v>3.231238E-3</v>
      </c>
      <c r="J9611" t="s">
        <v>18</v>
      </c>
      <c r="K9611" t="s">
        <v>19</v>
      </c>
      <c r="L9611">
        <v>2</v>
      </c>
      <c r="M9611" t="s">
        <v>265</v>
      </c>
      <c r="N9611" t="s">
        <v>21</v>
      </c>
      <c r="O9611" t="s">
        <v>22</v>
      </c>
    </row>
    <row r="9612" spans="1:15">
      <c r="A9612" t="s">
        <v>15559</v>
      </c>
      <c r="B9612" s="1">
        <v>45966</v>
      </c>
      <c r="C9612" t="s">
        <v>2073</v>
      </c>
      <c r="D9612" t="s">
        <v>16</v>
      </c>
      <c r="E9612" t="s">
        <v>130</v>
      </c>
      <c r="F9612">
        <v>4</v>
      </c>
      <c r="G9612">
        <v>31357.79</v>
      </c>
      <c r="H9612">
        <v>125431.16</v>
      </c>
      <c r="I9612">
        <f>salesdata[[#This Row],[Total_Sales_INR]]/10000000</f>
        <v>1.2543116E-2</v>
      </c>
      <c r="J9612" t="s">
        <v>27</v>
      </c>
      <c r="K9612" t="s">
        <v>19</v>
      </c>
      <c r="L9612">
        <v>4</v>
      </c>
      <c r="M9612" t="s">
        <v>88</v>
      </c>
      <c r="N9612" t="s">
        <v>134</v>
      </c>
      <c r="O9612" t="s">
        <v>22</v>
      </c>
    </row>
    <row r="9613" spans="1:15">
      <c r="A9613" t="s">
        <v>15560</v>
      </c>
      <c r="B9613" s="1">
        <v>45823</v>
      </c>
      <c r="C9613" t="s">
        <v>4271</v>
      </c>
      <c r="D9613" t="s">
        <v>25</v>
      </c>
      <c r="E9613" t="s">
        <v>223</v>
      </c>
      <c r="F9613">
        <v>3</v>
      </c>
      <c r="G9613">
        <v>13149.14</v>
      </c>
      <c r="H9613">
        <v>39447.42</v>
      </c>
      <c r="I9613">
        <f>salesdata[[#This Row],[Total_Sales_INR]]/10000000</f>
        <v>3.9447420000000002E-3</v>
      </c>
      <c r="J9613" t="s">
        <v>47</v>
      </c>
      <c r="K9613" t="s">
        <v>19</v>
      </c>
      <c r="L9613">
        <v>3</v>
      </c>
      <c r="M9613" t="s">
        <v>77</v>
      </c>
      <c r="N9613" t="s">
        <v>134</v>
      </c>
      <c r="O9613" t="s">
        <v>22</v>
      </c>
    </row>
    <row r="9614" spans="1:15">
      <c r="A9614" t="s">
        <v>15561</v>
      </c>
      <c r="B9614" s="1">
        <v>45925</v>
      </c>
      <c r="C9614" t="s">
        <v>15502</v>
      </c>
      <c r="D9614" t="s">
        <v>102</v>
      </c>
      <c r="E9614" t="s">
        <v>155</v>
      </c>
      <c r="F9614">
        <v>5</v>
      </c>
      <c r="G9614">
        <v>17097.29</v>
      </c>
      <c r="H9614">
        <v>85486.45</v>
      </c>
      <c r="I9614">
        <f>salesdata[[#This Row],[Total_Sales_INR]]/10000000</f>
        <v>8.5486450000000005E-3</v>
      </c>
      <c r="J9614" t="s">
        <v>18</v>
      </c>
      <c r="K9614" t="s">
        <v>72</v>
      </c>
      <c r="L9614">
        <v>3</v>
      </c>
      <c r="M9614" t="s">
        <v>190</v>
      </c>
      <c r="N9614" t="s">
        <v>150</v>
      </c>
      <c r="O9614" t="s">
        <v>22</v>
      </c>
    </row>
    <row r="9615" spans="1:15">
      <c r="A9615" t="s">
        <v>15562</v>
      </c>
      <c r="B9615" s="1">
        <v>45828</v>
      </c>
      <c r="C9615" t="s">
        <v>15563</v>
      </c>
      <c r="D9615" t="s">
        <v>25</v>
      </c>
      <c r="E9615" t="s">
        <v>91</v>
      </c>
      <c r="F9615">
        <v>5</v>
      </c>
      <c r="G9615">
        <v>11267.14</v>
      </c>
      <c r="H9615">
        <v>56335.7</v>
      </c>
      <c r="I9615">
        <f>salesdata[[#This Row],[Total_Sales_INR]]/10000000</f>
        <v>5.6335700000000001E-3</v>
      </c>
      <c r="J9615" t="s">
        <v>34</v>
      </c>
      <c r="K9615" t="s">
        <v>19</v>
      </c>
      <c r="L9615">
        <v>5</v>
      </c>
      <c r="M9615" t="s">
        <v>28</v>
      </c>
      <c r="N9615" t="s">
        <v>120</v>
      </c>
      <c r="O9615" t="s">
        <v>22</v>
      </c>
    </row>
    <row r="9616" spans="1:15">
      <c r="A9616" t="s">
        <v>15564</v>
      </c>
      <c r="B9616" s="1">
        <v>45914</v>
      </c>
      <c r="C9616" t="s">
        <v>6672</v>
      </c>
      <c r="D9616" t="s">
        <v>102</v>
      </c>
      <c r="E9616" t="s">
        <v>184</v>
      </c>
      <c r="F9616">
        <v>1</v>
      </c>
      <c r="G9616">
        <v>48735.46</v>
      </c>
      <c r="H9616">
        <v>48735.46</v>
      </c>
      <c r="I9616">
        <f>salesdata[[#This Row],[Total_Sales_INR]]/10000000</f>
        <v>4.8735460000000003E-3</v>
      </c>
      <c r="J9616" t="s">
        <v>27</v>
      </c>
      <c r="K9616" t="s">
        <v>35</v>
      </c>
      <c r="L9616">
        <v>5</v>
      </c>
      <c r="M9616" t="s">
        <v>73</v>
      </c>
      <c r="N9616" t="s">
        <v>142</v>
      </c>
      <c r="O9616" t="s">
        <v>22</v>
      </c>
    </row>
    <row r="9617" spans="1:15">
      <c r="A9617" t="s">
        <v>15565</v>
      </c>
      <c r="B9617" s="1">
        <v>46020</v>
      </c>
      <c r="C9617" t="s">
        <v>144</v>
      </c>
      <c r="D9617" t="s">
        <v>25</v>
      </c>
      <c r="E9617" t="s">
        <v>91</v>
      </c>
      <c r="F9617">
        <v>5</v>
      </c>
      <c r="G9617">
        <v>37078.129999999997</v>
      </c>
      <c r="H9617">
        <v>185390.65</v>
      </c>
      <c r="I9617">
        <f>salesdata[[#This Row],[Total_Sales_INR]]/10000000</f>
        <v>1.8539065E-2</v>
      </c>
      <c r="J9617" t="s">
        <v>47</v>
      </c>
      <c r="K9617" t="s">
        <v>35</v>
      </c>
      <c r="L9617">
        <v>5</v>
      </c>
      <c r="M9617" t="s">
        <v>41</v>
      </c>
      <c r="N9617" t="s">
        <v>134</v>
      </c>
      <c r="O9617" t="s">
        <v>22</v>
      </c>
    </row>
    <row r="9618" spans="1:15">
      <c r="A9618" t="s">
        <v>15566</v>
      </c>
      <c r="B9618" s="1">
        <v>45927</v>
      </c>
      <c r="C9618" t="s">
        <v>11741</v>
      </c>
      <c r="D9618" t="s">
        <v>45</v>
      </c>
      <c r="E9618" t="s">
        <v>85</v>
      </c>
      <c r="F9618">
        <v>3</v>
      </c>
      <c r="G9618">
        <v>10848.75</v>
      </c>
      <c r="H9618">
        <v>32546.25</v>
      </c>
      <c r="I9618">
        <f>salesdata[[#This Row],[Total_Sales_INR]]/10000000</f>
        <v>3.2546250000000001E-3</v>
      </c>
      <c r="J9618" t="s">
        <v>18</v>
      </c>
      <c r="K9618" t="s">
        <v>72</v>
      </c>
      <c r="L9618">
        <v>1</v>
      </c>
      <c r="M9618" t="s">
        <v>20</v>
      </c>
      <c r="N9618" t="s">
        <v>42</v>
      </c>
      <c r="O9618" t="s">
        <v>22</v>
      </c>
    </row>
    <row r="9619" spans="1:15">
      <c r="A9619" t="s">
        <v>15567</v>
      </c>
      <c r="B9619" s="1">
        <v>45936</v>
      </c>
      <c r="C9619" t="s">
        <v>14115</v>
      </c>
      <c r="D9619" t="s">
        <v>16</v>
      </c>
      <c r="E9619" t="s">
        <v>145</v>
      </c>
      <c r="F9619">
        <v>3</v>
      </c>
      <c r="G9619">
        <v>25695.97</v>
      </c>
      <c r="H9619">
        <v>77087.91</v>
      </c>
      <c r="I9619">
        <f>salesdata[[#This Row],[Total_Sales_INR]]/10000000</f>
        <v>7.7087910000000004E-3</v>
      </c>
      <c r="J9619" t="s">
        <v>18</v>
      </c>
      <c r="K9619" t="s">
        <v>19</v>
      </c>
      <c r="L9619">
        <v>3</v>
      </c>
      <c r="M9619" t="s">
        <v>36</v>
      </c>
      <c r="N9619" t="s">
        <v>120</v>
      </c>
      <c r="O9619" t="s">
        <v>22</v>
      </c>
    </row>
    <row r="9620" spans="1:15">
      <c r="A9620" t="s">
        <v>15568</v>
      </c>
      <c r="B9620" s="1">
        <v>45744</v>
      </c>
      <c r="C9620" t="s">
        <v>15569</v>
      </c>
      <c r="D9620" t="s">
        <v>102</v>
      </c>
      <c r="E9620" t="s">
        <v>193</v>
      </c>
      <c r="F9620">
        <v>1</v>
      </c>
      <c r="G9620">
        <v>27542.57</v>
      </c>
      <c r="H9620">
        <v>27542.57</v>
      </c>
      <c r="I9620">
        <f>salesdata[[#This Row],[Total_Sales_INR]]/10000000</f>
        <v>2.754257E-3</v>
      </c>
      <c r="J9620" t="s">
        <v>18</v>
      </c>
      <c r="K9620" t="s">
        <v>72</v>
      </c>
      <c r="L9620">
        <v>5</v>
      </c>
      <c r="M9620" t="s">
        <v>73</v>
      </c>
      <c r="N9620" t="s">
        <v>134</v>
      </c>
      <c r="O9620" t="s">
        <v>22</v>
      </c>
    </row>
    <row r="9621" spans="1:15">
      <c r="A9621" t="s">
        <v>15570</v>
      </c>
      <c r="B9621" s="1">
        <v>45885</v>
      </c>
      <c r="C9621" t="s">
        <v>15025</v>
      </c>
      <c r="D9621" t="s">
        <v>45</v>
      </c>
      <c r="E9621" t="s">
        <v>85</v>
      </c>
      <c r="F9621">
        <v>2</v>
      </c>
      <c r="G9621">
        <v>16108.61</v>
      </c>
      <c r="H9621">
        <v>32217.22</v>
      </c>
      <c r="I9621">
        <f>salesdata[[#This Row],[Total_Sales_INR]]/10000000</f>
        <v>3.2217220000000002E-3</v>
      </c>
      <c r="J9621" t="s">
        <v>47</v>
      </c>
      <c r="K9621" t="s">
        <v>72</v>
      </c>
      <c r="L9621">
        <v>4</v>
      </c>
      <c r="M9621" t="s">
        <v>88</v>
      </c>
      <c r="N9621" t="s">
        <v>57</v>
      </c>
      <c r="O9621" t="s">
        <v>22</v>
      </c>
    </row>
    <row r="9622" spans="1:15">
      <c r="A9622" t="s">
        <v>15571</v>
      </c>
      <c r="B9622" s="1">
        <v>45692</v>
      </c>
      <c r="C9622" t="s">
        <v>10330</v>
      </c>
      <c r="D9622" t="s">
        <v>102</v>
      </c>
      <c r="E9622" t="s">
        <v>155</v>
      </c>
      <c r="F9622">
        <v>3</v>
      </c>
      <c r="G9622">
        <v>31905.71</v>
      </c>
      <c r="H9622">
        <v>95717.13</v>
      </c>
      <c r="I9622">
        <f>salesdata[[#This Row],[Total_Sales_INR]]/10000000</f>
        <v>9.5717130000000008E-3</v>
      </c>
      <c r="J9622" t="s">
        <v>47</v>
      </c>
      <c r="K9622" t="s">
        <v>72</v>
      </c>
      <c r="L9622">
        <v>4</v>
      </c>
      <c r="M9622" t="s">
        <v>88</v>
      </c>
      <c r="N9622" t="s">
        <v>173</v>
      </c>
      <c r="O9622" t="s">
        <v>22</v>
      </c>
    </row>
    <row r="9623" spans="1:15">
      <c r="A9623" t="s">
        <v>15572</v>
      </c>
      <c r="B9623" s="1">
        <v>45898</v>
      </c>
      <c r="C9623" t="s">
        <v>15573</v>
      </c>
      <c r="D9623" t="s">
        <v>16</v>
      </c>
      <c r="E9623" t="s">
        <v>17</v>
      </c>
      <c r="F9623">
        <v>3</v>
      </c>
      <c r="G9623">
        <v>27498.04</v>
      </c>
      <c r="H9623">
        <v>82494.12</v>
      </c>
      <c r="I9623">
        <f>salesdata[[#This Row],[Total_Sales_INR]]/10000000</f>
        <v>8.2494119999999994E-3</v>
      </c>
      <c r="J9623" t="s">
        <v>18</v>
      </c>
      <c r="K9623" t="s">
        <v>72</v>
      </c>
      <c r="L9623">
        <v>5</v>
      </c>
      <c r="M9623" t="s">
        <v>170</v>
      </c>
      <c r="N9623" t="s">
        <v>173</v>
      </c>
      <c r="O9623" t="s">
        <v>22</v>
      </c>
    </row>
    <row r="9624" spans="1:15">
      <c r="A9624" t="s">
        <v>15574</v>
      </c>
      <c r="B9624" s="1">
        <v>45913</v>
      </c>
      <c r="C9624" t="s">
        <v>2193</v>
      </c>
      <c r="D9624" t="s">
        <v>16</v>
      </c>
      <c r="E9624" t="s">
        <v>137</v>
      </c>
      <c r="F9624">
        <v>4</v>
      </c>
      <c r="G9624">
        <v>7933.35</v>
      </c>
      <c r="H9624">
        <v>31733.4</v>
      </c>
      <c r="I9624">
        <f>salesdata[[#This Row],[Total_Sales_INR]]/10000000</f>
        <v>3.1733400000000002E-3</v>
      </c>
      <c r="J9624" t="s">
        <v>18</v>
      </c>
      <c r="K9624" t="s">
        <v>72</v>
      </c>
      <c r="L9624">
        <v>5</v>
      </c>
      <c r="M9624" t="s">
        <v>51</v>
      </c>
      <c r="N9624" t="s">
        <v>150</v>
      </c>
      <c r="O9624" t="s">
        <v>22</v>
      </c>
    </row>
    <row r="9625" spans="1:15">
      <c r="A9625" t="s">
        <v>15575</v>
      </c>
      <c r="B9625" s="1">
        <v>45823</v>
      </c>
      <c r="C9625" t="s">
        <v>13266</v>
      </c>
      <c r="D9625" t="s">
        <v>102</v>
      </c>
      <c r="E9625" t="s">
        <v>184</v>
      </c>
      <c r="F9625">
        <v>5</v>
      </c>
      <c r="G9625">
        <v>7048.03</v>
      </c>
      <c r="H9625">
        <v>35240.15</v>
      </c>
      <c r="I9625">
        <f>salesdata[[#This Row],[Total_Sales_INR]]/10000000</f>
        <v>3.5240150000000001E-3</v>
      </c>
      <c r="J9625" t="s">
        <v>18</v>
      </c>
      <c r="K9625" t="s">
        <v>19</v>
      </c>
      <c r="L9625">
        <v>3</v>
      </c>
      <c r="M9625" t="s">
        <v>36</v>
      </c>
      <c r="N9625" t="s">
        <v>57</v>
      </c>
      <c r="O9625" t="s">
        <v>22</v>
      </c>
    </row>
    <row r="9626" spans="1:15">
      <c r="A9626" t="s">
        <v>15576</v>
      </c>
      <c r="B9626" s="1">
        <v>45969</v>
      </c>
      <c r="C9626" t="s">
        <v>9841</v>
      </c>
      <c r="D9626" t="s">
        <v>45</v>
      </c>
      <c r="E9626" t="s">
        <v>60</v>
      </c>
      <c r="F9626">
        <v>2</v>
      </c>
      <c r="G9626">
        <v>2133.67</v>
      </c>
      <c r="H9626">
        <v>4267.34</v>
      </c>
      <c r="I9626">
        <f>salesdata[[#This Row],[Total_Sales_INR]]/10000000</f>
        <v>4.2673400000000001E-4</v>
      </c>
      <c r="J9626" t="s">
        <v>34</v>
      </c>
      <c r="K9626" t="s">
        <v>19</v>
      </c>
      <c r="L9626">
        <v>1</v>
      </c>
      <c r="M9626" t="s">
        <v>107</v>
      </c>
      <c r="N9626" t="s">
        <v>120</v>
      </c>
      <c r="O9626" t="s">
        <v>22</v>
      </c>
    </row>
    <row r="9627" spans="1:15">
      <c r="A9627" t="s">
        <v>15577</v>
      </c>
      <c r="B9627" s="1">
        <v>45905</v>
      </c>
      <c r="C9627" t="s">
        <v>15578</v>
      </c>
      <c r="D9627" t="s">
        <v>16</v>
      </c>
      <c r="E9627" t="s">
        <v>17</v>
      </c>
      <c r="F9627">
        <v>5</v>
      </c>
      <c r="G9627">
        <v>493.74</v>
      </c>
      <c r="H9627">
        <v>2468.6999999999998</v>
      </c>
      <c r="I9627">
        <f>salesdata[[#This Row],[Total_Sales_INR]]/10000000</f>
        <v>2.4687E-4</v>
      </c>
      <c r="J9627" t="s">
        <v>47</v>
      </c>
      <c r="K9627" t="s">
        <v>19</v>
      </c>
      <c r="L9627">
        <v>1</v>
      </c>
      <c r="M9627" t="s">
        <v>107</v>
      </c>
      <c r="N9627" t="s">
        <v>216</v>
      </c>
      <c r="O9627" t="s">
        <v>22</v>
      </c>
    </row>
    <row r="9628" spans="1:15">
      <c r="A9628" t="s">
        <v>15579</v>
      </c>
      <c r="B9628" s="1">
        <v>45733</v>
      </c>
      <c r="C9628" t="s">
        <v>15580</v>
      </c>
      <c r="D9628" t="s">
        <v>32</v>
      </c>
      <c r="E9628" t="s">
        <v>40</v>
      </c>
      <c r="F9628">
        <v>5</v>
      </c>
      <c r="G9628">
        <v>15895.69</v>
      </c>
      <c r="H9628">
        <v>79478.45</v>
      </c>
      <c r="I9628">
        <f>salesdata[[#This Row],[Total_Sales_INR]]/10000000</f>
        <v>7.9478450000000003E-3</v>
      </c>
      <c r="J9628" t="s">
        <v>18</v>
      </c>
      <c r="K9628" t="s">
        <v>72</v>
      </c>
      <c r="L9628">
        <v>2</v>
      </c>
      <c r="M9628" t="s">
        <v>104</v>
      </c>
      <c r="N9628" t="s">
        <v>120</v>
      </c>
      <c r="O9628" t="s">
        <v>22</v>
      </c>
    </row>
    <row r="9629" spans="1:15">
      <c r="A9629" t="s">
        <v>15581</v>
      </c>
      <c r="B9629" s="1">
        <v>45827</v>
      </c>
      <c r="C9629" t="s">
        <v>15582</v>
      </c>
      <c r="D9629" t="s">
        <v>45</v>
      </c>
      <c r="E9629" t="s">
        <v>60</v>
      </c>
      <c r="F9629">
        <v>3</v>
      </c>
      <c r="G9629">
        <v>29602.58</v>
      </c>
      <c r="H9629">
        <v>88807.74</v>
      </c>
      <c r="I9629">
        <f>salesdata[[#This Row],[Total_Sales_INR]]/10000000</f>
        <v>8.880774000000001E-3</v>
      </c>
      <c r="J9629" t="s">
        <v>18</v>
      </c>
      <c r="K9629" t="s">
        <v>72</v>
      </c>
      <c r="L9629">
        <v>4</v>
      </c>
      <c r="M9629" t="s">
        <v>160</v>
      </c>
      <c r="N9629" t="s">
        <v>142</v>
      </c>
      <c r="O9629" t="s">
        <v>22</v>
      </c>
    </row>
    <row r="9630" spans="1:15">
      <c r="A9630" t="s">
        <v>15583</v>
      </c>
      <c r="B9630" s="1">
        <v>45775</v>
      </c>
      <c r="C9630" t="s">
        <v>15584</v>
      </c>
      <c r="D9630" t="s">
        <v>25</v>
      </c>
      <c r="E9630" t="s">
        <v>223</v>
      </c>
      <c r="F9630">
        <v>1</v>
      </c>
      <c r="G9630">
        <v>30713.4</v>
      </c>
      <c r="H9630">
        <v>30713.4</v>
      </c>
      <c r="I9630">
        <f>salesdata[[#This Row],[Total_Sales_INR]]/10000000</f>
        <v>3.0713400000000001E-3</v>
      </c>
      <c r="J9630" t="s">
        <v>18</v>
      </c>
      <c r="K9630" t="s">
        <v>19</v>
      </c>
      <c r="L9630">
        <v>4</v>
      </c>
      <c r="M9630" t="s">
        <v>160</v>
      </c>
      <c r="N9630" t="s">
        <v>112</v>
      </c>
      <c r="O9630" t="s">
        <v>22</v>
      </c>
    </row>
    <row r="9631" spans="1:15">
      <c r="A9631" t="s">
        <v>15585</v>
      </c>
      <c r="B9631" s="1">
        <v>45711</v>
      </c>
      <c r="C9631" t="s">
        <v>8732</v>
      </c>
      <c r="D9631" t="s">
        <v>32</v>
      </c>
      <c r="E9631" t="s">
        <v>81</v>
      </c>
      <c r="F9631">
        <v>2</v>
      </c>
      <c r="G9631">
        <v>40308.410000000003</v>
      </c>
      <c r="H9631">
        <v>80616.820000000007</v>
      </c>
      <c r="I9631">
        <f>salesdata[[#This Row],[Total_Sales_INR]]/10000000</f>
        <v>8.0616820000000006E-3</v>
      </c>
      <c r="J9631" t="s">
        <v>47</v>
      </c>
      <c r="K9631" t="s">
        <v>19</v>
      </c>
      <c r="L9631">
        <v>1</v>
      </c>
      <c r="M9631" t="s">
        <v>119</v>
      </c>
      <c r="N9631" t="s">
        <v>42</v>
      </c>
      <c r="O9631" t="s">
        <v>22</v>
      </c>
    </row>
    <row r="9632" spans="1:15">
      <c r="A9632" t="s">
        <v>15586</v>
      </c>
      <c r="B9632" s="1">
        <v>45843</v>
      </c>
      <c r="C9632" t="s">
        <v>5473</v>
      </c>
      <c r="D9632" t="s">
        <v>32</v>
      </c>
      <c r="E9632" t="s">
        <v>250</v>
      </c>
      <c r="F9632">
        <v>5</v>
      </c>
      <c r="G9632">
        <v>32148.37</v>
      </c>
      <c r="H9632">
        <v>160741.85</v>
      </c>
      <c r="I9632">
        <f>salesdata[[#This Row],[Total_Sales_INR]]/10000000</f>
        <v>1.6074185000000001E-2</v>
      </c>
      <c r="J9632" t="s">
        <v>47</v>
      </c>
      <c r="K9632" t="s">
        <v>72</v>
      </c>
      <c r="L9632">
        <v>1</v>
      </c>
      <c r="M9632" t="s">
        <v>20</v>
      </c>
      <c r="N9632" t="s">
        <v>360</v>
      </c>
      <c r="O9632" t="s">
        <v>22</v>
      </c>
    </row>
    <row r="9633" spans="1:15">
      <c r="A9633" t="s">
        <v>15587</v>
      </c>
      <c r="B9633" s="1">
        <v>45784</v>
      </c>
      <c r="C9633" t="s">
        <v>15588</v>
      </c>
      <c r="D9633" t="s">
        <v>16</v>
      </c>
      <c r="E9633" t="s">
        <v>137</v>
      </c>
      <c r="F9633">
        <v>2</v>
      </c>
      <c r="G9633">
        <v>33065.03</v>
      </c>
      <c r="H9633">
        <v>66130.06</v>
      </c>
      <c r="I9633">
        <f>salesdata[[#This Row],[Total_Sales_INR]]/10000000</f>
        <v>6.6130059999999994E-3</v>
      </c>
      <c r="J9633" t="s">
        <v>27</v>
      </c>
      <c r="K9633" t="s">
        <v>35</v>
      </c>
      <c r="L9633">
        <v>3</v>
      </c>
      <c r="M9633" t="s">
        <v>115</v>
      </c>
      <c r="N9633" t="s">
        <v>69</v>
      </c>
      <c r="O9633" t="s">
        <v>22</v>
      </c>
    </row>
    <row r="9634" spans="1:15">
      <c r="A9634" t="s">
        <v>15589</v>
      </c>
      <c r="B9634" s="1">
        <v>45888</v>
      </c>
      <c r="C9634" t="s">
        <v>1679</v>
      </c>
      <c r="D9634" t="s">
        <v>102</v>
      </c>
      <c r="E9634" t="s">
        <v>103</v>
      </c>
      <c r="F9634">
        <v>1</v>
      </c>
      <c r="G9634">
        <v>9080.42</v>
      </c>
      <c r="H9634">
        <v>9080.42</v>
      </c>
      <c r="I9634">
        <f>salesdata[[#This Row],[Total_Sales_INR]]/10000000</f>
        <v>9.0804199999999996E-4</v>
      </c>
      <c r="J9634" t="s">
        <v>18</v>
      </c>
      <c r="K9634" t="s">
        <v>35</v>
      </c>
      <c r="L9634">
        <v>1</v>
      </c>
      <c r="M9634" t="s">
        <v>68</v>
      </c>
      <c r="N9634" t="s">
        <v>82</v>
      </c>
      <c r="O9634" t="s">
        <v>22</v>
      </c>
    </row>
    <row r="9635" spans="1:15">
      <c r="A9635" t="s">
        <v>15590</v>
      </c>
      <c r="B9635" s="1">
        <v>45900</v>
      </c>
      <c r="C9635" t="s">
        <v>15591</v>
      </c>
      <c r="D9635" t="s">
        <v>16</v>
      </c>
      <c r="E9635" t="s">
        <v>130</v>
      </c>
      <c r="F9635">
        <v>4</v>
      </c>
      <c r="G9635">
        <v>6697.6</v>
      </c>
      <c r="H9635">
        <v>26790.400000000001</v>
      </c>
      <c r="I9635">
        <f>salesdata[[#This Row],[Total_Sales_INR]]/10000000</f>
        <v>2.6790400000000002E-3</v>
      </c>
      <c r="J9635" t="s">
        <v>27</v>
      </c>
      <c r="K9635" t="s">
        <v>35</v>
      </c>
      <c r="L9635">
        <v>2</v>
      </c>
      <c r="M9635" t="s">
        <v>56</v>
      </c>
      <c r="N9635" t="s">
        <v>173</v>
      </c>
      <c r="O9635" t="s">
        <v>22</v>
      </c>
    </row>
    <row r="9636" spans="1:15">
      <c r="A9636" t="s">
        <v>15592</v>
      </c>
      <c r="B9636" s="1">
        <v>45776</v>
      </c>
      <c r="C9636" t="s">
        <v>15593</v>
      </c>
      <c r="D9636" t="s">
        <v>32</v>
      </c>
      <c r="E9636" t="s">
        <v>81</v>
      </c>
      <c r="F9636">
        <v>4</v>
      </c>
      <c r="G9636">
        <v>9186.82</v>
      </c>
      <c r="H9636">
        <v>36747.279999999999</v>
      </c>
      <c r="I9636">
        <f>salesdata[[#This Row],[Total_Sales_INR]]/10000000</f>
        <v>3.6747279999999999E-3</v>
      </c>
      <c r="J9636" t="s">
        <v>27</v>
      </c>
      <c r="K9636" t="s">
        <v>35</v>
      </c>
      <c r="L9636">
        <v>5</v>
      </c>
      <c r="M9636" t="s">
        <v>51</v>
      </c>
      <c r="N9636" t="s">
        <v>142</v>
      </c>
      <c r="O9636" t="s">
        <v>22</v>
      </c>
    </row>
    <row r="9637" spans="1:15">
      <c r="A9637" t="s">
        <v>15594</v>
      </c>
      <c r="B9637" s="1">
        <v>45788</v>
      </c>
      <c r="C9637" t="s">
        <v>7059</v>
      </c>
      <c r="D9637" t="s">
        <v>102</v>
      </c>
      <c r="E9637" t="s">
        <v>193</v>
      </c>
      <c r="F9637">
        <v>5</v>
      </c>
      <c r="G9637">
        <v>38139.17</v>
      </c>
      <c r="H9637">
        <v>190695.85</v>
      </c>
      <c r="I9637">
        <f>salesdata[[#This Row],[Total_Sales_INR]]/10000000</f>
        <v>1.9069585E-2</v>
      </c>
      <c r="J9637" t="s">
        <v>27</v>
      </c>
      <c r="K9637" t="s">
        <v>19</v>
      </c>
      <c r="L9637">
        <v>1</v>
      </c>
      <c r="M9637" t="s">
        <v>181</v>
      </c>
      <c r="N9637" t="s">
        <v>97</v>
      </c>
      <c r="O9637" t="s">
        <v>22</v>
      </c>
    </row>
    <row r="9638" spans="1:15">
      <c r="A9638" t="s">
        <v>15595</v>
      </c>
      <c r="B9638" s="1">
        <v>45902</v>
      </c>
      <c r="C9638" t="s">
        <v>15596</v>
      </c>
      <c r="D9638" t="s">
        <v>102</v>
      </c>
      <c r="E9638" t="s">
        <v>193</v>
      </c>
      <c r="F9638">
        <v>5</v>
      </c>
      <c r="G9638">
        <v>28292.55</v>
      </c>
      <c r="H9638">
        <v>141462.75</v>
      </c>
      <c r="I9638">
        <f>salesdata[[#This Row],[Total_Sales_INR]]/10000000</f>
        <v>1.4146275E-2</v>
      </c>
      <c r="J9638" t="s">
        <v>34</v>
      </c>
      <c r="K9638" t="s">
        <v>35</v>
      </c>
      <c r="L9638">
        <v>5</v>
      </c>
      <c r="M9638" t="s">
        <v>51</v>
      </c>
      <c r="N9638" t="s">
        <v>360</v>
      </c>
      <c r="O9638" t="s">
        <v>22</v>
      </c>
    </row>
    <row r="9639" spans="1:15">
      <c r="A9639" t="s">
        <v>15597</v>
      </c>
      <c r="B9639" s="1">
        <v>45862</v>
      </c>
      <c r="C9639" t="s">
        <v>3465</v>
      </c>
      <c r="D9639" t="s">
        <v>25</v>
      </c>
      <c r="E9639" t="s">
        <v>26</v>
      </c>
      <c r="F9639">
        <v>4</v>
      </c>
      <c r="G9639">
        <v>37126.97</v>
      </c>
      <c r="H9639">
        <v>148507.88</v>
      </c>
      <c r="I9639">
        <f>salesdata[[#This Row],[Total_Sales_INR]]/10000000</f>
        <v>1.4850788E-2</v>
      </c>
      <c r="J9639" t="s">
        <v>34</v>
      </c>
      <c r="K9639" t="s">
        <v>19</v>
      </c>
      <c r="L9639">
        <v>1</v>
      </c>
      <c r="M9639" t="s">
        <v>68</v>
      </c>
      <c r="N9639" t="s">
        <v>167</v>
      </c>
      <c r="O9639" t="s">
        <v>22</v>
      </c>
    </row>
    <row r="9640" spans="1:15">
      <c r="A9640" t="s">
        <v>15598</v>
      </c>
      <c r="B9640" s="1">
        <v>45913</v>
      </c>
      <c r="C9640" t="s">
        <v>692</v>
      </c>
      <c r="D9640" t="s">
        <v>16</v>
      </c>
      <c r="E9640" t="s">
        <v>130</v>
      </c>
      <c r="F9640">
        <v>1</v>
      </c>
      <c r="G9640">
        <v>4470.4399999999996</v>
      </c>
      <c r="H9640">
        <v>4470.4399999999996</v>
      </c>
      <c r="I9640">
        <f>salesdata[[#This Row],[Total_Sales_INR]]/10000000</f>
        <v>4.4704399999999996E-4</v>
      </c>
      <c r="J9640" t="s">
        <v>18</v>
      </c>
      <c r="K9640" t="s">
        <v>19</v>
      </c>
      <c r="L9640">
        <v>3</v>
      </c>
      <c r="M9640" t="s">
        <v>36</v>
      </c>
      <c r="N9640" t="s">
        <v>156</v>
      </c>
      <c r="O9640" t="s">
        <v>22</v>
      </c>
    </row>
    <row r="9641" spans="1:15">
      <c r="A9641" t="s">
        <v>15599</v>
      </c>
      <c r="B9641" s="1">
        <v>45705</v>
      </c>
      <c r="C9641" t="s">
        <v>440</v>
      </c>
      <c r="D9641" t="s">
        <v>16</v>
      </c>
      <c r="E9641" t="s">
        <v>159</v>
      </c>
      <c r="F9641">
        <v>3</v>
      </c>
      <c r="G9641">
        <v>31317.49</v>
      </c>
      <c r="H9641">
        <v>93952.47</v>
      </c>
      <c r="I9641">
        <f>salesdata[[#This Row],[Total_Sales_INR]]/10000000</f>
        <v>9.3952470000000007E-3</v>
      </c>
      <c r="J9641" t="s">
        <v>47</v>
      </c>
      <c r="K9641" t="s">
        <v>72</v>
      </c>
      <c r="L9641">
        <v>5</v>
      </c>
      <c r="M9641" t="s">
        <v>28</v>
      </c>
      <c r="N9641" t="s">
        <v>37</v>
      </c>
      <c r="O9641" t="s">
        <v>22</v>
      </c>
    </row>
    <row r="9642" spans="1:15">
      <c r="A9642" t="s">
        <v>15600</v>
      </c>
      <c r="B9642" s="1">
        <v>45665</v>
      </c>
      <c r="C9642" t="s">
        <v>4009</v>
      </c>
      <c r="D9642" t="s">
        <v>32</v>
      </c>
      <c r="E9642" t="s">
        <v>250</v>
      </c>
      <c r="F9642">
        <v>4</v>
      </c>
      <c r="G9642">
        <v>21601.63</v>
      </c>
      <c r="H9642">
        <v>86406.52</v>
      </c>
      <c r="I9642">
        <f>salesdata[[#This Row],[Total_Sales_INR]]/10000000</f>
        <v>8.6406520000000004E-3</v>
      </c>
      <c r="J9642" t="s">
        <v>47</v>
      </c>
      <c r="K9642" t="s">
        <v>19</v>
      </c>
      <c r="L9642">
        <v>2</v>
      </c>
      <c r="M9642" t="s">
        <v>141</v>
      </c>
      <c r="N9642" t="s">
        <v>134</v>
      </c>
      <c r="O9642" t="s">
        <v>22</v>
      </c>
    </row>
    <row r="9643" spans="1:15">
      <c r="A9643" t="s">
        <v>15601</v>
      </c>
      <c r="B9643" s="1">
        <v>45754</v>
      </c>
      <c r="C9643" t="s">
        <v>15602</v>
      </c>
      <c r="D9643" t="s">
        <v>25</v>
      </c>
      <c r="E9643" t="s">
        <v>280</v>
      </c>
      <c r="F9643">
        <v>1</v>
      </c>
      <c r="G9643">
        <v>14882.61</v>
      </c>
      <c r="H9643">
        <v>14882.61</v>
      </c>
      <c r="I9643">
        <f>salesdata[[#This Row],[Total_Sales_INR]]/10000000</f>
        <v>1.4882610000000001E-3</v>
      </c>
      <c r="J9643" t="s">
        <v>47</v>
      </c>
      <c r="K9643" t="s">
        <v>35</v>
      </c>
      <c r="L9643">
        <v>2</v>
      </c>
      <c r="M9643" t="s">
        <v>141</v>
      </c>
      <c r="N9643" t="s">
        <v>52</v>
      </c>
      <c r="O9643" t="s">
        <v>22</v>
      </c>
    </row>
    <row r="9644" spans="1:15">
      <c r="A9644" t="s">
        <v>15603</v>
      </c>
      <c r="B9644" s="1">
        <v>45806</v>
      </c>
      <c r="C9644" t="s">
        <v>1746</v>
      </c>
      <c r="D9644" t="s">
        <v>45</v>
      </c>
      <c r="E9644" t="s">
        <v>85</v>
      </c>
      <c r="F9644">
        <v>3</v>
      </c>
      <c r="G9644">
        <v>40901.279999999999</v>
      </c>
      <c r="H9644">
        <v>122703.84</v>
      </c>
      <c r="I9644">
        <f>salesdata[[#This Row],[Total_Sales_INR]]/10000000</f>
        <v>1.2270384E-2</v>
      </c>
      <c r="J9644" t="s">
        <v>34</v>
      </c>
      <c r="K9644" t="s">
        <v>72</v>
      </c>
      <c r="L9644">
        <v>4</v>
      </c>
      <c r="M9644" t="s">
        <v>185</v>
      </c>
      <c r="N9644" t="s">
        <v>69</v>
      </c>
      <c r="O9644" t="s">
        <v>22</v>
      </c>
    </row>
    <row r="9645" spans="1:15">
      <c r="A9645" t="s">
        <v>15604</v>
      </c>
      <c r="B9645" s="1">
        <v>45931</v>
      </c>
      <c r="C9645" t="s">
        <v>4853</v>
      </c>
      <c r="D9645" t="s">
        <v>16</v>
      </c>
      <c r="E9645" t="s">
        <v>130</v>
      </c>
      <c r="F9645">
        <v>2</v>
      </c>
      <c r="G9645">
        <v>3250.36</v>
      </c>
      <c r="H9645">
        <v>6500.72</v>
      </c>
      <c r="I9645">
        <f>salesdata[[#This Row],[Total_Sales_INR]]/10000000</f>
        <v>6.5007200000000002E-4</v>
      </c>
      <c r="J9645" t="s">
        <v>34</v>
      </c>
      <c r="K9645" t="s">
        <v>72</v>
      </c>
      <c r="L9645">
        <v>5</v>
      </c>
      <c r="M9645" t="s">
        <v>41</v>
      </c>
      <c r="N9645" t="s">
        <v>82</v>
      </c>
      <c r="O9645" t="s">
        <v>22</v>
      </c>
    </row>
    <row r="9646" spans="1:15">
      <c r="A9646" t="s">
        <v>15605</v>
      </c>
      <c r="B9646" s="1">
        <v>45716</v>
      </c>
      <c r="C9646" t="s">
        <v>2319</v>
      </c>
      <c r="D9646" t="s">
        <v>16</v>
      </c>
      <c r="E9646" t="s">
        <v>145</v>
      </c>
      <c r="F9646">
        <v>4</v>
      </c>
      <c r="G9646">
        <v>2003.12</v>
      </c>
      <c r="H9646">
        <v>8012.48</v>
      </c>
      <c r="I9646">
        <f>salesdata[[#This Row],[Total_Sales_INR]]/10000000</f>
        <v>8.0124799999999996E-4</v>
      </c>
      <c r="J9646" t="s">
        <v>47</v>
      </c>
      <c r="K9646" t="s">
        <v>72</v>
      </c>
      <c r="L9646">
        <v>2</v>
      </c>
      <c r="M9646" t="s">
        <v>141</v>
      </c>
      <c r="N9646" t="s">
        <v>97</v>
      </c>
      <c r="O9646" t="s">
        <v>22</v>
      </c>
    </row>
    <row r="9647" spans="1:15">
      <c r="A9647" t="s">
        <v>15606</v>
      </c>
      <c r="B9647" s="1">
        <v>45959</v>
      </c>
      <c r="C9647" t="s">
        <v>8902</v>
      </c>
      <c r="D9647" t="s">
        <v>45</v>
      </c>
      <c r="E9647" t="s">
        <v>65</v>
      </c>
      <c r="F9647">
        <v>1</v>
      </c>
      <c r="G9647">
        <v>8115.1</v>
      </c>
      <c r="H9647">
        <v>8115.1</v>
      </c>
      <c r="I9647">
        <f>salesdata[[#This Row],[Total_Sales_INR]]/10000000</f>
        <v>8.1150999999999999E-4</v>
      </c>
      <c r="J9647" t="s">
        <v>47</v>
      </c>
      <c r="K9647" t="s">
        <v>72</v>
      </c>
      <c r="L9647">
        <v>1</v>
      </c>
      <c r="M9647" t="s">
        <v>68</v>
      </c>
      <c r="N9647" t="s">
        <v>167</v>
      </c>
      <c r="O9647" t="s">
        <v>22</v>
      </c>
    </row>
    <row r="9648" spans="1:15">
      <c r="A9648" t="s">
        <v>15607</v>
      </c>
      <c r="B9648" s="1">
        <v>45974</v>
      </c>
      <c r="C9648" t="s">
        <v>2960</v>
      </c>
      <c r="D9648" t="s">
        <v>16</v>
      </c>
      <c r="E9648" t="s">
        <v>130</v>
      </c>
      <c r="F9648">
        <v>2</v>
      </c>
      <c r="G9648">
        <v>19157.080000000002</v>
      </c>
      <c r="H9648">
        <v>38314.160000000003</v>
      </c>
      <c r="I9648">
        <f>salesdata[[#This Row],[Total_Sales_INR]]/10000000</f>
        <v>3.8314160000000002E-3</v>
      </c>
      <c r="J9648" t="s">
        <v>27</v>
      </c>
      <c r="K9648" t="s">
        <v>35</v>
      </c>
      <c r="L9648">
        <v>1</v>
      </c>
      <c r="M9648" t="s">
        <v>107</v>
      </c>
      <c r="N9648" t="s">
        <v>112</v>
      </c>
      <c r="O9648" t="s">
        <v>22</v>
      </c>
    </row>
    <row r="9649" spans="1:15">
      <c r="A9649" t="s">
        <v>15608</v>
      </c>
      <c r="B9649" s="1">
        <v>45924</v>
      </c>
      <c r="C9649" t="s">
        <v>15609</v>
      </c>
      <c r="D9649" t="s">
        <v>16</v>
      </c>
      <c r="E9649" t="s">
        <v>159</v>
      </c>
      <c r="F9649">
        <v>2</v>
      </c>
      <c r="G9649">
        <v>14930.39</v>
      </c>
      <c r="H9649">
        <v>29860.78</v>
      </c>
      <c r="I9649">
        <f>salesdata[[#This Row],[Total_Sales_INR]]/10000000</f>
        <v>2.9860780000000001E-3</v>
      </c>
      <c r="J9649" t="s">
        <v>18</v>
      </c>
      <c r="K9649" t="s">
        <v>19</v>
      </c>
      <c r="L9649">
        <v>4</v>
      </c>
      <c r="M9649" t="s">
        <v>160</v>
      </c>
      <c r="N9649" t="s">
        <v>94</v>
      </c>
      <c r="O9649" t="s">
        <v>22</v>
      </c>
    </row>
    <row r="9650" spans="1:15">
      <c r="A9650" t="s">
        <v>15610</v>
      </c>
      <c r="B9650" s="1">
        <v>45787</v>
      </c>
      <c r="C9650" t="s">
        <v>2845</v>
      </c>
      <c r="D9650" t="s">
        <v>32</v>
      </c>
      <c r="E9650" t="s">
        <v>250</v>
      </c>
      <c r="F9650">
        <v>3</v>
      </c>
      <c r="G9650">
        <v>46112.87</v>
      </c>
      <c r="H9650">
        <v>138338.60999999999</v>
      </c>
      <c r="I9650">
        <f>salesdata[[#This Row],[Total_Sales_INR]]/10000000</f>
        <v>1.3833860999999999E-2</v>
      </c>
      <c r="J9650" t="s">
        <v>18</v>
      </c>
      <c r="K9650" t="s">
        <v>19</v>
      </c>
      <c r="L9650">
        <v>2</v>
      </c>
      <c r="M9650" t="s">
        <v>141</v>
      </c>
      <c r="N9650" t="s">
        <v>120</v>
      </c>
      <c r="O9650" t="s">
        <v>22</v>
      </c>
    </row>
    <row r="9651" spans="1:15">
      <c r="A9651" t="s">
        <v>15611</v>
      </c>
      <c r="B9651" s="1">
        <v>45887</v>
      </c>
      <c r="C9651" t="s">
        <v>8354</v>
      </c>
      <c r="D9651" t="s">
        <v>25</v>
      </c>
      <c r="E9651" t="s">
        <v>91</v>
      </c>
      <c r="F9651">
        <v>2</v>
      </c>
      <c r="G9651">
        <v>3537.37</v>
      </c>
      <c r="H9651">
        <v>7074.74</v>
      </c>
      <c r="I9651">
        <f>salesdata[[#This Row],[Total_Sales_INR]]/10000000</f>
        <v>7.0747399999999993E-4</v>
      </c>
      <c r="J9651" t="s">
        <v>18</v>
      </c>
      <c r="K9651" t="s">
        <v>72</v>
      </c>
      <c r="L9651">
        <v>4</v>
      </c>
      <c r="M9651" t="s">
        <v>88</v>
      </c>
      <c r="N9651" t="s">
        <v>167</v>
      </c>
      <c r="O9651" t="s">
        <v>22</v>
      </c>
    </row>
    <row r="9652" spans="1:15">
      <c r="A9652" t="s">
        <v>15612</v>
      </c>
      <c r="B9652" s="1">
        <v>45912</v>
      </c>
      <c r="C9652" t="s">
        <v>3769</v>
      </c>
      <c r="D9652" t="s">
        <v>102</v>
      </c>
      <c r="E9652" t="s">
        <v>193</v>
      </c>
      <c r="F9652">
        <v>4</v>
      </c>
      <c r="G9652">
        <v>41112.54</v>
      </c>
      <c r="H9652">
        <v>164450.16</v>
      </c>
      <c r="I9652">
        <f>salesdata[[#This Row],[Total_Sales_INR]]/10000000</f>
        <v>1.6445016E-2</v>
      </c>
      <c r="J9652" t="s">
        <v>47</v>
      </c>
      <c r="K9652" t="s">
        <v>35</v>
      </c>
      <c r="L9652">
        <v>5</v>
      </c>
      <c r="M9652" t="s">
        <v>51</v>
      </c>
      <c r="N9652" t="s">
        <v>57</v>
      </c>
      <c r="O9652" t="s">
        <v>22</v>
      </c>
    </row>
    <row r="9653" spans="1:15">
      <c r="A9653" t="s">
        <v>15613</v>
      </c>
      <c r="B9653" s="1">
        <v>45945</v>
      </c>
      <c r="C9653" t="s">
        <v>8002</v>
      </c>
      <c r="D9653" t="s">
        <v>102</v>
      </c>
      <c r="E9653" t="s">
        <v>193</v>
      </c>
      <c r="F9653">
        <v>2</v>
      </c>
      <c r="G9653">
        <v>42576.38</v>
      </c>
      <c r="H9653">
        <v>85152.76</v>
      </c>
      <c r="I9653">
        <f>salesdata[[#This Row],[Total_Sales_INR]]/10000000</f>
        <v>8.5152759999999987E-3</v>
      </c>
      <c r="J9653" t="s">
        <v>27</v>
      </c>
      <c r="K9653" t="s">
        <v>19</v>
      </c>
      <c r="L9653">
        <v>1</v>
      </c>
      <c r="M9653" t="s">
        <v>20</v>
      </c>
      <c r="N9653" t="s">
        <v>42</v>
      </c>
      <c r="O9653" t="s">
        <v>22</v>
      </c>
    </row>
    <row r="9654" spans="1:15">
      <c r="A9654" t="s">
        <v>15614</v>
      </c>
      <c r="B9654" s="1">
        <v>45711</v>
      </c>
      <c r="C9654" t="s">
        <v>15615</v>
      </c>
      <c r="D9654" t="s">
        <v>16</v>
      </c>
      <c r="E9654" t="s">
        <v>145</v>
      </c>
      <c r="F9654">
        <v>4</v>
      </c>
      <c r="G9654">
        <v>35256.019999999997</v>
      </c>
      <c r="H9654">
        <v>141024.07999999999</v>
      </c>
      <c r="I9654">
        <f>salesdata[[#This Row],[Total_Sales_INR]]/10000000</f>
        <v>1.4102407999999999E-2</v>
      </c>
      <c r="J9654" t="s">
        <v>27</v>
      </c>
      <c r="K9654" t="s">
        <v>72</v>
      </c>
      <c r="L9654">
        <v>5</v>
      </c>
      <c r="M9654" t="s">
        <v>51</v>
      </c>
      <c r="N9654" t="s">
        <v>42</v>
      </c>
      <c r="O9654" t="s">
        <v>22</v>
      </c>
    </row>
    <row r="9655" spans="1:15">
      <c r="A9655" t="s">
        <v>15616</v>
      </c>
      <c r="B9655" s="1">
        <v>45662</v>
      </c>
      <c r="C9655" t="s">
        <v>15617</v>
      </c>
      <c r="D9655" t="s">
        <v>45</v>
      </c>
      <c r="E9655" t="s">
        <v>60</v>
      </c>
      <c r="F9655">
        <v>2</v>
      </c>
      <c r="G9655">
        <v>36925.370000000003</v>
      </c>
      <c r="H9655">
        <v>73850.740000000005</v>
      </c>
      <c r="I9655">
        <f>salesdata[[#This Row],[Total_Sales_INR]]/10000000</f>
        <v>7.3850740000000002E-3</v>
      </c>
      <c r="J9655" t="s">
        <v>47</v>
      </c>
      <c r="K9655" t="s">
        <v>35</v>
      </c>
      <c r="L9655">
        <v>4</v>
      </c>
      <c r="M9655" t="s">
        <v>160</v>
      </c>
      <c r="N9655" t="s">
        <v>48</v>
      </c>
      <c r="O9655" t="s">
        <v>22</v>
      </c>
    </row>
    <row r="9656" spans="1:15">
      <c r="A9656" t="s">
        <v>15618</v>
      </c>
      <c r="B9656" s="1">
        <v>45779</v>
      </c>
      <c r="C9656" t="s">
        <v>15619</v>
      </c>
      <c r="D9656" t="s">
        <v>16</v>
      </c>
      <c r="E9656" t="s">
        <v>17</v>
      </c>
      <c r="F9656">
        <v>2</v>
      </c>
      <c r="G9656">
        <v>36245.379999999997</v>
      </c>
      <c r="H9656">
        <v>72490.759999999995</v>
      </c>
      <c r="I9656">
        <f>salesdata[[#This Row],[Total_Sales_INR]]/10000000</f>
        <v>7.2490759999999993E-3</v>
      </c>
      <c r="J9656" t="s">
        <v>34</v>
      </c>
      <c r="K9656" t="s">
        <v>72</v>
      </c>
      <c r="L9656">
        <v>1</v>
      </c>
      <c r="M9656" t="s">
        <v>20</v>
      </c>
      <c r="N9656" t="s">
        <v>29</v>
      </c>
      <c r="O9656" t="s">
        <v>22</v>
      </c>
    </row>
    <row r="9657" spans="1:15">
      <c r="A9657" t="s">
        <v>15620</v>
      </c>
      <c r="B9657" s="1">
        <v>45700</v>
      </c>
      <c r="C9657" t="s">
        <v>13686</v>
      </c>
      <c r="D9657" t="s">
        <v>16</v>
      </c>
      <c r="E9657" t="s">
        <v>17</v>
      </c>
      <c r="F9657">
        <v>3</v>
      </c>
      <c r="G9657">
        <v>17716.599999999999</v>
      </c>
      <c r="H9657">
        <v>53149.8</v>
      </c>
      <c r="I9657">
        <f>salesdata[[#This Row],[Total_Sales_INR]]/10000000</f>
        <v>5.3149800000000004E-3</v>
      </c>
      <c r="J9657" t="s">
        <v>27</v>
      </c>
      <c r="K9657" t="s">
        <v>35</v>
      </c>
      <c r="L9657">
        <v>5</v>
      </c>
      <c r="M9657" t="s">
        <v>73</v>
      </c>
      <c r="N9657" t="s">
        <v>120</v>
      </c>
      <c r="O9657" t="s">
        <v>22</v>
      </c>
    </row>
    <row r="9658" spans="1:15">
      <c r="A9658" t="s">
        <v>15621</v>
      </c>
      <c r="B9658" s="1">
        <v>46008</v>
      </c>
      <c r="C9658" t="s">
        <v>3469</v>
      </c>
      <c r="D9658" t="s">
        <v>102</v>
      </c>
      <c r="E9658" t="s">
        <v>155</v>
      </c>
      <c r="F9658">
        <v>5</v>
      </c>
      <c r="G9658">
        <v>49350.85</v>
      </c>
      <c r="H9658">
        <v>246754.25</v>
      </c>
      <c r="I9658">
        <f>salesdata[[#This Row],[Total_Sales_INR]]/10000000</f>
        <v>2.4675425000000001E-2</v>
      </c>
      <c r="J9658" t="s">
        <v>18</v>
      </c>
      <c r="K9658" t="s">
        <v>35</v>
      </c>
      <c r="L9658">
        <v>4</v>
      </c>
      <c r="M9658" t="s">
        <v>123</v>
      </c>
      <c r="N9658" t="s">
        <v>134</v>
      </c>
      <c r="O9658" t="s">
        <v>22</v>
      </c>
    </row>
    <row r="9659" spans="1:15">
      <c r="A9659" t="s">
        <v>15622</v>
      </c>
      <c r="B9659" s="1">
        <v>45769</v>
      </c>
      <c r="C9659" t="s">
        <v>15623</v>
      </c>
      <c r="D9659" t="s">
        <v>32</v>
      </c>
      <c r="E9659" t="s">
        <v>40</v>
      </c>
      <c r="F9659">
        <v>3</v>
      </c>
      <c r="G9659">
        <v>39619.14</v>
      </c>
      <c r="H9659">
        <v>118857.42</v>
      </c>
      <c r="I9659">
        <f>salesdata[[#This Row],[Total_Sales_INR]]/10000000</f>
        <v>1.1885741999999999E-2</v>
      </c>
      <c r="J9659" t="s">
        <v>47</v>
      </c>
      <c r="K9659" t="s">
        <v>19</v>
      </c>
      <c r="L9659">
        <v>5</v>
      </c>
      <c r="M9659" t="s">
        <v>73</v>
      </c>
      <c r="N9659" t="s">
        <v>112</v>
      </c>
      <c r="O9659" t="s">
        <v>22</v>
      </c>
    </row>
    <row r="9660" spans="1:15">
      <c r="A9660" t="s">
        <v>15624</v>
      </c>
      <c r="B9660" s="1">
        <v>45844</v>
      </c>
      <c r="C9660" t="s">
        <v>12988</v>
      </c>
      <c r="D9660" t="s">
        <v>25</v>
      </c>
      <c r="E9660" t="s">
        <v>91</v>
      </c>
      <c r="F9660">
        <v>5</v>
      </c>
      <c r="G9660">
        <v>39872.07</v>
      </c>
      <c r="H9660">
        <v>199360.35</v>
      </c>
      <c r="I9660">
        <f>salesdata[[#This Row],[Total_Sales_INR]]/10000000</f>
        <v>1.9936035000000001E-2</v>
      </c>
      <c r="J9660" t="s">
        <v>47</v>
      </c>
      <c r="K9660" t="s">
        <v>72</v>
      </c>
      <c r="L9660">
        <v>5</v>
      </c>
      <c r="M9660" t="s">
        <v>170</v>
      </c>
      <c r="N9660" t="s">
        <v>62</v>
      </c>
      <c r="O9660" t="s">
        <v>22</v>
      </c>
    </row>
    <row r="9661" spans="1:15">
      <c r="A9661" t="s">
        <v>15625</v>
      </c>
      <c r="B9661" s="1">
        <v>45817</v>
      </c>
      <c r="C9661" t="s">
        <v>5176</v>
      </c>
      <c r="D9661" t="s">
        <v>16</v>
      </c>
      <c r="E9661" t="s">
        <v>145</v>
      </c>
      <c r="F9661">
        <v>4</v>
      </c>
      <c r="G9661">
        <v>1643.64</v>
      </c>
      <c r="H9661">
        <v>6574.56</v>
      </c>
      <c r="I9661">
        <f>salesdata[[#This Row],[Total_Sales_INR]]/10000000</f>
        <v>6.5745600000000006E-4</v>
      </c>
      <c r="J9661" t="s">
        <v>27</v>
      </c>
      <c r="K9661" t="s">
        <v>72</v>
      </c>
      <c r="L9661">
        <v>5</v>
      </c>
      <c r="M9661" t="s">
        <v>41</v>
      </c>
      <c r="N9661" t="s">
        <v>360</v>
      </c>
      <c r="O9661" t="s">
        <v>22</v>
      </c>
    </row>
    <row r="9662" spans="1:15">
      <c r="A9662" t="s">
        <v>15626</v>
      </c>
      <c r="B9662" s="1">
        <v>45881</v>
      </c>
      <c r="C9662" t="s">
        <v>6309</v>
      </c>
      <c r="D9662" t="s">
        <v>102</v>
      </c>
      <c r="E9662" t="s">
        <v>193</v>
      </c>
      <c r="F9662">
        <v>1</v>
      </c>
      <c r="G9662">
        <v>37042.07</v>
      </c>
      <c r="H9662">
        <v>37042.07</v>
      </c>
      <c r="I9662">
        <f>salesdata[[#This Row],[Total_Sales_INR]]/10000000</f>
        <v>3.7042070000000002E-3</v>
      </c>
      <c r="J9662" t="s">
        <v>34</v>
      </c>
      <c r="K9662" t="s">
        <v>72</v>
      </c>
      <c r="L9662">
        <v>5</v>
      </c>
      <c r="M9662" t="s">
        <v>41</v>
      </c>
      <c r="N9662" t="s">
        <v>156</v>
      </c>
      <c r="O9662" t="s">
        <v>22</v>
      </c>
    </row>
    <row r="9663" spans="1:15">
      <c r="A9663" t="s">
        <v>15627</v>
      </c>
      <c r="B9663" s="1">
        <v>45928</v>
      </c>
      <c r="C9663" t="s">
        <v>12539</v>
      </c>
      <c r="D9663" t="s">
        <v>32</v>
      </c>
      <c r="E9663" t="s">
        <v>250</v>
      </c>
      <c r="F9663">
        <v>5</v>
      </c>
      <c r="G9663">
        <v>6035.98</v>
      </c>
      <c r="H9663">
        <v>30179.9</v>
      </c>
      <c r="I9663">
        <f>salesdata[[#This Row],[Total_Sales_INR]]/10000000</f>
        <v>3.0179900000000003E-3</v>
      </c>
      <c r="J9663" t="s">
        <v>47</v>
      </c>
      <c r="K9663" t="s">
        <v>72</v>
      </c>
      <c r="L9663">
        <v>1</v>
      </c>
      <c r="M9663" t="s">
        <v>68</v>
      </c>
      <c r="N9663" t="s">
        <v>97</v>
      </c>
      <c r="O9663" t="s">
        <v>22</v>
      </c>
    </row>
    <row r="9664" spans="1:15">
      <c r="A9664" t="s">
        <v>15628</v>
      </c>
      <c r="B9664" s="1">
        <v>45674</v>
      </c>
      <c r="C9664" t="s">
        <v>233</v>
      </c>
      <c r="D9664" t="s">
        <v>25</v>
      </c>
      <c r="E9664" t="s">
        <v>223</v>
      </c>
      <c r="F9664">
        <v>2</v>
      </c>
      <c r="G9664">
        <v>35213.58</v>
      </c>
      <c r="H9664">
        <v>70427.16</v>
      </c>
      <c r="I9664">
        <f>salesdata[[#This Row],[Total_Sales_INR]]/10000000</f>
        <v>7.0427160000000001E-3</v>
      </c>
      <c r="J9664" t="s">
        <v>47</v>
      </c>
      <c r="K9664" t="s">
        <v>72</v>
      </c>
      <c r="L9664">
        <v>5</v>
      </c>
      <c r="M9664" t="s">
        <v>51</v>
      </c>
      <c r="N9664" t="s">
        <v>97</v>
      </c>
      <c r="O9664" t="s">
        <v>22</v>
      </c>
    </row>
    <row r="9665" spans="1:15">
      <c r="A9665" t="s">
        <v>15629</v>
      </c>
      <c r="B9665" s="1">
        <v>45864</v>
      </c>
      <c r="C9665" t="s">
        <v>7779</v>
      </c>
      <c r="D9665" t="s">
        <v>45</v>
      </c>
      <c r="E9665" t="s">
        <v>60</v>
      </c>
      <c r="F9665">
        <v>2</v>
      </c>
      <c r="G9665">
        <v>9862.8700000000008</v>
      </c>
      <c r="H9665">
        <v>19725.740000000002</v>
      </c>
      <c r="I9665">
        <f>salesdata[[#This Row],[Total_Sales_INR]]/10000000</f>
        <v>1.9725740000000004E-3</v>
      </c>
      <c r="J9665" t="s">
        <v>34</v>
      </c>
      <c r="K9665" t="s">
        <v>19</v>
      </c>
      <c r="L9665">
        <v>1</v>
      </c>
      <c r="M9665" t="s">
        <v>20</v>
      </c>
      <c r="N9665" t="s">
        <v>62</v>
      </c>
      <c r="O9665" t="s">
        <v>22</v>
      </c>
    </row>
    <row r="9666" spans="1:15">
      <c r="A9666" t="s">
        <v>15630</v>
      </c>
      <c r="B9666" s="1">
        <v>45856</v>
      </c>
      <c r="C9666" t="s">
        <v>1923</v>
      </c>
      <c r="D9666" t="s">
        <v>32</v>
      </c>
      <c r="E9666" t="s">
        <v>250</v>
      </c>
      <c r="F9666">
        <v>3</v>
      </c>
      <c r="G9666">
        <v>27696.33</v>
      </c>
      <c r="H9666">
        <v>83088.990000000005</v>
      </c>
      <c r="I9666">
        <f>salesdata[[#This Row],[Total_Sales_INR]]/10000000</f>
        <v>8.3088989999999998E-3</v>
      </c>
      <c r="J9666" t="s">
        <v>18</v>
      </c>
      <c r="K9666" t="s">
        <v>19</v>
      </c>
      <c r="L9666">
        <v>2</v>
      </c>
      <c r="M9666" t="s">
        <v>141</v>
      </c>
      <c r="N9666" t="s">
        <v>57</v>
      </c>
      <c r="O9666" t="s">
        <v>22</v>
      </c>
    </row>
    <row r="9667" spans="1:15">
      <c r="A9667" t="s">
        <v>15631</v>
      </c>
      <c r="B9667" s="1">
        <v>45804</v>
      </c>
      <c r="C9667" t="s">
        <v>12866</v>
      </c>
      <c r="D9667" t="s">
        <v>32</v>
      </c>
      <c r="E9667" t="s">
        <v>309</v>
      </c>
      <c r="F9667">
        <v>2</v>
      </c>
      <c r="G9667">
        <v>36986.120000000003</v>
      </c>
      <c r="H9667">
        <v>73972.240000000005</v>
      </c>
      <c r="I9667">
        <f>salesdata[[#This Row],[Total_Sales_INR]]/10000000</f>
        <v>7.3972240000000009E-3</v>
      </c>
      <c r="J9667" t="s">
        <v>34</v>
      </c>
      <c r="K9667" t="s">
        <v>35</v>
      </c>
      <c r="L9667">
        <v>2</v>
      </c>
      <c r="M9667" t="s">
        <v>265</v>
      </c>
      <c r="N9667" t="s">
        <v>21</v>
      </c>
      <c r="O9667" t="s">
        <v>22</v>
      </c>
    </row>
    <row r="9668" spans="1:15">
      <c r="A9668" t="s">
        <v>15632</v>
      </c>
      <c r="B9668" s="1">
        <v>45926</v>
      </c>
      <c r="C9668" t="s">
        <v>5290</v>
      </c>
      <c r="D9668" t="s">
        <v>25</v>
      </c>
      <c r="E9668" t="s">
        <v>140</v>
      </c>
      <c r="F9668">
        <v>5</v>
      </c>
      <c r="G9668">
        <v>41911.870000000003</v>
      </c>
      <c r="H9668">
        <v>209559.35</v>
      </c>
      <c r="I9668">
        <f>salesdata[[#This Row],[Total_Sales_INR]]/10000000</f>
        <v>2.0955935000000002E-2</v>
      </c>
      <c r="J9668" t="s">
        <v>34</v>
      </c>
      <c r="K9668" t="s">
        <v>72</v>
      </c>
      <c r="L9668">
        <v>2</v>
      </c>
      <c r="M9668" t="s">
        <v>56</v>
      </c>
      <c r="N9668" t="s">
        <v>173</v>
      </c>
      <c r="O9668" t="s">
        <v>22</v>
      </c>
    </row>
    <row r="9669" spans="1:15">
      <c r="A9669" t="s">
        <v>15633</v>
      </c>
      <c r="B9669" s="1">
        <v>45803</v>
      </c>
      <c r="C9669" t="s">
        <v>5881</v>
      </c>
      <c r="D9669" t="s">
        <v>102</v>
      </c>
      <c r="E9669" t="s">
        <v>103</v>
      </c>
      <c r="F9669">
        <v>4</v>
      </c>
      <c r="G9669">
        <v>31601.31</v>
      </c>
      <c r="H9669">
        <v>126405.24</v>
      </c>
      <c r="I9669">
        <f>salesdata[[#This Row],[Total_Sales_INR]]/10000000</f>
        <v>1.2640524E-2</v>
      </c>
      <c r="J9669" t="s">
        <v>18</v>
      </c>
      <c r="K9669" t="s">
        <v>35</v>
      </c>
      <c r="L9669">
        <v>3</v>
      </c>
      <c r="M9669" t="s">
        <v>61</v>
      </c>
      <c r="N9669" t="s">
        <v>120</v>
      </c>
      <c r="O9669" t="s">
        <v>22</v>
      </c>
    </row>
    <row r="9670" spans="1:15">
      <c r="A9670" t="s">
        <v>15634</v>
      </c>
      <c r="B9670" s="1">
        <v>45667</v>
      </c>
      <c r="C9670" t="s">
        <v>2781</v>
      </c>
      <c r="D9670" t="s">
        <v>16</v>
      </c>
      <c r="E9670" t="s">
        <v>130</v>
      </c>
      <c r="F9670">
        <v>4</v>
      </c>
      <c r="G9670">
        <v>33793.29</v>
      </c>
      <c r="H9670">
        <v>135173.16</v>
      </c>
      <c r="I9670">
        <f>salesdata[[#This Row],[Total_Sales_INR]]/10000000</f>
        <v>1.3517316E-2</v>
      </c>
      <c r="J9670" t="s">
        <v>47</v>
      </c>
      <c r="K9670" t="s">
        <v>72</v>
      </c>
      <c r="L9670">
        <v>4</v>
      </c>
      <c r="M9670" t="s">
        <v>160</v>
      </c>
      <c r="N9670" t="s">
        <v>156</v>
      </c>
      <c r="O9670" t="s">
        <v>22</v>
      </c>
    </row>
    <row r="9671" spans="1:15">
      <c r="A9671" t="s">
        <v>15635</v>
      </c>
      <c r="B9671" s="1">
        <v>45720</v>
      </c>
      <c r="C9671" t="s">
        <v>15636</v>
      </c>
      <c r="D9671" t="s">
        <v>45</v>
      </c>
      <c r="E9671" t="s">
        <v>85</v>
      </c>
      <c r="F9671">
        <v>4</v>
      </c>
      <c r="G9671">
        <v>8620.6299999999992</v>
      </c>
      <c r="H9671">
        <v>34482.519999999997</v>
      </c>
      <c r="I9671">
        <f>salesdata[[#This Row],[Total_Sales_INR]]/10000000</f>
        <v>3.4482519999999997E-3</v>
      </c>
      <c r="J9671" t="s">
        <v>47</v>
      </c>
      <c r="K9671" t="s">
        <v>19</v>
      </c>
      <c r="L9671">
        <v>3</v>
      </c>
      <c r="M9671" t="s">
        <v>190</v>
      </c>
      <c r="N9671" t="s">
        <v>94</v>
      </c>
      <c r="O9671" t="s">
        <v>22</v>
      </c>
    </row>
    <row r="9672" spans="1:15">
      <c r="A9672" t="s">
        <v>15637</v>
      </c>
      <c r="B9672" s="1">
        <v>45932</v>
      </c>
      <c r="C9672" t="s">
        <v>15638</v>
      </c>
      <c r="D9672" t="s">
        <v>32</v>
      </c>
      <c r="E9672" t="s">
        <v>81</v>
      </c>
      <c r="F9672">
        <v>2</v>
      </c>
      <c r="G9672">
        <v>15858.57</v>
      </c>
      <c r="H9672">
        <v>31717.14</v>
      </c>
      <c r="I9672">
        <f>salesdata[[#This Row],[Total_Sales_INR]]/10000000</f>
        <v>3.171714E-3</v>
      </c>
      <c r="J9672" t="s">
        <v>18</v>
      </c>
      <c r="K9672" t="s">
        <v>72</v>
      </c>
      <c r="L9672">
        <v>4</v>
      </c>
      <c r="M9672" t="s">
        <v>88</v>
      </c>
      <c r="N9672" t="s">
        <v>150</v>
      </c>
      <c r="O9672" t="s">
        <v>22</v>
      </c>
    </row>
    <row r="9673" spans="1:15">
      <c r="A9673" t="s">
        <v>15639</v>
      </c>
      <c r="B9673" s="1">
        <v>45664</v>
      </c>
      <c r="C9673" t="s">
        <v>15200</v>
      </c>
      <c r="D9673" t="s">
        <v>45</v>
      </c>
      <c r="E9673" t="s">
        <v>60</v>
      </c>
      <c r="F9673">
        <v>1</v>
      </c>
      <c r="G9673">
        <v>47806.95</v>
      </c>
      <c r="H9673">
        <v>47806.95</v>
      </c>
      <c r="I9673">
        <f>salesdata[[#This Row],[Total_Sales_INR]]/10000000</f>
        <v>4.7806949999999997E-3</v>
      </c>
      <c r="J9673" t="s">
        <v>34</v>
      </c>
      <c r="K9673" t="s">
        <v>19</v>
      </c>
      <c r="L9673">
        <v>2</v>
      </c>
      <c r="M9673" t="s">
        <v>133</v>
      </c>
      <c r="N9673" t="s">
        <v>173</v>
      </c>
      <c r="O9673" t="s">
        <v>22</v>
      </c>
    </row>
    <row r="9674" spans="1:15">
      <c r="A9674" t="s">
        <v>15640</v>
      </c>
      <c r="B9674" s="1">
        <v>45711</v>
      </c>
      <c r="C9674" t="s">
        <v>149</v>
      </c>
      <c r="D9674" t="s">
        <v>45</v>
      </c>
      <c r="E9674" t="s">
        <v>46</v>
      </c>
      <c r="F9674">
        <v>2</v>
      </c>
      <c r="G9674">
        <v>45905.66</v>
      </c>
      <c r="H9674">
        <v>91811.32</v>
      </c>
      <c r="I9674">
        <f>salesdata[[#This Row],[Total_Sales_INR]]/10000000</f>
        <v>9.1811319999999998E-3</v>
      </c>
      <c r="J9674" t="s">
        <v>34</v>
      </c>
      <c r="K9674" t="s">
        <v>19</v>
      </c>
      <c r="L9674">
        <v>5</v>
      </c>
      <c r="M9674" t="s">
        <v>73</v>
      </c>
      <c r="N9674" t="s">
        <v>48</v>
      </c>
      <c r="O9674" t="s">
        <v>22</v>
      </c>
    </row>
    <row r="9675" spans="1:15">
      <c r="A9675" t="s">
        <v>15641</v>
      </c>
      <c r="B9675" s="1">
        <v>45927</v>
      </c>
      <c r="C9675" t="s">
        <v>5803</v>
      </c>
      <c r="D9675" t="s">
        <v>25</v>
      </c>
      <c r="E9675" t="s">
        <v>223</v>
      </c>
      <c r="F9675">
        <v>4</v>
      </c>
      <c r="G9675">
        <v>4180.3999999999996</v>
      </c>
      <c r="H9675">
        <v>16721.599999999999</v>
      </c>
      <c r="I9675">
        <f>salesdata[[#This Row],[Total_Sales_INR]]/10000000</f>
        <v>1.6721599999999998E-3</v>
      </c>
      <c r="J9675" t="s">
        <v>34</v>
      </c>
      <c r="K9675" t="s">
        <v>72</v>
      </c>
      <c r="L9675">
        <v>5</v>
      </c>
      <c r="M9675" t="s">
        <v>51</v>
      </c>
      <c r="N9675" t="s">
        <v>62</v>
      </c>
      <c r="O9675" t="s">
        <v>22</v>
      </c>
    </row>
    <row r="9676" spans="1:15">
      <c r="A9676" t="s">
        <v>15642</v>
      </c>
      <c r="B9676" s="1">
        <v>46006</v>
      </c>
      <c r="C9676" t="s">
        <v>7634</v>
      </c>
      <c r="D9676" t="s">
        <v>102</v>
      </c>
      <c r="E9676" t="s">
        <v>118</v>
      </c>
      <c r="F9676">
        <v>5</v>
      </c>
      <c r="G9676">
        <v>34517.279999999999</v>
      </c>
      <c r="H9676">
        <v>172586.4</v>
      </c>
      <c r="I9676">
        <f>salesdata[[#This Row],[Total_Sales_INR]]/10000000</f>
        <v>1.7258639999999999E-2</v>
      </c>
      <c r="J9676" t="s">
        <v>18</v>
      </c>
      <c r="K9676" t="s">
        <v>19</v>
      </c>
      <c r="L9676">
        <v>5</v>
      </c>
      <c r="M9676" t="s">
        <v>28</v>
      </c>
      <c r="N9676" t="s">
        <v>78</v>
      </c>
      <c r="O9676" t="s">
        <v>22</v>
      </c>
    </row>
    <row r="9677" spans="1:15">
      <c r="A9677" t="s">
        <v>15643</v>
      </c>
      <c r="B9677" s="1">
        <v>45871</v>
      </c>
      <c r="C9677" t="s">
        <v>2000</v>
      </c>
      <c r="D9677" t="s">
        <v>45</v>
      </c>
      <c r="E9677" t="s">
        <v>46</v>
      </c>
      <c r="F9677">
        <v>3</v>
      </c>
      <c r="G9677">
        <v>18904.189999999999</v>
      </c>
      <c r="H9677">
        <v>56712.57</v>
      </c>
      <c r="I9677">
        <f>salesdata[[#This Row],[Total_Sales_INR]]/10000000</f>
        <v>5.6712569999999999E-3</v>
      </c>
      <c r="J9677" t="s">
        <v>18</v>
      </c>
      <c r="K9677" t="s">
        <v>72</v>
      </c>
      <c r="L9677">
        <v>4</v>
      </c>
      <c r="M9677" t="s">
        <v>160</v>
      </c>
      <c r="N9677" t="s">
        <v>94</v>
      </c>
      <c r="O9677" t="s">
        <v>22</v>
      </c>
    </row>
    <row r="9678" spans="1:15">
      <c r="A9678" t="s">
        <v>15644</v>
      </c>
      <c r="B9678" s="1">
        <v>45741</v>
      </c>
      <c r="C9678" t="s">
        <v>15645</v>
      </c>
      <c r="D9678" t="s">
        <v>32</v>
      </c>
      <c r="E9678" t="s">
        <v>250</v>
      </c>
      <c r="F9678">
        <v>3</v>
      </c>
      <c r="G9678">
        <v>20543.66</v>
      </c>
      <c r="H9678">
        <v>61630.98</v>
      </c>
      <c r="I9678">
        <f>salesdata[[#This Row],[Total_Sales_INR]]/10000000</f>
        <v>6.1630980000000005E-3</v>
      </c>
      <c r="J9678" t="s">
        <v>34</v>
      </c>
      <c r="K9678" t="s">
        <v>19</v>
      </c>
      <c r="L9678">
        <v>1</v>
      </c>
      <c r="M9678" t="s">
        <v>119</v>
      </c>
      <c r="N9678" t="s">
        <v>134</v>
      </c>
      <c r="O9678" t="s">
        <v>22</v>
      </c>
    </row>
    <row r="9679" spans="1:15">
      <c r="A9679" t="s">
        <v>15646</v>
      </c>
      <c r="B9679" s="1">
        <v>45907</v>
      </c>
      <c r="C9679" t="s">
        <v>2684</v>
      </c>
      <c r="D9679" t="s">
        <v>25</v>
      </c>
      <c r="E9679" t="s">
        <v>223</v>
      </c>
      <c r="F9679">
        <v>3</v>
      </c>
      <c r="G9679">
        <v>47276.43</v>
      </c>
      <c r="H9679">
        <v>141829.29</v>
      </c>
      <c r="I9679">
        <f>salesdata[[#This Row],[Total_Sales_INR]]/10000000</f>
        <v>1.4182929E-2</v>
      </c>
      <c r="J9679" t="s">
        <v>47</v>
      </c>
      <c r="K9679" t="s">
        <v>19</v>
      </c>
      <c r="L9679">
        <v>1</v>
      </c>
      <c r="M9679" t="s">
        <v>119</v>
      </c>
      <c r="N9679" t="s">
        <v>360</v>
      </c>
      <c r="O9679" t="s">
        <v>22</v>
      </c>
    </row>
    <row r="9680" spans="1:15">
      <c r="A9680" t="s">
        <v>15647</v>
      </c>
      <c r="B9680" s="1">
        <v>45905</v>
      </c>
      <c r="C9680" t="s">
        <v>10550</v>
      </c>
      <c r="D9680" t="s">
        <v>32</v>
      </c>
      <c r="E9680" t="s">
        <v>250</v>
      </c>
      <c r="F9680">
        <v>1</v>
      </c>
      <c r="G9680">
        <v>34197.519999999997</v>
      </c>
      <c r="H9680">
        <v>34197.519999999997</v>
      </c>
      <c r="I9680">
        <f>salesdata[[#This Row],[Total_Sales_INR]]/10000000</f>
        <v>3.4197519999999999E-3</v>
      </c>
      <c r="J9680" t="s">
        <v>18</v>
      </c>
      <c r="K9680" t="s">
        <v>35</v>
      </c>
      <c r="L9680">
        <v>5</v>
      </c>
      <c r="M9680" t="s">
        <v>170</v>
      </c>
      <c r="N9680" t="s">
        <v>360</v>
      </c>
      <c r="O9680" t="s">
        <v>22</v>
      </c>
    </row>
    <row r="9681" spans="1:15">
      <c r="A9681" t="s">
        <v>15648</v>
      </c>
      <c r="B9681" s="1">
        <v>45815</v>
      </c>
      <c r="C9681" t="s">
        <v>10284</v>
      </c>
      <c r="D9681" t="s">
        <v>32</v>
      </c>
      <c r="E9681" t="s">
        <v>309</v>
      </c>
      <c r="F9681">
        <v>4</v>
      </c>
      <c r="G9681">
        <v>35260.75</v>
      </c>
      <c r="H9681">
        <v>141043</v>
      </c>
      <c r="I9681">
        <f>salesdata[[#This Row],[Total_Sales_INR]]/10000000</f>
        <v>1.41043E-2</v>
      </c>
      <c r="J9681" t="s">
        <v>34</v>
      </c>
      <c r="K9681" t="s">
        <v>19</v>
      </c>
      <c r="L9681">
        <v>1</v>
      </c>
      <c r="M9681" t="s">
        <v>119</v>
      </c>
      <c r="N9681" t="s">
        <v>52</v>
      </c>
      <c r="O9681" t="s">
        <v>22</v>
      </c>
    </row>
    <row r="9682" spans="1:15">
      <c r="A9682" t="s">
        <v>15649</v>
      </c>
      <c r="B9682" s="1">
        <v>45701</v>
      </c>
      <c r="C9682" t="s">
        <v>15650</v>
      </c>
      <c r="D9682" t="s">
        <v>45</v>
      </c>
      <c r="E9682" t="s">
        <v>65</v>
      </c>
      <c r="F9682">
        <v>2</v>
      </c>
      <c r="G9682">
        <v>25649.759999999998</v>
      </c>
      <c r="H9682">
        <v>51299.519999999997</v>
      </c>
      <c r="I9682">
        <f>salesdata[[#This Row],[Total_Sales_INR]]/10000000</f>
        <v>5.1299519999999993E-3</v>
      </c>
      <c r="J9682" t="s">
        <v>18</v>
      </c>
      <c r="K9682" t="s">
        <v>35</v>
      </c>
      <c r="L9682">
        <v>5</v>
      </c>
      <c r="M9682" t="s">
        <v>41</v>
      </c>
      <c r="N9682" t="s">
        <v>173</v>
      </c>
      <c r="O9682" t="s">
        <v>22</v>
      </c>
    </row>
    <row r="9683" spans="1:15">
      <c r="A9683" t="s">
        <v>15651</v>
      </c>
      <c r="B9683" s="1">
        <v>46013</v>
      </c>
      <c r="C9683" t="s">
        <v>2783</v>
      </c>
      <c r="D9683" t="s">
        <v>25</v>
      </c>
      <c r="E9683" t="s">
        <v>140</v>
      </c>
      <c r="F9683">
        <v>2</v>
      </c>
      <c r="G9683">
        <v>49836.22</v>
      </c>
      <c r="H9683">
        <v>99672.44</v>
      </c>
      <c r="I9683">
        <f>salesdata[[#This Row],[Total_Sales_INR]]/10000000</f>
        <v>9.9672440000000001E-3</v>
      </c>
      <c r="J9683" t="s">
        <v>27</v>
      </c>
      <c r="K9683" t="s">
        <v>35</v>
      </c>
      <c r="L9683">
        <v>2</v>
      </c>
      <c r="M9683" t="s">
        <v>56</v>
      </c>
      <c r="N9683" t="s">
        <v>127</v>
      </c>
      <c r="O9683" t="s">
        <v>22</v>
      </c>
    </row>
    <row r="9684" spans="1:15">
      <c r="A9684" t="s">
        <v>15652</v>
      </c>
      <c r="B9684" s="1">
        <v>45743</v>
      </c>
      <c r="C9684" t="s">
        <v>4834</v>
      </c>
      <c r="D9684" t="s">
        <v>25</v>
      </c>
      <c r="E9684" t="s">
        <v>280</v>
      </c>
      <c r="F9684">
        <v>2</v>
      </c>
      <c r="G9684">
        <v>42988.07</v>
      </c>
      <c r="H9684">
        <v>85976.14</v>
      </c>
      <c r="I9684">
        <f>salesdata[[#This Row],[Total_Sales_INR]]/10000000</f>
        <v>8.597614E-3</v>
      </c>
      <c r="J9684" t="s">
        <v>34</v>
      </c>
      <c r="K9684" t="s">
        <v>35</v>
      </c>
      <c r="L9684">
        <v>2</v>
      </c>
      <c r="M9684" t="s">
        <v>141</v>
      </c>
      <c r="N9684" t="s">
        <v>29</v>
      </c>
      <c r="O9684" t="s">
        <v>22</v>
      </c>
    </row>
    <row r="9685" spans="1:15">
      <c r="A9685" t="s">
        <v>15653</v>
      </c>
      <c r="B9685" s="1">
        <v>45662</v>
      </c>
      <c r="C9685" t="s">
        <v>15654</v>
      </c>
      <c r="D9685" t="s">
        <v>32</v>
      </c>
      <c r="E9685" t="s">
        <v>309</v>
      </c>
      <c r="F9685">
        <v>3</v>
      </c>
      <c r="G9685">
        <v>23145.54</v>
      </c>
      <c r="H9685">
        <v>69436.62</v>
      </c>
      <c r="I9685">
        <f>salesdata[[#This Row],[Total_Sales_INR]]/10000000</f>
        <v>6.9436619999999998E-3</v>
      </c>
      <c r="J9685" t="s">
        <v>34</v>
      </c>
      <c r="K9685" t="s">
        <v>19</v>
      </c>
      <c r="L9685">
        <v>5</v>
      </c>
      <c r="M9685" t="s">
        <v>51</v>
      </c>
      <c r="N9685" t="s">
        <v>134</v>
      </c>
      <c r="O9685" t="s">
        <v>22</v>
      </c>
    </row>
    <row r="9686" spans="1:15">
      <c r="A9686" t="s">
        <v>15655</v>
      </c>
      <c r="B9686" s="1">
        <v>45723</v>
      </c>
      <c r="C9686" t="s">
        <v>6411</v>
      </c>
      <c r="D9686" t="s">
        <v>16</v>
      </c>
      <c r="E9686" t="s">
        <v>145</v>
      </c>
      <c r="F9686">
        <v>2</v>
      </c>
      <c r="G9686">
        <v>38857.53</v>
      </c>
      <c r="H9686">
        <v>77715.06</v>
      </c>
      <c r="I9686">
        <f>salesdata[[#This Row],[Total_Sales_INR]]/10000000</f>
        <v>7.7715060000000001E-3</v>
      </c>
      <c r="J9686" t="s">
        <v>34</v>
      </c>
      <c r="K9686" t="s">
        <v>19</v>
      </c>
      <c r="L9686">
        <v>3</v>
      </c>
      <c r="M9686" t="s">
        <v>36</v>
      </c>
      <c r="N9686" t="s">
        <v>124</v>
      </c>
      <c r="O9686" t="s">
        <v>22</v>
      </c>
    </row>
    <row r="9687" spans="1:15">
      <c r="A9687" t="s">
        <v>15656</v>
      </c>
      <c r="B9687" s="1">
        <v>45855</v>
      </c>
      <c r="C9687" t="s">
        <v>12384</v>
      </c>
      <c r="D9687" t="s">
        <v>32</v>
      </c>
      <c r="E9687" t="s">
        <v>40</v>
      </c>
      <c r="F9687">
        <v>2</v>
      </c>
      <c r="G9687">
        <v>7339.5</v>
      </c>
      <c r="H9687">
        <v>14679</v>
      </c>
      <c r="I9687">
        <f>salesdata[[#This Row],[Total_Sales_INR]]/10000000</f>
        <v>1.4679000000000001E-3</v>
      </c>
      <c r="J9687" t="s">
        <v>34</v>
      </c>
      <c r="K9687" t="s">
        <v>19</v>
      </c>
      <c r="L9687">
        <v>5</v>
      </c>
      <c r="M9687" t="s">
        <v>28</v>
      </c>
      <c r="N9687" t="s">
        <v>124</v>
      </c>
      <c r="O9687" t="s">
        <v>22</v>
      </c>
    </row>
    <row r="9688" spans="1:15">
      <c r="A9688" t="s">
        <v>15657</v>
      </c>
      <c r="B9688" s="1">
        <v>46011</v>
      </c>
      <c r="C9688" t="s">
        <v>15658</v>
      </c>
      <c r="D9688" t="s">
        <v>32</v>
      </c>
      <c r="E9688" t="s">
        <v>309</v>
      </c>
      <c r="F9688">
        <v>5</v>
      </c>
      <c r="G9688">
        <v>46385.19</v>
      </c>
      <c r="H9688">
        <v>231925.95</v>
      </c>
      <c r="I9688">
        <f>salesdata[[#This Row],[Total_Sales_INR]]/10000000</f>
        <v>2.3192595E-2</v>
      </c>
      <c r="J9688" t="s">
        <v>47</v>
      </c>
      <c r="K9688" t="s">
        <v>19</v>
      </c>
      <c r="L9688">
        <v>4</v>
      </c>
      <c r="M9688" t="s">
        <v>198</v>
      </c>
      <c r="N9688" t="s">
        <v>42</v>
      </c>
      <c r="O9688" t="s">
        <v>22</v>
      </c>
    </row>
    <row r="9689" spans="1:15">
      <c r="A9689" t="s">
        <v>15659</v>
      </c>
      <c r="B9689" s="1">
        <v>45791</v>
      </c>
      <c r="C9689" t="s">
        <v>15660</v>
      </c>
      <c r="D9689" t="s">
        <v>25</v>
      </c>
      <c r="E9689" t="s">
        <v>223</v>
      </c>
      <c r="F9689">
        <v>2</v>
      </c>
      <c r="G9689">
        <v>6947</v>
      </c>
      <c r="H9689">
        <v>13894</v>
      </c>
      <c r="I9689">
        <f>salesdata[[#This Row],[Total_Sales_INR]]/10000000</f>
        <v>1.3894000000000001E-3</v>
      </c>
      <c r="J9689" t="s">
        <v>47</v>
      </c>
      <c r="K9689" t="s">
        <v>35</v>
      </c>
      <c r="L9689">
        <v>1</v>
      </c>
      <c r="M9689" t="s">
        <v>107</v>
      </c>
      <c r="N9689" t="s">
        <v>37</v>
      </c>
      <c r="O9689" t="s">
        <v>22</v>
      </c>
    </row>
    <row r="9690" spans="1:15">
      <c r="A9690" t="s">
        <v>15661</v>
      </c>
      <c r="B9690" s="1">
        <v>45754</v>
      </c>
      <c r="C9690" t="s">
        <v>12322</v>
      </c>
      <c r="D9690" t="s">
        <v>16</v>
      </c>
      <c r="E9690" t="s">
        <v>17</v>
      </c>
      <c r="F9690">
        <v>4</v>
      </c>
      <c r="G9690">
        <v>39458.33</v>
      </c>
      <c r="H9690">
        <v>157833.32</v>
      </c>
      <c r="I9690">
        <f>salesdata[[#This Row],[Total_Sales_INR]]/10000000</f>
        <v>1.5783332000000001E-2</v>
      </c>
      <c r="J9690" t="s">
        <v>47</v>
      </c>
      <c r="K9690" t="s">
        <v>72</v>
      </c>
      <c r="L9690">
        <v>3</v>
      </c>
      <c r="M9690" t="s">
        <v>36</v>
      </c>
      <c r="N9690" t="s">
        <v>74</v>
      </c>
      <c r="O9690" t="s">
        <v>22</v>
      </c>
    </row>
    <row r="9691" spans="1:15">
      <c r="A9691" t="s">
        <v>15662</v>
      </c>
      <c r="B9691" s="1">
        <v>45803</v>
      </c>
      <c r="C9691" t="s">
        <v>15431</v>
      </c>
      <c r="D9691" t="s">
        <v>25</v>
      </c>
      <c r="E9691" t="s">
        <v>280</v>
      </c>
      <c r="F9691">
        <v>5</v>
      </c>
      <c r="G9691">
        <v>43757.56</v>
      </c>
      <c r="H9691">
        <v>218787.8</v>
      </c>
      <c r="I9691">
        <f>salesdata[[#This Row],[Total_Sales_INR]]/10000000</f>
        <v>2.187878E-2</v>
      </c>
      <c r="J9691" t="s">
        <v>34</v>
      </c>
      <c r="K9691" t="s">
        <v>19</v>
      </c>
      <c r="L9691">
        <v>3</v>
      </c>
      <c r="M9691" t="s">
        <v>115</v>
      </c>
      <c r="N9691" t="s">
        <v>62</v>
      </c>
      <c r="O9691" t="s">
        <v>22</v>
      </c>
    </row>
    <row r="9692" spans="1:15">
      <c r="A9692" t="s">
        <v>15663</v>
      </c>
      <c r="B9692" s="1">
        <v>45790</v>
      </c>
      <c r="C9692" t="s">
        <v>15664</v>
      </c>
      <c r="D9692" t="s">
        <v>16</v>
      </c>
      <c r="E9692" t="s">
        <v>137</v>
      </c>
      <c r="F9692">
        <v>5</v>
      </c>
      <c r="G9692">
        <v>33642.160000000003</v>
      </c>
      <c r="H9692">
        <v>168210.8</v>
      </c>
      <c r="I9692">
        <f>salesdata[[#This Row],[Total_Sales_INR]]/10000000</f>
        <v>1.6821079999999999E-2</v>
      </c>
      <c r="J9692" t="s">
        <v>34</v>
      </c>
      <c r="K9692" t="s">
        <v>19</v>
      </c>
      <c r="L9692">
        <v>3</v>
      </c>
      <c r="M9692" t="s">
        <v>36</v>
      </c>
      <c r="N9692" t="s">
        <v>173</v>
      </c>
      <c r="O9692" t="s">
        <v>22</v>
      </c>
    </row>
    <row r="9693" spans="1:15">
      <c r="A9693" t="s">
        <v>15665</v>
      </c>
      <c r="B9693" s="1">
        <v>45878</v>
      </c>
      <c r="C9693" t="s">
        <v>3612</v>
      </c>
      <c r="D9693" t="s">
        <v>32</v>
      </c>
      <c r="E9693" t="s">
        <v>33</v>
      </c>
      <c r="F9693">
        <v>3</v>
      </c>
      <c r="G9693">
        <v>32618.77</v>
      </c>
      <c r="H9693">
        <v>97856.31</v>
      </c>
      <c r="I9693">
        <f>salesdata[[#This Row],[Total_Sales_INR]]/10000000</f>
        <v>9.7856309999999995E-3</v>
      </c>
      <c r="J9693" t="s">
        <v>34</v>
      </c>
      <c r="K9693" t="s">
        <v>72</v>
      </c>
      <c r="L9693">
        <v>1</v>
      </c>
      <c r="M9693" t="s">
        <v>119</v>
      </c>
      <c r="N9693" t="s">
        <v>94</v>
      </c>
      <c r="O9693" t="s">
        <v>22</v>
      </c>
    </row>
    <row r="9694" spans="1:15">
      <c r="A9694" t="s">
        <v>15666</v>
      </c>
      <c r="B9694" s="1">
        <v>45841</v>
      </c>
      <c r="C9694" t="s">
        <v>15529</v>
      </c>
      <c r="D9694" t="s">
        <v>32</v>
      </c>
      <c r="E9694" t="s">
        <v>81</v>
      </c>
      <c r="F9694">
        <v>5</v>
      </c>
      <c r="G9694">
        <v>13807.17</v>
      </c>
      <c r="H9694">
        <v>69035.850000000006</v>
      </c>
      <c r="I9694">
        <f>salesdata[[#This Row],[Total_Sales_INR]]/10000000</f>
        <v>6.9035850000000003E-3</v>
      </c>
      <c r="J9694" t="s">
        <v>27</v>
      </c>
      <c r="K9694" t="s">
        <v>19</v>
      </c>
      <c r="L9694">
        <v>3</v>
      </c>
      <c r="M9694" t="s">
        <v>190</v>
      </c>
      <c r="N9694" t="s">
        <v>216</v>
      </c>
      <c r="O9694" t="s">
        <v>22</v>
      </c>
    </row>
    <row r="9695" spans="1:15">
      <c r="A9695" t="s">
        <v>15667</v>
      </c>
      <c r="B9695" s="1">
        <v>45717</v>
      </c>
      <c r="C9695" t="s">
        <v>15668</v>
      </c>
      <c r="D9695" t="s">
        <v>32</v>
      </c>
      <c r="E9695" t="s">
        <v>250</v>
      </c>
      <c r="F9695">
        <v>3</v>
      </c>
      <c r="G9695">
        <v>20304.419999999998</v>
      </c>
      <c r="H9695">
        <v>60913.26</v>
      </c>
      <c r="I9695">
        <f>salesdata[[#This Row],[Total_Sales_INR]]/10000000</f>
        <v>6.0913260000000002E-3</v>
      </c>
      <c r="J9695" t="s">
        <v>27</v>
      </c>
      <c r="K9695" t="s">
        <v>72</v>
      </c>
      <c r="L9695">
        <v>4</v>
      </c>
      <c r="M9695" t="s">
        <v>198</v>
      </c>
      <c r="N9695" t="s">
        <v>134</v>
      </c>
      <c r="O9695" t="s">
        <v>22</v>
      </c>
    </row>
    <row r="9696" spans="1:15">
      <c r="A9696" t="s">
        <v>15669</v>
      </c>
      <c r="B9696" s="1">
        <v>45749</v>
      </c>
      <c r="C9696" t="s">
        <v>4559</v>
      </c>
      <c r="D9696" t="s">
        <v>32</v>
      </c>
      <c r="E9696" t="s">
        <v>40</v>
      </c>
      <c r="F9696">
        <v>5</v>
      </c>
      <c r="G9696">
        <v>24712.35</v>
      </c>
      <c r="H9696">
        <v>123561.75</v>
      </c>
      <c r="I9696">
        <f>salesdata[[#This Row],[Total_Sales_INR]]/10000000</f>
        <v>1.2356175E-2</v>
      </c>
      <c r="J9696" t="s">
        <v>18</v>
      </c>
      <c r="K9696" t="s">
        <v>72</v>
      </c>
      <c r="L9696">
        <v>3</v>
      </c>
      <c r="M9696" t="s">
        <v>61</v>
      </c>
      <c r="N9696" t="s">
        <v>360</v>
      </c>
      <c r="O9696" t="s">
        <v>22</v>
      </c>
    </row>
    <row r="9697" spans="1:15">
      <c r="A9697" t="s">
        <v>15670</v>
      </c>
      <c r="B9697" s="1">
        <v>45721</v>
      </c>
      <c r="C9697" t="s">
        <v>8853</v>
      </c>
      <c r="D9697" t="s">
        <v>102</v>
      </c>
      <c r="E9697" t="s">
        <v>118</v>
      </c>
      <c r="F9697">
        <v>1</v>
      </c>
      <c r="G9697">
        <v>48864.7</v>
      </c>
      <c r="H9697">
        <v>48864.7</v>
      </c>
      <c r="I9697">
        <f>salesdata[[#This Row],[Total_Sales_INR]]/10000000</f>
        <v>4.8864699999999995E-3</v>
      </c>
      <c r="J9697" t="s">
        <v>18</v>
      </c>
      <c r="K9697" t="s">
        <v>35</v>
      </c>
      <c r="L9697">
        <v>5</v>
      </c>
      <c r="M9697" t="s">
        <v>41</v>
      </c>
      <c r="N9697" t="s">
        <v>167</v>
      </c>
      <c r="O9697" t="s">
        <v>22</v>
      </c>
    </row>
    <row r="9698" spans="1:15">
      <c r="A9698" t="s">
        <v>15671</v>
      </c>
      <c r="B9698" s="1">
        <v>45746</v>
      </c>
      <c r="C9698" t="s">
        <v>15672</v>
      </c>
      <c r="D9698" t="s">
        <v>45</v>
      </c>
      <c r="E9698" t="s">
        <v>65</v>
      </c>
      <c r="F9698">
        <v>5</v>
      </c>
      <c r="G9698">
        <v>41091.550000000003</v>
      </c>
      <c r="H9698">
        <v>205457.75</v>
      </c>
      <c r="I9698">
        <f>salesdata[[#This Row],[Total_Sales_INR]]/10000000</f>
        <v>2.0545774999999999E-2</v>
      </c>
      <c r="J9698" t="s">
        <v>34</v>
      </c>
      <c r="K9698" t="s">
        <v>19</v>
      </c>
      <c r="L9698">
        <v>1</v>
      </c>
      <c r="M9698" t="s">
        <v>119</v>
      </c>
      <c r="N9698" t="s">
        <v>48</v>
      </c>
      <c r="O9698" t="s">
        <v>22</v>
      </c>
    </row>
    <row r="9699" spans="1:15">
      <c r="A9699" t="s">
        <v>15673</v>
      </c>
      <c r="B9699" s="1">
        <v>45786</v>
      </c>
      <c r="C9699" t="s">
        <v>6141</v>
      </c>
      <c r="D9699" t="s">
        <v>102</v>
      </c>
      <c r="E9699" t="s">
        <v>193</v>
      </c>
      <c r="F9699">
        <v>4</v>
      </c>
      <c r="G9699">
        <v>30242.74</v>
      </c>
      <c r="H9699">
        <v>120970.96</v>
      </c>
      <c r="I9699">
        <f>salesdata[[#This Row],[Total_Sales_INR]]/10000000</f>
        <v>1.2097096E-2</v>
      </c>
      <c r="J9699" t="s">
        <v>34</v>
      </c>
      <c r="K9699" t="s">
        <v>35</v>
      </c>
      <c r="L9699">
        <v>2</v>
      </c>
      <c r="M9699" t="s">
        <v>133</v>
      </c>
      <c r="N9699" t="s">
        <v>37</v>
      </c>
      <c r="O9699" t="s">
        <v>22</v>
      </c>
    </row>
    <row r="9700" spans="1:15">
      <c r="A9700" t="s">
        <v>15674</v>
      </c>
      <c r="B9700" s="1">
        <v>46011</v>
      </c>
      <c r="C9700" t="s">
        <v>15675</v>
      </c>
      <c r="D9700" t="s">
        <v>25</v>
      </c>
      <c r="E9700" t="s">
        <v>280</v>
      </c>
      <c r="F9700">
        <v>5</v>
      </c>
      <c r="G9700">
        <v>27262.06</v>
      </c>
      <c r="H9700">
        <v>136310.29999999999</v>
      </c>
      <c r="I9700">
        <f>salesdata[[#This Row],[Total_Sales_INR]]/10000000</f>
        <v>1.3631029999999999E-2</v>
      </c>
      <c r="J9700" t="s">
        <v>27</v>
      </c>
      <c r="K9700" t="s">
        <v>19</v>
      </c>
      <c r="L9700">
        <v>4</v>
      </c>
      <c r="M9700" t="s">
        <v>123</v>
      </c>
      <c r="N9700" t="s">
        <v>178</v>
      </c>
      <c r="O9700" t="s">
        <v>22</v>
      </c>
    </row>
    <row r="9701" spans="1:15">
      <c r="A9701" t="s">
        <v>15676</v>
      </c>
      <c r="B9701" s="1">
        <v>45789</v>
      </c>
      <c r="C9701" t="s">
        <v>4603</v>
      </c>
      <c r="D9701" t="s">
        <v>32</v>
      </c>
      <c r="E9701" t="s">
        <v>250</v>
      </c>
      <c r="F9701">
        <v>3</v>
      </c>
      <c r="G9701">
        <v>48834.97</v>
      </c>
      <c r="H9701">
        <v>146504.91</v>
      </c>
      <c r="I9701">
        <f>salesdata[[#This Row],[Total_Sales_INR]]/10000000</f>
        <v>1.4650491E-2</v>
      </c>
      <c r="J9701" t="s">
        <v>27</v>
      </c>
      <c r="K9701" t="s">
        <v>35</v>
      </c>
      <c r="L9701">
        <v>2</v>
      </c>
      <c r="M9701" t="s">
        <v>141</v>
      </c>
      <c r="N9701" t="s">
        <v>150</v>
      </c>
      <c r="O9701" t="s">
        <v>22</v>
      </c>
    </row>
    <row r="9702" spans="1:15">
      <c r="A9702" t="s">
        <v>15677</v>
      </c>
      <c r="B9702" s="1">
        <v>45682</v>
      </c>
      <c r="C9702" t="s">
        <v>3122</v>
      </c>
      <c r="D9702" t="s">
        <v>102</v>
      </c>
      <c r="E9702" t="s">
        <v>184</v>
      </c>
      <c r="F9702">
        <v>1</v>
      </c>
      <c r="G9702">
        <v>12620</v>
      </c>
      <c r="H9702">
        <v>12620</v>
      </c>
      <c r="I9702">
        <f>salesdata[[#This Row],[Total_Sales_INR]]/10000000</f>
        <v>1.2620000000000001E-3</v>
      </c>
      <c r="J9702" t="s">
        <v>47</v>
      </c>
      <c r="K9702" t="s">
        <v>19</v>
      </c>
      <c r="L9702">
        <v>5</v>
      </c>
      <c r="M9702" t="s">
        <v>51</v>
      </c>
      <c r="N9702" t="s">
        <v>21</v>
      </c>
      <c r="O9702" t="s">
        <v>22</v>
      </c>
    </row>
    <row r="9703" spans="1:15">
      <c r="A9703" t="s">
        <v>15678</v>
      </c>
      <c r="B9703" s="1">
        <v>46007</v>
      </c>
      <c r="C9703" t="s">
        <v>3630</v>
      </c>
      <c r="D9703" t="s">
        <v>32</v>
      </c>
      <c r="E9703" t="s">
        <v>250</v>
      </c>
      <c r="F9703">
        <v>4</v>
      </c>
      <c r="G9703">
        <v>47833.95</v>
      </c>
      <c r="H9703">
        <v>191335.8</v>
      </c>
      <c r="I9703">
        <f>salesdata[[#This Row],[Total_Sales_INR]]/10000000</f>
        <v>1.9133579999999997E-2</v>
      </c>
      <c r="J9703" t="s">
        <v>27</v>
      </c>
      <c r="K9703" t="s">
        <v>19</v>
      </c>
      <c r="L9703">
        <v>4</v>
      </c>
      <c r="M9703" t="s">
        <v>123</v>
      </c>
      <c r="N9703" t="s">
        <v>213</v>
      </c>
      <c r="O9703" t="s">
        <v>22</v>
      </c>
    </row>
    <row r="9704" spans="1:15">
      <c r="A9704" t="s">
        <v>15679</v>
      </c>
      <c r="B9704" s="1">
        <v>45820</v>
      </c>
      <c r="C9704" t="s">
        <v>13355</v>
      </c>
      <c r="D9704" t="s">
        <v>25</v>
      </c>
      <c r="E9704" t="s">
        <v>140</v>
      </c>
      <c r="F9704">
        <v>2</v>
      </c>
      <c r="G9704">
        <v>47008</v>
      </c>
      <c r="H9704">
        <v>94016</v>
      </c>
      <c r="I9704">
        <f>salesdata[[#This Row],[Total_Sales_INR]]/10000000</f>
        <v>9.4015999999999995E-3</v>
      </c>
      <c r="J9704" t="s">
        <v>27</v>
      </c>
      <c r="K9704" t="s">
        <v>35</v>
      </c>
      <c r="L9704">
        <v>4</v>
      </c>
      <c r="M9704" t="s">
        <v>123</v>
      </c>
      <c r="N9704" t="s">
        <v>173</v>
      </c>
      <c r="O9704" t="s">
        <v>22</v>
      </c>
    </row>
    <row r="9705" spans="1:15">
      <c r="A9705" t="s">
        <v>15680</v>
      </c>
      <c r="B9705" s="1">
        <v>45770</v>
      </c>
      <c r="C9705" t="s">
        <v>15681</v>
      </c>
      <c r="D9705" t="s">
        <v>32</v>
      </c>
      <c r="E9705" t="s">
        <v>81</v>
      </c>
      <c r="F9705">
        <v>2</v>
      </c>
      <c r="G9705">
        <v>3356.82</v>
      </c>
      <c r="H9705">
        <v>6713.64</v>
      </c>
      <c r="I9705">
        <f>salesdata[[#This Row],[Total_Sales_INR]]/10000000</f>
        <v>6.7136400000000003E-4</v>
      </c>
      <c r="J9705" t="s">
        <v>27</v>
      </c>
      <c r="K9705" t="s">
        <v>35</v>
      </c>
      <c r="L9705">
        <v>1</v>
      </c>
      <c r="M9705" t="s">
        <v>68</v>
      </c>
      <c r="N9705" t="s">
        <v>57</v>
      </c>
      <c r="O9705" t="s">
        <v>22</v>
      </c>
    </row>
    <row r="9706" spans="1:15">
      <c r="A9706" t="s">
        <v>15682</v>
      </c>
      <c r="B9706" s="1">
        <v>46002</v>
      </c>
      <c r="C9706" t="s">
        <v>3325</v>
      </c>
      <c r="D9706" t="s">
        <v>102</v>
      </c>
      <c r="E9706" t="s">
        <v>184</v>
      </c>
      <c r="F9706">
        <v>3</v>
      </c>
      <c r="G9706">
        <v>47106.36</v>
      </c>
      <c r="H9706">
        <v>141319.07999999999</v>
      </c>
      <c r="I9706">
        <f>salesdata[[#This Row],[Total_Sales_INR]]/10000000</f>
        <v>1.4131907999999999E-2</v>
      </c>
      <c r="J9706" t="s">
        <v>18</v>
      </c>
      <c r="K9706" t="s">
        <v>35</v>
      </c>
      <c r="L9706">
        <v>4</v>
      </c>
      <c r="M9706" t="s">
        <v>185</v>
      </c>
      <c r="N9706" t="s">
        <v>97</v>
      </c>
      <c r="O9706" t="s">
        <v>22</v>
      </c>
    </row>
    <row r="9707" spans="1:15">
      <c r="A9707" t="s">
        <v>15683</v>
      </c>
      <c r="B9707" s="1">
        <v>45920</v>
      </c>
      <c r="C9707" t="s">
        <v>15684</v>
      </c>
      <c r="D9707" t="s">
        <v>16</v>
      </c>
      <c r="E9707" t="s">
        <v>159</v>
      </c>
      <c r="F9707">
        <v>2</v>
      </c>
      <c r="G9707">
        <v>44546.09</v>
      </c>
      <c r="H9707">
        <v>89092.18</v>
      </c>
      <c r="I9707">
        <f>salesdata[[#This Row],[Total_Sales_INR]]/10000000</f>
        <v>8.909218E-3</v>
      </c>
      <c r="J9707" t="s">
        <v>27</v>
      </c>
      <c r="K9707" t="s">
        <v>72</v>
      </c>
      <c r="L9707">
        <v>3</v>
      </c>
      <c r="M9707" t="s">
        <v>61</v>
      </c>
      <c r="N9707" t="s">
        <v>97</v>
      </c>
      <c r="O9707" t="s">
        <v>22</v>
      </c>
    </row>
    <row r="9708" spans="1:15">
      <c r="A9708" t="s">
        <v>15685</v>
      </c>
      <c r="B9708" s="1">
        <v>45887</v>
      </c>
      <c r="C9708" t="s">
        <v>15686</v>
      </c>
      <c r="D9708" t="s">
        <v>16</v>
      </c>
      <c r="E9708" t="s">
        <v>130</v>
      </c>
      <c r="F9708">
        <v>5</v>
      </c>
      <c r="G9708">
        <v>44707.11</v>
      </c>
      <c r="H9708">
        <v>223535.55</v>
      </c>
      <c r="I9708">
        <f>salesdata[[#This Row],[Total_Sales_INR]]/10000000</f>
        <v>2.2353554999999997E-2</v>
      </c>
      <c r="J9708" t="s">
        <v>18</v>
      </c>
      <c r="K9708" t="s">
        <v>35</v>
      </c>
      <c r="L9708">
        <v>5</v>
      </c>
      <c r="M9708" t="s">
        <v>170</v>
      </c>
      <c r="N9708" t="s">
        <v>42</v>
      </c>
      <c r="O9708" t="s">
        <v>22</v>
      </c>
    </row>
    <row r="9709" spans="1:15">
      <c r="A9709" t="s">
        <v>15687</v>
      </c>
      <c r="B9709" s="1">
        <v>45950</v>
      </c>
      <c r="C9709" t="s">
        <v>10475</v>
      </c>
      <c r="D9709" t="s">
        <v>102</v>
      </c>
      <c r="E9709" t="s">
        <v>118</v>
      </c>
      <c r="F9709">
        <v>4</v>
      </c>
      <c r="G9709">
        <v>42970.34</v>
      </c>
      <c r="H9709">
        <v>171881.36</v>
      </c>
      <c r="I9709">
        <f>salesdata[[#This Row],[Total_Sales_INR]]/10000000</f>
        <v>1.7188136E-2</v>
      </c>
      <c r="J9709" t="s">
        <v>27</v>
      </c>
      <c r="K9709" t="s">
        <v>19</v>
      </c>
      <c r="L9709">
        <v>2</v>
      </c>
      <c r="M9709" t="s">
        <v>133</v>
      </c>
      <c r="N9709" t="s">
        <v>178</v>
      </c>
      <c r="O9709" t="s">
        <v>22</v>
      </c>
    </row>
    <row r="9710" spans="1:15">
      <c r="A9710" t="s">
        <v>15688</v>
      </c>
      <c r="B9710" s="1">
        <v>45837</v>
      </c>
      <c r="C9710" t="s">
        <v>5881</v>
      </c>
      <c r="D9710" t="s">
        <v>45</v>
      </c>
      <c r="E9710" t="s">
        <v>60</v>
      </c>
      <c r="F9710">
        <v>3</v>
      </c>
      <c r="G9710">
        <v>4663.12</v>
      </c>
      <c r="H9710">
        <v>13989.36</v>
      </c>
      <c r="I9710">
        <f>salesdata[[#This Row],[Total_Sales_INR]]/10000000</f>
        <v>1.3989360000000001E-3</v>
      </c>
      <c r="J9710" t="s">
        <v>34</v>
      </c>
      <c r="K9710" t="s">
        <v>72</v>
      </c>
      <c r="L9710">
        <v>4</v>
      </c>
      <c r="M9710" t="s">
        <v>185</v>
      </c>
      <c r="N9710" t="s">
        <v>37</v>
      </c>
      <c r="O9710" t="s">
        <v>22</v>
      </c>
    </row>
    <row r="9711" spans="1:15">
      <c r="A9711" t="s">
        <v>15689</v>
      </c>
      <c r="B9711" s="1">
        <v>45719</v>
      </c>
      <c r="C9711" t="s">
        <v>15690</v>
      </c>
      <c r="D9711" t="s">
        <v>16</v>
      </c>
      <c r="E9711" t="s">
        <v>17</v>
      </c>
      <c r="F9711">
        <v>4</v>
      </c>
      <c r="G9711">
        <v>47645.45</v>
      </c>
      <c r="H9711">
        <v>190581.8</v>
      </c>
      <c r="I9711">
        <f>salesdata[[#This Row],[Total_Sales_INR]]/10000000</f>
        <v>1.9058179999999997E-2</v>
      </c>
      <c r="J9711" t="s">
        <v>18</v>
      </c>
      <c r="K9711" t="s">
        <v>72</v>
      </c>
      <c r="L9711">
        <v>2</v>
      </c>
      <c r="M9711" t="s">
        <v>133</v>
      </c>
      <c r="N9711" t="s">
        <v>127</v>
      </c>
      <c r="O9711" t="s">
        <v>22</v>
      </c>
    </row>
    <row r="9712" spans="1:15">
      <c r="A9712" t="s">
        <v>15691</v>
      </c>
      <c r="B9712" s="1">
        <v>45688</v>
      </c>
      <c r="C9712" t="s">
        <v>11610</v>
      </c>
      <c r="D9712" t="s">
        <v>16</v>
      </c>
      <c r="E9712" t="s">
        <v>159</v>
      </c>
      <c r="F9712">
        <v>1</v>
      </c>
      <c r="G9712">
        <v>3207.04</v>
      </c>
      <c r="H9712">
        <v>3207.04</v>
      </c>
      <c r="I9712">
        <f>salesdata[[#This Row],[Total_Sales_INR]]/10000000</f>
        <v>3.20704E-4</v>
      </c>
      <c r="J9712" t="s">
        <v>27</v>
      </c>
      <c r="K9712" t="s">
        <v>72</v>
      </c>
      <c r="L9712">
        <v>5</v>
      </c>
      <c r="M9712" t="s">
        <v>41</v>
      </c>
      <c r="N9712" t="s">
        <v>150</v>
      </c>
      <c r="O9712" t="s">
        <v>22</v>
      </c>
    </row>
    <row r="9713" spans="1:15">
      <c r="A9713" t="s">
        <v>15692</v>
      </c>
      <c r="B9713" s="1">
        <v>45997</v>
      </c>
      <c r="C9713" t="s">
        <v>1265</v>
      </c>
      <c r="D9713" t="s">
        <v>25</v>
      </c>
      <c r="E9713" t="s">
        <v>223</v>
      </c>
      <c r="F9713">
        <v>1</v>
      </c>
      <c r="G9713">
        <v>46006.39</v>
      </c>
      <c r="H9713">
        <v>46006.39</v>
      </c>
      <c r="I9713">
        <f>salesdata[[#This Row],[Total_Sales_INR]]/10000000</f>
        <v>4.6006390000000001E-3</v>
      </c>
      <c r="J9713" t="s">
        <v>47</v>
      </c>
      <c r="K9713" t="s">
        <v>35</v>
      </c>
      <c r="L9713">
        <v>4</v>
      </c>
      <c r="M9713" t="s">
        <v>123</v>
      </c>
      <c r="N9713" t="s">
        <v>42</v>
      </c>
      <c r="O9713" t="s">
        <v>22</v>
      </c>
    </row>
    <row r="9714" spans="1:15">
      <c r="A9714" t="s">
        <v>15693</v>
      </c>
      <c r="B9714" s="1">
        <v>45675</v>
      </c>
      <c r="C9714" t="s">
        <v>15694</v>
      </c>
      <c r="D9714" t="s">
        <v>16</v>
      </c>
      <c r="E9714" t="s">
        <v>137</v>
      </c>
      <c r="F9714">
        <v>3</v>
      </c>
      <c r="G9714">
        <v>37835.51</v>
      </c>
      <c r="H9714">
        <v>113506.53</v>
      </c>
      <c r="I9714">
        <f>salesdata[[#This Row],[Total_Sales_INR]]/10000000</f>
        <v>1.1350653E-2</v>
      </c>
      <c r="J9714" t="s">
        <v>27</v>
      </c>
      <c r="K9714" t="s">
        <v>19</v>
      </c>
      <c r="L9714">
        <v>3</v>
      </c>
      <c r="M9714" t="s">
        <v>190</v>
      </c>
      <c r="N9714" t="s">
        <v>216</v>
      </c>
      <c r="O9714" t="s">
        <v>22</v>
      </c>
    </row>
    <row r="9715" spans="1:15">
      <c r="A9715" t="s">
        <v>15695</v>
      </c>
      <c r="B9715" s="1">
        <v>45946</v>
      </c>
      <c r="C9715" t="s">
        <v>15696</v>
      </c>
      <c r="D9715" t="s">
        <v>45</v>
      </c>
      <c r="E9715" t="s">
        <v>55</v>
      </c>
      <c r="F9715">
        <v>3</v>
      </c>
      <c r="G9715">
        <v>32913.82</v>
      </c>
      <c r="H9715">
        <v>98741.46</v>
      </c>
      <c r="I9715">
        <f>salesdata[[#This Row],[Total_Sales_INR]]/10000000</f>
        <v>9.8741460000000003E-3</v>
      </c>
      <c r="J9715" t="s">
        <v>47</v>
      </c>
      <c r="K9715" t="s">
        <v>19</v>
      </c>
      <c r="L9715">
        <v>5</v>
      </c>
      <c r="M9715" t="s">
        <v>41</v>
      </c>
      <c r="N9715" t="s">
        <v>112</v>
      </c>
      <c r="O9715" t="s">
        <v>22</v>
      </c>
    </row>
    <row r="9716" spans="1:15">
      <c r="A9716" t="s">
        <v>15697</v>
      </c>
      <c r="B9716" s="1">
        <v>45887</v>
      </c>
      <c r="C9716" t="s">
        <v>15698</v>
      </c>
      <c r="D9716" t="s">
        <v>16</v>
      </c>
      <c r="E9716" t="s">
        <v>137</v>
      </c>
      <c r="F9716">
        <v>3</v>
      </c>
      <c r="G9716">
        <v>14269.02</v>
      </c>
      <c r="H9716">
        <v>42807.06</v>
      </c>
      <c r="I9716">
        <f>salesdata[[#This Row],[Total_Sales_INR]]/10000000</f>
        <v>4.2807059999999996E-3</v>
      </c>
      <c r="J9716" t="s">
        <v>34</v>
      </c>
      <c r="K9716" t="s">
        <v>72</v>
      </c>
      <c r="L9716">
        <v>1</v>
      </c>
      <c r="M9716" t="s">
        <v>107</v>
      </c>
      <c r="N9716" t="s">
        <v>134</v>
      </c>
      <c r="O9716" t="s">
        <v>22</v>
      </c>
    </row>
    <row r="9717" spans="1:15">
      <c r="A9717" t="s">
        <v>15699</v>
      </c>
      <c r="B9717" s="1">
        <v>45666</v>
      </c>
      <c r="C9717" t="s">
        <v>15700</v>
      </c>
      <c r="D9717" t="s">
        <v>45</v>
      </c>
      <c r="E9717" t="s">
        <v>85</v>
      </c>
      <c r="F9717">
        <v>4</v>
      </c>
      <c r="G9717">
        <v>42531.73</v>
      </c>
      <c r="H9717">
        <v>170126.92</v>
      </c>
      <c r="I9717">
        <f>salesdata[[#This Row],[Total_Sales_INR]]/10000000</f>
        <v>1.7012692000000003E-2</v>
      </c>
      <c r="J9717" t="s">
        <v>34</v>
      </c>
      <c r="K9717" t="s">
        <v>19</v>
      </c>
      <c r="L9717">
        <v>4</v>
      </c>
      <c r="M9717" t="s">
        <v>185</v>
      </c>
      <c r="N9717" t="s">
        <v>134</v>
      </c>
      <c r="O9717" t="s">
        <v>22</v>
      </c>
    </row>
    <row r="9718" spans="1:15">
      <c r="A9718" t="s">
        <v>15701</v>
      </c>
      <c r="B9718" s="1">
        <v>45781</v>
      </c>
      <c r="C9718" t="s">
        <v>15702</v>
      </c>
      <c r="D9718" t="s">
        <v>102</v>
      </c>
      <c r="E9718" t="s">
        <v>103</v>
      </c>
      <c r="F9718">
        <v>2</v>
      </c>
      <c r="G9718">
        <v>39048.29</v>
      </c>
      <c r="H9718">
        <v>78096.58</v>
      </c>
      <c r="I9718">
        <f>salesdata[[#This Row],[Total_Sales_INR]]/10000000</f>
        <v>7.8096580000000006E-3</v>
      </c>
      <c r="J9718" t="s">
        <v>18</v>
      </c>
      <c r="K9718" t="s">
        <v>72</v>
      </c>
      <c r="L9718">
        <v>4</v>
      </c>
      <c r="M9718" t="s">
        <v>88</v>
      </c>
      <c r="N9718" t="s">
        <v>213</v>
      </c>
      <c r="O9718" t="s">
        <v>22</v>
      </c>
    </row>
    <row r="9719" spans="1:15">
      <c r="A9719" t="s">
        <v>15703</v>
      </c>
      <c r="B9719" s="1">
        <v>45690</v>
      </c>
      <c r="C9719" t="s">
        <v>7116</v>
      </c>
      <c r="D9719" t="s">
        <v>102</v>
      </c>
      <c r="E9719" t="s">
        <v>184</v>
      </c>
      <c r="F9719">
        <v>1</v>
      </c>
      <c r="G9719">
        <v>17683.099999999999</v>
      </c>
      <c r="H9719">
        <v>17683.099999999999</v>
      </c>
      <c r="I9719">
        <f>salesdata[[#This Row],[Total_Sales_INR]]/10000000</f>
        <v>1.7683099999999999E-3</v>
      </c>
      <c r="J9719" t="s">
        <v>34</v>
      </c>
      <c r="K9719" t="s">
        <v>19</v>
      </c>
      <c r="L9719">
        <v>2</v>
      </c>
      <c r="M9719" t="s">
        <v>265</v>
      </c>
      <c r="N9719" t="s">
        <v>97</v>
      </c>
      <c r="O9719" t="s">
        <v>22</v>
      </c>
    </row>
    <row r="9720" spans="1:15">
      <c r="A9720" t="s">
        <v>15704</v>
      </c>
      <c r="B9720" s="1">
        <v>45743</v>
      </c>
      <c r="C9720" t="s">
        <v>14722</v>
      </c>
      <c r="D9720" t="s">
        <v>16</v>
      </c>
      <c r="E9720" t="s">
        <v>145</v>
      </c>
      <c r="F9720">
        <v>3</v>
      </c>
      <c r="G9720">
        <v>42948.79</v>
      </c>
      <c r="H9720">
        <v>128846.37</v>
      </c>
      <c r="I9720">
        <f>salesdata[[#This Row],[Total_Sales_INR]]/10000000</f>
        <v>1.2884636999999999E-2</v>
      </c>
      <c r="J9720" t="s">
        <v>27</v>
      </c>
      <c r="K9720" t="s">
        <v>35</v>
      </c>
      <c r="L9720">
        <v>2</v>
      </c>
      <c r="M9720" t="s">
        <v>104</v>
      </c>
      <c r="N9720" t="s">
        <v>69</v>
      </c>
      <c r="O9720" t="s">
        <v>22</v>
      </c>
    </row>
    <row r="9721" spans="1:15">
      <c r="A9721" t="s">
        <v>15705</v>
      </c>
      <c r="B9721" s="1">
        <v>45787</v>
      </c>
      <c r="C9721" t="s">
        <v>2186</v>
      </c>
      <c r="D9721" t="s">
        <v>25</v>
      </c>
      <c r="E9721" t="s">
        <v>223</v>
      </c>
      <c r="F9721">
        <v>1</v>
      </c>
      <c r="G9721">
        <v>38969.06</v>
      </c>
      <c r="H9721">
        <v>38969.06</v>
      </c>
      <c r="I9721">
        <f>salesdata[[#This Row],[Total_Sales_INR]]/10000000</f>
        <v>3.8969059999999999E-3</v>
      </c>
      <c r="J9721" t="s">
        <v>34</v>
      </c>
      <c r="K9721" t="s">
        <v>72</v>
      </c>
      <c r="L9721">
        <v>4</v>
      </c>
      <c r="M9721" t="s">
        <v>185</v>
      </c>
      <c r="N9721" t="s">
        <v>142</v>
      </c>
      <c r="O9721" t="s">
        <v>22</v>
      </c>
    </row>
    <row r="9722" spans="1:15">
      <c r="A9722" t="s">
        <v>15706</v>
      </c>
      <c r="B9722" s="1">
        <v>45866</v>
      </c>
      <c r="C9722" t="s">
        <v>11552</v>
      </c>
      <c r="D9722" t="s">
        <v>45</v>
      </c>
      <c r="E9722" t="s">
        <v>85</v>
      </c>
      <c r="F9722">
        <v>5</v>
      </c>
      <c r="G9722">
        <v>27816.43</v>
      </c>
      <c r="H9722">
        <v>139082.15</v>
      </c>
      <c r="I9722">
        <f>salesdata[[#This Row],[Total_Sales_INR]]/10000000</f>
        <v>1.3908215E-2</v>
      </c>
      <c r="J9722" t="s">
        <v>47</v>
      </c>
      <c r="K9722" t="s">
        <v>35</v>
      </c>
      <c r="L9722">
        <v>4</v>
      </c>
      <c r="M9722" t="s">
        <v>88</v>
      </c>
      <c r="N9722" t="s">
        <v>37</v>
      </c>
      <c r="O9722" t="s">
        <v>22</v>
      </c>
    </row>
    <row r="9723" spans="1:15">
      <c r="A9723" t="s">
        <v>15707</v>
      </c>
      <c r="B9723" s="1">
        <v>45846</v>
      </c>
      <c r="C9723" t="s">
        <v>9917</v>
      </c>
      <c r="D9723" t="s">
        <v>45</v>
      </c>
      <c r="E9723" t="s">
        <v>65</v>
      </c>
      <c r="F9723">
        <v>2</v>
      </c>
      <c r="G9723">
        <v>42660.82</v>
      </c>
      <c r="H9723">
        <v>85321.64</v>
      </c>
      <c r="I9723">
        <f>salesdata[[#This Row],[Total_Sales_INR]]/10000000</f>
        <v>8.5321640000000001E-3</v>
      </c>
      <c r="J9723" t="s">
        <v>34</v>
      </c>
      <c r="K9723" t="s">
        <v>19</v>
      </c>
      <c r="L9723">
        <v>4</v>
      </c>
      <c r="M9723" t="s">
        <v>123</v>
      </c>
      <c r="N9723" t="s">
        <v>57</v>
      </c>
      <c r="O9723" t="s">
        <v>22</v>
      </c>
    </row>
    <row r="9724" spans="1:15">
      <c r="A9724" t="s">
        <v>15708</v>
      </c>
      <c r="B9724" s="1">
        <v>45934</v>
      </c>
      <c r="C9724" t="s">
        <v>15709</v>
      </c>
      <c r="D9724" t="s">
        <v>25</v>
      </c>
      <c r="E9724" t="s">
        <v>223</v>
      </c>
      <c r="F9724">
        <v>4</v>
      </c>
      <c r="G9724">
        <v>22339.32</v>
      </c>
      <c r="H9724">
        <v>89357.28</v>
      </c>
      <c r="I9724">
        <f>salesdata[[#This Row],[Total_Sales_INR]]/10000000</f>
        <v>8.9357280000000004E-3</v>
      </c>
      <c r="J9724" t="s">
        <v>47</v>
      </c>
      <c r="K9724" t="s">
        <v>35</v>
      </c>
      <c r="L9724">
        <v>3</v>
      </c>
      <c r="M9724" t="s">
        <v>77</v>
      </c>
      <c r="N9724" t="s">
        <v>173</v>
      </c>
      <c r="O9724" t="s">
        <v>22</v>
      </c>
    </row>
    <row r="9725" spans="1:15">
      <c r="A9725" t="s">
        <v>15710</v>
      </c>
      <c r="B9725" s="1">
        <v>45736</v>
      </c>
      <c r="C9725" t="s">
        <v>122</v>
      </c>
      <c r="D9725" t="s">
        <v>45</v>
      </c>
      <c r="E9725" t="s">
        <v>46</v>
      </c>
      <c r="F9725">
        <v>4</v>
      </c>
      <c r="G9725">
        <v>25617.5</v>
      </c>
      <c r="H9725">
        <v>102470</v>
      </c>
      <c r="I9725">
        <f>salesdata[[#This Row],[Total_Sales_INR]]/10000000</f>
        <v>1.0246999999999999E-2</v>
      </c>
      <c r="J9725" t="s">
        <v>27</v>
      </c>
      <c r="K9725" t="s">
        <v>19</v>
      </c>
      <c r="L9725">
        <v>3</v>
      </c>
      <c r="M9725" t="s">
        <v>190</v>
      </c>
      <c r="N9725" t="s">
        <v>21</v>
      </c>
      <c r="O9725" t="s">
        <v>22</v>
      </c>
    </row>
    <row r="9726" spans="1:15">
      <c r="A9726" t="s">
        <v>15711</v>
      </c>
      <c r="B9726" s="1">
        <v>45721</v>
      </c>
      <c r="C9726" t="s">
        <v>15509</v>
      </c>
      <c r="D9726" t="s">
        <v>45</v>
      </c>
      <c r="E9726" t="s">
        <v>46</v>
      </c>
      <c r="F9726">
        <v>5</v>
      </c>
      <c r="G9726">
        <v>25351.48</v>
      </c>
      <c r="H9726">
        <v>126757.4</v>
      </c>
      <c r="I9726">
        <f>salesdata[[#This Row],[Total_Sales_INR]]/10000000</f>
        <v>1.267574E-2</v>
      </c>
      <c r="J9726" t="s">
        <v>18</v>
      </c>
      <c r="K9726" t="s">
        <v>19</v>
      </c>
      <c r="L9726">
        <v>4</v>
      </c>
      <c r="M9726" t="s">
        <v>198</v>
      </c>
      <c r="N9726" t="s">
        <v>69</v>
      </c>
      <c r="O9726" t="s">
        <v>22</v>
      </c>
    </row>
    <row r="9727" spans="1:15">
      <c r="A9727" t="s">
        <v>15712</v>
      </c>
      <c r="B9727" s="1">
        <v>45795</v>
      </c>
      <c r="C9727" t="s">
        <v>9470</v>
      </c>
      <c r="D9727" t="s">
        <v>16</v>
      </c>
      <c r="E9727" t="s">
        <v>130</v>
      </c>
      <c r="F9727">
        <v>2</v>
      </c>
      <c r="G9727">
        <v>14476.88</v>
      </c>
      <c r="H9727">
        <v>28953.759999999998</v>
      </c>
      <c r="I9727">
        <f>salesdata[[#This Row],[Total_Sales_INR]]/10000000</f>
        <v>2.8953759999999999E-3</v>
      </c>
      <c r="J9727" t="s">
        <v>34</v>
      </c>
      <c r="K9727" t="s">
        <v>19</v>
      </c>
      <c r="L9727">
        <v>3</v>
      </c>
      <c r="M9727" t="s">
        <v>61</v>
      </c>
      <c r="N9727" t="s">
        <v>213</v>
      </c>
      <c r="O9727" t="s">
        <v>22</v>
      </c>
    </row>
    <row r="9728" spans="1:15">
      <c r="A9728" t="s">
        <v>15713</v>
      </c>
      <c r="B9728" s="1">
        <v>45694</v>
      </c>
      <c r="C9728" t="s">
        <v>4806</v>
      </c>
      <c r="D9728" t="s">
        <v>16</v>
      </c>
      <c r="E9728" t="s">
        <v>130</v>
      </c>
      <c r="F9728">
        <v>5</v>
      </c>
      <c r="G9728">
        <v>2993.4</v>
      </c>
      <c r="H9728">
        <v>14967</v>
      </c>
      <c r="I9728">
        <f>salesdata[[#This Row],[Total_Sales_INR]]/10000000</f>
        <v>1.4966999999999999E-3</v>
      </c>
      <c r="J9728" t="s">
        <v>34</v>
      </c>
      <c r="K9728" t="s">
        <v>19</v>
      </c>
      <c r="L9728">
        <v>5</v>
      </c>
      <c r="M9728" t="s">
        <v>73</v>
      </c>
      <c r="N9728" t="s">
        <v>94</v>
      </c>
      <c r="O9728" t="s">
        <v>22</v>
      </c>
    </row>
    <row r="9729" spans="1:15">
      <c r="A9729" t="s">
        <v>15714</v>
      </c>
      <c r="B9729" s="1">
        <v>45773</v>
      </c>
      <c r="C9729" t="s">
        <v>15715</v>
      </c>
      <c r="D9729" t="s">
        <v>25</v>
      </c>
      <c r="E9729" t="s">
        <v>280</v>
      </c>
      <c r="F9729">
        <v>5</v>
      </c>
      <c r="G9729">
        <v>26765.75</v>
      </c>
      <c r="H9729">
        <v>133828.75</v>
      </c>
      <c r="I9729">
        <f>salesdata[[#This Row],[Total_Sales_INR]]/10000000</f>
        <v>1.3382875000000001E-2</v>
      </c>
      <c r="J9729" t="s">
        <v>47</v>
      </c>
      <c r="K9729" t="s">
        <v>72</v>
      </c>
      <c r="L9729">
        <v>4</v>
      </c>
      <c r="M9729" t="s">
        <v>123</v>
      </c>
      <c r="N9729" t="s">
        <v>173</v>
      </c>
      <c r="O9729" t="s">
        <v>22</v>
      </c>
    </row>
    <row r="9730" spans="1:15">
      <c r="A9730" t="s">
        <v>15716</v>
      </c>
      <c r="B9730" s="1">
        <v>45840</v>
      </c>
      <c r="C9730" t="s">
        <v>6514</v>
      </c>
      <c r="D9730" t="s">
        <v>32</v>
      </c>
      <c r="E9730" t="s">
        <v>81</v>
      </c>
      <c r="F9730">
        <v>2</v>
      </c>
      <c r="G9730">
        <v>17816.86</v>
      </c>
      <c r="H9730">
        <v>35633.72</v>
      </c>
      <c r="I9730">
        <f>salesdata[[#This Row],[Total_Sales_INR]]/10000000</f>
        <v>3.563372E-3</v>
      </c>
      <c r="J9730" t="s">
        <v>27</v>
      </c>
      <c r="K9730" t="s">
        <v>35</v>
      </c>
      <c r="L9730">
        <v>2</v>
      </c>
      <c r="M9730" t="s">
        <v>141</v>
      </c>
      <c r="N9730" t="s">
        <v>167</v>
      </c>
      <c r="O9730" t="s">
        <v>22</v>
      </c>
    </row>
    <row r="9731" spans="1:15">
      <c r="A9731" t="s">
        <v>15717</v>
      </c>
      <c r="B9731" s="1">
        <v>45879</v>
      </c>
      <c r="C9731" t="s">
        <v>5371</v>
      </c>
      <c r="D9731" t="s">
        <v>102</v>
      </c>
      <c r="E9731" t="s">
        <v>184</v>
      </c>
      <c r="F9731">
        <v>1</v>
      </c>
      <c r="G9731">
        <v>1502.48</v>
      </c>
      <c r="H9731">
        <v>1502.48</v>
      </c>
      <c r="I9731">
        <f>salesdata[[#This Row],[Total_Sales_INR]]/10000000</f>
        <v>1.5024799999999999E-4</v>
      </c>
      <c r="J9731" t="s">
        <v>47</v>
      </c>
      <c r="K9731" t="s">
        <v>19</v>
      </c>
      <c r="L9731">
        <v>5</v>
      </c>
      <c r="M9731" t="s">
        <v>28</v>
      </c>
      <c r="N9731" t="s">
        <v>97</v>
      </c>
      <c r="O9731" t="s">
        <v>22</v>
      </c>
    </row>
    <row r="9732" spans="1:15">
      <c r="A9732" t="s">
        <v>15718</v>
      </c>
      <c r="B9732" s="1">
        <v>45782</v>
      </c>
      <c r="C9732" t="s">
        <v>15247</v>
      </c>
      <c r="D9732" t="s">
        <v>32</v>
      </c>
      <c r="E9732" t="s">
        <v>33</v>
      </c>
      <c r="F9732">
        <v>5</v>
      </c>
      <c r="G9732">
        <v>36229.410000000003</v>
      </c>
      <c r="H9732">
        <v>181147.05</v>
      </c>
      <c r="I9732">
        <f>salesdata[[#This Row],[Total_Sales_INR]]/10000000</f>
        <v>1.8114704999999998E-2</v>
      </c>
      <c r="J9732" t="s">
        <v>47</v>
      </c>
      <c r="K9732" t="s">
        <v>72</v>
      </c>
      <c r="L9732">
        <v>4</v>
      </c>
      <c r="M9732" t="s">
        <v>185</v>
      </c>
      <c r="N9732" t="s">
        <v>94</v>
      </c>
      <c r="O9732" t="s">
        <v>22</v>
      </c>
    </row>
    <row r="9733" spans="1:15">
      <c r="A9733" t="s">
        <v>15719</v>
      </c>
      <c r="B9733" s="1">
        <v>45820</v>
      </c>
      <c r="C9733" t="s">
        <v>15720</v>
      </c>
      <c r="D9733" t="s">
        <v>16</v>
      </c>
      <c r="E9733" t="s">
        <v>159</v>
      </c>
      <c r="F9733">
        <v>2</v>
      </c>
      <c r="G9733">
        <v>48753.08</v>
      </c>
      <c r="H9733">
        <v>97506.16</v>
      </c>
      <c r="I9733">
        <f>salesdata[[#This Row],[Total_Sales_INR]]/10000000</f>
        <v>9.7506160000000001E-3</v>
      </c>
      <c r="J9733" t="s">
        <v>47</v>
      </c>
      <c r="K9733" t="s">
        <v>35</v>
      </c>
      <c r="L9733">
        <v>2</v>
      </c>
      <c r="M9733" t="s">
        <v>133</v>
      </c>
      <c r="N9733" t="s">
        <v>178</v>
      </c>
      <c r="O9733" t="s">
        <v>22</v>
      </c>
    </row>
    <row r="9734" spans="1:15">
      <c r="A9734" t="s">
        <v>15721</v>
      </c>
      <c r="B9734" s="1">
        <v>45829</v>
      </c>
      <c r="C9734" t="s">
        <v>15722</v>
      </c>
      <c r="D9734" t="s">
        <v>102</v>
      </c>
      <c r="E9734" t="s">
        <v>184</v>
      </c>
      <c r="F9734">
        <v>1</v>
      </c>
      <c r="G9734">
        <v>20088.259999999998</v>
      </c>
      <c r="H9734">
        <v>20088.259999999998</v>
      </c>
      <c r="I9734">
        <f>salesdata[[#This Row],[Total_Sales_INR]]/10000000</f>
        <v>2.008826E-3</v>
      </c>
      <c r="J9734" t="s">
        <v>34</v>
      </c>
      <c r="K9734" t="s">
        <v>35</v>
      </c>
      <c r="L9734">
        <v>5</v>
      </c>
      <c r="M9734" t="s">
        <v>28</v>
      </c>
      <c r="N9734" t="s">
        <v>360</v>
      </c>
      <c r="O9734" t="s">
        <v>22</v>
      </c>
    </row>
    <row r="9735" spans="1:15">
      <c r="A9735" t="s">
        <v>15723</v>
      </c>
      <c r="B9735" s="1">
        <v>45720</v>
      </c>
      <c r="C9735" t="s">
        <v>15724</v>
      </c>
      <c r="D9735" t="s">
        <v>32</v>
      </c>
      <c r="E9735" t="s">
        <v>33</v>
      </c>
      <c r="F9735">
        <v>2</v>
      </c>
      <c r="G9735">
        <v>41307.160000000003</v>
      </c>
      <c r="H9735">
        <v>82614.320000000007</v>
      </c>
      <c r="I9735">
        <f>salesdata[[#This Row],[Total_Sales_INR]]/10000000</f>
        <v>8.2614320000000008E-3</v>
      </c>
      <c r="J9735" t="s">
        <v>18</v>
      </c>
      <c r="K9735" t="s">
        <v>72</v>
      </c>
      <c r="L9735">
        <v>3</v>
      </c>
      <c r="M9735" t="s">
        <v>190</v>
      </c>
      <c r="N9735" t="s">
        <v>42</v>
      </c>
      <c r="O9735" t="s">
        <v>22</v>
      </c>
    </row>
    <row r="9736" spans="1:15">
      <c r="A9736" t="s">
        <v>15725</v>
      </c>
      <c r="B9736" s="1">
        <v>45700</v>
      </c>
      <c r="C9736" t="s">
        <v>14790</v>
      </c>
      <c r="D9736" t="s">
        <v>45</v>
      </c>
      <c r="E9736" t="s">
        <v>55</v>
      </c>
      <c r="F9736">
        <v>2</v>
      </c>
      <c r="G9736">
        <v>49970.67</v>
      </c>
      <c r="H9736">
        <v>99941.34</v>
      </c>
      <c r="I9736">
        <f>salesdata[[#This Row],[Total_Sales_INR]]/10000000</f>
        <v>9.994134E-3</v>
      </c>
      <c r="J9736" t="s">
        <v>27</v>
      </c>
      <c r="K9736" t="s">
        <v>19</v>
      </c>
      <c r="L9736">
        <v>4</v>
      </c>
      <c r="M9736" t="s">
        <v>123</v>
      </c>
      <c r="N9736" t="s">
        <v>97</v>
      </c>
      <c r="O9736" t="s">
        <v>22</v>
      </c>
    </row>
    <row r="9737" spans="1:15">
      <c r="A9737" t="s">
        <v>15726</v>
      </c>
      <c r="B9737" s="1">
        <v>45920</v>
      </c>
      <c r="C9737" t="s">
        <v>8716</v>
      </c>
      <c r="D9737" t="s">
        <v>16</v>
      </c>
      <c r="E9737" t="s">
        <v>145</v>
      </c>
      <c r="F9737">
        <v>3</v>
      </c>
      <c r="G9737">
        <v>44324.55</v>
      </c>
      <c r="H9737">
        <v>132973.65</v>
      </c>
      <c r="I9737">
        <f>salesdata[[#This Row],[Total_Sales_INR]]/10000000</f>
        <v>1.3297365E-2</v>
      </c>
      <c r="J9737" t="s">
        <v>27</v>
      </c>
      <c r="K9737" t="s">
        <v>19</v>
      </c>
      <c r="L9737">
        <v>2</v>
      </c>
      <c r="M9737" t="s">
        <v>56</v>
      </c>
      <c r="N9737" t="s">
        <v>112</v>
      </c>
      <c r="O9737" t="s">
        <v>22</v>
      </c>
    </row>
    <row r="9738" spans="1:15">
      <c r="A9738" t="s">
        <v>15727</v>
      </c>
      <c r="B9738" s="1">
        <v>45703</v>
      </c>
      <c r="C9738" t="s">
        <v>15728</v>
      </c>
      <c r="D9738" t="s">
        <v>16</v>
      </c>
      <c r="E9738" t="s">
        <v>159</v>
      </c>
      <c r="F9738">
        <v>5</v>
      </c>
      <c r="G9738">
        <v>22118.82</v>
      </c>
      <c r="H9738">
        <v>110594.1</v>
      </c>
      <c r="I9738">
        <f>salesdata[[#This Row],[Total_Sales_INR]]/10000000</f>
        <v>1.105941E-2</v>
      </c>
      <c r="J9738" t="s">
        <v>47</v>
      </c>
      <c r="K9738" t="s">
        <v>35</v>
      </c>
      <c r="L9738">
        <v>1</v>
      </c>
      <c r="M9738" t="s">
        <v>119</v>
      </c>
      <c r="N9738" t="s">
        <v>29</v>
      </c>
      <c r="O9738" t="s">
        <v>22</v>
      </c>
    </row>
    <row r="9739" spans="1:15">
      <c r="A9739" t="s">
        <v>15729</v>
      </c>
      <c r="B9739" s="1">
        <v>45982</v>
      </c>
      <c r="C9739" t="s">
        <v>10596</v>
      </c>
      <c r="D9739" t="s">
        <v>45</v>
      </c>
      <c r="E9739" t="s">
        <v>46</v>
      </c>
      <c r="F9739">
        <v>4</v>
      </c>
      <c r="G9739">
        <v>27227.66</v>
      </c>
      <c r="H9739">
        <v>108910.64</v>
      </c>
      <c r="I9739">
        <f>salesdata[[#This Row],[Total_Sales_INR]]/10000000</f>
        <v>1.0891064000000001E-2</v>
      </c>
      <c r="J9739" t="s">
        <v>18</v>
      </c>
      <c r="K9739" t="s">
        <v>19</v>
      </c>
      <c r="L9739">
        <v>1</v>
      </c>
      <c r="M9739" t="s">
        <v>181</v>
      </c>
      <c r="N9739" t="s">
        <v>69</v>
      </c>
      <c r="O9739" t="s">
        <v>22</v>
      </c>
    </row>
    <row r="9740" spans="1:15">
      <c r="A9740" t="s">
        <v>15730</v>
      </c>
      <c r="B9740" s="1">
        <v>46004</v>
      </c>
      <c r="C9740" t="s">
        <v>5817</v>
      </c>
      <c r="D9740" t="s">
        <v>102</v>
      </c>
      <c r="E9740" t="s">
        <v>118</v>
      </c>
      <c r="F9740">
        <v>3</v>
      </c>
      <c r="G9740">
        <v>7442.36</v>
      </c>
      <c r="H9740">
        <v>22327.08</v>
      </c>
      <c r="I9740">
        <f>salesdata[[#This Row],[Total_Sales_INR]]/10000000</f>
        <v>2.2327080000000003E-3</v>
      </c>
      <c r="J9740" t="s">
        <v>18</v>
      </c>
      <c r="K9740" t="s">
        <v>19</v>
      </c>
      <c r="L9740">
        <v>4</v>
      </c>
      <c r="M9740" t="s">
        <v>123</v>
      </c>
      <c r="N9740" t="s">
        <v>156</v>
      </c>
      <c r="O9740" t="s">
        <v>22</v>
      </c>
    </row>
    <row r="9741" spans="1:15">
      <c r="A9741" t="s">
        <v>15731</v>
      </c>
      <c r="B9741" s="1">
        <v>45912</v>
      </c>
      <c r="C9741" t="s">
        <v>3536</v>
      </c>
      <c r="D9741" t="s">
        <v>16</v>
      </c>
      <c r="E9741" t="s">
        <v>17</v>
      </c>
      <c r="F9741">
        <v>3</v>
      </c>
      <c r="G9741">
        <v>1039.79</v>
      </c>
      <c r="H9741">
        <v>3119.37</v>
      </c>
      <c r="I9741">
        <f>salesdata[[#This Row],[Total_Sales_INR]]/10000000</f>
        <v>3.1193699999999998E-4</v>
      </c>
      <c r="J9741" t="s">
        <v>34</v>
      </c>
      <c r="K9741" t="s">
        <v>35</v>
      </c>
      <c r="L9741">
        <v>2</v>
      </c>
      <c r="M9741" t="s">
        <v>56</v>
      </c>
      <c r="N9741" t="s">
        <v>57</v>
      </c>
      <c r="O9741" t="s">
        <v>22</v>
      </c>
    </row>
    <row r="9742" spans="1:15">
      <c r="A9742" t="s">
        <v>15732</v>
      </c>
      <c r="B9742" s="1">
        <v>45777</v>
      </c>
      <c r="C9742" t="s">
        <v>15733</v>
      </c>
      <c r="D9742" t="s">
        <v>102</v>
      </c>
      <c r="E9742" t="s">
        <v>184</v>
      </c>
      <c r="F9742">
        <v>4</v>
      </c>
      <c r="G9742">
        <v>41133.589999999997</v>
      </c>
      <c r="H9742">
        <v>164534.35999999999</v>
      </c>
      <c r="I9742">
        <f>salesdata[[#This Row],[Total_Sales_INR]]/10000000</f>
        <v>1.6453435999999998E-2</v>
      </c>
      <c r="J9742" t="s">
        <v>34</v>
      </c>
      <c r="K9742" t="s">
        <v>35</v>
      </c>
      <c r="L9742">
        <v>3</v>
      </c>
      <c r="M9742" t="s">
        <v>77</v>
      </c>
      <c r="N9742" t="s">
        <v>69</v>
      </c>
      <c r="O9742" t="s">
        <v>22</v>
      </c>
    </row>
    <row r="9743" spans="1:15">
      <c r="A9743" t="s">
        <v>15734</v>
      </c>
      <c r="B9743" s="1">
        <v>45747</v>
      </c>
      <c r="C9743" t="s">
        <v>15735</v>
      </c>
      <c r="D9743" t="s">
        <v>102</v>
      </c>
      <c r="E9743" t="s">
        <v>184</v>
      </c>
      <c r="F9743">
        <v>1</v>
      </c>
      <c r="G9743">
        <v>29616.58</v>
      </c>
      <c r="H9743">
        <v>29616.58</v>
      </c>
      <c r="I9743">
        <f>salesdata[[#This Row],[Total_Sales_INR]]/10000000</f>
        <v>2.9616580000000003E-3</v>
      </c>
      <c r="J9743" t="s">
        <v>18</v>
      </c>
      <c r="K9743" t="s">
        <v>19</v>
      </c>
      <c r="L9743">
        <v>4</v>
      </c>
      <c r="M9743" t="s">
        <v>123</v>
      </c>
      <c r="N9743" t="s">
        <v>62</v>
      </c>
      <c r="O9743" t="s">
        <v>22</v>
      </c>
    </row>
    <row r="9744" spans="1:15">
      <c r="A9744" t="s">
        <v>15736</v>
      </c>
      <c r="B9744" s="1">
        <v>45685</v>
      </c>
      <c r="C9744" t="s">
        <v>12523</v>
      </c>
      <c r="D9744" t="s">
        <v>16</v>
      </c>
      <c r="E9744" t="s">
        <v>145</v>
      </c>
      <c r="F9744">
        <v>1</v>
      </c>
      <c r="G9744">
        <v>32329.03</v>
      </c>
      <c r="H9744">
        <v>32329.03</v>
      </c>
      <c r="I9744">
        <f>salesdata[[#This Row],[Total_Sales_INR]]/10000000</f>
        <v>3.2329030000000001E-3</v>
      </c>
      <c r="J9744" t="s">
        <v>18</v>
      </c>
      <c r="K9744" t="s">
        <v>35</v>
      </c>
      <c r="L9744">
        <v>3</v>
      </c>
      <c r="M9744" t="s">
        <v>77</v>
      </c>
      <c r="N9744" t="s">
        <v>29</v>
      </c>
      <c r="O9744" t="s">
        <v>22</v>
      </c>
    </row>
    <row r="9745" spans="1:15">
      <c r="A9745" t="s">
        <v>15737</v>
      </c>
      <c r="B9745" s="1">
        <v>45683</v>
      </c>
      <c r="C9745" t="s">
        <v>15738</v>
      </c>
      <c r="D9745" t="s">
        <v>16</v>
      </c>
      <c r="E9745" t="s">
        <v>137</v>
      </c>
      <c r="F9745">
        <v>4</v>
      </c>
      <c r="G9745">
        <v>24948.02</v>
      </c>
      <c r="H9745">
        <v>99792.08</v>
      </c>
      <c r="I9745">
        <f>salesdata[[#This Row],[Total_Sales_INR]]/10000000</f>
        <v>9.9792079999999998E-3</v>
      </c>
      <c r="J9745" t="s">
        <v>34</v>
      </c>
      <c r="K9745" t="s">
        <v>72</v>
      </c>
      <c r="L9745">
        <v>1</v>
      </c>
      <c r="M9745" t="s">
        <v>68</v>
      </c>
      <c r="N9745" t="s">
        <v>48</v>
      </c>
      <c r="O9745" t="s">
        <v>22</v>
      </c>
    </row>
    <row r="9746" spans="1:15">
      <c r="A9746" t="s">
        <v>15739</v>
      </c>
      <c r="B9746" s="1">
        <v>45766</v>
      </c>
      <c r="C9746" t="s">
        <v>15740</v>
      </c>
      <c r="D9746" t="s">
        <v>32</v>
      </c>
      <c r="E9746" t="s">
        <v>33</v>
      </c>
      <c r="F9746">
        <v>1</v>
      </c>
      <c r="G9746">
        <v>15807.24</v>
      </c>
      <c r="H9746">
        <v>15807.24</v>
      </c>
      <c r="I9746">
        <f>salesdata[[#This Row],[Total_Sales_INR]]/10000000</f>
        <v>1.5807239999999999E-3</v>
      </c>
      <c r="J9746" t="s">
        <v>34</v>
      </c>
      <c r="K9746" t="s">
        <v>72</v>
      </c>
      <c r="L9746">
        <v>3</v>
      </c>
      <c r="M9746" t="s">
        <v>115</v>
      </c>
      <c r="N9746" t="s">
        <v>74</v>
      </c>
      <c r="O9746" t="s">
        <v>22</v>
      </c>
    </row>
    <row r="9747" spans="1:15">
      <c r="A9747" t="s">
        <v>15741</v>
      </c>
      <c r="B9747" s="1">
        <v>45807</v>
      </c>
      <c r="C9747" t="s">
        <v>4289</v>
      </c>
      <c r="D9747" t="s">
        <v>25</v>
      </c>
      <c r="E9747" t="s">
        <v>280</v>
      </c>
      <c r="F9747">
        <v>1</v>
      </c>
      <c r="G9747">
        <v>40228.29</v>
      </c>
      <c r="H9747">
        <v>40228.29</v>
      </c>
      <c r="I9747">
        <f>salesdata[[#This Row],[Total_Sales_INR]]/10000000</f>
        <v>4.0228290000000003E-3</v>
      </c>
      <c r="J9747" t="s">
        <v>18</v>
      </c>
      <c r="K9747" t="s">
        <v>19</v>
      </c>
      <c r="L9747">
        <v>5</v>
      </c>
      <c r="M9747" t="s">
        <v>170</v>
      </c>
      <c r="N9747" t="s">
        <v>360</v>
      </c>
      <c r="O9747" t="s">
        <v>22</v>
      </c>
    </row>
    <row r="9748" spans="1:15">
      <c r="A9748" t="s">
        <v>15742</v>
      </c>
      <c r="B9748" s="1">
        <v>45867</v>
      </c>
      <c r="C9748" t="s">
        <v>15413</v>
      </c>
      <c r="D9748" t="s">
        <v>25</v>
      </c>
      <c r="E9748" t="s">
        <v>280</v>
      </c>
      <c r="F9748">
        <v>1</v>
      </c>
      <c r="G9748">
        <v>30458.69</v>
      </c>
      <c r="H9748">
        <v>30458.69</v>
      </c>
      <c r="I9748">
        <f>salesdata[[#This Row],[Total_Sales_INR]]/10000000</f>
        <v>3.0458689999999997E-3</v>
      </c>
      <c r="J9748" t="s">
        <v>34</v>
      </c>
      <c r="K9748" t="s">
        <v>72</v>
      </c>
      <c r="L9748">
        <v>2</v>
      </c>
      <c r="M9748" t="s">
        <v>141</v>
      </c>
      <c r="N9748" t="s">
        <v>173</v>
      </c>
      <c r="O9748" t="s">
        <v>22</v>
      </c>
    </row>
    <row r="9749" spans="1:15">
      <c r="A9749" t="s">
        <v>15743</v>
      </c>
      <c r="B9749" s="1">
        <v>45880</v>
      </c>
      <c r="C9749" t="s">
        <v>15744</v>
      </c>
      <c r="D9749" t="s">
        <v>45</v>
      </c>
      <c r="E9749" t="s">
        <v>46</v>
      </c>
      <c r="F9749">
        <v>3</v>
      </c>
      <c r="G9749">
        <v>12823.14</v>
      </c>
      <c r="H9749">
        <v>38469.42</v>
      </c>
      <c r="I9749">
        <f>salesdata[[#This Row],[Total_Sales_INR]]/10000000</f>
        <v>3.8469419999999999E-3</v>
      </c>
      <c r="J9749" t="s">
        <v>18</v>
      </c>
      <c r="K9749" t="s">
        <v>19</v>
      </c>
      <c r="L9749">
        <v>2</v>
      </c>
      <c r="M9749" t="s">
        <v>104</v>
      </c>
      <c r="N9749" t="s">
        <v>42</v>
      </c>
      <c r="O9749" t="s">
        <v>22</v>
      </c>
    </row>
    <row r="9750" spans="1:15">
      <c r="A9750" t="s">
        <v>15745</v>
      </c>
      <c r="B9750" s="1">
        <v>45762</v>
      </c>
      <c r="C9750" t="s">
        <v>5248</v>
      </c>
      <c r="D9750" t="s">
        <v>45</v>
      </c>
      <c r="E9750" t="s">
        <v>55</v>
      </c>
      <c r="F9750">
        <v>4</v>
      </c>
      <c r="G9750">
        <v>31373.97</v>
      </c>
      <c r="H9750">
        <v>125495.88</v>
      </c>
      <c r="I9750">
        <f>salesdata[[#This Row],[Total_Sales_INR]]/10000000</f>
        <v>1.2549588E-2</v>
      </c>
      <c r="J9750" t="s">
        <v>27</v>
      </c>
      <c r="K9750" t="s">
        <v>19</v>
      </c>
      <c r="L9750">
        <v>4</v>
      </c>
      <c r="M9750" t="s">
        <v>185</v>
      </c>
      <c r="N9750" t="s">
        <v>124</v>
      </c>
      <c r="O9750" t="s">
        <v>22</v>
      </c>
    </row>
    <row r="9751" spans="1:15">
      <c r="A9751" t="s">
        <v>15746</v>
      </c>
      <c r="B9751" s="1">
        <v>45828</v>
      </c>
      <c r="C9751" t="s">
        <v>2490</v>
      </c>
      <c r="D9751" t="s">
        <v>45</v>
      </c>
      <c r="E9751" t="s">
        <v>85</v>
      </c>
      <c r="F9751">
        <v>2</v>
      </c>
      <c r="G9751">
        <v>44724.45</v>
      </c>
      <c r="H9751">
        <v>89448.9</v>
      </c>
      <c r="I9751">
        <f>salesdata[[#This Row],[Total_Sales_INR]]/10000000</f>
        <v>8.9448899999999987E-3</v>
      </c>
      <c r="J9751" t="s">
        <v>18</v>
      </c>
      <c r="K9751" t="s">
        <v>72</v>
      </c>
      <c r="L9751">
        <v>2</v>
      </c>
      <c r="M9751" t="s">
        <v>104</v>
      </c>
      <c r="N9751" t="s">
        <v>37</v>
      </c>
      <c r="O9751" t="s">
        <v>22</v>
      </c>
    </row>
    <row r="9752" spans="1:15">
      <c r="A9752" t="s">
        <v>15747</v>
      </c>
      <c r="B9752" s="1">
        <v>45869</v>
      </c>
      <c r="C9752" t="s">
        <v>7449</v>
      </c>
      <c r="D9752" t="s">
        <v>16</v>
      </c>
      <c r="E9752" t="s">
        <v>159</v>
      </c>
      <c r="F9752">
        <v>1</v>
      </c>
      <c r="G9752">
        <v>24336.55</v>
      </c>
      <c r="H9752">
        <v>24336.55</v>
      </c>
      <c r="I9752">
        <f>salesdata[[#This Row],[Total_Sales_INR]]/10000000</f>
        <v>2.4336549999999998E-3</v>
      </c>
      <c r="J9752" t="s">
        <v>34</v>
      </c>
      <c r="K9752" t="s">
        <v>72</v>
      </c>
      <c r="L9752">
        <v>4</v>
      </c>
      <c r="M9752" t="s">
        <v>198</v>
      </c>
      <c r="N9752" t="s">
        <v>97</v>
      </c>
      <c r="O9752" t="s">
        <v>22</v>
      </c>
    </row>
    <row r="9753" spans="1:15">
      <c r="A9753" t="s">
        <v>15748</v>
      </c>
      <c r="B9753" s="1">
        <v>45794</v>
      </c>
      <c r="C9753" t="s">
        <v>15749</v>
      </c>
      <c r="D9753" t="s">
        <v>16</v>
      </c>
      <c r="E9753" t="s">
        <v>159</v>
      </c>
      <c r="F9753">
        <v>2</v>
      </c>
      <c r="G9753">
        <v>31909.01</v>
      </c>
      <c r="H9753">
        <v>63818.02</v>
      </c>
      <c r="I9753">
        <f>salesdata[[#This Row],[Total_Sales_INR]]/10000000</f>
        <v>6.3818019999999998E-3</v>
      </c>
      <c r="J9753" t="s">
        <v>27</v>
      </c>
      <c r="K9753" t="s">
        <v>19</v>
      </c>
      <c r="L9753">
        <v>3</v>
      </c>
      <c r="M9753" t="s">
        <v>77</v>
      </c>
      <c r="N9753" t="s">
        <v>213</v>
      </c>
      <c r="O9753" t="s">
        <v>22</v>
      </c>
    </row>
    <row r="9754" spans="1:15">
      <c r="A9754" t="s">
        <v>15750</v>
      </c>
      <c r="B9754" s="1">
        <v>45959</v>
      </c>
      <c r="C9754" t="s">
        <v>15751</v>
      </c>
      <c r="D9754" t="s">
        <v>25</v>
      </c>
      <c r="E9754" t="s">
        <v>223</v>
      </c>
      <c r="F9754">
        <v>3</v>
      </c>
      <c r="G9754">
        <v>8486.1200000000008</v>
      </c>
      <c r="H9754">
        <v>25458.36</v>
      </c>
      <c r="I9754">
        <f>salesdata[[#This Row],[Total_Sales_INR]]/10000000</f>
        <v>2.5458360000000001E-3</v>
      </c>
      <c r="J9754" t="s">
        <v>18</v>
      </c>
      <c r="K9754" t="s">
        <v>72</v>
      </c>
      <c r="L9754">
        <v>3</v>
      </c>
      <c r="M9754" t="s">
        <v>61</v>
      </c>
      <c r="N9754" t="s">
        <v>360</v>
      </c>
      <c r="O9754" t="s">
        <v>22</v>
      </c>
    </row>
    <row r="9755" spans="1:15">
      <c r="A9755" t="s">
        <v>15752</v>
      </c>
      <c r="B9755" s="1">
        <v>45900</v>
      </c>
      <c r="C9755" t="s">
        <v>13493</v>
      </c>
      <c r="D9755" t="s">
        <v>102</v>
      </c>
      <c r="E9755" t="s">
        <v>155</v>
      </c>
      <c r="F9755">
        <v>5</v>
      </c>
      <c r="G9755">
        <v>44681.94</v>
      </c>
      <c r="H9755">
        <v>223409.7</v>
      </c>
      <c r="I9755">
        <f>salesdata[[#This Row],[Total_Sales_INR]]/10000000</f>
        <v>2.2340970000000002E-2</v>
      </c>
      <c r="J9755" t="s">
        <v>47</v>
      </c>
      <c r="K9755" t="s">
        <v>35</v>
      </c>
      <c r="L9755">
        <v>5</v>
      </c>
      <c r="M9755" t="s">
        <v>28</v>
      </c>
      <c r="N9755" t="s">
        <v>37</v>
      </c>
      <c r="O9755" t="s">
        <v>22</v>
      </c>
    </row>
    <row r="9756" spans="1:15">
      <c r="A9756" t="s">
        <v>15753</v>
      </c>
      <c r="B9756" s="1">
        <v>45900</v>
      </c>
      <c r="C9756" t="s">
        <v>15754</v>
      </c>
      <c r="D9756" t="s">
        <v>16</v>
      </c>
      <c r="E9756" t="s">
        <v>159</v>
      </c>
      <c r="F9756">
        <v>3</v>
      </c>
      <c r="G9756">
        <v>41867.82</v>
      </c>
      <c r="H9756">
        <v>125603.46</v>
      </c>
      <c r="I9756">
        <f>salesdata[[#This Row],[Total_Sales_INR]]/10000000</f>
        <v>1.2560346E-2</v>
      </c>
      <c r="J9756" t="s">
        <v>34</v>
      </c>
      <c r="K9756" t="s">
        <v>19</v>
      </c>
      <c r="L9756">
        <v>2</v>
      </c>
      <c r="M9756" t="s">
        <v>265</v>
      </c>
      <c r="N9756" t="s">
        <v>216</v>
      </c>
      <c r="O9756" t="s">
        <v>22</v>
      </c>
    </row>
    <row r="9757" spans="1:15">
      <c r="A9757" t="s">
        <v>15755</v>
      </c>
      <c r="B9757" s="1">
        <v>45972</v>
      </c>
      <c r="C9757" t="s">
        <v>15485</v>
      </c>
      <c r="D9757" t="s">
        <v>102</v>
      </c>
      <c r="E9757" t="s">
        <v>118</v>
      </c>
      <c r="F9757">
        <v>1</v>
      </c>
      <c r="G9757">
        <v>47949.84</v>
      </c>
      <c r="H9757">
        <v>47949.84</v>
      </c>
      <c r="I9757">
        <f>salesdata[[#This Row],[Total_Sales_INR]]/10000000</f>
        <v>4.7949839999999995E-3</v>
      </c>
      <c r="J9757" t="s">
        <v>18</v>
      </c>
      <c r="K9757" t="s">
        <v>19</v>
      </c>
      <c r="L9757">
        <v>1</v>
      </c>
      <c r="M9757" t="s">
        <v>181</v>
      </c>
      <c r="N9757" t="s">
        <v>124</v>
      </c>
      <c r="O9757" t="s">
        <v>22</v>
      </c>
    </row>
    <row r="9758" spans="1:15">
      <c r="A9758" t="s">
        <v>15756</v>
      </c>
      <c r="B9758" s="1">
        <v>45924</v>
      </c>
      <c r="C9758" t="s">
        <v>15757</v>
      </c>
      <c r="D9758" t="s">
        <v>102</v>
      </c>
      <c r="E9758" t="s">
        <v>184</v>
      </c>
      <c r="F9758">
        <v>2</v>
      </c>
      <c r="G9758">
        <v>41118</v>
      </c>
      <c r="H9758">
        <v>82236</v>
      </c>
      <c r="I9758">
        <f>salesdata[[#This Row],[Total_Sales_INR]]/10000000</f>
        <v>8.2235999999999993E-3</v>
      </c>
      <c r="J9758" t="s">
        <v>47</v>
      </c>
      <c r="K9758" t="s">
        <v>19</v>
      </c>
      <c r="L9758">
        <v>1</v>
      </c>
      <c r="M9758" t="s">
        <v>68</v>
      </c>
      <c r="N9758" t="s">
        <v>112</v>
      </c>
      <c r="O9758" t="s">
        <v>22</v>
      </c>
    </row>
    <row r="9759" spans="1:15">
      <c r="A9759" t="s">
        <v>15758</v>
      </c>
      <c r="B9759" s="1">
        <v>45927</v>
      </c>
      <c r="C9759" t="s">
        <v>4820</v>
      </c>
      <c r="D9759" t="s">
        <v>16</v>
      </c>
      <c r="E9759" t="s">
        <v>137</v>
      </c>
      <c r="F9759">
        <v>1</v>
      </c>
      <c r="G9759">
        <v>46673.77</v>
      </c>
      <c r="H9759">
        <v>46673.77</v>
      </c>
      <c r="I9759">
        <f>salesdata[[#This Row],[Total_Sales_INR]]/10000000</f>
        <v>4.6673769999999995E-3</v>
      </c>
      <c r="J9759" t="s">
        <v>18</v>
      </c>
      <c r="K9759" t="s">
        <v>72</v>
      </c>
      <c r="L9759">
        <v>2</v>
      </c>
      <c r="M9759" t="s">
        <v>56</v>
      </c>
      <c r="N9759" t="s">
        <v>62</v>
      </c>
      <c r="O9759" t="s">
        <v>22</v>
      </c>
    </row>
    <row r="9760" spans="1:15">
      <c r="A9760" t="s">
        <v>15759</v>
      </c>
      <c r="B9760" s="1">
        <v>45835</v>
      </c>
      <c r="C9760" t="s">
        <v>8618</v>
      </c>
      <c r="D9760" t="s">
        <v>16</v>
      </c>
      <c r="E9760" t="s">
        <v>137</v>
      </c>
      <c r="F9760">
        <v>5</v>
      </c>
      <c r="G9760">
        <v>20645.36</v>
      </c>
      <c r="H9760">
        <v>103226.8</v>
      </c>
      <c r="I9760">
        <f>salesdata[[#This Row],[Total_Sales_INR]]/10000000</f>
        <v>1.0322680000000001E-2</v>
      </c>
      <c r="J9760" t="s">
        <v>47</v>
      </c>
      <c r="K9760" t="s">
        <v>72</v>
      </c>
      <c r="L9760">
        <v>1</v>
      </c>
      <c r="M9760" t="s">
        <v>20</v>
      </c>
      <c r="N9760" t="s">
        <v>57</v>
      </c>
      <c r="O9760" t="s">
        <v>22</v>
      </c>
    </row>
    <row r="9761" spans="1:15">
      <c r="A9761" t="s">
        <v>15760</v>
      </c>
      <c r="B9761" s="1">
        <v>45939</v>
      </c>
      <c r="C9761" t="s">
        <v>3959</v>
      </c>
      <c r="D9761" t="s">
        <v>102</v>
      </c>
      <c r="E9761" t="s">
        <v>193</v>
      </c>
      <c r="F9761">
        <v>5</v>
      </c>
      <c r="G9761">
        <v>38917.75</v>
      </c>
      <c r="H9761">
        <v>194588.75</v>
      </c>
      <c r="I9761">
        <f>salesdata[[#This Row],[Total_Sales_INR]]/10000000</f>
        <v>1.9458875E-2</v>
      </c>
      <c r="J9761" t="s">
        <v>34</v>
      </c>
      <c r="K9761" t="s">
        <v>19</v>
      </c>
      <c r="L9761">
        <v>5</v>
      </c>
      <c r="M9761" t="s">
        <v>73</v>
      </c>
      <c r="N9761" t="s">
        <v>150</v>
      </c>
      <c r="O9761" t="s">
        <v>22</v>
      </c>
    </row>
    <row r="9762" spans="1:15">
      <c r="A9762" t="s">
        <v>15761</v>
      </c>
      <c r="B9762" s="1">
        <v>45796</v>
      </c>
      <c r="C9762" t="s">
        <v>15762</v>
      </c>
      <c r="D9762" t="s">
        <v>25</v>
      </c>
      <c r="E9762" t="s">
        <v>140</v>
      </c>
      <c r="F9762">
        <v>1</v>
      </c>
      <c r="G9762">
        <v>15036.36</v>
      </c>
      <c r="H9762">
        <v>15036.36</v>
      </c>
      <c r="I9762">
        <f>salesdata[[#This Row],[Total_Sales_INR]]/10000000</f>
        <v>1.503636E-3</v>
      </c>
      <c r="J9762" t="s">
        <v>47</v>
      </c>
      <c r="K9762" t="s">
        <v>72</v>
      </c>
      <c r="L9762">
        <v>4</v>
      </c>
      <c r="M9762" t="s">
        <v>185</v>
      </c>
      <c r="N9762" t="s">
        <v>57</v>
      </c>
      <c r="O9762" t="s">
        <v>22</v>
      </c>
    </row>
    <row r="9763" spans="1:15">
      <c r="A9763" t="s">
        <v>15763</v>
      </c>
      <c r="B9763" s="1">
        <v>45753</v>
      </c>
      <c r="C9763" t="s">
        <v>3080</v>
      </c>
      <c r="D9763" t="s">
        <v>45</v>
      </c>
      <c r="E9763" t="s">
        <v>65</v>
      </c>
      <c r="F9763">
        <v>4</v>
      </c>
      <c r="G9763">
        <v>33183.83</v>
      </c>
      <c r="H9763">
        <v>132735.32</v>
      </c>
      <c r="I9763">
        <f>salesdata[[#This Row],[Total_Sales_INR]]/10000000</f>
        <v>1.3273532000000001E-2</v>
      </c>
      <c r="J9763" t="s">
        <v>18</v>
      </c>
      <c r="K9763" t="s">
        <v>19</v>
      </c>
      <c r="L9763">
        <v>1</v>
      </c>
      <c r="M9763" t="s">
        <v>68</v>
      </c>
      <c r="N9763" t="s">
        <v>150</v>
      </c>
      <c r="O9763" t="s">
        <v>22</v>
      </c>
    </row>
    <row r="9764" spans="1:15">
      <c r="A9764" t="s">
        <v>15764</v>
      </c>
      <c r="B9764" s="1">
        <v>45931</v>
      </c>
      <c r="C9764" t="s">
        <v>11985</v>
      </c>
      <c r="D9764" t="s">
        <v>45</v>
      </c>
      <c r="E9764" t="s">
        <v>46</v>
      </c>
      <c r="F9764">
        <v>5</v>
      </c>
      <c r="G9764">
        <v>2484.36</v>
      </c>
      <c r="H9764">
        <v>12421.8</v>
      </c>
      <c r="I9764">
        <f>salesdata[[#This Row],[Total_Sales_INR]]/10000000</f>
        <v>1.2421799999999998E-3</v>
      </c>
      <c r="J9764" t="s">
        <v>27</v>
      </c>
      <c r="K9764" t="s">
        <v>35</v>
      </c>
      <c r="L9764">
        <v>5</v>
      </c>
      <c r="M9764" t="s">
        <v>73</v>
      </c>
      <c r="N9764" t="s">
        <v>124</v>
      </c>
      <c r="O9764" t="s">
        <v>22</v>
      </c>
    </row>
    <row r="9765" spans="1:15">
      <c r="A9765" t="s">
        <v>15765</v>
      </c>
      <c r="B9765" s="1">
        <v>45977</v>
      </c>
      <c r="C9765" t="s">
        <v>5558</v>
      </c>
      <c r="D9765" t="s">
        <v>25</v>
      </c>
      <c r="E9765" t="s">
        <v>140</v>
      </c>
      <c r="F9765">
        <v>4</v>
      </c>
      <c r="G9765">
        <v>35692.76</v>
      </c>
      <c r="H9765">
        <v>142771.04</v>
      </c>
      <c r="I9765">
        <f>salesdata[[#This Row],[Total_Sales_INR]]/10000000</f>
        <v>1.4277104000000001E-2</v>
      </c>
      <c r="J9765" t="s">
        <v>47</v>
      </c>
      <c r="K9765" t="s">
        <v>72</v>
      </c>
      <c r="L9765">
        <v>4</v>
      </c>
      <c r="M9765" t="s">
        <v>198</v>
      </c>
      <c r="N9765" t="s">
        <v>29</v>
      </c>
      <c r="O9765" t="s">
        <v>22</v>
      </c>
    </row>
    <row r="9766" spans="1:15">
      <c r="A9766" t="s">
        <v>15766</v>
      </c>
      <c r="B9766" s="1">
        <v>45907</v>
      </c>
      <c r="C9766" t="s">
        <v>5590</v>
      </c>
      <c r="D9766" t="s">
        <v>32</v>
      </c>
      <c r="E9766" t="s">
        <v>81</v>
      </c>
      <c r="F9766">
        <v>3</v>
      </c>
      <c r="G9766">
        <v>26891.72</v>
      </c>
      <c r="H9766">
        <v>80675.16</v>
      </c>
      <c r="I9766">
        <f>salesdata[[#This Row],[Total_Sales_INR]]/10000000</f>
        <v>8.0675160000000003E-3</v>
      </c>
      <c r="J9766" t="s">
        <v>34</v>
      </c>
      <c r="K9766" t="s">
        <v>35</v>
      </c>
      <c r="L9766">
        <v>2</v>
      </c>
      <c r="M9766" t="s">
        <v>265</v>
      </c>
      <c r="N9766" t="s">
        <v>57</v>
      </c>
      <c r="O9766" t="s">
        <v>22</v>
      </c>
    </row>
    <row r="9767" spans="1:15">
      <c r="A9767" t="s">
        <v>15767</v>
      </c>
      <c r="B9767" s="1">
        <v>45920</v>
      </c>
      <c r="C9767" t="s">
        <v>15768</v>
      </c>
      <c r="D9767" t="s">
        <v>16</v>
      </c>
      <c r="E9767" t="s">
        <v>130</v>
      </c>
      <c r="F9767">
        <v>2</v>
      </c>
      <c r="G9767">
        <v>18117.21</v>
      </c>
      <c r="H9767">
        <v>36234.42</v>
      </c>
      <c r="I9767">
        <f>salesdata[[#This Row],[Total_Sales_INR]]/10000000</f>
        <v>3.6234419999999997E-3</v>
      </c>
      <c r="J9767" t="s">
        <v>47</v>
      </c>
      <c r="K9767" t="s">
        <v>19</v>
      </c>
      <c r="L9767">
        <v>5</v>
      </c>
      <c r="M9767" t="s">
        <v>41</v>
      </c>
      <c r="N9767" t="s">
        <v>173</v>
      </c>
      <c r="O9767" t="s">
        <v>22</v>
      </c>
    </row>
    <row r="9768" spans="1:15">
      <c r="A9768" t="s">
        <v>15769</v>
      </c>
      <c r="B9768" s="1">
        <v>45792</v>
      </c>
      <c r="C9768" t="s">
        <v>15770</v>
      </c>
      <c r="D9768" t="s">
        <v>16</v>
      </c>
      <c r="E9768" t="s">
        <v>145</v>
      </c>
      <c r="F9768">
        <v>4</v>
      </c>
      <c r="G9768">
        <v>23642.45</v>
      </c>
      <c r="H9768">
        <v>94569.8</v>
      </c>
      <c r="I9768">
        <f>salesdata[[#This Row],[Total_Sales_INR]]/10000000</f>
        <v>9.4569800000000002E-3</v>
      </c>
      <c r="J9768" t="s">
        <v>27</v>
      </c>
      <c r="K9768" t="s">
        <v>19</v>
      </c>
      <c r="L9768">
        <v>5</v>
      </c>
      <c r="M9768" t="s">
        <v>28</v>
      </c>
      <c r="N9768" t="s">
        <v>167</v>
      </c>
      <c r="O9768" t="s">
        <v>22</v>
      </c>
    </row>
    <row r="9769" spans="1:15">
      <c r="A9769" t="s">
        <v>15771</v>
      </c>
      <c r="B9769" s="1">
        <v>45928</v>
      </c>
      <c r="C9769" t="s">
        <v>15772</v>
      </c>
      <c r="D9769" t="s">
        <v>102</v>
      </c>
      <c r="E9769" t="s">
        <v>184</v>
      </c>
      <c r="F9769">
        <v>5</v>
      </c>
      <c r="G9769">
        <v>4169.34</v>
      </c>
      <c r="H9769">
        <v>20846.7</v>
      </c>
      <c r="I9769">
        <f>salesdata[[#This Row],[Total_Sales_INR]]/10000000</f>
        <v>2.0846700000000003E-3</v>
      </c>
      <c r="J9769" t="s">
        <v>27</v>
      </c>
      <c r="K9769" t="s">
        <v>35</v>
      </c>
      <c r="L9769">
        <v>5</v>
      </c>
      <c r="M9769" t="s">
        <v>170</v>
      </c>
      <c r="N9769" t="s">
        <v>69</v>
      </c>
      <c r="O9769" t="s">
        <v>22</v>
      </c>
    </row>
    <row r="9770" spans="1:15">
      <c r="A9770" t="s">
        <v>15773</v>
      </c>
      <c r="B9770" s="1">
        <v>45950</v>
      </c>
      <c r="C9770" t="s">
        <v>15774</v>
      </c>
      <c r="D9770" t="s">
        <v>25</v>
      </c>
      <c r="E9770" t="s">
        <v>140</v>
      </c>
      <c r="F9770">
        <v>2</v>
      </c>
      <c r="G9770">
        <v>44130.75</v>
      </c>
      <c r="H9770">
        <v>88261.5</v>
      </c>
      <c r="I9770">
        <f>salesdata[[#This Row],[Total_Sales_INR]]/10000000</f>
        <v>8.8261499999999996E-3</v>
      </c>
      <c r="J9770" t="s">
        <v>27</v>
      </c>
      <c r="K9770" t="s">
        <v>19</v>
      </c>
      <c r="L9770">
        <v>4</v>
      </c>
      <c r="M9770" t="s">
        <v>185</v>
      </c>
      <c r="N9770" t="s">
        <v>124</v>
      </c>
      <c r="O9770" t="s">
        <v>22</v>
      </c>
    </row>
    <row r="9771" spans="1:15">
      <c r="A9771" t="s">
        <v>15775</v>
      </c>
      <c r="B9771" s="1">
        <v>45944</v>
      </c>
      <c r="C9771" t="s">
        <v>15776</v>
      </c>
      <c r="D9771" t="s">
        <v>45</v>
      </c>
      <c r="E9771" t="s">
        <v>65</v>
      </c>
      <c r="F9771">
        <v>4</v>
      </c>
      <c r="G9771">
        <v>37506.769999999997</v>
      </c>
      <c r="H9771">
        <v>150027.07999999999</v>
      </c>
      <c r="I9771">
        <f>salesdata[[#This Row],[Total_Sales_INR]]/10000000</f>
        <v>1.5002707999999998E-2</v>
      </c>
      <c r="J9771" t="s">
        <v>47</v>
      </c>
      <c r="K9771" t="s">
        <v>19</v>
      </c>
      <c r="L9771">
        <v>4</v>
      </c>
      <c r="M9771" t="s">
        <v>160</v>
      </c>
      <c r="N9771" t="s">
        <v>97</v>
      </c>
      <c r="O9771" t="s">
        <v>22</v>
      </c>
    </row>
    <row r="9772" spans="1:15">
      <c r="A9772" t="s">
        <v>15777</v>
      </c>
      <c r="B9772" s="1">
        <v>45796</v>
      </c>
      <c r="C9772" t="s">
        <v>9814</v>
      </c>
      <c r="D9772" t="s">
        <v>32</v>
      </c>
      <c r="E9772" t="s">
        <v>250</v>
      </c>
      <c r="F9772">
        <v>1</v>
      </c>
      <c r="G9772">
        <v>18697.8</v>
      </c>
      <c r="H9772">
        <v>18697.8</v>
      </c>
      <c r="I9772">
        <f>salesdata[[#This Row],[Total_Sales_INR]]/10000000</f>
        <v>1.8697799999999999E-3</v>
      </c>
      <c r="J9772" t="s">
        <v>47</v>
      </c>
      <c r="K9772" t="s">
        <v>35</v>
      </c>
      <c r="L9772">
        <v>3</v>
      </c>
      <c r="M9772" t="s">
        <v>61</v>
      </c>
      <c r="N9772" t="s">
        <v>21</v>
      </c>
      <c r="O9772" t="s">
        <v>22</v>
      </c>
    </row>
    <row r="9773" spans="1:15">
      <c r="A9773" t="s">
        <v>15778</v>
      </c>
      <c r="B9773" s="1">
        <v>45737</v>
      </c>
      <c r="C9773" t="s">
        <v>1457</v>
      </c>
      <c r="D9773" t="s">
        <v>32</v>
      </c>
      <c r="E9773" t="s">
        <v>309</v>
      </c>
      <c r="F9773">
        <v>5</v>
      </c>
      <c r="G9773">
        <v>30358.91</v>
      </c>
      <c r="H9773">
        <v>151794.54999999999</v>
      </c>
      <c r="I9773">
        <f>salesdata[[#This Row],[Total_Sales_INR]]/10000000</f>
        <v>1.5179455E-2</v>
      </c>
      <c r="J9773" t="s">
        <v>18</v>
      </c>
      <c r="K9773" t="s">
        <v>19</v>
      </c>
      <c r="L9773">
        <v>4</v>
      </c>
      <c r="M9773" t="s">
        <v>88</v>
      </c>
      <c r="N9773" t="s">
        <v>78</v>
      </c>
      <c r="O9773" t="s">
        <v>22</v>
      </c>
    </row>
    <row r="9774" spans="1:15">
      <c r="A9774" t="s">
        <v>15779</v>
      </c>
      <c r="B9774" s="1">
        <v>45790</v>
      </c>
      <c r="C9774" t="s">
        <v>13540</v>
      </c>
      <c r="D9774" t="s">
        <v>45</v>
      </c>
      <c r="E9774" t="s">
        <v>46</v>
      </c>
      <c r="F9774">
        <v>1</v>
      </c>
      <c r="G9774">
        <v>20222.93</v>
      </c>
      <c r="H9774">
        <v>20222.93</v>
      </c>
      <c r="I9774">
        <f>salesdata[[#This Row],[Total_Sales_INR]]/10000000</f>
        <v>2.0222930000000001E-3</v>
      </c>
      <c r="J9774" t="s">
        <v>27</v>
      </c>
      <c r="K9774" t="s">
        <v>35</v>
      </c>
      <c r="L9774">
        <v>1</v>
      </c>
      <c r="M9774" t="s">
        <v>20</v>
      </c>
      <c r="N9774" t="s">
        <v>112</v>
      </c>
      <c r="O9774" t="s">
        <v>22</v>
      </c>
    </row>
    <row r="9775" spans="1:15">
      <c r="A9775" t="s">
        <v>15780</v>
      </c>
      <c r="B9775" s="1">
        <v>45925</v>
      </c>
      <c r="C9775" t="s">
        <v>15781</v>
      </c>
      <c r="D9775" t="s">
        <v>102</v>
      </c>
      <c r="E9775" t="s">
        <v>155</v>
      </c>
      <c r="F9775">
        <v>2</v>
      </c>
      <c r="G9775">
        <v>31936.6</v>
      </c>
      <c r="H9775">
        <v>63873.2</v>
      </c>
      <c r="I9775">
        <f>salesdata[[#This Row],[Total_Sales_INR]]/10000000</f>
        <v>6.3873199999999993E-3</v>
      </c>
      <c r="J9775" t="s">
        <v>47</v>
      </c>
      <c r="K9775" t="s">
        <v>72</v>
      </c>
      <c r="L9775">
        <v>2</v>
      </c>
      <c r="M9775" t="s">
        <v>141</v>
      </c>
      <c r="N9775" t="s">
        <v>21</v>
      </c>
      <c r="O9775" t="s">
        <v>22</v>
      </c>
    </row>
    <row r="9776" spans="1:15">
      <c r="A9776" t="s">
        <v>15782</v>
      </c>
      <c r="B9776" s="1">
        <v>45741</v>
      </c>
      <c r="C9776" t="s">
        <v>754</v>
      </c>
      <c r="D9776" t="s">
        <v>16</v>
      </c>
      <c r="E9776" t="s">
        <v>17</v>
      </c>
      <c r="F9776">
        <v>2</v>
      </c>
      <c r="G9776">
        <v>27380.75</v>
      </c>
      <c r="H9776">
        <v>54761.5</v>
      </c>
      <c r="I9776">
        <f>salesdata[[#This Row],[Total_Sales_INR]]/10000000</f>
        <v>5.4761499999999999E-3</v>
      </c>
      <c r="J9776" t="s">
        <v>34</v>
      </c>
      <c r="K9776" t="s">
        <v>19</v>
      </c>
      <c r="L9776">
        <v>3</v>
      </c>
      <c r="M9776" t="s">
        <v>190</v>
      </c>
      <c r="N9776" t="s">
        <v>127</v>
      </c>
      <c r="O9776" t="s">
        <v>22</v>
      </c>
    </row>
    <row r="9777" spans="1:15">
      <c r="A9777" t="s">
        <v>15783</v>
      </c>
      <c r="B9777" s="1">
        <v>45828</v>
      </c>
      <c r="C9777" t="s">
        <v>1302</v>
      </c>
      <c r="D9777" t="s">
        <v>102</v>
      </c>
      <c r="E9777" t="s">
        <v>155</v>
      </c>
      <c r="F9777">
        <v>1</v>
      </c>
      <c r="G9777">
        <v>30234.83</v>
      </c>
      <c r="H9777">
        <v>30234.83</v>
      </c>
      <c r="I9777">
        <f>salesdata[[#This Row],[Total_Sales_INR]]/10000000</f>
        <v>3.023483E-3</v>
      </c>
      <c r="J9777" t="s">
        <v>47</v>
      </c>
      <c r="K9777" t="s">
        <v>19</v>
      </c>
      <c r="L9777">
        <v>2</v>
      </c>
      <c r="M9777" t="s">
        <v>56</v>
      </c>
      <c r="N9777" t="s">
        <v>127</v>
      </c>
      <c r="O9777" t="s">
        <v>22</v>
      </c>
    </row>
    <row r="9778" spans="1:15">
      <c r="A9778" t="s">
        <v>15784</v>
      </c>
      <c r="B9778" s="1">
        <v>45761</v>
      </c>
      <c r="C9778" t="s">
        <v>15785</v>
      </c>
      <c r="D9778" t="s">
        <v>45</v>
      </c>
      <c r="E9778" t="s">
        <v>46</v>
      </c>
      <c r="F9778">
        <v>3</v>
      </c>
      <c r="G9778">
        <v>10438.36</v>
      </c>
      <c r="H9778">
        <v>31315.08</v>
      </c>
      <c r="I9778">
        <f>salesdata[[#This Row],[Total_Sales_INR]]/10000000</f>
        <v>3.1315080000000003E-3</v>
      </c>
      <c r="J9778" t="s">
        <v>27</v>
      </c>
      <c r="K9778" t="s">
        <v>35</v>
      </c>
      <c r="L9778">
        <v>2</v>
      </c>
      <c r="M9778" t="s">
        <v>133</v>
      </c>
      <c r="N9778" t="s">
        <v>37</v>
      </c>
      <c r="O9778" t="s">
        <v>22</v>
      </c>
    </row>
    <row r="9779" spans="1:15">
      <c r="A9779" t="s">
        <v>15786</v>
      </c>
      <c r="B9779" s="1">
        <v>45883</v>
      </c>
      <c r="C9779" t="s">
        <v>3172</v>
      </c>
      <c r="D9779" t="s">
        <v>32</v>
      </c>
      <c r="E9779" t="s">
        <v>40</v>
      </c>
      <c r="F9779">
        <v>3</v>
      </c>
      <c r="G9779">
        <v>40446.39</v>
      </c>
      <c r="H9779">
        <v>121339.17</v>
      </c>
      <c r="I9779">
        <f>salesdata[[#This Row],[Total_Sales_INR]]/10000000</f>
        <v>1.2133916999999999E-2</v>
      </c>
      <c r="J9779" t="s">
        <v>34</v>
      </c>
      <c r="K9779" t="s">
        <v>35</v>
      </c>
      <c r="L9779">
        <v>5</v>
      </c>
      <c r="M9779" t="s">
        <v>51</v>
      </c>
      <c r="N9779" t="s">
        <v>156</v>
      </c>
      <c r="O9779" t="s">
        <v>22</v>
      </c>
    </row>
    <row r="9780" spans="1:15">
      <c r="A9780" t="s">
        <v>15787</v>
      </c>
      <c r="B9780" s="1">
        <v>45688</v>
      </c>
      <c r="C9780" t="s">
        <v>15788</v>
      </c>
      <c r="D9780" t="s">
        <v>25</v>
      </c>
      <c r="E9780" t="s">
        <v>140</v>
      </c>
      <c r="F9780">
        <v>4</v>
      </c>
      <c r="G9780">
        <v>24501.51</v>
      </c>
      <c r="H9780">
        <v>98006.04</v>
      </c>
      <c r="I9780">
        <f>salesdata[[#This Row],[Total_Sales_INR]]/10000000</f>
        <v>9.8006039999999992E-3</v>
      </c>
      <c r="J9780" t="s">
        <v>34</v>
      </c>
      <c r="K9780" t="s">
        <v>35</v>
      </c>
      <c r="L9780">
        <v>3</v>
      </c>
      <c r="M9780" t="s">
        <v>115</v>
      </c>
      <c r="N9780" t="s">
        <v>29</v>
      </c>
      <c r="O9780" t="s">
        <v>22</v>
      </c>
    </row>
    <row r="9781" spans="1:15">
      <c r="A9781" t="s">
        <v>15789</v>
      </c>
      <c r="B9781" s="1">
        <v>45690</v>
      </c>
      <c r="C9781" t="s">
        <v>13388</v>
      </c>
      <c r="D9781" t="s">
        <v>45</v>
      </c>
      <c r="E9781" t="s">
        <v>60</v>
      </c>
      <c r="F9781">
        <v>4</v>
      </c>
      <c r="G9781">
        <v>33866.29</v>
      </c>
      <c r="H9781">
        <v>135465.16</v>
      </c>
      <c r="I9781">
        <f>salesdata[[#This Row],[Total_Sales_INR]]/10000000</f>
        <v>1.3546516E-2</v>
      </c>
      <c r="J9781" t="s">
        <v>18</v>
      </c>
      <c r="K9781" t="s">
        <v>35</v>
      </c>
      <c r="L9781">
        <v>2</v>
      </c>
      <c r="M9781" t="s">
        <v>133</v>
      </c>
      <c r="N9781" t="s">
        <v>48</v>
      </c>
      <c r="O9781" t="s">
        <v>22</v>
      </c>
    </row>
    <row r="9782" spans="1:15">
      <c r="A9782" t="s">
        <v>15790</v>
      </c>
      <c r="B9782" s="1">
        <v>45923</v>
      </c>
      <c r="C9782" t="s">
        <v>4049</v>
      </c>
      <c r="D9782" t="s">
        <v>32</v>
      </c>
      <c r="E9782" t="s">
        <v>81</v>
      </c>
      <c r="F9782">
        <v>1</v>
      </c>
      <c r="G9782">
        <v>44070.58</v>
      </c>
      <c r="H9782">
        <v>44070.58</v>
      </c>
      <c r="I9782">
        <f>salesdata[[#This Row],[Total_Sales_INR]]/10000000</f>
        <v>4.4070580000000002E-3</v>
      </c>
      <c r="J9782" t="s">
        <v>27</v>
      </c>
      <c r="K9782" t="s">
        <v>19</v>
      </c>
      <c r="L9782">
        <v>1</v>
      </c>
      <c r="M9782" t="s">
        <v>107</v>
      </c>
      <c r="N9782" t="s">
        <v>74</v>
      </c>
      <c r="O9782" t="s">
        <v>22</v>
      </c>
    </row>
    <row r="9783" spans="1:15">
      <c r="A9783" t="s">
        <v>15791</v>
      </c>
      <c r="B9783" s="1">
        <v>45769</v>
      </c>
      <c r="C9783" t="s">
        <v>15792</v>
      </c>
      <c r="D9783" t="s">
        <v>25</v>
      </c>
      <c r="E9783" t="s">
        <v>91</v>
      </c>
      <c r="F9783">
        <v>1</v>
      </c>
      <c r="G9783">
        <v>14988.88</v>
      </c>
      <c r="H9783">
        <v>14988.88</v>
      </c>
      <c r="I9783">
        <f>salesdata[[#This Row],[Total_Sales_INR]]/10000000</f>
        <v>1.4988879999999999E-3</v>
      </c>
      <c r="J9783" t="s">
        <v>27</v>
      </c>
      <c r="K9783" t="s">
        <v>72</v>
      </c>
      <c r="L9783">
        <v>4</v>
      </c>
      <c r="M9783" t="s">
        <v>185</v>
      </c>
      <c r="N9783" t="s">
        <v>42</v>
      </c>
      <c r="O9783" t="s">
        <v>22</v>
      </c>
    </row>
    <row r="9784" spans="1:15">
      <c r="A9784" t="s">
        <v>15793</v>
      </c>
      <c r="B9784" s="1">
        <v>45835</v>
      </c>
      <c r="C9784" t="s">
        <v>492</v>
      </c>
      <c r="D9784" t="s">
        <v>102</v>
      </c>
      <c r="E9784" t="s">
        <v>103</v>
      </c>
      <c r="F9784">
        <v>3</v>
      </c>
      <c r="G9784">
        <v>46901.84</v>
      </c>
      <c r="H9784">
        <v>140705.51999999999</v>
      </c>
      <c r="I9784">
        <f>salesdata[[#This Row],[Total_Sales_INR]]/10000000</f>
        <v>1.4070551999999998E-2</v>
      </c>
      <c r="J9784" t="s">
        <v>27</v>
      </c>
      <c r="K9784" t="s">
        <v>72</v>
      </c>
      <c r="L9784">
        <v>3</v>
      </c>
      <c r="M9784" t="s">
        <v>61</v>
      </c>
      <c r="N9784" t="s">
        <v>57</v>
      </c>
      <c r="O9784" t="s">
        <v>22</v>
      </c>
    </row>
    <row r="9785" spans="1:15">
      <c r="A9785" t="s">
        <v>15794</v>
      </c>
      <c r="B9785" s="1">
        <v>45987</v>
      </c>
      <c r="C9785" t="s">
        <v>15795</v>
      </c>
      <c r="D9785" t="s">
        <v>16</v>
      </c>
      <c r="E9785" t="s">
        <v>130</v>
      </c>
      <c r="F9785">
        <v>5</v>
      </c>
      <c r="G9785">
        <v>45624.32</v>
      </c>
      <c r="H9785">
        <v>228121.60000000001</v>
      </c>
      <c r="I9785">
        <f>salesdata[[#This Row],[Total_Sales_INR]]/10000000</f>
        <v>2.2812160000000001E-2</v>
      </c>
      <c r="J9785" t="s">
        <v>34</v>
      </c>
      <c r="K9785" t="s">
        <v>72</v>
      </c>
      <c r="L9785">
        <v>5</v>
      </c>
      <c r="M9785" t="s">
        <v>73</v>
      </c>
      <c r="N9785" t="s">
        <v>29</v>
      </c>
      <c r="O9785" t="s">
        <v>22</v>
      </c>
    </row>
    <row r="9786" spans="1:15">
      <c r="A9786" t="s">
        <v>15796</v>
      </c>
      <c r="B9786" s="1">
        <v>45913</v>
      </c>
      <c r="C9786" t="s">
        <v>1441</v>
      </c>
      <c r="D9786" t="s">
        <v>32</v>
      </c>
      <c r="E9786" t="s">
        <v>309</v>
      </c>
      <c r="F9786">
        <v>2</v>
      </c>
      <c r="G9786">
        <v>15306.23</v>
      </c>
      <c r="H9786">
        <v>30612.46</v>
      </c>
      <c r="I9786">
        <f>salesdata[[#This Row],[Total_Sales_INR]]/10000000</f>
        <v>3.0612460000000001E-3</v>
      </c>
      <c r="J9786" t="s">
        <v>34</v>
      </c>
      <c r="K9786" t="s">
        <v>35</v>
      </c>
      <c r="L9786">
        <v>3</v>
      </c>
      <c r="M9786" t="s">
        <v>61</v>
      </c>
      <c r="N9786" t="s">
        <v>156</v>
      </c>
      <c r="O9786" t="s">
        <v>22</v>
      </c>
    </row>
    <row r="9787" spans="1:15">
      <c r="A9787" t="s">
        <v>15797</v>
      </c>
      <c r="B9787" s="1">
        <v>45887</v>
      </c>
      <c r="C9787" t="s">
        <v>11902</v>
      </c>
      <c r="D9787" t="s">
        <v>32</v>
      </c>
      <c r="E9787" t="s">
        <v>81</v>
      </c>
      <c r="F9787">
        <v>5</v>
      </c>
      <c r="G9787">
        <v>22117.33</v>
      </c>
      <c r="H9787">
        <v>110586.65</v>
      </c>
      <c r="I9787">
        <f>salesdata[[#This Row],[Total_Sales_INR]]/10000000</f>
        <v>1.1058664999999999E-2</v>
      </c>
      <c r="J9787" t="s">
        <v>18</v>
      </c>
      <c r="K9787" t="s">
        <v>35</v>
      </c>
      <c r="L9787">
        <v>3</v>
      </c>
      <c r="M9787" t="s">
        <v>115</v>
      </c>
      <c r="N9787" t="s">
        <v>360</v>
      </c>
      <c r="O9787" t="s">
        <v>22</v>
      </c>
    </row>
    <row r="9788" spans="1:15">
      <c r="A9788" t="s">
        <v>15798</v>
      </c>
      <c r="B9788" s="1">
        <v>45796</v>
      </c>
      <c r="C9788" t="s">
        <v>434</v>
      </c>
      <c r="D9788" t="s">
        <v>16</v>
      </c>
      <c r="E9788" t="s">
        <v>17</v>
      </c>
      <c r="F9788">
        <v>4</v>
      </c>
      <c r="G9788">
        <v>41563.47</v>
      </c>
      <c r="H9788">
        <v>166253.88</v>
      </c>
      <c r="I9788">
        <f>salesdata[[#This Row],[Total_Sales_INR]]/10000000</f>
        <v>1.6625388000000001E-2</v>
      </c>
      <c r="J9788" t="s">
        <v>47</v>
      </c>
      <c r="K9788" t="s">
        <v>35</v>
      </c>
      <c r="L9788">
        <v>4</v>
      </c>
      <c r="M9788" t="s">
        <v>123</v>
      </c>
      <c r="N9788" t="s">
        <v>97</v>
      </c>
      <c r="O9788" t="s">
        <v>22</v>
      </c>
    </row>
    <row r="9789" spans="1:15">
      <c r="A9789" t="s">
        <v>15799</v>
      </c>
      <c r="B9789" s="1">
        <v>45868</v>
      </c>
      <c r="C9789" t="s">
        <v>15800</v>
      </c>
      <c r="D9789" t="s">
        <v>16</v>
      </c>
      <c r="E9789" t="s">
        <v>17</v>
      </c>
      <c r="F9789">
        <v>5</v>
      </c>
      <c r="G9789">
        <v>20701.22</v>
      </c>
      <c r="H9789">
        <v>103506.1</v>
      </c>
      <c r="I9789">
        <f>salesdata[[#This Row],[Total_Sales_INR]]/10000000</f>
        <v>1.0350610000000001E-2</v>
      </c>
      <c r="J9789" t="s">
        <v>18</v>
      </c>
      <c r="K9789" t="s">
        <v>19</v>
      </c>
      <c r="L9789">
        <v>2</v>
      </c>
      <c r="M9789" t="s">
        <v>133</v>
      </c>
      <c r="N9789" t="s">
        <v>62</v>
      </c>
      <c r="O9789" t="s">
        <v>22</v>
      </c>
    </row>
    <row r="9790" spans="1:15">
      <c r="A9790" t="s">
        <v>15801</v>
      </c>
      <c r="B9790" s="1">
        <v>45681</v>
      </c>
      <c r="C9790" t="s">
        <v>15802</v>
      </c>
      <c r="D9790" t="s">
        <v>25</v>
      </c>
      <c r="E9790" t="s">
        <v>26</v>
      </c>
      <c r="F9790">
        <v>2</v>
      </c>
      <c r="G9790">
        <v>2076.5300000000002</v>
      </c>
      <c r="H9790">
        <v>4153.0600000000004</v>
      </c>
      <c r="I9790">
        <f>salesdata[[#This Row],[Total_Sales_INR]]/10000000</f>
        <v>4.1530600000000005E-4</v>
      </c>
      <c r="J9790" t="s">
        <v>34</v>
      </c>
      <c r="K9790" t="s">
        <v>72</v>
      </c>
      <c r="L9790">
        <v>3</v>
      </c>
      <c r="M9790" t="s">
        <v>36</v>
      </c>
      <c r="N9790" t="s">
        <v>360</v>
      </c>
      <c r="O9790" t="s">
        <v>22</v>
      </c>
    </row>
    <row r="9791" spans="1:15">
      <c r="A9791" t="s">
        <v>15803</v>
      </c>
      <c r="B9791" s="1">
        <v>45792</v>
      </c>
      <c r="C9791" t="s">
        <v>4931</v>
      </c>
      <c r="D9791" t="s">
        <v>32</v>
      </c>
      <c r="E9791" t="s">
        <v>33</v>
      </c>
      <c r="F9791">
        <v>4</v>
      </c>
      <c r="G9791">
        <v>15385.21</v>
      </c>
      <c r="H9791">
        <v>61540.84</v>
      </c>
      <c r="I9791">
        <f>salesdata[[#This Row],[Total_Sales_INR]]/10000000</f>
        <v>6.1540839999999998E-3</v>
      </c>
      <c r="J9791" t="s">
        <v>34</v>
      </c>
      <c r="K9791" t="s">
        <v>72</v>
      </c>
      <c r="L9791">
        <v>1</v>
      </c>
      <c r="M9791" t="s">
        <v>181</v>
      </c>
      <c r="N9791" t="s">
        <v>82</v>
      </c>
      <c r="O9791" t="s">
        <v>22</v>
      </c>
    </row>
    <row r="9792" spans="1:15">
      <c r="A9792" t="s">
        <v>15804</v>
      </c>
      <c r="B9792" s="1">
        <v>45965</v>
      </c>
      <c r="C9792" t="s">
        <v>8382</v>
      </c>
      <c r="D9792" t="s">
        <v>32</v>
      </c>
      <c r="E9792" t="s">
        <v>81</v>
      </c>
      <c r="F9792">
        <v>1</v>
      </c>
      <c r="G9792">
        <v>34420.28</v>
      </c>
      <c r="H9792">
        <v>34420.28</v>
      </c>
      <c r="I9792">
        <f>salesdata[[#This Row],[Total_Sales_INR]]/10000000</f>
        <v>3.4420279999999998E-3</v>
      </c>
      <c r="J9792" t="s">
        <v>18</v>
      </c>
      <c r="K9792" t="s">
        <v>35</v>
      </c>
      <c r="L9792">
        <v>3</v>
      </c>
      <c r="M9792" t="s">
        <v>190</v>
      </c>
      <c r="N9792" t="s">
        <v>57</v>
      </c>
      <c r="O9792" t="s">
        <v>22</v>
      </c>
    </row>
    <row r="9793" spans="1:15">
      <c r="A9793" t="s">
        <v>15805</v>
      </c>
      <c r="B9793" s="1">
        <v>45821</v>
      </c>
      <c r="C9793" t="s">
        <v>10791</v>
      </c>
      <c r="D9793" t="s">
        <v>16</v>
      </c>
      <c r="E9793" t="s">
        <v>137</v>
      </c>
      <c r="F9793">
        <v>1</v>
      </c>
      <c r="G9793">
        <v>29866.49</v>
      </c>
      <c r="H9793">
        <v>29866.49</v>
      </c>
      <c r="I9793">
        <f>salesdata[[#This Row],[Total_Sales_INR]]/10000000</f>
        <v>2.9866490000000001E-3</v>
      </c>
      <c r="J9793" t="s">
        <v>34</v>
      </c>
      <c r="K9793" t="s">
        <v>72</v>
      </c>
      <c r="L9793">
        <v>4</v>
      </c>
      <c r="M9793" t="s">
        <v>198</v>
      </c>
      <c r="N9793" t="s">
        <v>74</v>
      </c>
      <c r="O9793" t="s">
        <v>22</v>
      </c>
    </row>
    <row r="9794" spans="1:15">
      <c r="A9794" t="s">
        <v>15806</v>
      </c>
      <c r="B9794" s="1">
        <v>45951</v>
      </c>
      <c r="C9794" t="s">
        <v>4520</v>
      </c>
      <c r="D9794" t="s">
        <v>25</v>
      </c>
      <c r="E9794" t="s">
        <v>26</v>
      </c>
      <c r="F9794">
        <v>3</v>
      </c>
      <c r="G9794">
        <v>43630.31</v>
      </c>
      <c r="H9794">
        <v>130890.93</v>
      </c>
      <c r="I9794">
        <f>salesdata[[#This Row],[Total_Sales_INR]]/10000000</f>
        <v>1.3089093E-2</v>
      </c>
      <c r="J9794" t="s">
        <v>27</v>
      </c>
      <c r="K9794" t="s">
        <v>35</v>
      </c>
      <c r="L9794">
        <v>5</v>
      </c>
      <c r="M9794" t="s">
        <v>51</v>
      </c>
      <c r="N9794" t="s">
        <v>94</v>
      </c>
      <c r="O9794" t="s">
        <v>22</v>
      </c>
    </row>
    <row r="9795" spans="1:15">
      <c r="A9795" t="s">
        <v>15807</v>
      </c>
      <c r="B9795" s="1">
        <v>45921</v>
      </c>
      <c r="C9795" t="s">
        <v>906</v>
      </c>
      <c r="D9795" t="s">
        <v>25</v>
      </c>
      <c r="E9795" t="s">
        <v>223</v>
      </c>
      <c r="F9795">
        <v>2</v>
      </c>
      <c r="G9795">
        <v>43120.2</v>
      </c>
      <c r="H9795">
        <v>86240.4</v>
      </c>
      <c r="I9795">
        <f>salesdata[[#This Row],[Total_Sales_INR]]/10000000</f>
        <v>8.6240399999999995E-3</v>
      </c>
      <c r="J9795" t="s">
        <v>27</v>
      </c>
      <c r="K9795" t="s">
        <v>19</v>
      </c>
      <c r="L9795">
        <v>1</v>
      </c>
      <c r="M9795" t="s">
        <v>181</v>
      </c>
      <c r="N9795" t="s">
        <v>97</v>
      </c>
      <c r="O9795" t="s">
        <v>22</v>
      </c>
    </row>
    <row r="9796" spans="1:15">
      <c r="A9796" t="s">
        <v>15808</v>
      </c>
      <c r="B9796" s="1">
        <v>45945</v>
      </c>
      <c r="C9796" t="s">
        <v>14299</v>
      </c>
      <c r="D9796" t="s">
        <v>16</v>
      </c>
      <c r="E9796" t="s">
        <v>17</v>
      </c>
      <c r="F9796">
        <v>1</v>
      </c>
      <c r="G9796">
        <v>25113.1</v>
      </c>
      <c r="H9796">
        <v>25113.1</v>
      </c>
      <c r="I9796">
        <f>salesdata[[#This Row],[Total_Sales_INR]]/10000000</f>
        <v>2.5113099999999997E-3</v>
      </c>
      <c r="J9796" t="s">
        <v>18</v>
      </c>
      <c r="K9796" t="s">
        <v>19</v>
      </c>
      <c r="L9796">
        <v>3</v>
      </c>
      <c r="M9796" t="s">
        <v>115</v>
      </c>
      <c r="N9796" t="s">
        <v>156</v>
      </c>
      <c r="O9796" t="s">
        <v>22</v>
      </c>
    </row>
    <row r="9797" spans="1:15">
      <c r="A9797" t="s">
        <v>15809</v>
      </c>
      <c r="B9797" s="1">
        <v>45720</v>
      </c>
      <c r="C9797" t="s">
        <v>3098</v>
      </c>
      <c r="D9797" t="s">
        <v>32</v>
      </c>
      <c r="E9797" t="s">
        <v>33</v>
      </c>
      <c r="F9797">
        <v>1</v>
      </c>
      <c r="G9797">
        <v>14205.94</v>
      </c>
      <c r="H9797">
        <v>14205.94</v>
      </c>
      <c r="I9797">
        <f>salesdata[[#This Row],[Total_Sales_INR]]/10000000</f>
        <v>1.4205940000000001E-3</v>
      </c>
      <c r="J9797" t="s">
        <v>34</v>
      </c>
      <c r="K9797" t="s">
        <v>19</v>
      </c>
      <c r="L9797">
        <v>4</v>
      </c>
      <c r="M9797" t="s">
        <v>185</v>
      </c>
      <c r="N9797" t="s">
        <v>62</v>
      </c>
      <c r="O9797" t="s">
        <v>22</v>
      </c>
    </row>
    <row r="9798" spans="1:15">
      <c r="A9798" t="s">
        <v>15810</v>
      </c>
      <c r="B9798" s="1">
        <v>45747</v>
      </c>
      <c r="C9798" t="s">
        <v>6810</v>
      </c>
      <c r="D9798" t="s">
        <v>45</v>
      </c>
      <c r="E9798" t="s">
        <v>65</v>
      </c>
      <c r="F9798">
        <v>5</v>
      </c>
      <c r="G9798">
        <v>18059.48</v>
      </c>
      <c r="H9798">
        <v>90297.4</v>
      </c>
      <c r="I9798">
        <f>salesdata[[#This Row],[Total_Sales_INR]]/10000000</f>
        <v>9.0297399999999996E-3</v>
      </c>
      <c r="J9798" t="s">
        <v>18</v>
      </c>
      <c r="K9798" t="s">
        <v>35</v>
      </c>
      <c r="L9798">
        <v>4</v>
      </c>
      <c r="M9798" t="s">
        <v>160</v>
      </c>
      <c r="N9798" t="s">
        <v>142</v>
      </c>
      <c r="O9798" t="s">
        <v>22</v>
      </c>
    </row>
    <row r="9799" spans="1:15">
      <c r="A9799" t="s">
        <v>15811</v>
      </c>
      <c r="B9799" s="1">
        <v>45781</v>
      </c>
      <c r="C9799" t="s">
        <v>5642</v>
      </c>
      <c r="D9799" t="s">
        <v>45</v>
      </c>
      <c r="E9799" t="s">
        <v>60</v>
      </c>
      <c r="F9799">
        <v>1</v>
      </c>
      <c r="G9799">
        <v>47177.39</v>
      </c>
      <c r="H9799">
        <v>47177.39</v>
      </c>
      <c r="I9799">
        <f>salesdata[[#This Row],[Total_Sales_INR]]/10000000</f>
        <v>4.7177390000000003E-3</v>
      </c>
      <c r="J9799" t="s">
        <v>47</v>
      </c>
      <c r="K9799" t="s">
        <v>35</v>
      </c>
      <c r="L9799">
        <v>1</v>
      </c>
      <c r="M9799" t="s">
        <v>68</v>
      </c>
      <c r="N9799" t="s">
        <v>97</v>
      </c>
      <c r="O9799" t="s">
        <v>22</v>
      </c>
    </row>
    <row r="9800" spans="1:15">
      <c r="A9800" t="s">
        <v>15812</v>
      </c>
      <c r="B9800" s="1">
        <v>45790</v>
      </c>
      <c r="C9800" t="s">
        <v>15813</v>
      </c>
      <c r="D9800" t="s">
        <v>16</v>
      </c>
      <c r="E9800" t="s">
        <v>159</v>
      </c>
      <c r="F9800">
        <v>4</v>
      </c>
      <c r="G9800">
        <v>5282.63</v>
      </c>
      <c r="H9800">
        <v>21130.52</v>
      </c>
      <c r="I9800">
        <f>salesdata[[#This Row],[Total_Sales_INR]]/10000000</f>
        <v>2.1130520000000002E-3</v>
      </c>
      <c r="J9800" t="s">
        <v>18</v>
      </c>
      <c r="K9800" t="s">
        <v>72</v>
      </c>
      <c r="L9800">
        <v>4</v>
      </c>
      <c r="M9800" t="s">
        <v>198</v>
      </c>
      <c r="N9800" t="s">
        <v>57</v>
      </c>
      <c r="O9800" t="s">
        <v>22</v>
      </c>
    </row>
    <row r="9801" spans="1:15">
      <c r="A9801" t="s">
        <v>15814</v>
      </c>
      <c r="B9801" s="1">
        <v>45925</v>
      </c>
      <c r="C9801" t="s">
        <v>6897</v>
      </c>
      <c r="D9801" t="s">
        <v>32</v>
      </c>
      <c r="E9801" t="s">
        <v>33</v>
      </c>
      <c r="F9801">
        <v>5</v>
      </c>
      <c r="G9801">
        <v>46878.29</v>
      </c>
      <c r="H9801">
        <v>234391.45</v>
      </c>
      <c r="I9801">
        <f>salesdata[[#This Row],[Total_Sales_INR]]/10000000</f>
        <v>2.3439145000000002E-2</v>
      </c>
      <c r="J9801" t="s">
        <v>34</v>
      </c>
      <c r="K9801" t="s">
        <v>72</v>
      </c>
      <c r="L9801">
        <v>1</v>
      </c>
      <c r="M9801" t="s">
        <v>107</v>
      </c>
      <c r="N9801" t="s">
        <v>213</v>
      </c>
      <c r="O9801" t="s">
        <v>22</v>
      </c>
    </row>
    <row r="9802" spans="1:15">
      <c r="A9802" t="s">
        <v>15815</v>
      </c>
      <c r="B9802" s="1">
        <v>45984</v>
      </c>
      <c r="C9802" t="s">
        <v>15816</v>
      </c>
      <c r="D9802" t="s">
        <v>25</v>
      </c>
      <c r="E9802" t="s">
        <v>223</v>
      </c>
      <c r="F9802">
        <v>2</v>
      </c>
      <c r="G9802">
        <v>44121.69</v>
      </c>
      <c r="H9802">
        <v>88243.38</v>
      </c>
      <c r="I9802">
        <f>salesdata[[#This Row],[Total_Sales_INR]]/10000000</f>
        <v>8.824338000000001E-3</v>
      </c>
      <c r="J9802" t="s">
        <v>27</v>
      </c>
      <c r="K9802" t="s">
        <v>35</v>
      </c>
      <c r="L9802">
        <v>4</v>
      </c>
      <c r="M9802" t="s">
        <v>185</v>
      </c>
      <c r="N9802" t="s">
        <v>216</v>
      </c>
      <c r="O9802" t="s">
        <v>22</v>
      </c>
    </row>
    <row r="9803" spans="1:15">
      <c r="A9803" t="s">
        <v>15817</v>
      </c>
      <c r="B9803" s="1">
        <v>45843</v>
      </c>
      <c r="C9803" t="s">
        <v>5322</v>
      </c>
      <c r="D9803" t="s">
        <v>102</v>
      </c>
      <c r="E9803" t="s">
        <v>193</v>
      </c>
      <c r="F9803">
        <v>5</v>
      </c>
      <c r="G9803">
        <v>32314.43</v>
      </c>
      <c r="H9803">
        <v>161572.15</v>
      </c>
      <c r="I9803">
        <f>salesdata[[#This Row],[Total_Sales_INR]]/10000000</f>
        <v>1.6157214999999999E-2</v>
      </c>
      <c r="J9803" t="s">
        <v>34</v>
      </c>
      <c r="K9803" t="s">
        <v>72</v>
      </c>
      <c r="L9803">
        <v>2</v>
      </c>
      <c r="M9803" t="s">
        <v>104</v>
      </c>
      <c r="N9803" t="s">
        <v>124</v>
      </c>
      <c r="O9803" t="s">
        <v>22</v>
      </c>
    </row>
    <row r="9804" spans="1:15">
      <c r="A9804" t="s">
        <v>15818</v>
      </c>
      <c r="B9804" s="1">
        <v>45983</v>
      </c>
      <c r="C9804" t="s">
        <v>15819</v>
      </c>
      <c r="D9804" t="s">
        <v>32</v>
      </c>
      <c r="E9804" t="s">
        <v>40</v>
      </c>
      <c r="F9804">
        <v>4</v>
      </c>
      <c r="G9804">
        <v>16581.3</v>
      </c>
      <c r="H9804">
        <v>66325.2</v>
      </c>
      <c r="I9804">
        <f>salesdata[[#This Row],[Total_Sales_INR]]/10000000</f>
        <v>6.6325199999999994E-3</v>
      </c>
      <c r="J9804" t="s">
        <v>18</v>
      </c>
      <c r="K9804" t="s">
        <v>19</v>
      </c>
      <c r="L9804">
        <v>1</v>
      </c>
      <c r="M9804" t="s">
        <v>68</v>
      </c>
      <c r="N9804" t="s">
        <v>167</v>
      </c>
      <c r="O9804" t="s">
        <v>22</v>
      </c>
    </row>
    <row r="9805" spans="1:15">
      <c r="A9805" t="s">
        <v>15820</v>
      </c>
      <c r="B9805" s="1">
        <v>45986</v>
      </c>
      <c r="C9805" t="s">
        <v>10902</v>
      </c>
      <c r="D9805" t="s">
        <v>25</v>
      </c>
      <c r="E9805" t="s">
        <v>91</v>
      </c>
      <c r="F9805">
        <v>3</v>
      </c>
      <c r="G9805">
        <v>40150.15</v>
      </c>
      <c r="H9805">
        <v>120450.45</v>
      </c>
      <c r="I9805">
        <f>salesdata[[#This Row],[Total_Sales_INR]]/10000000</f>
        <v>1.2045044999999999E-2</v>
      </c>
      <c r="J9805" t="s">
        <v>18</v>
      </c>
      <c r="K9805" t="s">
        <v>19</v>
      </c>
      <c r="L9805">
        <v>5</v>
      </c>
      <c r="M9805" t="s">
        <v>170</v>
      </c>
      <c r="N9805" t="s">
        <v>112</v>
      </c>
      <c r="O9805" t="s">
        <v>22</v>
      </c>
    </row>
    <row r="9806" spans="1:15">
      <c r="A9806" t="s">
        <v>15821</v>
      </c>
      <c r="B9806" s="1">
        <v>45950</v>
      </c>
      <c r="C9806" t="s">
        <v>15822</v>
      </c>
      <c r="D9806" t="s">
        <v>32</v>
      </c>
      <c r="E9806" t="s">
        <v>309</v>
      </c>
      <c r="F9806">
        <v>1</v>
      </c>
      <c r="G9806">
        <v>40930.44</v>
      </c>
      <c r="H9806">
        <v>40930.44</v>
      </c>
      <c r="I9806">
        <f>salesdata[[#This Row],[Total_Sales_INR]]/10000000</f>
        <v>4.0930440000000005E-3</v>
      </c>
      <c r="J9806" t="s">
        <v>18</v>
      </c>
      <c r="K9806" t="s">
        <v>35</v>
      </c>
      <c r="L9806">
        <v>5</v>
      </c>
      <c r="M9806" t="s">
        <v>51</v>
      </c>
      <c r="N9806" t="s">
        <v>82</v>
      </c>
      <c r="O9806" t="s">
        <v>22</v>
      </c>
    </row>
    <row r="9807" spans="1:15">
      <c r="A9807" t="s">
        <v>15823</v>
      </c>
      <c r="B9807" s="1">
        <v>45849</v>
      </c>
      <c r="C9807" t="s">
        <v>9452</v>
      </c>
      <c r="D9807" t="s">
        <v>45</v>
      </c>
      <c r="E9807" t="s">
        <v>46</v>
      </c>
      <c r="F9807">
        <v>2</v>
      </c>
      <c r="G9807">
        <v>29030.55</v>
      </c>
      <c r="H9807">
        <v>58061.1</v>
      </c>
      <c r="I9807">
        <f>salesdata[[#This Row],[Total_Sales_INR]]/10000000</f>
        <v>5.8061099999999997E-3</v>
      </c>
      <c r="J9807" t="s">
        <v>18</v>
      </c>
      <c r="K9807" t="s">
        <v>35</v>
      </c>
      <c r="L9807">
        <v>2</v>
      </c>
      <c r="M9807" t="s">
        <v>141</v>
      </c>
      <c r="N9807" t="s">
        <v>142</v>
      </c>
      <c r="O9807" t="s">
        <v>22</v>
      </c>
    </row>
    <row r="9808" spans="1:15">
      <c r="A9808" t="s">
        <v>15824</v>
      </c>
      <c r="B9808" s="1">
        <v>45665</v>
      </c>
      <c r="C9808" t="s">
        <v>3163</v>
      </c>
      <c r="D9808" t="s">
        <v>102</v>
      </c>
      <c r="E9808" t="s">
        <v>118</v>
      </c>
      <c r="F9808">
        <v>5</v>
      </c>
      <c r="G9808">
        <v>45383.81</v>
      </c>
      <c r="H9808">
        <v>226919.05</v>
      </c>
      <c r="I9808">
        <f>salesdata[[#This Row],[Total_Sales_INR]]/10000000</f>
        <v>2.2691904999999998E-2</v>
      </c>
      <c r="J9808" t="s">
        <v>18</v>
      </c>
      <c r="K9808" t="s">
        <v>35</v>
      </c>
      <c r="L9808">
        <v>4</v>
      </c>
      <c r="M9808" t="s">
        <v>88</v>
      </c>
      <c r="N9808" t="s">
        <v>216</v>
      </c>
      <c r="O9808" t="s">
        <v>22</v>
      </c>
    </row>
    <row r="9809" spans="1:15">
      <c r="A9809" t="s">
        <v>15825</v>
      </c>
      <c r="B9809" s="1">
        <v>45710</v>
      </c>
      <c r="C9809" t="s">
        <v>10033</v>
      </c>
      <c r="D9809" t="s">
        <v>16</v>
      </c>
      <c r="E9809" t="s">
        <v>130</v>
      </c>
      <c r="F9809">
        <v>4</v>
      </c>
      <c r="G9809">
        <v>42452.4</v>
      </c>
      <c r="H9809">
        <v>169809.6</v>
      </c>
      <c r="I9809">
        <f>salesdata[[#This Row],[Total_Sales_INR]]/10000000</f>
        <v>1.698096E-2</v>
      </c>
      <c r="J9809" t="s">
        <v>47</v>
      </c>
      <c r="K9809" t="s">
        <v>19</v>
      </c>
      <c r="L9809">
        <v>3</v>
      </c>
      <c r="M9809" t="s">
        <v>36</v>
      </c>
      <c r="N9809" t="s">
        <v>48</v>
      </c>
      <c r="O9809" t="s">
        <v>22</v>
      </c>
    </row>
    <row r="9810" spans="1:15">
      <c r="A9810" t="s">
        <v>15826</v>
      </c>
      <c r="B9810" s="1">
        <v>45917</v>
      </c>
      <c r="C9810" t="s">
        <v>5359</v>
      </c>
      <c r="D9810" t="s">
        <v>25</v>
      </c>
      <c r="E9810" t="s">
        <v>26</v>
      </c>
      <c r="F9810">
        <v>3</v>
      </c>
      <c r="G9810">
        <v>17031.349999999999</v>
      </c>
      <c r="H9810">
        <v>51094.05</v>
      </c>
      <c r="I9810">
        <f>salesdata[[#This Row],[Total_Sales_INR]]/10000000</f>
        <v>5.109405E-3</v>
      </c>
      <c r="J9810" t="s">
        <v>47</v>
      </c>
      <c r="K9810" t="s">
        <v>72</v>
      </c>
      <c r="L9810">
        <v>3</v>
      </c>
      <c r="M9810" t="s">
        <v>115</v>
      </c>
      <c r="N9810" t="s">
        <v>42</v>
      </c>
      <c r="O9810" t="s">
        <v>22</v>
      </c>
    </row>
    <row r="9811" spans="1:15">
      <c r="A9811" t="s">
        <v>15827</v>
      </c>
      <c r="B9811" s="1">
        <v>46011</v>
      </c>
      <c r="C9811" t="s">
        <v>15828</v>
      </c>
      <c r="D9811" t="s">
        <v>32</v>
      </c>
      <c r="E9811" t="s">
        <v>250</v>
      </c>
      <c r="F9811">
        <v>5</v>
      </c>
      <c r="G9811">
        <v>29449.07</v>
      </c>
      <c r="H9811">
        <v>147245.35</v>
      </c>
      <c r="I9811">
        <f>salesdata[[#This Row],[Total_Sales_INR]]/10000000</f>
        <v>1.4724535E-2</v>
      </c>
      <c r="J9811" t="s">
        <v>27</v>
      </c>
      <c r="K9811" t="s">
        <v>72</v>
      </c>
      <c r="L9811">
        <v>1</v>
      </c>
      <c r="M9811" t="s">
        <v>20</v>
      </c>
      <c r="N9811" t="s">
        <v>216</v>
      </c>
      <c r="O9811" t="s">
        <v>22</v>
      </c>
    </row>
    <row r="9812" spans="1:15">
      <c r="A9812" t="s">
        <v>15829</v>
      </c>
      <c r="B9812" s="1">
        <v>45789</v>
      </c>
      <c r="C9812" t="s">
        <v>5962</v>
      </c>
      <c r="D9812" t="s">
        <v>45</v>
      </c>
      <c r="E9812" t="s">
        <v>46</v>
      </c>
      <c r="F9812">
        <v>5</v>
      </c>
      <c r="G9812">
        <v>23683.98</v>
      </c>
      <c r="H9812">
        <v>118419.9</v>
      </c>
      <c r="I9812">
        <f>salesdata[[#This Row],[Total_Sales_INR]]/10000000</f>
        <v>1.184199E-2</v>
      </c>
      <c r="J9812" t="s">
        <v>34</v>
      </c>
      <c r="K9812" t="s">
        <v>35</v>
      </c>
      <c r="L9812">
        <v>2</v>
      </c>
      <c r="M9812" t="s">
        <v>56</v>
      </c>
      <c r="N9812" t="s">
        <v>216</v>
      </c>
      <c r="O9812" t="s">
        <v>22</v>
      </c>
    </row>
    <row r="9813" spans="1:15">
      <c r="A9813" t="s">
        <v>15830</v>
      </c>
      <c r="B9813" s="1">
        <v>45719</v>
      </c>
      <c r="C9813" t="s">
        <v>15831</v>
      </c>
      <c r="D9813" t="s">
        <v>25</v>
      </c>
      <c r="E9813" t="s">
        <v>91</v>
      </c>
      <c r="F9813">
        <v>1</v>
      </c>
      <c r="G9813">
        <v>45056.09</v>
      </c>
      <c r="H9813">
        <v>45056.09</v>
      </c>
      <c r="I9813">
        <f>salesdata[[#This Row],[Total_Sales_INR]]/10000000</f>
        <v>4.5056089999999998E-3</v>
      </c>
      <c r="J9813" t="s">
        <v>34</v>
      </c>
      <c r="K9813" t="s">
        <v>35</v>
      </c>
      <c r="L9813">
        <v>4</v>
      </c>
      <c r="M9813" t="s">
        <v>160</v>
      </c>
      <c r="N9813" t="s">
        <v>167</v>
      </c>
      <c r="O9813" t="s">
        <v>22</v>
      </c>
    </row>
    <row r="9814" spans="1:15">
      <c r="A9814" t="s">
        <v>15832</v>
      </c>
      <c r="B9814" s="1">
        <v>45877</v>
      </c>
      <c r="C9814" t="s">
        <v>12673</v>
      </c>
      <c r="D9814" t="s">
        <v>45</v>
      </c>
      <c r="E9814" t="s">
        <v>46</v>
      </c>
      <c r="F9814">
        <v>5</v>
      </c>
      <c r="G9814">
        <v>6528.78</v>
      </c>
      <c r="H9814">
        <v>32643.9</v>
      </c>
      <c r="I9814">
        <f>salesdata[[#This Row],[Total_Sales_INR]]/10000000</f>
        <v>3.2643900000000003E-3</v>
      </c>
      <c r="J9814" t="s">
        <v>18</v>
      </c>
      <c r="K9814" t="s">
        <v>19</v>
      </c>
      <c r="L9814">
        <v>4</v>
      </c>
      <c r="M9814" t="s">
        <v>198</v>
      </c>
      <c r="N9814" t="s">
        <v>167</v>
      </c>
      <c r="O9814" t="s">
        <v>22</v>
      </c>
    </row>
    <row r="9815" spans="1:15">
      <c r="A9815" t="s">
        <v>15833</v>
      </c>
      <c r="B9815" s="1">
        <v>45759</v>
      </c>
      <c r="C9815" t="s">
        <v>15834</v>
      </c>
      <c r="D9815" t="s">
        <v>32</v>
      </c>
      <c r="E9815" t="s">
        <v>309</v>
      </c>
      <c r="F9815">
        <v>3</v>
      </c>
      <c r="G9815">
        <v>20395.16</v>
      </c>
      <c r="H9815">
        <v>61185.48</v>
      </c>
      <c r="I9815">
        <f>salesdata[[#This Row],[Total_Sales_INR]]/10000000</f>
        <v>6.1185480000000006E-3</v>
      </c>
      <c r="J9815" t="s">
        <v>34</v>
      </c>
      <c r="K9815" t="s">
        <v>19</v>
      </c>
      <c r="L9815">
        <v>4</v>
      </c>
      <c r="M9815" t="s">
        <v>123</v>
      </c>
      <c r="N9815" t="s">
        <v>360</v>
      </c>
      <c r="O9815" t="s">
        <v>22</v>
      </c>
    </row>
    <row r="9816" spans="1:15">
      <c r="A9816" t="s">
        <v>15835</v>
      </c>
      <c r="B9816" s="1">
        <v>45742</v>
      </c>
      <c r="C9816" t="s">
        <v>1724</v>
      </c>
      <c r="D9816" t="s">
        <v>16</v>
      </c>
      <c r="E9816" t="s">
        <v>137</v>
      </c>
      <c r="F9816">
        <v>1</v>
      </c>
      <c r="G9816">
        <v>608.85</v>
      </c>
      <c r="H9816">
        <v>608.85</v>
      </c>
      <c r="I9816">
        <f>salesdata[[#This Row],[Total_Sales_INR]]/10000000</f>
        <v>6.0885000000000004E-5</v>
      </c>
      <c r="J9816" t="s">
        <v>34</v>
      </c>
      <c r="K9816" t="s">
        <v>19</v>
      </c>
      <c r="L9816">
        <v>4</v>
      </c>
      <c r="M9816" t="s">
        <v>198</v>
      </c>
      <c r="N9816" t="s">
        <v>82</v>
      </c>
      <c r="O9816" t="s">
        <v>22</v>
      </c>
    </row>
    <row r="9817" spans="1:15">
      <c r="A9817" t="s">
        <v>15836</v>
      </c>
      <c r="B9817" s="1">
        <v>45763</v>
      </c>
      <c r="C9817" t="s">
        <v>15837</v>
      </c>
      <c r="D9817" t="s">
        <v>25</v>
      </c>
      <c r="E9817" t="s">
        <v>280</v>
      </c>
      <c r="F9817">
        <v>4</v>
      </c>
      <c r="G9817">
        <v>30083.75</v>
      </c>
      <c r="H9817">
        <v>120335</v>
      </c>
      <c r="I9817">
        <f>salesdata[[#This Row],[Total_Sales_INR]]/10000000</f>
        <v>1.2033500000000001E-2</v>
      </c>
      <c r="J9817" t="s">
        <v>18</v>
      </c>
      <c r="K9817" t="s">
        <v>19</v>
      </c>
      <c r="L9817">
        <v>2</v>
      </c>
      <c r="M9817" t="s">
        <v>133</v>
      </c>
      <c r="N9817" t="s">
        <v>124</v>
      </c>
      <c r="O9817" t="s">
        <v>22</v>
      </c>
    </row>
    <row r="9818" spans="1:15">
      <c r="A9818" t="s">
        <v>15838</v>
      </c>
      <c r="B9818" s="1">
        <v>45850</v>
      </c>
      <c r="C9818" t="s">
        <v>15839</v>
      </c>
      <c r="D9818" t="s">
        <v>32</v>
      </c>
      <c r="E9818" t="s">
        <v>250</v>
      </c>
      <c r="F9818">
        <v>3</v>
      </c>
      <c r="G9818">
        <v>42748.46</v>
      </c>
      <c r="H9818">
        <v>128245.38</v>
      </c>
      <c r="I9818">
        <f>salesdata[[#This Row],[Total_Sales_INR]]/10000000</f>
        <v>1.2824538E-2</v>
      </c>
      <c r="J9818" t="s">
        <v>34</v>
      </c>
      <c r="K9818" t="s">
        <v>19</v>
      </c>
      <c r="L9818">
        <v>4</v>
      </c>
      <c r="M9818" t="s">
        <v>88</v>
      </c>
      <c r="N9818" t="s">
        <v>82</v>
      </c>
      <c r="O9818" t="s">
        <v>22</v>
      </c>
    </row>
    <row r="9819" spans="1:15">
      <c r="A9819" t="s">
        <v>15840</v>
      </c>
      <c r="B9819" s="1">
        <v>45668</v>
      </c>
      <c r="C9819" t="s">
        <v>15841</v>
      </c>
      <c r="D9819" t="s">
        <v>25</v>
      </c>
      <c r="E9819" t="s">
        <v>26</v>
      </c>
      <c r="F9819">
        <v>5</v>
      </c>
      <c r="G9819">
        <v>27773.51</v>
      </c>
      <c r="H9819">
        <v>138867.54999999999</v>
      </c>
      <c r="I9819">
        <f>salesdata[[#This Row],[Total_Sales_INR]]/10000000</f>
        <v>1.3886754999999999E-2</v>
      </c>
      <c r="J9819" t="s">
        <v>27</v>
      </c>
      <c r="K9819" t="s">
        <v>19</v>
      </c>
      <c r="L9819">
        <v>5</v>
      </c>
      <c r="M9819" t="s">
        <v>170</v>
      </c>
      <c r="N9819" t="s">
        <v>74</v>
      </c>
      <c r="O9819" t="s">
        <v>22</v>
      </c>
    </row>
    <row r="9820" spans="1:15">
      <c r="A9820" t="s">
        <v>15842</v>
      </c>
      <c r="B9820" s="1">
        <v>46010</v>
      </c>
      <c r="C9820" t="s">
        <v>14615</v>
      </c>
      <c r="D9820" t="s">
        <v>102</v>
      </c>
      <c r="E9820" t="s">
        <v>155</v>
      </c>
      <c r="F9820">
        <v>5</v>
      </c>
      <c r="G9820">
        <v>18791.580000000002</v>
      </c>
      <c r="H9820">
        <v>93957.9</v>
      </c>
      <c r="I9820">
        <f>salesdata[[#This Row],[Total_Sales_INR]]/10000000</f>
        <v>9.3957899999999994E-3</v>
      </c>
      <c r="J9820" t="s">
        <v>47</v>
      </c>
      <c r="K9820" t="s">
        <v>35</v>
      </c>
      <c r="L9820">
        <v>3</v>
      </c>
      <c r="M9820" t="s">
        <v>61</v>
      </c>
      <c r="N9820" t="s">
        <v>42</v>
      </c>
      <c r="O9820" t="s">
        <v>22</v>
      </c>
    </row>
    <row r="9821" spans="1:15">
      <c r="A9821" t="s">
        <v>15843</v>
      </c>
      <c r="B9821" s="1">
        <v>45798</v>
      </c>
      <c r="C9821" t="s">
        <v>7513</v>
      </c>
      <c r="D9821" t="s">
        <v>45</v>
      </c>
      <c r="E9821" t="s">
        <v>65</v>
      </c>
      <c r="F9821">
        <v>2</v>
      </c>
      <c r="G9821">
        <v>14397.48</v>
      </c>
      <c r="H9821">
        <v>28794.959999999999</v>
      </c>
      <c r="I9821">
        <f>salesdata[[#This Row],[Total_Sales_INR]]/10000000</f>
        <v>2.8794960000000001E-3</v>
      </c>
      <c r="J9821" t="s">
        <v>18</v>
      </c>
      <c r="K9821" t="s">
        <v>19</v>
      </c>
      <c r="L9821">
        <v>3</v>
      </c>
      <c r="M9821" t="s">
        <v>190</v>
      </c>
      <c r="N9821" t="s">
        <v>124</v>
      </c>
      <c r="O9821" t="s">
        <v>22</v>
      </c>
    </row>
    <row r="9822" spans="1:15">
      <c r="A9822" t="s">
        <v>15844</v>
      </c>
      <c r="B9822" s="1">
        <v>45713</v>
      </c>
      <c r="C9822" t="s">
        <v>7508</v>
      </c>
      <c r="D9822" t="s">
        <v>32</v>
      </c>
      <c r="E9822" t="s">
        <v>250</v>
      </c>
      <c r="F9822">
        <v>2</v>
      </c>
      <c r="G9822">
        <v>16833.2</v>
      </c>
      <c r="H9822">
        <v>33666.400000000001</v>
      </c>
      <c r="I9822">
        <f>salesdata[[#This Row],[Total_Sales_INR]]/10000000</f>
        <v>3.3666400000000002E-3</v>
      </c>
      <c r="J9822" t="s">
        <v>27</v>
      </c>
      <c r="K9822" t="s">
        <v>35</v>
      </c>
      <c r="L9822">
        <v>4</v>
      </c>
      <c r="M9822" t="s">
        <v>160</v>
      </c>
      <c r="N9822" t="s">
        <v>69</v>
      </c>
      <c r="O9822" t="s">
        <v>22</v>
      </c>
    </row>
    <row r="9823" spans="1:15">
      <c r="A9823" t="s">
        <v>15845</v>
      </c>
      <c r="B9823" s="1">
        <v>45961</v>
      </c>
      <c r="C9823" t="s">
        <v>5758</v>
      </c>
      <c r="D9823" t="s">
        <v>32</v>
      </c>
      <c r="E9823" t="s">
        <v>40</v>
      </c>
      <c r="F9823">
        <v>1</v>
      </c>
      <c r="G9823">
        <v>45241.24</v>
      </c>
      <c r="H9823">
        <v>45241.24</v>
      </c>
      <c r="I9823">
        <f>salesdata[[#This Row],[Total_Sales_INR]]/10000000</f>
        <v>4.524124E-3</v>
      </c>
      <c r="J9823" t="s">
        <v>18</v>
      </c>
      <c r="K9823" t="s">
        <v>72</v>
      </c>
      <c r="L9823">
        <v>5</v>
      </c>
      <c r="M9823" t="s">
        <v>73</v>
      </c>
      <c r="N9823" t="s">
        <v>52</v>
      </c>
      <c r="O9823" t="s">
        <v>22</v>
      </c>
    </row>
    <row r="9824" spans="1:15">
      <c r="A9824" t="s">
        <v>15846</v>
      </c>
      <c r="B9824" s="1">
        <v>46016</v>
      </c>
      <c r="C9824" t="s">
        <v>867</v>
      </c>
      <c r="D9824" t="s">
        <v>102</v>
      </c>
      <c r="E9824" t="s">
        <v>193</v>
      </c>
      <c r="F9824">
        <v>3</v>
      </c>
      <c r="G9824">
        <v>3264.7</v>
      </c>
      <c r="H9824">
        <v>9794.1</v>
      </c>
      <c r="I9824">
        <f>salesdata[[#This Row],[Total_Sales_INR]]/10000000</f>
        <v>9.7941E-4</v>
      </c>
      <c r="J9824" t="s">
        <v>34</v>
      </c>
      <c r="K9824" t="s">
        <v>72</v>
      </c>
      <c r="L9824">
        <v>3</v>
      </c>
      <c r="M9824" t="s">
        <v>77</v>
      </c>
      <c r="N9824" t="s">
        <v>150</v>
      </c>
      <c r="O9824" t="s">
        <v>22</v>
      </c>
    </row>
    <row r="9825" spans="1:15">
      <c r="A9825" t="s">
        <v>15847</v>
      </c>
      <c r="B9825" s="1">
        <v>45749</v>
      </c>
      <c r="C9825" t="s">
        <v>3642</v>
      </c>
      <c r="D9825" t="s">
        <v>16</v>
      </c>
      <c r="E9825" t="s">
        <v>137</v>
      </c>
      <c r="F9825">
        <v>2</v>
      </c>
      <c r="G9825">
        <v>25802.86</v>
      </c>
      <c r="H9825">
        <v>51605.72</v>
      </c>
      <c r="I9825">
        <f>salesdata[[#This Row],[Total_Sales_INR]]/10000000</f>
        <v>5.1605720000000004E-3</v>
      </c>
      <c r="J9825" t="s">
        <v>18</v>
      </c>
      <c r="K9825" t="s">
        <v>72</v>
      </c>
      <c r="L9825">
        <v>5</v>
      </c>
      <c r="M9825" t="s">
        <v>73</v>
      </c>
      <c r="N9825" t="s">
        <v>124</v>
      </c>
      <c r="O9825" t="s">
        <v>22</v>
      </c>
    </row>
    <row r="9826" spans="1:15">
      <c r="A9826" t="s">
        <v>15848</v>
      </c>
      <c r="B9826" s="1">
        <v>46012</v>
      </c>
      <c r="C9826" t="s">
        <v>9603</v>
      </c>
      <c r="D9826" t="s">
        <v>102</v>
      </c>
      <c r="E9826" t="s">
        <v>184</v>
      </c>
      <c r="F9826">
        <v>5</v>
      </c>
      <c r="G9826">
        <v>19068.78</v>
      </c>
      <c r="H9826">
        <v>95343.9</v>
      </c>
      <c r="I9826">
        <f>salesdata[[#This Row],[Total_Sales_INR]]/10000000</f>
        <v>9.5343900000000002E-3</v>
      </c>
      <c r="J9826" t="s">
        <v>27</v>
      </c>
      <c r="K9826" t="s">
        <v>35</v>
      </c>
      <c r="L9826">
        <v>2</v>
      </c>
      <c r="M9826" t="s">
        <v>104</v>
      </c>
      <c r="N9826" t="s">
        <v>216</v>
      </c>
      <c r="O9826" t="s">
        <v>22</v>
      </c>
    </row>
    <row r="9827" spans="1:15">
      <c r="A9827" t="s">
        <v>15849</v>
      </c>
      <c r="B9827" s="1">
        <v>45879</v>
      </c>
      <c r="C9827" t="s">
        <v>189</v>
      </c>
      <c r="D9827" t="s">
        <v>32</v>
      </c>
      <c r="E9827" t="s">
        <v>309</v>
      </c>
      <c r="F9827">
        <v>4</v>
      </c>
      <c r="G9827">
        <v>20737.55</v>
      </c>
      <c r="H9827">
        <v>82950.2</v>
      </c>
      <c r="I9827">
        <f>salesdata[[#This Row],[Total_Sales_INR]]/10000000</f>
        <v>8.2950200000000002E-3</v>
      </c>
      <c r="J9827" t="s">
        <v>18</v>
      </c>
      <c r="K9827" t="s">
        <v>19</v>
      </c>
      <c r="L9827">
        <v>3</v>
      </c>
      <c r="M9827" t="s">
        <v>77</v>
      </c>
      <c r="N9827" t="s">
        <v>29</v>
      </c>
      <c r="O9827" t="s">
        <v>22</v>
      </c>
    </row>
    <row r="9828" spans="1:15">
      <c r="A9828" t="s">
        <v>15850</v>
      </c>
      <c r="B9828" s="1">
        <v>45947</v>
      </c>
      <c r="C9828" t="s">
        <v>6942</v>
      </c>
      <c r="D9828" t="s">
        <v>45</v>
      </c>
      <c r="E9828" t="s">
        <v>60</v>
      </c>
      <c r="F9828">
        <v>4</v>
      </c>
      <c r="G9828">
        <v>34554.85</v>
      </c>
      <c r="H9828">
        <v>138219.4</v>
      </c>
      <c r="I9828">
        <f>salesdata[[#This Row],[Total_Sales_INR]]/10000000</f>
        <v>1.382194E-2</v>
      </c>
      <c r="J9828" t="s">
        <v>27</v>
      </c>
      <c r="K9828" t="s">
        <v>72</v>
      </c>
      <c r="L9828">
        <v>1</v>
      </c>
      <c r="M9828" t="s">
        <v>107</v>
      </c>
      <c r="N9828" t="s">
        <v>21</v>
      </c>
      <c r="O9828" t="s">
        <v>22</v>
      </c>
    </row>
    <row r="9829" spans="1:15">
      <c r="A9829" t="s">
        <v>15851</v>
      </c>
      <c r="B9829" s="1">
        <v>45683</v>
      </c>
      <c r="C9829" t="s">
        <v>11441</v>
      </c>
      <c r="D9829" t="s">
        <v>25</v>
      </c>
      <c r="E9829" t="s">
        <v>26</v>
      </c>
      <c r="F9829">
        <v>5</v>
      </c>
      <c r="G9829">
        <v>18619.919999999998</v>
      </c>
      <c r="H9829">
        <v>93099.6</v>
      </c>
      <c r="I9829">
        <f>salesdata[[#This Row],[Total_Sales_INR]]/10000000</f>
        <v>9.3099600000000008E-3</v>
      </c>
      <c r="J9829" t="s">
        <v>27</v>
      </c>
      <c r="K9829" t="s">
        <v>72</v>
      </c>
      <c r="L9829">
        <v>3</v>
      </c>
      <c r="M9829" t="s">
        <v>190</v>
      </c>
      <c r="N9829" t="s">
        <v>173</v>
      </c>
      <c r="O9829" t="s">
        <v>22</v>
      </c>
    </row>
    <row r="9830" spans="1:15">
      <c r="A9830" t="s">
        <v>15852</v>
      </c>
      <c r="B9830" s="1">
        <v>45928</v>
      </c>
      <c r="C9830" t="s">
        <v>2692</v>
      </c>
      <c r="D9830" t="s">
        <v>25</v>
      </c>
      <c r="E9830" t="s">
        <v>280</v>
      </c>
      <c r="F9830">
        <v>4</v>
      </c>
      <c r="G9830">
        <v>6844.9</v>
      </c>
      <c r="H9830">
        <v>27379.599999999999</v>
      </c>
      <c r="I9830">
        <f>salesdata[[#This Row],[Total_Sales_INR]]/10000000</f>
        <v>2.7379599999999998E-3</v>
      </c>
      <c r="J9830" t="s">
        <v>34</v>
      </c>
      <c r="K9830" t="s">
        <v>35</v>
      </c>
      <c r="L9830">
        <v>4</v>
      </c>
      <c r="M9830" t="s">
        <v>185</v>
      </c>
      <c r="N9830" t="s">
        <v>150</v>
      </c>
      <c r="O9830" t="s">
        <v>22</v>
      </c>
    </row>
    <row r="9831" spans="1:15">
      <c r="A9831" t="s">
        <v>15853</v>
      </c>
      <c r="B9831" s="1">
        <v>45996</v>
      </c>
      <c r="C9831" t="s">
        <v>382</v>
      </c>
      <c r="D9831" t="s">
        <v>102</v>
      </c>
      <c r="E9831" t="s">
        <v>193</v>
      </c>
      <c r="F9831">
        <v>5</v>
      </c>
      <c r="G9831">
        <v>20406.669999999998</v>
      </c>
      <c r="H9831">
        <v>102033.35</v>
      </c>
      <c r="I9831">
        <f>salesdata[[#This Row],[Total_Sales_INR]]/10000000</f>
        <v>1.0203335000000001E-2</v>
      </c>
      <c r="J9831" t="s">
        <v>18</v>
      </c>
      <c r="K9831" t="s">
        <v>19</v>
      </c>
      <c r="L9831">
        <v>5</v>
      </c>
      <c r="M9831" t="s">
        <v>28</v>
      </c>
      <c r="N9831" t="s">
        <v>167</v>
      </c>
      <c r="O9831" t="s">
        <v>22</v>
      </c>
    </row>
    <row r="9832" spans="1:15">
      <c r="A9832" t="s">
        <v>15854</v>
      </c>
      <c r="B9832" s="1">
        <v>45981</v>
      </c>
      <c r="C9832" t="s">
        <v>11884</v>
      </c>
      <c r="D9832" t="s">
        <v>32</v>
      </c>
      <c r="E9832" t="s">
        <v>33</v>
      </c>
      <c r="F9832">
        <v>4</v>
      </c>
      <c r="G9832">
        <v>43125.9</v>
      </c>
      <c r="H9832">
        <v>172503.6</v>
      </c>
      <c r="I9832">
        <f>salesdata[[#This Row],[Total_Sales_INR]]/10000000</f>
        <v>1.7250359999999999E-2</v>
      </c>
      <c r="J9832" t="s">
        <v>18</v>
      </c>
      <c r="K9832" t="s">
        <v>35</v>
      </c>
      <c r="L9832">
        <v>4</v>
      </c>
      <c r="M9832" t="s">
        <v>198</v>
      </c>
      <c r="N9832" t="s">
        <v>21</v>
      </c>
      <c r="O9832" t="s">
        <v>22</v>
      </c>
    </row>
    <row r="9833" spans="1:15">
      <c r="A9833" t="s">
        <v>15855</v>
      </c>
      <c r="B9833" s="1">
        <v>45668</v>
      </c>
      <c r="C9833" t="s">
        <v>2176</v>
      </c>
      <c r="D9833" t="s">
        <v>25</v>
      </c>
      <c r="E9833" t="s">
        <v>140</v>
      </c>
      <c r="F9833">
        <v>5</v>
      </c>
      <c r="G9833">
        <v>27468.62</v>
      </c>
      <c r="H9833">
        <v>137343.1</v>
      </c>
      <c r="I9833">
        <f>salesdata[[#This Row],[Total_Sales_INR]]/10000000</f>
        <v>1.3734310000000001E-2</v>
      </c>
      <c r="J9833" t="s">
        <v>18</v>
      </c>
      <c r="K9833" t="s">
        <v>72</v>
      </c>
      <c r="L9833">
        <v>5</v>
      </c>
      <c r="M9833" t="s">
        <v>170</v>
      </c>
      <c r="N9833" t="s">
        <v>48</v>
      </c>
      <c r="O9833" t="s">
        <v>22</v>
      </c>
    </row>
    <row r="9834" spans="1:15">
      <c r="A9834" t="s">
        <v>15856</v>
      </c>
      <c r="B9834" s="1">
        <v>45995</v>
      </c>
      <c r="C9834" t="s">
        <v>4365</v>
      </c>
      <c r="D9834" t="s">
        <v>16</v>
      </c>
      <c r="E9834" t="s">
        <v>137</v>
      </c>
      <c r="F9834">
        <v>1</v>
      </c>
      <c r="G9834">
        <v>46132.08</v>
      </c>
      <c r="H9834">
        <v>46132.08</v>
      </c>
      <c r="I9834">
        <f>salesdata[[#This Row],[Total_Sales_INR]]/10000000</f>
        <v>4.6132080000000006E-3</v>
      </c>
      <c r="J9834" t="s">
        <v>47</v>
      </c>
      <c r="K9834" t="s">
        <v>19</v>
      </c>
      <c r="L9834">
        <v>3</v>
      </c>
      <c r="M9834" t="s">
        <v>61</v>
      </c>
      <c r="N9834" t="s">
        <v>37</v>
      </c>
      <c r="O9834" t="s">
        <v>22</v>
      </c>
    </row>
    <row r="9835" spans="1:15">
      <c r="A9835" t="s">
        <v>15857</v>
      </c>
      <c r="B9835" s="1">
        <v>45879</v>
      </c>
      <c r="C9835" t="s">
        <v>15858</v>
      </c>
      <c r="D9835" t="s">
        <v>25</v>
      </c>
      <c r="E9835" t="s">
        <v>280</v>
      </c>
      <c r="F9835">
        <v>1</v>
      </c>
      <c r="G9835">
        <v>33825.919999999998</v>
      </c>
      <c r="H9835">
        <v>33825.919999999998</v>
      </c>
      <c r="I9835">
        <f>salesdata[[#This Row],[Total_Sales_INR]]/10000000</f>
        <v>3.3825919999999998E-3</v>
      </c>
      <c r="J9835" t="s">
        <v>34</v>
      </c>
      <c r="K9835" t="s">
        <v>35</v>
      </c>
      <c r="L9835">
        <v>4</v>
      </c>
      <c r="M9835" t="s">
        <v>123</v>
      </c>
      <c r="N9835" t="s">
        <v>156</v>
      </c>
      <c r="O9835" t="s">
        <v>22</v>
      </c>
    </row>
    <row r="9836" spans="1:15">
      <c r="A9836" t="s">
        <v>15859</v>
      </c>
      <c r="B9836" s="1">
        <v>45799</v>
      </c>
      <c r="C9836" t="s">
        <v>688</v>
      </c>
      <c r="D9836" t="s">
        <v>102</v>
      </c>
      <c r="E9836" t="s">
        <v>193</v>
      </c>
      <c r="F9836">
        <v>3</v>
      </c>
      <c r="G9836">
        <v>39682.019999999997</v>
      </c>
      <c r="H9836">
        <v>119046.06</v>
      </c>
      <c r="I9836">
        <f>salesdata[[#This Row],[Total_Sales_INR]]/10000000</f>
        <v>1.1904606E-2</v>
      </c>
      <c r="J9836" t="s">
        <v>34</v>
      </c>
      <c r="K9836" t="s">
        <v>35</v>
      </c>
      <c r="L9836">
        <v>5</v>
      </c>
      <c r="M9836" t="s">
        <v>51</v>
      </c>
      <c r="N9836" t="s">
        <v>150</v>
      </c>
      <c r="O9836" t="s">
        <v>22</v>
      </c>
    </row>
    <row r="9837" spans="1:15">
      <c r="A9837" t="s">
        <v>15860</v>
      </c>
      <c r="B9837" s="1">
        <v>45867</v>
      </c>
      <c r="C9837" t="s">
        <v>15861</v>
      </c>
      <c r="D9837" t="s">
        <v>25</v>
      </c>
      <c r="E9837" t="s">
        <v>91</v>
      </c>
      <c r="F9837">
        <v>1</v>
      </c>
      <c r="G9837">
        <v>13132.98</v>
      </c>
      <c r="H9837">
        <v>13132.98</v>
      </c>
      <c r="I9837">
        <f>salesdata[[#This Row],[Total_Sales_INR]]/10000000</f>
        <v>1.3132979999999999E-3</v>
      </c>
      <c r="J9837" t="s">
        <v>47</v>
      </c>
      <c r="K9837" t="s">
        <v>72</v>
      </c>
      <c r="L9837">
        <v>1</v>
      </c>
      <c r="M9837" t="s">
        <v>68</v>
      </c>
      <c r="N9837" t="s">
        <v>216</v>
      </c>
      <c r="O9837" t="s">
        <v>22</v>
      </c>
    </row>
    <row r="9838" spans="1:15">
      <c r="A9838" t="s">
        <v>15862</v>
      </c>
      <c r="B9838" s="1">
        <v>45820</v>
      </c>
      <c r="C9838" t="s">
        <v>15863</v>
      </c>
      <c r="D9838" t="s">
        <v>102</v>
      </c>
      <c r="E9838" t="s">
        <v>155</v>
      </c>
      <c r="F9838">
        <v>4</v>
      </c>
      <c r="G9838">
        <v>47431.48</v>
      </c>
      <c r="H9838">
        <v>189725.92</v>
      </c>
      <c r="I9838">
        <f>salesdata[[#This Row],[Total_Sales_INR]]/10000000</f>
        <v>1.8972592E-2</v>
      </c>
      <c r="J9838" t="s">
        <v>34</v>
      </c>
      <c r="K9838" t="s">
        <v>19</v>
      </c>
      <c r="L9838">
        <v>3</v>
      </c>
      <c r="M9838" t="s">
        <v>36</v>
      </c>
      <c r="N9838" t="s">
        <v>124</v>
      </c>
      <c r="O9838" t="s">
        <v>22</v>
      </c>
    </row>
    <row r="9839" spans="1:15">
      <c r="A9839" t="s">
        <v>15864</v>
      </c>
      <c r="B9839" s="1">
        <v>45841</v>
      </c>
      <c r="C9839" t="s">
        <v>15865</v>
      </c>
      <c r="D9839" t="s">
        <v>25</v>
      </c>
      <c r="E9839" t="s">
        <v>223</v>
      </c>
      <c r="F9839">
        <v>3</v>
      </c>
      <c r="G9839">
        <v>34873.31</v>
      </c>
      <c r="H9839">
        <v>104619.93</v>
      </c>
      <c r="I9839">
        <f>salesdata[[#This Row],[Total_Sales_INR]]/10000000</f>
        <v>1.0461992999999999E-2</v>
      </c>
      <c r="J9839" t="s">
        <v>47</v>
      </c>
      <c r="K9839" t="s">
        <v>19</v>
      </c>
      <c r="L9839">
        <v>3</v>
      </c>
      <c r="M9839" t="s">
        <v>190</v>
      </c>
      <c r="N9839" t="s">
        <v>69</v>
      </c>
      <c r="O9839" t="s">
        <v>22</v>
      </c>
    </row>
    <row r="9840" spans="1:15">
      <c r="A9840" t="s">
        <v>15866</v>
      </c>
      <c r="B9840" s="1">
        <v>45968</v>
      </c>
      <c r="C9840" t="s">
        <v>13608</v>
      </c>
      <c r="D9840" t="s">
        <v>32</v>
      </c>
      <c r="E9840" t="s">
        <v>33</v>
      </c>
      <c r="F9840">
        <v>1</v>
      </c>
      <c r="G9840">
        <v>41779.4</v>
      </c>
      <c r="H9840">
        <v>41779.4</v>
      </c>
      <c r="I9840">
        <f>salesdata[[#This Row],[Total_Sales_INR]]/10000000</f>
        <v>4.1779399999999998E-3</v>
      </c>
      <c r="J9840" t="s">
        <v>27</v>
      </c>
      <c r="K9840" t="s">
        <v>19</v>
      </c>
      <c r="L9840">
        <v>4</v>
      </c>
      <c r="M9840" t="s">
        <v>123</v>
      </c>
      <c r="N9840" t="s">
        <v>134</v>
      </c>
      <c r="O9840" t="s">
        <v>22</v>
      </c>
    </row>
    <row r="9841" spans="1:15">
      <c r="A9841" t="s">
        <v>15867</v>
      </c>
      <c r="B9841" s="1">
        <v>46018</v>
      </c>
      <c r="C9841" t="s">
        <v>5196</v>
      </c>
      <c r="D9841" t="s">
        <v>25</v>
      </c>
      <c r="E9841" t="s">
        <v>140</v>
      </c>
      <c r="F9841">
        <v>2</v>
      </c>
      <c r="G9841">
        <v>46160.13</v>
      </c>
      <c r="H9841">
        <v>92320.26</v>
      </c>
      <c r="I9841">
        <f>salesdata[[#This Row],[Total_Sales_INR]]/10000000</f>
        <v>9.2320259999999991E-3</v>
      </c>
      <c r="J9841" t="s">
        <v>47</v>
      </c>
      <c r="K9841" t="s">
        <v>72</v>
      </c>
      <c r="L9841">
        <v>5</v>
      </c>
      <c r="M9841" t="s">
        <v>28</v>
      </c>
      <c r="N9841" t="s">
        <v>57</v>
      </c>
      <c r="O9841" t="s">
        <v>22</v>
      </c>
    </row>
    <row r="9842" spans="1:15">
      <c r="A9842" t="s">
        <v>15868</v>
      </c>
      <c r="B9842" s="1">
        <v>46002</v>
      </c>
      <c r="C9842" t="s">
        <v>15869</v>
      </c>
      <c r="D9842" t="s">
        <v>32</v>
      </c>
      <c r="E9842" t="s">
        <v>33</v>
      </c>
      <c r="F9842">
        <v>3</v>
      </c>
      <c r="G9842">
        <v>20096.88</v>
      </c>
      <c r="H9842">
        <v>60290.64</v>
      </c>
      <c r="I9842">
        <f>salesdata[[#This Row],[Total_Sales_INR]]/10000000</f>
        <v>6.0290639999999998E-3</v>
      </c>
      <c r="J9842" t="s">
        <v>27</v>
      </c>
      <c r="K9842" t="s">
        <v>19</v>
      </c>
      <c r="L9842">
        <v>2</v>
      </c>
      <c r="M9842" t="s">
        <v>141</v>
      </c>
      <c r="N9842" t="s">
        <v>48</v>
      </c>
      <c r="O9842" t="s">
        <v>22</v>
      </c>
    </row>
    <row r="9843" spans="1:15">
      <c r="A9843" t="s">
        <v>15870</v>
      </c>
      <c r="B9843" s="1">
        <v>45996</v>
      </c>
      <c r="C9843" t="s">
        <v>14144</v>
      </c>
      <c r="D9843" t="s">
        <v>45</v>
      </c>
      <c r="E9843" t="s">
        <v>55</v>
      </c>
      <c r="F9843">
        <v>2</v>
      </c>
      <c r="G9843">
        <v>40602.879999999997</v>
      </c>
      <c r="H9843">
        <v>81205.759999999995</v>
      </c>
      <c r="I9843">
        <f>salesdata[[#This Row],[Total_Sales_INR]]/10000000</f>
        <v>8.1205759999999991E-3</v>
      </c>
      <c r="J9843" t="s">
        <v>27</v>
      </c>
      <c r="K9843" t="s">
        <v>35</v>
      </c>
      <c r="L9843">
        <v>4</v>
      </c>
      <c r="M9843" t="s">
        <v>198</v>
      </c>
      <c r="N9843" t="s">
        <v>142</v>
      </c>
      <c r="O9843" t="s">
        <v>22</v>
      </c>
    </row>
    <row r="9844" spans="1:15">
      <c r="A9844" t="s">
        <v>15871</v>
      </c>
      <c r="B9844" s="1">
        <v>45908</v>
      </c>
      <c r="C9844" t="s">
        <v>3721</v>
      </c>
      <c r="D9844" t="s">
        <v>32</v>
      </c>
      <c r="E9844" t="s">
        <v>309</v>
      </c>
      <c r="F9844">
        <v>4</v>
      </c>
      <c r="G9844">
        <v>43606.21</v>
      </c>
      <c r="H9844">
        <v>174424.84</v>
      </c>
      <c r="I9844">
        <f>salesdata[[#This Row],[Total_Sales_INR]]/10000000</f>
        <v>1.7442484000000001E-2</v>
      </c>
      <c r="J9844" t="s">
        <v>34</v>
      </c>
      <c r="K9844" t="s">
        <v>35</v>
      </c>
      <c r="L9844">
        <v>1</v>
      </c>
      <c r="M9844" t="s">
        <v>119</v>
      </c>
      <c r="N9844" t="s">
        <v>150</v>
      </c>
      <c r="O9844" t="s">
        <v>22</v>
      </c>
    </row>
    <row r="9845" spans="1:15">
      <c r="A9845" t="s">
        <v>15872</v>
      </c>
      <c r="B9845" s="1">
        <v>45860</v>
      </c>
      <c r="C9845" t="s">
        <v>1669</v>
      </c>
      <c r="D9845" t="s">
        <v>45</v>
      </c>
      <c r="E9845" t="s">
        <v>85</v>
      </c>
      <c r="F9845">
        <v>3</v>
      </c>
      <c r="G9845">
        <v>10198</v>
      </c>
      <c r="H9845">
        <v>30594</v>
      </c>
      <c r="I9845">
        <f>salesdata[[#This Row],[Total_Sales_INR]]/10000000</f>
        <v>3.0593999999999999E-3</v>
      </c>
      <c r="J9845" t="s">
        <v>47</v>
      </c>
      <c r="K9845" t="s">
        <v>19</v>
      </c>
      <c r="L9845">
        <v>5</v>
      </c>
      <c r="M9845" t="s">
        <v>51</v>
      </c>
      <c r="N9845" t="s">
        <v>42</v>
      </c>
      <c r="O9845" t="s">
        <v>22</v>
      </c>
    </row>
    <row r="9846" spans="1:15">
      <c r="A9846" t="s">
        <v>15873</v>
      </c>
      <c r="B9846" s="1">
        <v>45776</v>
      </c>
      <c r="C9846" t="s">
        <v>15874</v>
      </c>
      <c r="D9846" t="s">
        <v>25</v>
      </c>
      <c r="E9846" t="s">
        <v>223</v>
      </c>
      <c r="F9846">
        <v>3</v>
      </c>
      <c r="G9846">
        <v>2823.95</v>
      </c>
      <c r="H9846">
        <v>8471.85</v>
      </c>
      <c r="I9846">
        <f>salesdata[[#This Row],[Total_Sales_INR]]/10000000</f>
        <v>8.4718500000000008E-4</v>
      </c>
      <c r="J9846" t="s">
        <v>34</v>
      </c>
      <c r="K9846" t="s">
        <v>19</v>
      </c>
      <c r="L9846">
        <v>5</v>
      </c>
      <c r="M9846" t="s">
        <v>170</v>
      </c>
      <c r="N9846" t="s">
        <v>167</v>
      </c>
      <c r="O9846" t="s">
        <v>22</v>
      </c>
    </row>
    <row r="9847" spans="1:15">
      <c r="A9847" t="s">
        <v>15875</v>
      </c>
      <c r="B9847" s="1">
        <v>45706</v>
      </c>
      <c r="C9847" t="s">
        <v>14509</v>
      </c>
      <c r="D9847" t="s">
        <v>25</v>
      </c>
      <c r="E9847" t="s">
        <v>140</v>
      </c>
      <c r="F9847">
        <v>1</v>
      </c>
      <c r="G9847">
        <v>14339.59</v>
      </c>
      <c r="H9847">
        <v>14339.59</v>
      </c>
      <c r="I9847">
        <f>salesdata[[#This Row],[Total_Sales_INR]]/10000000</f>
        <v>1.4339590000000001E-3</v>
      </c>
      <c r="J9847" t="s">
        <v>27</v>
      </c>
      <c r="K9847" t="s">
        <v>72</v>
      </c>
      <c r="L9847">
        <v>2</v>
      </c>
      <c r="M9847" t="s">
        <v>104</v>
      </c>
      <c r="N9847" t="s">
        <v>120</v>
      </c>
      <c r="O9847" t="s">
        <v>22</v>
      </c>
    </row>
    <row r="9848" spans="1:15">
      <c r="A9848" t="s">
        <v>15876</v>
      </c>
      <c r="B9848" s="1">
        <v>45863</v>
      </c>
      <c r="C9848" t="s">
        <v>5578</v>
      </c>
      <c r="D9848" t="s">
        <v>102</v>
      </c>
      <c r="E9848" t="s">
        <v>184</v>
      </c>
      <c r="F9848">
        <v>4</v>
      </c>
      <c r="G9848">
        <v>48302.48</v>
      </c>
      <c r="H9848">
        <v>193209.92</v>
      </c>
      <c r="I9848">
        <f>salesdata[[#This Row],[Total_Sales_INR]]/10000000</f>
        <v>1.9320992000000002E-2</v>
      </c>
      <c r="J9848" t="s">
        <v>27</v>
      </c>
      <c r="K9848" t="s">
        <v>35</v>
      </c>
      <c r="L9848">
        <v>5</v>
      </c>
      <c r="M9848" t="s">
        <v>28</v>
      </c>
      <c r="N9848" t="s">
        <v>156</v>
      </c>
      <c r="O9848" t="s">
        <v>22</v>
      </c>
    </row>
    <row r="9849" spans="1:15">
      <c r="A9849" t="s">
        <v>15877</v>
      </c>
      <c r="B9849" s="1">
        <v>45879</v>
      </c>
      <c r="C9849" t="s">
        <v>5248</v>
      </c>
      <c r="D9849" t="s">
        <v>102</v>
      </c>
      <c r="E9849" t="s">
        <v>118</v>
      </c>
      <c r="F9849">
        <v>2</v>
      </c>
      <c r="G9849">
        <v>2041.31</v>
      </c>
      <c r="H9849">
        <v>4082.62</v>
      </c>
      <c r="I9849">
        <f>salesdata[[#This Row],[Total_Sales_INR]]/10000000</f>
        <v>4.08262E-4</v>
      </c>
      <c r="J9849" t="s">
        <v>18</v>
      </c>
      <c r="K9849" t="s">
        <v>35</v>
      </c>
      <c r="L9849">
        <v>4</v>
      </c>
      <c r="M9849" t="s">
        <v>185</v>
      </c>
      <c r="N9849" t="s">
        <v>134</v>
      </c>
      <c r="O9849" t="s">
        <v>22</v>
      </c>
    </row>
    <row r="9850" spans="1:15">
      <c r="A9850" t="s">
        <v>15878</v>
      </c>
      <c r="B9850" s="1">
        <v>45929</v>
      </c>
      <c r="C9850" t="s">
        <v>3820</v>
      </c>
      <c r="D9850" t="s">
        <v>32</v>
      </c>
      <c r="E9850" t="s">
        <v>81</v>
      </c>
      <c r="F9850">
        <v>1</v>
      </c>
      <c r="G9850">
        <v>4878.33</v>
      </c>
      <c r="H9850">
        <v>4878.33</v>
      </c>
      <c r="I9850">
        <f>salesdata[[#This Row],[Total_Sales_INR]]/10000000</f>
        <v>4.8783300000000002E-4</v>
      </c>
      <c r="J9850" t="s">
        <v>34</v>
      </c>
      <c r="K9850" t="s">
        <v>19</v>
      </c>
      <c r="L9850">
        <v>5</v>
      </c>
      <c r="M9850" t="s">
        <v>41</v>
      </c>
      <c r="N9850" t="s">
        <v>52</v>
      </c>
      <c r="O9850" t="s">
        <v>22</v>
      </c>
    </row>
    <row r="9851" spans="1:15">
      <c r="A9851" t="s">
        <v>15879</v>
      </c>
      <c r="B9851" s="1">
        <v>45993</v>
      </c>
      <c r="C9851" t="s">
        <v>8335</v>
      </c>
      <c r="D9851" t="s">
        <v>25</v>
      </c>
      <c r="E9851" t="s">
        <v>26</v>
      </c>
      <c r="F9851">
        <v>4</v>
      </c>
      <c r="G9851">
        <v>8286.15</v>
      </c>
      <c r="H9851">
        <v>33144.6</v>
      </c>
      <c r="I9851">
        <f>salesdata[[#This Row],[Total_Sales_INR]]/10000000</f>
        <v>3.31446E-3</v>
      </c>
      <c r="J9851" t="s">
        <v>47</v>
      </c>
      <c r="K9851" t="s">
        <v>19</v>
      </c>
      <c r="L9851">
        <v>5</v>
      </c>
      <c r="M9851" t="s">
        <v>73</v>
      </c>
      <c r="N9851" t="s">
        <v>142</v>
      </c>
      <c r="O9851" t="s">
        <v>22</v>
      </c>
    </row>
    <row r="9852" spans="1:15">
      <c r="A9852" t="s">
        <v>15880</v>
      </c>
      <c r="B9852" s="1">
        <v>45867</v>
      </c>
      <c r="C9852" t="s">
        <v>15881</v>
      </c>
      <c r="D9852" t="s">
        <v>45</v>
      </c>
      <c r="E9852" t="s">
        <v>85</v>
      </c>
      <c r="F9852">
        <v>1</v>
      </c>
      <c r="G9852">
        <v>8725.74</v>
      </c>
      <c r="H9852">
        <v>8725.74</v>
      </c>
      <c r="I9852">
        <f>salesdata[[#This Row],[Total_Sales_INR]]/10000000</f>
        <v>8.7257399999999998E-4</v>
      </c>
      <c r="J9852" t="s">
        <v>34</v>
      </c>
      <c r="K9852" t="s">
        <v>19</v>
      </c>
      <c r="L9852">
        <v>5</v>
      </c>
      <c r="M9852" t="s">
        <v>73</v>
      </c>
      <c r="N9852" t="s">
        <v>94</v>
      </c>
      <c r="O9852" t="s">
        <v>22</v>
      </c>
    </row>
    <row r="9853" spans="1:15">
      <c r="A9853" t="s">
        <v>15882</v>
      </c>
      <c r="B9853" s="1">
        <v>45998</v>
      </c>
      <c r="C9853" t="s">
        <v>300</v>
      </c>
      <c r="D9853" t="s">
        <v>32</v>
      </c>
      <c r="E9853" t="s">
        <v>40</v>
      </c>
      <c r="F9853">
        <v>3</v>
      </c>
      <c r="G9853">
        <v>386.07</v>
      </c>
      <c r="H9853">
        <v>1158.21</v>
      </c>
      <c r="I9853">
        <f>salesdata[[#This Row],[Total_Sales_INR]]/10000000</f>
        <v>1.15821E-4</v>
      </c>
      <c r="J9853" t="s">
        <v>27</v>
      </c>
      <c r="K9853" t="s">
        <v>72</v>
      </c>
      <c r="L9853">
        <v>5</v>
      </c>
      <c r="M9853" t="s">
        <v>28</v>
      </c>
      <c r="N9853" t="s">
        <v>178</v>
      </c>
      <c r="O9853" t="s">
        <v>22</v>
      </c>
    </row>
    <row r="9854" spans="1:15">
      <c r="A9854" t="s">
        <v>15883</v>
      </c>
      <c r="B9854" s="1">
        <v>45919</v>
      </c>
      <c r="C9854" t="s">
        <v>2547</v>
      </c>
      <c r="D9854" t="s">
        <v>25</v>
      </c>
      <c r="E9854" t="s">
        <v>91</v>
      </c>
      <c r="F9854">
        <v>5</v>
      </c>
      <c r="G9854">
        <v>18873.66</v>
      </c>
      <c r="H9854">
        <v>94368.3</v>
      </c>
      <c r="I9854">
        <f>salesdata[[#This Row],[Total_Sales_INR]]/10000000</f>
        <v>9.4368300000000002E-3</v>
      </c>
      <c r="J9854" t="s">
        <v>34</v>
      </c>
      <c r="K9854" t="s">
        <v>35</v>
      </c>
      <c r="L9854">
        <v>4</v>
      </c>
      <c r="M9854" t="s">
        <v>123</v>
      </c>
      <c r="N9854" t="s">
        <v>37</v>
      </c>
      <c r="O9854" t="s">
        <v>22</v>
      </c>
    </row>
    <row r="9855" spans="1:15">
      <c r="A9855" t="s">
        <v>15884</v>
      </c>
      <c r="B9855" s="1">
        <v>45995</v>
      </c>
      <c r="C9855" t="s">
        <v>1324</v>
      </c>
      <c r="D9855" t="s">
        <v>16</v>
      </c>
      <c r="E9855" t="s">
        <v>17</v>
      </c>
      <c r="F9855">
        <v>4</v>
      </c>
      <c r="G9855">
        <v>25802.25</v>
      </c>
      <c r="H9855">
        <v>103209</v>
      </c>
      <c r="I9855">
        <f>salesdata[[#This Row],[Total_Sales_INR]]/10000000</f>
        <v>1.0320899999999999E-2</v>
      </c>
      <c r="J9855" t="s">
        <v>47</v>
      </c>
      <c r="K9855" t="s">
        <v>72</v>
      </c>
      <c r="L9855">
        <v>1</v>
      </c>
      <c r="M9855" t="s">
        <v>119</v>
      </c>
      <c r="N9855" t="s">
        <v>142</v>
      </c>
      <c r="O9855" t="s">
        <v>22</v>
      </c>
    </row>
    <row r="9856" spans="1:15">
      <c r="A9856" t="s">
        <v>15885</v>
      </c>
      <c r="B9856" s="1">
        <v>45822</v>
      </c>
      <c r="C9856" t="s">
        <v>15623</v>
      </c>
      <c r="D9856" t="s">
        <v>32</v>
      </c>
      <c r="E9856" t="s">
        <v>33</v>
      </c>
      <c r="F9856">
        <v>5</v>
      </c>
      <c r="G9856">
        <v>9488.25</v>
      </c>
      <c r="H9856">
        <v>47441.25</v>
      </c>
      <c r="I9856">
        <f>salesdata[[#This Row],[Total_Sales_INR]]/10000000</f>
        <v>4.7441250000000001E-3</v>
      </c>
      <c r="J9856" t="s">
        <v>27</v>
      </c>
      <c r="K9856" t="s">
        <v>72</v>
      </c>
      <c r="L9856">
        <v>4</v>
      </c>
      <c r="M9856" t="s">
        <v>198</v>
      </c>
      <c r="N9856" t="s">
        <v>112</v>
      </c>
      <c r="O9856" t="s">
        <v>22</v>
      </c>
    </row>
    <row r="9857" spans="1:15">
      <c r="A9857" t="s">
        <v>15886</v>
      </c>
      <c r="B9857" s="1">
        <v>45759</v>
      </c>
      <c r="C9857" t="s">
        <v>15887</v>
      </c>
      <c r="D9857" t="s">
        <v>25</v>
      </c>
      <c r="E9857" t="s">
        <v>26</v>
      </c>
      <c r="F9857">
        <v>1</v>
      </c>
      <c r="G9857">
        <v>22307.11</v>
      </c>
      <c r="H9857">
        <v>22307.11</v>
      </c>
      <c r="I9857">
        <f>salesdata[[#This Row],[Total_Sales_INR]]/10000000</f>
        <v>2.2307110000000002E-3</v>
      </c>
      <c r="J9857" t="s">
        <v>27</v>
      </c>
      <c r="K9857" t="s">
        <v>19</v>
      </c>
      <c r="L9857">
        <v>2</v>
      </c>
      <c r="M9857" t="s">
        <v>56</v>
      </c>
      <c r="N9857" t="s">
        <v>74</v>
      </c>
      <c r="O9857" t="s">
        <v>22</v>
      </c>
    </row>
    <row r="9858" spans="1:15">
      <c r="A9858" t="s">
        <v>15888</v>
      </c>
      <c r="B9858" s="1">
        <v>45663</v>
      </c>
      <c r="C9858" t="s">
        <v>15889</v>
      </c>
      <c r="D9858" t="s">
        <v>32</v>
      </c>
      <c r="E9858" t="s">
        <v>40</v>
      </c>
      <c r="F9858">
        <v>5</v>
      </c>
      <c r="G9858">
        <v>24057.66</v>
      </c>
      <c r="H9858">
        <v>120288.3</v>
      </c>
      <c r="I9858">
        <f>salesdata[[#This Row],[Total_Sales_INR]]/10000000</f>
        <v>1.2028830000000001E-2</v>
      </c>
      <c r="J9858" t="s">
        <v>34</v>
      </c>
      <c r="K9858" t="s">
        <v>35</v>
      </c>
      <c r="L9858">
        <v>3</v>
      </c>
      <c r="M9858" t="s">
        <v>36</v>
      </c>
      <c r="N9858" t="s">
        <v>48</v>
      </c>
      <c r="O9858" t="s">
        <v>22</v>
      </c>
    </row>
    <row r="9859" spans="1:15">
      <c r="A9859" t="s">
        <v>15890</v>
      </c>
      <c r="B9859" s="1">
        <v>45959</v>
      </c>
      <c r="C9859" t="s">
        <v>14999</v>
      </c>
      <c r="D9859" t="s">
        <v>102</v>
      </c>
      <c r="E9859" t="s">
        <v>103</v>
      </c>
      <c r="F9859">
        <v>3</v>
      </c>
      <c r="G9859">
        <v>22856.05</v>
      </c>
      <c r="H9859">
        <v>68568.149999999994</v>
      </c>
      <c r="I9859">
        <f>salesdata[[#This Row],[Total_Sales_INR]]/10000000</f>
        <v>6.8568149999999996E-3</v>
      </c>
      <c r="J9859" t="s">
        <v>34</v>
      </c>
      <c r="K9859" t="s">
        <v>35</v>
      </c>
      <c r="L9859">
        <v>2</v>
      </c>
      <c r="M9859" t="s">
        <v>141</v>
      </c>
      <c r="N9859" t="s">
        <v>57</v>
      </c>
      <c r="O9859" t="s">
        <v>22</v>
      </c>
    </row>
    <row r="9860" spans="1:15">
      <c r="A9860" t="s">
        <v>15891</v>
      </c>
      <c r="B9860" s="1">
        <v>45987</v>
      </c>
      <c r="C9860" t="s">
        <v>4085</v>
      </c>
      <c r="D9860" t="s">
        <v>45</v>
      </c>
      <c r="E9860" t="s">
        <v>65</v>
      </c>
      <c r="F9860">
        <v>3</v>
      </c>
      <c r="G9860">
        <v>9134.81</v>
      </c>
      <c r="H9860">
        <v>27404.43</v>
      </c>
      <c r="I9860">
        <f>salesdata[[#This Row],[Total_Sales_INR]]/10000000</f>
        <v>2.740443E-3</v>
      </c>
      <c r="J9860" t="s">
        <v>27</v>
      </c>
      <c r="K9860" t="s">
        <v>19</v>
      </c>
      <c r="L9860">
        <v>5</v>
      </c>
      <c r="M9860" t="s">
        <v>28</v>
      </c>
      <c r="N9860" t="s">
        <v>156</v>
      </c>
      <c r="O9860" t="s">
        <v>22</v>
      </c>
    </row>
    <row r="9861" spans="1:15">
      <c r="A9861" t="s">
        <v>15892</v>
      </c>
      <c r="B9861" s="1">
        <v>45872</v>
      </c>
      <c r="C9861" t="s">
        <v>204</v>
      </c>
      <c r="D9861" t="s">
        <v>45</v>
      </c>
      <c r="E9861" t="s">
        <v>46</v>
      </c>
      <c r="F9861">
        <v>5</v>
      </c>
      <c r="G9861">
        <v>7200.44</v>
      </c>
      <c r="H9861">
        <v>36002.199999999997</v>
      </c>
      <c r="I9861">
        <f>salesdata[[#This Row],[Total_Sales_INR]]/10000000</f>
        <v>3.6002199999999999E-3</v>
      </c>
      <c r="J9861" t="s">
        <v>47</v>
      </c>
      <c r="K9861" t="s">
        <v>72</v>
      </c>
      <c r="L9861">
        <v>1</v>
      </c>
      <c r="M9861" t="s">
        <v>68</v>
      </c>
      <c r="N9861" t="s">
        <v>167</v>
      </c>
      <c r="O9861" t="s">
        <v>22</v>
      </c>
    </row>
    <row r="9862" spans="1:15">
      <c r="A9862" t="s">
        <v>15893</v>
      </c>
      <c r="B9862" s="1">
        <v>45798</v>
      </c>
      <c r="C9862" t="s">
        <v>12610</v>
      </c>
      <c r="D9862" t="s">
        <v>45</v>
      </c>
      <c r="E9862" t="s">
        <v>85</v>
      </c>
      <c r="F9862">
        <v>5</v>
      </c>
      <c r="G9862">
        <v>47202.15</v>
      </c>
      <c r="H9862">
        <v>236010.75</v>
      </c>
      <c r="I9862">
        <f>salesdata[[#This Row],[Total_Sales_INR]]/10000000</f>
        <v>2.3601074999999999E-2</v>
      </c>
      <c r="J9862" t="s">
        <v>47</v>
      </c>
      <c r="K9862" t="s">
        <v>35</v>
      </c>
      <c r="L9862">
        <v>4</v>
      </c>
      <c r="M9862" t="s">
        <v>123</v>
      </c>
      <c r="N9862" t="s">
        <v>124</v>
      </c>
      <c r="O9862" t="s">
        <v>22</v>
      </c>
    </row>
    <row r="9863" spans="1:15">
      <c r="A9863" t="s">
        <v>15894</v>
      </c>
      <c r="B9863" s="1">
        <v>45974</v>
      </c>
      <c r="C9863" t="s">
        <v>15895</v>
      </c>
      <c r="D9863" t="s">
        <v>45</v>
      </c>
      <c r="E9863" t="s">
        <v>46</v>
      </c>
      <c r="F9863">
        <v>2</v>
      </c>
      <c r="G9863">
        <v>35455.019999999997</v>
      </c>
      <c r="H9863">
        <v>70910.039999999994</v>
      </c>
      <c r="I9863">
        <f>salesdata[[#This Row],[Total_Sales_INR]]/10000000</f>
        <v>7.0910039999999997E-3</v>
      </c>
      <c r="J9863" t="s">
        <v>47</v>
      </c>
      <c r="K9863" t="s">
        <v>19</v>
      </c>
      <c r="L9863">
        <v>3</v>
      </c>
      <c r="M9863" t="s">
        <v>36</v>
      </c>
      <c r="N9863" t="s">
        <v>127</v>
      </c>
      <c r="O9863" t="s">
        <v>22</v>
      </c>
    </row>
    <row r="9864" spans="1:15">
      <c r="A9864" t="s">
        <v>15896</v>
      </c>
      <c r="B9864" s="1">
        <v>45668</v>
      </c>
      <c r="C9864" t="s">
        <v>12169</v>
      </c>
      <c r="D9864" t="s">
        <v>45</v>
      </c>
      <c r="E9864" t="s">
        <v>65</v>
      </c>
      <c r="F9864">
        <v>1</v>
      </c>
      <c r="G9864">
        <v>25550.75</v>
      </c>
      <c r="H9864">
        <v>25550.75</v>
      </c>
      <c r="I9864">
        <f>salesdata[[#This Row],[Total_Sales_INR]]/10000000</f>
        <v>2.555075E-3</v>
      </c>
      <c r="J9864" t="s">
        <v>47</v>
      </c>
      <c r="K9864" t="s">
        <v>72</v>
      </c>
      <c r="L9864">
        <v>4</v>
      </c>
      <c r="M9864" t="s">
        <v>88</v>
      </c>
      <c r="N9864" t="s">
        <v>97</v>
      </c>
      <c r="O9864" t="s">
        <v>22</v>
      </c>
    </row>
    <row r="9865" spans="1:15">
      <c r="A9865" t="s">
        <v>15897</v>
      </c>
      <c r="B9865" s="1">
        <v>45821</v>
      </c>
      <c r="C9865" t="s">
        <v>3723</v>
      </c>
      <c r="D9865" t="s">
        <v>25</v>
      </c>
      <c r="E9865" t="s">
        <v>223</v>
      </c>
      <c r="F9865">
        <v>5</v>
      </c>
      <c r="G9865">
        <v>47839.73</v>
      </c>
      <c r="H9865">
        <v>239198.65</v>
      </c>
      <c r="I9865">
        <f>salesdata[[#This Row],[Total_Sales_INR]]/10000000</f>
        <v>2.3919864999999998E-2</v>
      </c>
      <c r="J9865" t="s">
        <v>34</v>
      </c>
      <c r="K9865" t="s">
        <v>72</v>
      </c>
      <c r="L9865">
        <v>5</v>
      </c>
      <c r="M9865" t="s">
        <v>170</v>
      </c>
      <c r="N9865" t="s">
        <v>82</v>
      </c>
      <c r="O9865" t="s">
        <v>22</v>
      </c>
    </row>
    <row r="9866" spans="1:15">
      <c r="A9866" t="s">
        <v>15898</v>
      </c>
      <c r="B9866" s="1">
        <v>45853</v>
      </c>
      <c r="C9866" t="s">
        <v>12084</v>
      </c>
      <c r="D9866" t="s">
        <v>102</v>
      </c>
      <c r="E9866" t="s">
        <v>155</v>
      </c>
      <c r="F9866">
        <v>3</v>
      </c>
      <c r="G9866">
        <v>16694.29</v>
      </c>
      <c r="H9866">
        <v>50082.87</v>
      </c>
      <c r="I9866">
        <f>salesdata[[#This Row],[Total_Sales_INR]]/10000000</f>
        <v>5.0082870000000002E-3</v>
      </c>
      <c r="J9866" t="s">
        <v>34</v>
      </c>
      <c r="K9866" t="s">
        <v>72</v>
      </c>
      <c r="L9866">
        <v>1</v>
      </c>
      <c r="M9866" t="s">
        <v>68</v>
      </c>
      <c r="N9866" t="s">
        <v>173</v>
      </c>
      <c r="O9866" t="s">
        <v>22</v>
      </c>
    </row>
    <row r="9867" spans="1:15">
      <c r="A9867" t="s">
        <v>15899</v>
      </c>
      <c r="B9867" s="1">
        <v>45687</v>
      </c>
      <c r="C9867" t="s">
        <v>15900</v>
      </c>
      <c r="D9867" t="s">
        <v>102</v>
      </c>
      <c r="E9867" t="s">
        <v>103</v>
      </c>
      <c r="F9867">
        <v>4</v>
      </c>
      <c r="G9867">
        <v>48998.48</v>
      </c>
      <c r="H9867">
        <v>195993.92</v>
      </c>
      <c r="I9867">
        <f>salesdata[[#This Row],[Total_Sales_INR]]/10000000</f>
        <v>1.9599392E-2</v>
      </c>
      <c r="J9867" t="s">
        <v>18</v>
      </c>
      <c r="K9867" t="s">
        <v>19</v>
      </c>
      <c r="L9867">
        <v>5</v>
      </c>
      <c r="M9867" t="s">
        <v>170</v>
      </c>
      <c r="N9867" t="s">
        <v>134</v>
      </c>
      <c r="O9867" t="s">
        <v>22</v>
      </c>
    </row>
    <row r="9868" spans="1:15">
      <c r="A9868" t="s">
        <v>15901</v>
      </c>
      <c r="B9868" s="1">
        <v>45665</v>
      </c>
      <c r="C9868" t="s">
        <v>12844</v>
      </c>
      <c r="D9868" t="s">
        <v>102</v>
      </c>
      <c r="E9868" t="s">
        <v>155</v>
      </c>
      <c r="F9868">
        <v>5</v>
      </c>
      <c r="G9868">
        <v>5926.67</v>
      </c>
      <c r="H9868">
        <v>29633.35</v>
      </c>
      <c r="I9868">
        <f>salesdata[[#This Row],[Total_Sales_INR]]/10000000</f>
        <v>2.9633349999999997E-3</v>
      </c>
      <c r="J9868" t="s">
        <v>47</v>
      </c>
      <c r="K9868" t="s">
        <v>35</v>
      </c>
      <c r="L9868">
        <v>3</v>
      </c>
      <c r="M9868" t="s">
        <v>115</v>
      </c>
      <c r="N9868" t="s">
        <v>142</v>
      </c>
      <c r="O9868" t="s">
        <v>22</v>
      </c>
    </row>
    <row r="9869" spans="1:15">
      <c r="A9869" t="s">
        <v>15902</v>
      </c>
      <c r="B9869" s="1">
        <v>45795</v>
      </c>
      <c r="C9869" t="s">
        <v>15735</v>
      </c>
      <c r="D9869" t="s">
        <v>102</v>
      </c>
      <c r="E9869" t="s">
        <v>118</v>
      </c>
      <c r="F9869">
        <v>5</v>
      </c>
      <c r="G9869">
        <v>40374.42</v>
      </c>
      <c r="H9869">
        <v>201872.1</v>
      </c>
      <c r="I9869">
        <f>salesdata[[#This Row],[Total_Sales_INR]]/10000000</f>
        <v>2.0187210000000001E-2</v>
      </c>
      <c r="J9869" t="s">
        <v>18</v>
      </c>
      <c r="K9869" t="s">
        <v>35</v>
      </c>
      <c r="L9869">
        <v>3</v>
      </c>
      <c r="M9869" t="s">
        <v>77</v>
      </c>
      <c r="N9869" t="s">
        <v>62</v>
      </c>
      <c r="O9869" t="s">
        <v>22</v>
      </c>
    </row>
    <row r="9870" spans="1:15">
      <c r="A9870" t="s">
        <v>15903</v>
      </c>
      <c r="B9870" s="1">
        <v>45823</v>
      </c>
      <c r="C9870" t="s">
        <v>15904</v>
      </c>
      <c r="D9870" t="s">
        <v>102</v>
      </c>
      <c r="E9870" t="s">
        <v>103</v>
      </c>
      <c r="F9870">
        <v>5</v>
      </c>
      <c r="G9870">
        <v>29818.99</v>
      </c>
      <c r="H9870">
        <v>149094.95000000001</v>
      </c>
      <c r="I9870">
        <f>salesdata[[#This Row],[Total_Sales_INR]]/10000000</f>
        <v>1.4909495000000002E-2</v>
      </c>
      <c r="J9870" t="s">
        <v>27</v>
      </c>
      <c r="K9870" t="s">
        <v>35</v>
      </c>
      <c r="L9870">
        <v>4</v>
      </c>
      <c r="M9870" t="s">
        <v>88</v>
      </c>
      <c r="N9870" t="s">
        <v>360</v>
      </c>
      <c r="O9870" t="s">
        <v>22</v>
      </c>
    </row>
    <row r="9871" spans="1:15">
      <c r="A9871" t="s">
        <v>15905</v>
      </c>
      <c r="B9871" s="1">
        <v>45760</v>
      </c>
      <c r="C9871" t="s">
        <v>2898</v>
      </c>
      <c r="D9871" t="s">
        <v>25</v>
      </c>
      <c r="E9871" t="s">
        <v>223</v>
      </c>
      <c r="F9871">
        <v>2</v>
      </c>
      <c r="G9871">
        <v>20464.97</v>
      </c>
      <c r="H9871">
        <v>40929.94</v>
      </c>
      <c r="I9871">
        <f>salesdata[[#This Row],[Total_Sales_INR]]/10000000</f>
        <v>4.092994E-3</v>
      </c>
      <c r="J9871" t="s">
        <v>34</v>
      </c>
      <c r="K9871" t="s">
        <v>35</v>
      </c>
      <c r="L9871">
        <v>3</v>
      </c>
      <c r="M9871" t="s">
        <v>115</v>
      </c>
      <c r="N9871" t="s">
        <v>42</v>
      </c>
      <c r="O9871" t="s">
        <v>22</v>
      </c>
    </row>
    <row r="9872" spans="1:15">
      <c r="A9872" t="s">
        <v>15906</v>
      </c>
      <c r="B9872" s="1">
        <v>46014</v>
      </c>
      <c r="C9872" t="s">
        <v>10642</v>
      </c>
      <c r="D9872" t="s">
        <v>25</v>
      </c>
      <c r="E9872" t="s">
        <v>26</v>
      </c>
      <c r="F9872">
        <v>5</v>
      </c>
      <c r="G9872">
        <v>28595.34</v>
      </c>
      <c r="H9872">
        <v>142976.70000000001</v>
      </c>
      <c r="I9872">
        <f>salesdata[[#This Row],[Total_Sales_INR]]/10000000</f>
        <v>1.4297670000000002E-2</v>
      </c>
      <c r="J9872" t="s">
        <v>18</v>
      </c>
      <c r="K9872" t="s">
        <v>19</v>
      </c>
      <c r="L9872">
        <v>4</v>
      </c>
      <c r="M9872" t="s">
        <v>185</v>
      </c>
      <c r="N9872" t="s">
        <v>62</v>
      </c>
      <c r="O9872" t="s">
        <v>22</v>
      </c>
    </row>
    <row r="9873" spans="1:15">
      <c r="A9873" t="s">
        <v>15907</v>
      </c>
      <c r="B9873" s="1">
        <v>45916</v>
      </c>
      <c r="C9873" t="s">
        <v>887</v>
      </c>
      <c r="D9873" t="s">
        <v>45</v>
      </c>
      <c r="E9873" t="s">
        <v>85</v>
      </c>
      <c r="F9873">
        <v>2</v>
      </c>
      <c r="G9873">
        <v>37261.269999999997</v>
      </c>
      <c r="H9873">
        <v>74522.539999999994</v>
      </c>
      <c r="I9873">
        <f>salesdata[[#This Row],[Total_Sales_INR]]/10000000</f>
        <v>7.4522539999999993E-3</v>
      </c>
      <c r="J9873" t="s">
        <v>18</v>
      </c>
      <c r="K9873" t="s">
        <v>19</v>
      </c>
      <c r="L9873">
        <v>4</v>
      </c>
      <c r="M9873" t="s">
        <v>88</v>
      </c>
      <c r="N9873" t="s">
        <v>62</v>
      </c>
      <c r="O9873" t="s">
        <v>22</v>
      </c>
    </row>
    <row r="9874" spans="1:15">
      <c r="A9874" t="s">
        <v>15908</v>
      </c>
      <c r="B9874" s="1">
        <v>46013</v>
      </c>
      <c r="C9874" t="s">
        <v>7508</v>
      </c>
      <c r="D9874" t="s">
        <v>32</v>
      </c>
      <c r="E9874" t="s">
        <v>40</v>
      </c>
      <c r="F9874">
        <v>3</v>
      </c>
      <c r="G9874">
        <v>28066.02</v>
      </c>
      <c r="H9874">
        <v>84198.06</v>
      </c>
      <c r="I9874">
        <f>salesdata[[#This Row],[Total_Sales_INR]]/10000000</f>
        <v>8.4198060000000002E-3</v>
      </c>
      <c r="J9874" t="s">
        <v>34</v>
      </c>
      <c r="K9874" t="s">
        <v>72</v>
      </c>
      <c r="L9874">
        <v>4</v>
      </c>
      <c r="M9874" t="s">
        <v>160</v>
      </c>
      <c r="N9874" t="s">
        <v>142</v>
      </c>
      <c r="O9874" t="s">
        <v>22</v>
      </c>
    </row>
    <row r="9875" spans="1:15">
      <c r="A9875" t="s">
        <v>15909</v>
      </c>
      <c r="B9875" s="1">
        <v>45851</v>
      </c>
      <c r="C9875" t="s">
        <v>15910</v>
      </c>
      <c r="D9875" t="s">
        <v>45</v>
      </c>
      <c r="E9875" t="s">
        <v>55</v>
      </c>
      <c r="F9875">
        <v>3</v>
      </c>
      <c r="G9875">
        <v>37005.730000000003</v>
      </c>
      <c r="H9875">
        <v>111017.19</v>
      </c>
      <c r="I9875">
        <f>salesdata[[#This Row],[Total_Sales_INR]]/10000000</f>
        <v>1.1101718999999999E-2</v>
      </c>
      <c r="J9875" t="s">
        <v>27</v>
      </c>
      <c r="K9875" t="s">
        <v>72</v>
      </c>
      <c r="L9875">
        <v>2</v>
      </c>
      <c r="M9875" t="s">
        <v>56</v>
      </c>
      <c r="N9875" t="s">
        <v>42</v>
      </c>
      <c r="O9875" t="s">
        <v>22</v>
      </c>
    </row>
    <row r="9876" spans="1:15">
      <c r="A9876" t="s">
        <v>15911</v>
      </c>
      <c r="B9876" s="1">
        <v>45990</v>
      </c>
      <c r="C9876" t="s">
        <v>12849</v>
      </c>
      <c r="D9876" t="s">
        <v>32</v>
      </c>
      <c r="E9876" t="s">
        <v>33</v>
      </c>
      <c r="F9876">
        <v>2</v>
      </c>
      <c r="G9876">
        <v>17709.88</v>
      </c>
      <c r="H9876">
        <v>35419.760000000002</v>
      </c>
      <c r="I9876">
        <f>salesdata[[#This Row],[Total_Sales_INR]]/10000000</f>
        <v>3.5419760000000001E-3</v>
      </c>
      <c r="J9876" t="s">
        <v>47</v>
      </c>
      <c r="K9876" t="s">
        <v>35</v>
      </c>
      <c r="L9876">
        <v>2</v>
      </c>
      <c r="M9876" t="s">
        <v>56</v>
      </c>
      <c r="N9876" t="s">
        <v>94</v>
      </c>
      <c r="O9876" t="s">
        <v>22</v>
      </c>
    </row>
    <row r="9877" spans="1:15">
      <c r="A9877" t="s">
        <v>15912</v>
      </c>
      <c r="B9877" s="1">
        <v>45737</v>
      </c>
      <c r="C9877" t="s">
        <v>15913</v>
      </c>
      <c r="D9877" t="s">
        <v>32</v>
      </c>
      <c r="E9877" t="s">
        <v>33</v>
      </c>
      <c r="F9877">
        <v>5</v>
      </c>
      <c r="G9877">
        <v>27780.3</v>
      </c>
      <c r="H9877">
        <v>138901.5</v>
      </c>
      <c r="I9877">
        <f>salesdata[[#This Row],[Total_Sales_INR]]/10000000</f>
        <v>1.389015E-2</v>
      </c>
      <c r="J9877" t="s">
        <v>18</v>
      </c>
      <c r="K9877" t="s">
        <v>72</v>
      </c>
      <c r="L9877">
        <v>1</v>
      </c>
      <c r="M9877" t="s">
        <v>20</v>
      </c>
      <c r="N9877" t="s">
        <v>97</v>
      </c>
      <c r="O9877" t="s">
        <v>22</v>
      </c>
    </row>
    <row r="9878" spans="1:15">
      <c r="A9878" t="s">
        <v>15914</v>
      </c>
      <c r="B9878" s="1">
        <v>46001</v>
      </c>
      <c r="C9878" t="s">
        <v>15915</v>
      </c>
      <c r="D9878" t="s">
        <v>45</v>
      </c>
      <c r="E9878" t="s">
        <v>60</v>
      </c>
      <c r="F9878">
        <v>5</v>
      </c>
      <c r="G9878">
        <v>41044.67</v>
      </c>
      <c r="H9878">
        <v>205223.35</v>
      </c>
      <c r="I9878">
        <f>salesdata[[#This Row],[Total_Sales_INR]]/10000000</f>
        <v>2.0522334999999999E-2</v>
      </c>
      <c r="J9878" t="s">
        <v>18</v>
      </c>
      <c r="K9878" t="s">
        <v>72</v>
      </c>
      <c r="L9878">
        <v>4</v>
      </c>
      <c r="M9878" t="s">
        <v>198</v>
      </c>
      <c r="N9878" t="s">
        <v>48</v>
      </c>
      <c r="O9878" t="s">
        <v>22</v>
      </c>
    </row>
    <row r="9879" spans="1:15">
      <c r="A9879" t="s">
        <v>15916</v>
      </c>
      <c r="B9879" s="1">
        <v>45879</v>
      </c>
      <c r="C9879" t="s">
        <v>12825</v>
      </c>
      <c r="D9879" t="s">
        <v>102</v>
      </c>
      <c r="E9879" t="s">
        <v>118</v>
      </c>
      <c r="F9879">
        <v>4</v>
      </c>
      <c r="G9879">
        <v>27065.01</v>
      </c>
      <c r="H9879">
        <v>108260.04</v>
      </c>
      <c r="I9879">
        <f>salesdata[[#This Row],[Total_Sales_INR]]/10000000</f>
        <v>1.0826004E-2</v>
      </c>
      <c r="J9879" t="s">
        <v>27</v>
      </c>
      <c r="K9879" t="s">
        <v>72</v>
      </c>
      <c r="L9879">
        <v>2</v>
      </c>
      <c r="M9879" t="s">
        <v>141</v>
      </c>
      <c r="N9879" t="s">
        <v>213</v>
      </c>
      <c r="O9879" t="s">
        <v>22</v>
      </c>
    </row>
    <row r="9880" spans="1:15">
      <c r="A9880" t="s">
        <v>15917</v>
      </c>
      <c r="B9880" s="1">
        <v>45801</v>
      </c>
      <c r="C9880" t="s">
        <v>12438</v>
      </c>
      <c r="D9880" t="s">
        <v>16</v>
      </c>
      <c r="E9880" t="s">
        <v>145</v>
      </c>
      <c r="F9880">
        <v>3</v>
      </c>
      <c r="G9880">
        <v>34486.800000000003</v>
      </c>
      <c r="H9880">
        <v>103460.4</v>
      </c>
      <c r="I9880">
        <f>salesdata[[#This Row],[Total_Sales_INR]]/10000000</f>
        <v>1.0346039999999999E-2</v>
      </c>
      <c r="J9880" t="s">
        <v>47</v>
      </c>
      <c r="K9880" t="s">
        <v>72</v>
      </c>
      <c r="L9880">
        <v>5</v>
      </c>
      <c r="M9880" t="s">
        <v>41</v>
      </c>
      <c r="N9880" t="s">
        <v>52</v>
      </c>
      <c r="O9880" t="s">
        <v>22</v>
      </c>
    </row>
    <row r="9881" spans="1:15">
      <c r="A9881" t="s">
        <v>15918</v>
      </c>
      <c r="B9881" s="1">
        <v>45842</v>
      </c>
      <c r="C9881" t="s">
        <v>15919</v>
      </c>
      <c r="D9881" t="s">
        <v>45</v>
      </c>
      <c r="E9881" t="s">
        <v>60</v>
      </c>
      <c r="F9881">
        <v>2</v>
      </c>
      <c r="G9881">
        <v>13909.78</v>
      </c>
      <c r="H9881">
        <v>27819.56</v>
      </c>
      <c r="I9881">
        <f>salesdata[[#This Row],[Total_Sales_INR]]/10000000</f>
        <v>2.7819559999999999E-3</v>
      </c>
      <c r="J9881" t="s">
        <v>18</v>
      </c>
      <c r="K9881" t="s">
        <v>35</v>
      </c>
      <c r="L9881">
        <v>3</v>
      </c>
      <c r="M9881" t="s">
        <v>61</v>
      </c>
      <c r="N9881" t="s">
        <v>94</v>
      </c>
      <c r="O9881" t="s">
        <v>22</v>
      </c>
    </row>
    <row r="9882" spans="1:15">
      <c r="A9882" t="s">
        <v>15920</v>
      </c>
      <c r="B9882" s="1">
        <v>45785</v>
      </c>
      <c r="C9882" t="s">
        <v>7357</v>
      </c>
      <c r="D9882" t="s">
        <v>102</v>
      </c>
      <c r="E9882" t="s">
        <v>155</v>
      </c>
      <c r="F9882">
        <v>5</v>
      </c>
      <c r="G9882">
        <v>2289.3000000000002</v>
      </c>
      <c r="H9882">
        <v>11446.5</v>
      </c>
      <c r="I9882">
        <f>salesdata[[#This Row],[Total_Sales_INR]]/10000000</f>
        <v>1.1446500000000001E-3</v>
      </c>
      <c r="J9882" t="s">
        <v>47</v>
      </c>
      <c r="K9882" t="s">
        <v>19</v>
      </c>
      <c r="L9882">
        <v>3</v>
      </c>
      <c r="M9882" t="s">
        <v>190</v>
      </c>
      <c r="N9882" t="s">
        <v>124</v>
      </c>
      <c r="O9882" t="s">
        <v>22</v>
      </c>
    </row>
    <row r="9883" spans="1:15">
      <c r="A9883" t="s">
        <v>15921</v>
      </c>
      <c r="B9883" s="1">
        <v>45752</v>
      </c>
      <c r="C9883" t="s">
        <v>13347</v>
      </c>
      <c r="D9883" t="s">
        <v>16</v>
      </c>
      <c r="E9883" t="s">
        <v>130</v>
      </c>
      <c r="F9883">
        <v>2</v>
      </c>
      <c r="G9883">
        <v>39525.17</v>
      </c>
      <c r="H9883">
        <v>79050.34</v>
      </c>
      <c r="I9883">
        <f>salesdata[[#This Row],[Total_Sales_INR]]/10000000</f>
        <v>7.905034E-3</v>
      </c>
      <c r="J9883" t="s">
        <v>18</v>
      </c>
      <c r="K9883" t="s">
        <v>72</v>
      </c>
      <c r="L9883">
        <v>5</v>
      </c>
      <c r="M9883" t="s">
        <v>51</v>
      </c>
      <c r="N9883" t="s">
        <v>124</v>
      </c>
      <c r="O9883" t="s">
        <v>22</v>
      </c>
    </row>
    <row r="9884" spans="1:15">
      <c r="A9884" t="s">
        <v>15922</v>
      </c>
      <c r="B9884" s="1">
        <v>45933</v>
      </c>
      <c r="C9884" t="s">
        <v>15923</v>
      </c>
      <c r="D9884" t="s">
        <v>16</v>
      </c>
      <c r="E9884" t="s">
        <v>130</v>
      </c>
      <c r="F9884">
        <v>5</v>
      </c>
      <c r="G9884">
        <v>44714.27</v>
      </c>
      <c r="H9884">
        <v>223571.35</v>
      </c>
      <c r="I9884">
        <f>salesdata[[#This Row],[Total_Sales_INR]]/10000000</f>
        <v>2.2357135E-2</v>
      </c>
      <c r="J9884" t="s">
        <v>18</v>
      </c>
      <c r="K9884" t="s">
        <v>35</v>
      </c>
      <c r="L9884">
        <v>2</v>
      </c>
      <c r="M9884" t="s">
        <v>141</v>
      </c>
      <c r="N9884" t="s">
        <v>134</v>
      </c>
      <c r="O9884" t="s">
        <v>22</v>
      </c>
    </row>
    <row r="9885" spans="1:15">
      <c r="A9885" t="s">
        <v>15924</v>
      </c>
      <c r="B9885" s="1">
        <v>45828</v>
      </c>
      <c r="C9885" t="s">
        <v>15925</v>
      </c>
      <c r="D9885" t="s">
        <v>102</v>
      </c>
      <c r="E9885" t="s">
        <v>155</v>
      </c>
      <c r="F9885">
        <v>4</v>
      </c>
      <c r="G9885">
        <v>34864.54</v>
      </c>
      <c r="H9885">
        <v>139458.16</v>
      </c>
      <c r="I9885">
        <f>salesdata[[#This Row],[Total_Sales_INR]]/10000000</f>
        <v>1.3945816E-2</v>
      </c>
      <c r="J9885" t="s">
        <v>34</v>
      </c>
      <c r="K9885" t="s">
        <v>72</v>
      </c>
      <c r="L9885">
        <v>5</v>
      </c>
      <c r="M9885" t="s">
        <v>73</v>
      </c>
      <c r="N9885" t="s">
        <v>360</v>
      </c>
      <c r="O9885" t="s">
        <v>22</v>
      </c>
    </row>
    <row r="9886" spans="1:15">
      <c r="A9886" t="s">
        <v>15926</v>
      </c>
      <c r="B9886" s="1">
        <v>45712</v>
      </c>
      <c r="C9886" t="s">
        <v>14098</v>
      </c>
      <c r="D9886" t="s">
        <v>32</v>
      </c>
      <c r="E9886" t="s">
        <v>250</v>
      </c>
      <c r="F9886">
        <v>3</v>
      </c>
      <c r="G9886">
        <v>14224.21</v>
      </c>
      <c r="H9886">
        <v>42672.63</v>
      </c>
      <c r="I9886">
        <f>salesdata[[#This Row],[Total_Sales_INR]]/10000000</f>
        <v>4.2672629999999994E-3</v>
      </c>
      <c r="J9886" t="s">
        <v>18</v>
      </c>
      <c r="K9886" t="s">
        <v>35</v>
      </c>
      <c r="L9886">
        <v>1</v>
      </c>
      <c r="M9886" t="s">
        <v>119</v>
      </c>
      <c r="N9886" t="s">
        <v>94</v>
      </c>
      <c r="O9886" t="s">
        <v>22</v>
      </c>
    </row>
    <row r="9887" spans="1:15">
      <c r="A9887" t="s">
        <v>15927</v>
      </c>
      <c r="B9887" s="1">
        <v>45902</v>
      </c>
      <c r="C9887" t="s">
        <v>9841</v>
      </c>
      <c r="D9887" t="s">
        <v>16</v>
      </c>
      <c r="E9887" t="s">
        <v>130</v>
      </c>
      <c r="F9887">
        <v>5</v>
      </c>
      <c r="G9887">
        <v>25786.13</v>
      </c>
      <c r="H9887">
        <v>128930.65</v>
      </c>
      <c r="I9887">
        <f>salesdata[[#This Row],[Total_Sales_INR]]/10000000</f>
        <v>1.2893064999999999E-2</v>
      </c>
      <c r="J9887" t="s">
        <v>47</v>
      </c>
      <c r="K9887" t="s">
        <v>72</v>
      </c>
      <c r="L9887">
        <v>2</v>
      </c>
      <c r="M9887" t="s">
        <v>56</v>
      </c>
      <c r="N9887" t="s">
        <v>156</v>
      </c>
      <c r="O9887" t="s">
        <v>22</v>
      </c>
    </row>
    <row r="9888" spans="1:15">
      <c r="A9888" t="s">
        <v>15928</v>
      </c>
      <c r="B9888" s="1">
        <v>45837</v>
      </c>
      <c r="C9888" t="s">
        <v>6123</v>
      </c>
      <c r="D9888" t="s">
        <v>102</v>
      </c>
      <c r="E9888" t="s">
        <v>118</v>
      </c>
      <c r="F9888">
        <v>5</v>
      </c>
      <c r="G9888">
        <v>15692.11</v>
      </c>
      <c r="H9888">
        <v>78460.55</v>
      </c>
      <c r="I9888">
        <f>salesdata[[#This Row],[Total_Sales_INR]]/10000000</f>
        <v>7.8460550000000011E-3</v>
      </c>
      <c r="J9888" t="s">
        <v>27</v>
      </c>
      <c r="K9888" t="s">
        <v>72</v>
      </c>
      <c r="L9888">
        <v>1</v>
      </c>
      <c r="M9888" t="s">
        <v>107</v>
      </c>
      <c r="N9888" t="s">
        <v>69</v>
      </c>
      <c r="O9888" t="s">
        <v>22</v>
      </c>
    </row>
    <row r="9889" spans="1:15">
      <c r="A9889" t="s">
        <v>15929</v>
      </c>
      <c r="B9889" s="1">
        <v>45901</v>
      </c>
      <c r="C9889" t="s">
        <v>2417</v>
      </c>
      <c r="D9889" t="s">
        <v>45</v>
      </c>
      <c r="E9889" t="s">
        <v>46</v>
      </c>
      <c r="F9889">
        <v>4</v>
      </c>
      <c r="G9889">
        <v>47072.480000000003</v>
      </c>
      <c r="H9889">
        <v>188289.92000000001</v>
      </c>
      <c r="I9889">
        <f>salesdata[[#This Row],[Total_Sales_INR]]/10000000</f>
        <v>1.8828992000000003E-2</v>
      </c>
      <c r="J9889" t="s">
        <v>27</v>
      </c>
      <c r="K9889" t="s">
        <v>35</v>
      </c>
      <c r="L9889">
        <v>1</v>
      </c>
      <c r="M9889" t="s">
        <v>107</v>
      </c>
      <c r="N9889" t="s">
        <v>156</v>
      </c>
      <c r="O9889" t="s">
        <v>22</v>
      </c>
    </row>
    <row r="9890" spans="1:15">
      <c r="A9890" t="s">
        <v>15930</v>
      </c>
      <c r="B9890" s="1">
        <v>45804</v>
      </c>
      <c r="C9890" t="s">
        <v>11476</v>
      </c>
      <c r="D9890" t="s">
        <v>102</v>
      </c>
      <c r="E9890" t="s">
        <v>118</v>
      </c>
      <c r="F9890">
        <v>4</v>
      </c>
      <c r="G9890">
        <v>38499.379999999997</v>
      </c>
      <c r="H9890">
        <v>153997.51999999999</v>
      </c>
      <c r="I9890">
        <f>salesdata[[#This Row],[Total_Sales_INR]]/10000000</f>
        <v>1.5399751999999999E-2</v>
      </c>
      <c r="J9890" t="s">
        <v>18</v>
      </c>
      <c r="K9890" t="s">
        <v>19</v>
      </c>
      <c r="L9890">
        <v>3</v>
      </c>
      <c r="M9890" t="s">
        <v>190</v>
      </c>
      <c r="N9890" t="s">
        <v>97</v>
      </c>
      <c r="O9890" t="s">
        <v>22</v>
      </c>
    </row>
    <row r="9891" spans="1:15">
      <c r="A9891" t="s">
        <v>15931</v>
      </c>
      <c r="B9891" s="1">
        <v>45984</v>
      </c>
      <c r="C9891" t="s">
        <v>10393</v>
      </c>
      <c r="D9891" t="s">
        <v>45</v>
      </c>
      <c r="E9891" t="s">
        <v>46</v>
      </c>
      <c r="F9891">
        <v>2</v>
      </c>
      <c r="G9891">
        <v>15607.75</v>
      </c>
      <c r="H9891">
        <v>31215.5</v>
      </c>
      <c r="I9891">
        <f>salesdata[[#This Row],[Total_Sales_INR]]/10000000</f>
        <v>3.1215499999999998E-3</v>
      </c>
      <c r="J9891" t="s">
        <v>47</v>
      </c>
      <c r="K9891" t="s">
        <v>72</v>
      </c>
      <c r="L9891">
        <v>2</v>
      </c>
      <c r="M9891" t="s">
        <v>133</v>
      </c>
      <c r="N9891" t="s">
        <v>120</v>
      </c>
      <c r="O9891" t="s">
        <v>22</v>
      </c>
    </row>
    <row r="9892" spans="1:15">
      <c r="A9892" t="s">
        <v>15932</v>
      </c>
      <c r="B9892" s="1">
        <v>45917</v>
      </c>
      <c r="C9892" t="s">
        <v>8696</v>
      </c>
      <c r="D9892" t="s">
        <v>25</v>
      </c>
      <c r="E9892" t="s">
        <v>140</v>
      </c>
      <c r="F9892">
        <v>3</v>
      </c>
      <c r="G9892">
        <v>38237.18</v>
      </c>
      <c r="H9892">
        <v>114711.54</v>
      </c>
      <c r="I9892">
        <f>salesdata[[#This Row],[Total_Sales_INR]]/10000000</f>
        <v>1.1471153999999999E-2</v>
      </c>
      <c r="J9892" t="s">
        <v>27</v>
      </c>
      <c r="K9892" t="s">
        <v>35</v>
      </c>
      <c r="L9892">
        <v>3</v>
      </c>
      <c r="M9892" t="s">
        <v>115</v>
      </c>
      <c r="N9892" t="s">
        <v>78</v>
      </c>
      <c r="O9892" t="s">
        <v>22</v>
      </c>
    </row>
    <row r="9893" spans="1:15">
      <c r="A9893" t="s">
        <v>15933</v>
      </c>
      <c r="B9893" s="1">
        <v>45808</v>
      </c>
      <c r="C9893" t="s">
        <v>15934</v>
      </c>
      <c r="D9893" t="s">
        <v>102</v>
      </c>
      <c r="E9893" t="s">
        <v>118</v>
      </c>
      <c r="F9893">
        <v>2</v>
      </c>
      <c r="G9893">
        <v>38505.5</v>
      </c>
      <c r="H9893">
        <v>77011</v>
      </c>
      <c r="I9893">
        <f>salesdata[[#This Row],[Total_Sales_INR]]/10000000</f>
        <v>7.7010999999999998E-3</v>
      </c>
      <c r="J9893" t="s">
        <v>47</v>
      </c>
      <c r="K9893" t="s">
        <v>19</v>
      </c>
      <c r="L9893">
        <v>4</v>
      </c>
      <c r="M9893" t="s">
        <v>123</v>
      </c>
      <c r="N9893" t="s">
        <v>112</v>
      </c>
      <c r="O9893" t="s">
        <v>22</v>
      </c>
    </row>
    <row r="9894" spans="1:15">
      <c r="A9894" t="s">
        <v>15935</v>
      </c>
      <c r="B9894" s="1">
        <v>45713</v>
      </c>
      <c r="C9894" t="s">
        <v>5572</v>
      </c>
      <c r="D9894" t="s">
        <v>45</v>
      </c>
      <c r="E9894" t="s">
        <v>65</v>
      </c>
      <c r="F9894">
        <v>2</v>
      </c>
      <c r="G9894">
        <v>28423.65</v>
      </c>
      <c r="H9894">
        <v>56847.3</v>
      </c>
      <c r="I9894">
        <f>salesdata[[#This Row],[Total_Sales_INR]]/10000000</f>
        <v>5.6847300000000007E-3</v>
      </c>
      <c r="J9894" t="s">
        <v>34</v>
      </c>
      <c r="K9894" t="s">
        <v>35</v>
      </c>
      <c r="L9894">
        <v>1</v>
      </c>
      <c r="M9894" t="s">
        <v>68</v>
      </c>
      <c r="N9894" t="s">
        <v>52</v>
      </c>
      <c r="O9894" t="s">
        <v>22</v>
      </c>
    </row>
    <row r="9895" spans="1:15">
      <c r="A9895" t="s">
        <v>15936</v>
      </c>
      <c r="B9895" s="1">
        <v>45980</v>
      </c>
      <c r="C9895" t="s">
        <v>7462</v>
      </c>
      <c r="D9895" t="s">
        <v>16</v>
      </c>
      <c r="E9895" t="s">
        <v>159</v>
      </c>
      <c r="F9895">
        <v>4</v>
      </c>
      <c r="G9895">
        <v>21663.99</v>
      </c>
      <c r="H9895">
        <v>86655.96</v>
      </c>
      <c r="I9895">
        <f>salesdata[[#This Row],[Total_Sales_INR]]/10000000</f>
        <v>8.6655960000000011E-3</v>
      </c>
      <c r="J9895" t="s">
        <v>47</v>
      </c>
      <c r="K9895" t="s">
        <v>35</v>
      </c>
      <c r="L9895">
        <v>2</v>
      </c>
      <c r="M9895" t="s">
        <v>265</v>
      </c>
      <c r="N9895" t="s">
        <v>74</v>
      </c>
      <c r="O9895" t="s">
        <v>22</v>
      </c>
    </row>
    <row r="9896" spans="1:15">
      <c r="A9896" t="s">
        <v>15937</v>
      </c>
      <c r="B9896" s="1">
        <v>45971</v>
      </c>
      <c r="C9896" t="s">
        <v>15938</v>
      </c>
      <c r="D9896" t="s">
        <v>16</v>
      </c>
      <c r="E9896" t="s">
        <v>130</v>
      </c>
      <c r="F9896">
        <v>3</v>
      </c>
      <c r="G9896">
        <v>6627.55</v>
      </c>
      <c r="H9896">
        <v>19882.650000000001</v>
      </c>
      <c r="I9896">
        <f>salesdata[[#This Row],[Total_Sales_INR]]/10000000</f>
        <v>1.9882650000000003E-3</v>
      </c>
      <c r="J9896" t="s">
        <v>27</v>
      </c>
      <c r="K9896" t="s">
        <v>19</v>
      </c>
      <c r="L9896">
        <v>5</v>
      </c>
      <c r="M9896" t="s">
        <v>73</v>
      </c>
      <c r="N9896" t="s">
        <v>142</v>
      </c>
      <c r="O9896" t="s">
        <v>22</v>
      </c>
    </row>
    <row r="9897" spans="1:15">
      <c r="A9897" t="s">
        <v>15939</v>
      </c>
      <c r="B9897" s="1">
        <v>45801</v>
      </c>
      <c r="C9897" t="s">
        <v>4319</v>
      </c>
      <c r="D9897" t="s">
        <v>16</v>
      </c>
      <c r="E9897" t="s">
        <v>159</v>
      </c>
      <c r="F9897">
        <v>3</v>
      </c>
      <c r="G9897">
        <v>41320.25</v>
      </c>
      <c r="H9897">
        <v>123960.75</v>
      </c>
      <c r="I9897">
        <f>salesdata[[#This Row],[Total_Sales_INR]]/10000000</f>
        <v>1.2396074999999999E-2</v>
      </c>
      <c r="J9897" t="s">
        <v>18</v>
      </c>
      <c r="K9897" t="s">
        <v>19</v>
      </c>
      <c r="L9897">
        <v>4</v>
      </c>
      <c r="M9897" t="s">
        <v>185</v>
      </c>
      <c r="N9897" t="s">
        <v>82</v>
      </c>
      <c r="O9897" t="s">
        <v>22</v>
      </c>
    </row>
    <row r="9898" spans="1:15">
      <c r="A9898" t="s">
        <v>15940</v>
      </c>
      <c r="B9898" s="1">
        <v>45965</v>
      </c>
      <c r="C9898" t="s">
        <v>15941</v>
      </c>
      <c r="D9898" t="s">
        <v>102</v>
      </c>
      <c r="E9898" t="s">
        <v>184</v>
      </c>
      <c r="F9898">
        <v>4</v>
      </c>
      <c r="G9898">
        <v>31888.27</v>
      </c>
      <c r="H9898">
        <v>127553.08</v>
      </c>
      <c r="I9898">
        <f>salesdata[[#This Row],[Total_Sales_INR]]/10000000</f>
        <v>1.2755308E-2</v>
      </c>
      <c r="J9898" t="s">
        <v>18</v>
      </c>
      <c r="K9898" t="s">
        <v>72</v>
      </c>
      <c r="L9898">
        <v>1</v>
      </c>
      <c r="M9898" t="s">
        <v>181</v>
      </c>
      <c r="N9898" t="s">
        <v>94</v>
      </c>
      <c r="O9898" t="s">
        <v>22</v>
      </c>
    </row>
    <row r="9899" spans="1:15">
      <c r="A9899" t="s">
        <v>15942</v>
      </c>
      <c r="B9899" s="1">
        <v>45734</v>
      </c>
      <c r="C9899" t="s">
        <v>5936</v>
      </c>
      <c r="D9899" t="s">
        <v>32</v>
      </c>
      <c r="E9899" t="s">
        <v>40</v>
      </c>
      <c r="F9899">
        <v>5</v>
      </c>
      <c r="G9899">
        <v>31237.25</v>
      </c>
      <c r="H9899">
        <v>156186.25</v>
      </c>
      <c r="I9899">
        <f>salesdata[[#This Row],[Total_Sales_INR]]/10000000</f>
        <v>1.5618625000000001E-2</v>
      </c>
      <c r="J9899" t="s">
        <v>47</v>
      </c>
      <c r="K9899" t="s">
        <v>72</v>
      </c>
      <c r="L9899">
        <v>3</v>
      </c>
      <c r="M9899" t="s">
        <v>115</v>
      </c>
      <c r="N9899" t="s">
        <v>57</v>
      </c>
      <c r="O9899" t="s">
        <v>22</v>
      </c>
    </row>
    <row r="9900" spans="1:15">
      <c r="A9900" t="s">
        <v>15943</v>
      </c>
      <c r="B9900" s="1">
        <v>45881</v>
      </c>
      <c r="C9900" t="s">
        <v>15944</v>
      </c>
      <c r="D9900" t="s">
        <v>32</v>
      </c>
      <c r="E9900" t="s">
        <v>40</v>
      </c>
      <c r="F9900">
        <v>2</v>
      </c>
      <c r="G9900">
        <v>15125.95</v>
      </c>
      <c r="H9900">
        <v>30251.9</v>
      </c>
      <c r="I9900">
        <f>salesdata[[#This Row],[Total_Sales_INR]]/10000000</f>
        <v>3.0251900000000001E-3</v>
      </c>
      <c r="J9900" t="s">
        <v>34</v>
      </c>
      <c r="K9900" t="s">
        <v>35</v>
      </c>
      <c r="L9900">
        <v>5</v>
      </c>
      <c r="M9900" t="s">
        <v>28</v>
      </c>
      <c r="N9900" t="s">
        <v>82</v>
      </c>
      <c r="O9900" t="s">
        <v>22</v>
      </c>
    </row>
    <row r="9901" spans="1:15">
      <c r="A9901" t="s">
        <v>15945</v>
      </c>
      <c r="B9901" s="1">
        <v>45743</v>
      </c>
      <c r="C9901" t="s">
        <v>6694</v>
      </c>
      <c r="D9901" t="s">
        <v>102</v>
      </c>
      <c r="E9901" t="s">
        <v>103</v>
      </c>
      <c r="F9901">
        <v>5</v>
      </c>
      <c r="G9901">
        <v>20149.54</v>
      </c>
      <c r="H9901">
        <v>100747.7</v>
      </c>
      <c r="I9901">
        <f>salesdata[[#This Row],[Total_Sales_INR]]/10000000</f>
        <v>1.007477E-2</v>
      </c>
      <c r="J9901" t="s">
        <v>27</v>
      </c>
      <c r="K9901" t="s">
        <v>72</v>
      </c>
      <c r="L9901">
        <v>1</v>
      </c>
      <c r="M9901" t="s">
        <v>107</v>
      </c>
      <c r="N9901" t="s">
        <v>142</v>
      </c>
      <c r="O9901" t="s">
        <v>22</v>
      </c>
    </row>
    <row r="9902" spans="1:15">
      <c r="A9902" t="s">
        <v>15946</v>
      </c>
      <c r="B9902" s="1">
        <v>45712</v>
      </c>
      <c r="C9902" t="s">
        <v>7076</v>
      </c>
      <c r="D9902" t="s">
        <v>102</v>
      </c>
      <c r="E9902" t="s">
        <v>184</v>
      </c>
      <c r="F9902">
        <v>5</v>
      </c>
      <c r="G9902">
        <v>44551.18</v>
      </c>
      <c r="H9902">
        <v>222755.9</v>
      </c>
      <c r="I9902">
        <f>salesdata[[#This Row],[Total_Sales_INR]]/10000000</f>
        <v>2.2275589999999998E-2</v>
      </c>
      <c r="J9902" t="s">
        <v>47</v>
      </c>
      <c r="K9902" t="s">
        <v>19</v>
      </c>
      <c r="L9902">
        <v>1</v>
      </c>
      <c r="M9902" t="s">
        <v>68</v>
      </c>
      <c r="N9902" t="s">
        <v>94</v>
      </c>
      <c r="O9902" t="s">
        <v>22</v>
      </c>
    </row>
    <row r="9903" spans="1:15">
      <c r="A9903" t="s">
        <v>15947</v>
      </c>
      <c r="B9903" s="1">
        <v>45694</v>
      </c>
      <c r="C9903" t="s">
        <v>8657</v>
      </c>
      <c r="D9903" t="s">
        <v>16</v>
      </c>
      <c r="E9903" t="s">
        <v>17</v>
      </c>
      <c r="F9903">
        <v>4</v>
      </c>
      <c r="G9903">
        <v>30897.68</v>
      </c>
      <c r="H9903">
        <v>123590.72</v>
      </c>
      <c r="I9903">
        <f>salesdata[[#This Row],[Total_Sales_INR]]/10000000</f>
        <v>1.2359072E-2</v>
      </c>
      <c r="J9903" t="s">
        <v>34</v>
      </c>
      <c r="K9903" t="s">
        <v>19</v>
      </c>
      <c r="L9903">
        <v>1</v>
      </c>
      <c r="M9903" t="s">
        <v>20</v>
      </c>
      <c r="N9903" t="s">
        <v>360</v>
      </c>
      <c r="O9903" t="s">
        <v>22</v>
      </c>
    </row>
    <row r="9904" spans="1:15">
      <c r="A9904" t="s">
        <v>15948</v>
      </c>
      <c r="B9904" s="1">
        <v>45924</v>
      </c>
      <c r="C9904" t="s">
        <v>12819</v>
      </c>
      <c r="D9904" t="s">
        <v>45</v>
      </c>
      <c r="E9904" t="s">
        <v>60</v>
      </c>
      <c r="F9904">
        <v>4</v>
      </c>
      <c r="G9904">
        <v>19672.55</v>
      </c>
      <c r="H9904">
        <v>78690.2</v>
      </c>
      <c r="I9904">
        <f>salesdata[[#This Row],[Total_Sales_INR]]/10000000</f>
        <v>7.8690199999999991E-3</v>
      </c>
      <c r="J9904" t="s">
        <v>47</v>
      </c>
      <c r="K9904" t="s">
        <v>35</v>
      </c>
      <c r="L9904">
        <v>2</v>
      </c>
      <c r="M9904" t="s">
        <v>133</v>
      </c>
      <c r="N9904" t="s">
        <v>82</v>
      </c>
      <c r="O9904" t="s">
        <v>22</v>
      </c>
    </row>
    <row r="9905" spans="1:15">
      <c r="A9905" t="s">
        <v>15949</v>
      </c>
      <c r="B9905" s="1">
        <v>45704</v>
      </c>
      <c r="C9905" t="s">
        <v>15950</v>
      </c>
      <c r="D9905" t="s">
        <v>32</v>
      </c>
      <c r="E9905" t="s">
        <v>309</v>
      </c>
      <c r="F9905">
        <v>1</v>
      </c>
      <c r="G9905">
        <v>26207.759999999998</v>
      </c>
      <c r="H9905">
        <v>26207.759999999998</v>
      </c>
      <c r="I9905">
        <f>salesdata[[#This Row],[Total_Sales_INR]]/10000000</f>
        <v>2.620776E-3</v>
      </c>
      <c r="J9905" t="s">
        <v>47</v>
      </c>
      <c r="K9905" t="s">
        <v>35</v>
      </c>
      <c r="L9905">
        <v>4</v>
      </c>
      <c r="M9905" t="s">
        <v>185</v>
      </c>
      <c r="N9905" t="s">
        <v>42</v>
      </c>
      <c r="O9905" t="s">
        <v>22</v>
      </c>
    </row>
    <row r="9906" spans="1:15">
      <c r="A9906" t="s">
        <v>15951</v>
      </c>
      <c r="B9906" s="1">
        <v>45968</v>
      </c>
      <c r="C9906" t="s">
        <v>376</v>
      </c>
      <c r="D9906" t="s">
        <v>45</v>
      </c>
      <c r="E9906" t="s">
        <v>65</v>
      </c>
      <c r="F9906">
        <v>2</v>
      </c>
      <c r="G9906">
        <v>35598.68</v>
      </c>
      <c r="H9906">
        <v>71197.36</v>
      </c>
      <c r="I9906">
        <f>salesdata[[#This Row],[Total_Sales_INR]]/10000000</f>
        <v>7.1197359999999998E-3</v>
      </c>
      <c r="J9906" t="s">
        <v>47</v>
      </c>
      <c r="K9906" t="s">
        <v>19</v>
      </c>
      <c r="L9906">
        <v>4</v>
      </c>
      <c r="M9906" t="s">
        <v>123</v>
      </c>
      <c r="N9906" t="s">
        <v>97</v>
      </c>
      <c r="O9906" t="s">
        <v>22</v>
      </c>
    </row>
    <row r="9907" spans="1:15">
      <c r="A9907" t="s">
        <v>15952</v>
      </c>
      <c r="B9907" s="1">
        <v>45904</v>
      </c>
      <c r="C9907" t="s">
        <v>7484</v>
      </c>
      <c r="D9907" t="s">
        <v>45</v>
      </c>
      <c r="E9907" t="s">
        <v>55</v>
      </c>
      <c r="F9907">
        <v>5</v>
      </c>
      <c r="G9907">
        <v>34021.53</v>
      </c>
      <c r="H9907">
        <v>170107.65</v>
      </c>
      <c r="I9907">
        <f>salesdata[[#This Row],[Total_Sales_INR]]/10000000</f>
        <v>1.7010765000000001E-2</v>
      </c>
      <c r="J9907" t="s">
        <v>27</v>
      </c>
      <c r="K9907" t="s">
        <v>72</v>
      </c>
      <c r="L9907">
        <v>1</v>
      </c>
      <c r="M9907" t="s">
        <v>119</v>
      </c>
      <c r="N9907" t="s">
        <v>216</v>
      </c>
      <c r="O9907" t="s">
        <v>22</v>
      </c>
    </row>
    <row r="9908" spans="1:15">
      <c r="A9908" t="s">
        <v>15953</v>
      </c>
      <c r="B9908" s="1">
        <v>45926</v>
      </c>
      <c r="C9908" t="s">
        <v>5970</v>
      </c>
      <c r="D9908" t="s">
        <v>25</v>
      </c>
      <c r="E9908" t="s">
        <v>223</v>
      </c>
      <c r="F9908">
        <v>1</v>
      </c>
      <c r="G9908">
        <v>13869.81</v>
      </c>
      <c r="H9908">
        <v>13869.81</v>
      </c>
      <c r="I9908">
        <f>salesdata[[#This Row],[Total_Sales_INR]]/10000000</f>
        <v>1.386981E-3</v>
      </c>
      <c r="J9908" t="s">
        <v>27</v>
      </c>
      <c r="K9908" t="s">
        <v>19</v>
      </c>
      <c r="L9908">
        <v>5</v>
      </c>
      <c r="M9908" t="s">
        <v>170</v>
      </c>
      <c r="N9908" t="s">
        <v>124</v>
      </c>
      <c r="O9908" t="s">
        <v>22</v>
      </c>
    </row>
    <row r="9909" spans="1:15">
      <c r="A9909" t="s">
        <v>15954</v>
      </c>
      <c r="B9909" s="1">
        <v>46005</v>
      </c>
      <c r="C9909" t="s">
        <v>3778</v>
      </c>
      <c r="D9909" t="s">
        <v>45</v>
      </c>
      <c r="E9909" t="s">
        <v>65</v>
      </c>
      <c r="F9909">
        <v>1</v>
      </c>
      <c r="G9909">
        <v>1668.32</v>
      </c>
      <c r="H9909">
        <v>1668.32</v>
      </c>
      <c r="I9909">
        <f>salesdata[[#This Row],[Total_Sales_INR]]/10000000</f>
        <v>1.66832E-4</v>
      </c>
      <c r="J9909" t="s">
        <v>27</v>
      </c>
      <c r="K9909" t="s">
        <v>72</v>
      </c>
      <c r="L9909">
        <v>4</v>
      </c>
      <c r="M9909" t="s">
        <v>160</v>
      </c>
      <c r="N9909" t="s">
        <v>213</v>
      </c>
      <c r="O9909" t="s">
        <v>22</v>
      </c>
    </row>
    <row r="9910" spans="1:15">
      <c r="A9910" t="s">
        <v>15955</v>
      </c>
      <c r="B9910" s="1">
        <v>45740</v>
      </c>
      <c r="C9910" t="s">
        <v>15956</v>
      </c>
      <c r="D9910" t="s">
        <v>45</v>
      </c>
      <c r="E9910" t="s">
        <v>65</v>
      </c>
      <c r="F9910">
        <v>1</v>
      </c>
      <c r="G9910">
        <v>21933.89</v>
      </c>
      <c r="H9910">
        <v>21933.89</v>
      </c>
      <c r="I9910">
        <f>salesdata[[#This Row],[Total_Sales_INR]]/10000000</f>
        <v>2.193389E-3</v>
      </c>
      <c r="J9910" t="s">
        <v>47</v>
      </c>
      <c r="K9910" t="s">
        <v>72</v>
      </c>
      <c r="L9910">
        <v>1</v>
      </c>
      <c r="M9910" t="s">
        <v>107</v>
      </c>
      <c r="N9910" t="s">
        <v>178</v>
      </c>
      <c r="O9910" t="s">
        <v>22</v>
      </c>
    </row>
    <row r="9911" spans="1:15">
      <c r="A9911" t="s">
        <v>15957</v>
      </c>
      <c r="B9911" s="1">
        <v>45781</v>
      </c>
      <c r="C9911" t="s">
        <v>13711</v>
      </c>
      <c r="D9911" t="s">
        <v>16</v>
      </c>
      <c r="E9911" t="s">
        <v>145</v>
      </c>
      <c r="F9911">
        <v>3</v>
      </c>
      <c r="G9911">
        <v>28624.02</v>
      </c>
      <c r="H9911">
        <v>85872.06</v>
      </c>
      <c r="I9911">
        <f>salesdata[[#This Row],[Total_Sales_INR]]/10000000</f>
        <v>8.587206E-3</v>
      </c>
      <c r="J9911" t="s">
        <v>27</v>
      </c>
      <c r="K9911" t="s">
        <v>19</v>
      </c>
      <c r="L9911">
        <v>4</v>
      </c>
      <c r="M9911" t="s">
        <v>123</v>
      </c>
      <c r="N9911" t="s">
        <v>52</v>
      </c>
      <c r="O9911" t="s">
        <v>22</v>
      </c>
    </row>
    <row r="9912" spans="1:15">
      <c r="A9912" t="s">
        <v>15958</v>
      </c>
      <c r="B9912" s="1">
        <v>45708</v>
      </c>
      <c r="C9912" t="s">
        <v>10354</v>
      </c>
      <c r="D9912" t="s">
        <v>102</v>
      </c>
      <c r="E9912" t="s">
        <v>103</v>
      </c>
      <c r="F9912">
        <v>2</v>
      </c>
      <c r="G9912">
        <v>31103.599999999999</v>
      </c>
      <c r="H9912">
        <v>62207.199999999997</v>
      </c>
      <c r="I9912">
        <f>salesdata[[#This Row],[Total_Sales_INR]]/10000000</f>
        <v>6.2207199999999999E-3</v>
      </c>
      <c r="J9912" t="s">
        <v>34</v>
      </c>
      <c r="K9912" t="s">
        <v>35</v>
      </c>
      <c r="L9912">
        <v>2</v>
      </c>
      <c r="M9912" t="s">
        <v>56</v>
      </c>
      <c r="N9912" t="s">
        <v>62</v>
      </c>
      <c r="O9912" t="s">
        <v>22</v>
      </c>
    </row>
    <row r="9913" spans="1:15">
      <c r="A9913" t="s">
        <v>15959</v>
      </c>
      <c r="B9913" s="1">
        <v>45879</v>
      </c>
      <c r="C9913" t="s">
        <v>3126</v>
      </c>
      <c r="D9913" t="s">
        <v>32</v>
      </c>
      <c r="E9913" t="s">
        <v>33</v>
      </c>
      <c r="F9913">
        <v>1</v>
      </c>
      <c r="G9913">
        <v>20329.07</v>
      </c>
      <c r="H9913">
        <v>20329.07</v>
      </c>
      <c r="I9913">
        <f>salesdata[[#This Row],[Total_Sales_INR]]/10000000</f>
        <v>2.032907E-3</v>
      </c>
      <c r="J9913" t="s">
        <v>47</v>
      </c>
      <c r="K9913" t="s">
        <v>19</v>
      </c>
      <c r="L9913">
        <v>4</v>
      </c>
      <c r="M9913" t="s">
        <v>198</v>
      </c>
      <c r="N9913" t="s">
        <v>37</v>
      </c>
      <c r="O9913" t="s">
        <v>22</v>
      </c>
    </row>
    <row r="9914" spans="1:15">
      <c r="A9914" t="s">
        <v>15960</v>
      </c>
      <c r="B9914" s="1">
        <v>45830</v>
      </c>
      <c r="C9914" t="s">
        <v>12801</v>
      </c>
      <c r="D9914" t="s">
        <v>25</v>
      </c>
      <c r="E9914" t="s">
        <v>280</v>
      </c>
      <c r="F9914">
        <v>3</v>
      </c>
      <c r="G9914">
        <v>16509.8</v>
      </c>
      <c r="H9914">
        <v>49529.4</v>
      </c>
      <c r="I9914">
        <f>salesdata[[#This Row],[Total_Sales_INR]]/10000000</f>
        <v>4.9529400000000003E-3</v>
      </c>
      <c r="J9914" t="s">
        <v>47</v>
      </c>
      <c r="K9914" t="s">
        <v>19</v>
      </c>
      <c r="L9914">
        <v>3</v>
      </c>
      <c r="M9914" t="s">
        <v>77</v>
      </c>
      <c r="N9914" t="s">
        <v>74</v>
      </c>
      <c r="O9914" t="s">
        <v>22</v>
      </c>
    </row>
    <row r="9915" spans="1:15">
      <c r="A9915" t="s">
        <v>15961</v>
      </c>
      <c r="B9915" s="1">
        <v>45843</v>
      </c>
      <c r="C9915" t="s">
        <v>11912</v>
      </c>
      <c r="D9915" t="s">
        <v>102</v>
      </c>
      <c r="E9915" t="s">
        <v>184</v>
      </c>
      <c r="F9915">
        <v>3</v>
      </c>
      <c r="G9915">
        <v>7838.06</v>
      </c>
      <c r="H9915">
        <v>23514.18</v>
      </c>
      <c r="I9915">
        <f>salesdata[[#This Row],[Total_Sales_INR]]/10000000</f>
        <v>2.3514180000000001E-3</v>
      </c>
      <c r="J9915" t="s">
        <v>27</v>
      </c>
      <c r="K9915" t="s">
        <v>19</v>
      </c>
      <c r="L9915">
        <v>5</v>
      </c>
      <c r="M9915" t="s">
        <v>41</v>
      </c>
      <c r="N9915" t="s">
        <v>69</v>
      </c>
      <c r="O9915" t="s">
        <v>22</v>
      </c>
    </row>
    <row r="9916" spans="1:15">
      <c r="A9916" t="s">
        <v>15962</v>
      </c>
      <c r="B9916" s="1">
        <v>45906</v>
      </c>
      <c r="C9916" t="s">
        <v>15963</v>
      </c>
      <c r="D9916" t="s">
        <v>32</v>
      </c>
      <c r="E9916" t="s">
        <v>250</v>
      </c>
      <c r="F9916">
        <v>4</v>
      </c>
      <c r="G9916">
        <v>48851.16</v>
      </c>
      <c r="H9916">
        <v>195404.64</v>
      </c>
      <c r="I9916">
        <f>salesdata[[#This Row],[Total_Sales_INR]]/10000000</f>
        <v>1.9540464E-2</v>
      </c>
      <c r="J9916" t="s">
        <v>34</v>
      </c>
      <c r="K9916" t="s">
        <v>72</v>
      </c>
      <c r="L9916">
        <v>5</v>
      </c>
      <c r="M9916" t="s">
        <v>41</v>
      </c>
      <c r="N9916" t="s">
        <v>167</v>
      </c>
      <c r="O9916" t="s">
        <v>22</v>
      </c>
    </row>
    <row r="9917" spans="1:15">
      <c r="A9917" t="s">
        <v>15964</v>
      </c>
      <c r="B9917" s="1">
        <v>45732</v>
      </c>
      <c r="C9917" t="s">
        <v>14475</v>
      </c>
      <c r="D9917" t="s">
        <v>16</v>
      </c>
      <c r="E9917" t="s">
        <v>159</v>
      </c>
      <c r="F9917">
        <v>1</v>
      </c>
      <c r="G9917">
        <v>14268.04</v>
      </c>
      <c r="H9917">
        <v>14268.04</v>
      </c>
      <c r="I9917">
        <f>salesdata[[#This Row],[Total_Sales_INR]]/10000000</f>
        <v>1.426804E-3</v>
      </c>
      <c r="J9917" t="s">
        <v>27</v>
      </c>
      <c r="K9917" t="s">
        <v>72</v>
      </c>
      <c r="L9917">
        <v>1</v>
      </c>
      <c r="M9917" t="s">
        <v>107</v>
      </c>
      <c r="N9917" t="s">
        <v>78</v>
      </c>
      <c r="O9917" t="s">
        <v>22</v>
      </c>
    </row>
    <row r="9918" spans="1:15">
      <c r="A9918" t="s">
        <v>15965</v>
      </c>
      <c r="B9918" s="1">
        <v>45998</v>
      </c>
      <c r="C9918" t="s">
        <v>5689</v>
      </c>
      <c r="D9918" t="s">
        <v>102</v>
      </c>
      <c r="E9918" t="s">
        <v>103</v>
      </c>
      <c r="F9918">
        <v>2</v>
      </c>
      <c r="G9918">
        <v>24363.17</v>
      </c>
      <c r="H9918">
        <v>48726.34</v>
      </c>
      <c r="I9918">
        <f>salesdata[[#This Row],[Total_Sales_INR]]/10000000</f>
        <v>4.8726339999999998E-3</v>
      </c>
      <c r="J9918" t="s">
        <v>18</v>
      </c>
      <c r="K9918" t="s">
        <v>19</v>
      </c>
      <c r="L9918">
        <v>4</v>
      </c>
      <c r="M9918" t="s">
        <v>123</v>
      </c>
      <c r="N9918" t="s">
        <v>167</v>
      </c>
      <c r="O9918" t="s">
        <v>22</v>
      </c>
    </row>
    <row r="9919" spans="1:15">
      <c r="A9919" t="s">
        <v>15966</v>
      </c>
      <c r="B9919" s="1">
        <v>45826</v>
      </c>
      <c r="C9919" t="s">
        <v>15967</v>
      </c>
      <c r="D9919" t="s">
        <v>25</v>
      </c>
      <c r="E9919" t="s">
        <v>223</v>
      </c>
      <c r="F9919">
        <v>5</v>
      </c>
      <c r="G9919">
        <v>15989.48</v>
      </c>
      <c r="H9919">
        <v>79947.399999999994</v>
      </c>
      <c r="I9919">
        <f>salesdata[[#This Row],[Total_Sales_INR]]/10000000</f>
        <v>7.9947400000000002E-3</v>
      </c>
      <c r="J9919" t="s">
        <v>34</v>
      </c>
      <c r="K9919" t="s">
        <v>35</v>
      </c>
      <c r="L9919">
        <v>3</v>
      </c>
      <c r="M9919" t="s">
        <v>115</v>
      </c>
      <c r="N9919" t="s">
        <v>82</v>
      </c>
      <c r="O9919" t="s">
        <v>22</v>
      </c>
    </row>
    <row r="9920" spans="1:15">
      <c r="A9920" t="s">
        <v>15968</v>
      </c>
      <c r="B9920" s="1">
        <v>45889</v>
      </c>
      <c r="C9920" t="s">
        <v>15969</v>
      </c>
      <c r="D9920" t="s">
        <v>102</v>
      </c>
      <c r="E9920" t="s">
        <v>118</v>
      </c>
      <c r="F9920">
        <v>5</v>
      </c>
      <c r="G9920">
        <v>44859.15</v>
      </c>
      <c r="H9920">
        <v>224295.75</v>
      </c>
      <c r="I9920">
        <f>salesdata[[#This Row],[Total_Sales_INR]]/10000000</f>
        <v>2.2429575E-2</v>
      </c>
      <c r="J9920" t="s">
        <v>18</v>
      </c>
      <c r="K9920" t="s">
        <v>19</v>
      </c>
      <c r="L9920">
        <v>1</v>
      </c>
      <c r="M9920" t="s">
        <v>119</v>
      </c>
      <c r="N9920" t="s">
        <v>178</v>
      </c>
      <c r="O9920" t="s">
        <v>22</v>
      </c>
    </row>
    <row r="9921" spans="1:15">
      <c r="A9921" t="s">
        <v>15970</v>
      </c>
      <c r="B9921" s="1">
        <v>45722</v>
      </c>
      <c r="C9921" t="s">
        <v>6138</v>
      </c>
      <c r="D9921" t="s">
        <v>45</v>
      </c>
      <c r="E9921" t="s">
        <v>46</v>
      </c>
      <c r="F9921">
        <v>4</v>
      </c>
      <c r="G9921">
        <v>13904</v>
      </c>
      <c r="H9921">
        <v>55616</v>
      </c>
      <c r="I9921">
        <f>salesdata[[#This Row],[Total_Sales_INR]]/10000000</f>
        <v>5.5615999999999999E-3</v>
      </c>
      <c r="J9921" t="s">
        <v>27</v>
      </c>
      <c r="K9921" t="s">
        <v>19</v>
      </c>
      <c r="L9921">
        <v>5</v>
      </c>
      <c r="M9921" t="s">
        <v>41</v>
      </c>
      <c r="N9921" t="s">
        <v>127</v>
      </c>
      <c r="O9921" t="s">
        <v>22</v>
      </c>
    </row>
    <row r="9922" spans="1:15">
      <c r="A9922" t="s">
        <v>15971</v>
      </c>
      <c r="B9922" s="1">
        <v>45963</v>
      </c>
      <c r="C9922" t="s">
        <v>11607</v>
      </c>
      <c r="D9922" t="s">
        <v>102</v>
      </c>
      <c r="E9922" t="s">
        <v>184</v>
      </c>
      <c r="F9922">
        <v>4</v>
      </c>
      <c r="G9922">
        <v>13638.4</v>
      </c>
      <c r="H9922">
        <v>54553.599999999999</v>
      </c>
      <c r="I9922">
        <f>salesdata[[#This Row],[Total_Sales_INR]]/10000000</f>
        <v>5.4553600000000002E-3</v>
      </c>
      <c r="J9922" t="s">
        <v>18</v>
      </c>
      <c r="K9922" t="s">
        <v>35</v>
      </c>
      <c r="L9922">
        <v>3</v>
      </c>
      <c r="M9922" t="s">
        <v>190</v>
      </c>
      <c r="N9922" t="s">
        <v>134</v>
      </c>
      <c r="O9922" t="s">
        <v>22</v>
      </c>
    </row>
    <row r="9923" spans="1:15">
      <c r="A9923" t="s">
        <v>15972</v>
      </c>
      <c r="B9923" s="1">
        <v>45963</v>
      </c>
      <c r="C9923" t="s">
        <v>5541</v>
      </c>
      <c r="D9923" t="s">
        <v>102</v>
      </c>
      <c r="E9923" t="s">
        <v>118</v>
      </c>
      <c r="F9923">
        <v>1</v>
      </c>
      <c r="G9923">
        <v>31375.52</v>
      </c>
      <c r="H9923">
        <v>31375.52</v>
      </c>
      <c r="I9923">
        <f>salesdata[[#This Row],[Total_Sales_INR]]/10000000</f>
        <v>3.137552E-3</v>
      </c>
      <c r="J9923" t="s">
        <v>18</v>
      </c>
      <c r="K9923" t="s">
        <v>35</v>
      </c>
      <c r="L9923">
        <v>4</v>
      </c>
      <c r="M9923" t="s">
        <v>198</v>
      </c>
      <c r="N9923" t="s">
        <v>37</v>
      </c>
      <c r="O9923" t="s">
        <v>22</v>
      </c>
    </row>
    <row r="9924" spans="1:15">
      <c r="A9924" t="s">
        <v>15973</v>
      </c>
      <c r="B9924" s="1">
        <v>45949</v>
      </c>
      <c r="C9924" t="s">
        <v>15974</v>
      </c>
      <c r="D9924" t="s">
        <v>32</v>
      </c>
      <c r="E9924" t="s">
        <v>33</v>
      </c>
      <c r="F9924">
        <v>4</v>
      </c>
      <c r="G9924">
        <v>48267.12</v>
      </c>
      <c r="H9924">
        <v>193068.48</v>
      </c>
      <c r="I9924">
        <f>salesdata[[#This Row],[Total_Sales_INR]]/10000000</f>
        <v>1.9306848000000001E-2</v>
      </c>
      <c r="J9924" t="s">
        <v>34</v>
      </c>
      <c r="K9924" t="s">
        <v>35</v>
      </c>
      <c r="L9924">
        <v>1</v>
      </c>
      <c r="M9924" t="s">
        <v>181</v>
      </c>
      <c r="N9924" t="s">
        <v>78</v>
      </c>
      <c r="O9924" t="s">
        <v>22</v>
      </c>
    </row>
    <row r="9925" spans="1:15">
      <c r="A9925" t="s">
        <v>15975</v>
      </c>
      <c r="B9925" s="1">
        <v>45997</v>
      </c>
      <c r="C9925" t="s">
        <v>6697</v>
      </c>
      <c r="D9925" t="s">
        <v>32</v>
      </c>
      <c r="E9925" t="s">
        <v>40</v>
      </c>
      <c r="F9925">
        <v>3</v>
      </c>
      <c r="G9925">
        <v>25318.99</v>
      </c>
      <c r="H9925">
        <v>75956.97</v>
      </c>
      <c r="I9925">
        <f>salesdata[[#This Row],[Total_Sales_INR]]/10000000</f>
        <v>7.5956970000000002E-3</v>
      </c>
      <c r="J9925" t="s">
        <v>47</v>
      </c>
      <c r="K9925" t="s">
        <v>35</v>
      </c>
      <c r="L9925">
        <v>3</v>
      </c>
      <c r="M9925" t="s">
        <v>61</v>
      </c>
      <c r="N9925" t="s">
        <v>74</v>
      </c>
      <c r="O9925" t="s">
        <v>22</v>
      </c>
    </row>
    <row r="9926" spans="1:15">
      <c r="A9926" t="s">
        <v>15976</v>
      </c>
      <c r="B9926" s="1">
        <v>45920</v>
      </c>
      <c r="C9926" t="s">
        <v>6413</v>
      </c>
      <c r="D9926" t="s">
        <v>16</v>
      </c>
      <c r="E9926" t="s">
        <v>145</v>
      </c>
      <c r="F9926">
        <v>3</v>
      </c>
      <c r="G9926">
        <v>23960.82</v>
      </c>
      <c r="H9926">
        <v>71882.460000000006</v>
      </c>
      <c r="I9926">
        <f>salesdata[[#This Row],[Total_Sales_INR]]/10000000</f>
        <v>7.1882460000000006E-3</v>
      </c>
      <c r="J9926" t="s">
        <v>47</v>
      </c>
      <c r="K9926" t="s">
        <v>72</v>
      </c>
      <c r="L9926">
        <v>2</v>
      </c>
      <c r="M9926" t="s">
        <v>56</v>
      </c>
      <c r="N9926" t="s">
        <v>112</v>
      </c>
      <c r="O9926" t="s">
        <v>22</v>
      </c>
    </row>
    <row r="9927" spans="1:15">
      <c r="A9927" t="s">
        <v>15977</v>
      </c>
      <c r="B9927" s="1">
        <v>45928</v>
      </c>
      <c r="C9927" t="s">
        <v>5229</v>
      </c>
      <c r="D9927" t="s">
        <v>102</v>
      </c>
      <c r="E9927" t="s">
        <v>155</v>
      </c>
      <c r="F9927">
        <v>5</v>
      </c>
      <c r="G9927">
        <v>3283.44</v>
      </c>
      <c r="H9927">
        <v>16417.2</v>
      </c>
      <c r="I9927">
        <f>salesdata[[#This Row],[Total_Sales_INR]]/10000000</f>
        <v>1.6417200000000002E-3</v>
      </c>
      <c r="J9927" t="s">
        <v>47</v>
      </c>
      <c r="K9927" t="s">
        <v>72</v>
      </c>
      <c r="L9927">
        <v>2</v>
      </c>
      <c r="M9927" t="s">
        <v>265</v>
      </c>
      <c r="N9927" t="s">
        <v>134</v>
      </c>
      <c r="O9927" t="s">
        <v>22</v>
      </c>
    </row>
    <row r="9928" spans="1:15">
      <c r="A9928" t="s">
        <v>15978</v>
      </c>
      <c r="B9928" s="1">
        <v>45958</v>
      </c>
      <c r="C9928" t="s">
        <v>12542</v>
      </c>
      <c r="D9928" t="s">
        <v>32</v>
      </c>
      <c r="E9928" t="s">
        <v>81</v>
      </c>
      <c r="F9928">
        <v>5</v>
      </c>
      <c r="G9928">
        <v>23354.05</v>
      </c>
      <c r="H9928">
        <v>116770.25</v>
      </c>
      <c r="I9928">
        <f>salesdata[[#This Row],[Total_Sales_INR]]/10000000</f>
        <v>1.1677025000000001E-2</v>
      </c>
      <c r="J9928" t="s">
        <v>34</v>
      </c>
      <c r="K9928" t="s">
        <v>35</v>
      </c>
      <c r="L9928">
        <v>2</v>
      </c>
      <c r="M9928" t="s">
        <v>141</v>
      </c>
      <c r="N9928" t="s">
        <v>97</v>
      </c>
      <c r="O9928" t="s">
        <v>22</v>
      </c>
    </row>
    <row r="9929" spans="1:15">
      <c r="A9929" t="s">
        <v>15979</v>
      </c>
      <c r="B9929" s="1">
        <v>45955</v>
      </c>
      <c r="C9929" t="s">
        <v>12140</v>
      </c>
      <c r="D9929" t="s">
        <v>102</v>
      </c>
      <c r="E9929" t="s">
        <v>155</v>
      </c>
      <c r="F9929">
        <v>1</v>
      </c>
      <c r="G9929">
        <v>35824.67</v>
      </c>
      <c r="H9929">
        <v>35824.67</v>
      </c>
      <c r="I9929">
        <f>salesdata[[#This Row],[Total_Sales_INR]]/10000000</f>
        <v>3.5824669999999998E-3</v>
      </c>
      <c r="J9929" t="s">
        <v>18</v>
      </c>
      <c r="K9929" t="s">
        <v>72</v>
      </c>
      <c r="L9929">
        <v>1</v>
      </c>
      <c r="M9929" t="s">
        <v>20</v>
      </c>
      <c r="N9929" t="s">
        <v>21</v>
      </c>
      <c r="O9929" t="s">
        <v>22</v>
      </c>
    </row>
    <row r="9930" spans="1:15">
      <c r="A9930" t="s">
        <v>15980</v>
      </c>
      <c r="B9930" s="1">
        <v>45918</v>
      </c>
      <c r="C9930" t="s">
        <v>15981</v>
      </c>
      <c r="D9930" t="s">
        <v>45</v>
      </c>
      <c r="E9930" t="s">
        <v>85</v>
      </c>
      <c r="F9930">
        <v>1</v>
      </c>
      <c r="G9930">
        <v>27874.86</v>
      </c>
      <c r="H9930">
        <v>27874.86</v>
      </c>
      <c r="I9930">
        <f>salesdata[[#This Row],[Total_Sales_INR]]/10000000</f>
        <v>2.787486E-3</v>
      </c>
      <c r="J9930" t="s">
        <v>34</v>
      </c>
      <c r="K9930" t="s">
        <v>35</v>
      </c>
      <c r="L9930">
        <v>1</v>
      </c>
      <c r="M9930" t="s">
        <v>20</v>
      </c>
      <c r="N9930" t="s">
        <v>69</v>
      </c>
      <c r="O9930" t="s">
        <v>22</v>
      </c>
    </row>
    <row r="9931" spans="1:15">
      <c r="A9931" t="s">
        <v>15982</v>
      </c>
      <c r="B9931" s="1">
        <v>45864</v>
      </c>
      <c r="C9931" t="s">
        <v>15983</v>
      </c>
      <c r="D9931" t="s">
        <v>102</v>
      </c>
      <c r="E9931" t="s">
        <v>103</v>
      </c>
      <c r="F9931">
        <v>3</v>
      </c>
      <c r="G9931">
        <v>20238.14</v>
      </c>
      <c r="H9931">
        <v>60714.42</v>
      </c>
      <c r="I9931">
        <f>salesdata[[#This Row],[Total_Sales_INR]]/10000000</f>
        <v>6.0714419999999998E-3</v>
      </c>
      <c r="J9931" t="s">
        <v>27</v>
      </c>
      <c r="K9931" t="s">
        <v>72</v>
      </c>
      <c r="L9931">
        <v>3</v>
      </c>
      <c r="M9931" t="s">
        <v>190</v>
      </c>
      <c r="N9931" t="s">
        <v>120</v>
      </c>
      <c r="O9931" t="s">
        <v>22</v>
      </c>
    </row>
    <row r="9932" spans="1:15">
      <c r="A9932" t="s">
        <v>15984</v>
      </c>
      <c r="B9932" s="1">
        <v>45769</v>
      </c>
      <c r="C9932" t="s">
        <v>3146</v>
      </c>
      <c r="D9932" t="s">
        <v>25</v>
      </c>
      <c r="E9932" t="s">
        <v>280</v>
      </c>
      <c r="F9932">
        <v>1</v>
      </c>
      <c r="G9932">
        <v>6639.94</v>
      </c>
      <c r="H9932">
        <v>6639.94</v>
      </c>
      <c r="I9932">
        <f>salesdata[[#This Row],[Total_Sales_INR]]/10000000</f>
        <v>6.63994E-4</v>
      </c>
      <c r="J9932" t="s">
        <v>27</v>
      </c>
      <c r="K9932" t="s">
        <v>19</v>
      </c>
      <c r="L9932">
        <v>4</v>
      </c>
      <c r="M9932" t="s">
        <v>123</v>
      </c>
      <c r="N9932" t="s">
        <v>57</v>
      </c>
      <c r="O9932" t="s">
        <v>22</v>
      </c>
    </row>
    <row r="9933" spans="1:15">
      <c r="A9933" t="s">
        <v>15985</v>
      </c>
      <c r="B9933" s="1">
        <v>45704</v>
      </c>
      <c r="C9933" t="s">
        <v>15986</v>
      </c>
      <c r="D9933" t="s">
        <v>32</v>
      </c>
      <c r="E9933" t="s">
        <v>81</v>
      </c>
      <c r="F9933">
        <v>3</v>
      </c>
      <c r="G9933">
        <v>27616.1</v>
      </c>
      <c r="H9933">
        <v>82848.3</v>
      </c>
      <c r="I9933">
        <f>salesdata[[#This Row],[Total_Sales_INR]]/10000000</f>
        <v>8.28483E-3</v>
      </c>
      <c r="J9933" t="s">
        <v>27</v>
      </c>
      <c r="K9933" t="s">
        <v>19</v>
      </c>
      <c r="L9933">
        <v>5</v>
      </c>
      <c r="M9933" t="s">
        <v>41</v>
      </c>
      <c r="N9933" t="s">
        <v>69</v>
      </c>
      <c r="O9933" t="s">
        <v>22</v>
      </c>
    </row>
    <row r="9934" spans="1:15">
      <c r="A9934" t="s">
        <v>15987</v>
      </c>
      <c r="B9934" s="1">
        <v>45700</v>
      </c>
      <c r="C9934" t="s">
        <v>15988</v>
      </c>
      <c r="D9934" t="s">
        <v>32</v>
      </c>
      <c r="E9934" t="s">
        <v>309</v>
      </c>
      <c r="F9934">
        <v>3</v>
      </c>
      <c r="G9934">
        <v>48779.68</v>
      </c>
      <c r="H9934">
        <v>146339.04</v>
      </c>
      <c r="I9934">
        <f>salesdata[[#This Row],[Total_Sales_INR]]/10000000</f>
        <v>1.4633904000000001E-2</v>
      </c>
      <c r="J9934" t="s">
        <v>18</v>
      </c>
      <c r="K9934" t="s">
        <v>19</v>
      </c>
      <c r="L9934">
        <v>1</v>
      </c>
      <c r="M9934" t="s">
        <v>107</v>
      </c>
      <c r="N9934" t="s">
        <v>167</v>
      </c>
      <c r="O9934" t="s">
        <v>22</v>
      </c>
    </row>
    <row r="9935" spans="1:15">
      <c r="A9935" t="s">
        <v>15989</v>
      </c>
      <c r="B9935" s="1">
        <v>45682</v>
      </c>
      <c r="C9935" t="s">
        <v>15584</v>
      </c>
      <c r="D9935" t="s">
        <v>45</v>
      </c>
      <c r="E9935" t="s">
        <v>65</v>
      </c>
      <c r="F9935">
        <v>5</v>
      </c>
      <c r="G9935">
        <v>23301.11</v>
      </c>
      <c r="H9935">
        <v>116505.55</v>
      </c>
      <c r="I9935">
        <f>salesdata[[#This Row],[Total_Sales_INR]]/10000000</f>
        <v>1.1650555E-2</v>
      </c>
      <c r="J9935" t="s">
        <v>34</v>
      </c>
      <c r="K9935" t="s">
        <v>19</v>
      </c>
      <c r="L9935">
        <v>2</v>
      </c>
      <c r="M9935" t="s">
        <v>56</v>
      </c>
      <c r="N9935" t="s">
        <v>124</v>
      </c>
      <c r="O9935" t="s">
        <v>22</v>
      </c>
    </row>
    <row r="9936" spans="1:15">
      <c r="A9936" t="s">
        <v>15990</v>
      </c>
      <c r="B9936" s="1">
        <v>45811</v>
      </c>
      <c r="C9936" t="s">
        <v>2088</v>
      </c>
      <c r="D9936" t="s">
        <v>45</v>
      </c>
      <c r="E9936" t="s">
        <v>46</v>
      </c>
      <c r="F9936">
        <v>4</v>
      </c>
      <c r="G9936">
        <v>24757.86</v>
      </c>
      <c r="H9936">
        <v>99031.44</v>
      </c>
      <c r="I9936">
        <f>salesdata[[#This Row],[Total_Sales_INR]]/10000000</f>
        <v>9.9031440000000009E-3</v>
      </c>
      <c r="J9936" t="s">
        <v>27</v>
      </c>
      <c r="K9936" t="s">
        <v>19</v>
      </c>
      <c r="L9936">
        <v>1</v>
      </c>
      <c r="M9936" t="s">
        <v>119</v>
      </c>
      <c r="N9936" t="s">
        <v>156</v>
      </c>
      <c r="O9936" t="s">
        <v>22</v>
      </c>
    </row>
    <row r="9937" spans="1:15">
      <c r="A9937" t="s">
        <v>15991</v>
      </c>
      <c r="B9937" s="1">
        <v>45779</v>
      </c>
      <c r="C9937" t="s">
        <v>15992</v>
      </c>
      <c r="D9937" t="s">
        <v>102</v>
      </c>
      <c r="E9937" t="s">
        <v>103</v>
      </c>
      <c r="F9937">
        <v>3</v>
      </c>
      <c r="G9937">
        <v>8884.89</v>
      </c>
      <c r="H9937">
        <v>26654.67</v>
      </c>
      <c r="I9937">
        <f>salesdata[[#This Row],[Total_Sales_INR]]/10000000</f>
        <v>2.6654669999999999E-3</v>
      </c>
      <c r="J9937" t="s">
        <v>34</v>
      </c>
      <c r="K9937" t="s">
        <v>19</v>
      </c>
      <c r="L9937">
        <v>1</v>
      </c>
      <c r="M9937" t="s">
        <v>181</v>
      </c>
      <c r="N9937" t="s">
        <v>21</v>
      </c>
      <c r="O9937" t="s">
        <v>22</v>
      </c>
    </row>
    <row r="9938" spans="1:15">
      <c r="A9938" t="s">
        <v>15993</v>
      </c>
      <c r="B9938" s="1">
        <v>45910</v>
      </c>
      <c r="C9938" t="s">
        <v>15994</v>
      </c>
      <c r="D9938" t="s">
        <v>25</v>
      </c>
      <c r="E9938" t="s">
        <v>26</v>
      </c>
      <c r="F9938">
        <v>3</v>
      </c>
      <c r="G9938">
        <v>34948.49</v>
      </c>
      <c r="H9938">
        <v>104845.47</v>
      </c>
      <c r="I9938">
        <f>salesdata[[#This Row],[Total_Sales_INR]]/10000000</f>
        <v>1.0484547E-2</v>
      </c>
      <c r="J9938" t="s">
        <v>47</v>
      </c>
      <c r="K9938" t="s">
        <v>72</v>
      </c>
      <c r="L9938">
        <v>5</v>
      </c>
      <c r="M9938" t="s">
        <v>41</v>
      </c>
      <c r="N9938" t="s">
        <v>127</v>
      </c>
      <c r="O9938" t="s">
        <v>22</v>
      </c>
    </row>
    <row r="9939" spans="1:15">
      <c r="A9939" t="s">
        <v>15995</v>
      </c>
      <c r="B9939" s="1">
        <v>45712</v>
      </c>
      <c r="C9939" t="s">
        <v>15996</v>
      </c>
      <c r="D9939" t="s">
        <v>32</v>
      </c>
      <c r="E9939" t="s">
        <v>33</v>
      </c>
      <c r="F9939">
        <v>4</v>
      </c>
      <c r="G9939">
        <v>11074.88</v>
      </c>
      <c r="H9939">
        <v>44299.519999999997</v>
      </c>
      <c r="I9939">
        <f>salesdata[[#This Row],[Total_Sales_INR]]/10000000</f>
        <v>4.429952E-3</v>
      </c>
      <c r="J9939" t="s">
        <v>27</v>
      </c>
      <c r="K9939" t="s">
        <v>72</v>
      </c>
      <c r="L9939">
        <v>3</v>
      </c>
      <c r="M9939" t="s">
        <v>61</v>
      </c>
      <c r="N9939" t="s">
        <v>360</v>
      </c>
      <c r="O9939" t="s">
        <v>22</v>
      </c>
    </row>
    <row r="9940" spans="1:15">
      <c r="A9940" t="s">
        <v>15997</v>
      </c>
      <c r="B9940" s="1">
        <v>45712</v>
      </c>
      <c r="C9940" t="s">
        <v>9208</v>
      </c>
      <c r="D9940" t="s">
        <v>16</v>
      </c>
      <c r="E9940" t="s">
        <v>130</v>
      </c>
      <c r="F9940">
        <v>5</v>
      </c>
      <c r="G9940">
        <v>9049.4599999999991</v>
      </c>
      <c r="H9940">
        <v>45247.3</v>
      </c>
      <c r="I9940">
        <f>salesdata[[#This Row],[Total_Sales_INR]]/10000000</f>
        <v>4.5247300000000002E-3</v>
      </c>
      <c r="J9940" t="s">
        <v>27</v>
      </c>
      <c r="K9940" t="s">
        <v>19</v>
      </c>
      <c r="L9940">
        <v>2</v>
      </c>
      <c r="M9940" t="s">
        <v>133</v>
      </c>
      <c r="N9940" t="s">
        <v>360</v>
      </c>
      <c r="O9940" t="s">
        <v>22</v>
      </c>
    </row>
    <row r="9941" spans="1:15">
      <c r="A9941" t="s">
        <v>15998</v>
      </c>
      <c r="B9941" s="1">
        <v>45914</v>
      </c>
      <c r="C9941" t="s">
        <v>15999</v>
      </c>
      <c r="D9941" t="s">
        <v>32</v>
      </c>
      <c r="E9941" t="s">
        <v>250</v>
      </c>
      <c r="F9941">
        <v>3</v>
      </c>
      <c r="G9941">
        <v>21163.97</v>
      </c>
      <c r="H9941">
        <v>63491.91</v>
      </c>
      <c r="I9941">
        <f>salesdata[[#This Row],[Total_Sales_INR]]/10000000</f>
        <v>6.3491910000000006E-3</v>
      </c>
      <c r="J9941" t="s">
        <v>18</v>
      </c>
      <c r="K9941" t="s">
        <v>19</v>
      </c>
      <c r="L9941">
        <v>2</v>
      </c>
      <c r="M9941" t="s">
        <v>265</v>
      </c>
      <c r="N9941" t="s">
        <v>142</v>
      </c>
      <c r="O9941" t="s">
        <v>22</v>
      </c>
    </row>
    <row r="9942" spans="1:15">
      <c r="A9942" t="s">
        <v>16000</v>
      </c>
      <c r="B9942" s="1">
        <v>45776</v>
      </c>
      <c r="C9942" t="s">
        <v>7676</v>
      </c>
      <c r="D9942" t="s">
        <v>45</v>
      </c>
      <c r="E9942" t="s">
        <v>46</v>
      </c>
      <c r="F9942">
        <v>4</v>
      </c>
      <c r="G9942">
        <v>34161.1</v>
      </c>
      <c r="H9942">
        <v>136644.4</v>
      </c>
      <c r="I9942">
        <f>salesdata[[#This Row],[Total_Sales_INR]]/10000000</f>
        <v>1.366444E-2</v>
      </c>
      <c r="J9942" t="s">
        <v>47</v>
      </c>
      <c r="K9942" t="s">
        <v>35</v>
      </c>
      <c r="L9942">
        <v>3</v>
      </c>
      <c r="M9942" t="s">
        <v>36</v>
      </c>
      <c r="N9942" t="s">
        <v>142</v>
      </c>
      <c r="O9942" t="s">
        <v>22</v>
      </c>
    </row>
    <row r="9943" spans="1:15">
      <c r="A9943" t="s">
        <v>16001</v>
      </c>
      <c r="B9943" s="1">
        <v>45842</v>
      </c>
      <c r="C9943" t="s">
        <v>11805</v>
      </c>
      <c r="D9943" t="s">
        <v>45</v>
      </c>
      <c r="E9943" t="s">
        <v>85</v>
      </c>
      <c r="F9943">
        <v>1</v>
      </c>
      <c r="G9943">
        <v>23170.52</v>
      </c>
      <c r="H9943">
        <v>23170.52</v>
      </c>
      <c r="I9943">
        <f>salesdata[[#This Row],[Total_Sales_INR]]/10000000</f>
        <v>2.317052E-3</v>
      </c>
      <c r="J9943" t="s">
        <v>34</v>
      </c>
      <c r="K9943" t="s">
        <v>72</v>
      </c>
      <c r="L9943">
        <v>3</v>
      </c>
      <c r="M9943" t="s">
        <v>190</v>
      </c>
      <c r="N9943" t="s">
        <v>21</v>
      </c>
      <c r="O9943" t="s">
        <v>22</v>
      </c>
    </row>
    <row r="9944" spans="1:15">
      <c r="A9944" t="s">
        <v>16002</v>
      </c>
      <c r="B9944" s="1">
        <v>45757</v>
      </c>
      <c r="C9944" t="s">
        <v>9539</v>
      </c>
      <c r="D9944" t="s">
        <v>25</v>
      </c>
      <c r="E9944" t="s">
        <v>280</v>
      </c>
      <c r="F9944">
        <v>5</v>
      </c>
      <c r="G9944">
        <v>16518.919999999998</v>
      </c>
      <c r="H9944">
        <v>82594.600000000006</v>
      </c>
      <c r="I9944">
        <f>salesdata[[#This Row],[Total_Sales_INR]]/10000000</f>
        <v>8.2594599999999997E-3</v>
      </c>
      <c r="J9944" t="s">
        <v>47</v>
      </c>
      <c r="K9944" t="s">
        <v>35</v>
      </c>
      <c r="L9944">
        <v>3</v>
      </c>
      <c r="M9944" t="s">
        <v>36</v>
      </c>
      <c r="N9944" t="s">
        <v>57</v>
      </c>
      <c r="O9944" t="s">
        <v>22</v>
      </c>
    </row>
    <row r="9945" spans="1:15">
      <c r="A9945" t="s">
        <v>16003</v>
      </c>
      <c r="B9945" s="1">
        <v>45687</v>
      </c>
      <c r="C9945" t="s">
        <v>16004</v>
      </c>
      <c r="D9945" t="s">
        <v>16</v>
      </c>
      <c r="E9945" t="s">
        <v>137</v>
      </c>
      <c r="F9945">
        <v>5</v>
      </c>
      <c r="G9945">
        <v>29709.15</v>
      </c>
      <c r="H9945">
        <v>148545.75</v>
      </c>
      <c r="I9945">
        <f>salesdata[[#This Row],[Total_Sales_INR]]/10000000</f>
        <v>1.4854575E-2</v>
      </c>
      <c r="J9945" t="s">
        <v>18</v>
      </c>
      <c r="K9945" t="s">
        <v>19</v>
      </c>
      <c r="L9945">
        <v>1</v>
      </c>
      <c r="M9945" t="s">
        <v>68</v>
      </c>
      <c r="N9945" t="s">
        <v>57</v>
      </c>
      <c r="O9945" t="s">
        <v>22</v>
      </c>
    </row>
    <row r="9946" spans="1:15">
      <c r="A9946" t="s">
        <v>16005</v>
      </c>
      <c r="B9946" s="1">
        <v>45953</v>
      </c>
      <c r="C9946" t="s">
        <v>3122</v>
      </c>
      <c r="D9946" t="s">
        <v>32</v>
      </c>
      <c r="E9946" t="s">
        <v>309</v>
      </c>
      <c r="F9946">
        <v>3</v>
      </c>
      <c r="G9946">
        <v>35420.35</v>
      </c>
      <c r="H9946">
        <v>106261.05</v>
      </c>
      <c r="I9946">
        <f>salesdata[[#This Row],[Total_Sales_INR]]/10000000</f>
        <v>1.0626105E-2</v>
      </c>
      <c r="J9946" t="s">
        <v>47</v>
      </c>
      <c r="K9946" t="s">
        <v>19</v>
      </c>
      <c r="L9946">
        <v>2</v>
      </c>
      <c r="M9946" t="s">
        <v>265</v>
      </c>
      <c r="N9946" t="s">
        <v>97</v>
      </c>
      <c r="O9946" t="s">
        <v>22</v>
      </c>
    </row>
    <row r="9947" spans="1:15">
      <c r="A9947" t="s">
        <v>16006</v>
      </c>
      <c r="B9947" s="1">
        <v>45772</v>
      </c>
      <c r="C9947" t="s">
        <v>3408</v>
      </c>
      <c r="D9947" t="s">
        <v>25</v>
      </c>
      <c r="E9947" t="s">
        <v>140</v>
      </c>
      <c r="F9947">
        <v>1</v>
      </c>
      <c r="G9947">
        <v>15101.46</v>
      </c>
      <c r="H9947">
        <v>15101.46</v>
      </c>
      <c r="I9947">
        <f>salesdata[[#This Row],[Total_Sales_INR]]/10000000</f>
        <v>1.510146E-3</v>
      </c>
      <c r="J9947" t="s">
        <v>27</v>
      </c>
      <c r="K9947" t="s">
        <v>19</v>
      </c>
      <c r="L9947">
        <v>2</v>
      </c>
      <c r="M9947" t="s">
        <v>56</v>
      </c>
      <c r="N9947" t="s">
        <v>178</v>
      </c>
      <c r="O9947" t="s">
        <v>22</v>
      </c>
    </row>
    <row r="9948" spans="1:15">
      <c r="A9948" t="s">
        <v>16007</v>
      </c>
      <c r="B9948" s="1">
        <v>45901</v>
      </c>
      <c r="C9948" t="s">
        <v>12819</v>
      </c>
      <c r="D9948" t="s">
        <v>102</v>
      </c>
      <c r="E9948" t="s">
        <v>103</v>
      </c>
      <c r="F9948">
        <v>5</v>
      </c>
      <c r="G9948">
        <v>45624.53</v>
      </c>
      <c r="H9948">
        <v>228122.65</v>
      </c>
      <c r="I9948">
        <f>salesdata[[#This Row],[Total_Sales_INR]]/10000000</f>
        <v>2.2812264999999998E-2</v>
      </c>
      <c r="J9948" t="s">
        <v>27</v>
      </c>
      <c r="K9948" t="s">
        <v>72</v>
      </c>
      <c r="L9948">
        <v>5</v>
      </c>
      <c r="M9948" t="s">
        <v>170</v>
      </c>
      <c r="N9948" t="s">
        <v>213</v>
      </c>
      <c r="O9948" t="s">
        <v>22</v>
      </c>
    </row>
    <row r="9949" spans="1:15">
      <c r="A9949" t="s">
        <v>16008</v>
      </c>
      <c r="B9949" s="1">
        <v>45851</v>
      </c>
      <c r="C9949" t="s">
        <v>3133</v>
      </c>
      <c r="D9949" t="s">
        <v>102</v>
      </c>
      <c r="E9949" t="s">
        <v>184</v>
      </c>
      <c r="F9949">
        <v>3</v>
      </c>
      <c r="G9949">
        <v>30250.84</v>
      </c>
      <c r="H9949">
        <v>90752.52</v>
      </c>
      <c r="I9949">
        <f>salesdata[[#This Row],[Total_Sales_INR]]/10000000</f>
        <v>9.0752520000000007E-3</v>
      </c>
      <c r="J9949" t="s">
        <v>18</v>
      </c>
      <c r="K9949" t="s">
        <v>35</v>
      </c>
      <c r="L9949">
        <v>2</v>
      </c>
      <c r="M9949" t="s">
        <v>265</v>
      </c>
      <c r="N9949" t="s">
        <v>69</v>
      </c>
      <c r="O9949" t="s">
        <v>22</v>
      </c>
    </row>
    <row r="9950" spans="1:15">
      <c r="A9950" t="s">
        <v>16009</v>
      </c>
      <c r="B9950" s="1">
        <v>45700</v>
      </c>
      <c r="C9950" t="s">
        <v>2984</v>
      </c>
      <c r="D9950" t="s">
        <v>32</v>
      </c>
      <c r="E9950" t="s">
        <v>309</v>
      </c>
      <c r="F9950">
        <v>1</v>
      </c>
      <c r="G9950">
        <v>47050.29</v>
      </c>
      <c r="H9950">
        <v>47050.29</v>
      </c>
      <c r="I9950">
        <f>salesdata[[#This Row],[Total_Sales_INR]]/10000000</f>
        <v>4.7050290000000003E-3</v>
      </c>
      <c r="J9950" t="s">
        <v>34</v>
      </c>
      <c r="K9950" t="s">
        <v>19</v>
      </c>
      <c r="L9950">
        <v>3</v>
      </c>
      <c r="M9950" t="s">
        <v>77</v>
      </c>
      <c r="N9950" t="s">
        <v>52</v>
      </c>
      <c r="O9950" t="s">
        <v>22</v>
      </c>
    </row>
    <row r="9951" spans="1:15">
      <c r="A9951" t="s">
        <v>16010</v>
      </c>
      <c r="B9951" s="1">
        <v>45694</v>
      </c>
      <c r="C9951" t="s">
        <v>16011</v>
      </c>
      <c r="D9951" t="s">
        <v>45</v>
      </c>
      <c r="E9951" t="s">
        <v>60</v>
      </c>
      <c r="F9951">
        <v>4</v>
      </c>
      <c r="G9951">
        <v>33768.33</v>
      </c>
      <c r="H9951">
        <v>135073.32</v>
      </c>
      <c r="I9951">
        <f>salesdata[[#This Row],[Total_Sales_INR]]/10000000</f>
        <v>1.3507332E-2</v>
      </c>
      <c r="J9951" t="s">
        <v>34</v>
      </c>
      <c r="K9951" t="s">
        <v>19</v>
      </c>
      <c r="L9951">
        <v>2</v>
      </c>
      <c r="M9951" t="s">
        <v>133</v>
      </c>
      <c r="N9951" t="s">
        <v>120</v>
      </c>
      <c r="O9951" t="s">
        <v>22</v>
      </c>
    </row>
    <row r="9952" spans="1:15">
      <c r="A9952" t="s">
        <v>16012</v>
      </c>
      <c r="B9952" s="1">
        <v>46014</v>
      </c>
      <c r="C9952" t="s">
        <v>4024</v>
      </c>
      <c r="D9952" t="s">
        <v>32</v>
      </c>
      <c r="E9952" t="s">
        <v>33</v>
      </c>
      <c r="F9952">
        <v>2</v>
      </c>
      <c r="G9952">
        <v>48550.97</v>
      </c>
      <c r="H9952">
        <v>97101.94</v>
      </c>
      <c r="I9952">
        <f>salesdata[[#This Row],[Total_Sales_INR]]/10000000</f>
        <v>9.7101940000000001E-3</v>
      </c>
      <c r="J9952" t="s">
        <v>47</v>
      </c>
      <c r="K9952" t="s">
        <v>19</v>
      </c>
      <c r="L9952">
        <v>1</v>
      </c>
      <c r="M9952" t="s">
        <v>107</v>
      </c>
      <c r="N9952" t="s">
        <v>150</v>
      </c>
      <c r="O9952" t="s">
        <v>22</v>
      </c>
    </row>
    <row r="9953" spans="1:15">
      <c r="A9953" t="s">
        <v>16013</v>
      </c>
      <c r="B9953" s="1">
        <v>45700</v>
      </c>
      <c r="C9953" t="s">
        <v>16014</v>
      </c>
      <c r="D9953" t="s">
        <v>25</v>
      </c>
      <c r="E9953" t="s">
        <v>140</v>
      </c>
      <c r="F9953">
        <v>3</v>
      </c>
      <c r="G9953">
        <v>40486.800000000003</v>
      </c>
      <c r="H9953">
        <v>121460.4</v>
      </c>
      <c r="I9953">
        <f>salesdata[[#This Row],[Total_Sales_INR]]/10000000</f>
        <v>1.2146039999999999E-2</v>
      </c>
      <c r="J9953" t="s">
        <v>34</v>
      </c>
      <c r="K9953" t="s">
        <v>19</v>
      </c>
      <c r="L9953">
        <v>3</v>
      </c>
      <c r="M9953" t="s">
        <v>36</v>
      </c>
      <c r="N9953" t="s">
        <v>82</v>
      </c>
      <c r="O9953" t="s">
        <v>22</v>
      </c>
    </row>
    <row r="9954" spans="1:15">
      <c r="A9954" t="s">
        <v>16015</v>
      </c>
      <c r="B9954" s="1">
        <v>45891</v>
      </c>
      <c r="C9954" t="s">
        <v>6799</v>
      </c>
      <c r="D9954" t="s">
        <v>45</v>
      </c>
      <c r="E9954" t="s">
        <v>46</v>
      </c>
      <c r="F9954">
        <v>3</v>
      </c>
      <c r="G9954">
        <v>47051.64</v>
      </c>
      <c r="H9954">
        <v>141154.92000000001</v>
      </c>
      <c r="I9954">
        <f>salesdata[[#This Row],[Total_Sales_INR]]/10000000</f>
        <v>1.4115492000000002E-2</v>
      </c>
      <c r="J9954" t="s">
        <v>18</v>
      </c>
      <c r="K9954" t="s">
        <v>19</v>
      </c>
      <c r="L9954">
        <v>3</v>
      </c>
      <c r="M9954" t="s">
        <v>36</v>
      </c>
      <c r="N9954" t="s">
        <v>124</v>
      </c>
      <c r="O9954" t="s">
        <v>22</v>
      </c>
    </row>
    <row r="9955" spans="1:15">
      <c r="A9955" t="s">
        <v>16016</v>
      </c>
      <c r="B9955" s="1">
        <v>45822</v>
      </c>
      <c r="C9955" t="s">
        <v>5337</v>
      </c>
      <c r="D9955" t="s">
        <v>25</v>
      </c>
      <c r="E9955" t="s">
        <v>26</v>
      </c>
      <c r="F9955">
        <v>3</v>
      </c>
      <c r="G9955">
        <v>42561.24</v>
      </c>
      <c r="H9955">
        <v>127683.72</v>
      </c>
      <c r="I9955">
        <f>salesdata[[#This Row],[Total_Sales_INR]]/10000000</f>
        <v>1.2768372E-2</v>
      </c>
      <c r="J9955" t="s">
        <v>47</v>
      </c>
      <c r="K9955" t="s">
        <v>19</v>
      </c>
      <c r="L9955">
        <v>2</v>
      </c>
      <c r="M9955" t="s">
        <v>141</v>
      </c>
      <c r="N9955" t="s">
        <v>134</v>
      </c>
      <c r="O9955" t="s">
        <v>22</v>
      </c>
    </row>
    <row r="9956" spans="1:15">
      <c r="A9956" t="s">
        <v>16017</v>
      </c>
      <c r="B9956" s="1">
        <v>45835</v>
      </c>
      <c r="C9956" t="s">
        <v>3757</v>
      </c>
      <c r="D9956" t="s">
        <v>45</v>
      </c>
      <c r="E9956" t="s">
        <v>55</v>
      </c>
      <c r="F9956">
        <v>2</v>
      </c>
      <c r="G9956">
        <v>16075.37</v>
      </c>
      <c r="H9956">
        <v>32150.74</v>
      </c>
      <c r="I9956">
        <f>salesdata[[#This Row],[Total_Sales_INR]]/10000000</f>
        <v>3.2150740000000001E-3</v>
      </c>
      <c r="J9956" t="s">
        <v>27</v>
      </c>
      <c r="K9956" t="s">
        <v>19</v>
      </c>
      <c r="L9956">
        <v>4</v>
      </c>
      <c r="M9956" t="s">
        <v>160</v>
      </c>
      <c r="N9956" t="s">
        <v>112</v>
      </c>
      <c r="O9956" t="s">
        <v>22</v>
      </c>
    </row>
    <row r="9957" spans="1:15">
      <c r="A9957" t="s">
        <v>16018</v>
      </c>
      <c r="B9957" s="1">
        <v>45814</v>
      </c>
      <c r="C9957" t="s">
        <v>4173</v>
      </c>
      <c r="D9957" t="s">
        <v>25</v>
      </c>
      <c r="E9957" t="s">
        <v>223</v>
      </c>
      <c r="F9957">
        <v>5</v>
      </c>
      <c r="G9957">
        <v>22297.200000000001</v>
      </c>
      <c r="H9957">
        <v>111486</v>
      </c>
      <c r="I9957">
        <f>salesdata[[#This Row],[Total_Sales_INR]]/10000000</f>
        <v>1.11486E-2</v>
      </c>
      <c r="J9957" t="s">
        <v>18</v>
      </c>
      <c r="K9957" t="s">
        <v>35</v>
      </c>
      <c r="L9957">
        <v>1</v>
      </c>
      <c r="M9957" t="s">
        <v>20</v>
      </c>
      <c r="N9957" t="s">
        <v>57</v>
      </c>
      <c r="O9957" t="s">
        <v>22</v>
      </c>
    </row>
    <row r="9958" spans="1:15">
      <c r="A9958" t="s">
        <v>16019</v>
      </c>
      <c r="B9958" s="1">
        <v>45685</v>
      </c>
      <c r="C9958" t="s">
        <v>1839</v>
      </c>
      <c r="D9958" t="s">
        <v>16</v>
      </c>
      <c r="E9958" t="s">
        <v>130</v>
      </c>
      <c r="F9958">
        <v>3</v>
      </c>
      <c r="G9958">
        <v>33218.92</v>
      </c>
      <c r="H9958">
        <v>99656.76</v>
      </c>
      <c r="I9958">
        <f>salesdata[[#This Row],[Total_Sales_INR]]/10000000</f>
        <v>9.9656759999999997E-3</v>
      </c>
      <c r="J9958" t="s">
        <v>18</v>
      </c>
      <c r="K9958" t="s">
        <v>19</v>
      </c>
      <c r="L9958">
        <v>5</v>
      </c>
      <c r="M9958" t="s">
        <v>73</v>
      </c>
      <c r="N9958" t="s">
        <v>167</v>
      </c>
      <c r="O9958" t="s">
        <v>22</v>
      </c>
    </row>
    <row r="9959" spans="1:15">
      <c r="A9959" t="s">
        <v>16020</v>
      </c>
      <c r="B9959" s="1">
        <v>45989</v>
      </c>
      <c r="C9959" t="s">
        <v>11248</v>
      </c>
      <c r="D9959" t="s">
        <v>32</v>
      </c>
      <c r="E9959" t="s">
        <v>250</v>
      </c>
      <c r="F9959">
        <v>3</v>
      </c>
      <c r="G9959">
        <v>1710.17</v>
      </c>
      <c r="H9959">
        <v>5130.51</v>
      </c>
      <c r="I9959">
        <f>salesdata[[#This Row],[Total_Sales_INR]]/10000000</f>
        <v>5.1305100000000005E-4</v>
      </c>
      <c r="J9959" t="s">
        <v>34</v>
      </c>
      <c r="K9959" t="s">
        <v>19</v>
      </c>
      <c r="L9959">
        <v>3</v>
      </c>
      <c r="M9959" t="s">
        <v>190</v>
      </c>
      <c r="N9959" t="s">
        <v>29</v>
      </c>
      <c r="O9959" t="s">
        <v>22</v>
      </c>
    </row>
    <row r="9960" spans="1:15">
      <c r="A9960" t="s">
        <v>16021</v>
      </c>
      <c r="B9960" s="1">
        <v>45926</v>
      </c>
      <c r="C9960" t="s">
        <v>8274</v>
      </c>
      <c r="D9960" t="s">
        <v>25</v>
      </c>
      <c r="E9960" t="s">
        <v>26</v>
      </c>
      <c r="F9960">
        <v>3</v>
      </c>
      <c r="G9960">
        <v>29541.5</v>
      </c>
      <c r="H9960">
        <v>88624.5</v>
      </c>
      <c r="I9960">
        <f>salesdata[[#This Row],[Total_Sales_INR]]/10000000</f>
        <v>8.8624499999999991E-3</v>
      </c>
      <c r="J9960" t="s">
        <v>34</v>
      </c>
      <c r="K9960" t="s">
        <v>72</v>
      </c>
      <c r="L9960">
        <v>2</v>
      </c>
      <c r="M9960" t="s">
        <v>265</v>
      </c>
      <c r="N9960" t="s">
        <v>57</v>
      </c>
      <c r="O9960" t="s">
        <v>22</v>
      </c>
    </row>
    <row r="9961" spans="1:15">
      <c r="A9961" t="s">
        <v>16022</v>
      </c>
      <c r="B9961" s="1">
        <v>45859</v>
      </c>
      <c r="C9961" t="s">
        <v>7791</v>
      </c>
      <c r="D9961" t="s">
        <v>16</v>
      </c>
      <c r="E9961" t="s">
        <v>159</v>
      </c>
      <c r="F9961">
        <v>1</v>
      </c>
      <c r="G9961">
        <v>44231.17</v>
      </c>
      <c r="H9961">
        <v>44231.17</v>
      </c>
      <c r="I9961">
        <f>salesdata[[#This Row],[Total_Sales_INR]]/10000000</f>
        <v>4.4231169999999998E-3</v>
      </c>
      <c r="J9961" t="s">
        <v>47</v>
      </c>
      <c r="K9961" t="s">
        <v>72</v>
      </c>
      <c r="L9961">
        <v>5</v>
      </c>
      <c r="M9961" t="s">
        <v>51</v>
      </c>
      <c r="N9961" t="s">
        <v>37</v>
      </c>
      <c r="O9961" t="s">
        <v>22</v>
      </c>
    </row>
    <row r="9962" spans="1:15">
      <c r="A9962" t="s">
        <v>16023</v>
      </c>
      <c r="B9962" s="1">
        <v>45983</v>
      </c>
      <c r="C9962" t="s">
        <v>16024</v>
      </c>
      <c r="D9962" t="s">
        <v>102</v>
      </c>
      <c r="E9962" t="s">
        <v>103</v>
      </c>
      <c r="F9962">
        <v>3</v>
      </c>
      <c r="G9962">
        <v>5203.21</v>
      </c>
      <c r="H9962">
        <v>15609.63</v>
      </c>
      <c r="I9962">
        <f>salesdata[[#This Row],[Total_Sales_INR]]/10000000</f>
        <v>1.5609629999999998E-3</v>
      </c>
      <c r="J9962" t="s">
        <v>27</v>
      </c>
      <c r="K9962" t="s">
        <v>19</v>
      </c>
      <c r="L9962">
        <v>1</v>
      </c>
      <c r="M9962" t="s">
        <v>20</v>
      </c>
      <c r="N9962" t="s">
        <v>142</v>
      </c>
      <c r="O9962" t="s">
        <v>22</v>
      </c>
    </row>
    <row r="9963" spans="1:15">
      <c r="A9963" t="s">
        <v>16025</v>
      </c>
      <c r="B9963" s="1">
        <v>45695</v>
      </c>
      <c r="C9963" t="s">
        <v>1144</v>
      </c>
      <c r="D9963" t="s">
        <v>16</v>
      </c>
      <c r="E9963" t="s">
        <v>17</v>
      </c>
      <c r="F9963">
        <v>4</v>
      </c>
      <c r="G9963">
        <v>14054.83</v>
      </c>
      <c r="H9963">
        <v>56219.32</v>
      </c>
      <c r="I9963">
        <f>salesdata[[#This Row],[Total_Sales_INR]]/10000000</f>
        <v>5.6219319999999996E-3</v>
      </c>
      <c r="J9963" t="s">
        <v>27</v>
      </c>
      <c r="K9963" t="s">
        <v>19</v>
      </c>
      <c r="L9963">
        <v>3</v>
      </c>
      <c r="M9963" t="s">
        <v>190</v>
      </c>
      <c r="N9963" t="s">
        <v>142</v>
      </c>
      <c r="O9963" t="s">
        <v>22</v>
      </c>
    </row>
    <row r="9964" spans="1:15">
      <c r="A9964" t="s">
        <v>16026</v>
      </c>
      <c r="B9964" s="1">
        <v>45845</v>
      </c>
      <c r="C9964" t="s">
        <v>16027</v>
      </c>
      <c r="D9964" t="s">
        <v>45</v>
      </c>
      <c r="E9964" t="s">
        <v>65</v>
      </c>
      <c r="F9964">
        <v>5</v>
      </c>
      <c r="G9964">
        <v>5239.6400000000003</v>
      </c>
      <c r="H9964">
        <v>26198.2</v>
      </c>
      <c r="I9964">
        <f>salesdata[[#This Row],[Total_Sales_INR]]/10000000</f>
        <v>2.6198200000000001E-3</v>
      </c>
      <c r="J9964" t="s">
        <v>18</v>
      </c>
      <c r="K9964" t="s">
        <v>35</v>
      </c>
      <c r="L9964">
        <v>4</v>
      </c>
      <c r="M9964" t="s">
        <v>198</v>
      </c>
      <c r="N9964" t="s">
        <v>124</v>
      </c>
      <c r="O9964" t="s">
        <v>22</v>
      </c>
    </row>
    <row r="9965" spans="1:15">
      <c r="A9965" t="s">
        <v>16028</v>
      </c>
      <c r="B9965" s="1">
        <v>45981</v>
      </c>
      <c r="C9965" t="s">
        <v>2321</v>
      </c>
      <c r="D9965" t="s">
        <v>25</v>
      </c>
      <c r="E9965" t="s">
        <v>280</v>
      </c>
      <c r="F9965">
        <v>1</v>
      </c>
      <c r="G9965">
        <v>30470.87</v>
      </c>
      <c r="H9965">
        <v>30470.87</v>
      </c>
      <c r="I9965">
        <f>salesdata[[#This Row],[Total_Sales_INR]]/10000000</f>
        <v>3.047087E-3</v>
      </c>
      <c r="J9965" t="s">
        <v>34</v>
      </c>
      <c r="K9965" t="s">
        <v>72</v>
      </c>
      <c r="L9965">
        <v>3</v>
      </c>
      <c r="M9965" t="s">
        <v>36</v>
      </c>
      <c r="N9965" t="s">
        <v>62</v>
      </c>
      <c r="O9965" t="s">
        <v>22</v>
      </c>
    </row>
    <row r="9966" spans="1:15">
      <c r="A9966" t="s">
        <v>16029</v>
      </c>
      <c r="B9966" s="1">
        <v>45673</v>
      </c>
      <c r="C9966" t="s">
        <v>16030</v>
      </c>
      <c r="D9966" t="s">
        <v>25</v>
      </c>
      <c r="E9966" t="s">
        <v>140</v>
      </c>
      <c r="F9966">
        <v>1</v>
      </c>
      <c r="G9966">
        <v>2787.33</v>
      </c>
      <c r="H9966">
        <v>2787.33</v>
      </c>
      <c r="I9966">
        <f>salesdata[[#This Row],[Total_Sales_INR]]/10000000</f>
        <v>2.7873299999999998E-4</v>
      </c>
      <c r="J9966" t="s">
        <v>18</v>
      </c>
      <c r="K9966" t="s">
        <v>19</v>
      </c>
      <c r="L9966">
        <v>2</v>
      </c>
      <c r="M9966" t="s">
        <v>133</v>
      </c>
      <c r="N9966" t="s">
        <v>360</v>
      </c>
      <c r="O9966" t="s">
        <v>22</v>
      </c>
    </row>
    <row r="9967" spans="1:15">
      <c r="A9967" t="s">
        <v>16031</v>
      </c>
      <c r="B9967" s="1">
        <v>45736</v>
      </c>
      <c r="C9967" t="s">
        <v>1118</v>
      </c>
      <c r="D9967" t="s">
        <v>16</v>
      </c>
      <c r="E9967" t="s">
        <v>159</v>
      </c>
      <c r="F9967">
        <v>3</v>
      </c>
      <c r="G9967">
        <v>40142.910000000003</v>
      </c>
      <c r="H9967">
        <v>120428.73</v>
      </c>
      <c r="I9967">
        <f>salesdata[[#This Row],[Total_Sales_INR]]/10000000</f>
        <v>1.2042872999999999E-2</v>
      </c>
      <c r="J9967" t="s">
        <v>18</v>
      </c>
      <c r="K9967" t="s">
        <v>19</v>
      </c>
      <c r="L9967">
        <v>4</v>
      </c>
      <c r="M9967" t="s">
        <v>198</v>
      </c>
      <c r="N9967" t="s">
        <v>78</v>
      </c>
      <c r="O9967" t="s">
        <v>22</v>
      </c>
    </row>
    <row r="9968" spans="1:15">
      <c r="A9968" t="s">
        <v>16032</v>
      </c>
      <c r="B9968" s="1">
        <v>45898</v>
      </c>
      <c r="C9968" t="s">
        <v>16033</v>
      </c>
      <c r="D9968" t="s">
        <v>102</v>
      </c>
      <c r="E9968" t="s">
        <v>118</v>
      </c>
      <c r="F9968">
        <v>1</v>
      </c>
      <c r="G9968">
        <v>7219.53</v>
      </c>
      <c r="H9968">
        <v>7219.53</v>
      </c>
      <c r="I9968">
        <f>salesdata[[#This Row],[Total_Sales_INR]]/10000000</f>
        <v>7.21953E-4</v>
      </c>
      <c r="J9968" t="s">
        <v>27</v>
      </c>
      <c r="K9968" t="s">
        <v>72</v>
      </c>
      <c r="L9968">
        <v>3</v>
      </c>
      <c r="M9968" t="s">
        <v>77</v>
      </c>
      <c r="N9968" t="s">
        <v>167</v>
      </c>
      <c r="O9968" t="s">
        <v>22</v>
      </c>
    </row>
    <row r="9969" spans="1:15">
      <c r="A9969" t="s">
        <v>16034</v>
      </c>
      <c r="B9969" s="1">
        <v>45973</v>
      </c>
      <c r="C9969" t="s">
        <v>16035</v>
      </c>
      <c r="D9969" t="s">
        <v>16</v>
      </c>
      <c r="E9969" t="s">
        <v>159</v>
      </c>
      <c r="F9969">
        <v>4</v>
      </c>
      <c r="G9969">
        <v>27535.41</v>
      </c>
      <c r="H9969">
        <v>110141.64</v>
      </c>
      <c r="I9969">
        <f>salesdata[[#This Row],[Total_Sales_INR]]/10000000</f>
        <v>1.1014164E-2</v>
      </c>
      <c r="J9969" t="s">
        <v>34</v>
      </c>
      <c r="K9969" t="s">
        <v>19</v>
      </c>
      <c r="L9969">
        <v>3</v>
      </c>
      <c r="M9969" t="s">
        <v>115</v>
      </c>
      <c r="N9969" t="s">
        <v>42</v>
      </c>
      <c r="O9969" t="s">
        <v>22</v>
      </c>
    </row>
    <row r="9970" spans="1:15">
      <c r="A9970" t="s">
        <v>16036</v>
      </c>
      <c r="B9970" s="1">
        <v>45855</v>
      </c>
      <c r="C9970" t="s">
        <v>13123</v>
      </c>
      <c r="D9970" t="s">
        <v>32</v>
      </c>
      <c r="E9970" t="s">
        <v>33</v>
      </c>
      <c r="F9970">
        <v>3</v>
      </c>
      <c r="G9970">
        <v>6743.73</v>
      </c>
      <c r="H9970">
        <v>20231.189999999999</v>
      </c>
      <c r="I9970">
        <f>salesdata[[#This Row],[Total_Sales_INR]]/10000000</f>
        <v>2.0231189999999999E-3</v>
      </c>
      <c r="J9970" t="s">
        <v>47</v>
      </c>
      <c r="K9970" t="s">
        <v>72</v>
      </c>
      <c r="L9970">
        <v>1</v>
      </c>
      <c r="M9970" t="s">
        <v>68</v>
      </c>
      <c r="N9970" t="s">
        <v>74</v>
      </c>
      <c r="O9970" t="s">
        <v>22</v>
      </c>
    </row>
    <row r="9971" spans="1:15">
      <c r="A9971" t="s">
        <v>16037</v>
      </c>
      <c r="B9971" s="1">
        <v>45905</v>
      </c>
      <c r="C9971" t="s">
        <v>16038</v>
      </c>
      <c r="D9971" t="s">
        <v>25</v>
      </c>
      <c r="E9971" t="s">
        <v>223</v>
      </c>
      <c r="F9971">
        <v>5</v>
      </c>
      <c r="G9971">
        <v>22120.94</v>
      </c>
      <c r="H9971">
        <v>110604.7</v>
      </c>
      <c r="I9971">
        <f>salesdata[[#This Row],[Total_Sales_INR]]/10000000</f>
        <v>1.1060469999999999E-2</v>
      </c>
      <c r="J9971" t="s">
        <v>18</v>
      </c>
      <c r="K9971" t="s">
        <v>35</v>
      </c>
      <c r="L9971">
        <v>1</v>
      </c>
      <c r="M9971" t="s">
        <v>119</v>
      </c>
      <c r="N9971" t="s">
        <v>29</v>
      </c>
      <c r="O9971" t="s">
        <v>22</v>
      </c>
    </row>
    <row r="9972" spans="1:15">
      <c r="A9972" t="s">
        <v>16039</v>
      </c>
      <c r="B9972" s="1">
        <v>45801</v>
      </c>
      <c r="C9972" t="s">
        <v>16040</v>
      </c>
      <c r="D9972" t="s">
        <v>25</v>
      </c>
      <c r="E9972" t="s">
        <v>91</v>
      </c>
      <c r="F9972">
        <v>4</v>
      </c>
      <c r="G9972">
        <v>24979.02</v>
      </c>
      <c r="H9972">
        <v>99916.08</v>
      </c>
      <c r="I9972">
        <f>salesdata[[#This Row],[Total_Sales_INR]]/10000000</f>
        <v>9.9916080000000008E-3</v>
      </c>
      <c r="J9972" t="s">
        <v>27</v>
      </c>
      <c r="K9972" t="s">
        <v>72</v>
      </c>
      <c r="L9972">
        <v>5</v>
      </c>
      <c r="M9972" t="s">
        <v>28</v>
      </c>
      <c r="N9972" t="s">
        <v>112</v>
      </c>
      <c r="O9972" t="s">
        <v>22</v>
      </c>
    </row>
    <row r="9973" spans="1:15">
      <c r="A9973" t="s">
        <v>16041</v>
      </c>
      <c r="B9973" s="1">
        <v>45919</v>
      </c>
      <c r="C9973" t="s">
        <v>5416</v>
      </c>
      <c r="D9973" t="s">
        <v>25</v>
      </c>
      <c r="E9973" t="s">
        <v>91</v>
      </c>
      <c r="F9973">
        <v>2</v>
      </c>
      <c r="G9973">
        <v>3245.46</v>
      </c>
      <c r="H9973">
        <v>6490.92</v>
      </c>
      <c r="I9973">
        <f>salesdata[[#This Row],[Total_Sales_INR]]/10000000</f>
        <v>6.4909199999999998E-4</v>
      </c>
      <c r="J9973" t="s">
        <v>18</v>
      </c>
      <c r="K9973" t="s">
        <v>35</v>
      </c>
      <c r="L9973">
        <v>4</v>
      </c>
      <c r="M9973" t="s">
        <v>160</v>
      </c>
      <c r="N9973" t="s">
        <v>48</v>
      </c>
      <c r="O9973" t="s">
        <v>22</v>
      </c>
    </row>
    <row r="9974" spans="1:15">
      <c r="A9974" t="s">
        <v>16042</v>
      </c>
      <c r="B9974" s="1">
        <v>45762</v>
      </c>
      <c r="C9974" t="s">
        <v>16043</v>
      </c>
      <c r="D9974" t="s">
        <v>32</v>
      </c>
      <c r="E9974" t="s">
        <v>81</v>
      </c>
      <c r="F9974">
        <v>3</v>
      </c>
      <c r="G9974">
        <v>27838.46</v>
      </c>
      <c r="H9974">
        <v>83515.38</v>
      </c>
      <c r="I9974">
        <f>salesdata[[#This Row],[Total_Sales_INR]]/10000000</f>
        <v>8.3515380000000004E-3</v>
      </c>
      <c r="J9974" t="s">
        <v>47</v>
      </c>
      <c r="K9974" t="s">
        <v>35</v>
      </c>
      <c r="L9974">
        <v>3</v>
      </c>
      <c r="M9974" t="s">
        <v>77</v>
      </c>
      <c r="N9974" t="s">
        <v>48</v>
      </c>
      <c r="O9974" t="s">
        <v>22</v>
      </c>
    </row>
    <row r="9975" spans="1:15">
      <c r="A9975" t="s">
        <v>16044</v>
      </c>
      <c r="B9975" s="1">
        <v>45750</v>
      </c>
      <c r="C9975" t="s">
        <v>3680</v>
      </c>
      <c r="D9975" t="s">
        <v>45</v>
      </c>
      <c r="E9975" t="s">
        <v>60</v>
      </c>
      <c r="F9975">
        <v>5</v>
      </c>
      <c r="G9975">
        <v>23971.5</v>
      </c>
      <c r="H9975">
        <v>119857.5</v>
      </c>
      <c r="I9975">
        <f>salesdata[[#This Row],[Total_Sales_INR]]/10000000</f>
        <v>1.198575E-2</v>
      </c>
      <c r="J9975" t="s">
        <v>34</v>
      </c>
      <c r="K9975" t="s">
        <v>72</v>
      </c>
      <c r="L9975">
        <v>3</v>
      </c>
      <c r="M9975" t="s">
        <v>190</v>
      </c>
      <c r="N9975" t="s">
        <v>150</v>
      </c>
      <c r="O9975" t="s">
        <v>22</v>
      </c>
    </row>
    <row r="9976" spans="1:15">
      <c r="A9976" t="s">
        <v>16045</v>
      </c>
      <c r="B9976" s="1">
        <v>45806</v>
      </c>
      <c r="C9976" t="s">
        <v>10165</v>
      </c>
      <c r="D9976" t="s">
        <v>102</v>
      </c>
      <c r="E9976" t="s">
        <v>193</v>
      </c>
      <c r="F9976">
        <v>3</v>
      </c>
      <c r="G9976">
        <v>7423.03</v>
      </c>
      <c r="H9976">
        <v>22269.09</v>
      </c>
      <c r="I9976">
        <f>salesdata[[#This Row],[Total_Sales_INR]]/10000000</f>
        <v>2.226909E-3</v>
      </c>
      <c r="J9976" t="s">
        <v>27</v>
      </c>
      <c r="K9976" t="s">
        <v>35</v>
      </c>
      <c r="L9976">
        <v>1</v>
      </c>
      <c r="M9976" t="s">
        <v>119</v>
      </c>
      <c r="N9976" t="s">
        <v>52</v>
      </c>
      <c r="O9976" t="s">
        <v>22</v>
      </c>
    </row>
    <row r="9977" spans="1:15">
      <c r="A9977" t="s">
        <v>16046</v>
      </c>
      <c r="B9977" s="1">
        <v>45814</v>
      </c>
      <c r="C9977" t="s">
        <v>16047</v>
      </c>
      <c r="D9977" t="s">
        <v>32</v>
      </c>
      <c r="E9977" t="s">
        <v>40</v>
      </c>
      <c r="F9977">
        <v>5</v>
      </c>
      <c r="G9977">
        <v>26122.25</v>
      </c>
      <c r="H9977">
        <v>130611.25</v>
      </c>
      <c r="I9977">
        <f>salesdata[[#This Row],[Total_Sales_INR]]/10000000</f>
        <v>1.3061125E-2</v>
      </c>
      <c r="J9977" t="s">
        <v>47</v>
      </c>
      <c r="K9977" t="s">
        <v>35</v>
      </c>
      <c r="L9977">
        <v>4</v>
      </c>
      <c r="M9977" t="s">
        <v>160</v>
      </c>
      <c r="N9977" t="s">
        <v>69</v>
      </c>
      <c r="O9977" t="s">
        <v>22</v>
      </c>
    </row>
    <row r="9978" spans="1:15">
      <c r="A9978" t="s">
        <v>16048</v>
      </c>
      <c r="B9978" s="1">
        <v>45858</v>
      </c>
      <c r="C9978" t="s">
        <v>16049</v>
      </c>
      <c r="D9978" t="s">
        <v>45</v>
      </c>
      <c r="E9978" t="s">
        <v>85</v>
      </c>
      <c r="F9978">
        <v>4</v>
      </c>
      <c r="G9978">
        <v>11770.83</v>
      </c>
      <c r="H9978">
        <v>47083.32</v>
      </c>
      <c r="I9978">
        <f>salesdata[[#This Row],[Total_Sales_INR]]/10000000</f>
        <v>4.708332E-3</v>
      </c>
      <c r="J9978" t="s">
        <v>18</v>
      </c>
      <c r="K9978" t="s">
        <v>72</v>
      </c>
      <c r="L9978">
        <v>5</v>
      </c>
      <c r="M9978" t="s">
        <v>28</v>
      </c>
      <c r="N9978" t="s">
        <v>29</v>
      </c>
      <c r="O9978" t="s">
        <v>22</v>
      </c>
    </row>
    <row r="9979" spans="1:15">
      <c r="A9979" t="s">
        <v>16050</v>
      </c>
      <c r="B9979" s="1">
        <v>45814</v>
      </c>
      <c r="C9979" t="s">
        <v>14697</v>
      </c>
      <c r="D9979" t="s">
        <v>102</v>
      </c>
      <c r="E9979" t="s">
        <v>103</v>
      </c>
      <c r="F9979">
        <v>3</v>
      </c>
      <c r="G9979">
        <v>7023.51</v>
      </c>
      <c r="H9979">
        <v>21070.53</v>
      </c>
      <c r="I9979">
        <f>salesdata[[#This Row],[Total_Sales_INR]]/10000000</f>
        <v>2.1070529999999998E-3</v>
      </c>
      <c r="J9979" t="s">
        <v>18</v>
      </c>
      <c r="K9979" t="s">
        <v>19</v>
      </c>
      <c r="L9979">
        <v>1</v>
      </c>
      <c r="M9979" t="s">
        <v>107</v>
      </c>
      <c r="N9979" t="s">
        <v>21</v>
      </c>
      <c r="O9979" t="s">
        <v>22</v>
      </c>
    </row>
    <row r="9980" spans="1:15">
      <c r="A9980" t="s">
        <v>16051</v>
      </c>
      <c r="B9980" s="1">
        <v>45688</v>
      </c>
      <c r="C9980" t="s">
        <v>833</v>
      </c>
      <c r="D9980" t="s">
        <v>102</v>
      </c>
      <c r="E9980" t="s">
        <v>103</v>
      </c>
      <c r="F9980">
        <v>1</v>
      </c>
      <c r="G9980">
        <v>12885.35</v>
      </c>
      <c r="H9980">
        <v>12885.35</v>
      </c>
      <c r="I9980">
        <f>salesdata[[#This Row],[Total_Sales_INR]]/10000000</f>
        <v>1.2885349999999999E-3</v>
      </c>
      <c r="J9980" t="s">
        <v>47</v>
      </c>
      <c r="K9980" t="s">
        <v>72</v>
      </c>
      <c r="L9980">
        <v>1</v>
      </c>
      <c r="M9980" t="s">
        <v>20</v>
      </c>
      <c r="N9980" t="s">
        <v>150</v>
      </c>
      <c r="O9980" t="s">
        <v>22</v>
      </c>
    </row>
    <row r="9981" spans="1:15">
      <c r="A9981" t="s">
        <v>16052</v>
      </c>
      <c r="B9981" s="1">
        <v>46010</v>
      </c>
      <c r="C9981" t="s">
        <v>664</v>
      </c>
      <c r="D9981" t="s">
        <v>102</v>
      </c>
      <c r="E9981" t="s">
        <v>103</v>
      </c>
      <c r="F9981">
        <v>4</v>
      </c>
      <c r="G9981">
        <v>45846.61</v>
      </c>
      <c r="H9981">
        <v>183386.44</v>
      </c>
      <c r="I9981">
        <f>salesdata[[#This Row],[Total_Sales_INR]]/10000000</f>
        <v>1.8338644000000001E-2</v>
      </c>
      <c r="J9981" t="s">
        <v>27</v>
      </c>
      <c r="K9981" t="s">
        <v>72</v>
      </c>
      <c r="L9981">
        <v>5</v>
      </c>
      <c r="M9981" t="s">
        <v>41</v>
      </c>
      <c r="N9981" t="s">
        <v>74</v>
      </c>
      <c r="O9981" t="s">
        <v>22</v>
      </c>
    </row>
    <row r="9982" spans="1:15">
      <c r="A9982" t="s">
        <v>16053</v>
      </c>
      <c r="B9982" s="1">
        <v>45851</v>
      </c>
      <c r="C9982" t="s">
        <v>16054</v>
      </c>
      <c r="D9982" t="s">
        <v>102</v>
      </c>
      <c r="E9982" t="s">
        <v>155</v>
      </c>
      <c r="F9982">
        <v>1</v>
      </c>
      <c r="G9982">
        <v>25703.42</v>
      </c>
      <c r="H9982">
        <v>25703.42</v>
      </c>
      <c r="I9982">
        <f>salesdata[[#This Row],[Total_Sales_INR]]/10000000</f>
        <v>2.5703419999999998E-3</v>
      </c>
      <c r="J9982" t="s">
        <v>27</v>
      </c>
      <c r="K9982" t="s">
        <v>35</v>
      </c>
      <c r="L9982">
        <v>3</v>
      </c>
      <c r="M9982" t="s">
        <v>61</v>
      </c>
      <c r="N9982" t="s">
        <v>134</v>
      </c>
      <c r="O9982" t="s">
        <v>22</v>
      </c>
    </row>
    <row r="9983" spans="1:15">
      <c r="A9983" t="s">
        <v>16055</v>
      </c>
      <c r="B9983" s="1">
        <v>45672</v>
      </c>
      <c r="C9983" t="s">
        <v>10814</v>
      </c>
      <c r="D9983" t="s">
        <v>16</v>
      </c>
      <c r="E9983" t="s">
        <v>130</v>
      </c>
      <c r="F9983">
        <v>3</v>
      </c>
      <c r="G9983">
        <v>1445.19</v>
      </c>
      <c r="H9983">
        <v>4335.57</v>
      </c>
      <c r="I9983">
        <f>salesdata[[#This Row],[Total_Sales_INR]]/10000000</f>
        <v>4.33557E-4</v>
      </c>
      <c r="J9983" t="s">
        <v>27</v>
      </c>
      <c r="K9983" t="s">
        <v>35</v>
      </c>
      <c r="L9983">
        <v>4</v>
      </c>
      <c r="M9983" t="s">
        <v>88</v>
      </c>
      <c r="N9983" t="s">
        <v>167</v>
      </c>
      <c r="O9983" t="s">
        <v>22</v>
      </c>
    </row>
    <row r="9984" spans="1:15">
      <c r="A9984" t="s">
        <v>16056</v>
      </c>
      <c r="B9984" s="1">
        <v>45809</v>
      </c>
      <c r="C9984" t="s">
        <v>2971</v>
      </c>
      <c r="D9984" t="s">
        <v>16</v>
      </c>
      <c r="E9984" t="s">
        <v>159</v>
      </c>
      <c r="F9984">
        <v>5</v>
      </c>
      <c r="G9984">
        <v>44009.68</v>
      </c>
      <c r="H9984">
        <v>220048.4</v>
      </c>
      <c r="I9984">
        <f>salesdata[[#This Row],[Total_Sales_INR]]/10000000</f>
        <v>2.2004839999999998E-2</v>
      </c>
      <c r="J9984" t="s">
        <v>34</v>
      </c>
      <c r="K9984" t="s">
        <v>19</v>
      </c>
      <c r="L9984">
        <v>4</v>
      </c>
      <c r="M9984" t="s">
        <v>185</v>
      </c>
      <c r="N9984" t="s">
        <v>150</v>
      </c>
      <c r="O9984" t="s">
        <v>22</v>
      </c>
    </row>
    <row r="9985" spans="1:15">
      <c r="A9985" t="s">
        <v>16057</v>
      </c>
      <c r="B9985" s="1">
        <v>45928</v>
      </c>
      <c r="C9985" t="s">
        <v>1078</v>
      </c>
      <c r="D9985" t="s">
        <v>32</v>
      </c>
      <c r="E9985" t="s">
        <v>250</v>
      </c>
      <c r="F9985">
        <v>1</v>
      </c>
      <c r="G9985">
        <v>565.49</v>
      </c>
      <c r="H9985">
        <v>565.49</v>
      </c>
      <c r="I9985">
        <f>salesdata[[#This Row],[Total_Sales_INR]]/10000000</f>
        <v>5.6549000000000004E-5</v>
      </c>
      <c r="J9985" t="s">
        <v>27</v>
      </c>
      <c r="K9985" t="s">
        <v>72</v>
      </c>
      <c r="L9985">
        <v>5</v>
      </c>
      <c r="M9985" t="s">
        <v>73</v>
      </c>
      <c r="N9985" t="s">
        <v>74</v>
      </c>
      <c r="O9985" t="s">
        <v>22</v>
      </c>
    </row>
    <row r="9986" spans="1:15">
      <c r="A9986" t="s">
        <v>16058</v>
      </c>
      <c r="B9986" s="1">
        <v>45979</v>
      </c>
      <c r="C9986" t="s">
        <v>16059</v>
      </c>
      <c r="D9986" t="s">
        <v>45</v>
      </c>
      <c r="E9986" t="s">
        <v>46</v>
      </c>
      <c r="F9986">
        <v>4</v>
      </c>
      <c r="G9986">
        <v>44892.15</v>
      </c>
      <c r="H9986">
        <v>179568.6</v>
      </c>
      <c r="I9986">
        <f>salesdata[[#This Row],[Total_Sales_INR]]/10000000</f>
        <v>1.7956860000000002E-2</v>
      </c>
      <c r="J9986" t="s">
        <v>47</v>
      </c>
      <c r="K9986" t="s">
        <v>35</v>
      </c>
      <c r="L9986">
        <v>2</v>
      </c>
      <c r="M9986" t="s">
        <v>104</v>
      </c>
      <c r="N9986" t="s">
        <v>167</v>
      </c>
      <c r="O9986" t="s">
        <v>22</v>
      </c>
    </row>
    <row r="9987" spans="1:15">
      <c r="A9987" t="s">
        <v>16060</v>
      </c>
      <c r="B9987" s="1">
        <v>45766</v>
      </c>
      <c r="C9987" t="s">
        <v>16061</v>
      </c>
      <c r="D9987" t="s">
        <v>32</v>
      </c>
      <c r="E9987" t="s">
        <v>33</v>
      </c>
      <c r="F9987">
        <v>2</v>
      </c>
      <c r="G9987">
        <v>14767.08</v>
      </c>
      <c r="H9987">
        <v>29534.16</v>
      </c>
      <c r="I9987">
        <f>salesdata[[#This Row],[Total_Sales_INR]]/10000000</f>
        <v>2.9534159999999999E-3</v>
      </c>
      <c r="J9987" t="s">
        <v>34</v>
      </c>
      <c r="K9987" t="s">
        <v>35</v>
      </c>
      <c r="L9987">
        <v>4</v>
      </c>
      <c r="M9987" t="s">
        <v>123</v>
      </c>
      <c r="N9987" t="s">
        <v>74</v>
      </c>
      <c r="O9987" t="s">
        <v>22</v>
      </c>
    </row>
    <row r="9988" spans="1:15">
      <c r="A9988" t="s">
        <v>16062</v>
      </c>
      <c r="B9988" s="1">
        <v>46002</v>
      </c>
      <c r="C9988" t="s">
        <v>12202</v>
      </c>
      <c r="D9988" t="s">
        <v>32</v>
      </c>
      <c r="E9988" t="s">
        <v>250</v>
      </c>
      <c r="F9988">
        <v>3</v>
      </c>
      <c r="G9988">
        <v>36754.620000000003</v>
      </c>
      <c r="H9988">
        <v>110263.86</v>
      </c>
      <c r="I9988">
        <f>salesdata[[#This Row],[Total_Sales_INR]]/10000000</f>
        <v>1.1026386000000001E-2</v>
      </c>
      <c r="J9988" t="s">
        <v>27</v>
      </c>
      <c r="K9988" t="s">
        <v>72</v>
      </c>
      <c r="L9988">
        <v>2</v>
      </c>
      <c r="M9988" t="s">
        <v>133</v>
      </c>
      <c r="N9988" t="s">
        <v>29</v>
      </c>
      <c r="O9988" t="s">
        <v>22</v>
      </c>
    </row>
    <row r="9989" spans="1:15">
      <c r="A9989" t="s">
        <v>16063</v>
      </c>
      <c r="B9989" s="1">
        <v>45810</v>
      </c>
      <c r="C9989" t="s">
        <v>16064</v>
      </c>
      <c r="D9989" t="s">
        <v>102</v>
      </c>
      <c r="E9989" t="s">
        <v>118</v>
      </c>
      <c r="F9989">
        <v>2</v>
      </c>
      <c r="G9989">
        <v>48835.839999999997</v>
      </c>
      <c r="H9989">
        <v>97671.679999999993</v>
      </c>
      <c r="I9989">
        <f>salesdata[[#This Row],[Total_Sales_INR]]/10000000</f>
        <v>9.7671679999999997E-3</v>
      </c>
      <c r="J9989" t="s">
        <v>34</v>
      </c>
      <c r="K9989" t="s">
        <v>19</v>
      </c>
      <c r="L9989">
        <v>2</v>
      </c>
      <c r="M9989" t="s">
        <v>133</v>
      </c>
      <c r="N9989" t="s">
        <v>52</v>
      </c>
      <c r="O9989" t="s">
        <v>22</v>
      </c>
    </row>
    <row r="9990" spans="1:15">
      <c r="A9990" t="s">
        <v>16065</v>
      </c>
      <c r="B9990" s="1">
        <v>45844</v>
      </c>
      <c r="C9990" t="s">
        <v>3556</v>
      </c>
      <c r="D9990" t="s">
        <v>32</v>
      </c>
      <c r="E9990" t="s">
        <v>40</v>
      </c>
      <c r="F9990">
        <v>1</v>
      </c>
      <c r="G9990">
        <v>12885.21</v>
      </c>
      <c r="H9990">
        <v>12885.21</v>
      </c>
      <c r="I9990">
        <f>salesdata[[#This Row],[Total_Sales_INR]]/10000000</f>
        <v>1.2885209999999999E-3</v>
      </c>
      <c r="J9990" t="s">
        <v>27</v>
      </c>
      <c r="K9990" t="s">
        <v>72</v>
      </c>
      <c r="L9990">
        <v>4</v>
      </c>
      <c r="M9990" t="s">
        <v>185</v>
      </c>
      <c r="N9990" t="s">
        <v>127</v>
      </c>
      <c r="O9990" t="s">
        <v>22</v>
      </c>
    </row>
    <row r="9991" spans="1:15">
      <c r="A9991" t="s">
        <v>16066</v>
      </c>
      <c r="B9991" s="1">
        <v>45727</v>
      </c>
      <c r="C9991" t="s">
        <v>14844</v>
      </c>
      <c r="D9991" t="s">
        <v>25</v>
      </c>
      <c r="E9991" t="s">
        <v>280</v>
      </c>
      <c r="F9991">
        <v>4</v>
      </c>
      <c r="G9991">
        <v>5329.3</v>
      </c>
      <c r="H9991">
        <v>21317.200000000001</v>
      </c>
      <c r="I9991">
        <f>salesdata[[#This Row],[Total_Sales_INR]]/10000000</f>
        <v>2.1317200000000001E-3</v>
      </c>
      <c r="J9991" t="s">
        <v>47</v>
      </c>
      <c r="K9991" t="s">
        <v>35</v>
      </c>
      <c r="L9991">
        <v>1</v>
      </c>
      <c r="M9991" t="s">
        <v>20</v>
      </c>
      <c r="N9991" t="s">
        <v>69</v>
      </c>
      <c r="O9991" t="s">
        <v>22</v>
      </c>
    </row>
    <row r="9992" spans="1:15">
      <c r="A9992" t="s">
        <v>16067</v>
      </c>
      <c r="B9992" s="1">
        <v>45773</v>
      </c>
      <c r="C9992" t="s">
        <v>8736</v>
      </c>
      <c r="D9992" t="s">
        <v>45</v>
      </c>
      <c r="E9992" t="s">
        <v>85</v>
      </c>
      <c r="F9992">
        <v>3</v>
      </c>
      <c r="G9992">
        <v>12413.89</v>
      </c>
      <c r="H9992">
        <v>37241.67</v>
      </c>
      <c r="I9992">
        <f>salesdata[[#This Row],[Total_Sales_INR]]/10000000</f>
        <v>3.724167E-3</v>
      </c>
      <c r="J9992" t="s">
        <v>27</v>
      </c>
      <c r="K9992" t="s">
        <v>35</v>
      </c>
      <c r="L9992">
        <v>2</v>
      </c>
      <c r="M9992" t="s">
        <v>133</v>
      </c>
      <c r="N9992" t="s">
        <v>173</v>
      </c>
      <c r="O9992" t="s">
        <v>22</v>
      </c>
    </row>
    <row r="9993" spans="1:15">
      <c r="A9993" t="s">
        <v>16068</v>
      </c>
      <c r="B9993" s="1">
        <v>45848</v>
      </c>
      <c r="C9993" t="s">
        <v>16069</v>
      </c>
      <c r="D9993" t="s">
        <v>25</v>
      </c>
      <c r="E9993" t="s">
        <v>140</v>
      </c>
      <c r="F9993">
        <v>2</v>
      </c>
      <c r="G9993">
        <v>12218.87</v>
      </c>
      <c r="H9993">
        <v>24437.74</v>
      </c>
      <c r="I9993">
        <f>salesdata[[#This Row],[Total_Sales_INR]]/10000000</f>
        <v>2.4437740000000001E-3</v>
      </c>
      <c r="J9993" t="s">
        <v>18</v>
      </c>
      <c r="K9993" t="s">
        <v>35</v>
      </c>
      <c r="L9993">
        <v>3</v>
      </c>
      <c r="M9993" t="s">
        <v>190</v>
      </c>
      <c r="N9993" t="s">
        <v>74</v>
      </c>
      <c r="O9993" t="s">
        <v>22</v>
      </c>
    </row>
    <row r="9994" spans="1:15">
      <c r="A9994" t="s">
        <v>16070</v>
      </c>
      <c r="B9994" s="1">
        <v>45780</v>
      </c>
      <c r="C9994" t="s">
        <v>15286</v>
      </c>
      <c r="D9994" t="s">
        <v>25</v>
      </c>
      <c r="E9994" t="s">
        <v>223</v>
      </c>
      <c r="F9994">
        <v>3</v>
      </c>
      <c r="G9994">
        <v>1936.76</v>
      </c>
      <c r="H9994">
        <v>5810.28</v>
      </c>
      <c r="I9994">
        <f>salesdata[[#This Row],[Total_Sales_INR]]/10000000</f>
        <v>5.8102799999999993E-4</v>
      </c>
      <c r="J9994" t="s">
        <v>27</v>
      </c>
      <c r="K9994" t="s">
        <v>72</v>
      </c>
      <c r="L9994">
        <v>5</v>
      </c>
      <c r="M9994" t="s">
        <v>170</v>
      </c>
      <c r="N9994" t="s">
        <v>42</v>
      </c>
      <c r="O9994" t="s">
        <v>22</v>
      </c>
    </row>
    <row r="9995" spans="1:15">
      <c r="A9995" t="s">
        <v>16071</v>
      </c>
      <c r="B9995" s="1">
        <v>45770</v>
      </c>
      <c r="C9995" t="s">
        <v>6064</v>
      </c>
      <c r="D9995" t="s">
        <v>25</v>
      </c>
      <c r="E9995" t="s">
        <v>140</v>
      </c>
      <c r="F9995">
        <v>5</v>
      </c>
      <c r="G9995">
        <v>48431.89</v>
      </c>
      <c r="H9995">
        <v>242159.45</v>
      </c>
      <c r="I9995">
        <f>salesdata[[#This Row],[Total_Sales_INR]]/10000000</f>
        <v>2.4215945000000003E-2</v>
      </c>
      <c r="J9995" t="s">
        <v>34</v>
      </c>
      <c r="K9995" t="s">
        <v>72</v>
      </c>
      <c r="L9995">
        <v>3</v>
      </c>
      <c r="M9995" t="s">
        <v>61</v>
      </c>
      <c r="N9995" t="s">
        <v>360</v>
      </c>
      <c r="O9995" t="s">
        <v>22</v>
      </c>
    </row>
    <row r="9996" spans="1:15">
      <c r="A9996" t="s">
        <v>16072</v>
      </c>
      <c r="B9996" s="1">
        <v>45697</v>
      </c>
      <c r="C9996" t="s">
        <v>16073</v>
      </c>
      <c r="D9996" t="s">
        <v>102</v>
      </c>
      <c r="E9996" t="s">
        <v>155</v>
      </c>
      <c r="F9996">
        <v>4</v>
      </c>
      <c r="G9996">
        <v>34208.480000000003</v>
      </c>
      <c r="H9996">
        <v>136833.92000000001</v>
      </c>
      <c r="I9996">
        <f>salesdata[[#This Row],[Total_Sales_INR]]/10000000</f>
        <v>1.3683392000000001E-2</v>
      </c>
      <c r="J9996" t="s">
        <v>18</v>
      </c>
      <c r="K9996" t="s">
        <v>35</v>
      </c>
      <c r="L9996">
        <v>3</v>
      </c>
      <c r="M9996" t="s">
        <v>36</v>
      </c>
      <c r="N9996" t="s">
        <v>48</v>
      </c>
      <c r="O9996" t="s">
        <v>22</v>
      </c>
    </row>
    <row r="9997" spans="1:15">
      <c r="A9997" t="s">
        <v>16074</v>
      </c>
      <c r="B9997" s="1">
        <v>45755</v>
      </c>
      <c r="C9997" t="s">
        <v>7107</v>
      </c>
      <c r="D9997" t="s">
        <v>32</v>
      </c>
      <c r="E9997" t="s">
        <v>40</v>
      </c>
      <c r="F9997">
        <v>5</v>
      </c>
      <c r="G9997">
        <v>17078.060000000001</v>
      </c>
      <c r="H9997">
        <v>85390.3</v>
      </c>
      <c r="I9997">
        <f>salesdata[[#This Row],[Total_Sales_INR]]/10000000</f>
        <v>8.5390299999999995E-3</v>
      </c>
      <c r="J9997" t="s">
        <v>18</v>
      </c>
      <c r="K9997" t="s">
        <v>19</v>
      </c>
      <c r="L9997">
        <v>1</v>
      </c>
      <c r="M9997" t="s">
        <v>181</v>
      </c>
      <c r="N9997" t="s">
        <v>360</v>
      </c>
      <c r="O9997" t="s">
        <v>22</v>
      </c>
    </row>
    <row r="9998" spans="1:15">
      <c r="A9998" t="s">
        <v>16075</v>
      </c>
      <c r="B9998" s="1">
        <v>45757</v>
      </c>
      <c r="C9998" t="s">
        <v>16076</v>
      </c>
      <c r="D9998" t="s">
        <v>45</v>
      </c>
      <c r="E9998" t="s">
        <v>85</v>
      </c>
      <c r="F9998">
        <v>4</v>
      </c>
      <c r="G9998">
        <v>3869.94</v>
      </c>
      <c r="H9998">
        <v>15479.76</v>
      </c>
      <c r="I9998">
        <f>salesdata[[#This Row],[Total_Sales_INR]]/10000000</f>
        <v>1.547976E-3</v>
      </c>
      <c r="J9998" t="s">
        <v>27</v>
      </c>
      <c r="K9998" t="s">
        <v>72</v>
      </c>
      <c r="L9998">
        <v>1</v>
      </c>
      <c r="M9998" t="s">
        <v>68</v>
      </c>
      <c r="N9998" t="s">
        <v>57</v>
      </c>
      <c r="O9998" t="s">
        <v>22</v>
      </c>
    </row>
    <row r="9999" spans="1:15">
      <c r="A9999" t="s">
        <v>16077</v>
      </c>
      <c r="B9999" s="1">
        <v>45890</v>
      </c>
      <c r="C9999" t="s">
        <v>4733</v>
      </c>
      <c r="D9999" t="s">
        <v>25</v>
      </c>
      <c r="E9999" t="s">
        <v>140</v>
      </c>
      <c r="F9999">
        <v>1</v>
      </c>
      <c r="G9999">
        <v>47612.25</v>
      </c>
      <c r="H9999">
        <v>47612.25</v>
      </c>
      <c r="I9999">
        <f>salesdata[[#This Row],[Total_Sales_INR]]/10000000</f>
        <v>4.761225E-3</v>
      </c>
      <c r="J9999" t="s">
        <v>47</v>
      </c>
      <c r="K9999" t="s">
        <v>35</v>
      </c>
      <c r="L9999">
        <v>5</v>
      </c>
      <c r="M9999" t="s">
        <v>28</v>
      </c>
      <c r="N9999" t="s">
        <v>52</v>
      </c>
      <c r="O9999" t="s">
        <v>22</v>
      </c>
    </row>
    <row r="10000" spans="1:15">
      <c r="A10000" t="s">
        <v>16078</v>
      </c>
      <c r="B10000" s="1">
        <v>45672</v>
      </c>
      <c r="C10000" t="s">
        <v>4036</v>
      </c>
      <c r="D10000" t="s">
        <v>32</v>
      </c>
      <c r="E10000" t="s">
        <v>81</v>
      </c>
      <c r="F10000">
        <v>5</v>
      </c>
      <c r="G10000">
        <v>5307.86</v>
      </c>
      <c r="H10000">
        <v>26539.3</v>
      </c>
      <c r="I10000">
        <f>salesdata[[#This Row],[Total_Sales_INR]]/10000000</f>
        <v>2.6539300000000001E-3</v>
      </c>
      <c r="J10000" t="s">
        <v>18</v>
      </c>
      <c r="K10000" t="s">
        <v>19</v>
      </c>
      <c r="L10000">
        <v>3</v>
      </c>
      <c r="M10000" t="s">
        <v>115</v>
      </c>
      <c r="N10000" t="s">
        <v>156</v>
      </c>
      <c r="O10000" t="s">
        <v>22</v>
      </c>
    </row>
    <row r="10001" spans="1:15">
      <c r="A10001" t="s">
        <v>16079</v>
      </c>
      <c r="B10001" s="1">
        <v>45931</v>
      </c>
      <c r="C10001" t="s">
        <v>8040</v>
      </c>
      <c r="D10001" t="s">
        <v>102</v>
      </c>
      <c r="E10001" t="s">
        <v>103</v>
      </c>
      <c r="F10001">
        <v>2</v>
      </c>
      <c r="G10001">
        <v>36148.620000000003</v>
      </c>
      <c r="H10001">
        <v>72297.240000000005</v>
      </c>
      <c r="I10001">
        <f>salesdata[[#This Row],[Total_Sales_INR]]/10000000</f>
        <v>7.2297240000000007E-3</v>
      </c>
      <c r="J10001" t="s">
        <v>47</v>
      </c>
      <c r="K10001" t="s">
        <v>35</v>
      </c>
      <c r="L10001">
        <v>1</v>
      </c>
      <c r="M10001" t="s">
        <v>68</v>
      </c>
      <c r="N10001" t="s">
        <v>69</v>
      </c>
      <c r="O10001" t="s">
        <v>22</v>
      </c>
    </row>
    <row r="10002" spans="1:15">
      <c r="A10002" t="s">
        <v>16080</v>
      </c>
      <c r="B10002" s="1">
        <v>45910</v>
      </c>
      <c r="C10002" t="s">
        <v>16081</v>
      </c>
      <c r="D10002" t="s">
        <v>102</v>
      </c>
      <c r="E10002" t="s">
        <v>184</v>
      </c>
      <c r="F10002">
        <v>1</v>
      </c>
      <c r="G10002">
        <v>25398.63</v>
      </c>
      <c r="H10002">
        <v>25398.63</v>
      </c>
      <c r="I10002">
        <f>salesdata[[#This Row],[Total_Sales_INR]]/10000000</f>
        <v>2.5398630000000003E-3</v>
      </c>
      <c r="J10002" t="s">
        <v>34</v>
      </c>
      <c r="K10002" t="s">
        <v>72</v>
      </c>
      <c r="L10002">
        <v>4</v>
      </c>
      <c r="M10002" t="s">
        <v>198</v>
      </c>
      <c r="N10002" t="s">
        <v>82</v>
      </c>
      <c r="O10002" t="s">
        <v>22</v>
      </c>
    </row>
    <row r="10003" spans="1:15">
      <c r="A10003" t="s">
        <v>16082</v>
      </c>
      <c r="B10003" s="1">
        <v>45885</v>
      </c>
      <c r="C10003" t="s">
        <v>6663</v>
      </c>
      <c r="D10003" t="s">
        <v>25</v>
      </c>
      <c r="E10003" t="s">
        <v>280</v>
      </c>
      <c r="F10003">
        <v>3</v>
      </c>
      <c r="G10003">
        <v>23552</v>
      </c>
      <c r="H10003">
        <v>70656</v>
      </c>
      <c r="I10003">
        <f>salesdata[[#This Row],[Total_Sales_INR]]/10000000</f>
        <v>7.0656E-3</v>
      </c>
      <c r="J10003" t="s">
        <v>18</v>
      </c>
      <c r="K10003" t="s">
        <v>35</v>
      </c>
      <c r="L10003">
        <v>2</v>
      </c>
      <c r="M10003" t="s">
        <v>265</v>
      </c>
      <c r="N10003" t="s">
        <v>112</v>
      </c>
      <c r="O10003" t="s">
        <v>22</v>
      </c>
    </row>
    <row r="10004" spans="1:15">
      <c r="A10004" t="s">
        <v>16083</v>
      </c>
      <c r="B10004" s="1">
        <v>45943</v>
      </c>
      <c r="C10004" t="s">
        <v>13156</v>
      </c>
      <c r="D10004" t="s">
        <v>102</v>
      </c>
      <c r="E10004" t="s">
        <v>193</v>
      </c>
      <c r="F10004">
        <v>1</v>
      </c>
      <c r="G10004">
        <v>21068.57</v>
      </c>
      <c r="H10004">
        <v>21068.57</v>
      </c>
      <c r="I10004">
        <f>salesdata[[#This Row],[Total_Sales_INR]]/10000000</f>
        <v>2.1068570000000002E-3</v>
      </c>
      <c r="J10004" t="s">
        <v>47</v>
      </c>
      <c r="K10004" t="s">
        <v>72</v>
      </c>
      <c r="L10004">
        <v>2</v>
      </c>
      <c r="M10004" t="s">
        <v>265</v>
      </c>
      <c r="N10004" t="s">
        <v>142</v>
      </c>
      <c r="O10004" t="s">
        <v>22</v>
      </c>
    </row>
    <row r="10005" spans="1:15">
      <c r="A10005" t="s">
        <v>16084</v>
      </c>
      <c r="B10005" s="1">
        <v>45999</v>
      </c>
      <c r="C10005" t="s">
        <v>1152</v>
      </c>
      <c r="D10005" t="s">
        <v>45</v>
      </c>
      <c r="E10005" t="s">
        <v>55</v>
      </c>
      <c r="F10005">
        <v>2</v>
      </c>
      <c r="G10005">
        <v>22643.66</v>
      </c>
      <c r="H10005">
        <v>45287.32</v>
      </c>
      <c r="I10005">
        <f>salesdata[[#This Row],[Total_Sales_INR]]/10000000</f>
        <v>4.5287319999999997E-3</v>
      </c>
      <c r="J10005" t="s">
        <v>47</v>
      </c>
      <c r="K10005" t="s">
        <v>72</v>
      </c>
      <c r="L10005">
        <v>3</v>
      </c>
      <c r="M10005" t="s">
        <v>190</v>
      </c>
      <c r="N10005" t="s">
        <v>173</v>
      </c>
      <c r="O10005" t="s">
        <v>22</v>
      </c>
    </row>
    <row r="10006" spans="1:15">
      <c r="A10006" t="s">
        <v>16085</v>
      </c>
      <c r="B10006" s="1">
        <v>45840</v>
      </c>
      <c r="C10006" t="s">
        <v>16086</v>
      </c>
      <c r="D10006" t="s">
        <v>45</v>
      </c>
      <c r="E10006" t="s">
        <v>85</v>
      </c>
      <c r="F10006">
        <v>4</v>
      </c>
      <c r="G10006">
        <v>46907.23</v>
      </c>
      <c r="H10006">
        <v>187628.92</v>
      </c>
      <c r="I10006">
        <f>salesdata[[#This Row],[Total_Sales_INR]]/10000000</f>
        <v>1.8762892E-2</v>
      </c>
      <c r="J10006" t="s">
        <v>47</v>
      </c>
      <c r="K10006" t="s">
        <v>19</v>
      </c>
      <c r="L10006">
        <v>1</v>
      </c>
      <c r="M10006" t="s">
        <v>107</v>
      </c>
      <c r="N10006" t="s">
        <v>178</v>
      </c>
      <c r="O10006" t="s">
        <v>22</v>
      </c>
    </row>
    <row r="10007" spans="1:15">
      <c r="A10007" t="s">
        <v>16087</v>
      </c>
      <c r="B10007" s="1">
        <v>45735</v>
      </c>
      <c r="C10007" t="s">
        <v>10689</v>
      </c>
      <c r="D10007" t="s">
        <v>45</v>
      </c>
      <c r="E10007" t="s">
        <v>55</v>
      </c>
      <c r="F10007">
        <v>3</v>
      </c>
      <c r="G10007">
        <v>35391.279999999999</v>
      </c>
      <c r="H10007">
        <v>106173.84</v>
      </c>
      <c r="I10007">
        <f>salesdata[[#This Row],[Total_Sales_INR]]/10000000</f>
        <v>1.0617383999999999E-2</v>
      </c>
      <c r="J10007" t="s">
        <v>18</v>
      </c>
      <c r="K10007" t="s">
        <v>19</v>
      </c>
      <c r="L10007">
        <v>1</v>
      </c>
      <c r="M10007" t="s">
        <v>107</v>
      </c>
      <c r="N10007" t="s">
        <v>156</v>
      </c>
      <c r="O10007" t="s">
        <v>22</v>
      </c>
    </row>
    <row r="10008" spans="1:15">
      <c r="A10008" t="s">
        <v>16088</v>
      </c>
      <c r="B10008" s="1">
        <v>45757</v>
      </c>
      <c r="C10008" t="s">
        <v>7452</v>
      </c>
      <c r="D10008" t="s">
        <v>45</v>
      </c>
      <c r="E10008" t="s">
        <v>65</v>
      </c>
      <c r="F10008">
        <v>5</v>
      </c>
      <c r="G10008">
        <v>12585.74</v>
      </c>
      <c r="H10008">
        <v>62928.7</v>
      </c>
      <c r="I10008">
        <f>salesdata[[#This Row],[Total_Sales_INR]]/10000000</f>
        <v>6.2928699999999999E-3</v>
      </c>
      <c r="J10008" t="s">
        <v>27</v>
      </c>
      <c r="K10008" t="s">
        <v>72</v>
      </c>
      <c r="L10008">
        <v>5</v>
      </c>
      <c r="M10008" t="s">
        <v>170</v>
      </c>
      <c r="N10008" t="s">
        <v>112</v>
      </c>
      <c r="O10008" t="s">
        <v>22</v>
      </c>
    </row>
    <row r="10009" spans="1:15">
      <c r="A10009" t="s">
        <v>16089</v>
      </c>
      <c r="B10009" s="1">
        <v>45675</v>
      </c>
      <c r="C10009" t="s">
        <v>7724</v>
      </c>
      <c r="D10009" t="s">
        <v>45</v>
      </c>
      <c r="E10009" t="s">
        <v>85</v>
      </c>
      <c r="F10009">
        <v>3</v>
      </c>
      <c r="G10009">
        <v>7261.46</v>
      </c>
      <c r="H10009">
        <v>21784.38</v>
      </c>
      <c r="I10009">
        <f>salesdata[[#This Row],[Total_Sales_INR]]/10000000</f>
        <v>2.178438E-3</v>
      </c>
      <c r="J10009" t="s">
        <v>34</v>
      </c>
      <c r="K10009" t="s">
        <v>72</v>
      </c>
      <c r="L10009">
        <v>1</v>
      </c>
      <c r="M10009" t="s">
        <v>20</v>
      </c>
      <c r="N10009" t="s">
        <v>29</v>
      </c>
      <c r="O10009" t="s">
        <v>22</v>
      </c>
    </row>
    <row r="10010" spans="1:15">
      <c r="A10010" t="s">
        <v>16090</v>
      </c>
      <c r="B10010" s="1">
        <v>45903</v>
      </c>
      <c r="C10010" t="s">
        <v>1150</v>
      </c>
      <c r="D10010" t="s">
        <v>16</v>
      </c>
      <c r="E10010" t="s">
        <v>159</v>
      </c>
      <c r="F10010">
        <v>1</v>
      </c>
      <c r="G10010">
        <v>14221.26</v>
      </c>
      <c r="H10010">
        <v>14221.26</v>
      </c>
      <c r="I10010">
        <f>salesdata[[#This Row],[Total_Sales_INR]]/10000000</f>
        <v>1.4221260000000001E-3</v>
      </c>
      <c r="J10010" t="s">
        <v>18</v>
      </c>
      <c r="K10010" t="s">
        <v>35</v>
      </c>
      <c r="L10010">
        <v>3</v>
      </c>
      <c r="M10010" t="s">
        <v>61</v>
      </c>
      <c r="N10010" t="s">
        <v>69</v>
      </c>
      <c r="O10010" t="s">
        <v>22</v>
      </c>
    </row>
    <row r="10011" spans="1:15">
      <c r="A10011" t="s">
        <v>16091</v>
      </c>
      <c r="B10011" s="1">
        <v>45922</v>
      </c>
      <c r="C10011" t="s">
        <v>4498</v>
      </c>
      <c r="D10011" t="s">
        <v>25</v>
      </c>
      <c r="E10011" t="s">
        <v>223</v>
      </c>
      <c r="F10011">
        <v>1</v>
      </c>
      <c r="G10011">
        <v>22397.21</v>
      </c>
      <c r="H10011">
        <v>22397.21</v>
      </c>
      <c r="I10011">
        <f>salesdata[[#This Row],[Total_Sales_INR]]/10000000</f>
        <v>2.2397210000000001E-3</v>
      </c>
      <c r="J10011" t="s">
        <v>27</v>
      </c>
      <c r="K10011" t="s">
        <v>72</v>
      </c>
      <c r="L10011">
        <v>2</v>
      </c>
      <c r="M10011" t="s">
        <v>265</v>
      </c>
      <c r="N10011" t="s">
        <v>97</v>
      </c>
      <c r="O10011" t="s">
        <v>22</v>
      </c>
    </row>
    <row r="10012" spans="1:15">
      <c r="A10012" t="s">
        <v>16092</v>
      </c>
      <c r="B10012" s="1">
        <v>45663</v>
      </c>
      <c r="C10012" t="s">
        <v>14583</v>
      </c>
      <c r="D10012" t="s">
        <v>16</v>
      </c>
      <c r="E10012" t="s">
        <v>17</v>
      </c>
      <c r="F10012">
        <v>3</v>
      </c>
      <c r="G10012">
        <v>48240.75</v>
      </c>
      <c r="H10012">
        <v>144722.25</v>
      </c>
      <c r="I10012">
        <f>salesdata[[#This Row],[Total_Sales_INR]]/10000000</f>
        <v>1.4472225E-2</v>
      </c>
      <c r="J10012" t="s">
        <v>34</v>
      </c>
      <c r="K10012" t="s">
        <v>72</v>
      </c>
      <c r="L10012">
        <v>3</v>
      </c>
      <c r="M10012" t="s">
        <v>77</v>
      </c>
      <c r="N10012" t="s">
        <v>178</v>
      </c>
      <c r="O10012" t="s">
        <v>22</v>
      </c>
    </row>
    <row r="10013" spans="1:15">
      <c r="A10013" t="s">
        <v>16093</v>
      </c>
      <c r="B10013" s="1">
        <v>45943</v>
      </c>
      <c r="C10013" t="s">
        <v>1036</v>
      </c>
      <c r="D10013" t="s">
        <v>32</v>
      </c>
      <c r="E10013" t="s">
        <v>81</v>
      </c>
      <c r="F10013">
        <v>2</v>
      </c>
      <c r="G10013">
        <v>22344.14</v>
      </c>
      <c r="H10013">
        <v>44688.28</v>
      </c>
      <c r="I10013">
        <f>salesdata[[#This Row],[Total_Sales_INR]]/10000000</f>
        <v>4.4688280000000002E-3</v>
      </c>
      <c r="J10013" t="s">
        <v>34</v>
      </c>
      <c r="K10013" t="s">
        <v>19</v>
      </c>
      <c r="L10013">
        <v>4</v>
      </c>
      <c r="M10013" t="s">
        <v>185</v>
      </c>
      <c r="N10013" t="s">
        <v>120</v>
      </c>
      <c r="O10013" t="s">
        <v>22</v>
      </c>
    </row>
    <row r="10014" spans="1:15">
      <c r="A10014" t="s">
        <v>16094</v>
      </c>
      <c r="B10014" s="1">
        <v>45880</v>
      </c>
      <c r="C10014" t="s">
        <v>16095</v>
      </c>
      <c r="D10014" t="s">
        <v>25</v>
      </c>
      <c r="E10014" t="s">
        <v>26</v>
      </c>
      <c r="F10014">
        <v>1</v>
      </c>
      <c r="G10014">
        <v>49753.61</v>
      </c>
      <c r="H10014">
        <v>49753.61</v>
      </c>
      <c r="I10014">
        <f>salesdata[[#This Row],[Total_Sales_INR]]/10000000</f>
        <v>4.9753610000000002E-3</v>
      </c>
      <c r="J10014" t="s">
        <v>47</v>
      </c>
      <c r="K10014" t="s">
        <v>35</v>
      </c>
      <c r="L10014">
        <v>1</v>
      </c>
      <c r="M10014" t="s">
        <v>181</v>
      </c>
      <c r="N10014" t="s">
        <v>69</v>
      </c>
      <c r="O10014" t="s">
        <v>22</v>
      </c>
    </row>
    <row r="10015" spans="1:15">
      <c r="A10015" t="s">
        <v>16096</v>
      </c>
      <c r="B10015" s="1">
        <v>45852</v>
      </c>
      <c r="C10015" t="s">
        <v>11783</v>
      </c>
      <c r="D10015" t="s">
        <v>102</v>
      </c>
      <c r="E10015" t="s">
        <v>193</v>
      </c>
      <c r="F10015">
        <v>5</v>
      </c>
      <c r="G10015">
        <v>46040.69</v>
      </c>
      <c r="H10015">
        <v>230203.45</v>
      </c>
      <c r="I10015">
        <f>salesdata[[#This Row],[Total_Sales_INR]]/10000000</f>
        <v>2.3020345000000001E-2</v>
      </c>
      <c r="J10015" t="s">
        <v>18</v>
      </c>
      <c r="K10015" t="s">
        <v>19</v>
      </c>
      <c r="L10015">
        <v>4</v>
      </c>
      <c r="M10015" t="s">
        <v>185</v>
      </c>
      <c r="N10015" t="s">
        <v>150</v>
      </c>
      <c r="O10015" t="s">
        <v>22</v>
      </c>
    </row>
    <row r="10016" spans="1:15">
      <c r="A10016" t="s">
        <v>16097</v>
      </c>
      <c r="B10016" s="1">
        <v>45935</v>
      </c>
      <c r="C10016" t="s">
        <v>12380</v>
      </c>
      <c r="D10016" t="s">
        <v>25</v>
      </c>
      <c r="E10016" t="s">
        <v>223</v>
      </c>
      <c r="F10016">
        <v>2</v>
      </c>
      <c r="G10016">
        <v>2672.85</v>
      </c>
      <c r="H10016">
        <v>5345.7</v>
      </c>
      <c r="I10016">
        <f>salesdata[[#This Row],[Total_Sales_INR]]/10000000</f>
        <v>5.3456999999999995E-4</v>
      </c>
      <c r="J10016" t="s">
        <v>18</v>
      </c>
      <c r="K10016" t="s">
        <v>72</v>
      </c>
      <c r="L10016">
        <v>2</v>
      </c>
      <c r="M10016" t="s">
        <v>141</v>
      </c>
      <c r="N10016" t="s">
        <v>156</v>
      </c>
      <c r="O10016" t="s">
        <v>22</v>
      </c>
    </row>
    <row r="10017" spans="1:15">
      <c r="A10017" t="s">
        <v>16098</v>
      </c>
      <c r="B10017" s="1">
        <v>45749</v>
      </c>
      <c r="C10017" t="s">
        <v>16099</v>
      </c>
      <c r="D10017" t="s">
        <v>25</v>
      </c>
      <c r="E10017" t="s">
        <v>280</v>
      </c>
      <c r="F10017">
        <v>1</v>
      </c>
      <c r="G10017">
        <v>39717.67</v>
      </c>
      <c r="H10017">
        <v>39717.67</v>
      </c>
      <c r="I10017">
        <f>salesdata[[#This Row],[Total_Sales_INR]]/10000000</f>
        <v>3.9717670000000002E-3</v>
      </c>
      <c r="J10017" t="s">
        <v>18</v>
      </c>
      <c r="K10017" t="s">
        <v>35</v>
      </c>
      <c r="L10017">
        <v>5</v>
      </c>
      <c r="M10017" t="s">
        <v>170</v>
      </c>
      <c r="N10017" t="s">
        <v>57</v>
      </c>
      <c r="O10017" t="s">
        <v>22</v>
      </c>
    </row>
    <row r="10018" spans="1:15">
      <c r="A10018" t="s">
        <v>16100</v>
      </c>
      <c r="B10018" s="1">
        <v>45949</v>
      </c>
      <c r="C10018" t="s">
        <v>15664</v>
      </c>
      <c r="D10018" t="s">
        <v>45</v>
      </c>
      <c r="E10018" t="s">
        <v>46</v>
      </c>
      <c r="F10018">
        <v>4</v>
      </c>
      <c r="G10018">
        <v>37811.300000000003</v>
      </c>
      <c r="H10018">
        <v>151245.20000000001</v>
      </c>
      <c r="I10018">
        <f>salesdata[[#This Row],[Total_Sales_INR]]/10000000</f>
        <v>1.5124520000000001E-2</v>
      </c>
      <c r="J10018" t="s">
        <v>34</v>
      </c>
      <c r="K10018" t="s">
        <v>72</v>
      </c>
      <c r="L10018">
        <v>4</v>
      </c>
      <c r="M10018" t="s">
        <v>185</v>
      </c>
      <c r="N10018" t="s">
        <v>94</v>
      </c>
      <c r="O10018" t="s">
        <v>22</v>
      </c>
    </row>
    <row r="10019" spans="1:15">
      <c r="A10019" t="s">
        <v>16101</v>
      </c>
      <c r="B10019" s="1">
        <v>45812</v>
      </c>
      <c r="C10019" t="s">
        <v>206</v>
      </c>
      <c r="D10019" t="s">
        <v>45</v>
      </c>
      <c r="E10019" t="s">
        <v>55</v>
      </c>
      <c r="F10019">
        <v>2</v>
      </c>
      <c r="G10019">
        <v>6939.92</v>
      </c>
      <c r="H10019">
        <v>13879.84</v>
      </c>
      <c r="I10019">
        <f>salesdata[[#This Row],[Total_Sales_INR]]/10000000</f>
        <v>1.3879840000000001E-3</v>
      </c>
      <c r="J10019" t="s">
        <v>18</v>
      </c>
      <c r="K10019" t="s">
        <v>19</v>
      </c>
      <c r="L10019">
        <v>3</v>
      </c>
      <c r="M10019" t="s">
        <v>36</v>
      </c>
      <c r="N10019" t="s">
        <v>48</v>
      </c>
      <c r="O10019" t="s">
        <v>22</v>
      </c>
    </row>
    <row r="10020" spans="1:15">
      <c r="A10020" t="s">
        <v>16102</v>
      </c>
      <c r="B10020" s="1">
        <v>45710</v>
      </c>
      <c r="C10020" t="s">
        <v>16103</v>
      </c>
      <c r="D10020" t="s">
        <v>45</v>
      </c>
      <c r="E10020" t="s">
        <v>46</v>
      </c>
      <c r="F10020">
        <v>2</v>
      </c>
      <c r="G10020">
        <v>19085.61</v>
      </c>
      <c r="H10020">
        <v>38171.22</v>
      </c>
      <c r="I10020">
        <f>salesdata[[#This Row],[Total_Sales_INR]]/10000000</f>
        <v>3.817122E-3</v>
      </c>
      <c r="J10020" t="s">
        <v>34</v>
      </c>
      <c r="K10020" t="s">
        <v>19</v>
      </c>
      <c r="L10020">
        <v>5</v>
      </c>
      <c r="M10020" t="s">
        <v>73</v>
      </c>
      <c r="N10020" t="s">
        <v>57</v>
      </c>
      <c r="O10020" t="s">
        <v>22</v>
      </c>
    </row>
    <row r="10021" spans="1:15">
      <c r="A10021" t="s">
        <v>16104</v>
      </c>
      <c r="B10021" s="1">
        <v>45705</v>
      </c>
      <c r="C10021" t="s">
        <v>16105</v>
      </c>
      <c r="D10021" t="s">
        <v>45</v>
      </c>
      <c r="E10021" t="s">
        <v>55</v>
      </c>
      <c r="F10021">
        <v>1</v>
      </c>
      <c r="G10021">
        <v>9262.59</v>
      </c>
      <c r="H10021">
        <v>9262.59</v>
      </c>
      <c r="I10021">
        <f>salesdata[[#This Row],[Total_Sales_INR]]/10000000</f>
        <v>9.2625900000000002E-4</v>
      </c>
      <c r="J10021" t="s">
        <v>27</v>
      </c>
      <c r="K10021" t="s">
        <v>72</v>
      </c>
      <c r="L10021">
        <v>3</v>
      </c>
      <c r="M10021" t="s">
        <v>190</v>
      </c>
      <c r="N10021" t="s">
        <v>120</v>
      </c>
      <c r="O10021" t="s">
        <v>22</v>
      </c>
    </row>
    <row r="10022" spans="1:15">
      <c r="A10022" t="s">
        <v>16106</v>
      </c>
      <c r="B10022" s="1">
        <v>45889</v>
      </c>
      <c r="C10022" t="s">
        <v>16107</v>
      </c>
      <c r="D10022" t="s">
        <v>25</v>
      </c>
      <c r="E10022" t="s">
        <v>223</v>
      </c>
      <c r="F10022">
        <v>5</v>
      </c>
      <c r="G10022">
        <v>13029.61</v>
      </c>
      <c r="H10022">
        <v>65148.05</v>
      </c>
      <c r="I10022">
        <f>salesdata[[#This Row],[Total_Sales_INR]]/10000000</f>
        <v>6.5148050000000002E-3</v>
      </c>
      <c r="J10022" t="s">
        <v>34</v>
      </c>
      <c r="K10022" t="s">
        <v>72</v>
      </c>
      <c r="L10022">
        <v>3</v>
      </c>
      <c r="M10022" t="s">
        <v>115</v>
      </c>
      <c r="N10022" t="s">
        <v>156</v>
      </c>
      <c r="O10022" t="s">
        <v>22</v>
      </c>
    </row>
    <row r="10023" spans="1:15">
      <c r="A10023" t="s">
        <v>16108</v>
      </c>
      <c r="B10023" s="1">
        <v>45984</v>
      </c>
      <c r="C10023" t="s">
        <v>9328</v>
      </c>
      <c r="D10023" t="s">
        <v>25</v>
      </c>
      <c r="E10023" t="s">
        <v>26</v>
      </c>
      <c r="F10023">
        <v>3</v>
      </c>
      <c r="G10023">
        <v>38240.519999999997</v>
      </c>
      <c r="H10023">
        <v>114721.56</v>
      </c>
      <c r="I10023">
        <f>salesdata[[#This Row],[Total_Sales_INR]]/10000000</f>
        <v>1.1472155999999999E-2</v>
      </c>
      <c r="J10023" t="s">
        <v>27</v>
      </c>
      <c r="K10023" t="s">
        <v>19</v>
      </c>
      <c r="L10023">
        <v>3</v>
      </c>
      <c r="M10023" t="s">
        <v>190</v>
      </c>
      <c r="N10023" t="s">
        <v>167</v>
      </c>
      <c r="O10023" t="s">
        <v>22</v>
      </c>
    </row>
    <row r="10024" spans="1:15">
      <c r="A10024" t="s">
        <v>16109</v>
      </c>
      <c r="B10024" s="1">
        <v>45965</v>
      </c>
      <c r="C10024" t="s">
        <v>16110</v>
      </c>
      <c r="D10024" t="s">
        <v>45</v>
      </c>
      <c r="E10024" t="s">
        <v>65</v>
      </c>
      <c r="F10024">
        <v>5</v>
      </c>
      <c r="G10024">
        <v>39620.33</v>
      </c>
      <c r="H10024">
        <v>198101.65</v>
      </c>
      <c r="I10024">
        <f>salesdata[[#This Row],[Total_Sales_INR]]/10000000</f>
        <v>1.9810165000000001E-2</v>
      </c>
      <c r="J10024" t="s">
        <v>47</v>
      </c>
      <c r="K10024" t="s">
        <v>72</v>
      </c>
      <c r="L10024">
        <v>5</v>
      </c>
      <c r="M10024" t="s">
        <v>41</v>
      </c>
      <c r="N10024" t="s">
        <v>127</v>
      </c>
      <c r="O10024" t="s">
        <v>22</v>
      </c>
    </row>
    <row r="10025" spans="1:15">
      <c r="A10025" t="s">
        <v>16111</v>
      </c>
      <c r="B10025" s="1">
        <v>45768</v>
      </c>
      <c r="C10025" t="s">
        <v>8131</v>
      </c>
      <c r="D10025" t="s">
        <v>32</v>
      </c>
      <c r="E10025" t="s">
        <v>309</v>
      </c>
      <c r="F10025">
        <v>3</v>
      </c>
      <c r="G10025">
        <v>3137.96</v>
      </c>
      <c r="H10025">
        <v>9413.8799999999992</v>
      </c>
      <c r="I10025">
        <f>salesdata[[#This Row],[Total_Sales_INR]]/10000000</f>
        <v>9.4138799999999993E-4</v>
      </c>
      <c r="J10025" t="s">
        <v>34</v>
      </c>
      <c r="K10025" t="s">
        <v>19</v>
      </c>
      <c r="L10025">
        <v>2</v>
      </c>
      <c r="M10025" t="s">
        <v>133</v>
      </c>
      <c r="N10025" t="s">
        <v>112</v>
      </c>
      <c r="O10025" t="s">
        <v>22</v>
      </c>
    </row>
    <row r="10026" spans="1:15">
      <c r="A10026" t="s">
        <v>16112</v>
      </c>
      <c r="B10026" s="1">
        <v>45832</v>
      </c>
      <c r="C10026" t="s">
        <v>16113</v>
      </c>
      <c r="D10026" t="s">
        <v>25</v>
      </c>
      <c r="E10026" t="s">
        <v>140</v>
      </c>
      <c r="F10026">
        <v>1</v>
      </c>
      <c r="G10026">
        <v>26724.639999999999</v>
      </c>
      <c r="H10026">
        <v>26724.639999999999</v>
      </c>
      <c r="I10026">
        <f>salesdata[[#This Row],[Total_Sales_INR]]/10000000</f>
        <v>2.6724639999999998E-3</v>
      </c>
      <c r="J10026" t="s">
        <v>47</v>
      </c>
      <c r="K10026" t="s">
        <v>72</v>
      </c>
      <c r="L10026">
        <v>5</v>
      </c>
      <c r="M10026" t="s">
        <v>51</v>
      </c>
      <c r="N10026" t="s">
        <v>112</v>
      </c>
      <c r="O10026" t="s">
        <v>22</v>
      </c>
    </row>
    <row r="10027" spans="1:15">
      <c r="A10027" t="s">
        <v>16114</v>
      </c>
      <c r="B10027" s="1">
        <v>45945</v>
      </c>
      <c r="C10027" t="s">
        <v>16115</v>
      </c>
      <c r="D10027" t="s">
        <v>16</v>
      </c>
      <c r="E10027" t="s">
        <v>137</v>
      </c>
      <c r="F10027">
        <v>2</v>
      </c>
      <c r="G10027">
        <v>49311.42</v>
      </c>
      <c r="H10027">
        <v>98622.84</v>
      </c>
      <c r="I10027">
        <f>salesdata[[#This Row],[Total_Sales_INR]]/10000000</f>
        <v>9.8622839999999989E-3</v>
      </c>
      <c r="J10027" t="s">
        <v>34</v>
      </c>
      <c r="K10027" t="s">
        <v>35</v>
      </c>
      <c r="L10027">
        <v>2</v>
      </c>
      <c r="M10027" t="s">
        <v>141</v>
      </c>
      <c r="N10027" t="s">
        <v>52</v>
      </c>
      <c r="O10027" t="s">
        <v>22</v>
      </c>
    </row>
    <row r="10028" spans="1:15">
      <c r="A10028" t="s">
        <v>16116</v>
      </c>
      <c r="B10028" s="1">
        <v>45887</v>
      </c>
      <c r="C10028" t="s">
        <v>9802</v>
      </c>
      <c r="D10028" t="s">
        <v>102</v>
      </c>
      <c r="E10028" t="s">
        <v>118</v>
      </c>
      <c r="F10028">
        <v>1</v>
      </c>
      <c r="G10028">
        <v>16354.6</v>
      </c>
      <c r="H10028">
        <v>16354.6</v>
      </c>
      <c r="I10028">
        <f>salesdata[[#This Row],[Total_Sales_INR]]/10000000</f>
        <v>1.63546E-3</v>
      </c>
      <c r="J10028" t="s">
        <v>34</v>
      </c>
      <c r="K10028" t="s">
        <v>19</v>
      </c>
      <c r="L10028">
        <v>4</v>
      </c>
      <c r="M10028" t="s">
        <v>185</v>
      </c>
      <c r="N10028" t="s">
        <v>142</v>
      </c>
      <c r="O10028" t="s">
        <v>22</v>
      </c>
    </row>
    <row r="10029" spans="1:15">
      <c r="A10029" t="s">
        <v>16117</v>
      </c>
      <c r="B10029" s="1">
        <v>45891</v>
      </c>
      <c r="C10029" t="s">
        <v>14704</v>
      </c>
      <c r="D10029" t="s">
        <v>25</v>
      </c>
      <c r="E10029" t="s">
        <v>26</v>
      </c>
      <c r="F10029">
        <v>1</v>
      </c>
      <c r="G10029">
        <v>29887.99</v>
      </c>
      <c r="H10029">
        <v>29887.99</v>
      </c>
      <c r="I10029">
        <f>salesdata[[#This Row],[Total_Sales_INR]]/10000000</f>
        <v>2.9887990000000003E-3</v>
      </c>
      <c r="J10029" t="s">
        <v>47</v>
      </c>
      <c r="K10029" t="s">
        <v>72</v>
      </c>
      <c r="L10029">
        <v>4</v>
      </c>
      <c r="M10029" t="s">
        <v>160</v>
      </c>
      <c r="N10029" t="s">
        <v>134</v>
      </c>
      <c r="O10029" t="s">
        <v>22</v>
      </c>
    </row>
    <row r="10030" spans="1:15">
      <c r="A10030" t="s">
        <v>16118</v>
      </c>
      <c r="B10030" s="1">
        <v>45848</v>
      </c>
      <c r="C10030" t="s">
        <v>16119</v>
      </c>
      <c r="D10030" t="s">
        <v>32</v>
      </c>
      <c r="E10030" t="s">
        <v>250</v>
      </c>
      <c r="F10030">
        <v>3</v>
      </c>
      <c r="G10030">
        <v>39533.24</v>
      </c>
      <c r="H10030">
        <v>118599.72</v>
      </c>
      <c r="I10030">
        <f>salesdata[[#This Row],[Total_Sales_INR]]/10000000</f>
        <v>1.1859972E-2</v>
      </c>
      <c r="J10030" t="s">
        <v>47</v>
      </c>
      <c r="K10030" t="s">
        <v>72</v>
      </c>
      <c r="L10030">
        <v>5</v>
      </c>
      <c r="M10030" t="s">
        <v>28</v>
      </c>
      <c r="N10030" t="s">
        <v>150</v>
      </c>
      <c r="O10030" t="s">
        <v>22</v>
      </c>
    </row>
    <row r="10031" spans="1:15">
      <c r="A10031" t="s">
        <v>16120</v>
      </c>
      <c r="B10031" s="1">
        <v>45819</v>
      </c>
      <c r="C10031" t="s">
        <v>14307</v>
      </c>
      <c r="D10031" t="s">
        <v>45</v>
      </c>
      <c r="E10031" t="s">
        <v>65</v>
      </c>
      <c r="F10031">
        <v>4</v>
      </c>
      <c r="G10031">
        <v>46359.65</v>
      </c>
      <c r="H10031">
        <v>185438.6</v>
      </c>
      <c r="I10031">
        <f>salesdata[[#This Row],[Total_Sales_INR]]/10000000</f>
        <v>1.8543860000000002E-2</v>
      </c>
      <c r="J10031" t="s">
        <v>18</v>
      </c>
      <c r="K10031" t="s">
        <v>35</v>
      </c>
      <c r="L10031">
        <v>1</v>
      </c>
      <c r="M10031" t="s">
        <v>20</v>
      </c>
      <c r="N10031" t="s">
        <v>74</v>
      </c>
      <c r="O10031" t="s">
        <v>22</v>
      </c>
    </row>
    <row r="10032" spans="1:15">
      <c r="A10032" t="s">
        <v>16121</v>
      </c>
      <c r="B10032" s="1">
        <v>45767</v>
      </c>
      <c r="C10032" t="s">
        <v>14615</v>
      </c>
      <c r="D10032" t="s">
        <v>16</v>
      </c>
      <c r="E10032" t="s">
        <v>145</v>
      </c>
      <c r="F10032">
        <v>5</v>
      </c>
      <c r="G10032">
        <v>38618.71</v>
      </c>
      <c r="H10032">
        <v>193093.55</v>
      </c>
      <c r="I10032">
        <f>salesdata[[#This Row],[Total_Sales_INR]]/10000000</f>
        <v>1.9309355E-2</v>
      </c>
      <c r="J10032" t="s">
        <v>18</v>
      </c>
      <c r="K10032" t="s">
        <v>72</v>
      </c>
      <c r="L10032">
        <v>3</v>
      </c>
      <c r="M10032" t="s">
        <v>61</v>
      </c>
      <c r="N10032" t="s">
        <v>213</v>
      </c>
      <c r="O10032" t="s">
        <v>22</v>
      </c>
    </row>
    <row r="10033" spans="1:15">
      <c r="A10033" t="s">
        <v>16122</v>
      </c>
      <c r="B10033" s="1">
        <v>45965</v>
      </c>
      <c r="C10033" t="s">
        <v>12249</v>
      </c>
      <c r="D10033" t="s">
        <v>102</v>
      </c>
      <c r="E10033" t="s">
        <v>118</v>
      </c>
      <c r="F10033">
        <v>2</v>
      </c>
      <c r="G10033">
        <v>27976.44</v>
      </c>
      <c r="H10033">
        <v>55952.88</v>
      </c>
      <c r="I10033">
        <f>salesdata[[#This Row],[Total_Sales_INR]]/10000000</f>
        <v>5.5952879999999995E-3</v>
      </c>
      <c r="J10033" t="s">
        <v>27</v>
      </c>
      <c r="K10033" t="s">
        <v>19</v>
      </c>
      <c r="L10033">
        <v>4</v>
      </c>
      <c r="M10033" t="s">
        <v>88</v>
      </c>
      <c r="N10033" t="s">
        <v>82</v>
      </c>
      <c r="O10033" t="s">
        <v>22</v>
      </c>
    </row>
    <row r="10034" spans="1:15">
      <c r="A10034" t="s">
        <v>16123</v>
      </c>
      <c r="B10034" s="1">
        <v>45847</v>
      </c>
      <c r="C10034" t="s">
        <v>11220</v>
      </c>
      <c r="D10034" t="s">
        <v>25</v>
      </c>
      <c r="E10034" t="s">
        <v>280</v>
      </c>
      <c r="F10034">
        <v>3</v>
      </c>
      <c r="G10034">
        <v>20787.22</v>
      </c>
      <c r="H10034">
        <v>62361.66</v>
      </c>
      <c r="I10034">
        <f>salesdata[[#This Row],[Total_Sales_INR]]/10000000</f>
        <v>6.2361660000000005E-3</v>
      </c>
      <c r="J10034" t="s">
        <v>47</v>
      </c>
      <c r="K10034" t="s">
        <v>19</v>
      </c>
      <c r="L10034">
        <v>4</v>
      </c>
      <c r="M10034" t="s">
        <v>123</v>
      </c>
      <c r="N10034" t="s">
        <v>142</v>
      </c>
      <c r="O10034" t="s">
        <v>22</v>
      </c>
    </row>
    <row r="10035" spans="1:15">
      <c r="A10035" t="s">
        <v>16124</v>
      </c>
      <c r="B10035" s="1">
        <v>45930</v>
      </c>
      <c r="C10035" t="s">
        <v>11853</v>
      </c>
      <c r="D10035" t="s">
        <v>32</v>
      </c>
      <c r="E10035" t="s">
        <v>81</v>
      </c>
      <c r="F10035">
        <v>4</v>
      </c>
      <c r="G10035">
        <v>2648.88</v>
      </c>
      <c r="H10035">
        <v>10595.52</v>
      </c>
      <c r="I10035">
        <f>salesdata[[#This Row],[Total_Sales_INR]]/10000000</f>
        <v>1.0595520000000001E-3</v>
      </c>
      <c r="J10035" t="s">
        <v>47</v>
      </c>
      <c r="K10035" t="s">
        <v>35</v>
      </c>
      <c r="L10035">
        <v>4</v>
      </c>
      <c r="M10035" t="s">
        <v>185</v>
      </c>
      <c r="N10035" t="s">
        <v>124</v>
      </c>
      <c r="O10035" t="s">
        <v>22</v>
      </c>
    </row>
    <row r="10036" spans="1:15">
      <c r="A10036" t="s">
        <v>16125</v>
      </c>
      <c r="B10036" s="1">
        <v>45961</v>
      </c>
      <c r="C10036" t="s">
        <v>16126</v>
      </c>
      <c r="D10036" t="s">
        <v>25</v>
      </c>
      <c r="E10036" t="s">
        <v>140</v>
      </c>
      <c r="F10036">
        <v>2</v>
      </c>
      <c r="G10036">
        <v>33203.089999999997</v>
      </c>
      <c r="H10036">
        <v>66406.179999999993</v>
      </c>
      <c r="I10036">
        <f>salesdata[[#This Row],[Total_Sales_INR]]/10000000</f>
        <v>6.6406179999999992E-3</v>
      </c>
      <c r="J10036" t="s">
        <v>47</v>
      </c>
      <c r="K10036" t="s">
        <v>72</v>
      </c>
      <c r="L10036">
        <v>5</v>
      </c>
      <c r="M10036" t="s">
        <v>73</v>
      </c>
      <c r="N10036" t="s">
        <v>124</v>
      </c>
      <c r="O10036" t="s">
        <v>22</v>
      </c>
    </row>
    <row r="10037" spans="1:15">
      <c r="A10037" t="s">
        <v>16127</v>
      </c>
      <c r="B10037" s="1">
        <v>45668</v>
      </c>
      <c r="C10037" t="s">
        <v>14036</v>
      </c>
      <c r="D10037" t="s">
        <v>16</v>
      </c>
      <c r="E10037" t="s">
        <v>17</v>
      </c>
      <c r="F10037">
        <v>3</v>
      </c>
      <c r="G10037">
        <v>23326.880000000001</v>
      </c>
      <c r="H10037">
        <v>69980.639999999999</v>
      </c>
      <c r="I10037">
        <f>salesdata[[#This Row],[Total_Sales_INR]]/10000000</f>
        <v>6.998064E-3</v>
      </c>
      <c r="J10037" t="s">
        <v>47</v>
      </c>
      <c r="K10037" t="s">
        <v>35</v>
      </c>
      <c r="L10037">
        <v>3</v>
      </c>
      <c r="M10037" t="s">
        <v>190</v>
      </c>
      <c r="N10037" t="s">
        <v>97</v>
      </c>
      <c r="O10037" t="s">
        <v>22</v>
      </c>
    </row>
    <row r="10038" spans="1:15">
      <c r="A10038" t="s">
        <v>16128</v>
      </c>
      <c r="B10038" s="1">
        <v>45901</v>
      </c>
      <c r="C10038" t="s">
        <v>16099</v>
      </c>
      <c r="D10038" t="s">
        <v>25</v>
      </c>
      <c r="E10038" t="s">
        <v>280</v>
      </c>
      <c r="F10038">
        <v>3</v>
      </c>
      <c r="G10038">
        <v>27283.42</v>
      </c>
      <c r="H10038">
        <v>81850.259999999995</v>
      </c>
      <c r="I10038">
        <f>salesdata[[#This Row],[Total_Sales_INR]]/10000000</f>
        <v>8.1850259999999998E-3</v>
      </c>
      <c r="J10038" t="s">
        <v>18</v>
      </c>
      <c r="K10038" t="s">
        <v>35</v>
      </c>
      <c r="L10038">
        <v>5</v>
      </c>
      <c r="M10038" t="s">
        <v>170</v>
      </c>
      <c r="N10038" t="s">
        <v>82</v>
      </c>
      <c r="O10038" t="s">
        <v>22</v>
      </c>
    </row>
    <row r="10039" spans="1:15">
      <c r="A10039" t="s">
        <v>16129</v>
      </c>
      <c r="B10039" s="1">
        <v>45991</v>
      </c>
      <c r="C10039" t="s">
        <v>16130</v>
      </c>
      <c r="D10039" t="s">
        <v>102</v>
      </c>
      <c r="E10039" t="s">
        <v>118</v>
      </c>
      <c r="F10039">
        <v>3</v>
      </c>
      <c r="G10039">
        <v>12658.98</v>
      </c>
      <c r="H10039">
        <v>37976.94</v>
      </c>
      <c r="I10039">
        <f>salesdata[[#This Row],[Total_Sales_INR]]/10000000</f>
        <v>3.7976940000000003E-3</v>
      </c>
      <c r="J10039" t="s">
        <v>47</v>
      </c>
      <c r="K10039" t="s">
        <v>35</v>
      </c>
      <c r="L10039">
        <v>2</v>
      </c>
      <c r="M10039" t="s">
        <v>141</v>
      </c>
      <c r="N10039" t="s">
        <v>142</v>
      </c>
      <c r="O10039" t="s">
        <v>22</v>
      </c>
    </row>
    <row r="10040" spans="1:15">
      <c r="A10040" t="s">
        <v>16131</v>
      </c>
      <c r="B10040" s="1">
        <v>45731</v>
      </c>
      <c r="C10040" t="s">
        <v>494</v>
      </c>
      <c r="D10040" t="s">
        <v>25</v>
      </c>
      <c r="E10040" t="s">
        <v>223</v>
      </c>
      <c r="F10040">
        <v>3</v>
      </c>
      <c r="G10040">
        <v>3613.96</v>
      </c>
      <c r="H10040">
        <v>10841.88</v>
      </c>
      <c r="I10040">
        <f>salesdata[[#This Row],[Total_Sales_INR]]/10000000</f>
        <v>1.0841879999999998E-3</v>
      </c>
      <c r="J10040" t="s">
        <v>18</v>
      </c>
      <c r="K10040" t="s">
        <v>35</v>
      </c>
      <c r="L10040">
        <v>5</v>
      </c>
      <c r="M10040" t="s">
        <v>41</v>
      </c>
      <c r="N10040" t="s">
        <v>48</v>
      </c>
      <c r="O10040" t="s">
        <v>22</v>
      </c>
    </row>
    <row r="10041" spans="1:15">
      <c r="A10041" t="s">
        <v>16132</v>
      </c>
      <c r="B10041" s="1">
        <v>45691</v>
      </c>
      <c r="C10041" t="s">
        <v>16133</v>
      </c>
      <c r="D10041" t="s">
        <v>32</v>
      </c>
      <c r="E10041" t="s">
        <v>40</v>
      </c>
      <c r="F10041">
        <v>3</v>
      </c>
      <c r="G10041">
        <v>27096.13</v>
      </c>
      <c r="H10041">
        <v>81288.39</v>
      </c>
      <c r="I10041">
        <f>salesdata[[#This Row],[Total_Sales_INR]]/10000000</f>
        <v>8.1288390000000006E-3</v>
      </c>
      <c r="J10041" t="s">
        <v>18</v>
      </c>
      <c r="K10041" t="s">
        <v>19</v>
      </c>
      <c r="L10041">
        <v>5</v>
      </c>
      <c r="M10041" t="s">
        <v>28</v>
      </c>
      <c r="N10041" t="s">
        <v>37</v>
      </c>
      <c r="O10041" t="s">
        <v>22</v>
      </c>
    </row>
    <row r="10042" spans="1:15">
      <c r="A10042" t="s">
        <v>16134</v>
      </c>
      <c r="B10042" s="1">
        <v>45937</v>
      </c>
      <c r="C10042" t="s">
        <v>13669</v>
      </c>
      <c r="D10042" t="s">
        <v>32</v>
      </c>
      <c r="E10042" t="s">
        <v>33</v>
      </c>
      <c r="F10042">
        <v>4</v>
      </c>
      <c r="G10042">
        <v>36190.36</v>
      </c>
      <c r="H10042">
        <v>144761.44</v>
      </c>
      <c r="I10042">
        <f>salesdata[[#This Row],[Total_Sales_INR]]/10000000</f>
        <v>1.4476144E-2</v>
      </c>
      <c r="J10042" t="s">
        <v>34</v>
      </c>
      <c r="K10042" t="s">
        <v>35</v>
      </c>
      <c r="L10042">
        <v>4</v>
      </c>
      <c r="M10042" t="s">
        <v>198</v>
      </c>
      <c r="N10042" t="s">
        <v>127</v>
      </c>
      <c r="O10042" t="s">
        <v>22</v>
      </c>
    </row>
    <row r="10043" spans="1:15">
      <c r="A10043" t="s">
        <v>16135</v>
      </c>
      <c r="B10043" s="1">
        <v>45977</v>
      </c>
      <c r="C10043" t="s">
        <v>4065</v>
      </c>
      <c r="D10043" t="s">
        <v>32</v>
      </c>
      <c r="E10043" t="s">
        <v>40</v>
      </c>
      <c r="F10043">
        <v>4</v>
      </c>
      <c r="G10043">
        <v>12811.64</v>
      </c>
      <c r="H10043">
        <v>51246.559999999998</v>
      </c>
      <c r="I10043">
        <f>salesdata[[#This Row],[Total_Sales_INR]]/10000000</f>
        <v>5.124656E-3</v>
      </c>
      <c r="J10043" t="s">
        <v>18</v>
      </c>
      <c r="K10043" t="s">
        <v>35</v>
      </c>
      <c r="L10043">
        <v>2</v>
      </c>
      <c r="M10043" t="s">
        <v>265</v>
      </c>
      <c r="N10043" t="s">
        <v>74</v>
      </c>
      <c r="O10043" t="s">
        <v>22</v>
      </c>
    </row>
    <row r="10044" spans="1:15">
      <c r="A10044" t="s">
        <v>16136</v>
      </c>
      <c r="B10044" s="1">
        <v>45732</v>
      </c>
      <c r="C10044" t="s">
        <v>16137</v>
      </c>
      <c r="D10044" t="s">
        <v>16</v>
      </c>
      <c r="E10044" t="s">
        <v>159</v>
      </c>
      <c r="F10044">
        <v>4</v>
      </c>
      <c r="G10044">
        <v>21073.72</v>
      </c>
      <c r="H10044">
        <v>84294.88</v>
      </c>
      <c r="I10044">
        <f>salesdata[[#This Row],[Total_Sales_INR]]/10000000</f>
        <v>8.4294880000000006E-3</v>
      </c>
      <c r="J10044" t="s">
        <v>34</v>
      </c>
      <c r="K10044" t="s">
        <v>35</v>
      </c>
      <c r="L10044">
        <v>5</v>
      </c>
      <c r="M10044" t="s">
        <v>28</v>
      </c>
      <c r="N10044" t="s">
        <v>42</v>
      </c>
      <c r="O10044" t="s">
        <v>22</v>
      </c>
    </row>
    <row r="10045" spans="1:15">
      <c r="A10045" t="s">
        <v>16138</v>
      </c>
      <c r="B10045" s="1">
        <v>45674</v>
      </c>
      <c r="C10045" t="s">
        <v>8293</v>
      </c>
      <c r="D10045" t="s">
        <v>25</v>
      </c>
      <c r="E10045" t="s">
        <v>280</v>
      </c>
      <c r="F10045">
        <v>5</v>
      </c>
      <c r="G10045">
        <v>41618.559999999998</v>
      </c>
      <c r="H10045">
        <v>208092.79999999999</v>
      </c>
      <c r="I10045">
        <f>salesdata[[#This Row],[Total_Sales_INR]]/10000000</f>
        <v>2.0809279999999999E-2</v>
      </c>
      <c r="J10045" t="s">
        <v>18</v>
      </c>
      <c r="K10045" t="s">
        <v>72</v>
      </c>
      <c r="L10045">
        <v>4</v>
      </c>
      <c r="M10045" t="s">
        <v>160</v>
      </c>
      <c r="N10045" t="s">
        <v>52</v>
      </c>
      <c r="O10045" t="s">
        <v>22</v>
      </c>
    </row>
    <row r="10046" spans="1:15">
      <c r="A10046" t="s">
        <v>16139</v>
      </c>
      <c r="B10046" s="1">
        <v>45990</v>
      </c>
      <c r="C10046" t="s">
        <v>16140</v>
      </c>
      <c r="D10046" t="s">
        <v>16</v>
      </c>
      <c r="E10046" t="s">
        <v>137</v>
      </c>
      <c r="F10046">
        <v>4</v>
      </c>
      <c r="G10046">
        <v>16724.759999999998</v>
      </c>
      <c r="H10046">
        <v>66899.039999999994</v>
      </c>
      <c r="I10046">
        <f>salesdata[[#This Row],[Total_Sales_INR]]/10000000</f>
        <v>6.6899039999999991E-3</v>
      </c>
      <c r="J10046" t="s">
        <v>47</v>
      </c>
      <c r="K10046" t="s">
        <v>19</v>
      </c>
      <c r="L10046">
        <v>3</v>
      </c>
      <c r="M10046" t="s">
        <v>190</v>
      </c>
      <c r="N10046" t="s">
        <v>127</v>
      </c>
      <c r="O10046" t="s">
        <v>22</v>
      </c>
    </row>
    <row r="10047" spans="1:15">
      <c r="A10047" t="s">
        <v>16141</v>
      </c>
      <c r="B10047" s="1">
        <v>45834</v>
      </c>
      <c r="C10047" t="s">
        <v>6365</v>
      </c>
      <c r="D10047" t="s">
        <v>25</v>
      </c>
      <c r="E10047" t="s">
        <v>140</v>
      </c>
      <c r="F10047">
        <v>5</v>
      </c>
      <c r="G10047">
        <v>29632.07</v>
      </c>
      <c r="H10047">
        <v>148160.35</v>
      </c>
      <c r="I10047">
        <f>salesdata[[#This Row],[Total_Sales_INR]]/10000000</f>
        <v>1.4816035E-2</v>
      </c>
      <c r="J10047" t="s">
        <v>18</v>
      </c>
      <c r="K10047" t="s">
        <v>72</v>
      </c>
      <c r="L10047">
        <v>4</v>
      </c>
      <c r="M10047" t="s">
        <v>123</v>
      </c>
      <c r="N10047" t="s">
        <v>78</v>
      </c>
      <c r="O10047" t="s">
        <v>22</v>
      </c>
    </row>
    <row r="10048" spans="1:15">
      <c r="A10048" t="s">
        <v>16142</v>
      </c>
      <c r="B10048" s="1">
        <v>45852</v>
      </c>
      <c r="C10048" t="s">
        <v>980</v>
      </c>
      <c r="D10048" t="s">
        <v>102</v>
      </c>
      <c r="E10048" t="s">
        <v>155</v>
      </c>
      <c r="F10048">
        <v>3</v>
      </c>
      <c r="G10048">
        <v>9702.2800000000007</v>
      </c>
      <c r="H10048">
        <v>29106.84</v>
      </c>
      <c r="I10048">
        <f>salesdata[[#This Row],[Total_Sales_INR]]/10000000</f>
        <v>2.9106840000000002E-3</v>
      </c>
      <c r="J10048" t="s">
        <v>27</v>
      </c>
      <c r="K10048" t="s">
        <v>35</v>
      </c>
      <c r="L10048">
        <v>1</v>
      </c>
      <c r="M10048" t="s">
        <v>181</v>
      </c>
      <c r="N10048" t="s">
        <v>360</v>
      </c>
      <c r="O10048" t="s">
        <v>22</v>
      </c>
    </row>
    <row r="10049" spans="1:15">
      <c r="A10049" t="s">
        <v>16143</v>
      </c>
      <c r="B10049" s="1">
        <v>45881</v>
      </c>
      <c r="C10049" t="s">
        <v>7799</v>
      </c>
      <c r="D10049" t="s">
        <v>45</v>
      </c>
      <c r="E10049" t="s">
        <v>60</v>
      </c>
      <c r="F10049">
        <v>3</v>
      </c>
      <c r="G10049">
        <v>27061.78</v>
      </c>
      <c r="H10049">
        <v>81185.34</v>
      </c>
      <c r="I10049">
        <f>salesdata[[#This Row],[Total_Sales_INR]]/10000000</f>
        <v>8.1185340000000002E-3</v>
      </c>
      <c r="J10049" t="s">
        <v>47</v>
      </c>
      <c r="K10049" t="s">
        <v>72</v>
      </c>
      <c r="L10049">
        <v>4</v>
      </c>
      <c r="M10049" t="s">
        <v>185</v>
      </c>
      <c r="N10049" t="s">
        <v>127</v>
      </c>
      <c r="O10049" t="s">
        <v>22</v>
      </c>
    </row>
    <row r="10050" spans="1:15">
      <c r="A10050" t="s">
        <v>16144</v>
      </c>
      <c r="B10050" s="1">
        <v>45801</v>
      </c>
      <c r="C10050" t="s">
        <v>11385</v>
      </c>
      <c r="D10050" t="s">
        <v>32</v>
      </c>
      <c r="E10050" t="s">
        <v>309</v>
      </c>
      <c r="F10050">
        <v>2</v>
      </c>
      <c r="G10050">
        <v>11987.77</v>
      </c>
      <c r="H10050">
        <v>23975.54</v>
      </c>
      <c r="I10050">
        <f>salesdata[[#This Row],[Total_Sales_INR]]/10000000</f>
        <v>2.3975540000000001E-3</v>
      </c>
      <c r="J10050" t="s">
        <v>18</v>
      </c>
      <c r="K10050" t="s">
        <v>19</v>
      </c>
      <c r="L10050">
        <v>2</v>
      </c>
      <c r="M10050" t="s">
        <v>56</v>
      </c>
      <c r="N10050" t="s">
        <v>69</v>
      </c>
      <c r="O10050" t="s">
        <v>22</v>
      </c>
    </row>
    <row r="10051" spans="1:15">
      <c r="A10051" t="s">
        <v>16145</v>
      </c>
      <c r="B10051" s="1">
        <v>45733</v>
      </c>
      <c r="C10051" t="s">
        <v>5673</v>
      </c>
      <c r="D10051" t="s">
        <v>32</v>
      </c>
      <c r="E10051" t="s">
        <v>250</v>
      </c>
      <c r="F10051">
        <v>2</v>
      </c>
      <c r="G10051">
        <v>2400.31</v>
      </c>
      <c r="H10051">
        <v>4800.62</v>
      </c>
      <c r="I10051">
        <f>salesdata[[#This Row],[Total_Sales_INR]]/10000000</f>
        <v>4.8006200000000001E-4</v>
      </c>
      <c r="J10051" t="s">
        <v>34</v>
      </c>
      <c r="K10051" t="s">
        <v>72</v>
      </c>
      <c r="L10051">
        <v>4</v>
      </c>
      <c r="M10051" t="s">
        <v>88</v>
      </c>
      <c r="N10051" t="s">
        <v>48</v>
      </c>
      <c r="O10051" t="s">
        <v>22</v>
      </c>
    </row>
    <row r="10052" spans="1:15">
      <c r="A10052" t="s">
        <v>16146</v>
      </c>
      <c r="B10052" s="1">
        <v>45929</v>
      </c>
      <c r="C10052" t="s">
        <v>16147</v>
      </c>
      <c r="D10052" t="s">
        <v>45</v>
      </c>
      <c r="E10052" t="s">
        <v>85</v>
      </c>
      <c r="F10052">
        <v>2</v>
      </c>
      <c r="G10052">
        <v>15773.61</v>
      </c>
      <c r="H10052">
        <v>31547.22</v>
      </c>
      <c r="I10052">
        <f>salesdata[[#This Row],[Total_Sales_INR]]/10000000</f>
        <v>3.154722E-3</v>
      </c>
      <c r="J10052" t="s">
        <v>47</v>
      </c>
      <c r="K10052" t="s">
        <v>72</v>
      </c>
      <c r="L10052">
        <v>3</v>
      </c>
      <c r="M10052" t="s">
        <v>61</v>
      </c>
      <c r="N10052" t="s">
        <v>360</v>
      </c>
      <c r="O10052" t="s">
        <v>22</v>
      </c>
    </row>
    <row r="10053" spans="1:15">
      <c r="A10053" t="s">
        <v>16148</v>
      </c>
      <c r="B10053" s="1">
        <v>45707</v>
      </c>
      <c r="C10053" t="s">
        <v>44</v>
      </c>
      <c r="D10053" t="s">
        <v>45</v>
      </c>
      <c r="E10053" t="s">
        <v>46</v>
      </c>
      <c r="F10053">
        <v>2</v>
      </c>
      <c r="G10053">
        <v>2063.5100000000002</v>
      </c>
      <c r="H10053">
        <v>4127.0200000000004</v>
      </c>
      <c r="I10053">
        <f>salesdata[[#This Row],[Total_Sales_INR]]/10000000</f>
        <v>4.1270200000000003E-4</v>
      </c>
      <c r="J10053" t="s">
        <v>34</v>
      </c>
      <c r="K10053" t="s">
        <v>19</v>
      </c>
      <c r="L10053">
        <v>1</v>
      </c>
      <c r="M10053" t="s">
        <v>181</v>
      </c>
      <c r="N10053" t="s">
        <v>216</v>
      </c>
      <c r="O10053" t="s">
        <v>22</v>
      </c>
    </row>
    <row r="10054" spans="1:15">
      <c r="A10054" t="s">
        <v>16149</v>
      </c>
      <c r="B10054" s="1">
        <v>45840</v>
      </c>
      <c r="C10054" t="s">
        <v>12966</v>
      </c>
      <c r="D10054" t="s">
        <v>32</v>
      </c>
      <c r="E10054" t="s">
        <v>40</v>
      </c>
      <c r="F10054">
        <v>3</v>
      </c>
      <c r="G10054">
        <v>41471</v>
      </c>
      <c r="H10054">
        <v>124413</v>
      </c>
      <c r="I10054">
        <f>salesdata[[#This Row],[Total_Sales_INR]]/10000000</f>
        <v>1.2441300000000001E-2</v>
      </c>
      <c r="J10054" t="s">
        <v>47</v>
      </c>
      <c r="K10054" t="s">
        <v>35</v>
      </c>
      <c r="L10054">
        <v>5</v>
      </c>
      <c r="M10054" t="s">
        <v>41</v>
      </c>
      <c r="N10054" t="s">
        <v>112</v>
      </c>
      <c r="O10054" t="s">
        <v>22</v>
      </c>
    </row>
    <row r="10055" spans="1:15">
      <c r="A10055" t="s">
        <v>16150</v>
      </c>
      <c r="B10055" s="1">
        <v>46010</v>
      </c>
      <c r="C10055" t="s">
        <v>10303</v>
      </c>
      <c r="D10055" t="s">
        <v>102</v>
      </c>
      <c r="E10055" t="s">
        <v>118</v>
      </c>
      <c r="F10055">
        <v>4</v>
      </c>
      <c r="G10055">
        <v>28103.59</v>
      </c>
      <c r="H10055">
        <v>112414.36</v>
      </c>
      <c r="I10055">
        <f>salesdata[[#This Row],[Total_Sales_INR]]/10000000</f>
        <v>1.1241436E-2</v>
      </c>
      <c r="J10055" t="s">
        <v>47</v>
      </c>
      <c r="K10055" t="s">
        <v>72</v>
      </c>
      <c r="L10055">
        <v>1</v>
      </c>
      <c r="M10055" t="s">
        <v>68</v>
      </c>
      <c r="N10055" t="s">
        <v>120</v>
      </c>
      <c r="O10055" t="s">
        <v>22</v>
      </c>
    </row>
    <row r="10056" spans="1:15">
      <c r="A10056" t="s">
        <v>16151</v>
      </c>
      <c r="B10056" s="1">
        <v>45667</v>
      </c>
      <c r="C10056" t="s">
        <v>16152</v>
      </c>
      <c r="D10056" t="s">
        <v>45</v>
      </c>
      <c r="E10056" t="s">
        <v>65</v>
      </c>
      <c r="F10056">
        <v>3</v>
      </c>
      <c r="G10056">
        <v>10750.41</v>
      </c>
      <c r="H10056">
        <v>32251.23</v>
      </c>
      <c r="I10056">
        <f>salesdata[[#This Row],[Total_Sales_INR]]/10000000</f>
        <v>3.2251229999999999E-3</v>
      </c>
      <c r="J10056" t="s">
        <v>27</v>
      </c>
      <c r="K10056" t="s">
        <v>35</v>
      </c>
      <c r="L10056">
        <v>4</v>
      </c>
      <c r="M10056" t="s">
        <v>160</v>
      </c>
      <c r="N10056" t="s">
        <v>62</v>
      </c>
      <c r="O10056" t="s">
        <v>22</v>
      </c>
    </row>
    <row r="10057" spans="1:15">
      <c r="A10057" t="s">
        <v>16153</v>
      </c>
      <c r="B10057" s="1">
        <v>45864</v>
      </c>
      <c r="C10057" t="s">
        <v>16154</v>
      </c>
      <c r="D10057" t="s">
        <v>102</v>
      </c>
      <c r="E10057" t="s">
        <v>193</v>
      </c>
      <c r="F10057">
        <v>1</v>
      </c>
      <c r="G10057">
        <v>35994.92</v>
      </c>
      <c r="H10057">
        <v>35994.92</v>
      </c>
      <c r="I10057">
        <f>salesdata[[#This Row],[Total_Sales_INR]]/10000000</f>
        <v>3.5994919999999997E-3</v>
      </c>
      <c r="J10057" t="s">
        <v>27</v>
      </c>
      <c r="K10057" t="s">
        <v>19</v>
      </c>
      <c r="L10057">
        <v>3</v>
      </c>
      <c r="M10057" t="s">
        <v>115</v>
      </c>
      <c r="N10057" t="s">
        <v>29</v>
      </c>
      <c r="O10057" t="s">
        <v>22</v>
      </c>
    </row>
    <row r="10058" spans="1:15">
      <c r="A10058" t="s">
        <v>16155</v>
      </c>
      <c r="B10058" s="1">
        <v>45911</v>
      </c>
      <c r="C10058" t="s">
        <v>16156</v>
      </c>
      <c r="D10058" t="s">
        <v>45</v>
      </c>
      <c r="E10058" t="s">
        <v>65</v>
      </c>
      <c r="F10058">
        <v>1</v>
      </c>
      <c r="G10058">
        <v>45282.27</v>
      </c>
      <c r="H10058">
        <v>45282.27</v>
      </c>
      <c r="I10058">
        <f>salesdata[[#This Row],[Total_Sales_INR]]/10000000</f>
        <v>4.5282269999999993E-3</v>
      </c>
      <c r="J10058" t="s">
        <v>47</v>
      </c>
      <c r="K10058" t="s">
        <v>72</v>
      </c>
      <c r="L10058">
        <v>1</v>
      </c>
      <c r="M10058" t="s">
        <v>68</v>
      </c>
      <c r="N10058" t="s">
        <v>52</v>
      </c>
      <c r="O10058" t="s">
        <v>22</v>
      </c>
    </row>
    <row r="10059" spans="1:15">
      <c r="A10059" t="s">
        <v>16157</v>
      </c>
      <c r="B10059" s="1">
        <v>45976</v>
      </c>
      <c r="C10059" t="s">
        <v>912</v>
      </c>
      <c r="D10059" t="s">
        <v>32</v>
      </c>
      <c r="E10059" t="s">
        <v>40</v>
      </c>
      <c r="F10059">
        <v>4</v>
      </c>
      <c r="G10059">
        <v>24012.27</v>
      </c>
      <c r="H10059">
        <v>96049.08</v>
      </c>
      <c r="I10059">
        <f>salesdata[[#This Row],[Total_Sales_INR]]/10000000</f>
        <v>9.6049080000000005E-3</v>
      </c>
      <c r="J10059" t="s">
        <v>27</v>
      </c>
      <c r="K10059" t="s">
        <v>35</v>
      </c>
      <c r="L10059">
        <v>2</v>
      </c>
      <c r="M10059" t="s">
        <v>133</v>
      </c>
      <c r="N10059" t="s">
        <v>29</v>
      </c>
      <c r="O10059" t="s">
        <v>22</v>
      </c>
    </row>
    <row r="10060" spans="1:15">
      <c r="A10060" t="s">
        <v>16158</v>
      </c>
      <c r="B10060" s="1">
        <v>45736</v>
      </c>
      <c r="C10060" t="s">
        <v>2336</v>
      </c>
      <c r="D10060" t="s">
        <v>45</v>
      </c>
      <c r="E10060" t="s">
        <v>60</v>
      </c>
      <c r="F10060">
        <v>4</v>
      </c>
      <c r="G10060">
        <v>18371.09</v>
      </c>
      <c r="H10060">
        <v>73484.36</v>
      </c>
      <c r="I10060">
        <f>salesdata[[#This Row],[Total_Sales_INR]]/10000000</f>
        <v>7.3484359999999999E-3</v>
      </c>
      <c r="J10060" t="s">
        <v>34</v>
      </c>
      <c r="K10060" t="s">
        <v>35</v>
      </c>
      <c r="L10060">
        <v>2</v>
      </c>
      <c r="M10060" t="s">
        <v>265</v>
      </c>
      <c r="N10060" t="s">
        <v>127</v>
      </c>
      <c r="O10060" t="s">
        <v>22</v>
      </c>
    </row>
    <row r="10061" spans="1:15">
      <c r="A10061" t="s">
        <v>16159</v>
      </c>
      <c r="B10061" s="1">
        <v>45833</v>
      </c>
      <c r="C10061" t="s">
        <v>16160</v>
      </c>
      <c r="D10061" t="s">
        <v>45</v>
      </c>
      <c r="E10061" t="s">
        <v>46</v>
      </c>
      <c r="F10061">
        <v>5</v>
      </c>
      <c r="G10061">
        <v>34445.620000000003</v>
      </c>
      <c r="H10061">
        <v>172228.1</v>
      </c>
      <c r="I10061">
        <f>salesdata[[#This Row],[Total_Sales_INR]]/10000000</f>
        <v>1.7222810000000002E-2</v>
      </c>
      <c r="J10061" t="s">
        <v>34</v>
      </c>
      <c r="K10061" t="s">
        <v>19</v>
      </c>
      <c r="L10061">
        <v>3</v>
      </c>
      <c r="M10061" t="s">
        <v>190</v>
      </c>
      <c r="N10061" t="s">
        <v>74</v>
      </c>
      <c r="O10061" t="s">
        <v>22</v>
      </c>
    </row>
    <row r="10062" spans="1:15">
      <c r="A10062" t="s">
        <v>16161</v>
      </c>
      <c r="B10062" s="1">
        <v>45750</v>
      </c>
      <c r="C10062" t="s">
        <v>2506</v>
      </c>
      <c r="D10062" t="s">
        <v>45</v>
      </c>
      <c r="E10062" t="s">
        <v>55</v>
      </c>
      <c r="F10062">
        <v>5</v>
      </c>
      <c r="G10062">
        <v>30756.14</v>
      </c>
      <c r="H10062">
        <v>153780.70000000001</v>
      </c>
      <c r="I10062">
        <f>salesdata[[#This Row],[Total_Sales_INR]]/10000000</f>
        <v>1.5378070000000001E-2</v>
      </c>
      <c r="J10062" t="s">
        <v>34</v>
      </c>
      <c r="K10062" t="s">
        <v>35</v>
      </c>
      <c r="L10062">
        <v>4</v>
      </c>
      <c r="M10062" t="s">
        <v>185</v>
      </c>
      <c r="N10062" t="s">
        <v>74</v>
      </c>
      <c r="O10062" t="s">
        <v>22</v>
      </c>
    </row>
    <row r="10063" spans="1:15">
      <c r="A10063" t="s">
        <v>16162</v>
      </c>
      <c r="B10063" s="1">
        <v>45781</v>
      </c>
      <c r="C10063" t="s">
        <v>8831</v>
      </c>
      <c r="D10063" t="s">
        <v>45</v>
      </c>
      <c r="E10063" t="s">
        <v>85</v>
      </c>
      <c r="F10063">
        <v>5</v>
      </c>
      <c r="G10063">
        <v>723.84</v>
      </c>
      <c r="H10063">
        <v>3619.2</v>
      </c>
      <c r="I10063">
        <f>salesdata[[#This Row],[Total_Sales_INR]]/10000000</f>
        <v>3.6192E-4</v>
      </c>
      <c r="J10063" t="s">
        <v>18</v>
      </c>
      <c r="K10063" t="s">
        <v>19</v>
      </c>
      <c r="L10063">
        <v>4</v>
      </c>
      <c r="M10063" t="s">
        <v>123</v>
      </c>
      <c r="N10063" t="s">
        <v>150</v>
      </c>
      <c r="O10063" t="s">
        <v>22</v>
      </c>
    </row>
    <row r="10064" spans="1:15">
      <c r="A10064" t="s">
        <v>16163</v>
      </c>
      <c r="B10064" s="1">
        <v>45887</v>
      </c>
      <c r="C10064" t="s">
        <v>3058</v>
      </c>
      <c r="D10064" t="s">
        <v>25</v>
      </c>
      <c r="E10064" t="s">
        <v>26</v>
      </c>
      <c r="F10064">
        <v>4</v>
      </c>
      <c r="G10064">
        <v>33972.019999999997</v>
      </c>
      <c r="H10064">
        <v>135888.07999999999</v>
      </c>
      <c r="I10064">
        <f>salesdata[[#This Row],[Total_Sales_INR]]/10000000</f>
        <v>1.3588807999999999E-2</v>
      </c>
      <c r="J10064" t="s">
        <v>34</v>
      </c>
      <c r="K10064" t="s">
        <v>19</v>
      </c>
      <c r="L10064">
        <v>1</v>
      </c>
      <c r="M10064" t="s">
        <v>181</v>
      </c>
      <c r="N10064" t="s">
        <v>52</v>
      </c>
      <c r="O10064" t="s">
        <v>22</v>
      </c>
    </row>
    <row r="10065" spans="1:15">
      <c r="A10065" t="s">
        <v>16164</v>
      </c>
      <c r="B10065" s="1">
        <v>45980</v>
      </c>
      <c r="C10065" t="s">
        <v>1718</v>
      </c>
      <c r="D10065" t="s">
        <v>16</v>
      </c>
      <c r="E10065" t="s">
        <v>159</v>
      </c>
      <c r="F10065">
        <v>5</v>
      </c>
      <c r="G10065">
        <v>31145.89</v>
      </c>
      <c r="H10065">
        <v>155729.45000000001</v>
      </c>
      <c r="I10065">
        <f>salesdata[[#This Row],[Total_Sales_INR]]/10000000</f>
        <v>1.5572945000000001E-2</v>
      </c>
      <c r="J10065" t="s">
        <v>27</v>
      </c>
      <c r="K10065" t="s">
        <v>72</v>
      </c>
      <c r="L10065">
        <v>1</v>
      </c>
      <c r="M10065" t="s">
        <v>68</v>
      </c>
      <c r="N10065" t="s">
        <v>48</v>
      </c>
      <c r="O10065" t="s">
        <v>22</v>
      </c>
    </row>
    <row r="10066" spans="1:15">
      <c r="A10066" t="s">
        <v>16165</v>
      </c>
      <c r="B10066" s="1">
        <v>45893</v>
      </c>
      <c r="C10066" t="s">
        <v>798</v>
      </c>
      <c r="D10066" t="s">
        <v>25</v>
      </c>
      <c r="E10066" t="s">
        <v>140</v>
      </c>
      <c r="F10066">
        <v>2</v>
      </c>
      <c r="G10066">
        <v>7121.29</v>
      </c>
      <c r="H10066">
        <v>14242.58</v>
      </c>
      <c r="I10066">
        <f>salesdata[[#This Row],[Total_Sales_INR]]/10000000</f>
        <v>1.4242580000000001E-3</v>
      </c>
      <c r="J10066" t="s">
        <v>18</v>
      </c>
      <c r="K10066" t="s">
        <v>19</v>
      </c>
      <c r="L10066">
        <v>5</v>
      </c>
      <c r="M10066" t="s">
        <v>170</v>
      </c>
      <c r="N10066" t="s">
        <v>74</v>
      </c>
      <c r="O10066" t="s">
        <v>22</v>
      </c>
    </row>
    <row r="10067" spans="1:15">
      <c r="A10067" t="s">
        <v>16166</v>
      </c>
      <c r="B10067" s="1">
        <v>45692</v>
      </c>
      <c r="C10067" t="s">
        <v>6002</v>
      </c>
      <c r="D10067" t="s">
        <v>102</v>
      </c>
      <c r="E10067" t="s">
        <v>118</v>
      </c>
      <c r="F10067">
        <v>5</v>
      </c>
      <c r="G10067">
        <v>27872.93</v>
      </c>
      <c r="H10067">
        <v>139364.65</v>
      </c>
      <c r="I10067">
        <f>salesdata[[#This Row],[Total_Sales_INR]]/10000000</f>
        <v>1.3936464999999999E-2</v>
      </c>
      <c r="J10067" t="s">
        <v>18</v>
      </c>
      <c r="K10067" t="s">
        <v>72</v>
      </c>
      <c r="L10067">
        <v>1</v>
      </c>
      <c r="M10067" t="s">
        <v>68</v>
      </c>
      <c r="N10067" t="s">
        <v>48</v>
      </c>
      <c r="O10067" t="s">
        <v>22</v>
      </c>
    </row>
    <row r="10068" spans="1:15">
      <c r="A10068" t="s">
        <v>16167</v>
      </c>
      <c r="B10068" s="1">
        <v>46012</v>
      </c>
      <c r="C10068" t="s">
        <v>117</v>
      </c>
      <c r="D10068" t="s">
        <v>102</v>
      </c>
      <c r="E10068" t="s">
        <v>103</v>
      </c>
      <c r="F10068">
        <v>2</v>
      </c>
      <c r="G10068">
        <v>31122.400000000001</v>
      </c>
      <c r="H10068">
        <v>62244.800000000003</v>
      </c>
      <c r="I10068">
        <f>salesdata[[#This Row],[Total_Sales_INR]]/10000000</f>
        <v>6.2244800000000001E-3</v>
      </c>
      <c r="J10068" t="s">
        <v>34</v>
      </c>
      <c r="K10068" t="s">
        <v>35</v>
      </c>
      <c r="L10068">
        <v>4</v>
      </c>
      <c r="M10068" t="s">
        <v>198</v>
      </c>
      <c r="N10068" t="s">
        <v>156</v>
      </c>
      <c r="O10068" t="s">
        <v>22</v>
      </c>
    </row>
    <row r="10069" spans="1:15">
      <c r="A10069" t="s">
        <v>16168</v>
      </c>
      <c r="B10069" s="1">
        <v>45982</v>
      </c>
      <c r="C10069" t="s">
        <v>15025</v>
      </c>
      <c r="D10069" t="s">
        <v>25</v>
      </c>
      <c r="E10069" t="s">
        <v>26</v>
      </c>
      <c r="F10069">
        <v>5</v>
      </c>
      <c r="G10069">
        <v>26837.71</v>
      </c>
      <c r="H10069">
        <v>134188.54999999999</v>
      </c>
      <c r="I10069">
        <f>salesdata[[#This Row],[Total_Sales_INR]]/10000000</f>
        <v>1.3418854999999999E-2</v>
      </c>
      <c r="J10069" t="s">
        <v>18</v>
      </c>
      <c r="K10069" t="s">
        <v>72</v>
      </c>
      <c r="L10069">
        <v>4</v>
      </c>
      <c r="M10069" t="s">
        <v>185</v>
      </c>
      <c r="N10069" t="s">
        <v>48</v>
      </c>
      <c r="O10069" t="s">
        <v>22</v>
      </c>
    </row>
    <row r="10070" spans="1:15">
      <c r="A10070" t="s">
        <v>16169</v>
      </c>
      <c r="B10070" s="1">
        <v>45841</v>
      </c>
      <c r="C10070" t="s">
        <v>16170</v>
      </c>
      <c r="D10070" t="s">
        <v>16</v>
      </c>
      <c r="E10070" t="s">
        <v>130</v>
      </c>
      <c r="F10070">
        <v>1</v>
      </c>
      <c r="G10070">
        <v>43436.98</v>
      </c>
      <c r="H10070">
        <v>43436.98</v>
      </c>
      <c r="I10070">
        <f>salesdata[[#This Row],[Total_Sales_INR]]/10000000</f>
        <v>4.343698E-3</v>
      </c>
      <c r="J10070" t="s">
        <v>18</v>
      </c>
      <c r="K10070" t="s">
        <v>72</v>
      </c>
      <c r="L10070">
        <v>3</v>
      </c>
      <c r="M10070" t="s">
        <v>190</v>
      </c>
      <c r="N10070" t="s">
        <v>62</v>
      </c>
      <c r="O10070" t="s">
        <v>22</v>
      </c>
    </row>
    <row r="10071" spans="1:15">
      <c r="A10071" t="s">
        <v>16171</v>
      </c>
      <c r="B10071" s="1">
        <v>45941</v>
      </c>
      <c r="C10071" t="s">
        <v>6255</v>
      </c>
      <c r="D10071" t="s">
        <v>16</v>
      </c>
      <c r="E10071" t="s">
        <v>145</v>
      </c>
      <c r="F10071">
        <v>2</v>
      </c>
      <c r="G10071">
        <v>19923.25</v>
      </c>
      <c r="H10071">
        <v>39846.5</v>
      </c>
      <c r="I10071">
        <f>salesdata[[#This Row],[Total_Sales_INR]]/10000000</f>
        <v>3.9846500000000002E-3</v>
      </c>
      <c r="J10071" t="s">
        <v>27</v>
      </c>
      <c r="K10071" t="s">
        <v>72</v>
      </c>
      <c r="L10071">
        <v>2</v>
      </c>
      <c r="M10071" t="s">
        <v>141</v>
      </c>
      <c r="N10071" t="s">
        <v>52</v>
      </c>
      <c r="O10071" t="s">
        <v>22</v>
      </c>
    </row>
    <row r="10072" spans="1:15">
      <c r="A10072" t="s">
        <v>16172</v>
      </c>
      <c r="B10072" s="1">
        <v>45964</v>
      </c>
      <c r="C10072" t="s">
        <v>16173</v>
      </c>
      <c r="D10072" t="s">
        <v>16</v>
      </c>
      <c r="E10072" t="s">
        <v>137</v>
      </c>
      <c r="F10072">
        <v>5</v>
      </c>
      <c r="G10072">
        <v>41598.18</v>
      </c>
      <c r="H10072">
        <v>207990.9</v>
      </c>
      <c r="I10072">
        <f>salesdata[[#This Row],[Total_Sales_INR]]/10000000</f>
        <v>2.0799089999999999E-2</v>
      </c>
      <c r="J10072" t="s">
        <v>47</v>
      </c>
      <c r="K10072" t="s">
        <v>19</v>
      </c>
      <c r="L10072">
        <v>5</v>
      </c>
      <c r="M10072" t="s">
        <v>170</v>
      </c>
      <c r="N10072" t="s">
        <v>57</v>
      </c>
      <c r="O10072" t="s">
        <v>22</v>
      </c>
    </row>
    <row r="10073" spans="1:15">
      <c r="A10073" t="s">
        <v>16174</v>
      </c>
      <c r="B10073" s="1">
        <v>45731</v>
      </c>
      <c r="C10073" t="s">
        <v>5706</v>
      </c>
      <c r="D10073" t="s">
        <v>25</v>
      </c>
      <c r="E10073" t="s">
        <v>26</v>
      </c>
      <c r="F10073">
        <v>5</v>
      </c>
      <c r="G10073">
        <v>46428.87</v>
      </c>
      <c r="H10073">
        <v>232144.35</v>
      </c>
      <c r="I10073">
        <f>salesdata[[#This Row],[Total_Sales_INR]]/10000000</f>
        <v>2.3214435000000002E-2</v>
      </c>
      <c r="J10073" t="s">
        <v>47</v>
      </c>
      <c r="K10073" t="s">
        <v>19</v>
      </c>
      <c r="L10073">
        <v>1</v>
      </c>
      <c r="M10073" t="s">
        <v>107</v>
      </c>
      <c r="N10073" t="s">
        <v>57</v>
      </c>
      <c r="O10073" t="s">
        <v>22</v>
      </c>
    </row>
    <row r="10074" spans="1:15">
      <c r="A10074" t="s">
        <v>16175</v>
      </c>
      <c r="B10074" s="1">
        <v>45966</v>
      </c>
      <c r="C10074" t="s">
        <v>4538</v>
      </c>
      <c r="D10074" t="s">
        <v>16</v>
      </c>
      <c r="E10074" t="s">
        <v>159</v>
      </c>
      <c r="F10074">
        <v>5</v>
      </c>
      <c r="G10074">
        <v>16795.97</v>
      </c>
      <c r="H10074">
        <v>83979.85</v>
      </c>
      <c r="I10074">
        <f>salesdata[[#This Row],[Total_Sales_INR]]/10000000</f>
        <v>8.3979850000000002E-3</v>
      </c>
      <c r="J10074" t="s">
        <v>27</v>
      </c>
      <c r="K10074" t="s">
        <v>72</v>
      </c>
      <c r="L10074">
        <v>2</v>
      </c>
      <c r="M10074" t="s">
        <v>56</v>
      </c>
      <c r="N10074" t="s">
        <v>360</v>
      </c>
      <c r="O10074" t="s">
        <v>22</v>
      </c>
    </row>
    <row r="10075" spans="1:15">
      <c r="A10075" t="s">
        <v>16176</v>
      </c>
      <c r="B10075" s="1">
        <v>45834</v>
      </c>
      <c r="C10075" t="s">
        <v>5518</v>
      </c>
      <c r="D10075" t="s">
        <v>25</v>
      </c>
      <c r="E10075" t="s">
        <v>140</v>
      </c>
      <c r="F10075">
        <v>1</v>
      </c>
      <c r="G10075">
        <v>41086.69</v>
      </c>
      <c r="H10075">
        <v>41086.69</v>
      </c>
      <c r="I10075">
        <f>salesdata[[#This Row],[Total_Sales_INR]]/10000000</f>
        <v>4.1086690000000006E-3</v>
      </c>
      <c r="J10075" t="s">
        <v>27</v>
      </c>
      <c r="K10075" t="s">
        <v>72</v>
      </c>
      <c r="L10075">
        <v>5</v>
      </c>
      <c r="M10075" t="s">
        <v>170</v>
      </c>
      <c r="N10075" t="s">
        <v>29</v>
      </c>
      <c r="O10075" t="s">
        <v>22</v>
      </c>
    </row>
    <row r="10076" spans="1:15">
      <c r="A10076" t="s">
        <v>16177</v>
      </c>
      <c r="B10076" s="1">
        <v>45676</v>
      </c>
      <c r="C10076" t="s">
        <v>6987</v>
      </c>
      <c r="D10076" t="s">
        <v>32</v>
      </c>
      <c r="E10076" t="s">
        <v>33</v>
      </c>
      <c r="F10076">
        <v>1</v>
      </c>
      <c r="G10076">
        <v>2658.07</v>
      </c>
      <c r="H10076">
        <v>2658.07</v>
      </c>
      <c r="I10076">
        <f>salesdata[[#This Row],[Total_Sales_INR]]/10000000</f>
        <v>2.6580700000000001E-4</v>
      </c>
      <c r="J10076" t="s">
        <v>47</v>
      </c>
      <c r="K10076" t="s">
        <v>35</v>
      </c>
      <c r="L10076">
        <v>1</v>
      </c>
      <c r="M10076" t="s">
        <v>68</v>
      </c>
      <c r="N10076" t="s">
        <v>134</v>
      </c>
      <c r="O10076" t="s">
        <v>22</v>
      </c>
    </row>
    <row r="10077" spans="1:15">
      <c r="A10077" t="s">
        <v>16178</v>
      </c>
      <c r="B10077" s="1">
        <v>45662</v>
      </c>
      <c r="C10077" t="s">
        <v>16179</v>
      </c>
      <c r="D10077" t="s">
        <v>16</v>
      </c>
      <c r="E10077" t="s">
        <v>145</v>
      </c>
      <c r="F10077">
        <v>2</v>
      </c>
      <c r="G10077">
        <v>21789.41</v>
      </c>
      <c r="H10077">
        <v>43578.82</v>
      </c>
      <c r="I10077">
        <f>salesdata[[#This Row],[Total_Sales_INR]]/10000000</f>
        <v>4.3578819999999996E-3</v>
      </c>
      <c r="J10077" t="s">
        <v>47</v>
      </c>
      <c r="K10077" t="s">
        <v>35</v>
      </c>
      <c r="L10077">
        <v>1</v>
      </c>
      <c r="M10077" t="s">
        <v>119</v>
      </c>
      <c r="N10077" t="s">
        <v>78</v>
      </c>
      <c r="O10077" t="s">
        <v>22</v>
      </c>
    </row>
    <row r="10078" spans="1:15">
      <c r="A10078" t="s">
        <v>16180</v>
      </c>
      <c r="B10078" s="1">
        <v>45962</v>
      </c>
      <c r="C10078" t="s">
        <v>1110</v>
      </c>
      <c r="D10078" t="s">
        <v>45</v>
      </c>
      <c r="E10078" t="s">
        <v>46</v>
      </c>
      <c r="F10078">
        <v>1</v>
      </c>
      <c r="G10078">
        <v>22419.22</v>
      </c>
      <c r="H10078">
        <v>22419.22</v>
      </c>
      <c r="I10078">
        <f>salesdata[[#This Row],[Total_Sales_INR]]/10000000</f>
        <v>2.2419219999999999E-3</v>
      </c>
      <c r="J10078" t="s">
        <v>27</v>
      </c>
      <c r="K10078" t="s">
        <v>72</v>
      </c>
      <c r="L10078">
        <v>2</v>
      </c>
      <c r="M10078" t="s">
        <v>141</v>
      </c>
      <c r="N10078" t="s">
        <v>57</v>
      </c>
      <c r="O10078" t="s">
        <v>22</v>
      </c>
    </row>
    <row r="10079" spans="1:15">
      <c r="A10079" t="s">
        <v>16181</v>
      </c>
      <c r="B10079" s="1">
        <v>45856</v>
      </c>
      <c r="C10079" t="s">
        <v>3320</v>
      </c>
      <c r="D10079" t="s">
        <v>25</v>
      </c>
      <c r="E10079" t="s">
        <v>280</v>
      </c>
      <c r="F10079">
        <v>2</v>
      </c>
      <c r="G10079">
        <v>20401.2</v>
      </c>
      <c r="H10079">
        <v>40802.400000000001</v>
      </c>
      <c r="I10079">
        <f>salesdata[[#This Row],[Total_Sales_INR]]/10000000</f>
        <v>4.0802399999999997E-3</v>
      </c>
      <c r="J10079" t="s">
        <v>47</v>
      </c>
      <c r="K10079" t="s">
        <v>72</v>
      </c>
      <c r="L10079">
        <v>5</v>
      </c>
      <c r="M10079" t="s">
        <v>73</v>
      </c>
      <c r="N10079" t="s">
        <v>52</v>
      </c>
      <c r="O10079" t="s">
        <v>22</v>
      </c>
    </row>
    <row r="10080" spans="1:15">
      <c r="A10080" t="s">
        <v>16182</v>
      </c>
      <c r="B10080" s="1">
        <v>45919</v>
      </c>
      <c r="C10080" t="s">
        <v>4075</v>
      </c>
      <c r="D10080" t="s">
        <v>45</v>
      </c>
      <c r="E10080" t="s">
        <v>46</v>
      </c>
      <c r="F10080">
        <v>4</v>
      </c>
      <c r="G10080">
        <v>11304.17</v>
      </c>
      <c r="H10080">
        <v>45216.68</v>
      </c>
      <c r="I10080">
        <f>salesdata[[#This Row],[Total_Sales_INR]]/10000000</f>
        <v>4.5216680000000004E-3</v>
      </c>
      <c r="J10080" t="s">
        <v>18</v>
      </c>
      <c r="K10080" t="s">
        <v>72</v>
      </c>
      <c r="L10080">
        <v>1</v>
      </c>
      <c r="M10080" t="s">
        <v>181</v>
      </c>
      <c r="N10080" t="s">
        <v>78</v>
      </c>
      <c r="O10080" t="s">
        <v>22</v>
      </c>
    </row>
    <row r="10081" spans="1:15">
      <c r="A10081" t="s">
        <v>16183</v>
      </c>
      <c r="B10081" s="1">
        <v>45870</v>
      </c>
      <c r="C10081" t="s">
        <v>16184</v>
      </c>
      <c r="D10081" t="s">
        <v>16</v>
      </c>
      <c r="E10081" t="s">
        <v>130</v>
      </c>
      <c r="F10081">
        <v>3</v>
      </c>
      <c r="G10081">
        <v>39134.160000000003</v>
      </c>
      <c r="H10081">
        <v>117402.48</v>
      </c>
      <c r="I10081">
        <f>salesdata[[#This Row],[Total_Sales_INR]]/10000000</f>
        <v>1.1740248E-2</v>
      </c>
      <c r="J10081" t="s">
        <v>34</v>
      </c>
      <c r="K10081" t="s">
        <v>19</v>
      </c>
      <c r="L10081">
        <v>1</v>
      </c>
      <c r="M10081" t="s">
        <v>119</v>
      </c>
      <c r="N10081" t="s">
        <v>173</v>
      </c>
      <c r="O10081" t="s">
        <v>22</v>
      </c>
    </row>
    <row r="10082" spans="1:15">
      <c r="A10082" t="s">
        <v>16185</v>
      </c>
      <c r="B10082" s="1">
        <v>45960</v>
      </c>
      <c r="C10082" t="s">
        <v>4407</v>
      </c>
      <c r="D10082" t="s">
        <v>16</v>
      </c>
      <c r="E10082" t="s">
        <v>130</v>
      </c>
      <c r="F10082">
        <v>1</v>
      </c>
      <c r="G10082">
        <v>22213.09</v>
      </c>
      <c r="H10082">
        <v>22213.09</v>
      </c>
      <c r="I10082">
        <f>salesdata[[#This Row],[Total_Sales_INR]]/10000000</f>
        <v>2.2213089999999999E-3</v>
      </c>
      <c r="J10082" t="s">
        <v>34</v>
      </c>
      <c r="K10082" t="s">
        <v>19</v>
      </c>
      <c r="L10082">
        <v>2</v>
      </c>
      <c r="M10082" t="s">
        <v>265</v>
      </c>
      <c r="N10082" t="s">
        <v>360</v>
      </c>
      <c r="O10082" t="s">
        <v>22</v>
      </c>
    </row>
    <row r="10083" spans="1:15">
      <c r="A10083" t="s">
        <v>16186</v>
      </c>
      <c r="B10083" s="1">
        <v>45699</v>
      </c>
      <c r="C10083" t="s">
        <v>2182</v>
      </c>
      <c r="D10083" t="s">
        <v>32</v>
      </c>
      <c r="E10083" t="s">
        <v>81</v>
      </c>
      <c r="F10083">
        <v>4</v>
      </c>
      <c r="G10083">
        <v>35656.11</v>
      </c>
      <c r="H10083">
        <v>142624.44</v>
      </c>
      <c r="I10083">
        <f>salesdata[[#This Row],[Total_Sales_INR]]/10000000</f>
        <v>1.4262444000000001E-2</v>
      </c>
      <c r="J10083" t="s">
        <v>34</v>
      </c>
      <c r="K10083" t="s">
        <v>35</v>
      </c>
      <c r="L10083">
        <v>2</v>
      </c>
      <c r="M10083" t="s">
        <v>265</v>
      </c>
      <c r="N10083" t="s">
        <v>124</v>
      </c>
      <c r="O10083" t="s">
        <v>22</v>
      </c>
    </row>
    <row r="10084" spans="1:15">
      <c r="A10084" t="s">
        <v>16187</v>
      </c>
      <c r="B10084" s="1">
        <v>45785</v>
      </c>
      <c r="C10084" t="s">
        <v>6373</v>
      </c>
      <c r="D10084" t="s">
        <v>16</v>
      </c>
      <c r="E10084" t="s">
        <v>130</v>
      </c>
      <c r="F10084">
        <v>1</v>
      </c>
      <c r="G10084">
        <v>33058.620000000003</v>
      </c>
      <c r="H10084">
        <v>33058.620000000003</v>
      </c>
      <c r="I10084">
        <f>salesdata[[#This Row],[Total_Sales_INR]]/10000000</f>
        <v>3.3058620000000001E-3</v>
      </c>
      <c r="J10084" t="s">
        <v>27</v>
      </c>
      <c r="K10084" t="s">
        <v>35</v>
      </c>
      <c r="L10084">
        <v>2</v>
      </c>
      <c r="M10084" t="s">
        <v>133</v>
      </c>
      <c r="N10084" t="s">
        <v>124</v>
      </c>
      <c r="O10084" t="s">
        <v>22</v>
      </c>
    </row>
    <row r="10085" spans="1:15">
      <c r="A10085" t="s">
        <v>16188</v>
      </c>
      <c r="B10085" s="1">
        <v>45733</v>
      </c>
      <c r="C10085" t="s">
        <v>1950</v>
      </c>
      <c r="D10085" t="s">
        <v>16</v>
      </c>
      <c r="E10085" t="s">
        <v>17</v>
      </c>
      <c r="F10085">
        <v>3</v>
      </c>
      <c r="G10085">
        <v>9987.92</v>
      </c>
      <c r="H10085">
        <v>29963.759999999998</v>
      </c>
      <c r="I10085">
        <f>salesdata[[#This Row],[Total_Sales_INR]]/10000000</f>
        <v>2.9963759999999998E-3</v>
      </c>
      <c r="J10085" t="s">
        <v>47</v>
      </c>
      <c r="K10085" t="s">
        <v>35</v>
      </c>
      <c r="L10085">
        <v>2</v>
      </c>
      <c r="M10085" t="s">
        <v>104</v>
      </c>
      <c r="N10085" t="s">
        <v>94</v>
      </c>
      <c r="O10085" t="s">
        <v>22</v>
      </c>
    </row>
    <row r="10086" spans="1:15">
      <c r="A10086" t="s">
        <v>16189</v>
      </c>
      <c r="B10086" s="1">
        <v>45965</v>
      </c>
      <c r="C10086" t="s">
        <v>16190</v>
      </c>
      <c r="D10086" t="s">
        <v>16</v>
      </c>
      <c r="E10086" t="s">
        <v>159</v>
      </c>
      <c r="F10086">
        <v>5</v>
      </c>
      <c r="G10086">
        <v>12212.11</v>
      </c>
      <c r="H10086">
        <v>61060.55</v>
      </c>
      <c r="I10086">
        <f>salesdata[[#This Row],[Total_Sales_INR]]/10000000</f>
        <v>6.106055E-3</v>
      </c>
      <c r="J10086" t="s">
        <v>47</v>
      </c>
      <c r="K10086" t="s">
        <v>19</v>
      </c>
      <c r="L10086">
        <v>1</v>
      </c>
      <c r="M10086" t="s">
        <v>119</v>
      </c>
      <c r="N10086" t="s">
        <v>216</v>
      </c>
      <c r="O10086" t="s">
        <v>22</v>
      </c>
    </row>
    <row r="10087" spans="1:15">
      <c r="A10087" t="s">
        <v>16191</v>
      </c>
      <c r="B10087" s="1">
        <v>45708</v>
      </c>
      <c r="C10087" t="s">
        <v>6564</v>
      </c>
      <c r="D10087" t="s">
        <v>32</v>
      </c>
      <c r="E10087" t="s">
        <v>250</v>
      </c>
      <c r="F10087">
        <v>5</v>
      </c>
      <c r="G10087">
        <v>13596.78</v>
      </c>
      <c r="H10087">
        <v>67983.899999999994</v>
      </c>
      <c r="I10087">
        <f>salesdata[[#This Row],[Total_Sales_INR]]/10000000</f>
        <v>6.7983899999999996E-3</v>
      </c>
      <c r="J10087" t="s">
        <v>18</v>
      </c>
      <c r="K10087" t="s">
        <v>35</v>
      </c>
      <c r="L10087">
        <v>1</v>
      </c>
      <c r="M10087" t="s">
        <v>181</v>
      </c>
      <c r="N10087" t="s">
        <v>167</v>
      </c>
      <c r="O10087" t="s">
        <v>22</v>
      </c>
    </row>
    <row r="10088" spans="1:15">
      <c r="A10088" t="s">
        <v>16192</v>
      </c>
      <c r="B10088" s="1">
        <v>45990</v>
      </c>
      <c r="C10088" t="s">
        <v>1196</v>
      </c>
      <c r="D10088" t="s">
        <v>16</v>
      </c>
      <c r="E10088" t="s">
        <v>137</v>
      </c>
      <c r="F10088">
        <v>4</v>
      </c>
      <c r="G10088">
        <v>24441.439999999999</v>
      </c>
      <c r="H10088">
        <v>97765.759999999995</v>
      </c>
      <c r="I10088">
        <f>salesdata[[#This Row],[Total_Sales_INR]]/10000000</f>
        <v>9.7765759999999986E-3</v>
      </c>
      <c r="J10088" t="s">
        <v>18</v>
      </c>
      <c r="K10088" t="s">
        <v>72</v>
      </c>
      <c r="L10088">
        <v>5</v>
      </c>
      <c r="M10088" t="s">
        <v>51</v>
      </c>
      <c r="N10088" t="s">
        <v>112</v>
      </c>
      <c r="O10088" t="s">
        <v>22</v>
      </c>
    </row>
    <row r="10089" spans="1:15">
      <c r="A10089" t="s">
        <v>16193</v>
      </c>
      <c r="B10089" s="1">
        <v>45864</v>
      </c>
      <c r="C10089" t="s">
        <v>850</v>
      </c>
      <c r="D10089" t="s">
        <v>102</v>
      </c>
      <c r="E10089" t="s">
        <v>184</v>
      </c>
      <c r="F10089">
        <v>5</v>
      </c>
      <c r="G10089">
        <v>45160.51</v>
      </c>
      <c r="H10089">
        <v>225802.55</v>
      </c>
      <c r="I10089">
        <f>salesdata[[#This Row],[Total_Sales_INR]]/10000000</f>
        <v>2.2580255E-2</v>
      </c>
      <c r="J10089" t="s">
        <v>47</v>
      </c>
      <c r="K10089" t="s">
        <v>72</v>
      </c>
      <c r="L10089">
        <v>2</v>
      </c>
      <c r="M10089" t="s">
        <v>141</v>
      </c>
      <c r="N10089" t="s">
        <v>360</v>
      </c>
      <c r="O10089" t="s">
        <v>22</v>
      </c>
    </row>
    <row r="10090" spans="1:15">
      <c r="A10090" t="s">
        <v>16194</v>
      </c>
      <c r="B10090" s="1">
        <v>45960</v>
      </c>
      <c r="C10090" t="s">
        <v>16195</v>
      </c>
      <c r="D10090" t="s">
        <v>45</v>
      </c>
      <c r="E10090" t="s">
        <v>55</v>
      </c>
      <c r="F10090">
        <v>5</v>
      </c>
      <c r="G10090">
        <v>9152.36</v>
      </c>
      <c r="H10090">
        <v>45761.8</v>
      </c>
      <c r="I10090">
        <f>salesdata[[#This Row],[Total_Sales_INR]]/10000000</f>
        <v>4.57618E-3</v>
      </c>
      <c r="J10090" t="s">
        <v>47</v>
      </c>
      <c r="K10090" t="s">
        <v>19</v>
      </c>
      <c r="L10090">
        <v>1</v>
      </c>
      <c r="M10090" t="s">
        <v>181</v>
      </c>
      <c r="N10090" t="s">
        <v>74</v>
      </c>
      <c r="O10090" t="s">
        <v>22</v>
      </c>
    </row>
    <row r="10091" spans="1:15">
      <c r="A10091" t="s">
        <v>16196</v>
      </c>
      <c r="B10091" s="1">
        <v>45905</v>
      </c>
      <c r="C10091" t="s">
        <v>3888</v>
      </c>
      <c r="D10091" t="s">
        <v>102</v>
      </c>
      <c r="E10091" t="s">
        <v>184</v>
      </c>
      <c r="F10091">
        <v>5</v>
      </c>
      <c r="G10091">
        <v>27514.16</v>
      </c>
      <c r="H10091">
        <v>137570.79999999999</v>
      </c>
      <c r="I10091">
        <f>salesdata[[#This Row],[Total_Sales_INR]]/10000000</f>
        <v>1.375708E-2</v>
      </c>
      <c r="J10091" t="s">
        <v>47</v>
      </c>
      <c r="K10091" t="s">
        <v>35</v>
      </c>
      <c r="L10091">
        <v>1</v>
      </c>
      <c r="M10091" t="s">
        <v>181</v>
      </c>
      <c r="N10091" t="s">
        <v>42</v>
      </c>
      <c r="O10091" t="s">
        <v>22</v>
      </c>
    </row>
    <row r="10092" spans="1:15">
      <c r="A10092" t="s">
        <v>16197</v>
      </c>
      <c r="B10092" s="1">
        <v>45662</v>
      </c>
      <c r="C10092" t="s">
        <v>16198</v>
      </c>
      <c r="D10092" t="s">
        <v>102</v>
      </c>
      <c r="E10092" t="s">
        <v>184</v>
      </c>
      <c r="F10092">
        <v>5</v>
      </c>
      <c r="G10092">
        <v>36155.5</v>
      </c>
      <c r="H10092">
        <v>180777.5</v>
      </c>
      <c r="I10092">
        <f>salesdata[[#This Row],[Total_Sales_INR]]/10000000</f>
        <v>1.807775E-2</v>
      </c>
      <c r="J10092" t="s">
        <v>27</v>
      </c>
      <c r="K10092" t="s">
        <v>19</v>
      </c>
      <c r="L10092">
        <v>4</v>
      </c>
      <c r="M10092" t="s">
        <v>198</v>
      </c>
      <c r="N10092" t="s">
        <v>37</v>
      </c>
      <c r="O10092" t="s">
        <v>22</v>
      </c>
    </row>
    <row r="10093" spans="1:15">
      <c r="A10093" t="s">
        <v>16199</v>
      </c>
      <c r="B10093" s="1">
        <v>45730</v>
      </c>
      <c r="C10093" t="s">
        <v>4111</v>
      </c>
      <c r="D10093" t="s">
        <v>45</v>
      </c>
      <c r="E10093" t="s">
        <v>60</v>
      </c>
      <c r="F10093">
        <v>4</v>
      </c>
      <c r="G10093">
        <v>31464.38</v>
      </c>
      <c r="H10093">
        <v>125857.52</v>
      </c>
      <c r="I10093">
        <f>salesdata[[#This Row],[Total_Sales_INR]]/10000000</f>
        <v>1.2585752E-2</v>
      </c>
      <c r="J10093" t="s">
        <v>34</v>
      </c>
      <c r="K10093" t="s">
        <v>19</v>
      </c>
      <c r="L10093">
        <v>5</v>
      </c>
      <c r="M10093" t="s">
        <v>170</v>
      </c>
      <c r="N10093" t="s">
        <v>134</v>
      </c>
      <c r="O10093" t="s">
        <v>22</v>
      </c>
    </row>
    <row r="10094" spans="1:15">
      <c r="A10094" t="s">
        <v>16200</v>
      </c>
      <c r="B10094" s="1">
        <v>45662</v>
      </c>
      <c r="C10094" t="s">
        <v>16201</v>
      </c>
      <c r="D10094" t="s">
        <v>102</v>
      </c>
      <c r="E10094" t="s">
        <v>103</v>
      </c>
      <c r="F10094">
        <v>1</v>
      </c>
      <c r="G10094">
        <v>14325.99</v>
      </c>
      <c r="H10094">
        <v>14325.99</v>
      </c>
      <c r="I10094">
        <f>salesdata[[#This Row],[Total_Sales_INR]]/10000000</f>
        <v>1.4325989999999999E-3</v>
      </c>
      <c r="J10094" t="s">
        <v>34</v>
      </c>
      <c r="K10094" t="s">
        <v>19</v>
      </c>
      <c r="L10094">
        <v>3</v>
      </c>
      <c r="M10094" t="s">
        <v>115</v>
      </c>
      <c r="N10094" t="s">
        <v>62</v>
      </c>
      <c r="O10094" t="s">
        <v>22</v>
      </c>
    </row>
    <row r="10095" spans="1:15">
      <c r="A10095" t="s">
        <v>16202</v>
      </c>
      <c r="B10095" s="1">
        <v>45813</v>
      </c>
      <c r="C10095" t="s">
        <v>12673</v>
      </c>
      <c r="D10095" t="s">
        <v>45</v>
      </c>
      <c r="E10095" t="s">
        <v>65</v>
      </c>
      <c r="F10095">
        <v>2</v>
      </c>
      <c r="G10095">
        <v>14130.67</v>
      </c>
      <c r="H10095">
        <v>28261.34</v>
      </c>
      <c r="I10095">
        <f>salesdata[[#This Row],[Total_Sales_INR]]/10000000</f>
        <v>2.8261340000000001E-3</v>
      </c>
      <c r="J10095" t="s">
        <v>27</v>
      </c>
      <c r="K10095" t="s">
        <v>19</v>
      </c>
      <c r="L10095">
        <v>4</v>
      </c>
      <c r="M10095" t="s">
        <v>198</v>
      </c>
      <c r="N10095" t="s">
        <v>94</v>
      </c>
      <c r="O10095" t="s">
        <v>22</v>
      </c>
    </row>
    <row r="10096" spans="1:15">
      <c r="A10096" t="s">
        <v>16203</v>
      </c>
      <c r="B10096" s="1">
        <v>45753</v>
      </c>
      <c r="C10096" t="s">
        <v>15277</v>
      </c>
      <c r="D10096" t="s">
        <v>45</v>
      </c>
      <c r="E10096" t="s">
        <v>60</v>
      </c>
      <c r="F10096">
        <v>2</v>
      </c>
      <c r="G10096">
        <v>46824.37</v>
      </c>
      <c r="H10096">
        <v>93648.74</v>
      </c>
      <c r="I10096">
        <f>salesdata[[#This Row],[Total_Sales_INR]]/10000000</f>
        <v>9.3648740000000005E-3</v>
      </c>
      <c r="J10096" t="s">
        <v>18</v>
      </c>
      <c r="K10096" t="s">
        <v>19</v>
      </c>
      <c r="L10096">
        <v>5</v>
      </c>
      <c r="M10096" t="s">
        <v>28</v>
      </c>
      <c r="N10096" t="s">
        <v>29</v>
      </c>
      <c r="O10096" t="s">
        <v>22</v>
      </c>
    </row>
    <row r="10097" spans="1:15">
      <c r="A10097" t="s">
        <v>16204</v>
      </c>
      <c r="B10097" s="1">
        <v>45930</v>
      </c>
      <c r="C10097" t="s">
        <v>8907</v>
      </c>
      <c r="D10097" t="s">
        <v>102</v>
      </c>
      <c r="E10097" t="s">
        <v>184</v>
      </c>
      <c r="F10097">
        <v>3</v>
      </c>
      <c r="G10097">
        <v>7830.33</v>
      </c>
      <c r="H10097">
        <v>23490.99</v>
      </c>
      <c r="I10097">
        <f>salesdata[[#This Row],[Total_Sales_INR]]/10000000</f>
        <v>2.3490990000000003E-3</v>
      </c>
      <c r="J10097" t="s">
        <v>18</v>
      </c>
      <c r="K10097" t="s">
        <v>35</v>
      </c>
      <c r="L10097">
        <v>3</v>
      </c>
      <c r="M10097" t="s">
        <v>190</v>
      </c>
      <c r="N10097" t="s">
        <v>52</v>
      </c>
      <c r="O10097" t="s">
        <v>22</v>
      </c>
    </row>
    <row r="10098" spans="1:15">
      <c r="A10098" t="s">
        <v>16205</v>
      </c>
      <c r="B10098" s="1">
        <v>45942</v>
      </c>
      <c r="C10098" t="s">
        <v>16206</v>
      </c>
      <c r="D10098" t="s">
        <v>102</v>
      </c>
      <c r="E10098" t="s">
        <v>184</v>
      </c>
      <c r="F10098">
        <v>2</v>
      </c>
      <c r="G10098">
        <v>36126.120000000003</v>
      </c>
      <c r="H10098">
        <v>72252.240000000005</v>
      </c>
      <c r="I10098">
        <f>salesdata[[#This Row],[Total_Sales_INR]]/10000000</f>
        <v>7.2252240000000006E-3</v>
      </c>
      <c r="J10098" t="s">
        <v>34</v>
      </c>
      <c r="K10098" t="s">
        <v>72</v>
      </c>
      <c r="L10098">
        <v>4</v>
      </c>
      <c r="M10098" t="s">
        <v>88</v>
      </c>
      <c r="N10098" t="s">
        <v>69</v>
      </c>
      <c r="O10098" t="s">
        <v>22</v>
      </c>
    </row>
    <row r="10099" spans="1:15">
      <c r="A10099" t="s">
        <v>16207</v>
      </c>
      <c r="B10099" s="1">
        <v>45862</v>
      </c>
      <c r="C10099" t="s">
        <v>16208</v>
      </c>
      <c r="D10099" t="s">
        <v>45</v>
      </c>
      <c r="E10099" t="s">
        <v>60</v>
      </c>
      <c r="F10099">
        <v>3</v>
      </c>
      <c r="G10099">
        <v>5641.28</v>
      </c>
      <c r="H10099">
        <v>16923.84</v>
      </c>
      <c r="I10099">
        <f>salesdata[[#This Row],[Total_Sales_INR]]/10000000</f>
        <v>1.6923840000000001E-3</v>
      </c>
      <c r="J10099" t="s">
        <v>18</v>
      </c>
      <c r="K10099" t="s">
        <v>35</v>
      </c>
      <c r="L10099">
        <v>3</v>
      </c>
      <c r="M10099" t="s">
        <v>36</v>
      </c>
      <c r="N10099" t="s">
        <v>156</v>
      </c>
      <c r="O10099" t="s">
        <v>22</v>
      </c>
    </row>
    <row r="10100" spans="1:15">
      <c r="A10100" t="s">
        <v>16209</v>
      </c>
      <c r="B10100" s="1">
        <v>45770</v>
      </c>
      <c r="C10100" t="s">
        <v>16210</v>
      </c>
      <c r="D10100" t="s">
        <v>102</v>
      </c>
      <c r="E10100" t="s">
        <v>103</v>
      </c>
      <c r="F10100">
        <v>3</v>
      </c>
      <c r="G10100">
        <v>16175.71</v>
      </c>
      <c r="H10100">
        <v>48527.13</v>
      </c>
      <c r="I10100">
        <f>salesdata[[#This Row],[Total_Sales_INR]]/10000000</f>
        <v>4.8527129999999998E-3</v>
      </c>
      <c r="J10100" t="s">
        <v>27</v>
      </c>
      <c r="K10100" t="s">
        <v>35</v>
      </c>
      <c r="L10100">
        <v>5</v>
      </c>
      <c r="M10100" t="s">
        <v>73</v>
      </c>
      <c r="N10100" t="s">
        <v>178</v>
      </c>
      <c r="O10100" t="s">
        <v>22</v>
      </c>
    </row>
    <row r="10101" spans="1:15">
      <c r="A10101" t="s">
        <v>16211</v>
      </c>
      <c r="B10101" s="1">
        <v>45819</v>
      </c>
      <c r="C10101" t="s">
        <v>2227</v>
      </c>
      <c r="D10101" t="s">
        <v>102</v>
      </c>
      <c r="E10101" t="s">
        <v>103</v>
      </c>
      <c r="F10101">
        <v>5</v>
      </c>
      <c r="G10101">
        <v>24478.63</v>
      </c>
      <c r="H10101">
        <v>122393.15</v>
      </c>
      <c r="I10101">
        <f>salesdata[[#This Row],[Total_Sales_INR]]/10000000</f>
        <v>1.2239314999999999E-2</v>
      </c>
      <c r="J10101" t="s">
        <v>27</v>
      </c>
      <c r="K10101" t="s">
        <v>72</v>
      </c>
      <c r="L10101">
        <v>5</v>
      </c>
      <c r="M10101" t="s">
        <v>170</v>
      </c>
      <c r="N10101" t="s">
        <v>213</v>
      </c>
      <c r="O10101" t="s">
        <v>22</v>
      </c>
    </row>
    <row r="10102" spans="1:15">
      <c r="A10102" t="s">
        <v>16212</v>
      </c>
      <c r="B10102" s="1">
        <v>45916</v>
      </c>
      <c r="C10102" t="s">
        <v>9690</v>
      </c>
      <c r="D10102" t="s">
        <v>16</v>
      </c>
      <c r="E10102" t="s">
        <v>159</v>
      </c>
      <c r="F10102">
        <v>2</v>
      </c>
      <c r="G10102">
        <v>38680.949999999997</v>
      </c>
      <c r="H10102">
        <v>77361.899999999994</v>
      </c>
      <c r="I10102">
        <f>salesdata[[#This Row],[Total_Sales_INR]]/10000000</f>
        <v>7.7361899999999996E-3</v>
      </c>
      <c r="J10102" t="s">
        <v>34</v>
      </c>
      <c r="K10102" t="s">
        <v>72</v>
      </c>
      <c r="L10102">
        <v>5</v>
      </c>
      <c r="M10102" t="s">
        <v>28</v>
      </c>
      <c r="N10102" t="s">
        <v>74</v>
      </c>
      <c r="O10102" t="s">
        <v>22</v>
      </c>
    </row>
    <row r="10103" spans="1:15">
      <c r="A10103" t="s">
        <v>16213</v>
      </c>
      <c r="B10103" s="1">
        <v>45972</v>
      </c>
      <c r="C10103" t="s">
        <v>16214</v>
      </c>
      <c r="D10103" t="s">
        <v>32</v>
      </c>
      <c r="E10103" t="s">
        <v>309</v>
      </c>
      <c r="F10103">
        <v>5</v>
      </c>
      <c r="G10103">
        <v>21389.91</v>
      </c>
      <c r="H10103">
        <v>106949.55</v>
      </c>
      <c r="I10103">
        <f>salesdata[[#This Row],[Total_Sales_INR]]/10000000</f>
        <v>1.0694955000000001E-2</v>
      </c>
      <c r="J10103" t="s">
        <v>47</v>
      </c>
      <c r="K10103" t="s">
        <v>72</v>
      </c>
      <c r="L10103">
        <v>4</v>
      </c>
      <c r="M10103" t="s">
        <v>198</v>
      </c>
      <c r="N10103" t="s">
        <v>97</v>
      </c>
      <c r="O10103" t="s">
        <v>22</v>
      </c>
    </row>
    <row r="10104" spans="1:15">
      <c r="A10104" t="s">
        <v>16215</v>
      </c>
      <c r="B10104" s="1">
        <v>45662</v>
      </c>
      <c r="C10104" t="s">
        <v>16216</v>
      </c>
      <c r="D10104" t="s">
        <v>16</v>
      </c>
      <c r="E10104" t="s">
        <v>17</v>
      </c>
      <c r="F10104">
        <v>2</v>
      </c>
      <c r="G10104">
        <v>42458.52</v>
      </c>
      <c r="H10104">
        <v>84917.04</v>
      </c>
      <c r="I10104">
        <f>salesdata[[#This Row],[Total_Sales_INR]]/10000000</f>
        <v>8.4917039999999992E-3</v>
      </c>
      <c r="J10104" t="s">
        <v>27</v>
      </c>
      <c r="K10104" t="s">
        <v>35</v>
      </c>
      <c r="L10104">
        <v>4</v>
      </c>
      <c r="M10104" t="s">
        <v>198</v>
      </c>
      <c r="N10104" t="s">
        <v>42</v>
      </c>
      <c r="O10104" t="s">
        <v>22</v>
      </c>
    </row>
    <row r="10105" spans="1:15">
      <c r="A10105" t="s">
        <v>16217</v>
      </c>
      <c r="B10105" s="1">
        <v>45883</v>
      </c>
      <c r="C10105" t="s">
        <v>218</v>
      </c>
      <c r="D10105" t="s">
        <v>16</v>
      </c>
      <c r="E10105" t="s">
        <v>145</v>
      </c>
      <c r="F10105">
        <v>1</v>
      </c>
      <c r="G10105">
        <v>38063.58</v>
      </c>
      <c r="H10105">
        <v>38063.58</v>
      </c>
      <c r="I10105">
        <f>salesdata[[#This Row],[Total_Sales_INR]]/10000000</f>
        <v>3.8063580000000001E-3</v>
      </c>
      <c r="J10105" t="s">
        <v>27</v>
      </c>
      <c r="K10105" t="s">
        <v>72</v>
      </c>
      <c r="L10105">
        <v>1</v>
      </c>
      <c r="M10105" t="s">
        <v>107</v>
      </c>
      <c r="N10105" t="s">
        <v>62</v>
      </c>
      <c r="O10105" t="s">
        <v>22</v>
      </c>
    </row>
    <row r="10106" spans="1:15">
      <c r="A10106" t="s">
        <v>16218</v>
      </c>
      <c r="B10106" s="1">
        <v>45987</v>
      </c>
      <c r="C10106" t="s">
        <v>4155</v>
      </c>
      <c r="D10106" t="s">
        <v>25</v>
      </c>
      <c r="E10106" t="s">
        <v>91</v>
      </c>
      <c r="F10106">
        <v>2</v>
      </c>
      <c r="G10106">
        <v>12031.9</v>
      </c>
      <c r="H10106">
        <v>24063.8</v>
      </c>
      <c r="I10106">
        <f>salesdata[[#This Row],[Total_Sales_INR]]/10000000</f>
        <v>2.4063800000000001E-3</v>
      </c>
      <c r="J10106" t="s">
        <v>34</v>
      </c>
      <c r="K10106" t="s">
        <v>72</v>
      </c>
      <c r="L10106">
        <v>3</v>
      </c>
      <c r="M10106" t="s">
        <v>36</v>
      </c>
      <c r="N10106" t="s">
        <v>360</v>
      </c>
      <c r="O10106" t="s">
        <v>22</v>
      </c>
    </row>
    <row r="10107" spans="1:15">
      <c r="A10107" t="s">
        <v>16219</v>
      </c>
      <c r="B10107" s="1">
        <v>45701</v>
      </c>
      <c r="C10107" t="s">
        <v>16220</v>
      </c>
      <c r="D10107" t="s">
        <v>45</v>
      </c>
      <c r="E10107" t="s">
        <v>85</v>
      </c>
      <c r="F10107">
        <v>5</v>
      </c>
      <c r="G10107">
        <v>2692.41</v>
      </c>
      <c r="H10107">
        <v>13462.05</v>
      </c>
      <c r="I10107">
        <f>salesdata[[#This Row],[Total_Sales_INR]]/10000000</f>
        <v>1.3462049999999998E-3</v>
      </c>
      <c r="J10107" t="s">
        <v>34</v>
      </c>
      <c r="K10107" t="s">
        <v>35</v>
      </c>
      <c r="L10107">
        <v>5</v>
      </c>
      <c r="M10107" t="s">
        <v>170</v>
      </c>
      <c r="N10107" t="s">
        <v>21</v>
      </c>
      <c r="O10107" t="s">
        <v>22</v>
      </c>
    </row>
    <row r="10108" spans="1:15">
      <c r="A10108" t="s">
        <v>16221</v>
      </c>
      <c r="B10108" s="1">
        <v>45926</v>
      </c>
      <c r="C10108" t="s">
        <v>13771</v>
      </c>
      <c r="D10108" t="s">
        <v>45</v>
      </c>
      <c r="E10108" t="s">
        <v>85</v>
      </c>
      <c r="F10108">
        <v>2</v>
      </c>
      <c r="G10108">
        <v>18805.669999999998</v>
      </c>
      <c r="H10108">
        <v>37611.339999999997</v>
      </c>
      <c r="I10108">
        <f>salesdata[[#This Row],[Total_Sales_INR]]/10000000</f>
        <v>3.7611339999999997E-3</v>
      </c>
      <c r="J10108" t="s">
        <v>18</v>
      </c>
      <c r="K10108" t="s">
        <v>35</v>
      </c>
      <c r="L10108">
        <v>4</v>
      </c>
      <c r="M10108" t="s">
        <v>185</v>
      </c>
      <c r="N10108" t="s">
        <v>213</v>
      </c>
      <c r="O10108" t="s">
        <v>22</v>
      </c>
    </row>
    <row r="10109" spans="1:15">
      <c r="A10109" t="s">
        <v>16222</v>
      </c>
      <c r="B10109" s="1">
        <v>46003</v>
      </c>
      <c r="C10109" t="s">
        <v>9750</v>
      </c>
      <c r="D10109" t="s">
        <v>32</v>
      </c>
      <c r="E10109" t="s">
        <v>81</v>
      </c>
      <c r="F10109">
        <v>2</v>
      </c>
      <c r="G10109">
        <v>39067.949999999997</v>
      </c>
      <c r="H10109">
        <v>78135.899999999994</v>
      </c>
      <c r="I10109">
        <f>salesdata[[#This Row],[Total_Sales_INR]]/10000000</f>
        <v>7.8135899999999987E-3</v>
      </c>
      <c r="J10109" t="s">
        <v>34</v>
      </c>
      <c r="K10109" t="s">
        <v>19</v>
      </c>
      <c r="L10109">
        <v>1</v>
      </c>
      <c r="M10109" t="s">
        <v>119</v>
      </c>
      <c r="N10109" t="s">
        <v>142</v>
      </c>
      <c r="O10109" t="s">
        <v>22</v>
      </c>
    </row>
    <row r="10110" spans="1:15">
      <c r="A10110" t="s">
        <v>16223</v>
      </c>
      <c r="B10110" s="1">
        <v>45814</v>
      </c>
      <c r="C10110" t="s">
        <v>16224</v>
      </c>
      <c r="D10110" t="s">
        <v>45</v>
      </c>
      <c r="E10110" t="s">
        <v>55</v>
      </c>
      <c r="F10110">
        <v>2</v>
      </c>
      <c r="G10110">
        <v>11697.64</v>
      </c>
      <c r="H10110">
        <v>23395.279999999999</v>
      </c>
      <c r="I10110">
        <f>salesdata[[#This Row],[Total_Sales_INR]]/10000000</f>
        <v>2.339528E-3</v>
      </c>
      <c r="J10110" t="s">
        <v>34</v>
      </c>
      <c r="K10110" t="s">
        <v>72</v>
      </c>
      <c r="L10110">
        <v>4</v>
      </c>
      <c r="M10110" t="s">
        <v>160</v>
      </c>
      <c r="N10110" t="s">
        <v>94</v>
      </c>
      <c r="O10110" t="s">
        <v>22</v>
      </c>
    </row>
    <row r="10111" spans="1:15">
      <c r="A10111" t="s">
        <v>16225</v>
      </c>
      <c r="B10111" s="1">
        <v>45768</v>
      </c>
      <c r="C10111" t="s">
        <v>6535</v>
      </c>
      <c r="D10111" t="s">
        <v>32</v>
      </c>
      <c r="E10111" t="s">
        <v>309</v>
      </c>
      <c r="F10111">
        <v>1</v>
      </c>
      <c r="G10111">
        <v>16229.45</v>
      </c>
      <c r="H10111">
        <v>16229.45</v>
      </c>
      <c r="I10111">
        <f>salesdata[[#This Row],[Total_Sales_INR]]/10000000</f>
        <v>1.622945E-3</v>
      </c>
      <c r="J10111" t="s">
        <v>34</v>
      </c>
      <c r="K10111" t="s">
        <v>35</v>
      </c>
      <c r="L10111">
        <v>1</v>
      </c>
      <c r="M10111" t="s">
        <v>181</v>
      </c>
      <c r="N10111" t="s">
        <v>112</v>
      </c>
      <c r="O10111" t="s">
        <v>22</v>
      </c>
    </row>
    <row r="10112" spans="1:15">
      <c r="A10112" t="s">
        <v>16226</v>
      </c>
      <c r="B10112" s="1">
        <v>45835</v>
      </c>
      <c r="C10112" t="s">
        <v>1296</v>
      </c>
      <c r="D10112" t="s">
        <v>25</v>
      </c>
      <c r="E10112" t="s">
        <v>91</v>
      </c>
      <c r="F10112">
        <v>1</v>
      </c>
      <c r="G10112">
        <v>2010.39</v>
      </c>
      <c r="H10112">
        <v>2010.39</v>
      </c>
      <c r="I10112">
        <f>salesdata[[#This Row],[Total_Sales_INR]]/10000000</f>
        <v>2.01039E-4</v>
      </c>
      <c r="J10112" t="s">
        <v>34</v>
      </c>
      <c r="K10112" t="s">
        <v>35</v>
      </c>
      <c r="L10112">
        <v>5</v>
      </c>
      <c r="M10112" t="s">
        <v>41</v>
      </c>
      <c r="N10112" t="s">
        <v>127</v>
      </c>
      <c r="O10112" t="s">
        <v>22</v>
      </c>
    </row>
    <row r="10113" spans="1:15">
      <c r="A10113" t="s">
        <v>16227</v>
      </c>
      <c r="B10113" s="1">
        <v>45951</v>
      </c>
      <c r="C10113" t="s">
        <v>1180</v>
      </c>
      <c r="D10113" t="s">
        <v>16</v>
      </c>
      <c r="E10113" t="s">
        <v>145</v>
      </c>
      <c r="F10113">
        <v>1</v>
      </c>
      <c r="G10113">
        <v>31495.99</v>
      </c>
      <c r="H10113">
        <v>31495.99</v>
      </c>
      <c r="I10113">
        <f>salesdata[[#This Row],[Total_Sales_INR]]/10000000</f>
        <v>3.1495990000000003E-3</v>
      </c>
      <c r="J10113" t="s">
        <v>18</v>
      </c>
      <c r="K10113" t="s">
        <v>35</v>
      </c>
      <c r="L10113">
        <v>2</v>
      </c>
      <c r="M10113" t="s">
        <v>133</v>
      </c>
      <c r="N10113" t="s">
        <v>48</v>
      </c>
      <c r="O10113" t="s">
        <v>22</v>
      </c>
    </row>
    <row r="10114" spans="1:15">
      <c r="A10114" t="s">
        <v>16228</v>
      </c>
      <c r="B10114" s="1">
        <v>45855</v>
      </c>
      <c r="C10114" t="s">
        <v>2717</v>
      </c>
      <c r="D10114" t="s">
        <v>32</v>
      </c>
      <c r="E10114" t="s">
        <v>81</v>
      </c>
      <c r="F10114">
        <v>3</v>
      </c>
      <c r="G10114">
        <v>42707.4</v>
      </c>
      <c r="H10114">
        <v>128122.2</v>
      </c>
      <c r="I10114">
        <f>salesdata[[#This Row],[Total_Sales_INR]]/10000000</f>
        <v>1.2812219999999999E-2</v>
      </c>
      <c r="J10114" t="s">
        <v>47</v>
      </c>
      <c r="K10114" t="s">
        <v>72</v>
      </c>
      <c r="L10114">
        <v>5</v>
      </c>
      <c r="M10114" t="s">
        <v>73</v>
      </c>
      <c r="N10114" t="s">
        <v>29</v>
      </c>
      <c r="O10114" t="s">
        <v>22</v>
      </c>
    </row>
    <row r="10115" spans="1:15">
      <c r="A10115" t="s">
        <v>16229</v>
      </c>
      <c r="B10115" s="1">
        <v>45792</v>
      </c>
      <c r="C10115" t="s">
        <v>16230</v>
      </c>
      <c r="D10115" t="s">
        <v>102</v>
      </c>
      <c r="E10115" t="s">
        <v>184</v>
      </c>
      <c r="F10115">
        <v>1</v>
      </c>
      <c r="G10115">
        <v>22330.1</v>
      </c>
      <c r="H10115">
        <v>22330.1</v>
      </c>
      <c r="I10115">
        <f>salesdata[[#This Row],[Total_Sales_INR]]/10000000</f>
        <v>2.2330099999999997E-3</v>
      </c>
      <c r="J10115" t="s">
        <v>18</v>
      </c>
      <c r="K10115" t="s">
        <v>72</v>
      </c>
      <c r="L10115">
        <v>4</v>
      </c>
      <c r="M10115" t="s">
        <v>88</v>
      </c>
      <c r="N10115" t="s">
        <v>48</v>
      </c>
      <c r="O10115" t="s">
        <v>22</v>
      </c>
    </row>
    <row r="10116" spans="1:15">
      <c r="A10116" t="s">
        <v>16231</v>
      </c>
      <c r="B10116" s="1">
        <v>45731</v>
      </c>
      <c r="C10116" t="s">
        <v>16232</v>
      </c>
      <c r="D10116" t="s">
        <v>32</v>
      </c>
      <c r="E10116" t="s">
        <v>40</v>
      </c>
      <c r="F10116">
        <v>2</v>
      </c>
      <c r="G10116">
        <v>13226.12</v>
      </c>
      <c r="H10116">
        <v>26452.240000000002</v>
      </c>
      <c r="I10116">
        <f>salesdata[[#This Row],[Total_Sales_INR]]/10000000</f>
        <v>2.6452240000000003E-3</v>
      </c>
      <c r="J10116" t="s">
        <v>27</v>
      </c>
      <c r="K10116" t="s">
        <v>19</v>
      </c>
      <c r="L10116">
        <v>5</v>
      </c>
      <c r="M10116" t="s">
        <v>41</v>
      </c>
      <c r="N10116" t="s">
        <v>62</v>
      </c>
      <c r="O10116" t="s">
        <v>22</v>
      </c>
    </row>
    <row r="10117" spans="1:15">
      <c r="A10117" t="s">
        <v>16233</v>
      </c>
      <c r="B10117" s="1">
        <v>45781</v>
      </c>
      <c r="C10117" t="s">
        <v>670</v>
      </c>
      <c r="D10117" t="s">
        <v>45</v>
      </c>
      <c r="E10117" t="s">
        <v>46</v>
      </c>
      <c r="F10117">
        <v>3</v>
      </c>
      <c r="G10117">
        <v>5437.29</v>
      </c>
      <c r="H10117">
        <v>16311.87</v>
      </c>
      <c r="I10117">
        <f>salesdata[[#This Row],[Total_Sales_INR]]/10000000</f>
        <v>1.6311870000000001E-3</v>
      </c>
      <c r="J10117" t="s">
        <v>27</v>
      </c>
      <c r="K10117" t="s">
        <v>35</v>
      </c>
      <c r="L10117">
        <v>3</v>
      </c>
      <c r="M10117" t="s">
        <v>77</v>
      </c>
      <c r="N10117" t="s">
        <v>112</v>
      </c>
      <c r="O10117" t="s">
        <v>22</v>
      </c>
    </row>
    <row r="10118" spans="1:15">
      <c r="A10118" t="s">
        <v>16234</v>
      </c>
      <c r="B10118" s="1">
        <v>45752</v>
      </c>
      <c r="C10118" t="s">
        <v>3244</v>
      </c>
      <c r="D10118" t="s">
        <v>45</v>
      </c>
      <c r="E10118" t="s">
        <v>60</v>
      </c>
      <c r="F10118">
        <v>1</v>
      </c>
      <c r="G10118">
        <v>30135.18</v>
      </c>
      <c r="H10118">
        <v>30135.18</v>
      </c>
      <c r="I10118">
        <f>salesdata[[#This Row],[Total_Sales_INR]]/10000000</f>
        <v>3.0135180000000002E-3</v>
      </c>
      <c r="J10118" t="s">
        <v>47</v>
      </c>
      <c r="K10118" t="s">
        <v>19</v>
      </c>
      <c r="L10118">
        <v>3</v>
      </c>
      <c r="M10118" t="s">
        <v>36</v>
      </c>
      <c r="N10118" t="s">
        <v>112</v>
      </c>
      <c r="O10118" t="s">
        <v>22</v>
      </c>
    </row>
    <row r="10119" spans="1:15">
      <c r="A10119" t="s">
        <v>16235</v>
      </c>
      <c r="B10119" s="1">
        <v>45721</v>
      </c>
      <c r="C10119" t="s">
        <v>16236</v>
      </c>
      <c r="D10119" t="s">
        <v>25</v>
      </c>
      <c r="E10119" t="s">
        <v>140</v>
      </c>
      <c r="F10119">
        <v>3</v>
      </c>
      <c r="G10119">
        <v>36983.07</v>
      </c>
      <c r="H10119">
        <v>110949.21</v>
      </c>
      <c r="I10119">
        <f>salesdata[[#This Row],[Total_Sales_INR]]/10000000</f>
        <v>1.1094921000000001E-2</v>
      </c>
      <c r="J10119" t="s">
        <v>18</v>
      </c>
      <c r="K10119" t="s">
        <v>19</v>
      </c>
      <c r="L10119">
        <v>2</v>
      </c>
      <c r="M10119" t="s">
        <v>265</v>
      </c>
      <c r="N10119" t="s">
        <v>134</v>
      </c>
      <c r="O10119" t="s">
        <v>22</v>
      </c>
    </row>
    <row r="10120" spans="1:15">
      <c r="A10120" t="s">
        <v>16237</v>
      </c>
      <c r="B10120" s="1">
        <v>45689</v>
      </c>
      <c r="C10120" t="s">
        <v>16238</v>
      </c>
      <c r="D10120" t="s">
        <v>102</v>
      </c>
      <c r="E10120" t="s">
        <v>118</v>
      </c>
      <c r="F10120">
        <v>2</v>
      </c>
      <c r="G10120">
        <v>22174.639999999999</v>
      </c>
      <c r="H10120">
        <v>44349.279999999999</v>
      </c>
      <c r="I10120">
        <f>salesdata[[#This Row],[Total_Sales_INR]]/10000000</f>
        <v>4.4349280000000003E-3</v>
      </c>
      <c r="J10120" t="s">
        <v>27</v>
      </c>
      <c r="K10120" t="s">
        <v>35</v>
      </c>
      <c r="L10120">
        <v>3</v>
      </c>
      <c r="M10120" t="s">
        <v>61</v>
      </c>
      <c r="N10120" t="s">
        <v>156</v>
      </c>
      <c r="O10120" t="s">
        <v>22</v>
      </c>
    </row>
    <row r="10121" spans="1:15">
      <c r="A10121" t="s">
        <v>16239</v>
      </c>
      <c r="B10121" s="1">
        <v>45760</v>
      </c>
      <c r="C10121" t="s">
        <v>14026</v>
      </c>
      <c r="D10121" t="s">
        <v>102</v>
      </c>
      <c r="E10121" t="s">
        <v>155</v>
      </c>
      <c r="F10121">
        <v>2</v>
      </c>
      <c r="G10121">
        <v>8860.27</v>
      </c>
      <c r="H10121">
        <v>17720.54</v>
      </c>
      <c r="I10121">
        <f>salesdata[[#This Row],[Total_Sales_INR]]/10000000</f>
        <v>1.7720540000000001E-3</v>
      </c>
      <c r="J10121" t="s">
        <v>47</v>
      </c>
      <c r="K10121" t="s">
        <v>19</v>
      </c>
      <c r="L10121">
        <v>3</v>
      </c>
      <c r="M10121" t="s">
        <v>77</v>
      </c>
      <c r="N10121" t="s">
        <v>127</v>
      </c>
      <c r="O10121" t="s">
        <v>22</v>
      </c>
    </row>
    <row r="10122" spans="1:15">
      <c r="A10122" t="s">
        <v>16240</v>
      </c>
      <c r="B10122" s="1">
        <v>45673</v>
      </c>
      <c r="C10122" t="s">
        <v>833</v>
      </c>
      <c r="D10122" t="s">
        <v>25</v>
      </c>
      <c r="E10122" t="s">
        <v>280</v>
      </c>
      <c r="F10122">
        <v>2</v>
      </c>
      <c r="G10122">
        <v>3176.01</v>
      </c>
      <c r="H10122">
        <v>6352.02</v>
      </c>
      <c r="I10122">
        <f>salesdata[[#This Row],[Total_Sales_INR]]/10000000</f>
        <v>6.3520200000000008E-4</v>
      </c>
      <c r="J10122" t="s">
        <v>34</v>
      </c>
      <c r="K10122" t="s">
        <v>19</v>
      </c>
      <c r="L10122">
        <v>3</v>
      </c>
      <c r="M10122" t="s">
        <v>61</v>
      </c>
      <c r="N10122" t="s">
        <v>94</v>
      </c>
      <c r="O10122" t="s">
        <v>22</v>
      </c>
    </row>
    <row r="10123" spans="1:15">
      <c r="A10123" t="s">
        <v>16241</v>
      </c>
      <c r="B10123" s="1">
        <v>45895</v>
      </c>
      <c r="C10123" t="s">
        <v>16242</v>
      </c>
      <c r="D10123" t="s">
        <v>25</v>
      </c>
      <c r="E10123" t="s">
        <v>223</v>
      </c>
      <c r="F10123">
        <v>2</v>
      </c>
      <c r="G10123">
        <v>15490.65</v>
      </c>
      <c r="H10123">
        <v>30981.3</v>
      </c>
      <c r="I10123">
        <f>salesdata[[#This Row],[Total_Sales_INR]]/10000000</f>
        <v>3.0981299999999997E-3</v>
      </c>
      <c r="J10123" t="s">
        <v>27</v>
      </c>
      <c r="K10123" t="s">
        <v>72</v>
      </c>
      <c r="L10123">
        <v>3</v>
      </c>
      <c r="M10123" t="s">
        <v>115</v>
      </c>
      <c r="N10123" t="s">
        <v>173</v>
      </c>
      <c r="O10123" t="s">
        <v>22</v>
      </c>
    </row>
    <row r="10124" spans="1:15">
      <c r="A10124" t="s">
        <v>16243</v>
      </c>
      <c r="B10124" s="1">
        <v>45974</v>
      </c>
      <c r="C10124" t="s">
        <v>16244</v>
      </c>
      <c r="D10124" t="s">
        <v>45</v>
      </c>
      <c r="E10124" t="s">
        <v>85</v>
      </c>
      <c r="F10124">
        <v>4</v>
      </c>
      <c r="G10124">
        <v>37116.57</v>
      </c>
      <c r="H10124">
        <v>148466.28</v>
      </c>
      <c r="I10124">
        <f>salesdata[[#This Row],[Total_Sales_INR]]/10000000</f>
        <v>1.4846628000000001E-2</v>
      </c>
      <c r="J10124" t="s">
        <v>18</v>
      </c>
      <c r="K10124" t="s">
        <v>72</v>
      </c>
      <c r="L10124">
        <v>3</v>
      </c>
      <c r="M10124" t="s">
        <v>77</v>
      </c>
      <c r="N10124" t="s">
        <v>142</v>
      </c>
      <c r="O10124" t="s">
        <v>22</v>
      </c>
    </row>
    <row r="10125" spans="1:15">
      <c r="A10125" t="s">
        <v>16245</v>
      </c>
      <c r="B10125" s="1">
        <v>45896</v>
      </c>
      <c r="C10125" t="s">
        <v>484</v>
      </c>
      <c r="D10125" t="s">
        <v>102</v>
      </c>
      <c r="E10125" t="s">
        <v>103</v>
      </c>
      <c r="F10125">
        <v>1</v>
      </c>
      <c r="G10125">
        <v>22607.73</v>
      </c>
      <c r="H10125">
        <v>22607.73</v>
      </c>
      <c r="I10125">
        <f>salesdata[[#This Row],[Total_Sales_INR]]/10000000</f>
        <v>2.2607729999999998E-3</v>
      </c>
      <c r="J10125" t="s">
        <v>34</v>
      </c>
      <c r="K10125" t="s">
        <v>35</v>
      </c>
      <c r="L10125">
        <v>2</v>
      </c>
      <c r="M10125" t="s">
        <v>104</v>
      </c>
      <c r="N10125" t="s">
        <v>124</v>
      </c>
      <c r="O10125" t="s">
        <v>22</v>
      </c>
    </row>
    <row r="10126" spans="1:15">
      <c r="A10126" t="s">
        <v>16246</v>
      </c>
      <c r="B10126" s="1">
        <v>45909</v>
      </c>
      <c r="C10126" t="s">
        <v>9127</v>
      </c>
      <c r="D10126" t="s">
        <v>45</v>
      </c>
      <c r="E10126" t="s">
        <v>60</v>
      </c>
      <c r="F10126">
        <v>5</v>
      </c>
      <c r="G10126">
        <v>10404.459999999999</v>
      </c>
      <c r="H10126">
        <v>52022.3</v>
      </c>
      <c r="I10126">
        <f>salesdata[[#This Row],[Total_Sales_INR]]/10000000</f>
        <v>5.2022300000000004E-3</v>
      </c>
      <c r="J10126" t="s">
        <v>27</v>
      </c>
      <c r="K10126" t="s">
        <v>72</v>
      </c>
      <c r="L10126">
        <v>4</v>
      </c>
      <c r="M10126" t="s">
        <v>185</v>
      </c>
      <c r="N10126" t="s">
        <v>127</v>
      </c>
      <c r="O10126" t="s">
        <v>22</v>
      </c>
    </row>
    <row r="10127" spans="1:15">
      <c r="A10127" t="s">
        <v>16247</v>
      </c>
      <c r="B10127" s="1">
        <v>45765</v>
      </c>
      <c r="C10127" t="s">
        <v>4386</v>
      </c>
      <c r="D10127" t="s">
        <v>16</v>
      </c>
      <c r="E10127" t="s">
        <v>130</v>
      </c>
      <c r="F10127">
        <v>1</v>
      </c>
      <c r="G10127">
        <v>41732.120000000003</v>
      </c>
      <c r="H10127">
        <v>41732.120000000003</v>
      </c>
      <c r="I10127">
        <f>salesdata[[#This Row],[Total_Sales_INR]]/10000000</f>
        <v>4.1732119999999999E-3</v>
      </c>
      <c r="J10127" t="s">
        <v>34</v>
      </c>
      <c r="K10127" t="s">
        <v>35</v>
      </c>
      <c r="L10127">
        <v>3</v>
      </c>
      <c r="M10127" t="s">
        <v>190</v>
      </c>
      <c r="N10127" t="s">
        <v>178</v>
      </c>
      <c r="O10127" t="s">
        <v>22</v>
      </c>
    </row>
    <row r="10128" spans="1:15">
      <c r="A10128" t="s">
        <v>16248</v>
      </c>
      <c r="B10128" s="1">
        <v>45788</v>
      </c>
      <c r="C10128" t="s">
        <v>9037</v>
      </c>
      <c r="D10128" t="s">
        <v>25</v>
      </c>
      <c r="E10128" t="s">
        <v>91</v>
      </c>
      <c r="F10128">
        <v>3</v>
      </c>
      <c r="G10128">
        <v>25624.85</v>
      </c>
      <c r="H10128">
        <v>76874.55</v>
      </c>
      <c r="I10128">
        <f>salesdata[[#This Row],[Total_Sales_INR]]/10000000</f>
        <v>7.6874550000000002E-3</v>
      </c>
      <c r="J10128" t="s">
        <v>47</v>
      </c>
      <c r="K10128" t="s">
        <v>19</v>
      </c>
      <c r="L10128">
        <v>5</v>
      </c>
      <c r="M10128" t="s">
        <v>41</v>
      </c>
      <c r="N10128" t="s">
        <v>97</v>
      </c>
      <c r="O10128" t="s">
        <v>22</v>
      </c>
    </row>
    <row r="10129" spans="1:15">
      <c r="A10129" t="s">
        <v>16249</v>
      </c>
      <c r="B10129" s="1">
        <v>45893</v>
      </c>
      <c r="C10129" t="s">
        <v>3610</v>
      </c>
      <c r="D10129" t="s">
        <v>32</v>
      </c>
      <c r="E10129" t="s">
        <v>40</v>
      </c>
      <c r="F10129">
        <v>5</v>
      </c>
      <c r="G10129">
        <v>21397.49</v>
      </c>
      <c r="H10129">
        <v>106987.45</v>
      </c>
      <c r="I10129">
        <f>salesdata[[#This Row],[Total_Sales_INR]]/10000000</f>
        <v>1.0698744999999999E-2</v>
      </c>
      <c r="J10129" t="s">
        <v>34</v>
      </c>
      <c r="K10129" t="s">
        <v>19</v>
      </c>
      <c r="L10129">
        <v>5</v>
      </c>
      <c r="M10129" t="s">
        <v>51</v>
      </c>
      <c r="N10129" t="s">
        <v>112</v>
      </c>
      <c r="O10129" t="s">
        <v>22</v>
      </c>
    </row>
    <row r="10130" spans="1:15">
      <c r="A10130" t="s">
        <v>16250</v>
      </c>
      <c r="B10130" s="1">
        <v>46000</v>
      </c>
      <c r="C10130" t="s">
        <v>9406</v>
      </c>
      <c r="D10130" t="s">
        <v>16</v>
      </c>
      <c r="E10130" t="s">
        <v>130</v>
      </c>
      <c r="F10130">
        <v>4</v>
      </c>
      <c r="G10130">
        <v>4525.46</v>
      </c>
      <c r="H10130">
        <v>18101.84</v>
      </c>
      <c r="I10130">
        <f>salesdata[[#This Row],[Total_Sales_INR]]/10000000</f>
        <v>1.8101840000000001E-3</v>
      </c>
      <c r="J10130" t="s">
        <v>18</v>
      </c>
      <c r="K10130" t="s">
        <v>72</v>
      </c>
      <c r="L10130">
        <v>5</v>
      </c>
      <c r="M10130" t="s">
        <v>51</v>
      </c>
      <c r="N10130" t="s">
        <v>94</v>
      </c>
      <c r="O10130" t="s">
        <v>22</v>
      </c>
    </row>
    <row r="10131" spans="1:15">
      <c r="A10131" t="s">
        <v>16251</v>
      </c>
      <c r="B10131" s="1">
        <v>45823</v>
      </c>
      <c r="C10131" t="s">
        <v>8879</v>
      </c>
      <c r="D10131" t="s">
        <v>45</v>
      </c>
      <c r="E10131" t="s">
        <v>65</v>
      </c>
      <c r="F10131">
        <v>4</v>
      </c>
      <c r="G10131">
        <v>43729.78</v>
      </c>
      <c r="H10131">
        <v>174919.12</v>
      </c>
      <c r="I10131">
        <f>salesdata[[#This Row],[Total_Sales_INR]]/10000000</f>
        <v>1.7491911999999998E-2</v>
      </c>
      <c r="J10131" t="s">
        <v>18</v>
      </c>
      <c r="K10131" t="s">
        <v>19</v>
      </c>
      <c r="L10131">
        <v>3</v>
      </c>
      <c r="M10131" t="s">
        <v>77</v>
      </c>
      <c r="N10131" t="s">
        <v>97</v>
      </c>
      <c r="O10131" t="s">
        <v>22</v>
      </c>
    </row>
    <row r="10132" spans="1:15">
      <c r="A10132" t="s">
        <v>16252</v>
      </c>
      <c r="B10132" s="1">
        <v>45921</v>
      </c>
      <c r="C10132" t="s">
        <v>16253</v>
      </c>
      <c r="D10132" t="s">
        <v>32</v>
      </c>
      <c r="E10132" t="s">
        <v>33</v>
      </c>
      <c r="F10132">
        <v>2</v>
      </c>
      <c r="G10132">
        <v>26563.55</v>
      </c>
      <c r="H10132">
        <v>53127.1</v>
      </c>
      <c r="I10132">
        <f>salesdata[[#This Row],[Total_Sales_INR]]/10000000</f>
        <v>5.31271E-3</v>
      </c>
      <c r="J10132" t="s">
        <v>27</v>
      </c>
      <c r="K10132" t="s">
        <v>72</v>
      </c>
      <c r="L10132">
        <v>5</v>
      </c>
      <c r="M10132" t="s">
        <v>170</v>
      </c>
      <c r="N10132" t="s">
        <v>62</v>
      </c>
      <c r="O10132" t="s">
        <v>22</v>
      </c>
    </row>
    <row r="10133" spans="1:15">
      <c r="A10133" t="s">
        <v>16254</v>
      </c>
      <c r="B10133" s="1">
        <v>45906</v>
      </c>
      <c r="C10133" t="s">
        <v>5957</v>
      </c>
      <c r="D10133" t="s">
        <v>25</v>
      </c>
      <c r="E10133" t="s">
        <v>26</v>
      </c>
      <c r="F10133">
        <v>4</v>
      </c>
      <c r="G10133">
        <v>11548.11</v>
      </c>
      <c r="H10133">
        <v>46192.44</v>
      </c>
      <c r="I10133">
        <f>salesdata[[#This Row],[Total_Sales_INR]]/10000000</f>
        <v>4.6192440000000006E-3</v>
      </c>
      <c r="J10133" t="s">
        <v>47</v>
      </c>
      <c r="K10133" t="s">
        <v>35</v>
      </c>
      <c r="L10133">
        <v>4</v>
      </c>
      <c r="M10133" t="s">
        <v>160</v>
      </c>
      <c r="N10133" t="s">
        <v>127</v>
      </c>
      <c r="O10133" t="s">
        <v>22</v>
      </c>
    </row>
    <row r="10134" spans="1:15">
      <c r="A10134" t="s">
        <v>16255</v>
      </c>
      <c r="B10134" s="1">
        <v>45724</v>
      </c>
      <c r="C10134" t="s">
        <v>2289</v>
      </c>
      <c r="D10134" t="s">
        <v>25</v>
      </c>
      <c r="E10134" t="s">
        <v>280</v>
      </c>
      <c r="F10134">
        <v>2</v>
      </c>
      <c r="G10134">
        <v>10327.969999999999</v>
      </c>
      <c r="H10134">
        <v>20655.939999999999</v>
      </c>
      <c r="I10134">
        <f>salesdata[[#This Row],[Total_Sales_INR]]/10000000</f>
        <v>2.065594E-3</v>
      </c>
      <c r="J10134" t="s">
        <v>47</v>
      </c>
      <c r="K10134" t="s">
        <v>19</v>
      </c>
      <c r="L10134">
        <v>3</v>
      </c>
      <c r="M10134" t="s">
        <v>61</v>
      </c>
      <c r="N10134" t="s">
        <v>97</v>
      </c>
      <c r="O10134" t="s">
        <v>22</v>
      </c>
    </row>
    <row r="10135" spans="1:15">
      <c r="A10135" t="s">
        <v>16256</v>
      </c>
      <c r="B10135" s="1">
        <v>45791</v>
      </c>
      <c r="C10135" t="s">
        <v>11280</v>
      </c>
      <c r="D10135" t="s">
        <v>16</v>
      </c>
      <c r="E10135" t="s">
        <v>17</v>
      </c>
      <c r="F10135">
        <v>3</v>
      </c>
      <c r="G10135">
        <v>44195.77</v>
      </c>
      <c r="H10135">
        <v>132587.31</v>
      </c>
      <c r="I10135">
        <f>salesdata[[#This Row],[Total_Sales_INR]]/10000000</f>
        <v>1.3258730999999999E-2</v>
      </c>
      <c r="J10135" t="s">
        <v>27</v>
      </c>
      <c r="K10135" t="s">
        <v>35</v>
      </c>
      <c r="L10135">
        <v>3</v>
      </c>
      <c r="M10135" t="s">
        <v>36</v>
      </c>
      <c r="N10135" t="s">
        <v>42</v>
      </c>
      <c r="O10135" t="s">
        <v>22</v>
      </c>
    </row>
    <row r="10136" spans="1:15">
      <c r="A10136" t="s">
        <v>16257</v>
      </c>
      <c r="B10136" s="1">
        <v>45747</v>
      </c>
      <c r="C10136" t="s">
        <v>15795</v>
      </c>
      <c r="D10136" t="s">
        <v>45</v>
      </c>
      <c r="E10136" t="s">
        <v>65</v>
      </c>
      <c r="F10136">
        <v>1</v>
      </c>
      <c r="G10136">
        <v>42537.279999999999</v>
      </c>
      <c r="H10136">
        <v>42537.279999999999</v>
      </c>
      <c r="I10136">
        <f>salesdata[[#This Row],[Total_Sales_INR]]/10000000</f>
        <v>4.253728E-3</v>
      </c>
      <c r="J10136" t="s">
        <v>34</v>
      </c>
      <c r="K10136" t="s">
        <v>72</v>
      </c>
      <c r="L10136">
        <v>1</v>
      </c>
      <c r="M10136" t="s">
        <v>68</v>
      </c>
      <c r="N10136" t="s">
        <v>173</v>
      </c>
      <c r="O10136" t="s">
        <v>22</v>
      </c>
    </row>
    <row r="10137" spans="1:15">
      <c r="A10137" t="s">
        <v>16258</v>
      </c>
      <c r="B10137" s="1">
        <v>45970</v>
      </c>
      <c r="C10137" t="s">
        <v>16259</v>
      </c>
      <c r="D10137" t="s">
        <v>102</v>
      </c>
      <c r="E10137" t="s">
        <v>155</v>
      </c>
      <c r="F10137">
        <v>4</v>
      </c>
      <c r="G10137">
        <v>5080.29</v>
      </c>
      <c r="H10137">
        <v>20321.16</v>
      </c>
      <c r="I10137">
        <f>salesdata[[#This Row],[Total_Sales_INR]]/10000000</f>
        <v>2.032116E-3</v>
      </c>
      <c r="J10137" t="s">
        <v>27</v>
      </c>
      <c r="K10137" t="s">
        <v>35</v>
      </c>
      <c r="L10137">
        <v>2</v>
      </c>
      <c r="M10137" t="s">
        <v>265</v>
      </c>
      <c r="N10137" t="s">
        <v>94</v>
      </c>
      <c r="O10137" t="s">
        <v>22</v>
      </c>
    </row>
    <row r="10138" spans="1:15">
      <c r="A10138" t="s">
        <v>16260</v>
      </c>
      <c r="B10138" s="1">
        <v>45767</v>
      </c>
      <c r="C10138" t="s">
        <v>2044</v>
      </c>
      <c r="D10138" t="s">
        <v>32</v>
      </c>
      <c r="E10138" t="s">
        <v>33</v>
      </c>
      <c r="F10138">
        <v>2</v>
      </c>
      <c r="G10138">
        <v>39415.910000000003</v>
      </c>
      <c r="H10138">
        <v>78831.820000000007</v>
      </c>
      <c r="I10138">
        <f>salesdata[[#This Row],[Total_Sales_INR]]/10000000</f>
        <v>7.8831820000000007E-3</v>
      </c>
      <c r="J10138" t="s">
        <v>34</v>
      </c>
      <c r="K10138" t="s">
        <v>72</v>
      </c>
      <c r="L10138">
        <v>2</v>
      </c>
      <c r="M10138" t="s">
        <v>104</v>
      </c>
      <c r="N10138" t="s">
        <v>150</v>
      </c>
      <c r="O10138" t="s">
        <v>22</v>
      </c>
    </row>
    <row r="10139" spans="1:15">
      <c r="A10139" t="s">
        <v>16261</v>
      </c>
      <c r="B10139" s="1">
        <v>45855</v>
      </c>
      <c r="C10139" t="s">
        <v>652</v>
      </c>
      <c r="D10139" t="s">
        <v>25</v>
      </c>
      <c r="E10139" t="s">
        <v>26</v>
      </c>
      <c r="F10139">
        <v>5</v>
      </c>
      <c r="G10139">
        <v>37556.69</v>
      </c>
      <c r="H10139">
        <v>187783.45</v>
      </c>
      <c r="I10139">
        <f>salesdata[[#This Row],[Total_Sales_INR]]/10000000</f>
        <v>1.8778345000000002E-2</v>
      </c>
      <c r="J10139" t="s">
        <v>18</v>
      </c>
      <c r="K10139" t="s">
        <v>72</v>
      </c>
      <c r="L10139">
        <v>4</v>
      </c>
      <c r="M10139" t="s">
        <v>185</v>
      </c>
      <c r="N10139" t="s">
        <v>78</v>
      </c>
      <c r="O10139" t="s">
        <v>22</v>
      </c>
    </row>
    <row r="10140" spans="1:15">
      <c r="A10140" t="s">
        <v>16262</v>
      </c>
      <c r="B10140" s="1">
        <v>45817</v>
      </c>
      <c r="C10140" t="s">
        <v>11730</v>
      </c>
      <c r="D10140" t="s">
        <v>16</v>
      </c>
      <c r="E10140" t="s">
        <v>145</v>
      </c>
      <c r="F10140">
        <v>3</v>
      </c>
      <c r="G10140">
        <v>34687.57</v>
      </c>
      <c r="H10140">
        <v>104062.71</v>
      </c>
      <c r="I10140">
        <f>salesdata[[#This Row],[Total_Sales_INR]]/10000000</f>
        <v>1.0406271E-2</v>
      </c>
      <c r="J10140" t="s">
        <v>47</v>
      </c>
      <c r="K10140" t="s">
        <v>35</v>
      </c>
      <c r="L10140">
        <v>2</v>
      </c>
      <c r="M10140" t="s">
        <v>56</v>
      </c>
      <c r="N10140" t="s">
        <v>57</v>
      </c>
      <c r="O10140" t="s">
        <v>22</v>
      </c>
    </row>
    <row r="10141" spans="1:15">
      <c r="A10141" t="s">
        <v>16263</v>
      </c>
      <c r="B10141" s="1">
        <v>45701</v>
      </c>
      <c r="C10141" t="s">
        <v>12691</v>
      </c>
      <c r="D10141" t="s">
        <v>25</v>
      </c>
      <c r="E10141" t="s">
        <v>26</v>
      </c>
      <c r="F10141">
        <v>1</v>
      </c>
      <c r="G10141">
        <v>1172.26</v>
      </c>
      <c r="H10141">
        <v>1172.26</v>
      </c>
      <c r="I10141">
        <f>salesdata[[#This Row],[Total_Sales_INR]]/10000000</f>
        <v>1.1722600000000001E-4</v>
      </c>
      <c r="J10141" t="s">
        <v>47</v>
      </c>
      <c r="K10141" t="s">
        <v>19</v>
      </c>
      <c r="L10141">
        <v>3</v>
      </c>
      <c r="M10141" t="s">
        <v>61</v>
      </c>
      <c r="N10141" t="s">
        <v>213</v>
      </c>
      <c r="O10141" t="s">
        <v>22</v>
      </c>
    </row>
    <row r="10142" spans="1:15">
      <c r="A10142" t="s">
        <v>16264</v>
      </c>
      <c r="B10142" s="1">
        <v>45876</v>
      </c>
      <c r="C10142" t="s">
        <v>5728</v>
      </c>
      <c r="D10142" t="s">
        <v>25</v>
      </c>
      <c r="E10142" t="s">
        <v>223</v>
      </c>
      <c r="F10142">
        <v>2</v>
      </c>
      <c r="G10142">
        <v>1951.77</v>
      </c>
      <c r="H10142">
        <v>3903.54</v>
      </c>
      <c r="I10142">
        <f>salesdata[[#This Row],[Total_Sales_INR]]/10000000</f>
        <v>3.9035399999999998E-4</v>
      </c>
      <c r="J10142" t="s">
        <v>47</v>
      </c>
      <c r="K10142" t="s">
        <v>35</v>
      </c>
      <c r="L10142">
        <v>4</v>
      </c>
      <c r="M10142" t="s">
        <v>123</v>
      </c>
      <c r="N10142" t="s">
        <v>52</v>
      </c>
      <c r="O10142" t="s">
        <v>22</v>
      </c>
    </row>
    <row r="10143" spans="1:15">
      <c r="A10143" t="s">
        <v>16265</v>
      </c>
      <c r="B10143" s="1">
        <v>46002</v>
      </c>
      <c r="C10143" t="s">
        <v>16266</v>
      </c>
      <c r="D10143" t="s">
        <v>32</v>
      </c>
      <c r="E10143" t="s">
        <v>81</v>
      </c>
      <c r="F10143">
        <v>4</v>
      </c>
      <c r="G10143">
        <v>13792.6</v>
      </c>
      <c r="H10143">
        <v>55170.400000000001</v>
      </c>
      <c r="I10143">
        <f>salesdata[[#This Row],[Total_Sales_INR]]/10000000</f>
        <v>5.51704E-3</v>
      </c>
      <c r="J10143" t="s">
        <v>18</v>
      </c>
      <c r="K10143" t="s">
        <v>72</v>
      </c>
      <c r="L10143">
        <v>1</v>
      </c>
      <c r="M10143" t="s">
        <v>68</v>
      </c>
      <c r="N10143" t="s">
        <v>134</v>
      </c>
      <c r="O10143" t="s">
        <v>22</v>
      </c>
    </row>
    <row r="10144" spans="1:15">
      <c r="A10144" t="s">
        <v>16267</v>
      </c>
      <c r="B10144" s="1">
        <v>45673</v>
      </c>
      <c r="C10144" t="s">
        <v>16268</v>
      </c>
      <c r="D10144" t="s">
        <v>25</v>
      </c>
      <c r="E10144" t="s">
        <v>280</v>
      </c>
      <c r="F10144">
        <v>1</v>
      </c>
      <c r="G10144">
        <v>3071.17</v>
      </c>
      <c r="H10144">
        <v>3071.17</v>
      </c>
      <c r="I10144">
        <f>salesdata[[#This Row],[Total_Sales_INR]]/10000000</f>
        <v>3.0711699999999998E-4</v>
      </c>
      <c r="J10144" t="s">
        <v>47</v>
      </c>
      <c r="K10144" t="s">
        <v>35</v>
      </c>
      <c r="L10144">
        <v>1</v>
      </c>
      <c r="M10144" t="s">
        <v>20</v>
      </c>
      <c r="N10144" t="s">
        <v>120</v>
      </c>
      <c r="O10144" t="s">
        <v>22</v>
      </c>
    </row>
    <row r="10145" spans="1:15">
      <c r="A10145" t="s">
        <v>16269</v>
      </c>
      <c r="B10145" s="1">
        <v>45905</v>
      </c>
      <c r="C10145" t="s">
        <v>3155</v>
      </c>
      <c r="D10145" t="s">
        <v>32</v>
      </c>
      <c r="E10145" t="s">
        <v>33</v>
      </c>
      <c r="F10145">
        <v>3</v>
      </c>
      <c r="G10145">
        <v>29297.97</v>
      </c>
      <c r="H10145">
        <v>87893.91</v>
      </c>
      <c r="I10145">
        <f>salesdata[[#This Row],[Total_Sales_INR]]/10000000</f>
        <v>8.7893910000000006E-3</v>
      </c>
      <c r="J10145" t="s">
        <v>34</v>
      </c>
      <c r="K10145" t="s">
        <v>35</v>
      </c>
      <c r="L10145">
        <v>2</v>
      </c>
      <c r="M10145" t="s">
        <v>133</v>
      </c>
      <c r="N10145" t="s">
        <v>94</v>
      </c>
      <c r="O10145" t="s">
        <v>22</v>
      </c>
    </row>
    <row r="10146" spans="1:15">
      <c r="A10146" t="s">
        <v>16270</v>
      </c>
      <c r="B10146" s="1">
        <v>45845</v>
      </c>
      <c r="C10146" t="s">
        <v>16271</v>
      </c>
      <c r="D10146" t="s">
        <v>16</v>
      </c>
      <c r="E10146" t="s">
        <v>130</v>
      </c>
      <c r="F10146">
        <v>3</v>
      </c>
      <c r="G10146">
        <v>17759.21</v>
      </c>
      <c r="H10146">
        <v>53277.63</v>
      </c>
      <c r="I10146">
        <f>salesdata[[#This Row],[Total_Sales_INR]]/10000000</f>
        <v>5.3277630000000001E-3</v>
      </c>
      <c r="J10146" t="s">
        <v>18</v>
      </c>
      <c r="K10146" t="s">
        <v>19</v>
      </c>
      <c r="L10146">
        <v>5</v>
      </c>
      <c r="M10146" t="s">
        <v>170</v>
      </c>
      <c r="N10146" t="s">
        <v>82</v>
      </c>
      <c r="O10146" t="s">
        <v>22</v>
      </c>
    </row>
    <row r="10147" spans="1:15">
      <c r="A10147" t="s">
        <v>16272</v>
      </c>
      <c r="B10147" s="1">
        <v>45679</v>
      </c>
      <c r="C10147" t="s">
        <v>6679</v>
      </c>
      <c r="D10147" t="s">
        <v>45</v>
      </c>
      <c r="E10147" t="s">
        <v>55</v>
      </c>
      <c r="F10147">
        <v>4</v>
      </c>
      <c r="G10147">
        <v>21742.42</v>
      </c>
      <c r="H10147">
        <v>86969.68</v>
      </c>
      <c r="I10147">
        <f>salesdata[[#This Row],[Total_Sales_INR]]/10000000</f>
        <v>8.6969679999999994E-3</v>
      </c>
      <c r="J10147" t="s">
        <v>47</v>
      </c>
      <c r="K10147" t="s">
        <v>35</v>
      </c>
      <c r="L10147">
        <v>3</v>
      </c>
      <c r="M10147" t="s">
        <v>36</v>
      </c>
      <c r="N10147" t="s">
        <v>37</v>
      </c>
      <c r="O10147" t="s">
        <v>22</v>
      </c>
    </row>
    <row r="10148" spans="1:15">
      <c r="A10148" t="s">
        <v>16273</v>
      </c>
      <c r="B10148" s="1">
        <v>45964</v>
      </c>
      <c r="C10148" t="s">
        <v>7741</v>
      </c>
      <c r="D10148" t="s">
        <v>32</v>
      </c>
      <c r="E10148" t="s">
        <v>40</v>
      </c>
      <c r="F10148">
        <v>4</v>
      </c>
      <c r="G10148">
        <v>28536.33</v>
      </c>
      <c r="H10148">
        <v>114145.32</v>
      </c>
      <c r="I10148">
        <f>salesdata[[#This Row],[Total_Sales_INR]]/10000000</f>
        <v>1.1414532000000002E-2</v>
      </c>
      <c r="J10148" t="s">
        <v>27</v>
      </c>
      <c r="K10148" t="s">
        <v>72</v>
      </c>
      <c r="L10148">
        <v>3</v>
      </c>
      <c r="M10148" t="s">
        <v>36</v>
      </c>
      <c r="N10148" t="s">
        <v>48</v>
      </c>
      <c r="O10148" t="s">
        <v>22</v>
      </c>
    </row>
    <row r="10149" spans="1:15">
      <c r="A10149" t="s">
        <v>16274</v>
      </c>
      <c r="B10149" s="1">
        <v>45980</v>
      </c>
      <c r="C10149" t="s">
        <v>13109</v>
      </c>
      <c r="D10149" t="s">
        <v>102</v>
      </c>
      <c r="E10149" t="s">
        <v>103</v>
      </c>
      <c r="F10149">
        <v>3</v>
      </c>
      <c r="G10149">
        <v>24698.55</v>
      </c>
      <c r="H10149">
        <v>74095.649999999994</v>
      </c>
      <c r="I10149">
        <f>salesdata[[#This Row],[Total_Sales_INR]]/10000000</f>
        <v>7.409564999999999E-3</v>
      </c>
      <c r="J10149" t="s">
        <v>27</v>
      </c>
      <c r="K10149" t="s">
        <v>35</v>
      </c>
      <c r="L10149">
        <v>3</v>
      </c>
      <c r="M10149" t="s">
        <v>61</v>
      </c>
      <c r="N10149" t="s">
        <v>124</v>
      </c>
      <c r="O10149" t="s">
        <v>22</v>
      </c>
    </row>
    <row r="10150" spans="1:15">
      <c r="A10150" t="s">
        <v>16275</v>
      </c>
      <c r="B10150" s="1">
        <v>46022</v>
      </c>
      <c r="C10150" t="s">
        <v>2075</v>
      </c>
      <c r="D10150" t="s">
        <v>32</v>
      </c>
      <c r="E10150" t="s">
        <v>81</v>
      </c>
      <c r="F10150">
        <v>3</v>
      </c>
      <c r="G10150">
        <v>43010.87</v>
      </c>
      <c r="H10150">
        <v>129032.61</v>
      </c>
      <c r="I10150">
        <f>salesdata[[#This Row],[Total_Sales_INR]]/10000000</f>
        <v>1.2903260999999999E-2</v>
      </c>
      <c r="J10150" t="s">
        <v>27</v>
      </c>
      <c r="K10150" t="s">
        <v>19</v>
      </c>
      <c r="L10150">
        <v>3</v>
      </c>
      <c r="M10150" t="s">
        <v>61</v>
      </c>
      <c r="N10150" t="s">
        <v>69</v>
      </c>
      <c r="O10150" t="s">
        <v>22</v>
      </c>
    </row>
    <row r="10151" spans="1:15">
      <c r="A10151" t="s">
        <v>16276</v>
      </c>
      <c r="B10151" s="1">
        <v>45880</v>
      </c>
      <c r="C10151" t="s">
        <v>15584</v>
      </c>
      <c r="D10151" t="s">
        <v>102</v>
      </c>
      <c r="E10151" t="s">
        <v>155</v>
      </c>
      <c r="F10151">
        <v>2</v>
      </c>
      <c r="G10151">
        <v>40754.28</v>
      </c>
      <c r="H10151">
        <v>81508.56</v>
      </c>
      <c r="I10151">
        <f>salesdata[[#This Row],[Total_Sales_INR]]/10000000</f>
        <v>8.1508559999999997E-3</v>
      </c>
      <c r="J10151" t="s">
        <v>27</v>
      </c>
      <c r="K10151" t="s">
        <v>19</v>
      </c>
      <c r="L10151">
        <v>3</v>
      </c>
      <c r="M10151" t="s">
        <v>190</v>
      </c>
      <c r="N10151" t="s">
        <v>124</v>
      </c>
      <c r="O10151" t="s">
        <v>22</v>
      </c>
    </row>
    <row r="10152" spans="1:15">
      <c r="A10152" t="s">
        <v>16277</v>
      </c>
      <c r="B10152" s="1">
        <v>45793</v>
      </c>
      <c r="C10152" t="s">
        <v>1080</v>
      </c>
      <c r="D10152" t="s">
        <v>25</v>
      </c>
      <c r="E10152" t="s">
        <v>26</v>
      </c>
      <c r="F10152">
        <v>4</v>
      </c>
      <c r="G10152">
        <v>41073.49</v>
      </c>
      <c r="H10152">
        <v>164293.96</v>
      </c>
      <c r="I10152">
        <f>salesdata[[#This Row],[Total_Sales_INR]]/10000000</f>
        <v>1.6429395999999999E-2</v>
      </c>
      <c r="J10152" t="s">
        <v>47</v>
      </c>
      <c r="K10152" t="s">
        <v>35</v>
      </c>
      <c r="L10152">
        <v>3</v>
      </c>
      <c r="M10152" t="s">
        <v>36</v>
      </c>
      <c r="N10152" t="s">
        <v>21</v>
      </c>
      <c r="O10152" t="s">
        <v>22</v>
      </c>
    </row>
    <row r="10153" spans="1:15">
      <c r="A10153" t="s">
        <v>16278</v>
      </c>
      <c r="B10153" s="1">
        <v>45828</v>
      </c>
      <c r="C10153" t="s">
        <v>1334</v>
      </c>
      <c r="D10153" t="s">
        <v>102</v>
      </c>
      <c r="E10153" t="s">
        <v>103</v>
      </c>
      <c r="F10153">
        <v>1</v>
      </c>
      <c r="G10153">
        <v>4089.94</v>
      </c>
      <c r="H10153">
        <v>4089.94</v>
      </c>
      <c r="I10153">
        <f>salesdata[[#This Row],[Total_Sales_INR]]/10000000</f>
        <v>4.0899399999999998E-4</v>
      </c>
      <c r="J10153" t="s">
        <v>47</v>
      </c>
      <c r="K10153" t="s">
        <v>19</v>
      </c>
      <c r="L10153">
        <v>3</v>
      </c>
      <c r="M10153" t="s">
        <v>190</v>
      </c>
      <c r="N10153" t="s">
        <v>42</v>
      </c>
      <c r="O10153" t="s">
        <v>22</v>
      </c>
    </row>
    <row r="10154" spans="1:15">
      <c r="A10154" t="s">
        <v>16279</v>
      </c>
      <c r="B10154" s="1">
        <v>45677</v>
      </c>
      <c r="C10154" t="s">
        <v>16280</v>
      </c>
      <c r="D10154" t="s">
        <v>16</v>
      </c>
      <c r="E10154" t="s">
        <v>145</v>
      </c>
      <c r="F10154">
        <v>2</v>
      </c>
      <c r="G10154">
        <v>1342.32</v>
      </c>
      <c r="H10154">
        <v>2684.64</v>
      </c>
      <c r="I10154">
        <f>salesdata[[#This Row],[Total_Sales_INR]]/10000000</f>
        <v>2.68464E-4</v>
      </c>
      <c r="J10154" t="s">
        <v>18</v>
      </c>
      <c r="K10154" t="s">
        <v>72</v>
      </c>
      <c r="L10154">
        <v>3</v>
      </c>
      <c r="M10154" t="s">
        <v>115</v>
      </c>
      <c r="N10154" t="s">
        <v>82</v>
      </c>
      <c r="O10154" t="s">
        <v>22</v>
      </c>
    </row>
    <row r="10155" spans="1:15">
      <c r="A10155" t="s">
        <v>16281</v>
      </c>
      <c r="B10155" s="1">
        <v>45814</v>
      </c>
      <c r="C10155" t="s">
        <v>6247</v>
      </c>
      <c r="D10155" t="s">
        <v>25</v>
      </c>
      <c r="E10155" t="s">
        <v>223</v>
      </c>
      <c r="F10155">
        <v>5</v>
      </c>
      <c r="G10155">
        <v>6765.71</v>
      </c>
      <c r="H10155">
        <v>33828.550000000003</v>
      </c>
      <c r="I10155">
        <f>salesdata[[#This Row],[Total_Sales_INR]]/10000000</f>
        <v>3.3828550000000002E-3</v>
      </c>
      <c r="J10155" t="s">
        <v>18</v>
      </c>
      <c r="K10155" t="s">
        <v>19</v>
      </c>
      <c r="L10155">
        <v>3</v>
      </c>
      <c r="M10155" t="s">
        <v>61</v>
      </c>
      <c r="N10155" t="s">
        <v>150</v>
      </c>
      <c r="O10155" t="s">
        <v>22</v>
      </c>
    </row>
    <row r="10156" spans="1:15">
      <c r="A10156" t="s">
        <v>16282</v>
      </c>
      <c r="B10156" s="1">
        <v>45901</v>
      </c>
      <c r="C10156" t="s">
        <v>16283</v>
      </c>
      <c r="D10156" t="s">
        <v>32</v>
      </c>
      <c r="E10156" t="s">
        <v>40</v>
      </c>
      <c r="F10156">
        <v>4</v>
      </c>
      <c r="G10156">
        <v>1951.61</v>
      </c>
      <c r="H10156">
        <v>7806.44</v>
      </c>
      <c r="I10156">
        <f>salesdata[[#This Row],[Total_Sales_INR]]/10000000</f>
        <v>7.8064399999999993E-4</v>
      </c>
      <c r="J10156" t="s">
        <v>27</v>
      </c>
      <c r="K10156" t="s">
        <v>35</v>
      </c>
      <c r="L10156">
        <v>4</v>
      </c>
      <c r="M10156" t="s">
        <v>160</v>
      </c>
      <c r="N10156" t="s">
        <v>29</v>
      </c>
      <c r="O10156" t="s">
        <v>22</v>
      </c>
    </row>
    <row r="10157" spans="1:15">
      <c r="A10157" t="s">
        <v>16284</v>
      </c>
      <c r="B10157" s="1">
        <v>45938</v>
      </c>
      <c r="C10157" t="s">
        <v>16285</v>
      </c>
      <c r="D10157" t="s">
        <v>45</v>
      </c>
      <c r="E10157" t="s">
        <v>46</v>
      </c>
      <c r="F10157">
        <v>3</v>
      </c>
      <c r="G10157">
        <v>41502.07</v>
      </c>
      <c r="H10157">
        <v>124506.21</v>
      </c>
      <c r="I10157">
        <f>salesdata[[#This Row],[Total_Sales_INR]]/10000000</f>
        <v>1.2450621E-2</v>
      </c>
      <c r="J10157" t="s">
        <v>34</v>
      </c>
      <c r="K10157" t="s">
        <v>72</v>
      </c>
      <c r="L10157">
        <v>4</v>
      </c>
      <c r="M10157" t="s">
        <v>198</v>
      </c>
      <c r="N10157" t="s">
        <v>57</v>
      </c>
      <c r="O10157" t="s">
        <v>22</v>
      </c>
    </row>
    <row r="10158" spans="1:15">
      <c r="A10158" t="s">
        <v>16286</v>
      </c>
      <c r="B10158" s="1">
        <v>45793</v>
      </c>
      <c r="C10158" t="s">
        <v>16287</v>
      </c>
      <c r="D10158" t="s">
        <v>32</v>
      </c>
      <c r="E10158" t="s">
        <v>40</v>
      </c>
      <c r="F10158">
        <v>3</v>
      </c>
      <c r="G10158">
        <v>25096.09</v>
      </c>
      <c r="H10158">
        <v>75288.27</v>
      </c>
      <c r="I10158">
        <f>salesdata[[#This Row],[Total_Sales_INR]]/10000000</f>
        <v>7.5288270000000001E-3</v>
      </c>
      <c r="J10158" t="s">
        <v>27</v>
      </c>
      <c r="K10158" t="s">
        <v>35</v>
      </c>
      <c r="L10158">
        <v>4</v>
      </c>
      <c r="M10158" t="s">
        <v>123</v>
      </c>
      <c r="N10158" t="s">
        <v>78</v>
      </c>
      <c r="O10158" t="s">
        <v>22</v>
      </c>
    </row>
    <row r="10159" spans="1:15">
      <c r="A10159" t="s">
        <v>16288</v>
      </c>
      <c r="B10159" s="1">
        <v>45760</v>
      </c>
      <c r="C10159" t="s">
        <v>3416</v>
      </c>
      <c r="D10159" t="s">
        <v>45</v>
      </c>
      <c r="E10159" t="s">
        <v>46</v>
      </c>
      <c r="F10159">
        <v>4</v>
      </c>
      <c r="G10159">
        <v>24097.8</v>
      </c>
      <c r="H10159">
        <v>96391.2</v>
      </c>
      <c r="I10159">
        <f>salesdata[[#This Row],[Total_Sales_INR]]/10000000</f>
        <v>9.6391199999999993E-3</v>
      </c>
      <c r="J10159" t="s">
        <v>18</v>
      </c>
      <c r="K10159" t="s">
        <v>19</v>
      </c>
      <c r="L10159">
        <v>2</v>
      </c>
      <c r="M10159" t="s">
        <v>104</v>
      </c>
      <c r="N10159" t="s">
        <v>21</v>
      </c>
      <c r="O10159" t="s">
        <v>22</v>
      </c>
    </row>
    <row r="10160" spans="1:15">
      <c r="A10160" t="s">
        <v>16289</v>
      </c>
      <c r="B10160" s="1">
        <v>45996</v>
      </c>
      <c r="C10160" t="s">
        <v>16290</v>
      </c>
      <c r="D10160" t="s">
        <v>102</v>
      </c>
      <c r="E10160" t="s">
        <v>155</v>
      </c>
      <c r="F10160">
        <v>2</v>
      </c>
      <c r="G10160">
        <v>31748.880000000001</v>
      </c>
      <c r="H10160">
        <v>63497.760000000002</v>
      </c>
      <c r="I10160">
        <f>salesdata[[#This Row],[Total_Sales_INR]]/10000000</f>
        <v>6.3497760000000006E-3</v>
      </c>
      <c r="J10160" t="s">
        <v>47</v>
      </c>
      <c r="K10160" t="s">
        <v>72</v>
      </c>
      <c r="L10160">
        <v>4</v>
      </c>
      <c r="M10160" t="s">
        <v>123</v>
      </c>
      <c r="N10160" t="s">
        <v>178</v>
      </c>
      <c r="O10160" t="s">
        <v>22</v>
      </c>
    </row>
    <row r="10161" spans="1:15">
      <c r="A10161" t="s">
        <v>16291</v>
      </c>
      <c r="B10161" s="1">
        <v>45738</v>
      </c>
      <c r="C10161" t="s">
        <v>15874</v>
      </c>
      <c r="D10161" t="s">
        <v>25</v>
      </c>
      <c r="E10161" t="s">
        <v>91</v>
      </c>
      <c r="F10161">
        <v>4</v>
      </c>
      <c r="G10161">
        <v>18234.27</v>
      </c>
      <c r="H10161">
        <v>72937.08</v>
      </c>
      <c r="I10161">
        <f>salesdata[[#This Row],[Total_Sales_INR]]/10000000</f>
        <v>7.2937080000000003E-3</v>
      </c>
      <c r="J10161" t="s">
        <v>18</v>
      </c>
      <c r="K10161" t="s">
        <v>72</v>
      </c>
      <c r="L10161">
        <v>2</v>
      </c>
      <c r="M10161" t="s">
        <v>265</v>
      </c>
      <c r="N10161" t="s">
        <v>57</v>
      </c>
      <c r="O10161" t="s">
        <v>22</v>
      </c>
    </row>
    <row r="10162" spans="1:15">
      <c r="A10162" t="s">
        <v>16292</v>
      </c>
      <c r="B10162" s="1">
        <v>46005</v>
      </c>
      <c r="C10162" t="s">
        <v>16293</v>
      </c>
      <c r="D10162" t="s">
        <v>45</v>
      </c>
      <c r="E10162" t="s">
        <v>46</v>
      </c>
      <c r="F10162">
        <v>1</v>
      </c>
      <c r="G10162">
        <v>15564.25</v>
      </c>
      <c r="H10162">
        <v>15564.25</v>
      </c>
      <c r="I10162">
        <f>salesdata[[#This Row],[Total_Sales_INR]]/10000000</f>
        <v>1.556425E-3</v>
      </c>
      <c r="J10162" t="s">
        <v>18</v>
      </c>
      <c r="K10162" t="s">
        <v>19</v>
      </c>
      <c r="L10162">
        <v>1</v>
      </c>
      <c r="M10162" t="s">
        <v>68</v>
      </c>
      <c r="N10162" t="s">
        <v>167</v>
      </c>
      <c r="O10162" t="s">
        <v>22</v>
      </c>
    </row>
    <row r="10163" spans="1:15">
      <c r="A10163" t="s">
        <v>16294</v>
      </c>
      <c r="B10163" s="1">
        <v>45750</v>
      </c>
      <c r="C10163" t="s">
        <v>16295</v>
      </c>
      <c r="D10163" t="s">
        <v>45</v>
      </c>
      <c r="E10163" t="s">
        <v>60</v>
      </c>
      <c r="F10163">
        <v>1</v>
      </c>
      <c r="G10163">
        <v>46888.47</v>
      </c>
      <c r="H10163">
        <v>46888.47</v>
      </c>
      <c r="I10163">
        <f>salesdata[[#This Row],[Total_Sales_INR]]/10000000</f>
        <v>4.6888470000000003E-3</v>
      </c>
      <c r="J10163" t="s">
        <v>27</v>
      </c>
      <c r="K10163" t="s">
        <v>72</v>
      </c>
      <c r="L10163">
        <v>4</v>
      </c>
      <c r="M10163" t="s">
        <v>88</v>
      </c>
      <c r="N10163" t="s">
        <v>173</v>
      </c>
      <c r="O10163" t="s">
        <v>22</v>
      </c>
    </row>
    <row r="10164" spans="1:15">
      <c r="A10164" t="s">
        <v>16296</v>
      </c>
      <c r="B10164" s="1">
        <v>45722</v>
      </c>
      <c r="C10164" t="s">
        <v>16297</v>
      </c>
      <c r="D10164" t="s">
        <v>102</v>
      </c>
      <c r="E10164" t="s">
        <v>155</v>
      </c>
      <c r="F10164">
        <v>2</v>
      </c>
      <c r="G10164">
        <v>6580.57</v>
      </c>
      <c r="H10164">
        <v>13161.14</v>
      </c>
      <c r="I10164">
        <f>salesdata[[#This Row],[Total_Sales_INR]]/10000000</f>
        <v>1.316114E-3</v>
      </c>
      <c r="J10164" t="s">
        <v>18</v>
      </c>
      <c r="K10164" t="s">
        <v>72</v>
      </c>
      <c r="L10164">
        <v>3</v>
      </c>
      <c r="M10164" t="s">
        <v>36</v>
      </c>
      <c r="N10164" t="s">
        <v>178</v>
      </c>
      <c r="O10164" t="s">
        <v>22</v>
      </c>
    </row>
    <row r="10165" spans="1:15">
      <c r="A10165" t="s">
        <v>16298</v>
      </c>
      <c r="B10165" s="1">
        <v>45923</v>
      </c>
      <c r="C10165" t="s">
        <v>2406</v>
      </c>
      <c r="D10165" t="s">
        <v>16</v>
      </c>
      <c r="E10165" t="s">
        <v>130</v>
      </c>
      <c r="F10165">
        <v>2</v>
      </c>
      <c r="G10165">
        <v>42496.3</v>
      </c>
      <c r="H10165">
        <v>84992.6</v>
      </c>
      <c r="I10165">
        <f>salesdata[[#This Row],[Total_Sales_INR]]/10000000</f>
        <v>8.4992599999999998E-3</v>
      </c>
      <c r="J10165" t="s">
        <v>34</v>
      </c>
      <c r="K10165" t="s">
        <v>19</v>
      </c>
      <c r="L10165">
        <v>1</v>
      </c>
      <c r="M10165" t="s">
        <v>119</v>
      </c>
      <c r="N10165" t="s">
        <v>112</v>
      </c>
      <c r="O10165" t="s">
        <v>22</v>
      </c>
    </row>
    <row r="10166" spans="1:15">
      <c r="A10166" t="s">
        <v>16299</v>
      </c>
      <c r="B10166" s="1">
        <v>45712</v>
      </c>
      <c r="C10166" t="s">
        <v>1370</v>
      </c>
      <c r="D10166" t="s">
        <v>25</v>
      </c>
      <c r="E10166" t="s">
        <v>140</v>
      </c>
      <c r="F10166">
        <v>5</v>
      </c>
      <c r="G10166">
        <v>42299.519999999997</v>
      </c>
      <c r="H10166">
        <v>211497.60000000001</v>
      </c>
      <c r="I10166">
        <f>salesdata[[#This Row],[Total_Sales_INR]]/10000000</f>
        <v>2.114976E-2</v>
      </c>
      <c r="J10166" t="s">
        <v>18</v>
      </c>
      <c r="K10166" t="s">
        <v>35</v>
      </c>
      <c r="L10166">
        <v>5</v>
      </c>
      <c r="M10166" t="s">
        <v>28</v>
      </c>
      <c r="N10166" t="s">
        <v>82</v>
      </c>
      <c r="O10166" t="s">
        <v>22</v>
      </c>
    </row>
    <row r="10167" spans="1:15">
      <c r="A10167" t="s">
        <v>16300</v>
      </c>
      <c r="B10167" s="1">
        <v>45805</v>
      </c>
      <c r="C10167" t="s">
        <v>15055</v>
      </c>
      <c r="D10167" t="s">
        <v>25</v>
      </c>
      <c r="E10167" t="s">
        <v>91</v>
      </c>
      <c r="F10167">
        <v>1</v>
      </c>
      <c r="G10167">
        <v>35608.870000000003</v>
      </c>
      <c r="H10167">
        <v>35608.870000000003</v>
      </c>
      <c r="I10167">
        <f>salesdata[[#This Row],[Total_Sales_INR]]/10000000</f>
        <v>3.5608870000000004E-3</v>
      </c>
      <c r="J10167" t="s">
        <v>18</v>
      </c>
      <c r="K10167" t="s">
        <v>72</v>
      </c>
      <c r="L10167">
        <v>2</v>
      </c>
      <c r="M10167" t="s">
        <v>265</v>
      </c>
      <c r="N10167" t="s">
        <v>57</v>
      </c>
      <c r="O10167" t="s">
        <v>22</v>
      </c>
    </row>
    <row r="10168" spans="1:15">
      <c r="A10168" t="s">
        <v>16301</v>
      </c>
      <c r="B10168" s="1">
        <v>45922</v>
      </c>
      <c r="C10168" t="s">
        <v>16302</v>
      </c>
      <c r="D10168" t="s">
        <v>45</v>
      </c>
      <c r="E10168" t="s">
        <v>85</v>
      </c>
      <c r="F10168">
        <v>1</v>
      </c>
      <c r="G10168">
        <v>27089.05</v>
      </c>
      <c r="H10168">
        <v>27089.05</v>
      </c>
      <c r="I10168">
        <f>salesdata[[#This Row],[Total_Sales_INR]]/10000000</f>
        <v>2.7089049999999997E-3</v>
      </c>
      <c r="J10168" t="s">
        <v>27</v>
      </c>
      <c r="K10168" t="s">
        <v>19</v>
      </c>
      <c r="L10168">
        <v>4</v>
      </c>
      <c r="M10168" t="s">
        <v>185</v>
      </c>
      <c r="N10168" t="s">
        <v>178</v>
      </c>
      <c r="O10168" t="s">
        <v>22</v>
      </c>
    </row>
    <row r="10169" spans="1:15">
      <c r="A10169" t="s">
        <v>16303</v>
      </c>
      <c r="B10169" s="1">
        <v>45840</v>
      </c>
      <c r="C10169" t="s">
        <v>15118</v>
      </c>
      <c r="D10169" t="s">
        <v>16</v>
      </c>
      <c r="E10169" t="s">
        <v>159</v>
      </c>
      <c r="F10169">
        <v>3</v>
      </c>
      <c r="G10169">
        <v>29274.61</v>
      </c>
      <c r="H10169">
        <v>87823.83</v>
      </c>
      <c r="I10169">
        <f>salesdata[[#This Row],[Total_Sales_INR]]/10000000</f>
        <v>8.7823829999999995E-3</v>
      </c>
      <c r="J10169" t="s">
        <v>18</v>
      </c>
      <c r="K10169" t="s">
        <v>19</v>
      </c>
      <c r="L10169">
        <v>4</v>
      </c>
      <c r="M10169" t="s">
        <v>123</v>
      </c>
      <c r="N10169" t="s">
        <v>178</v>
      </c>
      <c r="O10169" t="s">
        <v>22</v>
      </c>
    </row>
    <row r="10170" spans="1:15">
      <c r="A10170" t="s">
        <v>16304</v>
      </c>
      <c r="B10170" s="1">
        <v>45993</v>
      </c>
      <c r="C10170" t="s">
        <v>11253</v>
      </c>
      <c r="D10170" t="s">
        <v>32</v>
      </c>
      <c r="E10170" t="s">
        <v>33</v>
      </c>
      <c r="F10170">
        <v>2</v>
      </c>
      <c r="G10170">
        <v>5598.52</v>
      </c>
      <c r="H10170">
        <v>11197.04</v>
      </c>
      <c r="I10170">
        <f>salesdata[[#This Row],[Total_Sales_INR]]/10000000</f>
        <v>1.119704E-3</v>
      </c>
      <c r="J10170" t="s">
        <v>34</v>
      </c>
      <c r="K10170" t="s">
        <v>35</v>
      </c>
      <c r="L10170">
        <v>5</v>
      </c>
      <c r="M10170" t="s">
        <v>41</v>
      </c>
      <c r="N10170" t="s">
        <v>142</v>
      </c>
      <c r="O10170" t="s">
        <v>22</v>
      </c>
    </row>
    <row r="10171" spans="1:15">
      <c r="A10171" t="s">
        <v>16305</v>
      </c>
      <c r="B10171" s="1">
        <v>45827</v>
      </c>
      <c r="C10171" t="s">
        <v>16306</v>
      </c>
      <c r="D10171" t="s">
        <v>16</v>
      </c>
      <c r="E10171" t="s">
        <v>17</v>
      </c>
      <c r="F10171">
        <v>2</v>
      </c>
      <c r="G10171">
        <v>4858.07</v>
      </c>
      <c r="H10171">
        <v>9716.14</v>
      </c>
      <c r="I10171">
        <f>salesdata[[#This Row],[Total_Sales_INR]]/10000000</f>
        <v>9.7161399999999998E-4</v>
      </c>
      <c r="J10171" t="s">
        <v>34</v>
      </c>
      <c r="K10171" t="s">
        <v>35</v>
      </c>
      <c r="L10171">
        <v>2</v>
      </c>
      <c r="M10171" t="s">
        <v>104</v>
      </c>
      <c r="N10171" t="s">
        <v>97</v>
      </c>
      <c r="O10171" t="s">
        <v>22</v>
      </c>
    </row>
    <row r="10172" spans="1:15">
      <c r="A10172" t="s">
        <v>16307</v>
      </c>
      <c r="B10172" s="1">
        <v>45825</v>
      </c>
      <c r="C10172" t="s">
        <v>16308</v>
      </c>
      <c r="D10172" t="s">
        <v>102</v>
      </c>
      <c r="E10172" t="s">
        <v>155</v>
      </c>
      <c r="F10172">
        <v>1</v>
      </c>
      <c r="G10172">
        <v>11848.72</v>
      </c>
      <c r="H10172">
        <v>11848.72</v>
      </c>
      <c r="I10172">
        <f>salesdata[[#This Row],[Total_Sales_INR]]/10000000</f>
        <v>1.184872E-3</v>
      </c>
      <c r="J10172" t="s">
        <v>27</v>
      </c>
      <c r="K10172" t="s">
        <v>72</v>
      </c>
      <c r="L10172">
        <v>5</v>
      </c>
      <c r="M10172" t="s">
        <v>51</v>
      </c>
      <c r="N10172" t="s">
        <v>37</v>
      </c>
      <c r="O10172" t="s">
        <v>22</v>
      </c>
    </row>
    <row r="10173" spans="1:15">
      <c r="A10173" t="s">
        <v>16309</v>
      </c>
      <c r="B10173" s="1">
        <v>45996</v>
      </c>
      <c r="C10173" t="s">
        <v>8266</v>
      </c>
      <c r="D10173" t="s">
        <v>25</v>
      </c>
      <c r="E10173" t="s">
        <v>91</v>
      </c>
      <c r="F10173">
        <v>1</v>
      </c>
      <c r="G10173">
        <v>2574.6799999999998</v>
      </c>
      <c r="H10173">
        <v>2574.6799999999998</v>
      </c>
      <c r="I10173">
        <f>salesdata[[#This Row],[Total_Sales_INR]]/10000000</f>
        <v>2.5746800000000001E-4</v>
      </c>
      <c r="J10173" t="s">
        <v>18</v>
      </c>
      <c r="K10173" t="s">
        <v>19</v>
      </c>
      <c r="L10173">
        <v>4</v>
      </c>
      <c r="M10173" t="s">
        <v>123</v>
      </c>
      <c r="N10173" t="s">
        <v>94</v>
      </c>
      <c r="O10173" t="s">
        <v>22</v>
      </c>
    </row>
    <row r="10174" spans="1:15">
      <c r="A10174" t="s">
        <v>16310</v>
      </c>
      <c r="B10174" s="1">
        <v>45711</v>
      </c>
      <c r="C10174" t="s">
        <v>1919</v>
      </c>
      <c r="D10174" t="s">
        <v>32</v>
      </c>
      <c r="E10174" t="s">
        <v>81</v>
      </c>
      <c r="F10174">
        <v>3</v>
      </c>
      <c r="G10174">
        <v>34050.65</v>
      </c>
      <c r="H10174">
        <v>102151.95</v>
      </c>
      <c r="I10174">
        <f>salesdata[[#This Row],[Total_Sales_INR]]/10000000</f>
        <v>1.0215195E-2</v>
      </c>
      <c r="J10174" t="s">
        <v>18</v>
      </c>
      <c r="K10174" t="s">
        <v>19</v>
      </c>
      <c r="L10174">
        <v>2</v>
      </c>
      <c r="M10174" t="s">
        <v>104</v>
      </c>
      <c r="N10174" t="s">
        <v>42</v>
      </c>
      <c r="O10174" t="s">
        <v>22</v>
      </c>
    </row>
    <row r="10175" spans="1:15">
      <c r="A10175" t="s">
        <v>16311</v>
      </c>
      <c r="B10175" s="1">
        <v>45846</v>
      </c>
      <c r="C10175" t="s">
        <v>13493</v>
      </c>
      <c r="D10175" t="s">
        <v>32</v>
      </c>
      <c r="E10175" t="s">
        <v>309</v>
      </c>
      <c r="F10175">
        <v>2</v>
      </c>
      <c r="G10175">
        <v>9673.25</v>
      </c>
      <c r="H10175">
        <v>19346.5</v>
      </c>
      <c r="I10175">
        <f>salesdata[[#This Row],[Total_Sales_INR]]/10000000</f>
        <v>1.93465E-3</v>
      </c>
      <c r="J10175" t="s">
        <v>34</v>
      </c>
      <c r="K10175" t="s">
        <v>35</v>
      </c>
      <c r="L10175">
        <v>2</v>
      </c>
      <c r="M10175" t="s">
        <v>141</v>
      </c>
      <c r="N10175" t="s">
        <v>37</v>
      </c>
      <c r="O10175" t="s">
        <v>22</v>
      </c>
    </row>
    <row r="10176" spans="1:15">
      <c r="A10176" t="s">
        <v>16312</v>
      </c>
      <c r="B10176" s="1">
        <v>45676</v>
      </c>
      <c r="C10176" t="s">
        <v>282</v>
      </c>
      <c r="D10176" t="s">
        <v>45</v>
      </c>
      <c r="E10176" t="s">
        <v>65</v>
      </c>
      <c r="F10176">
        <v>4</v>
      </c>
      <c r="G10176">
        <v>6512.97</v>
      </c>
      <c r="H10176">
        <v>26051.88</v>
      </c>
      <c r="I10176">
        <f>salesdata[[#This Row],[Total_Sales_INR]]/10000000</f>
        <v>2.605188E-3</v>
      </c>
      <c r="J10176" t="s">
        <v>27</v>
      </c>
      <c r="K10176" t="s">
        <v>19</v>
      </c>
      <c r="L10176">
        <v>3</v>
      </c>
      <c r="M10176" t="s">
        <v>190</v>
      </c>
      <c r="N10176" t="s">
        <v>94</v>
      </c>
      <c r="O10176" t="s">
        <v>22</v>
      </c>
    </row>
    <row r="10177" spans="1:15">
      <c r="A10177" t="s">
        <v>16313</v>
      </c>
      <c r="B10177" s="1">
        <v>46009</v>
      </c>
      <c r="C10177" t="s">
        <v>7214</v>
      </c>
      <c r="D10177" t="s">
        <v>102</v>
      </c>
      <c r="E10177" t="s">
        <v>103</v>
      </c>
      <c r="F10177">
        <v>5</v>
      </c>
      <c r="G10177">
        <v>12625.65</v>
      </c>
      <c r="H10177">
        <v>63128.25</v>
      </c>
      <c r="I10177">
        <f>salesdata[[#This Row],[Total_Sales_INR]]/10000000</f>
        <v>6.3128250000000002E-3</v>
      </c>
      <c r="J10177" t="s">
        <v>47</v>
      </c>
      <c r="K10177" t="s">
        <v>72</v>
      </c>
      <c r="L10177">
        <v>3</v>
      </c>
      <c r="M10177" t="s">
        <v>77</v>
      </c>
      <c r="N10177" t="s">
        <v>134</v>
      </c>
      <c r="O10177" t="s">
        <v>22</v>
      </c>
    </row>
    <row r="10178" spans="1:15">
      <c r="A10178" t="s">
        <v>16314</v>
      </c>
      <c r="B10178" s="1">
        <v>45751</v>
      </c>
      <c r="C10178" t="s">
        <v>1236</v>
      </c>
      <c r="D10178" t="s">
        <v>32</v>
      </c>
      <c r="E10178" t="s">
        <v>40</v>
      </c>
      <c r="F10178">
        <v>2</v>
      </c>
      <c r="G10178">
        <v>7737.81</v>
      </c>
      <c r="H10178">
        <v>15475.62</v>
      </c>
      <c r="I10178">
        <f>salesdata[[#This Row],[Total_Sales_INR]]/10000000</f>
        <v>1.5475620000000002E-3</v>
      </c>
      <c r="J10178" t="s">
        <v>27</v>
      </c>
      <c r="K10178" t="s">
        <v>35</v>
      </c>
      <c r="L10178">
        <v>1</v>
      </c>
      <c r="M10178" t="s">
        <v>181</v>
      </c>
      <c r="N10178" t="s">
        <v>69</v>
      </c>
      <c r="O10178" t="s">
        <v>22</v>
      </c>
    </row>
    <row r="10179" spans="1:15">
      <c r="A10179" t="s">
        <v>16315</v>
      </c>
      <c r="B10179" s="1">
        <v>46004</v>
      </c>
      <c r="C10179" t="s">
        <v>10275</v>
      </c>
      <c r="D10179" t="s">
        <v>45</v>
      </c>
      <c r="E10179" t="s">
        <v>85</v>
      </c>
      <c r="F10179">
        <v>4</v>
      </c>
      <c r="G10179">
        <v>49571.61</v>
      </c>
      <c r="H10179">
        <v>198286.44</v>
      </c>
      <c r="I10179">
        <f>salesdata[[#This Row],[Total_Sales_INR]]/10000000</f>
        <v>1.9828643999999999E-2</v>
      </c>
      <c r="J10179" t="s">
        <v>18</v>
      </c>
      <c r="K10179" t="s">
        <v>72</v>
      </c>
      <c r="L10179">
        <v>3</v>
      </c>
      <c r="M10179" t="s">
        <v>61</v>
      </c>
      <c r="N10179" t="s">
        <v>156</v>
      </c>
      <c r="O10179" t="s">
        <v>22</v>
      </c>
    </row>
    <row r="10180" spans="1:15">
      <c r="A10180" t="s">
        <v>16316</v>
      </c>
      <c r="B10180" s="1">
        <v>46013</v>
      </c>
      <c r="C10180" t="s">
        <v>16317</v>
      </c>
      <c r="D10180" t="s">
        <v>45</v>
      </c>
      <c r="E10180" t="s">
        <v>60</v>
      </c>
      <c r="F10180">
        <v>2</v>
      </c>
      <c r="G10180">
        <v>16003.3</v>
      </c>
      <c r="H10180">
        <v>32006.6</v>
      </c>
      <c r="I10180">
        <f>salesdata[[#This Row],[Total_Sales_INR]]/10000000</f>
        <v>3.2006599999999997E-3</v>
      </c>
      <c r="J10180" t="s">
        <v>27</v>
      </c>
      <c r="K10180" t="s">
        <v>19</v>
      </c>
      <c r="L10180">
        <v>3</v>
      </c>
      <c r="M10180" t="s">
        <v>115</v>
      </c>
      <c r="N10180" t="s">
        <v>150</v>
      </c>
      <c r="O10180" t="s">
        <v>22</v>
      </c>
    </row>
    <row r="10181" spans="1:15">
      <c r="A10181" t="s">
        <v>16318</v>
      </c>
      <c r="B10181" s="1">
        <v>45748</v>
      </c>
      <c r="C10181" t="s">
        <v>767</v>
      </c>
      <c r="D10181" t="s">
        <v>25</v>
      </c>
      <c r="E10181" t="s">
        <v>223</v>
      </c>
      <c r="F10181">
        <v>2</v>
      </c>
      <c r="G10181">
        <v>15148.88</v>
      </c>
      <c r="H10181">
        <v>30297.759999999998</v>
      </c>
      <c r="I10181">
        <f>salesdata[[#This Row],[Total_Sales_INR]]/10000000</f>
        <v>3.0297759999999996E-3</v>
      </c>
      <c r="J10181" t="s">
        <v>34</v>
      </c>
      <c r="K10181" t="s">
        <v>19</v>
      </c>
      <c r="L10181">
        <v>5</v>
      </c>
      <c r="M10181" t="s">
        <v>28</v>
      </c>
      <c r="N10181" t="s">
        <v>74</v>
      </c>
      <c r="O10181" t="s">
        <v>22</v>
      </c>
    </row>
    <row r="10182" spans="1:15">
      <c r="A10182" t="s">
        <v>16319</v>
      </c>
      <c r="B10182" s="1">
        <v>46002</v>
      </c>
      <c r="C10182" t="s">
        <v>4234</v>
      </c>
      <c r="D10182" t="s">
        <v>102</v>
      </c>
      <c r="E10182" t="s">
        <v>118</v>
      </c>
      <c r="F10182">
        <v>3</v>
      </c>
      <c r="G10182">
        <v>8508.0499999999993</v>
      </c>
      <c r="H10182">
        <v>25524.15</v>
      </c>
      <c r="I10182">
        <f>salesdata[[#This Row],[Total_Sales_INR]]/10000000</f>
        <v>2.5524150000000002E-3</v>
      </c>
      <c r="J10182" t="s">
        <v>47</v>
      </c>
      <c r="K10182" t="s">
        <v>72</v>
      </c>
      <c r="L10182">
        <v>5</v>
      </c>
      <c r="M10182" t="s">
        <v>28</v>
      </c>
      <c r="N10182" t="s">
        <v>37</v>
      </c>
      <c r="O10182" t="s">
        <v>22</v>
      </c>
    </row>
    <row r="10183" spans="1:15">
      <c r="A10183" t="s">
        <v>16320</v>
      </c>
      <c r="B10183" s="1">
        <v>45841</v>
      </c>
      <c r="C10183" t="s">
        <v>460</v>
      </c>
      <c r="D10183" t="s">
        <v>45</v>
      </c>
      <c r="E10183" t="s">
        <v>85</v>
      </c>
      <c r="F10183">
        <v>2</v>
      </c>
      <c r="G10183">
        <v>13579.55</v>
      </c>
      <c r="H10183">
        <v>27159.1</v>
      </c>
      <c r="I10183">
        <f>salesdata[[#This Row],[Total_Sales_INR]]/10000000</f>
        <v>2.7159099999999998E-3</v>
      </c>
      <c r="J10183" t="s">
        <v>18</v>
      </c>
      <c r="K10183" t="s">
        <v>72</v>
      </c>
      <c r="L10183">
        <v>5</v>
      </c>
      <c r="M10183" t="s">
        <v>170</v>
      </c>
      <c r="N10183" t="s">
        <v>167</v>
      </c>
      <c r="O10183" t="s">
        <v>22</v>
      </c>
    </row>
    <row r="10184" spans="1:15">
      <c r="A10184" t="s">
        <v>16321</v>
      </c>
      <c r="B10184" s="1">
        <v>45775</v>
      </c>
      <c r="C10184" t="s">
        <v>14336</v>
      </c>
      <c r="D10184" t="s">
        <v>32</v>
      </c>
      <c r="E10184" t="s">
        <v>309</v>
      </c>
      <c r="F10184">
        <v>4</v>
      </c>
      <c r="G10184">
        <v>6717.23</v>
      </c>
      <c r="H10184">
        <v>26868.92</v>
      </c>
      <c r="I10184">
        <f>salesdata[[#This Row],[Total_Sales_INR]]/10000000</f>
        <v>2.6868919999999998E-3</v>
      </c>
      <c r="J10184" t="s">
        <v>27</v>
      </c>
      <c r="K10184" t="s">
        <v>19</v>
      </c>
      <c r="L10184">
        <v>5</v>
      </c>
      <c r="M10184" t="s">
        <v>73</v>
      </c>
      <c r="N10184" t="s">
        <v>97</v>
      </c>
      <c r="O10184" t="s">
        <v>22</v>
      </c>
    </row>
    <row r="10185" spans="1:15">
      <c r="A10185" t="s">
        <v>16322</v>
      </c>
      <c r="B10185" s="1">
        <v>45866</v>
      </c>
      <c r="C10185" t="s">
        <v>15638</v>
      </c>
      <c r="D10185" t="s">
        <v>32</v>
      </c>
      <c r="E10185" t="s">
        <v>81</v>
      </c>
      <c r="F10185">
        <v>5</v>
      </c>
      <c r="G10185">
        <v>20519.02</v>
      </c>
      <c r="H10185">
        <v>102595.1</v>
      </c>
      <c r="I10185">
        <f>salesdata[[#This Row],[Total_Sales_INR]]/10000000</f>
        <v>1.0259510000000001E-2</v>
      </c>
      <c r="J10185" t="s">
        <v>47</v>
      </c>
      <c r="K10185" t="s">
        <v>19</v>
      </c>
      <c r="L10185">
        <v>2</v>
      </c>
      <c r="M10185" t="s">
        <v>141</v>
      </c>
      <c r="N10185" t="s">
        <v>360</v>
      </c>
      <c r="O10185" t="s">
        <v>22</v>
      </c>
    </row>
    <row r="10186" spans="1:15">
      <c r="A10186" t="s">
        <v>16323</v>
      </c>
      <c r="B10186" s="1">
        <v>45727</v>
      </c>
      <c r="C10186" t="s">
        <v>11304</v>
      </c>
      <c r="D10186" t="s">
        <v>32</v>
      </c>
      <c r="E10186" t="s">
        <v>309</v>
      </c>
      <c r="F10186">
        <v>4</v>
      </c>
      <c r="G10186">
        <v>31317</v>
      </c>
      <c r="H10186">
        <v>125268</v>
      </c>
      <c r="I10186">
        <f>salesdata[[#This Row],[Total_Sales_INR]]/10000000</f>
        <v>1.2526799999999999E-2</v>
      </c>
      <c r="J10186" t="s">
        <v>47</v>
      </c>
      <c r="K10186" t="s">
        <v>72</v>
      </c>
      <c r="L10186">
        <v>3</v>
      </c>
      <c r="M10186" t="s">
        <v>115</v>
      </c>
      <c r="N10186" t="s">
        <v>29</v>
      </c>
      <c r="O10186" t="s">
        <v>22</v>
      </c>
    </row>
    <row r="10187" spans="1:15">
      <c r="A10187" t="s">
        <v>16324</v>
      </c>
      <c r="B10187" s="1">
        <v>45848</v>
      </c>
      <c r="C10187" t="s">
        <v>12042</v>
      </c>
      <c r="D10187" t="s">
        <v>25</v>
      </c>
      <c r="E10187" t="s">
        <v>280</v>
      </c>
      <c r="F10187">
        <v>5</v>
      </c>
      <c r="G10187">
        <v>22530.01</v>
      </c>
      <c r="H10187">
        <v>112650.05</v>
      </c>
      <c r="I10187">
        <f>salesdata[[#This Row],[Total_Sales_INR]]/10000000</f>
        <v>1.1265005E-2</v>
      </c>
      <c r="J10187" t="s">
        <v>18</v>
      </c>
      <c r="K10187" t="s">
        <v>19</v>
      </c>
      <c r="L10187">
        <v>3</v>
      </c>
      <c r="M10187" t="s">
        <v>115</v>
      </c>
      <c r="N10187" t="s">
        <v>134</v>
      </c>
      <c r="O10187" t="s">
        <v>22</v>
      </c>
    </row>
    <row r="10188" spans="1:15">
      <c r="A10188" t="s">
        <v>16325</v>
      </c>
      <c r="B10188" s="1">
        <v>45919</v>
      </c>
      <c r="C10188" t="s">
        <v>16326</v>
      </c>
      <c r="D10188" t="s">
        <v>32</v>
      </c>
      <c r="E10188" t="s">
        <v>33</v>
      </c>
      <c r="F10188">
        <v>4</v>
      </c>
      <c r="G10188">
        <v>8458.86</v>
      </c>
      <c r="H10188">
        <v>33835.440000000002</v>
      </c>
      <c r="I10188">
        <f>salesdata[[#This Row],[Total_Sales_INR]]/10000000</f>
        <v>3.383544E-3</v>
      </c>
      <c r="J10188" t="s">
        <v>47</v>
      </c>
      <c r="K10188" t="s">
        <v>72</v>
      </c>
      <c r="L10188">
        <v>5</v>
      </c>
      <c r="M10188" t="s">
        <v>41</v>
      </c>
      <c r="N10188" t="s">
        <v>48</v>
      </c>
      <c r="O10188" t="s">
        <v>22</v>
      </c>
    </row>
    <row r="10189" spans="1:15">
      <c r="A10189" t="s">
        <v>16327</v>
      </c>
      <c r="B10189" s="1">
        <v>45951</v>
      </c>
      <c r="C10189" t="s">
        <v>16328</v>
      </c>
      <c r="D10189" t="s">
        <v>45</v>
      </c>
      <c r="E10189" t="s">
        <v>46</v>
      </c>
      <c r="F10189">
        <v>5</v>
      </c>
      <c r="G10189">
        <v>14548.17</v>
      </c>
      <c r="H10189">
        <v>72740.850000000006</v>
      </c>
      <c r="I10189">
        <f>salesdata[[#This Row],[Total_Sales_INR]]/10000000</f>
        <v>7.2740850000000004E-3</v>
      </c>
      <c r="J10189" t="s">
        <v>27</v>
      </c>
      <c r="K10189" t="s">
        <v>19</v>
      </c>
      <c r="L10189">
        <v>4</v>
      </c>
      <c r="M10189" t="s">
        <v>88</v>
      </c>
      <c r="N10189" t="s">
        <v>127</v>
      </c>
      <c r="O10189" t="s">
        <v>22</v>
      </c>
    </row>
    <row r="10190" spans="1:15">
      <c r="A10190" t="s">
        <v>16329</v>
      </c>
      <c r="B10190" s="1">
        <v>45832</v>
      </c>
      <c r="C10190" t="s">
        <v>1839</v>
      </c>
      <c r="D10190" t="s">
        <v>102</v>
      </c>
      <c r="E10190" t="s">
        <v>155</v>
      </c>
      <c r="F10190">
        <v>4</v>
      </c>
      <c r="G10190">
        <v>49484.91</v>
      </c>
      <c r="H10190">
        <v>197939.64</v>
      </c>
      <c r="I10190">
        <f>salesdata[[#This Row],[Total_Sales_INR]]/10000000</f>
        <v>1.9793964000000001E-2</v>
      </c>
      <c r="J10190" t="s">
        <v>34</v>
      </c>
      <c r="K10190" t="s">
        <v>19</v>
      </c>
      <c r="L10190">
        <v>4</v>
      </c>
      <c r="M10190" t="s">
        <v>185</v>
      </c>
      <c r="N10190" t="s">
        <v>94</v>
      </c>
      <c r="O10190" t="s">
        <v>22</v>
      </c>
    </row>
    <row r="10191" spans="1:15">
      <c r="A10191" t="s">
        <v>16330</v>
      </c>
      <c r="B10191" s="1">
        <v>45710</v>
      </c>
      <c r="C10191" t="s">
        <v>16331</v>
      </c>
      <c r="D10191" t="s">
        <v>25</v>
      </c>
      <c r="E10191" t="s">
        <v>91</v>
      </c>
      <c r="F10191">
        <v>1</v>
      </c>
      <c r="G10191">
        <v>45860.19</v>
      </c>
      <c r="H10191">
        <v>45860.19</v>
      </c>
      <c r="I10191">
        <f>salesdata[[#This Row],[Total_Sales_INR]]/10000000</f>
        <v>4.5860190000000002E-3</v>
      </c>
      <c r="J10191" t="s">
        <v>34</v>
      </c>
      <c r="K10191" t="s">
        <v>35</v>
      </c>
      <c r="L10191">
        <v>2</v>
      </c>
      <c r="M10191" t="s">
        <v>141</v>
      </c>
      <c r="N10191" t="s">
        <v>69</v>
      </c>
      <c r="O10191" t="s">
        <v>22</v>
      </c>
    </row>
    <row r="10192" spans="1:15">
      <c r="A10192" t="s">
        <v>16332</v>
      </c>
      <c r="B10192" s="1">
        <v>45797</v>
      </c>
      <c r="C10192" t="s">
        <v>14243</v>
      </c>
      <c r="D10192" t="s">
        <v>102</v>
      </c>
      <c r="E10192" t="s">
        <v>118</v>
      </c>
      <c r="F10192">
        <v>3</v>
      </c>
      <c r="G10192">
        <v>36848.160000000003</v>
      </c>
      <c r="H10192">
        <v>110544.48</v>
      </c>
      <c r="I10192">
        <f>salesdata[[#This Row],[Total_Sales_INR]]/10000000</f>
        <v>1.1054448E-2</v>
      </c>
      <c r="J10192" t="s">
        <v>34</v>
      </c>
      <c r="K10192" t="s">
        <v>35</v>
      </c>
      <c r="L10192">
        <v>1</v>
      </c>
      <c r="M10192" t="s">
        <v>107</v>
      </c>
      <c r="N10192" t="s">
        <v>134</v>
      </c>
      <c r="O10192" t="s">
        <v>22</v>
      </c>
    </row>
    <row r="10193" spans="1:15">
      <c r="A10193" t="s">
        <v>16333</v>
      </c>
      <c r="B10193" s="1">
        <v>45720</v>
      </c>
      <c r="C10193" t="s">
        <v>16334</v>
      </c>
      <c r="D10193" t="s">
        <v>25</v>
      </c>
      <c r="E10193" t="s">
        <v>280</v>
      </c>
      <c r="F10193">
        <v>5</v>
      </c>
      <c r="G10193">
        <v>32030.99</v>
      </c>
      <c r="H10193">
        <v>160154.95000000001</v>
      </c>
      <c r="I10193">
        <f>salesdata[[#This Row],[Total_Sales_INR]]/10000000</f>
        <v>1.6015495000000001E-2</v>
      </c>
      <c r="J10193" t="s">
        <v>34</v>
      </c>
      <c r="K10193" t="s">
        <v>72</v>
      </c>
      <c r="L10193">
        <v>1</v>
      </c>
      <c r="M10193" t="s">
        <v>68</v>
      </c>
      <c r="N10193" t="s">
        <v>29</v>
      </c>
      <c r="O10193" t="s">
        <v>22</v>
      </c>
    </row>
    <row r="10194" spans="1:15">
      <c r="A10194" t="s">
        <v>16335</v>
      </c>
      <c r="B10194" s="1">
        <v>45680</v>
      </c>
      <c r="C10194" t="s">
        <v>16336</v>
      </c>
      <c r="D10194" t="s">
        <v>16</v>
      </c>
      <c r="E10194" t="s">
        <v>130</v>
      </c>
      <c r="F10194">
        <v>3</v>
      </c>
      <c r="G10194">
        <v>1857.59</v>
      </c>
      <c r="H10194">
        <v>5572.77</v>
      </c>
      <c r="I10194">
        <f>salesdata[[#This Row],[Total_Sales_INR]]/10000000</f>
        <v>5.5727700000000001E-4</v>
      </c>
      <c r="J10194" t="s">
        <v>47</v>
      </c>
      <c r="K10194" t="s">
        <v>19</v>
      </c>
      <c r="L10194">
        <v>4</v>
      </c>
      <c r="M10194" t="s">
        <v>123</v>
      </c>
      <c r="N10194" t="s">
        <v>134</v>
      </c>
      <c r="O10194" t="s">
        <v>22</v>
      </c>
    </row>
    <row r="10195" spans="1:15">
      <c r="A10195" t="s">
        <v>16337</v>
      </c>
      <c r="B10195" s="1">
        <v>45828</v>
      </c>
      <c r="C10195" t="s">
        <v>10707</v>
      </c>
      <c r="D10195" t="s">
        <v>102</v>
      </c>
      <c r="E10195" t="s">
        <v>118</v>
      </c>
      <c r="F10195">
        <v>2</v>
      </c>
      <c r="G10195">
        <v>7816.79</v>
      </c>
      <c r="H10195">
        <v>15633.58</v>
      </c>
      <c r="I10195">
        <f>salesdata[[#This Row],[Total_Sales_INR]]/10000000</f>
        <v>1.5633579999999999E-3</v>
      </c>
      <c r="J10195" t="s">
        <v>27</v>
      </c>
      <c r="K10195" t="s">
        <v>19</v>
      </c>
      <c r="L10195">
        <v>5</v>
      </c>
      <c r="M10195" t="s">
        <v>28</v>
      </c>
      <c r="N10195" t="s">
        <v>74</v>
      </c>
      <c r="O10195" t="s">
        <v>22</v>
      </c>
    </row>
    <row r="10196" spans="1:15">
      <c r="A10196" t="s">
        <v>16338</v>
      </c>
      <c r="B10196" s="1">
        <v>45920</v>
      </c>
      <c r="C10196" t="s">
        <v>15092</v>
      </c>
      <c r="D10196" t="s">
        <v>102</v>
      </c>
      <c r="E10196" t="s">
        <v>184</v>
      </c>
      <c r="F10196">
        <v>3</v>
      </c>
      <c r="G10196">
        <v>38807.11</v>
      </c>
      <c r="H10196">
        <v>116421.33</v>
      </c>
      <c r="I10196">
        <f>salesdata[[#This Row],[Total_Sales_INR]]/10000000</f>
        <v>1.1642133000000001E-2</v>
      </c>
      <c r="J10196" t="s">
        <v>27</v>
      </c>
      <c r="K10196" t="s">
        <v>19</v>
      </c>
      <c r="L10196">
        <v>2</v>
      </c>
      <c r="M10196" t="s">
        <v>133</v>
      </c>
      <c r="N10196" t="s">
        <v>150</v>
      </c>
      <c r="O10196" t="s">
        <v>22</v>
      </c>
    </row>
    <row r="10197" spans="1:15">
      <c r="A10197" t="s">
        <v>16339</v>
      </c>
      <c r="B10197" s="1">
        <v>45735</v>
      </c>
      <c r="C10197" t="s">
        <v>11390</v>
      </c>
      <c r="D10197" t="s">
        <v>16</v>
      </c>
      <c r="E10197" t="s">
        <v>137</v>
      </c>
      <c r="F10197">
        <v>3</v>
      </c>
      <c r="G10197">
        <v>1615.65</v>
      </c>
      <c r="H10197">
        <v>4846.95</v>
      </c>
      <c r="I10197">
        <f>salesdata[[#This Row],[Total_Sales_INR]]/10000000</f>
        <v>4.8469499999999999E-4</v>
      </c>
      <c r="J10197" t="s">
        <v>47</v>
      </c>
      <c r="K10197" t="s">
        <v>35</v>
      </c>
      <c r="L10197">
        <v>2</v>
      </c>
      <c r="M10197" t="s">
        <v>265</v>
      </c>
      <c r="N10197" t="s">
        <v>178</v>
      </c>
      <c r="O10197" t="s">
        <v>22</v>
      </c>
    </row>
    <row r="10198" spans="1:15">
      <c r="A10198" t="s">
        <v>16340</v>
      </c>
      <c r="B10198" s="1">
        <v>46008</v>
      </c>
      <c r="C10198" t="s">
        <v>16341</v>
      </c>
      <c r="D10198" t="s">
        <v>25</v>
      </c>
      <c r="E10198" t="s">
        <v>91</v>
      </c>
      <c r="F10198">
        <v>2</v>
      </c>
      <c r="G10198">
        <v>2361.46</v>
      </c>
      <c r="H10198">
        <v>4722.92</v>
      </c>
      <c r="I10198">
        <f>salesdata[[#This Row],[Total_Sales_INR]]/10000000</f>
        <v>4.7229200000000002E-4</v>
      </c>
      <c r="J10198" t="s">
        <v>27</v>
      </c>
      <c r="K10198" t="s">
        <v>19</v>
      </c>
      <c r="L10198">
        <v>5</v>
      </c>
      <c r="M10198" t="s">
        <v>170</v>
      </c>
      <c r="N10198" t="s">
        <v>120</v>
      </c>
      <c r="O10198" t="s">
        <v>22</v>
      </c>
    </row>
    <row r="10199" spans="1:15">
      <c r="A10199" t="s">
        <v>16342</v>
      </c>
      <c r="B10199" s="1">
        <v>45899</v>
      </c>
      <c r="C10199" t="s">
        <v>16343</v>
      </c>
      <c r="D10199" t="s">
        <v>45</v>
      </c>
      <c r="E10199" t="s">
        <v>60</v>
      </c>
      <c r="F10199">
        <v>5</v>
      </c>
      <c r="G10199">
        <v>30061.82</v>
      </c>
      <c r="H10199">
        <v>150309.1</v>
      </c>
      <c r="I10199">
        <f>salesdata[[#This Row],[Total_Sales_INR]]/10000000</f>
        <v>1.503091E-2</v>
      </c>
      <c r="J10199" t="s">
        <v>18</v>
      </c>
      <c r="K10199" t="s">
        <v>19</v>
      </c>
      <c r="L10199">
        <v>2</v>
      </c>
      <c r="M10199" t="s">
        <v>56</v>
      </c>
      <c r="N10199" t="s">
        <v>78</v>
      </c>
      <c r="O10199" t="s">
        <v>22</v>
      </c>
    </row>
    <row r="10200" spans="1:15">
      <c r="A10200" t="s">
        <v>16344</v>
      </c>
      <c r="B10200" s="1">
        <v>45979</v>
      </c>
      <c r="C10200" t="s">
        <v>16345</v>
      </c>
      <c r="D10200" t="s">
        <v>16</v>
      </c>
      <c r="E10200" t="s">
        <v>137</v>
      </c>
      <c r="F10200">
        <v>1</v>
      </c>
      <c r="G10200">
        <v>25884.11</v>
      </c>
      <c r="H10200">
        <v>25884.11</v>
      </c>
      <c r="I10200">
        <f>salesdata[[#This Row],[Total_Sales_INR]]/10000000</f>
        <v>2.5884110000000001E-3</v>
      </c>
      <c r="J10200" t="s">
        <v>34</v>
      </c>
      <c r="K10200" t="s">
        <v>72</v>
      </c>
      <c r="L10200">
        <v>4</v>
      </c>
      <c r="M10200" t="s">
        <v>198</v>
      </c>
      <c r="N10200" t="s">
        <v>21</v>
      </c>
      <c r="O10200" t="s">
        <v>22</v>
      </c>
    </row>
    <row r="10201" spans="1:15">
      <c r="A10201" t="s">
        <v>16346</v>
      </c>
      <c r="B10201" s="1">
        <v>45699</v>
      </c>
      <c r="C10201" t="s">
        <v>704</v>
      </c>
      <c r="D10201" t="s">
        <v>25</v>
      </c>
      <c r="E10201" t="s">
        <v>223</v>
      </c>
      <c r="F10201">
        <v>3</v>
      </c>
      <c r="G10201">
        <v>20793.03</v>
      </c>
      <c r="H10201">
        <v>62379.09</v>
      </c>
      <c r="I10201">
        <f>salesdata[[#This Row],[Total_Sales_INR]]/10000000</f>
        <v>6.2379089999999998E-3</v>
      </c>
      <c r="J10201" t="s">
        <v>47</v>
      </c>
      <c r="K10201" t="s">
        <v>19</v>
      </c>
      <c r="L10201">
        <v>1</v>
      </c>
      <c r="M10201" t="s">
        <v>181</v>
      </c>
      <c r="N10201" t="s">
        <v>52</v>
      </c>
      <c r="O10201" t="s">
        <v>22</v>
      </c>
    </row>
    <row r="10202" spans="1:15">
      <c r="A10202" t="s">
        <v>16347</v>
      </c>
      <c r="B10202" s="1">
        <v>45874</v>
      </c>
      <c r="C10202" t="s">
        <v>3780</v>
      </c>
      <c r="D10202" t="s">
        <v>45</v>
      </c>
      <c r="E10202" t="s">
        <v>46</v>
      </c>
      <c r="F10202">
        <v>5</v>
      </c>
      <c r="G10202">
        <v>2861.05</v>
      </c>
      <c r="H10202">
        <v>14305.25</v>
      </c>
      <c r="I10202">
        <f>salesdata[[#This Row],[Total_Sales_INR]]/10000000</f>
        <v>1.430525E-3</v>
      </c>
      <c r="J10202" t="s">
        <v>27</v>
      </c>
      <c r="K10202" t="s">
        <v>19</v>
      </c>
      <c r="L10202">
        <v>1</v>
      </c>
      <c r="M10202" t="s">
        <v>68</v>
      </c>
      <c r="N10202" t="s">
        <v>120</v>
      </c>
      <c r="O10202" t="s">
        <v>22</v>
      </c>
    </row>
    <row r="10203" spans="1:15">
      <c r="A10203" t="s">
        <v>16348</v>
      </c>
      <c r="B10203" s="1">
        <v>45729</v>
      </c>
      <c r="C10203" t="s">
        <v>7826</v>
      </c>
      <c r="D10203" t="s">
        <v>16</v>
      </c>
      <c r="E10203" t="s">
        <v>145</v>
      </c>
      <c r="F10203">
        <v>3</v>
      </c>
      <c r="G10203">
        <v>19854.650000000001</v>
      </c>
      <c r="H10203">
        <v>59563.95</v>
      </c>
      <c r="I10203">
        <f>salesdata[[#This Row],[Total_Sales_INR]]/10000000</f>
        <v>5.9563949999999997E-3</v>
      </c>
      <c r="J10203" t="s">
        <v>18</v>
      </c>
      <c r="K10203" t="s">
        <v>35</v>
      </c>
      <c r="L10203">
        <v>1</v>
      </c>
      <c r="M10203" t="s">
        <v>119</v>
      </c>
      <c r="N10203" t="s">
        <v>57</v>
      </c>
      <c r="O10203" t="s">
        <v>22</v>
      </c>
    </row>
    <row r="10204" spans="1:15">
      <c r="A10204" t="s">
        <v>16349</v>
      </c>
      <c r="B10204" s="1">
        <v>45781</v>
      </c>
      <c r="C10204" t="s">
        <v>16350</v>
      </c>
      <c r="D10204" t="s">
        <v>102</v>
      </c>
      <c r="E10204" t="s">
        <v>155</v>
      </c>
      <c r="F10204">
        <v>5</v>
      </c>
      <c r="G10204">
        <v>32205.06</v>
      </c>
      <c r="H10204">
        <v>161025.29999999999</v>
      </c>
      <c r="I10204">
        <f>salesdata[[#This Row],[Total_Sales_INR]]/10000000</f>
        <v>1.610253E-2</v>
      </c>
      <c r="J10204" t="s">
        <v>27</v>
      </c>
      <c r="K10204" t="s">
        <v>19</v>
      </c>
      <c r="L10204">
        <v>1</v>
      </c>
      <c r="M10204" t="s">
        <v>107</v>
      </c>
      <c r="N10204" t="s">
        <v>42</v>
      </c>
      <c r="O10204" t="s">
        <v>22</v>
      </c>
    </row>
    <row r="10205" spans="1:15">
      <c r="A10205" t="s">
        <v>16351</v>
      </c>
      <c r="B10205" s="1">
        <v>45659</v>
      </c>
      <c r="C10205" t="s">
        <v>2433</v>
      </c>
      <c r="D10205" t="s">
        <v>32</v>
      </c>
      <c r="E10205" t="s">
        <v>33</v>
      </c>
      <c r="F10205">
        <v>3</v>
      </c>
      <c r="G10205">
        <v>36477.480000000003</v>
      </c>
      <c r="H10205">
        <v>109432.44</v>
      </c>
      <c r="I10205">
        <f>salesdata[[#This Row],[Total_Sales_INR]]/10000000</f>
        <v>1.0943244E-2</v>
      </c>
      <c r="J10205" t="s">
        <v>34</v>
      </c>
      <c r="K10205" t="s">
        <v>72</v>
      </c>
      <c r="L10205">
        <v>3</v>
      </c>
      <c r="M10205" t="s">
        <v>115</v>
      </c>
      <c r="N10205" t="s">
        <v>178</v>
      </c>
      <c r="O10205" t="s">
        <v>22</v>
      </c>
    </row>
    <row r="10206" spans="1:15">
      <c r="A10206" t="s">
        <v>16352</v>
      </c>
      <c r="B10206" s="1">
        <v>45797</v>
      </c>
      <c r="C10206" t="s">
        <v>10621</v>
      </c>
      <c r="D10206" t="s">
        <v>102</v>
      </c>
      <c r="E10206" t="s">
        <v>155</v>
      </c>
      <c r="F10206">
        <v>1</v>
      </c>
      <c r="G10206">
        <v>9736.4699999999993</v>
      </c>
      <c r="H10206">
        <v>9736.4699999999993</v>
      </c>
      <c r="I10206">
        <f>salesdata[[#This Row],[Total_Sales_INR]]/10000000</f>
        <v>9.736469999999999E-4</v>
      </c>
      <c r="J10206" t="s">
        <v>18</v>
      </c>
      <c r="K10206" t="s">
        <v>72</v>
      </c>
      <c r="L10206">
        <v>3</v>
      </c>
      <c r="M10206" t="s">
        <v>61</v>
      </c>
      <c r="N10206" t="s">
        <v>178</v>
      </c>
      <c r="O10206" t="s">
        <v>22</v>
      </c>
    </row>
    <row r="10207" spans="1:15">
      <c r="A10207" t="s">
        <v>16353</v>
      </c>
      <c r="B10207" s="1">
        <v>45755</v>
      </c>
      <c r="C10207" t="s">
        <v>16354</v>
      </c>
      <c r="D10207" t="s">
        <v>32</v>
      </c>
      <c r="E10207" t="s">
        <v>40</v>
      </c>
      <c r="F10207">
        <v>5</v>
      </c>
      <c r="G10207">
        <v>36854.11</v>
      </c>
      <c r="H10207">
        <v>184270.55</v>
      </c>
      <c r="I10207">
        <f>salesdata[[#This Row],[Total_Sales_INR]]/10000000</f>
        <v>1.8427054999999998E-2</v>
      </c>
      <c r="J10207" t="s">
        <v>27</v>
      </c>
      <c r="K10207" t="s">
        <v>35</v>
      </c>
      <c r="L10207">
        <v>1</v>
      </c>
      <c r="M10207" t="s">
        <v>20</v>
      </c>
      <c r="N10207" t="s">
        <v>112</v>
      </c>
      <c r="O10207" t="s">
        <v>22</v>
      </c>
    </row>
    <row r="10208" spans="1:15">
      <c r="A10208" t="s">
        <v>16355</v>
      </c>
      <c r="B10208" s="1">
        <v>45761</v>
      </c>
      <c r="C10208" t="s">
        <v>9353</v>
      </c>
      <c r="D10208" t="s">
        <v>25</v>
      </c>
      <c r="E10208" t="s">
        <v>140</v>
      </c>
      <c r="F10208">
        <v>1</v>
      </c>
      <c r="G10208">
        <v>1479.75</v>
      </c>
      <c r="H10208">
        <v>1479.75</v>
      </c>
      <c r="I10208">
        <f>salesdata[[#This Row],[Total_Sales_INR]]/10000000</f>
        <v>1.4797500000000001E-4</v>
      </c>
      <c r="J10208" t="s">
        <v>27</v>
      </c>
      <c r="K10208" t="s">
        <v>72</v>
      </c>
      <c r="L10208">
        <v>5</v>
      </c>
      <c r="M10208" t="s">
        <v>51</v>
      </c>
      <c r="N10208" t="s">
        <v>360</v>
      </c>
      <c r="O10208" t="s">
        <v>22</v>
      </c>
    </row>
    <row r="10209" spans="1:15">
      <c r="A10209" t="s">
        <v>16356</v>
      </c>
      <c r="B10209" s="1">
        <v>46006</v>
      </c>
      <c r="C10209" t="s">
        <v>14275</v>
      </c>
      <c r="D10209" t="s">
        <v>102</v>
      </c>
      <c r="E10209" t="s">
        <v>118</v>
      </c>
      <c r="F10209">
        <v>5</v>
      </c>
      <c r="G10209">
        <v>42184.75</v>
      </c>
      <c r="H10209">
        <v>210923.75</v>
      </c>
      <c r="I10209">
        <f>salesdata[[#This Row],[Total_Sales_INR]]/10000000</f>
        <v>2.1092375E-2</v>
      </c>
      <c r="J10209" t="s">
        <v>34</v>
      </c>
      <c r="K10209" t="s">
        <v>72</v>
      </c>
      <c r="L10209">
        <v>4</v>
      </c>
      <c r="M10209" t="s">
        <v>88</v>
      </c>
      <c r="N10209" t="s">
        <v>78</v>
      </c>
      <c r="O10209" t="s">
        <v>22</v>
      </c>
    </row>
    <row r="10210" spans="1:15">
      <c r="A10210" t="s">
        <v>16357</v>
      </c>
      <c r="B10210" s="1">
        <v>45818</v>
      </c>
      <c r="C10210" t="s">
        <v>16358</v>
      </c>
      <c r="D10210" t="s">
        <v>32</v>
      </c>
      <c r="E10210" t="s">
        <v>309</v>
      </c>
      <c r="F10210">
        <v>4</v>
      </c>
      <c r="G10210">
        <v>9867.27</v>
      </c>
      <c r="H10210">
        <v>39469.08</v>
      </c>
      <c r="I10210">
        <f>salesdata[[#This Row],[Total_Sales_INR]]/10000000</f>
        <v>3.9469079999999998E-3</v>
      </c>
      <c r="J10210" t="s">
        <v>18</v>
      </c>
      <c r="K10210" t="s">
        <v>72</v>
      </c>
      <c r="L10210">
        <v>4</v>
      </c>
      <c r="M10210" t="s">
        <v>160</v>
      </c>
      <c r="N10210" t="s">
        <v>78</v>
      </c>
      <c r="O10210" t="s">
        <v>22</v>
      </c>
    </row>
    <row r="10211" spans="1:15">
      <c r="A10211" t="s">
        <v>16359</v>
      </c>
      <c r="B10211" s="1">
        <v>45939</v>
      </c>
      <c r="C10211" t="s">
        <v>11797</v>
      </c>
      <c r="D10211" t="s">
        <v>25</v>
      </c>
      <c r="E10211" t="s">
        <v>280</v>
      </c>
      <c r="F10211">
        <v>4</v>
      </c>
      <c r="G10211">
        <v>8343.8700000000008</v>
      </c>
      <c r="H10211">
        <v>33375.480000000003</v>
      </c>
      <c r="I10211">
        <f>salesdata[[#This Row],[Total_Sales_INR]]/10000000</f>
        <v>3.3375480000000005E-3</v>
      </c>
      <c r="J10211" t="s">
        <v>47</v>
      </c>
      <c r="K10211" t="s">
        <v>72</v>
      </c>
      <c r="L10211">
        <v>1</v>
      </c>
      <c r="M10211" t="s">
        <v>68</v>
      </c>
      <c r="N10211" t="s">
        <v>216</v>
      </c>
      <c r="O10211" t="s">
        <v>22</v>
      </c>
    </row>
    <row r="10212" spans="1:15">
      <c r="A10212" t="s">
        <v>16360</v>
      </c>
      <c r="B10212" s="1">
        <v>45944</v>
      </c>
      <c r="C10212" t="s">
        <v>8104</v>
      </c>
      <c r="D10212" t="s">
        <v>16</v>
      </c>
      <c r="E10212" t="s">
        <v>130</v>
      </c>
      <c r="F10212">
        <v>3</v>
      </c>
      <c r="G10212">
        <v>41611.199999999997</v>
      </c>
      <c r="H10212">
        <v>124833.60000000001</v>
      </c>
      <c r="I10212">
        <f>salesdata[[#This Row],[Total_Sales_INR]]/10000000</f>
        <v>1.2483360000000001E-2</v>
      </c>
      <c r="J10212" t="s">
        <v>47</v>
      </c>
      <c r="K10212" t="s">
        <v>72</v>
      </c>
      <c r="L10212">
        <v>3</v>
      </c>
      <c r="M10212" t="s">
        <v>36</v>
      </c>
      <c r="N10212" t="s">
        <v>167</v>
      </c>
      <c r="O10212" t="s">
        <v>22</v>
      </c>
    </row>
    <row r="10213" spans="1:15">
      <c r="A10213" t="s">
        <v>16361</v>
      </c>
      <c r="B10213" s="1">
        <v>45807</v>
      </c>
      <c r="C10213" t="s">
        <v>10771</v>
      </c>
      <c r="D10213" t="s">
        <v>32</v>
      </c>
      <c r="E10213" t="s">
        <v>309</v>
      </c>
      <c r="F10213">
        <v>2</v>
      </c>
      <c r="G10213">
        <v>32562</v>
      </c>
      <c r="H10213">
        <v>65124</v>
      </c>
      <c r="I10213">
        <f>salesdata[[#This Row],[Total_Sales_INR]]/10000000</f>
        <v>6.5123999999999998E-3</v>
      </c>
      <c r="J10213" t="s">
        <v>18</v>
      </c>
      <c r="K10213" t="s">
        <v>35</v>
      </c>
      <c r="L10213">
        <v>4</v>
      </c>
      <c r="M10213" t="s">
        <v>160</v>
      </c>
      <c r="N10213" t="s">
        <v>360</v>
      </c>
      <c r="O10213" t="s">
        <v>22</v>
      </c>
    </row>
    <row r="10214" spans="1:15">
      <c r="A10214" t="s">
        <v>16362</v>
      </c>
      <c r="B10214" s="1">
        <v>45658</v>
      </c>
      <c r="C10214" t="s">
        <v>16363</v>
      </c>
      <c r="D10214" t="s">
        <v>102</v>
      </c>
      <c r="E10214" t="s">
        <v>184</v>
      </c>
      <c r="F10214">
        <v>3</v>
      </c>
      <c r="G10214">
        <v>9995.3799999999992</v>
      </c>
      <c r="H10214">
        <v>29986.14</v>
      </c>
      <c r="I10214">
        <f>salesdata[[#This Row],[Total_Sales_INR]]/10000000</f>
        <v>2.9986140000000001E-3</v>
      </c>
      <c r="J10214" t="s">
        <v>47</v>
      </c>
      <c r="K10214" t="s">
        <v>72</v>
      </c>
      <c r="L10214">
        <v>3</v>
      </c>
      <c r="M10214" t="s">
        <v>77</v>
      </c>
      <c r="N10214" t="s">
        <v>94</v>
      </c>
      <c r="O10214" t="s">
        <v>22</v>
      </c>
    </row>
    <row r="10215" spans="1:15">
      <c r="A10215" t="s">
        <v>16364</v>
      </c>
      <c r="B10215" s="1">
        <v>45803</v>
      </c>
      <c r="C10215" t="s">
        <v>552</v>
      </c>
      <c r="D10215" t="s">
        <v>32</v>
      </c>
      <c r="E10215" t="s">
        <v>250</v>
      </c>
      <c r="F10215">
        <v>1</v>
      </c>
      <c r="G10215">
        <v>38259.730000000003</v>
      </c>
      <c r="H10215">
        <v>38259.730000000003</v>
      </c>
      <c r="I10215">
        <f>salesdata[[#This Row],[Total_Sales_INR]]/10000000</f>
        <v>3.8259730000000003E-3</v>
      </c>
      <c r="J10215" t="s">
        <v>27</v>
      </c>
      <c r="K10215" t="s">
        <v>35</v>
      </c>
      <c r="L10215">
        <v>2</v>
      </c>
      <c r="M10215" t="s">
        <v>56</v>
      </c>
      <c r="N10215" t="s">
        <v>37</v>
      </c>
      <c r="O10215" t="s">
        <v>22</v>
      </c>
    </row>
    <row r="10216" spans="1:15">
      <c r="A10216" t="s">
        <v>16365</v>
      </c>
      <c r="B10216" s="1">
        <v>45776</v>
      </c>
      <c r="C10216" t="s">
        <v>16366</v>
      </c>
      <c r="D10216" t="s">
        <v>25</v>
      </c>
      <c r="E10216" t="s">
        <v>91</v>
      </c>
      <c r="F10216">
        <v>5</v>
      </c>
      <c r="G10216">
        <v>48382.07</v>
      </c>
      <c r="H10216">
        <v>241910.35</v>
      </c>
      <c r="I10216">
        <f>salesdata[[#This Row],[Total_Sales_INR]]/10000000</f>
        <v>2.4191035E-2</v>
      </c>
      <c r="J10216" t="s">
        <v>34</v>
      </c>
      <c r="K10216" t="s">
        <v>35</v>
      </c>
      <c r="L10216">
        <v>1</v>
      </c>
      <c r="M10216" t="s">
        <v>107</v>
      </c>
      <c r="N10216" t="s">
        <v>21</v>
      </c>
      <c r="O10216" t="s">
        <v>22</v>
      </c>
    </row>
    <row r="10217" spans="1:15">
      <c r="A10217" t="s">
        <v>16367</v>
      </c>
      <c r="B10217" s="1">
        <v>45972</v>
      </c>
      <c r="C10217" t="s">
        <v>16368</v>
      </c>
      <c r="D10217" t="s">
        <v>102</v>
      </c>
      <c r="E10217" t="s">
        <v>103</v>
      </c>
      <c r="F10217">
        <v>1</v>
      </c>
      <c r="G10217">
        <v>42574.39</v>
      </c>
      <c r="H10217">
        <v>42574.39</v>
      </c>
      <c r="I10217">
        <f>salesdata[[#This Row],[Total_Sales_INR]]/10000000</f>
        <v>4.257439E-3</v>
      </c>
      <c r="J10217" t="s">
        <v>18</v>
      </c>
      <c r="K10217" t="s">
        <v>19</v>
      </c>
      <c r="L10217">
        <v>5</v>
      </c>
      <c r="M10217" t="s">
        <v>41</v>
      </c>
      <c r="N10217" t="s">
        <v>216</v>
      </c>
      <c r="O10217" t="s">
        <v>22</v>
      </c>
    </row>
    <row r="10218" spans="1:15">
      <c r="A10218" t="s">
        <v>16369</v>
      </c>
      <c r="B10218" s="1">
        <v>45870</v>
      </c>
      <c r="C10218" t="s">
        <v>5359</v>
      </c>
      <c r="D10218" t="s">
        <v>32</v>
      </c>
      <c r="E10218" t="s">
        <v>81</v>
      </c>
      <c r="F10218">
        <v>4</v>
      </c>
      <c r="G10218">
        <v>25718.67</v>
      </c>
      <c r="H10218">
        <v>102874.68</v>
      </c>
      <c r="I10218">
        <f>salesdata[[#This Row],[Total_Sales_INR]]/10000000</f>
        <v>1.0287467999999999E-2</v>
      </c>
      <c r="J10218" t="s">
        <v>47</v>
      </c>
      <c r="K10218" t="s">
        <v>19</v>
      </c>
      <c r="L10218">
        <v>2</v>
      </c>
      <c r="M10218" t="s">
        <v>133</v>
      </c>
      <c r="N10218" t="s">
        <v>37</v>
      </c>
      <c r="O10218" t="s">
        <v>22</v>
      </c>
    </row>
    <row r="10219" spans="1:15">
      <c r="A10219" t="s">
        <v>16370</v>
      </c>
      <c r="B10219" s="1">
        <v>45688</v>
      </c>
      <c r="C10219" t="s">
        <v>7250</v>
      </c>
      <c r="D10219" t="s">
        <v>45</v>
      </c>
      <c r="E10219" t="s">
        <v>60</v>
      </c>
      <c r="F10219">
        <v>1</v>
      </c>
      <c r="G10219">
        <v>45400.63</v>
      </c>
      <c r="H10219">
        <v>45400.63</v>
      </c>
      <c r="I10219">
        <f>salesdata[[#This Row],[Total_Sales_INR]]/10000000</f>
        <v>4.5400629999999996E-3</v>
      </c>
      <c r="J10219" t="s">
        <v>18</v>
      </c>
      <c r="K10219" t="s">
        <v>35</v>
      </c>
      <c r="L10219">
        <v>1</v>
      </c>
      <c r="M10219" t="s">
        <v>181</v>
      </c>
      <c r="N10219" t="s">
        <v>213</v>
      </c>
      <c r="O10219" t="s">
        <v>22</v>
      </c>
    </row>
    <row r="10220" spans="1:15">
      <c r="A10220" t="s">
        <v>16371</v>
      </c>
      <c r="B10220" s="1">
        <v>45830</v>
      </c>
      <c r="C10220" t="s">
        <v>16372</v>
      </c>
      <c r="D10220" t="s">
        <v>102</v>
      </c>
      <c r="E10220" t="s">
        <v>184</v>
      </c>
      <c r="F10220">
        <v>4</v>
      </c>
      <c r="G10220">
        <v>11383.33</v>
      </c>
      <c r="H10220">
        <v>45533.32</v>
      </c>
      <c r="I10220">
        <f>salesdata[[#This Row],[Total_Sales_INR]]/10000000</f>
        <v>4.5533320000000002E-3</v>
      </c>
      <c r="J10220" t="s">
        <v>27</v>
      </c>
      <c r="K10220" t="s">
        <v>35</v>
      </c>
      <c r="L10220">
        <v>3</v>
      </c>
      <c r="M10220" t="s">
        <v>77</v>
      </c>
      <c r="N10220" t="s">
        <v>112</v>
      </c>
      <c r="O10220" t="s">
        <v>22</v>
      </c>
    </row>
    <row r="10221" spans="1:15">
      <c r="A10221" t="s">
        <v>16373</v>
      </c>
      <c r="B10221" s="1">
        <v>45713</v>
      </c>
      <c r="C10221" t="s">
        <v>6132</v>
      </c>
      <c r="D10221" t="s">
        <v>32</v>
      </c>
      <c r="E10221" t="s">
        <v>40</v>
      </c>
      <c r="F10221">
        <v>3</v>
      </c>
      <c r="G10221">
        <v>27174.99</v>
      </c>
      <c r="H10221">
        <v>81524.97</v>
      </c>
      <c r="I10221">
        <f>salesdata[[#This Row],[Total_Sales_INR]]/10000000</f>
        <v>8.1524969999999999E-3</v>
      </c>
      <c r="J10221" t="s">
        <v>18</v>
      </c>
      <c r="K10221" t="s">
        <v>35</v>
      </c>
      <c r="L10221">
        <v>5</v>
      </c>
      <c r="M10221" t="s">
        <v>28</v>
      </c>
      <c r="N10221" t="s">
        <v>82</v>
      </c>
      <c r="O10221" t="s">
        <v>22</v>
      </c>
    </row>
    <row r="10222" spans="1:15">
      <c r="A10222" t="s">
        <v>16374</v>
      </c>
      <c r="B10222" s="1">
        <v>45668</v>
      </c>
      <c r="C10222" t="s">
        <v>8748</v>
      </c>
      <c r="D10222" t="s">
        <v>45</v>
      </c>
      <c r="E10222" t="s">
        <v>65</v>
      </c>
      <c r="F10222">
        <v>3</v>
      </c>
      <c r="G10222">
        <v>7623.98</v>
      </c>
      <c r="H10222">
        <v>22871.94</v>
      </c>
      <c r="I10222">
        <f>salesdata[[#This Row],[Total_Sales_INR]]/10000000</f>
        <v>2.2871939999999998E-3</v>
      </c>
      <c r="J10222" t="s">
        <v>27</v>
      </c>
      <c r="K10222" t="s">
        <v>72</v>
      </c>
      <c r="L10222">
        <v>4</v>
      </c>
      <c r="M10222" t="s">
        <v>123</v>
      </c>
      <c r="N10222" t="s">
        <v>178</v>
      </c>
      <c r="O10222" t="s">
        <v>22</v>
      </c>
    </row>
    <row r="10223" spans="1:15">
      <c r="A10223" t="s">
        <v>16375</v>
      </c>
      <c r="B10223" s="1">
        <v>45765</v>
      </c>
      <c r="C10223" t="s">
        <v>13119</v>
      </c>
      <c r="D10223" t="s">
        <v>102</v>
      </c>
      <c r="E10223" t="s">
        <v>155</v>
      </c>
      <c r="F10223">
        <v>3</v>
      </c>
      <c r="G10223">
        <v>38473.35</v>
      </c>
      <c r="H10223">
        <v>115420.05</v>
      </c>
      <c r="I10223">
        <f>salesdata[[#This Row],[Total_Sales_INR]]/10000000</f>
        <v>1.1542005000000001E-2</v>
      </c>
      <c r="J10223" t="s">
        <v>47</v>
      </c>
      <c r="K10223" t="s">
        <v>72</v>
      </c>
      <c r="L10223">
        <v>3</v>
      </c>
      <c r="M10223" t="s">
        <v>115</v>
      </c>
      <c r="N10223" t="s">
        <v>124</v>
      </c>
      <c r="O10223" t="s">
        <v>22</v>
      </c>
    </row>
    <row r="10224" spans="1:15">
      <c r="A10224" t="s">
        <v>16376</v>
      </c>
      <c r="B10224" s="1">
        <v>46000</v>
      </c>
      <c r="C10224" t="s">
        <v>16377</v>
      </c>
      <c r="D10224" t="s">
        <v>16</v>
      </c>
      <c r="E10224" t="s">
        <v>130</v>
      </c>
      <c r="F10224">
        <v>1</v>
      </c>
      <c r="G10224">
        <v>16761.810000000001</v>
      </c>
      <c r="H10224">
        <v>16761.810000000001</v>
      </c>
      <c r="I10224">
        <f>salesdata[[#This Row],[Total_Sales_INR]]/10000000</f>
        <v>1.6761810000000001E-3</v>
      </c>
      <c r="J10224" t="s">
        <v>34</v>
      </c>
      <c r="K10224" t="s">
        <v>72</v>
      </c>
      <c r="L10224">
        <v>3</v>
      </c>
      <c r="M10224" t="s">
        <v>115</v>
      </c>
      <c r="N10224" t="s">
        <v>21</v>
      </c>
      <c r="O10224" t="s">
        <v>22</v>
      </c>
    </row>
    <row r="10225" spans="1:15">
      <c r="A10225" t="s">
        <v>16378</v>
      </c>
      <c r="B10225" s="1">
        <v>45670</v>
      </c>
      <c r="C10225" t="s">
        <v>13678</v>
      </c>
      <c r="D10225" t="s">
        <v>16</v>
      </c>
      <c r="E10225" t="s">
        <v>17</v>
      </c>
      <c r="F10225">
        <v>4</v>
      </c>
      <c r="G10225">
        <v>14410.16</v>
      </c>
      <c r="H10225">
        <v>57640.639999999999</v>
      </c>
      <c r="I10225">
        <f>salesdata[[#This Row],[Total_Sales_INR]]/10000000</f>
        <v>5.7640640000000002E-3</v>
      </c>
      <c r="J10225" t="s">
        <v>18</v>
      </c>
      <c r="K10225" t="s">
        <v>19</v>
      </c>
      <c r="L10225">
        <v>3</v>
      </c>
      <c r="M10225" t="s">
        <v>61</v>
      </c>
      <c r="N10225" t="s">
        <v>94</v>
      </c>
      <c r="O10225" t="s">
        <v>22</v>
      </c>
    </row>
    <row r="10226" spans="1:15">
      <c r="A10226" t="s">
        <v>16379</v>
      </c>
      <c r="B10226" s="1">
        <v>45993</v>
      </c>
      <c r="C10226" t="s">
        <v>2930</v>
      </c>
      <c r="D10226" t="s">
        <v>32</v>
      </c>
      <c r="E10226" t="s">
        <v>250</v>
      </c>
      <c r="F10226">
        <v>3</v>
      </c>
      <c r="G10226">
        <v>5571.01</v>
      </c>
      <c r="H10226">
        <v>16713.03</v>
      </c>
      <c r="I10226">
        <f>salesdata[[#This Row],[Total_Sales_INR]]/10000000</f>
        <v>1.6713029999999999E-3</v>
      </c>
      <c r="J10226" t="s">
        <v>18</v>
      </c>
      <c r="K10226" t="s">
        <v>19</v>
      </c>
      <c r="L10226">
        <v>1</v>
      </c>
      <c r="M10226" t="s">
        <v>107</v>
      </c>
      <c r="N10226" t="s">
        <v>124</v>
      </c>
      <c r="O10226" t="s">
        <v>22</v>
      </c>
    </row>
    <row r="10227" spans="1:15">
      <c r="A10227" t="s">
        <v>16380</v>
      </c>
      <c r="B10227" s="1">
        <v>45830</v>
      </c>
      <c r="C10227" t="s">
        <v>16381</v>
      </c>
      <c r="D10227" t="s">
        <v>16</v>
      </c>
      <c r="E10227" t="s">
        <v>130</v>
      </c>
      <c r="F10227">
        <v>5</v>
      </c>
      <c r="G10227">
        <v>11159.58</v>
      </c>
      <c r="H10227">
        <v>55797.9</v>
      </c>
      <c r="I10227">
        <f>salesdata[[#This Row],[Total_Sales_INR]]/10000000</f>
        <v>5.5797900000000003E-3</v>
      </c>
      <c r="J10227" t="s">
        <v>47</v>
      </c>
      <c r="K10227" t="s">
        <v>72</v>
      </c>
      <c r="L10227">
        <v>4</v>
      </c>
      <c r="M10227" t="s">
        <v>160</v>
      </c>
      <c r="N10227" t="s">
        <v>42</v>
      </c>
      <c r="O10227" t="s">
        <v>22</v>
      </c>
    </row>
    <row r="10228" spans="1:15">
      <c r="A10228" t="s">
        <v>16382</v>
      </c>
      <c r="B10228" s="1">
        <v>45863</v>
      </c>
      <c r="C10228" t="s">
        <v>3697</v>
      </c>
      <c r="D10228" t="s">
        <v>32</v>
      </c>
      <c r="E10228" t="s">
        <v>33</v>
      </c>
      <c r="F10228">
        <v>1</v>
      </c>
      <c r="G10228">
        <v>2723.16</v>
      </c>
      <c r="H10228">
        <v>2723.16</v>
      </c>
      <c r="I10228">
        <f>salesdata[[#This Row],[Total_Sales_INR]]/10000000</f>
        <v>2.7231599999999999E-4</v>
      </c>
      <c r="J10228" t="s">
        <v>18</v>
      </c>
      <c r="K10228" t="s">
        <v>19</v>
      </c>
      <c r="L10228">
        <v>2</v>
      </c>
      <c r="M10228" t="s">
        <v>133</v>
      </c>
      <c r="N10228" t="s">
        <v>69</v>
      </c>
      <c r="O10228" t="s">
        <v>22</v>
      </c>
    </row>
    <row r="10229" spans="1:15">
      <c r="A10229" t="s">
        <v>16383</v>
      </c>
      <c r="B10229" s="1">
        <v>45961</v>
      </c>
      <c r="C10229" t="s">
        <v>16384</v>
      </c>
      <c r="D10229" t="s">
        <v>45</v>
      </c>
      <c r="E10229" t="s">
        <v>55</v>
      </c>
      <c r="F10229">
        <v>5</v>
      </c>
      <c r="G10229">
        <v>42172.83</v>
      </c>
      <c r="H10229">
        <v>210864.15</v>
      </c>
      <c r="I10229">
        <f>salesdata[[#This Row],[Total_Sales_INR]]/10000000</f>
        <v>2.1086415000000001E-2</v>
      </c>
      <c r="J10229" t="s">
        <v>47</v>
      </c>
      <c r="K10229" t="s">
        <v>35</v>
      </c>
      <c r="L10229">
        <v>1</v>
      </c>
      <c r="M10229" t="s">
        <v>20</v>
      </c>
      <c r="N10229" t="s">
        <v>112</v>
      </c>
      <c r="O10229" t="s">
        <v>22</v>
      </c>
    </row>
    <row r="10230" spans="1:15">
      <c r="A10230" t="s">
        <v>16385</v>
      </c>
      <c r="B10230" s="1">
        <v>45886</v>
      </c>
      <c r="C10230" t="s">
        <v>5558</v>
      </c>
      <c r="D10230" t="s">
        <v>32</v>
      </c>
      <c r="E10230" t="s">
        <v>309</v>
      </c>
      <c r="F10230">
        <v>5</v>
      </c>
      <c r="G10230">
        <v>636.04</v>
      </c>
      <c r="H10230">
        <v>3180.2</v>
      </c>
      <c r="I10230">
        <f>salesdata[[#This Row],[Total_Sales_INR]]/10000000</f>
        <v>3.1801999999999997E-4</v>
      </c>
      <c r="J10230" t="s">
        <v>27</v>
      </c>
      <c r="K10230" t="s">
        <v>19</v>
      </c>
      <c r="L10230">
        <v>3</v>
      </c>
      <c r="M10230" t="s">
        <v>190</v>
      </c>
      <c r="N10230" t="s">
        <v>42</v>
      </c>
      <c r="O10230" t="s">
        <v>22</v>
      </c>
    </row>
    <row r="10231" spans="1:15">
      <c r="A10231" t="s">
        <v>16386</v>
      </c>
      <c r="B10231" s="1">
        <v>45901</v>
      </c>
      <c r="C10231" t="s">
        <v>12966</v>
      </c>
      <c r="D10231" t="s">
        <v>32</v>
      </c>
      <c r="E10231" t="s">
        <v>81</v>
      </c>
      <c r="F10231">
        <v>5</v>
      </c>
      <c r="G10231">
        <v>37355.57</v>
      </c>
      <c r="H10231">
        <v>186777.85</v>
      </c>
      <c r="I10231">
        <f>salesdata[[#This Row],[Total_Sales_INR]]/10000000</f>
        <v>1.8677785000000002E-2</v>
      </c>
      <c r="J10231" t="s">
        <v>27</v>
      </c>
      <c r="K10231" t="s">
        <v>35</v>
      </c>
      <c r="L10231">
        <v>1</v>
      </c>
      <c r="M10231" t="s">
        <v>119</v>
      </c>
      <c r="N10231" t="s">
        <v>42</v>
      </c>
      <c r="O10231" t="s">
        <v>22</v>
      </c>
    </row>
    <row r="10232" spans="1:15">
      <c r="A10232" t="s">
        <v>16387</v>
      </c>
      <c r="B10232" s="1">
        <v>45670</v>
      </c>
      <c r="C10232" t="s">
        <v>3135</v>
      </c>
      <c r="D10232" t="s">
        <v>25</v>
      </c>
      <c r="E10232" t="s">
        <v>91</v>
      </c>
      <c r="F10232">
        <v>4</v>
      </c>
      <c r="G10232">
        <v>8008.58</v>
      </c>
      <c r="H10232">
        <v>32034.32</v>
      </c>
      <c r="I10232">
        <f>salesdata[[#This Row],[Total_Sales_INR]]/10000000</f>
        <v>3.203432E-3</v>
      </c>
      <c r="J10232" t="s">
        <v>27</v>
      </c>
      <c r="K10232" t="s">
        <v>72</v>
      </c>
      <c r="L10232">
        <v>2</v>
      </c>
      <c r="M10232" t="s">
        <v>104</v>
      </c>
      <c r="N10232" t="s">
        <v>173</v>
      </c>
      <c r="O10232" t="s">
        <v>22</v>
      </c>
    </row>
    <row r="10233" spans="1:15">
      <c r="A10233" t="s">
        <v>16388</v>
      </c>
      <c r="B10233" s="1">
        <v>45962</v>
      </c>
      <c r="C10233" t="s">
        <v>12475</v>
      </c>
      <c r="D10233" t="s">
        <v>25</v>
      </c>
      <c r="E10233" t="s">
        <v>280</v>
      </c>
      <c r="F10233">
        <v>5</v>
      </c>
      <c r="G10233">
        <v>25766.12</v>
      </c>
      <c r="H10233">
        <v>128830.6</v>
      </c>
      <c r="I10233">
        <f>salesdata[[#This Row],[Total_Sales_INR]]/10000000</f>
        <v>1.288306E-2</v>
      </c>
      <c r="J10233" t="s">
        <v>18</v>
      </c>
      <c r="K10233" t="s">
        <v>72</v>
      </c>
      <c r="L10233">
        <v>5</v>
      </c>
      <c r="M10233" t="s">
        <v>51</v>
      </c>
      <c r="N10233" t="s">
        <v>142</v>
      </c>
      <c r="O10233" t="s">
        <v>22</v>
      </c>
    </row>
    <row r="10234" spans="1:15">
      <c r="A10234" t="s">
        <v>16389</v>
      </c>
      <c r="B10234" s="1">
        <v>45879</v>
      </c>
      <c r="C10234" t="s">
        <v>4279</v>
      </c>
      <c r="D10234" t="s">
        <v>16</v>
      </c>
      <c r="E10234" t="s">
        <v>17</v>
      </c>
      <c r="F10234">
        <v>3</v>
      </c>
      <c r="G10234">
        <v>31762.799999999999</v>
      </c>
      <c r="H10234">
        <v>95288.4</v>
      </c>
      <c r="I10234">
        <f>salesdata[[#This Row],[Total_Sales_INR]]/10000000</f>
        <v>9.5288400000000002E-3</v>
      </c>
      <c r="J10234" t="s">
        <v>47</v>
      </c>
      <c r="K10234" t="s">
        <v>35</v>
      </c>
      <c r="L10234">
        <v>4</v>
      </c>
      <c r="M10234" t="s">
        <v>185</v>
      </c>
      <c r="N10234" t="s">
        <v>213</v>
      </c>
      <c r="O10234" t="s">
        <v>22</v>
      </c>
    </row>
    <row r="10235" spans="1:15">
      <c r="A10235" t="s">
        <v>16390</v>
      </c>
      <c r="B10235" s="1">
        <v>45668</v>
      </c>
      <c r="C10235" t="s">
        <v>16391</v>
      </c>
      <c r="D10235" t="s">
        <v>32</v>
      </c>
      <c r="E10235" t="s">
        <v>250</v>
      </c>
      <c r="F10235">
        <v>5</v>
      </c>
      <c r="G10235">
        <v>4195.7700000000004</v>
      </c>
      <c r="H10235">
        <v>20978.85</v>
      </c>
      <c r="I10235">
        <f>salesdata[[#This Row],[Total_Sales_INR]]/10000000</f>
        <v>2.0978849999999999E-3</v>
      </c>
      <c r="J10235" t="s">
        <v>47</v>
      </c>
      <c r="K10235" t="s">
        <v>35</v>
      </c>
      <c r="L10235">
        <v>2</v>
      </c>
      <c r="M10235" t="s">
        <v>104</v>
      </c>
      <c r="N10235" t="s">
        <v>42</v>
      </c>
      <c r="O10235" t="s">
        <v>22</v>
      </c>
    </row>
    <row r="10236" spans="1:15">
      <c r="A10236" t="s">
        <v>16392</v>
      </c>
      <c r="B10236" s="1">
        <v>45921</v>
      </c>
      <c r="C10236" t="s">
        <v>4757</v>
      </c>
      <c r="D10236" t="s">
        <v>32</v>
      </c>
      <c r="E10236" t="s">
        <v>33</v>
      </c>
      <c r="F10236">
        <v>5</v>
      </c>
      <c r="G10236">
        <v>4073.46</v>
      </c>
      <c r="H10236">
        <v>20367.3</v>
      </c>
      <c r="I10236">
        <f>salesdata[[#This Row],[Total_Sales_INR]]/10000000</f>
        <v>2.0367300000000001E-3</v>
      </c>
      <c r="J10236" t="s">
        <v>27</v>
      </c>
      <c r="K10236" t="s">
        <v>72</v>
      </c>
      <c r="L10236">
        <v>5</v>
      </c>
      <c r="M10236" t="s">
        <v>41</v>
      </c>
      <c r="N10236" t="s">
        <v>167</v>
      </c>
      <c r="O10236" t="s">
        <v>22</v>
      </c>
    </row>
    <row r="10237" spans="1:15">
      <c r="A10237" t="s">
        <v>16393</v>
      </c>
      <c r="B10237" s="1">
        <v>45839</v>
      </c>
      <c r="C10237" t="s">
        <v>16394</v>
      </c>
      <c r="D10237" t="s">
        <v>45</v>
      </c>
      <c r="E10237" t="s">
        <v>60</v>
      </c>
      <c r="F10237">
        <v>5</v>
      </c>
      <c r="G10237">
        <v>28066.880000000001</v>
      </c>
      <c r="H10237">
        <v>140334.39999999999</v>
      </c>
      <c r="I10237">
        <f>salesdata[[#This Row],[Total_Sales_INR]]/10000000</f>
        <v>1.4033439999999999E-2</v>
      </c>
      <c r="J10237" t="s">
        <v>18</v>
      </c>
      <c r="K10237" t="s">
        <v>72</v>
      </c>
      <c r="L10237">
        <v>4</v>
      </c>
      <c r="M10237" t="s">
        <v>88</v>
      </c>
      <c r="N10237" t="s">
        <v>142</v>
      </c>
      <c r="O10237" t="s">
        <v>22</v>
      </c>
    </row>
    <row r="10238" spans="1:15">
      <c r="A10238" t="s">
        <v>16395</v>
      </c>
      <c r="B10238" s="1">
        <v>45723</v>
      </c>
      <c r="C10238" t="s">
        <v>4160</v>
      </c>
      <c r="D10238" t="s">
        <v>32</v>
      </c>
      <c r="E10238" t="s">
        <v>40</v>
      </c>
      <c r="F10238">
        <v>1</v>
      </c>
      <c r="G10238">
        <v>19372.47</v>
      </c>
      <c r="H10238">
        <v>19372.47</v>
      </c>
      <c r="I10238">
        <f>salesdata[[#This Row],[Total_Sales_INR]]/10000000</f>
        <v>1.937247E-3</v>
      </c>
      <c r="J10238" t="s">
        <v>18</v>
      </c>
      <c r="K10238" t="s">
        <v>19</v>
      </c>
      <c r="L10238">
        <v>2</v>
      </c>
      <c r="M10238" t="s">
        <v>141</v>
      </c>
      <c r="N10238" t="s">
        <v>120</v>
      </c>
      <c r="O10238" t="s">
        <v>22</v>
      </c>
    </row>
    <row r="10239" spans="1:15">
      <c r="A10239" t="s">
        <v>16396</v>
      </c>
      <c r="B10239" s="1">
        <v>45739</v>
      </c>
      <c r="C10239" t="s">
        <v>12452</v>
      </c>
      <c r="D10239" t="s">
        <v>25</v>
      </c>
      <c r="E10239" t="s">
        <v>26</v>
      </c>
      <c r="F10239">
        <v>1</v>
      </c>
      <c r="G10239">
        <v>911.19</v>
      </c>
      <c r="H10239">
        <v>911.19</v>
      </c>
      <c r="I10239">
        <f>salesdata[[#This Row],[Total_Sales_INR]]/10000000</f>
        <v>9.1119000000000006E-5</v>
      </c>
      <c r="J10239" t="s">
        <v>47</v>
      </c>
      <c r="K10239" t="s">
        <v>72</v>
      </c>
      <c r="L10239">
        <v>3</v>
      </c>
      <c r="M10239" t="s">
        <v>115</v>
      </c>
      <c r="N10239" t="s">
        <v>167</v>
      </c>
      <c r="O10239" t="s">
        <v>22</v>
      </c>
    </row>
    <row r="10240" spans="1:15">
      <c r="A10240" t="s">
        <v>16397</v>
      </c>
      <c r="B10240" s="1">
        <v>45828</v>
      </c>
      <c r="C10240" t="s">
        <v>16398</v>
      </c>
      <c r="D10240" t="s">
        <v>16</v>
      </c>
      <c r="E10240" t="s">
        <v>137</v>
      </c>
      <c r="F10240">
        <v>5</v>
      </c>
      <c r="G10240">
        <v>35763.839999999997</v>
      </c>
      <c r="H10240">
        <v>178819.20000000001</v>
      </c>
      <c r="I10240">
        <f>salesdata[[#This Row],[Total_Sales_INR]]/10000000</f>
        <v>1.7881920000000003E-2</v>
      </c>
      <c r="J10240" t="s">
        <v>47</v>
      </c>
      <c r="K10240" t="s">
        <v>19</v>
      </c>
      <c r="L10240">
        <v>5</v>
      </c>
      <c r="M10240" t="s">
        <v>51</v>
      </c>
      <c r="N10240" t="s">
        <v>94</v>
      </c>
      <c r="O10240" t="s">
        <v>22</v>
      </c>
    </row>
    <row r="10241" spans="1:15">
      <c r="A10241" t="s">
        <v>16399</v>
      </c>
      <c r="B10241" s="1">
        <v>45926</v>
      </c>
      <c r="C10241" t="s">
        <v>16400</v>
      </c>
      <c r="D10241" t="s">
        <v>16</v>
      </c>
      <c r="E10241" t="s">
        <v>145</v>
      </c>
      <c r="F10241">
        <v>1</v>
      </c>
      <c r="G10241">
        <v>8348.26</v>
      </c>
      <c r="H10241">
        <v>8348.26</v>
      </c>
      <c r="I10241">
        <f>salesdata[[#This Row],[Total_Sales_INR]]/10000000</f>
        <v>8.3482599999999999E-4</v>
      </c>
      <c r="J10241" t="s">
        <v>18</v>
      </c>
      <c r="K10241" t="s">
        <v>35</v>
      </c>
      <c r="L10241">
        <v>1</v>
      </c>
      <c r="M10241" t="s">
        <v>119</v>
      </c>
      <c r="N10241" t="s">
        <v>156</v>
      </c>
      <c r="O10241" t="s">
        <v>22</v>
      </c>
    </row>
    <row r="10242" spans="1:15">
      <c r="A10242" t="s">
        <v>16401</v>
      </c>
      <c r="B10242" s="1">
        <v>45862</v>
      </c>
      <c r="C10242" t="s">
        <v>16402</v>
      </c>
      <c r="D10242" t="s">
        <v>25</v>
      </c>
      <c r="E10242" t="s">
        <v>280</v>
      </c>
      <c r="F10242">
        <v>3</v>
      </c>
      <c r="G10242">
        <v>24834.95</v>
      </c>
      <c r="H10242">
        <v>74504.850000000006</v>
      </c>
      <c r="I10242">
        <f>salesdata[[#This Row],[Total_Sales_INR]]/10000000</f>
        <v>7.4504850000000006E-3</v>
      </c>
      <c r="J10242" t="s">
        <v>27</v>
      </c>
      <c r="K10242" t="s">
        <v>35</v>
      </c>
      <c r="L10242">
        <v>1</v>
      </c>
      <c r="M10242" t="s">
        <v>107</v>
      </c>
      <c r="N10242" t="s">
        <v>360</v>
      </c>
      <c r="O10242" t="s">
        <v>22</v>
      </c>
    </row>
    <row r="10243" spans="1:15">
      <c r="A10243" t="s">
        <v>16403</v>
      </c>
      <c r="B10243" s="1">
        <v>45979</v>
      </c>
      <c r="C10243" t="s">
        <v>16404</v>
      </c>
      <c r="D10243" t="s">
        <v>45</v>
      </c>
      <c r="E10243" t="s">
        <v>46</v>
      </c>
      <c r="F10243">
        <v>3</v>
      </c>
      <c r="G10243">
        <v>6787.35</v>
      </c>
      <c r="H10243">
        <v>20362.05</v>
      </c>
      <c r="I10243">
        <f>salesdata[[#This Row],[Total_Sales_INR]]/10000000</f>
        <v>2.0362050000000001E-3</v>
      </c>
      <c r="J10243" t="s">
        <v>18</v>
      </c>
      <c r="K10243" t="s">
        <v>35</v>
      </c>
      <c r="L10243">
        <v>2</v>
      </c>
      <c r="M10243" t="s">
        <v>104</v>
      </c>
      <c r="N10243" t="s">
        <v>156</v>
      </c>
      <c r="O10243" t="s">
        <v>22</v>
      </c>
    </row>
    <row r="10244" spans="1:15">
      <c r="A10244" t="s">
        <v>16405</v>
      </c>
      <c r="B10244" s="1">
        <v>45715</v>
      </c>
      <c r="C10244" t="s">
        <v>16406</v>
      </c>
      <c r="D10244" t="s">
        <v>25</v>
      </c>
      <c r="E10244" t="s">
        <v>91</v>
      </c>
      <c r="F10244">
        <v>5</v>
      </c>
      <c r="G10244">
        <v>23891.17</v>
      </c>
      <c r="H10244">
        <v>119455.85</v>
      </c>
      <c r="I10244">
        <f>salesdata[[#This Row],[Total_Sales_INR]]/10000000</f>
        <v>1.1945585E-2</v>
      </c>
      <c r="J10244" t="s">
        <v>47</v>
      </c>
      <c r="K10244" t="s">
        <v>35</v>
      </c>
      <c r="L10244">
        <v>1</v>
      </c>
      <c r="M10244" t="s">
        <v>119</v>
      </c>
      <c r="N10244" t="s">
        <v>127</v>
      </c>
      <c r="O10244" t="s">
        <v>22</v>
      </c>
    </row>
    <row r="10245" spans="1:15">
      <c r="A10245" t="s">
        <v>16407</v>
      </c>
      <c r="B10245" s="1">
        <v>45915</v>
      </c>
      <c r="C10245" t="s">
        <v>16408</v>
      </c>
      <c r="D10245" t="s">
        <v>32</v>
      </c>
      <c r="E10245" t="s">
        <v>33</v>
      </c>
      <c r="F10245">
        <v>3</v>
      </c>
      <c r="G10245">
        <v>33657.589999999997</v>
      </c>
      <c r="H10245">
        <v>100972.77</v>
      </c>
      <c r="I10245">
        <f>salesdata[[#This Row],[Total_Sales_INR]]/10000000</f>
        <v>1.0097277E-2</v>
      </c>
      <c r="J10245" t="s">
        <v>27</v>
      </c>
      <c r="K10245" t="s">
        <v>72</v>
      </c>
      <c r="L10245">
        <v>5</v>
      </c>
      <c r="M10245" t="s">
        <v>73</v>
      </c>
      <c r="N10245" t="s">
        <v>69</v>
      </c>
      <c r="O10245" t="s">
        <v>22</v>
      </c>
    </row>
    <row r="10246" spans="1:15">
      <c r="A10246" t="s">
        <v>16409</v>
      </c>
      <c r="B10246" s="1">
        <v>45790</v>
      </c>
      <c r="C10246" t="s">
        <v>1519</v>
      </c>
      <c r="D10246" t="s">
        <v>102</v>
      </c>
      <c r="E10246" t="s">
        <v>103</v>
      </c>
      <c r="F10246">
        <v>3</v>
      </c>
      <c r="G10246">
        <v>25317.47</v>
      </c>
      <c r="H10246">
        <v>75952.41</v>
      </c>
      <c r="I10246">
        <f>salesdata[[#This Row],[Total_Sales_INR]]/10000000</f>
        <v>7.595241E-3</v>
      </c>
      <c r="J10246" t="s">
        <v>34</v>
      </c>
      <c r="K10246" t="s">
        <v>19</v>
      </c>
      <c r="L10246">
        <v>4</v>
      </c>
      <c r="M10246" t="s">
        <v>185</v>
      </c>
      <c r="N10246" t="s">
        <v>78</v>
      </c>
      <c r="O10246" t="s">
        <v>22</v>
      </c>
    </row>
    <row r="10247" spans="1:15">
      <c r="A10247" t="s">
        <v>16410</v>
      </c>
      <c r="B10247" s="1">
        <v>45796</v>
      </c>
      <c r="C10247" t="s">
        <v>1817</v>
      </c>
      <c r="D10247" t="s">
        <v>32</v>
      </c>
      <c r="E10247" t="s">
        <v>33</v>
      </c>
      <c r="F10247">
        <v>3</v>
      </c>
      <c r="G10247">
        <v>38337.53</v>
      </c>
      <c r="H10247">
        <v>115012.59</v>
      </c>
      <c r="I10247">
        <f>salesdata[[#This Row],[Total_Sales_INR]]/10000000</f>
        <v>1.1501259E-2</v>
      </c>
      <c r="J10247" t="s">
        <v>47</v>
      </c>
      <c r="K10247" t="s">
        <v>35</v>
      </c>
      <c r="L10247">
        <v>1</v>
      </c>
      <c r="M10247" t="s">
        <v>68</v>
      </c>
      <c r="N10247" t="s">
        <v>97</v>
      </c>
      <c r="O10247" t="s">
        <v>22</v>
      </c>
    </row>
    <row r="10248" spans="1:15">
      <c r="A10248" t="s">
        <v>16411</v>
      </c>
      <c r="B10248" s="1">
        <v>45878</v>
      </c>
      <c r="C10248" t="s">
        <v>8206</v>
      </c>
      <c r="D10248" t="s">
        <v>45</v>
      </c>
      <c r="E10248" t="s">
        <v>55</v>
      </c>
      <c r="F10248">
        <v>3</v>
      </c>
      <c r="G10248">
        <v>33160.410000000003</v>
      </c>
      <c r="H10248">
        <v>99481.23</v>
      </c>
      <c r="I10248">
        <f>salesdata[[#This Row],[Total_Sales_INR]]/10000000</f>
        <v>9.9481229999999997E-3</v>
      </c>
      <c r="J10248" t="s">
        <v>18</v>
      </c>
      <c r="K10248" t="s">
        <v>35</v>
      </c>
      <c r="L10248">
        <v>1</v>
      </c>
      <c r="M10248" t="s">
        <v>119</v>
      </c>
      <c r="N10248" t="s">
        <v>62</v>
      </c>
      <c r="O10248" t="s">
        <v>22</v>
      </c>
    </row>
    <row r="10249" spans="1:15">
      <c r="A10249" t="s">
        <v>16412</v>
      </c>
      <c r="B10249" s="1">
        <v>45757</v>
      </c>
      <c r="C10249" t="s">
        <v>1915</v>
      </c>
      <c r="D10249" t="s">
        <v>45</v>
      </c>
      <c r="E10249" t="s">
        <v>46</v>
      </c>
      <c r="F10249">
        <v>2</v>
      </c>
      <c r="G10249">
        <v>11169.46</v>
      </c>
      <c r="H10249">
        <v>22338.92</v>
      </c>
      <c r="I10249">
        <f>salesdata[[#This Row],[Total_Sales_INR]]/10000000</f>
        <v>2.2338919999999999E-3</v>
      </c>
      <c r="J10249" t="s">
        <v>47</v>
      </c>
      <c r="K10249" t="s">
        <v>72</v>
      </c>
      <c r="L10249">
        <v>4</v>
      </c>
      <c r="M10249" t="s">
        <v>160</v>
      </c>
      <c r="N10249" t="s">
        <v>213</v>
      </c>
      <c r="O10249" t="s">
        <v>22</v>
      </c>
    </row>
    <row r="10250" spans="1:15">
      <c r="A10250" t="s">
        <v>16413</v>
      </c>
      <c r="B10250" s="1">
        <v>45967</v>
      </c>
      <c r="C10250" t="s">
        <v>10391</v>
      </c>
      <c r="D10250" t="s">
        <v>102</v>
      </c>
      <c r="E10250" t="s">
        <v>155</v>
      </c>
      <c r="F10250">
        <v>3</v>
      </c>
      <c r="G10250">
        <v>32059.27</v>
      </c>
      <c r="H10250">
        <v>96177.81</v>
      </c>
      <c r="I10250">
        <f>salesdata[[#This Row],[Total_Sales_INR]]/10000000</f>
        <v>9.6177810000000006E-3</v>
      </c>
      <c r="J10250" t="s">
        <v>18</v>
      </c>
      <c r="K10250" t="s">
        <v>72</v>
      </c>
      <c r="L10250">
        <v>5</v>
      </c>
      <c r="M10250" t="s">
        <v>51</v>
      </c>
      <c r="N10250" t="s">
        <v>52</v>
      </c>
      <c r="O10250" t="s">
        <v>22</v>
      </c>
    </row>
    <row r="10251" spans="1:15">
      <c r="A10251" t="s">
        <v>16414</v>
      </c>
      <c r="B10251" s="1">
        <v>45719</v>
      </c>
      <c r="C10251" t="s">
        <v>16415</v>
      </c>
      <c r="D10251" t="s">
        <v>25</v>
      </c>
      <c r="E10251" t="s">
        <v>140</v>
      </c>
      <c r="F10251">
        <v>3</v>
      </c>
      <c r="G10251">
        <v>26423.57</v>
      </c>
      <c r="H10251">
        <v>79270.710000000006</v>
      </c>
      <c r="I10251">
        <f>salesdata[[#This Row],[Total_Sales_INR]]/10000000</f>
        <v>7.9270710000000008E-3</v>
      </c>
      <c r="J10251" t="s">
        <v>27</v>
      </c>
      <c r="K10251" t="s">
        <v>35</v>
      </c>
      <c r="L10251">
        <v>2</v>
      </c>
      <c r="M10251" t="s">
        <v>104</v>
      </c>
      <c r="N10251" t="s">
        <v>21</v>
      </c>
      <c r="O10251" t="s">
        <v>22</v>
      </c>
    </row>
    <row r="10252" spans="1:15">
      <c r="A10252" t="s">
        <v>16416</v>
      </c>
      <c r="B10252" s="1">
        <v>45807</v>
      </c>
      <c r="C10252" t="s">
        <v>16417</v>
      </c>
      <c r="D10252" t="s">
        <v>16</v>
      </c>
      <c r="E10252" t="s">
        <v>159</v>
      </c>
      <c r="F10252">
        <v>1</v>
      </c>
      <c r="G10252">
        <v>40034.25</v>
      </c>
      <c r="H10252">
        <v>40034.25</v>
      </c>
      <c r="I10252">
        <f>salesdata[[#This Row],[Total_Sales_INR]]/10000000</f>
        <v>4.0034249999999997E-3</v>
      </c>
      <c r="J10252" t="s">
        <v>47</v>
      </c>
      <c r="K10252" t="s">
        <v>72</v>
      </c>
      <c r="L10252">
        <v>4</v>
      </c>
      <c r="M10252" t="s">
        <v>185</v>
      </c>
      <c r="N10252" t="s">
        <v>37</v>
      </c>
      <c r="O10252" t="s">
        <v>22</v>
      </c>
    </row>
    <row r="10253" spans="1:15">
      <c r="A10253" t="s">
        <v>16418</v>
      </c>
      <c r="B10253" s="1">
        <v>45959</v>
      </c>
      <c r="C10253" t="s">
        <v>16419</v>
      </c>
      <c r="D10253" t="s">
        <v>16</v>
      </c>
      <c r="E10253" t="s">
        <v>145</v>
      </c>
      <c r="F10253">
        <v>1</v>
      </c>
      <c r="G10253">
        <v>5933.68</v>
      </c>
      <c r="H10253">
        <v>5933.68</v>
      </c>
      <c r="I10253">
        <f>salesdata[[#This Row],[Total_Sales_INR]]/10000000</f>
        <v>5.9336800000000004E-4</v>
      </c>
      <c r="J10253" t="s">
        <v>18</v>
      </c>
      <c r="K10253" t="s">
        <v>35</v>
      </c>
      <c r="L10253">
        <v>3</v>
      </c>
      <c r="M10253" t="s">
        <v>36</v>
      </c>
      <c r="N10253" t="s">
        <v>156</v>
      </c>
      <c r="O10253" t="s">
        <v>22</v>
      </c>
    </row>
    <row r="10254" spans="1:15">
      <c r="A10254" t="s">
        <v>16420</v>
      </c>
      <c r="B10254" s="1">
        <v>45860</v>
      </c>
      <c r="C10254" t="s">
        <v>16421</v>
      </c>
      <c r="D10254" t="s">
        <v>32</v>
      </c>
      <c r="E10254" t="s">
        <v>33</v>
      </c>
      <c r="F10254">
        <v>3</v>
      </c>
      <c r="G10254">
        <v>23401.66</v>
      </c>
      <c r="H10254">
        <v>70204.98</v>
      </c>
      <c r="I10254">
        <f>salesdata[[#This Row],[Total_Sales_INR]]/10000000</f>
        <v>7.020498E-3</v>
      </c>
      <c r="J10254" t="s">
        <v>47</v>
      </c>
      <c r="K10254" t="s">
        <v>72</v>
      </c>
      <c r="L10254">
        <v>2</v>
      </c>
      <c r="M10254" t="s">
        <v>133</v>
      </c>
      <c r="N10254" t="s">
        <v>360</v>
      </c>
      <c r="O10254" t="s">
        <v>22</v>
      </c>
    </row>
    <row r="10255" spans="1:15">
      <c r="A10255" t="s">
        <v>16422</v>
      </c>
      <c r="B10255" s="1">
        <v>45702</v>
      </c>
      <c r="C10255" t="s">
        <v>16423</v>
      </c>
      <c r="D10255" t="s">
        <v>32</v>
      </c>
      <c r="E10255" t="s">
        <v>40</v>
      </c>
      <c r="F10255">
        <v>4</v>
      </c>
      <c r="G10255">
        <v>23200.240000000002</v>
      </c>
      <c r="H10255">
        <v>92800.960000000006</v>
      </c>
      <c r="I10255">
        <f>salesdata[[#This Row],[Total_Sales_INR]]/10000000</f>
        <v>9.2800959999999998E-3</v>
      </c>
      <c r="J10255" t="s">
        <v>34</v>
      </c>
      <c r="K10255" t="s">
        <v>72</v>
      </c>
      <c r="L10255">
        <v>4</v>
      </c>
      <c r="M10255" t="s">
        <v>88</v>
      </c>
      <c r="N10255" t="s">
        <v>178</v>
      </c>
      <c r="O10255" t="s">
        <v>22</v>
      </c>
    </row>
    <row r="10256" spans="1:15">
      <c r="A10256" t="s">
        <v>16424</v>
      </c>
      <c r="B10256" s="1">
        <v>45789</v>
      </c>
      <c r="C10256" t="s">
        <v>2258</v>
      </c>
      <c r="D10256" t="s">
        <v>16</v>
      </c>
      <c r="E10256" t="s">
        <v>130</v>
      </c>
      <c r="F10256">
        <v>1</v>
      </c>
      <c r="G10256">
        <v>48350.78</v>
      </c>
      <c r="H10256">
        <v>48350.78</v>
      </c>
      <c r="I10256">
        <f>salesdata[[#This Row],[Total_Sales_INR]]/10000000</f>
        <v>4.8350779999999996E-3</v>
      </c>
      <c r="J10256" t="s">
        <v>47</v>
      </c>
      <c r="K10256" t="s">
        <v>35</v>
      </c>
      <c r="L10256">
        <v>4</v>
      </c>
      <c r="M10256" t="s">
        <v>185</v>
      </c>
      <c r="N10256" t="s">
        <v>52</v>
      </c>
      <c r="O10256" t="s">
        <v>22</v>
      </c>
    </row>
    <row r="10257" spans="1:15">
      <c r="A10257" t="s">
        <v>16425</v>
      </c>
      <c r="B10257" s="1">
        <v>45979</v>
      </c>
      <c r="C10257" t="s">
        <v>6219</v>
      </c>
      <c r="D10257" t="s">
        <v>102</v>
      </c>
      <c r="E10257" t="s">
        <v>155</v>
      </c>
      <c r="F10257">
        <v>3</v>
      </c>
      <c r="G10257">
        <v>44288.07</v>
      </c>
      <c r="H10257">
        <v>132864.21</v>
      </c>
      <c r="I10257">
        <f>salesdata[[#This Row],[Total_Sales_INR]]/10000000</f>
        <v>1.3286421E-2</v>
      </c>
      <c r="J10257" t="s">
        <v>34</v>
      </c>
      <c r="K10257" t="s">
        <v>19</v>
      </c>
      <c r="L10257">
        <v>5</v>
      </c>
      <c r="M10257" t="s">
        <v>170</v>
      </c>
      <c r="N10257" t="s">
        <v>112</v>
      </c>
      <c r="O10257" t="s">
        <v>22</v>
      </c>
    </row>
    <row r="10258" spans="1:15">
      <c r="A10258" t="s">
        <v>16426</v>
      </c>
      <c r="B10258" s="1">
        <v>45699</v>
      </c>
      <c r="C10258" t="s">
        <v>8362</v>
      </c>
      <c r="D10258" t="s">
        <v>16</v>
      </c>
      <c r="E10258" t="s">
        <v>17</v>
      </c>
      <c r="F10258">
        <v>3</v>
      </c>
      <c r="G10258">
        <v>32842.29</v>
      </c>
      <c r="H10258">
        <v>98526.87</v>
      </c>
      <c r="I10258">
        <f>salesdata[[#This Row],[Total_Sales_INR]]/10000000</f>
        <v>9.8526869999999989E-3</v>
      </c>
      <c r="J10258" t="s">
        <v>18</v>
      </c>
      <c r="K10258" t="s">
        <v>72</v>
      </c>
      <c r="L10258">
        <v>1</v>
      </c>
      <c r="M10258" t="s">
        <v>107</v>
      </c>
      <c r="N10258" t="s">
        <v>29</v>
      </c>
      <c r="O10258" t="s">
        <v>22</v>
      </c>
    </row>
    <row r="10259" spans="1:15">
      <c r="A10259" t="s">
        <v>16427</v>
      </c>
      <c r="B10259" s="1">
        <v>45913</v>
      </c>
      <c r="C10259" t="s">
        <v>6672</v>
      </c>
      <c r="D10259" t="s">
        <v>32</v>
      </c>
      <c r="E10259" t="s">
        <v>81</v>
      </c>
      <c r="F10259">
        <v>2</v>
      </c>
      <c r="G10259">
        <v>37196.93</v>
      </c>
      <c r="H10259">
        <v>74393.86</v>
      </c>
      <c r="I10259">
        <f>salesdata[[#This Row],[Total_Sales_INR]]/10000000</f>
        <v>7.4393860000000001E-3</v>
      </c>
      <c r="J10259" t="s">
        <v>18</v>
      </c>
      <c r="K10259" t="s">
        <v>19</v>
      </c>
      <c r="L10259">
        <v>5</v>
      </c>
      <c r="M10259" t="s">
        <v>51</v>
      </c>
      <c r="N10259" t="s">
        <v>97</v>
      </c>
      <c r="O10259" t="s">
        <v>22</v>
      </c>
    </row>
    <row r="10260" spans="1:15">
      <c r="A10260" t="s">
        <v>16428</v>
      </c>
      <c r="B10260" s="1">
        <v>45797</v>
      </c>
      <c r="C10260" t="s">
        <v>16429</v>
      </c>
      <c r="D10260" t="s">
        <v>32</v>
      </c>
      <c r="E10260" t="s">
        <v>309</v>
      </c>
      <c r="F10260">
        <v>4</v>
      </c>
      <c r="G10260">
        <v>49911.48</v>
      </c>
      <c r="H10260">
        <v>199645.92</v>
      </c>
      <c r="I10260">
        <f>salesdata[[#This Row],[Total_Sales_INR]]/10000000</f>
        <v>1.9964592E-2</v>
      </c>
      <c r="J10260" t="s">
        <v>18</v>
      </c>
      <c r="K10260" t="s">
        <v>19</v>
      </c>
      <c r="L10260">
        <v>1</v>
      </c>
      <c r="M10260" t="s">
        <v>68</v>
      </c>
      <c r="N10260" t="s">
        <v>62</v>
      </c>
      <c r="O10260" t="s">
        <v>22</v>
      </c>
    </row>
    <row r="10261" spans="1:15">
      <c r="A10261" t="s">
        <v>16430</v>
      </c>
      <c r="B10261" s="1">
        <v>45897</v>
      </c>
      <c r="C10261" t="s">
        <v>16431</v>
      </c>
      <c r="D10261" t="s">
        <v>16</v>
      </c>
      <c r="E10261" t="s">
        <v>17</v>
      </c>
      <c r="F10261">
        <v>1</v>
      </c>
      <c r="G10261">
        <v>13031.78</v>
      </c>
      <c r="H10261">
        <v>13031.78</v>
      </c>
      <c r="I10261">
        <f>salesdata[[#This Row],[Total_Sales_INR]]/10000000</f>
        <v>1.3031780000000001E-3</v>
      </c>
      <c r="J10261" t="s">
        <v>34</v>
      </c>
      <c r="K10261" t="s">
        <v>72</v>
      </c>
      <c r="L10261">
        <v>5</v>
      </c>
      <c r="M10261" t="s">
        <v>28</v>
      </c>
      <c r="N10261" t="s">
        <v>213</v>
      </c>
      <c r="O10261" t="s">
        <v>22</v>
      </c>
    </row>
    <row r="10262" spans="1:15">
      <c r="A10262" t="s">
        <v>16432</v>
      </c>
      <c r="B10262" s="1">
        <v>45995</v>
      </c>
      <c r="C10262" t="s">
        <v>16433</v>
      </c>
      <c r="D10262" t="s">
        <v>16</v>
      </c>
      <c r="E10262" t="s">
        <v>137</v>
      </c>
      <c r="F10262">
        <v>4</v>
      </c>
      <c r="G10262">
        <v>2465.23</v>
      </c>
      <c r="H10262">
        <v>9860.92</v>
      </c>
      <c r="I10262">
        <f>salesdata[[#This Row],[Total_Sales_INR]]/10000000</f>
        <v>9.8609200000000004E-4</v>
      </c>
      <c r="J10262" t="s">
        <v>47</v>
      </c>
      <c r="K10262" t="s">
        <v>19</v>
      </c>
      <c r="L10262">
        <v>4</v>
      </c>
      <c r="M10262" t="s">
        <v>123</v>
      </c>
      <c r="N10262" t="s">
        <v>69</v>
      </c>
      <c r="O10262" t="s">
        <v>22</v>
      </c>
    </row>
    <row r="10263" spans="1:15">
      <c r="A10263" t="s">
        <v>16434</v>
      </c>
      <c r="B10263" s="1">
        <v>45758</v>
      </c>
      <c r="C10263" t="s">
        <v>5245</v>
      </c>
      <c r="D10263" t="s">
        <v>45</v>
      </c>
      <c r="E10263" t="s">
        <v>46</v>
      </c>
      <c r="F10263">
        <v>1</v>
      </c>
      <c r="G10263">
        <v>1286.99</v>
      </c>
      <c r="H10263">
        <v>1286.99</v>
      </c>
      <c r="I10263">
        <f>salesdata[[#This Row],[Total_Sales_INR]]/10000000</f>
        <v>1.28699E-4</v>
      </c>
      <c r="J10263" t="s">
        <v>47</v>
      </c>
      <c r="K10263" t="s">
        <v>35</v>
      </c>
      <c r="L10263">
        <v>3</v>
      </c>
      <c r="M10263" t="s">
        <v>77</v>
      </c>
      <c r="N10263" t="s">
        <v>42</v>
      </c>
      <c r="O10263" t="s">
        <v>22</v>
      </c>
    </row>
    <row r="10264" spans="1:15">
      <c r="A10264" t="s">
        <v>16435</v>
      </c>
      <c r="B10264" s="1">
        <v>46015</v>
      </c>
      <c r="C10264" t="s">
        <v>229</v>
      </c>
      <c r="D10264" t="s">
        <v>102</v>
      </c>
      <c r="E10264" t="s">
        <v>103</v>
      </c>
      <c r="F10264">
        <v>2</v>
      </c>
      <c r="G10264">
        <v>36464</v>
      </c>
      <c r="H10264">
        <v>72928</v>
      </c>
      <c r="I10264">
        <f>salesdata[[#This Row],[Total_Sales_INR]]/10000000</f>
        <v>7.2928000000000003E-3</v>
      </c>
      <c r="J10264" t="s">
        <v>18</v>
      </c>
      <c r="K10264" t="s">
        <v>72</v>
      </c>
      <c r="L10264">
        <v>3</v>
      </c>
      <c r="M10264" t="s">
        <v>61</v>
      </c>
      <c r="N10264" t="s">
        <v>62</v>
      </c>
      <c r="O10264" t="s">
        <v>22</v>
      </c>
    </row>
    <row r="10265" spans="1:15">
      <c r="A10265" t="s">
        <v>16436</v>
      </c>
      <c r="B10265" s="1">
        <v>45664</v>
      </c>
      <c r="C10265" t="s">
        <v>10994</v>
      </c>
      <c r="D10265" t="s">
        <v>25</v>
      </c>
      <c r="E10265" t="s">
        <v>140</v>
      </c>
      <c r="F10265">
        <v>5</v>
      </c>
      <c r="G10265">
        <v>36789.230000000003</v>
      </c>
      <c r="H10265">
        <v>183946.15</v>
      </c>
      <c r="I10265">
        <f>salesdata[[#This Row],[Total_Sales_INR]]/10000000</f>
        <v>1.8394615E-2</v>
      </c>
      <c r="J10265" t="s">
        <v>47</v>
      </c>
      <c r="K10265" t="s">
        <v>19</v>
      </c>
      <c r="L10265">
        <v>4</v>
      </c>
      <c r="M10265" t="s">
        <v>185</v>
      </c>
      <c r="N10265" t="s">
        <v>127</v>
      </c>
      <c r="O10265" t="s">
        <v>22</v>
      </c>
    </row>
    <row r="10266" spans="1:15">
      <c r="A10266" t="s">
        <v>16437</v>
      </c>
      <c r="B10266" s="1">
        <v>45828</v>
      </c>
      <c r="C10266" t="s">
        <v>4476</v>
      </c>
      <c r="D10266" t="s">
        <v>45</v>
      </c>
      <c r="E10266" t="s">
        <v>55</v>
      </c>
      <c r="F10266">
        <v>4</v>
      </c>
      <c r="G10266">
        <v>16714.400000000001</v>
      </c>
      <c r="H10266">
        <v>66857.600000000006</v>
      </c>
      <c r="I10266">
        <f>salesdata[[#This Row],[Total_Sales_INR]]/10000000</f>
        <v>6.6857600000000007E-3</v>
      </c>
      <c r="J10266" t="s">
        <v>34</v>
      </c>
      <c r="K10266" t="s">
        <v>19</v>
      </c>
      <c r="L10266">
        <v>5</v>
      </c>
      <c r="M10266" t="s">
        <v>51</v>
      </c>
      <c r="N10266" t="s">
        <v>124</v>
      </c>
      <c r="O10266" t="s">
        <v>22</v>
      </c>
    </row>
    <row r="10267" spans="1:15">
      <c r="A10267" t="s">
        <v>16438</v>
      </c>
      <c r="B10267" s="1">
        <v>45920</v>
      </c>
      <c r="C10267" t="s">
        <v>14550</v>
      </c>
      <c r="D10267" t="s">
        <v>102</v>
      </c>
      <c r="E10267" t="s">
        <v>118</v>
      </c>
      <c r="F10267">
        <v>1</v>
      </c>
      <c r="G10267">
        <v>14072.91</v>
      </c>
      <c r="H10267">
        <v>14072.91</v>
      </c>
      <c r="I10267">
        <f>salesdata[[#This Row],[Total_Sales_INR]]/10000000</f>
        <v>1.407291E-3</v>
      </c>
      <c r="J10267" t="s">
        <v>34</v>
      </c>
      <c r="K10267" t="s">
        <v>72</v>
      </c>
      <c r="L10267">
        <v>4</v>
      </c>
      <c r="M10267" t="s">
        <v>160</v>
      </c>
      <c r="N10267" t="s">
        <v>74</v>
      </c>
      <c r="O10267" t="s">
        <v>22</v>
      </c>
    </row>
    <row r="10268" spans="1:15">
      <c r="A10268" t="s">
        <v>16439</v>
      </c>
      <c r="B10268" s="1">
        <v>45821</v>
      </c>
      <c r="C10268" t="s">
        <v>16440</v>
      </c>
      <c r="D10268" t="s">
        <v>16</v>
      </c>
      <c r="E10268" t="s">
        <v>130</v>
      </c>
      <c r="F10268">
        <v>2</v>
      </c>
      <c r="G10268">
        <v>26013.52</v>
      </c>
      <c r="H10268">
        <v>52027.040000000001</v>
      </c>
      <c r="I10268">
        <f>salesdata[[#This Row],[Total_Sales_INR]]/10000000</f>
        <v>5.2027039999999998E-3</v>
      </c>
      <c r="J10268" t="s">
        <v>18</v>
      </c>
      <c r="K10268" t="s">
        <v>35</v>
      </c>
      <c r="L10268">
        <v>2</v>
      </c>
      <c r="M10268" t="s">
        <v>104</v>
      </c>
      <c r="N10268" t="s">
        <v>216</v>
      </c>
      <c r="O10268" t="s">
        <v>22</v>
      </c>
    </row>
    <row r="10269" spans="1:15">
      <c r="A10269" t="s">
        <v>16441</v>
      </c>
      <c r="B10269" s="1">
        <v>45742</v>
      </c>
      <c r="C10269" t="s">
        <v>16442</v>
      </c>
      <c r="D10269" t="s">
        <v>25</v>
      </c>
      <c r="E10269" t="s">
        <v>26</v>
      </c>
      <c r="F10269">
        <v>1</v>
      </c>
      <c r="G10269">
        <v>33121.019999999997</v>
      </c>
      <c r="H10269">
        <v>33121.019999999997</v>
      </c>
      <c r="I10269">
        <f>salesdata[[#This Row],[Total_Sales_INR]]/10000000</f>
        <v>3.3121019999999995E-3</v>
      </c>
      <c r="J10269" t="s">
        <v>18</v>
      </c>
      <c r="K10269" t="s">
        <v>72</v>
      </c>
      <c r="L10269">
        <v>2</v>
      </c>
      <c r="M10269" t="s">
        <v>141</v>
      </c>
      <c r="N10269" t="s">
        <v>78</v>
      </c>
      <c r="O10269" t="s">
        <v>22</v>
      </c>
    </row>
    <row r="10270" spans="1:15">
      <c r="A10270" t="s">
        <v>16443</v>
      </c>
      <c r="B10270" s="1">
        <v>45975</v>
      </c>
      <c r="C10270" t="s">
        <v>8058</v>
      </c>
      <c r="D10270" t="s">
        <v>102</v>
      </c>
      <c r="E10270" t="s">
        <v>118</v>
      </c>
      <c r="F10270">
        <v>5</v>
      </c>
      <c r="G10270">
        <v>23643.94</v>
      </c>
      <c r="H10270">
        <v>118219.7</v>
      </c>
      <c r="I10270">
        <f>salesdata[[#This Row],[Total_Sales_INR]]/10000000</f>
        <v>1.1821969999999999E-2</v>
      </c>
      <c r="J10270" t="s">
        <v>34</v>
      </c>
      <c r="K10270" t="s">
        <v>35</v>
      </c>
      <c r="L10270">
        <v>2</v>
      </c>
      <c r="M10270" t="s">
        <v>141</v>
      </c>
      <c r="N10270" t="s">
        <v>97</v>
      </c>
      <c r="O10270" t="s">
        <v>22</v>
      </c>
    </row>
    <row r="10271" spans="1:15">
      <c r="A10271" t="s">
        <v>16444</v>
      </c>
      <c r="B10271" s="1">
        <v>45813</v>
      </c>
      <c r="C10271" t="s">
        <v>2945</v>
      </c>
      <c r="D10271" t="s">
        <v>25</v>
      </c>
      <c r="E10271" t="s">
        <v>26</v>
      </c>
      <c r="F10271">
        <v>2</v>
      </c>
      <c r="G10271">
        <v>40403.14</v>
      </c>
      <c r="H10271">
        <v>80806.28</v>
      </c>
      <c r="I10271">
        <f>salesdata[[#This Row],[Total_Sales_INR]]/10000000</f>
        <v>8.0806279999999994E-3</v>
      </c>
      <c r="J10271" t="s">
        <v>34</v>
      </c>
      <c r="K10271" t="s">
        <v>35</v>
      </c>
      <c r="L10271">
        <v>4</v>
      </c>
      <c r="M10271" t="s">
        <v>160</v>
      </c>
      <c r="N10271" t="s">
        <v>150</v>
      </c>
      <c r="O10271" t="s">
        <v>22</v>
      </c>
    </row>
    <row r="10272" spans="1:15">
      <c r="A10272" t="s">
        <v>16445</v>
      </c>
      <c r="B10272" s="1">
        <v>45907</v>
      </c>
      <c r="C10272" t="s">
        <v>5701</v>
      </c>
      <c r="D10272" t="s">
        <v>102</v>
      </c>
      <c r="E10272" t="s">
        <v>155</v>
      </c>
      <c r="F10272">
        <v>1</v>
      </c>
      <c r="G10272">
        <v>18289.66</v>
      </c>
      <c r="H10272">
        <v>18289.66</v>
      </c>
      <c r="I10272">
        <f>salesdata[[#This Row],[Total_Sales_INR]]/10000000</f>
        <v>1.828966E-3</v>
      </c>
      <c r="J10272" t="s">
        <v>27</v>
      </c>
      <c r="K10272" t="s">
        <v>19</v>
      </c>
      <c r="L10272">
        <v>2</v>
      </c>
      <c r="M10272" t="s">
        <v>133</v>
      </c>
      <c r="N10272" t="s">
        <v>52</v>
      </c>
      <c r="O10272" t="s">
        <v>22</v>
      </c>
    </row>
    <row r="10273" spans="1:15">
      <c r="A10273" t="s">
        <v>16446</v>
      </c>
      <c r="B10273" s="1">
        <v>45658</v>
      </c>
      <c r="C10273" t="s">
        <v>10268</v>
      </c>
      <c r="D10273" t="s">
        <v>102</v>
      </c>
      <c r="E10273" t="s">
        <v>193</v>
      </c>
      <c r="F10273">
        <v>1</v>
      </c>
      <c r="G10273">
        <v>45682.92</v>
      </c>
      <c r="H10273">
        <v>45682.92</v>
      </c>
      <c r="I10273">
        <f>salesdata[[#This Row],[Total_Sales_INR]]/10000000</f>
        <v>4.5682919999999998E-3</v>
      </c>
      <c r="J10273" t="s">
        <v>34</v>
      </c>
      <c r="K10273" t="s">
        <v>35</v>
      </c>
      <c r="L10273">
        <v>3</v>
      </c>
      <c r="M10273" t="s">
        <v>36</v>
      </c>
      <c r="N10273" t="s">
        <v>48</v>
      </c>
      <c r="O10273" t="s">
        <v>22</v>
      </c>
    </row>
    <row r="10274" spans="1:15">
      <c r="A10274" t="s">
        <v>16447</v>
      </c>
      <c r="B10274" s="1">
        <v>45857</v>
      </c>
      <c r="C10274" t="s">
        <v>11725</v>
      </c>
      <c r="D10274" t="s">
        <v>45</v>
      </c>
      <c r="E10274" t="s">
        <v>85</v>
      </c>
      <c r="F10274">
        <v>4</v>
      </c>
      <c r="G10274">
        <v>4141.5</v>
      </c>
      <c r="H10274">
        <v>16566</v>
      </c>
      <c r="I10274">
        <f>salesdata[[#This Row],[Total_Sales_INR]]/10000000</f>
        <v>1.6566E-3</v>
      </c>
      <c r="J10274" t="s">
        <v>18</v>
      </c>
      <c r="K10274" t="s">
        <v>19</v>
      </c>
      <c r="L10274">
        <v>1</v>
      </c>
      <c r="M10274" t="s">
        <v>107</v>
      </c>
      <c r="N10274" t="s">
        <v>150</v>
      </c>
      <c r="O10274" t="s">
        <v>22</v>
      </c>
    </row>
    <row r="10275" spans="1:15">
      <c r="A10275" t="s">
        <v>16448</v>
      </c>
      <c r="B10275" s="1">
        <v>45751</v>
      </c>
      <c r="C10275" t="s">
        <v>16449</v>
      </c>
      <c r="D10275" t="s">
        <v>32</v>
      </c>
      <c r="E10275" t="s">
        <v>309</v>
      </c>
      <c r="F10275">
        <v>3</v>
      </c>
      <c r="G10275">
        <v>29914.6</v>
      </c>
      <c r="H10275">
        <v>89743.8</v>
      </c>
      <c r="I10275">
        <f>salesdata[[#This Row],[Total_Sales_INR]]/10000000</f>
        <v>8.9743800000000006E-3</v>
      </c>
      <c r="J10275" t="s">
        <v>47</v>
      </c>
      <c r="K10275" t="s">
        <v>72</v>
      </c>
      <c r="L10275">
        <v>1</v>
      </c>
      <c r="M10275" t="s">
        <v>20</v>
      </c>
      <c r="N10275" t="s">
        <v>97</v>
      </c>
      <c r="O10275" t="s">
        <v>22</v>
      </c>
    </row>
    <row r="10276" spans="1:15">
      <c r="A10276" t="s">
        <v>16450</v>
      </c>
      <c r="B10276" s="1">
        <v>45802</v>
      </c>
      <c r="C10276" t="s">
        <v>11131</v>
      </c>
      <c r="D10276" t="s">
        <v>45</v>
      </c>
      <c r="E10276" t="s">
        <v>46</v>
      </c>
      <c r="F10276">
        <v>2</v>
      </c>
      <c r="G10276">
        <v>45000.57</v>
      </c>
      <c r="H10276">
        <v>90001.14</v>
      </c>
      <c r="I10276">
        <f>salesdata[[#This Row],[Total_Sales_INR]]/10000000</f>
        <v>9.000114E-3</v>
      </c>
      <c r="J10276" t="s">
        <v>27</v>
      </c>
      <c r="K10276" t="s">
        <v>72</v>
      </c>
      <c r="L10276">
        <v>1</v>
      </c>
      <c r="M10276" t="s">
        <v>107</v>
      </c>
      <c r="N10276" t="s">
        <v>97</v>
      </c>
      <c r="O10276" t="s">
        <v>22</v>
      </c>
    </row>
    <row r="10277" spans="1:15">
      <c r="A10277" t="s">
        <v>16451</v>
      </c>
      <c r="B10277" s="1">
        <v>45774</v>
      </c>
      <c r="C10277" t="s">
        <v>14322</v>
      </c>
      <c r="D10277" t="s">
        <v>16</v>
      </c>
      <c r="E10277" t="s">
        <v>145</v>
      </c>
      <c r="F10277">
        <v>4</v>
      </c>
      <c r="G10277">
        <v>47633.53</v>
      </c>
      <c r="H10277">
        <v>190534.12</v>
      </c>
      <c r="I10277">
        <f>salesdata[[#This Row],[Total_Sales_INR]]/10000000</f>
        <v>1.9053411999999999E-2</v>
      </c>
      <c r="J10277" t="s">
        <v>27</v>
      </c>
      <c r="K10277" t="s">
        <v>35</v>
      </c>
      <c r="L10277">
        <v>2</v>
      </c>
      <c r="M10277" t="s">
        <v>56</v>
      </c>
      <c r="N10277" t="s">
        <v>124</v>
      </c>
      <c r="O10277" t="s">
        <v>22</v>
      </c>
    </row>
    <row r="10278" spans="1:15">
      <c r="A10278" t="s">
        <v>16452</v>
      </c>
      <c r="B10278" s="1">
        <v>45910</v>
      </c>
      <c r="C10278" t="s">
        <v>9131</v>
      </c>
      <c r="D10278" t="s">
        <v>102</v>
      </c>
      <c r="E10278" t="s">
        <v>193</v>
      </c>
      <c r="F10278">
        <v>5</v>
      </c>
      <c r="G10278">
        <v>9869.5</v>
      </c>
      <c r="H10278">
        <v>49347.5</v>
      </c>
      <c r="I10278">
        <f>salesdata[[#This Row],[Total_Sales_INR]]/10000000</f>
        <v>4.9347499999999999E-3</v>
      </c>
      <c r="J10278" t="s">
        <v>34</v>
      </c>
      <c r="K10278" t="s">
        <v>72</v>
      </c>
      <c r="L10278">
        <v>3</v>
      </c>
      <c r="M10278" t="s">
        <v>115</v>
      </c>
      <c r="N10278" t="s">
        <v>150</v>
      </c>
      <c r="O10278" t="s">
        <v>22</v>
      </c>
    </row>
    <row r="10279" spans="1:15">
      <c r="A10279" t="s">
        <v>16453</v>
      </c>
      <c r="B10279" s="1">
        <v>45795</v>
      </c>
      <c r="C10279" t="s">
        <v>16454</v>
      </c>
      <c r="D10279" t="s">
        <v>16</v>
      </c>
      <c r="E10279" t="s">
        <v>159</v>
      </c>
      <c r="F10279">
        <v>2</v>
      </c>
      <c r="G10279">
        <v>17738.919999999998</v>
      </c>
      <c r="H10279">
        <v>35477.839999999997</v>
      </c>
      <c r="I10279">
        <f>salesdata[[#This Row],[Total_Sales_INR]]/10000000</f>
        <v>3.5477839999999996E-3</v>
      </c>
      <c r="J10279" t="s">
        <v>18</v>
      </c>
      <c r="K10279" t="s">
        <v>72</v>
      </c>
      <c r="L10279">
        <v>4</v>
      </c>
      <c r="M10279" t="s">
        <v>185</v>
      </c>
      <c r="N10279" t="s">
        <v>360</v>
      </c>
      <c r="O10279" t="s">
        <v>22</v>
      </c>
    </row>
    <row r="10280" spans="1:15">
      <c r="A10280" t="s">
        <v>16455</v>
      </c>
      <c r="B10280" s="1">
        <v>45769</v>
      </c>
      <c r="C10280" t="s">
        <v>3105</v>
      </c>
      <c r="D10280" t="s">
        <v>45</v>
      </c>
      <c r="E10280" t="s">
        <v>65</v>
      </c>
      <c r="F10280">
        <v>3</v>
      </c>
      <c r="G10280">
        <v>46527.81</v>
      </c>
      <c r="H10280">
        <v>139583.43</v>
      </c>
      <c r="I10280">
        <f>salesdata[[#This Row],[Total_Sales_INR]]/10000000</f>
        <v>1.3958343E-2</v>
      </c>
      <c r="J10280" t="s">
        <v>27</v>
      </c>
      <c r="K10280" t="s">
        <v>35</v>
      </c>
      <c r="L10280">
        <v>5</v>
      </c>
      <c r="M10280" t="s">
        <v>28</v>
      </c>
      <c r="N10280" t="s">
        <v>48</v>
      </c>
      <c r="O10280" t="s">
        <v>22</v>
      </c>
    </row>
    <row r="10281" spans="1:15">
      <c r="A10281" t="s">
        <v>16456</v>
      </c>
      <c r="B10281" s="1">
        <v>45857</v>
      </c>
      <c r="C10281" t="s">
        <v>4241</v>
      </c>
      <c r="D10281" t="s">
        <v>45</v>
      </c>
      <c r="E10281" t="s">
        <v>46</v>
      </c>
      <c r="F10281">
        <v>3</v>
      </c>
      <c r="G10281">
        <v>5267.86</v>
      </c>
      <c r="H10281">
        <v>15803.58</v>
      </c>
      <c r="I10281">
        <f>salesdata[[#This Row],[Total_Sales_INR]]/10000000</f>
        <v>1.580358E-3</v>
      </c>
      <c r="J10281" t="s">
        <v>34</v>
      </c>
      <c r="K10281" t="s">
        <v>19</v>
      </c>
      <c r="L10281">
        <v>3</v>
      </c>
      <c r="M10281" t="s">
        <v>36</v>
      </c>
      <c r="N10281" t="s">
        <v>21</v>
      </c>
      <c r="O10281" t="s">
        <v>22</v>
      </c>
    </row>
    <row r="10282" spans="1:15">
      <c r="A10282" t="s">
        <v>16457</v>
      </c>
      <c r="B10282" s="1">
        <v>45782</v>
      </c>
      <c r="C10282" t="s">
        <v>924</v>
      </c>
      <c r="D10282" t="s">
        <v>32</v>
      </c>
      <c r="E10282" t="s">
        <v>250</v>
      </c>
      <c r="F10282">
        <v>5</v>
      </c>
      <c r="G10282">
        <v>17642.41</v>
      </c>
      <c r="H10282">
        <v>88212.05</v>
      </c>
      <c r="I10282">
        <f>salesdata[[#This Row],[Total_Sales_INR]]/10000000</f>
        <v>8.8212050000000004E-3</v>
      </c>
      <c r="J10282" t="s">
        <v>27</v>
      </c>
      <c r="K10282" t="s">
        <v>72</v>
      </c>
      <c r="L10282">
        <v>1</v>
      </c>
      <c r="M10282" t="s">
        <v>20</v>
      </c>
      <c r="N10282" t="s">
        <v>94</v>
      </c>
      <c r="O10282" t="s">
        <v>22</v>
      </c>
    </row>
    <row r="10283" spans="1:15">
      <c r="A10283" t="s">
        <v>16458</v>
      </c>
      <c r="B10283" s="1">
        <v>45985</v>
      </c>
      <c r="C10283" t="s">
        <v>9032</v>
      </c>
      <c r="D10283" t="s">
        <v>45</v>
      </c>
      <c r="E10283" t="s">
        <v>85</v>
      </c>
      <c r="F10283">
        <v>4</v>
      </c>
      <c r="G10283">
        <v>17843.46</v>
      </c>
      <c r="H10283">
        <v>71373.84</v>
      </c>
      <c r="I10283">
        <f>salesdata[[#This Row],[Total_Sales_INR]]/10000000</f>
        <v>7.1373839999999992E-3</v>
      </c>
      <c r="J10283" t="s">
        <v>18</v>
      </c>
      <c r="K10283" t="s">
        <v>35</v>
      </c>
      <c r="L10283">
        <v>5</v>
      </c>
      <c r="M10283" t="s">
        <v>28</v>
      </c>
      <c r="N10283" t="s">
        <v>78</v>
      </c>
      <c r="O10283" t="s">
        <v>22</v>
      </c>
    </row>
    <row r="10284" spans="1:15">
      <c r="A10284" t="s">
        <v>16459</v>
      </c>
      <c r="B10284" s="1">
        <v>45708</v>
      </c>
      <c r="C10284" t="s">
        <v>16460</v>
      </c>
      <c r="D10284" t="s">
        <v>102</v>
      </c>
      <c r="E10284" t="s">
        <v>118</v>
      </c>
      <c r="F10284">
        <v>4</v>
      </c>
      <c r="G10284">
        <v>22806.54</v>
      </c>
      <c r="H10284">
        <v>91226.16</v>
      </c>
      <c r="I10284">
        <f>salesdata[[#This Row],[Total_Sales_INR]]/10000000</f>
        <v>9.1226160000000001E-3</v>
      </c>
      <c r="J10284" t="s">
        <v>18</v>
      </c>
      <c r="K10284" t="s">
        <v>72</v>
      </c>
      <c r="L10284">
        <v>2</v>
      </c>
      <c r="M10284" t="s">
        <v>104</v>
      </c>
      <c r="N10284" t="s">
        <v>216</v>
      </c>
      <c r="O10284" t="s">
        <v>22</v>
      </c>
    </row>
    <row r="10285" spans="1:15">
      <c r="A10285" t="s">
        <v>16461</v>
      </c>
      <c r="B10285" s="1">
        <v>45765</v>
      </c>
      <c r="C10285" t="s">
        <v>16462</v>
      </c>
      <c r="D10285" t="s">
        <v>102</v>
      </c>
      <c r="E10285" t="s">
        <v>155</v>
      </c>
      <c r="F10285">
        <v>4</v>
      </c>
      <c r="G10285">
        <v>26952.78</v>
      </c>
      <c r="H10285">
        <v>107811.12</v>
      </c>
      <c r="I10285">
        <f>salesdata[[#This Row],[Total_Sales_INR]]/10000000</f>
        <v>1.0781111999999999E-2</v>
      </c>
      <c r="J10285" t="s">
        <v>34</v>
      </c>
      <c r="K10285" t="s">
        <v>72</v>
      </c>
      <c r="L10285">
        <v>3</v>
      </c>
      <c r="M10285" t="s">
        <v>190</v>
      </c>
      <c r="N10285" t="s">
        <v>37</v>
      </c>
      <c r="O10285" t="s">
        <v>22</v>
      </c>
    </row>
    <row r="10286" spans="1:15">
      <c r="A10286" t="s">
        <v>16463</v>
      </c>
      <c r="B10286" s="1">
        <v>45993</v>
      </c>
      <c r="C10286" t="s">
        <v>14320</v>
      </c>
      <c r="D10286" t="s">
        <v>16</v>
      </c>
      <c r="E10286" t="s">
        <v>145</v>
      </c>
      <c r="F10286">
        <v>5</v>
      </c>
      <c r="G10286">
        <v>45225.599999999999</v>
      </c>
      <c r="H10286">
        <v>226128</v>
      </c>
      <c r="I10286">
        <f>salesdata[[#This Row],[Total_Sales_INR]]/10000000</f>
        <v>2.2612799999999999E-2</v>
      </c>
      <c r="J10286" t="s">
        <v>47</v>
      </c>
      <c r="K10286" t="s">
        <v>35</v>
      </c>
      <c r="L10286">
        <v>5</v>
      </c>
      <c r="M10286" t="s">
        <v>41</v>
      </c>
      <c r="N10286" t="s">
        <v>112</v>
      </c>
      <c r="O10286" t="s">
        <v>22</v>
      </c>
    </row>
    <row r="10287" spans="1:15">
      <c r="A10287" t="s">
        <v>16464</v>
      </c>
      <c r="B10287" s="1">
        <v>45732</v>
      </c>
      <c r="C10287" t="s">
        <v>16465</v>
      </c>
      <c r="D10287" t="s">
        <v>25</v>
      </c>
      <c r="E10287" t="s">
        <v>280</v>
      </c>
      <c r="F10287">
        <v>4</v>
      </c>
      <c r="G10287">
        <v>32773.599999999999</v>
      </c>
      <c r="H10287">
        <v>131094.39999999999</v>
      </c>
      <c r="I10287">
        <f>salesdata[[#This Row],[Total_Sales_INR]]/10000000</f>
        <v>1.310944E-2</v>
      </c>
      <c r="J10287" t="s">
        <v>27</v>
      </c>
      <c r="K10287" t="s">
        <v>72</v>
      </c>
      <c r="L10287">
        <v>3</v>
      </c>
      <c r="M10287" t="s">
        <v>77</v>
      </c>
      <c r="N10287" t="s">
        <v>112</v>
      </c>
      <c r="O10287" t="s">
        <v>22</v>
      </c>
    </row>
    <row r="10288" spans="1:15">
      <c r="A10288" t="s">
        <v>16466</v>
      </c>
      <c r="B10288" s="1">
        <v>45952</v>
      </c>
      <c r="C10288" t="s">
        <v>16467</v>
      </c>
      <c r="D10288" t="s">
        <v>16</v>
      </c>
      <c r="E10288" t="s">
        <v>159</v>
      </c>
      <c r="F10288">
        <v>4</v>
      </c>
      <c r="G10288">
        <v>16173.94</v>
      </c>
      <c r="H10288">
        <v>64695.76</v>
      </c>
      <c r="I10288">
        <f>salesdata[[#This Row],[Total_Sales_INR]]/10000000</f>
        <v>6.4695760000000003E-3</v>
      </c>
      <c r="J10288" t="s">
        <v>47</v>
      </c>
      <c r="K10288" t="s">
        <v>72</v>
      </c>
      <c r="L10288">
        <v>2</v>
      </c>
      <c r="M10288" t="s">
        <v>265</v>
      </c>
      <c r="N10288" t="s">
        <v>213</v>
      </c>
      <c r="O10288" t="s">
        <v>22</v>
      </c>
    </row>
    <row r="10289" spans="1:15">
      <c r="A10289" t="s">
        <v>16468</v>
      </c>
      <c r="B10289" s="1">
        <v>45934</v>
      </c>
      <c r="C10289" t="s">
        <v>16469</v>
      </c>
      <c r="D10289" t="s">
        <v>32</v>
      </c>
      <c r="E10289" t="s">
        <v>309</v>
      </c>
      <c r="F10289">
        <v>3</v>
      </c>
      <c r="G10289">
        <v>20942.63</v>
      </c>
      <c r="H10289">
        <v>62827.89</v>
      </c>
      <c r="I10289">
        <f>salesdata[[#This Row],[Total_Sales_INR]]/10000000</f>
        <v>6.2827889999999996E-3</v>
      </c>
      <c r="J10289" t="s">
        <v>34</v>
      </c>
      <c r="K10289" t="s">
        <v>35</v>
      </c>
      <c r="L10289">
        <v>5</v>
      </c>
      <c r="M10289" t="s">
        <v>51</v>
      </c>
      <c r="N10289" t="s">
        <v>48</v>
      </c>
      <c r="O10289" t="s">
        <v>22</v>
      </c>
    </row>
    <row r="10290" spans="1:15">
      <c r="A10290" t="s">
        <v>16470</v>
      </c>
      <c r="B10290" s="1">
        <v>45962</v>
      </c>
      <c r="C10290" t="s">
        <v>1078</v>
      </c>
      <c r="D10290" t="s">
        <v>45</v>
      </c>
      <c r="E10290" t="s">
        <v>55</v>
      </c>
      <c r="F10290">
        <v>4</v>
      </c>
      <c r="G10290">
        <v>16794.61</v>
      </c>
      <c r="H10290">
        <v>67178.44</v>
      </c>
      <c r="I10290">
        <f>salesdata[[#This Row],[Total_Sales_INR]]/10000000</f>
        <v>6.7178440000000006E-3</v>
      </c>
      <c r="J10290" t="s">
        <v>18</v>
      </c>
      <c r="K10290" t="s">
        <v>35</v>
      </c>
      <c r="L10290">
        <v>5</v>
      </c>
      <c r="M10290" t="s">
        <v>170</v>
      </c>
      <c r="N10290" t="s">
        <v>156</v>
      </c>
      <c r="O10290" t="s">
        <v>22</v>
      </c>
    </row>
    <row r="10291" spans="1:15">
      <c r="A10291" t="s">
        <v>16471</v>
      </c>
      <c r="B10291" s="1">
        <v>45749</v>
      </c>
      <c r="C10291" t="s">
        <v>16472</v>
      </c>
      <c r="D10291" t="s">
        <v>102</v>
      </c>
      <c r="E10291" t="s">
        <v>103</v>
      </c>
      <c r="F10291">
        <v>2</v>
      </c>
      <c r="G10291">
        <v>6211.75</v>
      </c>
      <c r="H10291">
        <v>12423.5</v>
      </c>
      <c r="I10291">
        <f>salesdata[[#This Row],[Total_Sales_INR]]/10000000</f>
        <v>1.2423499999999999E-3</v>
      </c>
      <c r="J10291" t="s">
        <v>47</v>
      </c>
      <c r="K10291" t="s">
        <v>19</v>
      </c>
      <c r="L10291">
        <v>3</v>
      </c>
      <c r="M10291" t="s">
        <v>77</v>
      </c>
      <c r="N10291" t="s">
        <v>124</v>
      </c>
      <c r="O10291" t="s">
        <v>22</v>
      </c>
    </row>
    <row r="10292" spans="1:15">
      <c r="A10292" t="s">
        <v>16473</v>
      </c>
      <c r="B10292" s="1">
        <v>45731</v>
      </c>
      <c r="C10292" t="s">
        <v>6782</v>
      </c>
      <c r="D10292" t="s">
        <v>16</v>
      </c>
      <c r="E10292" t="s">
        <v>145</v>
      </c>
      <c r="F10292">
        <v>4</v>
      </c>
      <c r="G10292">
        <v>39508.980000000003</v>
      </c>
      <c r="H10292">
        <v>158035.92000000001</v>
      </c>
      <c r="I10292">
        <f>salesdata[[#This Row],[Total_Sales_INR]]/10000000</f>
        <v>1.5803592000000002E-2</v>
      </c>
      <c r="J10292" t="s">
        <v>27</v>
      </c>
      <c r="K10292" t="s">
        <v>35</v>
      </c>
      <c r="L10292">
        <v>3</v>
      </c>
      <c r="M10292" t="s">
        <v>77</v>
      </c>
      <c r="N10292" t="s">
        <v>213</v>
      </c>
      <c r="O10292" t="s">
        <v>22</v>
      </c>
    </row>
    <row r="10293" spans="1:15">
      <c r="A10293" t="s">
        <v>16474</v>
      </c>
      <c r="B10293" s="1">
        <v>45807</v>
      </c>
      <c r="C10293" t="s">
        <v>1240</v>
      </c>
      <c r="D10293" t="s">
        <v>102</v>
      </c>
      <c r="E10293" t="s">
        <v>155</v>
      </c>
      <c r="F10293">
        <v>4</v>
      </c>
      <c r="G10293">
        <v>17114.79</v>
      </c>
      <c r="H10293">
        <v>68459.16</v>
      </c>
      <c r="I10293">
        <f>salesdata[[#This Row],[Total_Sales_INR]]/10000000</f>
        <v>6.8459160000000005E-3</v>
      </c>
      <c r="J10293" t="s">
        <v>47</v>
      </c>
      <c r="K10293" t="s">
        <v>72</v>
      </c>
      <c r="L10293">
        <v>4</v>
      </c>
      <c r="M10293" t="s">
        <v>198</v>
      </c>
      <c r="N10293" t="s">
        <v>142</v>
      </c>
      <c r="O10293" t="s">
        <v>22</v>
      </c>
    </row>
    <row r="10294" spans="1:15">
      <c r="A10294" t="s">
        <v>16475</v>
      </c>
      <c r="B10294" s="1">
        <v>45770</v>
      </c>
      <c r="C10294" t="s">
        <v>15361</v>
      </c>
      <c r="D10294" t="s">
        <v>102</v>
      </c>
      <c r="E10294" t="s">
        <v>155</v>
      </c>
      <c r="F10294">
        <v>4</v>
      </c>
      <c r="G10294">
        <v>46467.57</v>
      </c>
      <c r="H10294">
        <v>185870.28</v>
      </c>
      <c r="I10294">
        <f>salesdata[[#This Row],[Total_Sales_INR]]/10000000</f>
        <v>1.8587027999999998E-2</v>
      </c>
      <c r="J10294" t="s">
        <v>27</v>
      </c>
      <c r="K10294" t="s">
        <v>35</v>
      </c>
      <c r="L10294">
        <v>3</v>
      </c>
      <c r="M10294" t="s">
        <v>115</v>
      </c>
      <c r="N10294" t="s">
        <v>124</v>
      </c>
      <c r="O10294" t="s">
        <v>22</v>
      </c>
    </row>
    <row r="10295" spans="1:15">
      <c r="A10295" t="s">
        <v>16476</v>
      </c>
      <c r="B10295" s="1">
        <v>45798</v>
      </c>
      <c r="C10295" t="s">
        <v>7632</v>
      </c>
      <c r="D10295" t="s">
        <v>25</v>
      </c>
      <c r="E10295" t="s">
        <v>91</v>
      </c>
      <c r="F10295">
        <v>2</v>
      </c>
      <c r="G10295">
        <v>12755.73</v>
      </c>
      <c r="H10295">
        <v>25511.46</v>
      </c>
      <c r="I10295">
        <f>salesdata[[#This Row],[Total_Sales_INR]]/10000000</f>
        <v>2.5511459999999998E-3</v>
      </c>
      <c r="J10295" t="s">
        <v>18</v>
      </c>
      <c r="K10295" t="s">
        <v>72</v>
      </c>
      <c r="L10295">
        <v>1</v>
      </c>
      <c r="M10295" t="s">
        <v>107</v>
      </c>
      <c r="N10295" t="s">
        <v>120</v>
      </c>
      <c r="O10295" t="s">
        <v>22</v>
      </c>
    </row>
    <row r="10296" spans="1:15">
      <c r="A10296" t="s">
        <v>16477</v>
      </c>
      <c r="B10296" s="1">
        <v>45671</v>
      </c>
      <c r="C10296" t="s">
        <v>16478</v>
      </c>
      <c r="D10296" t="s">
        <v>16</v>
      </c>
      <c r="E10296" t="s">
        <v>130</v>
      </c>
      <c r="F10296">
        <v>1</v>
      </c>
      <c r="G10296">
        <v>7607.64</v>
      </c>
      <c r="H10296">
        <v>7607.64</v>
      </c>
      <c r="I10296">
        <f>salesdata[[#This Row],[Total_Sales_INR]]/10000000</f>
        <v>7.6076400000000004E-4</v>
      </c>
      <c r="J10296" t="s">
        <v>18</v>
      </c>
      <c r="K10296" t="s">
        <v>35</v>
      </c>
      <c r="L10296">
        <v>5</v>
      </c>
      <c r="M10296" t="s">
        <v>41</v>
      </c>
      <c r="N10296" t="s">
        <v>74</v>
      </c>
      <c r="O10296" t="s">
        <v>22</v>
      </c>
    </row>
    <row r="10297" spans="1:15">
      <c r="A10297" t="s">
        <v>16479</v>
      </c>
      <c r="B10297" s="1">
        <v>45961</v>
      </c>
      <c r="C10297" t="s">
        <v>2336</v>
      </c>
      <c r="D10297" t="s">
        <v>16</v>
      </c>
      <c r="E10297" t="s">
        <v>17</v>
      </c>
      <c r="F10297">
        <v>3</v>
      </c>
      <c r="G10297">
        <v>48749.34</v>
      </c>
      <c r="H10297">
        <v>146248.01999999999</v>
      </c>
      <c r="I10297">
        <f>salesdata[[#This Row],[Total_Sales_INR]]/10000000</f>
        <v>1.4624801999999999E-2</v>
      </c>
      <c r="J10297" t="s">
        <v>34</v>
      </c>
      <c r="K10297" t="s">
        <v>72</v>
      </c>
      <c r="L10297">
        <v>1</v>
      </c>
      <c r="M10297" t="s">
        <v>181</v>
      </c>
      <c r="N10297" t="s">
        <v>360</v>
      </c>
      <c r="O10297" t="s">
        <v>22</v>
      </c>
    </row>
    <row r="10298" spans="1:15">
      <c r="A10298" t="s">
        <v>16480</v>
      </c>
      <c r="B10298" s="1">
        <v>45821</v>
      </c>
      <c r="C10298" t="s">
        <v>5366</v>
      </c>
      <c r="D10298" t="s">
        <v>102</v>
      </c>
      <c r="E10298" t="s">
        <v>184</v>
      </c>
      <c r="F10298">
        <v>3</v>
      </c>
      <c r="G10298">
        <v>5497.15</v>
      </c>
      <c r="H10298">
        <v>16491.45</v>
      </c>
      <c r="I10298">
        <f>salesdata[[#This Row],[Total_Sales_INR]]/10000000</f>
        <v>1.6491450000000001E-3</v>
      </c>
      <c r="J10298" t="s">
        <v>27</v>
      </c>
      <c r="K10298" t="s">
        <v>35</v>
      </c>
      <c r="L10298">
        <v>3</v>
      </c>
      <c r="M10298" t="s">
        <v>61</v>
      </c>
      <c r="N10298" t="s">
        <v>178</v>
      </c>
      <c r="O10298" t="s">
        <v>22</v>
      </c>
    </row>
    <row r="10299" spans="1:15">
      <c r="A10299" t="s">
        <v>16481</v>
      </c>
      <c r="B10299" s="1">
        <v>45796</v>
      </c>
      <c r="C10299" t="s">
        <v>11607</v>
      </c>
      <c r="D10299" t="s">
        <v>102</v>
      </c>
      <c r="E10299" t="s">
        <v>155</v>
      </c>
      <c r="F10299">
        <v>1</v>
      </c>
      <c r="G10299">
        <v>17993.849999999999</v>
      </c>
      <c r="H10299">
        <v>17993.849999999999</v>
      </c>
      <c r="I10299">
        <f>salesdata[[#This Row],[Total_Sales_INR]]/10000000</f>
        <v>1.7993849999999999E-3</v>
      </c>
      <c r="J10299" t="s">
        <v>47</v>
      </c>
      <c r="K10299" t="s">
        <v>72</v>
      </c>
      <c r="L10299">
        <v>4</v>
      </c>
      <c r="M10299" t="s">
        <v>185</v>
      </c>
      <c r="N10299" t="s">
        <v>213</v>
      </c>
      <c r="O10299" t="s">
        <v>22</v>
      </c>
    </row>
    <row r="10300" spans="1:15">
      <c r="A10300" t="s">
        <v>16482</v>
      </c>
      <c r="B10300" s="1">
        <v>45789</v>
      </c>
      <c r="C10300" t="s">
        <v>2086</v>
      </c>
      <c r="D10300" t="s">
        <v>102</v>
      </c>
      <c r="E10300" t="s">
        <v>184</v>
      </c>
      <c r="F10300">
        <v>5</v>
      </c>
      <c r="G10300">
        <v>9699.23</v>
      </c>
      <c r="H10300">
        <v>48496.15</v>
      </c>
      <c r="I10300">
        <f>salesdata[[#This Row],[Total_Sales_INR]]/10000000</f>
        <v>4.8496149999999998E-3</v>
      </c>
      <c r="J10300" t="s">
        <v>27</v>
      </c>
      <c r="K10300" t="s">
        <v>35</v>
      </c>
      <c r="L10300">
        <v>2</v>
      </c>
      <c r="M10300" t="s">
        <v>265</v>
      </c>
      <c r="N10300" t="s">
        <v>134</v>
      </c>
      <c r="O10300" t="s">
        <v>22</v>
      </c>
    </row>
    <row r="10301" spans="1:15">
      <c r="A10301" t="s">
        <v>16483</v>
      </c>
      <c r="B10301" s="1">
        <v>45843</v>
      </c>
      <c r="C10301" t="s">
        <v>16484</v>
      </c>
      <c r="D10301" t="s">
        <v>25</v>
      </c>
      <c r="E10301" t="s">
        <v>280</v>
      </c>
      <c r="F10301">
        <v>2</v>
      </c>
      <c r="G10301">
        <v>29407.34</v>
      </c>
      <c r="H10301">
        <v>58814.68</v>
      </c>
      <c r="I10301">
        <f>salesdata[[#This Row],[Total_Sales_INR]]/10000000</f>
        <v>5.8814679999999999E-3</v>
      </c>
      <c r="J10301" t="s">
        <v>18</v>
      </c>
      <c r="K10301" t="s">
        <v>35</v>
      </c>
      <c r="L10301">
        <v>5</v>
      </c>
      <c r="M10301" t="s">
        <v>41</v>
      </c>
      <c r="N10301" t="s">
        <v>127</v>
      </c>
      <c r="O10301" t="s">
        <v>22</v>
      </c>
    </row>
    <row r="10302" spans="1:15">
      <c r="A10302" t="s">
        <v>16485</v>
      </c>
      <c r="B10302" s="1">
        <v>45939</v>
      </c>
      <c r="C10302" t="s">
        <v>14075</v>
      </c>
      <c r="D10302" t="s">
        <v>25</v>
      </c>
      <c r="E10302" t="s">
        <v>280</v>
      </c>
      <c r="F10302">
        <v>2</v>
      </c>
      <c r="G10302">
        <v>5124.83</v>
      </c>
      <c r="H10302">
        <v>10249.66</v>
      </c>
      <c r="I10302">
        <f>salesdata[[#This Row],[Total_Sales_INR]]/10000000</f>
        <v>1.024966E-3</v>
      </c>
      <c r="J10302" t="s">
        <v>27</v>
      </c>
      <c r="K10302" t="s">
        <v>72</v>
      </c>
      <c r="L10302">
        <v>5</v>
      </c>
      <c r="M10302" t="s">
        <v>41</v>
      </c>
      <c r="N10302" t="s">
        <v>57</v>
      </c>
      <c r="O10302" t="s">
        <v>22</v>
      </c>
    </row>
    <row r="10303" spans="1:15">
      <c r="A10303" t="s">
        <v>16486</v>
      </c>
      <c r="B10303" s="1">
        <v>45754</v>
      </c>
      <c r="C10303" t="s">
        <v>11313</v>
      </c>
      <c r="D10303" t="s">
        <v>102</v>
      </c>
      <c r="E10303" t="s">
        <v>118</v>
      </c>
      <c r="F10303">
        <v>5</v>
      </c>
      <c r="G10303">
        <v>13177.43</v>
      </c>
      <c r="H10303">
        <v>65887.149999999994</v>
      </c>
      <c r="I10303">
        <f>salesdata[[#This Row],[Total_Sales_INR]]/10000000</f>
        <v>6.5887149999999993E-3</v>
      </c>
      <c r="J10303" t="s">
        <v>34</v>
      </c>
      <c r="K10303" t="s">
        <v>72</v>
      </c>
      <c r="L10303">
        <v>1</v>
      </c>
      <c r="M10303" t="s">
        <v>68</v>
      </c>
      <c r="N10303" t="s">
        <v>156</v>
      </c>
      <c r="O10303" t="s">
        <v>22</v>
      </c>
    </row>
    <row r="10304" spans="1:15">
      <c r="A10304" t="s">
        <v>16487</v>
      </c>
      <c r="B10304" s="1">
        <v>45818</v>
      </c>
      <c r="C10304" t="s">
        <v>14911</v>
      </c>
      <c r="D10304" t="s">
        <v>102</v>
      </c>
      <c r="E10304" t="s">
        <v>103</v>
      </c>
      <c r="F10304">
        <v>5</v>
      </c>
      <c r="G10304">
        <v>932.68</v>
      </c>
      <c r="H10304">
        <v>4663.3999999999996</v>
      </c>
      <c r="I10304">
        <f>salesdata[[#This Row],[Total_Sales_INR]]/10000000</f>
        <v>4.6633999999999998E-4</v>
      </c>
      <c r="J10304" t="s">
        <v>18</v>
      </c>
      <c r="K10304" t="s">
        <v>35</v>
      </c>
      <c r="L10304">
        <v>5</v>
      </c>
      <c r="M10304" t="s">
        <v>170</v>
      </c>
      <c r="N10304" t="s">
        <v>178</v>
      </c>
      <c r="O10304" t="s">
        <v>22</v>
      </c>
    </row>
    <row r="10305" spans="1:15">
      <c r="A10305" t="s">
        <v>16488</v>
      </c>
      <c r="B10305" s="1">
        <v>45888</v>
      </c>
      <c r="C10305" t="s">
        <v>6311</v>
      </c>
      <c r="D10305" t="s">
        <v>102</v>
      </c>
      <c r="E10305" t="s">
        <v>193</v>
      </c>
      <c r="F10305">
        <v>3</v>
      </c>
      <c r="G10305">
        <v>6853.29</v>
      </c>
      <c r="H10305">
        <v>20559.87</v>
      </c>
      <c r="I10305">
        <f>salesdata[[#This Row],[Total_Sales_INR]]/10000000</f>
        <v>2.055987E-3</v>
      </c>
      <c r="J10305" t="s">
        <v>34</v>
      </c>
      <c r="K10305" t="s">
        <v>72</v>
      </c>
      <c r="L10305">
        <v>5</v>
      </c>
      <c r="M10305" t="s">
        <v>73</v>
      </c>
      <c r="N10305" t="s">
        <v>213</v>
      </c>
      <c r="O10305" t="s">
        <v>22</v>
      </c>
    </row>
    <row r="10306" spans="1:15">
      <c r="A10306" t="s">
        <v>16489</v>
      </c>
      <c r="B10306" s="1">
        <v>45981</v>
      </c>
      <c r="C10306" t="s">
        <v>4338</v>
      </c>
      <c r="D10306" t="s">
        <v>25</v>
      </c>
      <c r="E10306" t="s">
        <v>223</v>
      </c>
      <c r="F10306">
        <v>2</v>
      </c>
      <c r="G10306">
        <v>32477.18</v>
      </c>
      <c r="H10306">
        <v>64954.36</v>
      </c>
      <c r="I10306">
        <f>salesdata[[#This Row],[Total_Sales_INR]]/10000000</f>
        <v>6.4954360000000003E-3</v>
      </c>
      <c r="J10306" t="s">
        <v>27</v>
      </c>
      <c r="K10306" t="s">
        <v>35</v>
      </c>
      <c r="L10306">
        <v>3</v>
      </c>
      <c r="M10306" t="s">
        <v>36</v>
      </c>
      <c r="N10306" t="s">
        <v>112</v>
      </c>
      <c r="O10306" t="s">
        <v>22</v>
      </c>
    </row>
    <row r="10307" spans="1:15">
      <c r="A10307" t="s">
        <v>16490</v>
      </c>
      <c r="B10307" s="1">
        <v>45943</v>
      </c>
      <c r="C10307" t="s">
        <v>3004</v>
      </c>
      <c r="D10307" t="s">
        <v>32</v>
      </c>
      <c r="E10307" t="s">
        <v>40</v>
      </c>
      <c r="F10307">
        <v>4</v>
      </c>
      <c r="G10307">
        <v>30786.49</v>
      </c>
      <c r="H10307">
        <v>123145.96</v>
      </c>
      <c r="I10307">
        <f>salesdata[[#This Row],[Total_Sales_INR]]/10000000</f>
        <v>1.2314596000000001E-2</v>
      </c>
      <c r="J10307" t="s">
        <v>47</v>
      </c>
      <c r="K10307" t="s">
        <v>19</v>
      </c>
      <c r="L10307">
        <v>4</v>
      </c>
      <c r="M10307" t="s">
        <v>160</v>
      </c>
      <c r="N10307" t="s">
        <v>142</v>
      </c>
      <c r="O10307" t="s">
        <v>22</v>
      </c>
    </row>
    <row r="10308" spans="1:15">
      <c r="A10308" t="s">
        <v>16491</v>
      </c>
      <c r="B10308" s="1">
        <v>45849</v>
      </c>
      <c r="C10308" t="s">
        <v>16492</v>
      </c>
      <c r="D10308" t="s">
        <v>32</v>
      </c>
      <c r="E10308" t="s">
        <v>309</v>
      </c>
      <c r="F10308">
        <v>4</v>
      </c>
      <c r="G10308">
        <v>35629.82</v>
      </c>
      <c r="H10308">
        <v>142519.28</v>
      </c>
      <c r="I10308">
        <f>salesdata[[#This Row],[Total_Sales_INR]]/10000000</f>
        <v>1.4251928000000001E-2</v>
      </c>
      <c r="J10308" t="s">
        <v>47</v>
      </c>
      <c r="K10308" t="s">
        <v>35</v>
      </c>
      <c r="L10308">
        <v>1</v>
      </c>
      <c r="M10308" t="s">
        <v>181</v>
      </c>
      <c r="N10308" t="s">
        <v>82</v>
      </c>
      <c r="O10308" t="s">
        <v>22</v>
      </c>
    </row>
    <row r="10309" spans="1:15">
      <c r="A10309" t="s">
        <v>16493</v>
      </c>
      <c r="B10309" s="1">
        <v>45867</v>
      </c>
      <c r="C10309" t="s">
        <v>5488</v>
      </c>
      <c r="D10309" t="s">
        <v>32</v>
      </c>
      <c r="E10309" t="s">
        <v>33</v>
      </c>
      <c r="F10309">
        <v>2</v>
      </c>
      <c r="G10309">
        <v>37842.629999999997</v>
      </c>
      <c r="H10309">
        <v>75685.259999999995</v>
      </c>
      <c r="I10309">
        <f>salesdata[[#This Row],[Total_Sales_INR]]/10000000</f>
        <v>7.5685259999999999E-3</v>
      </c>
      <c r="J10309" t="s">
        <v>34</v>
      </c>
      <c r="K10309" t="s">
        <v>72</v>
      </c>
      <c r="L10309">
        <v>5</v>
      </c>
      <c r="M10309" t="s">
        <v>51</v>
      </c>
      <c r="N10309" t="s">
        <v>142</v>
      </c>
      <c r="O10309" t="s">
        <v>22</v>
      </c>
    </row>
    <row r="10310" spans="1:15">
      <c r="A10310" t="s">
        <v>16494</v>
      </c>
      <c r="B10310" s="1">
        <v>45701</v>
      </c>
      <c r="C10310" t="s">
        <v>450</v>
      </c>
      <c r="D10310" t="s">
        <v>16</v>
      </c>
      <c r="E10310" t="s">
        <v>130</v>
      </c>
      <c r="F10310">
        <v>5</v>
      </c>
      <c r="G10310">
        <v>37612.51</v>
      </c>
      <c r="H10310">
        <v>188062.55</v>
      </c>
      <c r="I10310">
        <f>salesdata[[#This Row],[Total_Sales_INR]]/10000000</f>
        <v>1.8806254999999997E-2</v>
      </c>
      <c r="J10310" t="s">
        <v>18</v>
      </c>
      <c r="K10310" t="s">
        <v>72</v>
      </c>
      <c r="L10310">
        <v>3</v>
      </c>
      <c r="M10310" t="s">
        <v>190</v>
      </c>
      <c r="N10310" t="s">
        <v>94</v>
      </c>
      <c r="O10310" t="s">
        <v>22</v>
      </c>
    </row>
    <row r="10311" spans="1:15">
      <c r="A10311" t="s">
        <v>16495</v>
      </c>
      <c r="B10311" s="1">
        <v>45988</v>
      </c>
      <c r="C10311" t="s">
        <v>3215</v>
      </c>
      <c r="D10311" t="s">
        <v>102</v>
      </c>
      <c r="E10311" t="s">
        <v>193</v>
      </c>
      <c r="F10311">
        <v>4</v>
      </c>
      <c r="G10311">
        <v>34389.51</v>
      </c>
      <c r="H10311">
        <v>137558.04</v>
      </c>
      <c r="I10311">
        <f>salesdata[[#This Row],[Total_Sales_INR]]/10000000</f>
        <v>1.3755804E-2</v>
      </c>
      <c r="J10311" t="s">
        <v>18</v>
      </c>
      <c r="K10311" t="s">
        <v>35</v>
      </c>
      <c r="L10311">
        <v>1</v>
      </c>
      <c r="M10311" t="s">
        <v>107</v>
      </c>
      <c r="N10311" t="s">
        <v>37</v>
      </c>
      <c r="O10311" t="s">
        <v>22</v>
      </c>
    </row>
    <row r="10312" spans="1:15">
      <c r="A10312" t="s">
        <v>16496</v>
      </c>
      <c r="B10312" s="1">
        <v>45820</v>
      </c>
      <c r="C10312" t="s">
        <v>7793</v>
      </c>
      <c r="D10312" t="s">
        <v>45</v>
      </c>
      <c r="E10312" t="s">
        <v>46</v>
      </c>
      <c r="F10312">
        <v>1</v>
      </c>
      <c r="G10312">
        <v>7769.83</v>
      </c>
      <c r="H10312">
        <v>7769.83</v>
      </c>
      <c r="I10312">
        <f>salesdata[[#This Row],[Total_Sales_INR]]/10000000</f>
        <v>7.7698299999999997E-4</v>
      </c>
      <c r="J10312" t="s">
        <v>34</v>
      </c>
      <c r="K10312" t="s">
        <v>72</v>
      </c>
      <c r="L10312">
        <v>3</v>
      </c>
      <c r="M10312" t="s">
        <v>61</v>
      </c>
      <c r="N10312" t="s">
        <v>213</v>
      </c>
      <c r="O10312" t="s">
        <v>22</v>
      </c>
    </row>
    <row r="10313" spans="1:15">
      <c r="A10313" t="s">
        <v>16497</v>
      </c>
      <c r="B10313" s="1">
        <v>46007</v>
      </c>
      <c r="C10313" t="s">
        <v>6709</v>
      </c>
      <c r="D10313" t="s">
        <v>16</v>
      </c>
      <c r="E10313" t="s">
        <v>159</v>
      </c>
      <c r="F10313">
        <v>4</v>
      </c>
      <c r="G10313">
        <v>13675.01</v>
      </c>
      <c r="H10313">
        <v>54700.04</v>
      </c>
      <c r="I10313">
        <f>salesdata[[#This Row],[Total_Sales_INR]]/10000000</f>
        <v>5.4700039999999997E-3</v>
      </c>
      <c r="J10313" t="s">
        <v>47</v>
      </c>
      <c r="K10313" t="s">
        <v>72</v>
      </c>
      <c r="L10313">
        <v>5</v>
      </c>
      <c r="M10313" t="s">
        <v>51</v>
      </c>
      <c r="N10313" t="s">
        <v>142</v>
      </c>
      <c r="O10313" t="s">
        <v>22</v>
      </c>
    </row>
    <row r="10314" spans="1:15">
      <c r="A10314" t="s">
        <v>16498</v>
      </c>
      <c r="B10314" s="1">
        <v>45804</v>
      </c>
      <c r="C10314" t="s">
        <v>7250</v>
      </c>
      <c r="D10314" t="s">
        <v>16</v>
      </c>
      <c r="E10314" t="s">
        <v>145</v>
      </c>
      <c r="F10314">
        <v>4</v>
      </c>
      <c r="G10314">
        <v>24194.54</v>
      </c>
      <c r="H10314">
        <v>96778.16</v>
      </c>
      <c r="I10314">
        <f>salesdata[[#This Row],[Total_Sales_INR]]/10000000</f>
        <v>9.6778160000000005E-3</v>
      </c>
      <c r="J10314" t="s">
        <v>18</v>
      </c>
      <c r="K10314" t="s">
        <v>35</v>
      </c>
      <c r="L10314">
        <v>2</v>
      </c>
      <c r="M10314" t="s">
        <v>56</v>
      </c>
      <c r="N10314" t="s">
        <v>142</v>
      </c>
      <c r="O10314" t="s">
        <v>22</v>
      </c>
    </row>
    <row r="10315" spans="1:15">
      <c r="A10315" t="s">
        <v>16499</v>
      </c>
      <c r="B10315" s="1">
        <v>45795</v>
      </c>
      <c r="C10315" t="s">
        <v>2628</v>
      </c>
      <c r="D10315" t="s">
        <v>25</v>
      </c>
      <c r="E10315" t="s">
        <v>91</v>
      </c>
      <c r="F10315">
        <v>2</v>
      </c>
      <c r="G10315">
        <v>1089.99</v>
      </c>
      <c r="H10315">
        <v>2179.98</v>
      </c>
      <c r="I10315">
        <f>salesdata[[#This Row],[Total_Sales_INR]]/10000000</f>
        <v>2.1799800000000001E-4</v>
      </c>
      <c r="J10315" t="s">
        <v>18</v>
      </c>
      <c r="K10315" t="s">
        <v>35</v>
      </c>
      <c r="L10315">
        <v>2</v>
      </c>
      <c r="M10315" t="s">
        <v>133</v>
      </c>
      <c r="N10315" t="s">
        <v>216</v>
      </c>
      <c r="O10315" t="s">
        <v>22</v>
      </c>
    </row>
    <row r="10316" spans="1:15">
      <c r="A10316" t="s">
        <v>16500</v>
      </c>
      <c r="B10316" s="1">
        <v>45845</v>
      </c>
      <c r="C10316" t="s">
        <v>11179</v>
      </c>
      <c r="D10316" t="s">
        <v>16</v>
      </c>
      <c r="E10316" t="s">
        <v>159</v>
      </c>
      <c r="F10316">
        <v>4</v>
      </c>
      <c r="G10316">
        <v>9916.7000000000007</v>
      </c>
      <c r="H10316">
        <v>39666.800000000003</v>
      </c>
      <c r="I10316">
        <f>salesdata[[#This Row],[Total_Sales_INR]]/10000000</f>
        <v>3.9666800000000002E-3</v>
      </c>
      <c r="J10316" t="s">
        <v>47</v>
      </c>
      <c r="K10316" t="s">
        <v>35</v>
      </c>
      <c r="L10316">
        <v>1</v>
      </c>
      <c r="M10316" t="s">
        <v>107</v>
      </c>
      <c r="N10316" t="s">
        <v>94</v>
      </c>
      <c r="O10316" t="s">
        <v>22</v>
      </c>
    </row>
    <row r="10317" spans="1:15">
      <c r="A10317" t="s">
        <v>16501</v>
      </c>
      <c r="B10317" s="1">
        <v>45716</v>
      </c>
      <c r="C10317" t="s">
        <v>3739</v>
      </c>
      <c r="D10317" t="s">
        <v>25</v>
      </c>
      <c r="E10317" t="s">
        <v>223</v>
      </c>
      <c r="F10317">
        <v>3</v>
      </c>
      <c r="G10317">
        <v>4920.6400000000003</v>
      </c>
      <c r="H10317">
        <v>14761.92</v>
      </c>
      <c r="I10317">
        <f>salesdata[[#This Row],[Total_Sales_INR]]/10000000</f>
        <v>1.4761920000000001E-3</v>
      </c>
      <c r="J10317" t="s">
        <v>27</v>
      </c>
      <c r="K10317" t="s">
        <v>19</v>
      </c>
      <c r="L10317">
        <v>4</v>
      </c>
      <c r="M10317" t="s">
        <v>198</v>
      </c>
      <c r="N10317" t="s">
        <v>94</v>
      </c>
      <c r="O10317" t="s">
        <v>22</v>
      </c>
    </row>
    <row r="10318" spans="1:15">
      <c r="A10318" t="s">
        <v>16502</v>
      </c>
      <c r="B10318" s="1">
        <v>45786</v>
      </c>
      <c r="C10318" t="s">
        <v>16503</v>
      </c>
      <c r="D10318" t="s">
        <v>102</v>
      </c>
      <c r="E10318" t="s">
        <v>184</v>
      </c>
      <c r="F10318">
        <v>4</v>
      </c>
      <c r="G10318">
        <v>3508.15</v>
      </c>
      <c r="H10318">
        <v>14032.6</v>
      </c>
      <c r="I10318">
        <f>salesdata[[#This Row],[Total_Sales_INR]]/10000000</f>
        <v>1.4032600000000001E-3</v>
      </c>
      <c r="J10318" t="s">
        <v>34</v>
      </c>
      <c r="K10318" t="s">
        <v>19</v>
      </c>
      <c r="L10318">
        <v>5</v>
      </c>
      <c r="M10318" t="s">
        <v>41</v>
      </c>
      <c r="N10318" t="s">
        <v>21</v>
      </c>
      <c r="O10318" t="s">
        <v>22</v>
      </c>
    </row>
    <row r="10319" spans="1:15">
      <c r="A10319" t="s">
        <v>16504</v>
      </c>
      <c r="B10319" s="1">
        <v>45800</v>
      </c>
      <c r="C10319" t="s">
        <v>10377</v>
      </c>
      <c r="D10319" t="s">
        <v>16</v>
      </c>
      <c r="E10319" t="s">
        <v>159</v>
      </c>
      <c r="F10319">
        <v>4</v>
      </c>
      <c r="G10319">
        <v>4616.13</v>
      </c>
      <c r="H10319">
        <v>18464.52</v>
      </c>
      <c r="I10319">
        <f>salesdata[[#This Row],[Total_Sales_INR]]/10000000</f>
        <v>1.8464519999999999E-3</v>
      </c>
      <c r="J10319" t="s">
        <v>27</v>
      </c>
      <c r="K10319" t="s">
        <v>35</v>
      </c>
      <c r="L10319">
        <v>2</v>
      </c>
      <c r="M10319" t="s">
        <v>56</v>
      </c>
      <c r="N10319" t="s">
        <v>124</v>
      </c>
      <c r="O10319" t="s">
        <v>22</v>
      </c>
    </row>
    <row r="10320" spans="1:15">
      <c r="A10320" t="s">
        <v>16505</v>
      </c>
      <c r="B10320" s="1">
        <v>45991</v>
      </c>
      <c r="C10320" t="s">
        <v>16506</v>
      </c>
      <c r="D10320" t="s">
        <v>102</v>
      </c>
      <c r="E10320" t="s">
        <v>103</v>
      </c>
      <c r="F10320">
        <v>2</v>
      </c>
      <c r="G10320">
        <v>36463.230000000003</v>
      </c>
      <c r="H10320">
        <v>72926.460000000006</v>
      </c>
      <c r="I10320">
        <f>salesdata[[#This Row],[Total_Sales_INR]]/10000000</f>
        <v>7.2926460000000007E-3</v>
      </c>
      <c r="J10320" t="s">
        <v>27</v>
      </c>
      <c r="K10320" t="s">
        <v>19</v>
      </c>
      <c r="L10320">
        <v>1</v>
      </c>
      <c r="M10320" t="s">
        <v>107</v>
      </c>
      <c r="N10320" t="s">
        <v>156</v>
      </c>
      <c r="O10320" t="s">
        <v>22</v>
      </c>
    </row>
    <row r="10321" spans="1:15">
      <c r="A10321" t="s">
        <v>16507</v>
      </c>
      <c r="B10321" s="1">
        <v>45715</v>
      </c>
      <c r="C10321" t="s">
        <v>16508</v>
      </c>
      <c r="D10321" t="s">
        <v>32</v>
      </c>
      <c r="E10321" t="s">
        <v>33</v>
      </c>
      <c r="F10321">
        <v>5</v>
      </c>
      <c r="G10321">
        <v>40296.43</v>
      </c>
      <c r="H10321">
        <v>201482.15</v>
      </c>
      <c r="I10321">
        <f>salesdata[[#This Row],[Total_Sales_INR]]/10000000</f>
        <v>2.0148215000000001E-2</v>
      </c>
      <c r="J10321" t="s">
        <v>18</v>
      </c>
      <c r="K10321" t="s">
        <v>19</v>
      </c>
      <c r="L10321">
        <v>5</v>
      </c>
      <c r="M10321" t="s">
        <v>51</v>
      </c>
      <c r="N10321" t="s">
        <v>142</v>
      </c>
      <c r="O10321" t="s">
        <v>22</v>
      </c>
    </row>
    <row r="10322" spans="1:15">
      <c r="A10322" t="s">
        <v>16509</v>
      </c>
      <c r="B10322" s="1">
        <v>45964</v>
      </c>
      <c r="C10322" t="s">
        <v>7598</v>
      </c>
      <c r="D10322" t="s">
        <v>25</v>
      </c>
      <c r="E10322" t="s">
        <v>223</v>
      </c>
      <c r="F10322">
        <v>2</v>
      </c>
      <c r="G10322">
        <v>47142.77</v>
      </c>
      <c r="H10322">
        <v>94285.54</v>
      </c>
      <c r="I10322">
        <f>salesdata[[#This Row],[Total_Sales_INR]]/10000000</f>
        <v>9.4285539999999987E-3</v>
      </c>
      <c r="J10322" t="s">
        <v>47</v>
      </c>
      <c r="K10322" t="s">
        <v>35</v>
      </c>
      <c r="L10322">
        <v>4</v>
      </c>
      <c r="M10322" t="s">
        <v>160</v>
      </c>
      <c r="N10322" t="s">
        <v>74</v>
      </c>
      <c r="O10322" t="s">
        <v>22</v>
      </c>
    </row>
    <row r="10323" spans="1:15">
      <c r="A10323" t="s">
        <v>16510</v>
      </c>
      <c r="B10323" s="1">
        <v>45951</v>
      </c>
      <c r="C10323" t="s">
        <v>3087</v>
      </c>
      <c r="D10323" t="s">
        <v>25</v>
      </c>
      <c r="E10323" t="s">
        <v>91</v>
      </c>
      <c r="F10323">
        <v>4</v>
      </c>
      <c r="G10323">
        <v>26306.93</v>
      </c>
      <c r="H10323">
        <v>105227.72</v>
      </c>
      <c r="I10323">
        <f>salesdata[[#This Row],[Total_Sales_INR]]/10000000</f>
        <v>1.0522772E-2</v>
      </c>
      <c r="J10323" t="s">
        <v>18</v>
      </c>
      <c r="K10323" t="s">
        <v>35</v>
      </c>
      <c r="L10323">
        <v>3</v>
      </c>
      <c r="M10323" t="s">
        <v>61</v>
      </c>
      <c r="N10323" t="s">
        <v>167</v>
      </c>
      <c r="O10323" t="s">
        <v>22</v>
      </c>
    </row>
    <row r="10324" spans="1:15">
      <c r="A10324" t="s">
        <v>16511</v>
      </c>
      <c r="B10324" s="1">
        <v>45988</v>
      </c>
      <c r="C10324" t="s">
        <v>4022</v>
      </c>
      <c r="D10324" t="s">
        <v>25</v>
      </c>
      <c r="E10324" t="s">
        <v>280</v>
      </c>
      <c r="F10324">
        <v>1</v>
      </c>
      <c r="G10324">
        <v>9082.93</v>
      </c>
      <c r="H10324">
        <v>9082.93</v>
      </c>
      <c r="I10324">
        <f>salesdata[[#This Row],[Total_Sales_INR]]/10000000</f>
        <v>9.0829300000000001E-4</v>
      </c>
      <c r="J10324" t="s">
        <v>34</v>
      </c>
      <c r="K10324" t="s">
        <v>72</v>
      </c>
      <c r="L10324">
        <v>3</v>
      </c>
      <c r="M10324" t="s">
        <v>36</v>
      </c>
      <c r="N10324" t="s">
        <v>57</v>
      </c>
      <c r="O10324" t="s">
        <v>22</v>
      </c>
    </row>
    <row r="10325" spans="1:15">
      <c r="A10325" t="s">
        <v>16512</v>
      </c>
      <c r="B10325" s="1">
        <v>45998</v>
      </c>
      <c r="C10325" t="s">
        <v>16513</v>
      </c>
      <c r="D10325" t="s">
        <v>102</v>
      </c>
      <c r="E10325" t="s">
        <v>103</v>
      </c>
      <c r="F10325">
        <v>2</v>
      </c>
      <c r="G10325">
        <v>33575.040000000001</v>
      </c>
      <c r="H10325">
        <v>67150.080000000002</v>
      </c>
      <c r="I10325">
        <f>salesdata[[#This Row],[Total_Sales_INR]]/10000000</f>
        <v>6.7150079999999997E-3</v>
      </c>
      <c r="J10325" t="s">
        <v>18</v>
      </c>
      <c r="K10325" t="s">
        <v>19</v>
      </c>
      <c r="L10325">
        <v>4</v>
      </c>
      <c r="M10325" t="s">
        <v>123</v>
      </c>
      <c r="N10325" t="s">
        <v>150</v>
      </c>
      <c r="O10325" t="s">
        <v>22</v>
      </c>
    </row>
    <row r="10326" spans="1:15">
      <c r="A10326" t="s">
        <v>16514</v>
      </c>
      <c r="B10326" s="1">
        <v>45924</v>
      </c>
      <c r="C10326" t="s">
        <v>10808</v>
      </c>
      <c r="D10326" t="s">
        <v>102</v>
      </c>
      <c r="E10326" t="s">
        <v>103</v>
      </c>
      <c r="F10326">
        <v>3</v>
      </c>
      <c r="G10326">
        <v>42815.86</v>
      </c>
      <c r="H10326">
        <v>128447.58</v>
      </c>
      <c r="I10326">
        <f>salesdata[[#This Row],[Total_Sales_INR]]/10000000</f>
        <v>1.2844758E-2</v>
      </c>
      <c r="J10326" t="s">
        <v>27</v>
      </c>
      <c r="K10326" t="s">
        <v>35</v>
      </c>
      <c r="L10326">
        <v>1</v>
      </c>
      <c r="M10326" t="s">
        <v>181</v>
      </c>
      <c r="N10326" t="s">
        <v>48</v>
      </c>
      <c r="O10326" t="s">
        <v>22</v>
      </c>
    </row>
    <row r="10327" spans="1:15">
      <c r="A10327" t="s">
        <v>16515</v>
      </c>
      <c r="B10327" s="1">
        <v>45904</v>
      </c>
      <c r="C10327" t="s">
        <v>2888</v>
      </c>
      <c r="D10327" t="s">
        <v>32</v>
      </c>
      <c r="E10327" t="s">
        <v>81</v>
      </c>
      <c r="F10327">
        <v>2</v>
      </c>
      <c r="G10327">
        <v>38790.43</v>
      </c>
      <c r="H10327">
        <v>77580.86</v>
      </c>
      <c r="I10327">
        <f>salesdata[[#This Row],[Total_Sales_INR]]/10000000</f>
        <v>7.758086E-3</v>
      </c>
      <c r="J10327" t="s">
        <v>47</v>
      </c>
      <c r="K10327" t="s">
        <v>72</v>
      </c>
      <c r="L10327">
        <v>2</v>
      </c>
      <c r="M10327" t="s">
        <v>141</v>
      </c>
      <c r="N10327" t="s">
        <v>156</v>
      </c>
      <c r="O10327" t="s">
        <v>22</v>
      </c>
    </row>
    <row r="10328" spans="1:15">
      <c r="A10328" t="s">
        <v>16516</v>
      </c>
      <c r="B10328" s="1">
        <v>45897</v>
      </c>
      <c r="C10328" t="s">
        <v>16517</v>
      </c>
      <c r="D10328" t="s">
        <v>45</v>
      </c>
      <c r="E10328" t="s">
        <v>65</v>
      </c>
      <c r="F10328">
        <v>2</v>
      </c>
      <c r="G10328">
        <v>17998.64</v>
      </c>
      <c r="H10328">
        <v>35997.279999999999</v>
      </c>
      <c r="I10328">
        <f>salesdata[[#This Row],[Total_Sales_INR]]/10000000</f>
        <v>3.599728E-3</v>
      </c>
      <c r="J10328" t="s">
        <v>34</v>
      </c>
      <c r="K10328" t="s">
        <v>72</v>
      </c>
      <c r="L10328">
        <v>5</v>
      </c>
      <c r="M10328" t="s">
        <v>73</v>
      </c>
      <c r="N10328" t="s">
        <v>112</v>
      </c>
      <c r="O10328" t="s">
        <v>22</v>
      </c>
    </row>
    <row r="10329" spans="1:15">
      <c r="A10329" t="s">
        <v>16518</v>
      </c>
      <c r="B10329" s="1">
        <v>45734</v>
      </c>
      <c r="C10329" t="s">
        <v>4551</v>
      </c>
      <c r="D10329" t="s">
        <v>32</v>
      </c>
      <c r="E10329" t="s">
        <v>250</v>
      </c>
      <c r="F10329">
        <v>3</v>
      </c>
      <c r="G10329">
        <v>13477.92</v>
      </c>
      <c r="H10329">
        <v>40433.760000000002</v>
      </c>
      <c r="I10329">
        <f>salesdata[[#This Row],[Total_Sales_INR]]/10000000</f>
        <v>4.0433760000000004E-3</v>
      </c>
      <c r="J10329" t="s">
        <v>47</v>
      </c>
      <c r="K10329" t="s">
        <v>72</v>
      </c>
      <c r="L10329">
        <v>3</v>
      </c>
      <c r="M10329" t="s">
        <v>190</v>
      </c>
      <c r="N10329" t="s">
        <v>120</v>
      </c>
      <c r="O10329" t="s">
        <v>22</v>
      </c>
    </row>
    <row r="10330" spans="1:15">
      <c r="A10330" t="s">
        <v>16519</v>
      </c>
      <c r="B10330" s="1">
        <v>45991</v>
      </c>
      <c r="C10330" t="s">
        <v>11532</v>
      </c>
      <c r="D10330" t="s">
        <v>32</v>
      </c>
      <c r="E10330" t="s">
        <v>33</v>
      </c>
      <c r="F10330">
        <v>3</v>
      </c>
      <c r="G10330">
        <v>14925.9</v>
      </c>
      <c r="H10330">
        <v>44777.7</v>
      </c>
      <c r="I10330">
        <f>salesdata[[#This Row],[Total_Sales_INR]]/10000000</f>
        <v>4.4777699999999998E-3</v>
      </c>
      <c r="J10330" t="s">
        <v>47</v>
      </c>
      <c r="K10330" t="s">
        <v>35</v>
      </c>
      <c r="L10330">
        <v>1</v>
      </c>
      <c r="M10330" t="s">
        <v>107</v>
      </c>
      <c r="N10330" t="s">
        <v>178</v>
      </c>
      <c r="O10330" t="s">
        <v>22</v>
      </c>
    </row>
    <row r="10331" spans="1:15">
      <c r="A10331" t="s">
        <v>16520</v>
      </c>
      <c r="B10331" s="1">
        <v>45849</v>
      </c>
      <c r="C10331" t="s">
        <v>7791</v>
      </c>
      <c r="D10331" t="s">
        <v>102</v>
      </c>
      <c r="E10331" t="s">
        <v>155</v>
      </c>
      <c r="F10331">
        <v>1</v>
      </c>
      <c r="G10331">
        <v>47122.57</v>
      </c>
      <c r="H10331">
        <v>47122.57</v>
      </c>
      <c r="I10331">
        <f>salesdata[[#This Row],[Total_Sales_INR]]/10000000</f>
        <v>4.7122570000000001E-3</v>
      </c>
      <c r="J10331" t="s">
        <v>27</v>
      </c>
      <c r="K10331" t="s">
        <v>35</v>
      </c>
      <c r="L10331">
        <v>5</v>
      </c>
      <c r="M10331" t="s">
        <v>51</v>
      </c>
      <c r="N10331" t="s">
        <v>142</v>
      </c>
      <c r="O10331" t="s">
        <v>22</v>
      </c>
    </row>
    <row r="10332" spans="1:15">
      <c r="A10332" t="s">
        <v>16521</v>
      </c>
      <c r="B10332" s="1">
        <v>45772</v>
      </c>
      <c r="C10332" t="s">
        <v>10687</v>
      </c>
      <c r="D10332" t="s">
        <v>45</v>
      </c>
      <c r="E10332" t="s">
        <v>60</v>
      </c>
      <c r="F10332">
        <v>3</v>
      </c>
      <c r="G10332">
        <v>6414</v>
      </c>
      <c r="H10332">
        <v>19242</v>
      </c>
      <c r="I10332">
        <f>salesdata[[#This Row],[Total_Sales_INR]]/10000000</f>
        <v>1.9242E-3</v>
      </c>
      <c r="J10332" t="s">
        <v>18</v>
      </c>
      <c r="K10332" t="s">
        <v>35</v>
      </c>
      <c r="L10332">
        <v>4</v>
      </c>
      <c r="M10332" t="s">
        <v>160</v>
      </c>
      <c r="N10332" t="s">
        <v>69</v>
      </c>
      <c r="O10332" t="s">
        <v>22</v>
      </c>
    </row>
    <row r="10333" spans="1:15">
      <c r="A10333" t="s">
        <v>16522</v>
      </c>
      <c r="B10333" s="1">
        <v>45857</v>
      </c>
      <c r="C10333" t="s">
        <v>654</v>
      </c>
      <c r="D10333" t="s">
        <v>102</v>
      </c>
      <c r="E10333" t="s">
        <v>193</v>
      </c>
      <c r="F10333">
        <v>2</v>
      </c>
      <c r="G10333">
        <v>17921.39</v>
      </c>
      <c r="H10333">
        <v>35842.78</v>
      </c>
      <c r="I10333">
        <f>salesdata[[#This Row],[Total_Sales_INR]]/10000000</f>
        <v>3.5842779999999998E-3</v>
      </c>
      <c r="J10333" t="s">
        <v>27</v>
      </c>
      <c r="K10333" t="s">
        <v>19</v>
      </c>
      <c r="L10333">
        <v>3</v>
      </c>
      <c r="M10333" t="s">
        <v>115</v>
      </c>
      <c r="N10333" t="s">
        <v>37</v>
      </c>
      <c r="O10333" t="s">
        <v>22</v>
      </c>
    </row>
    <row r="10334" spans="1:15">
      <c r="A10334" t="s">
        <v>16523</v>
      </c>
      <c r="B10334" s="1">
        <v>45809</v>
      </c>
      <c r="C10334" t="s">
        <v>3703</v>
      </c>
      <c r="D10334" t="s">
        <v>102</v>
      </c>
      <c r="E10334" t="s">
        <v>184</v>
      </c>
      <c r="F10334">
        <v>4</v>
      </c>
      <c r="G10334">
        <v>10067.52</v>
      </c>
      <c r="H10334">
        <v>40270.080000000002</v>
      </c>
      <c r="I10334">
        <f>salesdata[[#This Row],[Total_Sales_INR]]/10000000</f>
        <v>4.0270080000000003E-3</v>
      </c>
      <c r="J10334" t="s">
        <v>47</v>
      </c>
      <c r="K10334" t="s">
        <v>35</v>
      </c>
      <c r="L10334">
        <v>3</v>
      </c>
      <c r="M10334" t="s">
        <v>61</v>
      </c>
      <c r="N10334" t="s">
        <v>94</v>
      </c>
      <c r="O10334" t="s">
        <v>22</v>
      </c>
    </row>
    <row r="10335" spans="1:15">
      <c r="A10335" t="s">
        <v>16524</v>
      </c>
      <c r="B10335" s="1">
        <v>45989</v>
      </c>
      <c r="C10335" t="s">
        <v>16525</v>
      </c>
      <c r="D10335" t="s">
        <v>16</v>
      </c>
      <c r="E10335" t="s">
        <v>145</v>
      </c>
      <c r="F10335">
        <v>4</v>
      </c>
      <c r="G10335">
        <v>1332.6</v>
      </c>
      <c r="H10335">
        <v>5330.4</v>
      </c>
      <c r="I10335">
        <f>salesdata[[#This Row],[Total_Sales_INR]]/10000000</f>
        <v>5.3303999999999992E-4</v>
      </c>
      <c r="J10335" t="s">
        <v>18</v>
      </c>
      <c r="K10335" t="s">
        <v>19</v>
      </c>
      <c r="L10335">
        <v>4</v>
      </c>
      <c r="M10335" t="s">
        <v>185</v>
      </c>
      <c r="N10335" t="s">
        <v>57</v>
      </c>
      <c r="O10335" t="s">
        <v>22</v>
      </c>
    </row>
    <row r="10336" spans="1:15">
      <c r="A10336" t="s">
        <v>16526</v>
      </c>
      <c r="B10336" s="1">
        <v>45662</v>
      </c>
      <c r="C10336" t="s">
        <v>13502</v>
      </c>
      <c r="D10336" t="s">
        <v>32</v>
      </c>
      <c r="E10336" t="s">
        <v>81</v>
      </c>
      <c r="F10336">
        <v>5</v>
      </c>
      <c r="G10336">
        <v>43143.32</v>
      </c>
      <c r="H10336">
        <v>215716.6</v>
      </c>
      <c r="I10336">
        <f>salesdata[[#This Row],[Total_Sales_INR]]/10000000</f>
        <v>2.1571659999999999E-2</v>
      </c>
      <c r="J10336" t="s">
        <v>47</v>
      </c>
      <c r="K10336" t="s">
        <v>72</v>
      </c>
      <c r="L10336">
        <v>5</v>
      </c>
      <c r="M10336" t="s">
        <v>41</v>
      </c>
      <c r="N10336" t="s">
        <v>21</v>
      </c>
      <c r="O10336" t="s">
        <v>22</v>
      </c>
    </row>
    <row r="10337" spans="1:15">
      <c r="A10337" t="s">
        <v>16527</v>
      </c>
      <c r="B10337" s="1">
        <v>45893</v>
      </c>
      <c r="C10337" t="s">
        <v>16528</v>
      </c>
      <c r="D10337" t="s">
        <v>102</v>
      </c>
      <c r="E10337" t="s">
        <v>184</v>
      </c>
      <c r="F10337">
        <v>5</v>
      </c>
      <c r="G10337">
        <v>45390.05</v>
      </c>
      <c r="H10337">
        <v>226950.25</v>
      </c>
      <c r="I10337">
        <f>salesdata[[#This Row],[Total_Sales_INR]]/10000000</f>
        <v>2.2695025000000001E-2</v>
      </c>
      <c r="J10337" t="s">
        <v>18</v>
      </c>
      <c r="K10337" t="s">
        <v>72</v>
      </c>
      <c r="L10337">
        <v>1</v>
      </c>
      <c r="M10337" t="s">
        <v>107</v>
      </c>
      <c r="N10337" t="s">
        <v>150</v>
      </c>
      <c r="O10337" t="s">
        <v>22</v>
      </c>
    </row>
    <row r="10338" spans="1:15">
      <c r="A10338" t="s">
        <v>16529</v>
      </c>
      <c r="B10338" s="1">
        <v>45695</v>
      </c>
      <c r="C10338" t="s">
        <v>16530</v>
      </c>
      <c r="D10338" t="s">
        <v>32</v>
      </c>
      <c r="E10338" t="s">
        <v>40</v>
      </c>
      <c r="F10338">
        <v>5</v>
      </c>
      <c r="G10338">
        <v>14782.58</v>
      </c>
      <c r="H10338">
        <v>73912.899999999994</v>
      </c>
      <c r="I10338">
        <f>salesdata[[#This Row],[Total_Sales_INR]]/10000000</f>
        <v>7.3912899999999991E-3</v>
      </c>
      <c r="J10338" t="s">
        <v>34</v>
      </c>
      <c r="K10338" t="s">
        <v>19</v>
      </c>
      <c r="L10338">
        <v>1</v>
      </c>
      <c r="M10338" t="s">
        <v>181</v>
      </c>
      <c r="N10338" t="s">
        <v>178</v>
      </c>
      <c r="O10338" t="s">
        <v>22</v>
      </c>
    </row>
    <row r="10339" spans="1:15">
      <c r="A10339" t="s">
        <v>16531</v>
      </c>
      <c r="B10339" s="1">
        <v>45801</v>
      </c>
      <c r="C10339" t="s">
        <v>470</v>
      </c>
      <c r="D10339" t="s">
        <v>102</v>
      </c>
      <c r="E10339" t="s">
        <v>118</v>
      </c>
      <c r="F10339">
        <v>3</v>
      </c>
      <c r="G10339">
        <v>31337.83</v>
      </c>
      <c r="H10339">
        <v>94013.49</v>
      </c>
      <c r="I10339">
        <f>salesdata[[#This Row],[Total_Sales_INR]]/10000000</f>
        <v>9.4013489999999998E-3</v>
      </c>
      <c r="J10339" t="s">
        <v>34</v>
      </c>
      <c r="K10339" t="s">
        <v>19</v>
      </c>
      <c r="L10339">
        <v>5</v>
      </c>
      <c r="M10339" t="s">
        <v>28</v>
      </c>
      <c r="N10339" t="s">
        <v>156</v>
      </c>
      <c r="O10339" t="s">
        <v>22</v>
      </c>
    </row>
    <row r="10340" spans="1:15">
      <c r="A10340" t="s">
        <v>16532</v>
      </c>
      <c r="B10340" s="1">
        <v>45790</v>
      </c>
      <c r="C10340" t="s">
        <v>11594</v>
      </c>
      <c r="D10340" t="s">
        <v>102</v>
      </c>
      <c r="E10340" t="s">
        <v>118</v>
      </c>
      <c r="F10340">
        <v>3</v>
      </c>
      <c r="G10340">
        <v>28875.66</v>
      </c>
      <c r="H10340">
        <v>86626.98</v>
      </c>
      <c r="I10340">
        <f>salesdata[[#This Row],[Total_Sales_INR]]/10000000</f>
        <v>8.6626979999999999E-3</v>
      </c>
      <c r="J10340" t="s">
        <v>47</v>
      </c>
      <c r="K10340" t="s">
        <v>35</v>
      </c>
      <c r="L10340">
        <v>3</v>
      </c>
      <c r="M10340" t="s">
        <v>77</v>
      </c>
      <c r="N10340" t="s">
        <v>178</v>
      </c>
      <c r="O10340" t="s">
        <v>22</v>
      </c>
    </row>
    <row r="10341" spans="1:15">
      <c r="A10341" t="s">
        <v>16533</v>
      </c>
      <c r="B10341" s="1">
        <v>45705</v>
      </c>
      <c r="C10341" t="s">
        <v>8159</v>
      </c>
      <c r="D10341" t="s">
        <v>102</v>
      </c>
      <c r="E10341" t="s">
        <v>184</v>
      </c>
      <c r="F10341">
        <v>4</v>
      </c>
      <c r="G10341">
        <v>12263.44</v>
      </c>
      <c r="H10341">
        <v>49053.760000000002</v>
      </c>
      <c r="I10341">
        <f>salesdata[[#This Row],[Total_Sales_INR]]/10000000</f>
        <v>4.9053760000000004E-3</v>
      </c>
      <c r="J10341" t="s">
        <v>18</v>
      </c>
      <c r="K10341" t="s">
        <v>72</v>
      </c>
      <c r="L10341">
        <v>1</v>
      </c>
      <c r="M10341" t="s">
        <v>107</v>
      </c>
      <c r="N10341" t="s">
        <v>112</v>
      </c>
      <c r="O10341" t="s">
        <v>22</v>
      </c>
    </row>
    <row r="10342" spans="1:15">
      <c r="A10342" t="s">
        <v>16534</v>
      </c>
      <c r="B10342" s="1">
        <v>45691</v>
      </c>
      <c r="C10342" t="s">
        <v>8694</v>
      </c>
      <c r="D10342" t="s">
        <v>16</v>
      </c>
      <c r="E10342" t="s">
        <v>17</v>
      </c>
      <c r="F10342">
        <v>5</v>
      </c>
      <c r="G10342">
        <v>39130.46</v>
      </c>
      <c r="H10342">
        <v>195652.3</v>
      </c>
      <c r="I10342">
        <f>salesdata[[#This Row],[Total_Sales_INR]]/10000000</f>
        <v>1.9565229999999999E-2</v>
      </c>
      <c r="J10342" t="s">
        <v>34</v>
      </c>
      <c r="K10342" t="s">
        <v>19</v>
      </c>
      <c r="L10342">
        <v>5</v>
      </c>
      <c r="M10342" t="s">
        <v>170</v>
      </c>
      <c r="N10342" t="s">
        <v>37</v>
      </c>
      <c r="O10342" t="s">
        <v>22</v>
      </c>
    </row>
    <row r="10343" spans="1:15">
      <c r="A10343" t="s">
        <v>16535</v>
      </c>
      <c r="B10343" s="1">
        <v>45894</v>
      </c>
      <c r="C10343" t="s">
        <v>10237</v>
      </c>
      <c r="D10343" t="s">
        <v>102</v>
      </c>
      <c r="E10343" t="s">
        <v>184</v>
      </c>
      <c r="F10343">
        <v>5</v>
      </c>
      <c r="G10343">
        <v>351.49</v>
      </c>
      <c r="H10343">
        <v>1757.45</v>
      </c>
      <c r="I10343">
        <f>salesdata[[#This Row],[Total_Sales_INR]]/10000000</f>
        <v>1.7574499999999999E-4</v>
      </c>
      <c r="J10343" t="s">
        <v>34</v>
      </c>
      <c r="K10343" t="s">
        <v>35</v>
      </c>
      <c r="L10343">
        <v>1</v>
      </c>
      <c r="M10343" t="s">
        <v>20</v>
      </c>
      <c r="N10343" t="s">
        <v>142</v>
      </c>
      <c r="O10343" t="s">
        <v>22</v>
      </c>
    </row>
    <row r="10344" spans="1:15">
      <c r="A10344" t="s">
        <v>16536</v>
      </c>
      <c r="B10344" s="1">
        <v>45677</v>
      </c>
      <c r="C10344" t="s">
        <v>6455</v>
      </c>
      <c r="D10344" t="s">
        <v>102</v>
      </c>
      <c r="E10344" t="s">
        <v>184</v>
      </c>
      <c r="F10344">
        <v>2</v>
      </c>
      <c r="G10344">
        <v>36475.15</v>
      </c>
      <c r="H10344">
        <v>72950.3</v>
      </c>
      <c r="I10344">
        <f>salesdata[[#This Row],[Total_Sales_INR]]/10000000</f>
        <v>7.2950300000000001E-3</v>
      </c>
      <c r="J10344" t="s">
        <v>18</v>
      </c>
      <c r="K10344" t="s">
        <v>35</v>
      </c>
      <c r="L10344">
        <v>5</v>
      </c>
      <c r="M10344" t="s">
        <v>170</v>
      </c>
      <c r="N10344" t="s">
        <v>37</v>
      </c>
      <c r="O10344" t="s">
        <v>22</v>
      </c>
    </row>
    <row r="10345" spans="1:15">
      <c r="A10345" t="s">
        <v>16537</v>
      </c>
      <c r="B10345" s="1">
        <v>45948</v>
      </c>
      <c r="C10345" t="s">
        <v>3480</v>
      </c>
      <c r="D10345" t="s">
        <v>25</v>
      </c>
      <c r="E10345" t="s">
        <v>26</v>
      </c>
      <c r="F10345">
        <v>1</v>
      </c>
      <c r="G10345">
        <v>30504.48</v>
      </c>
      <c r="H10345">
        <v>30504.48</v>
      </c>
      <c r="I10345">
        <f>salesdata[[#This Row],[Total_Sales_INR]]/10000000</f>
        <v>3.0504479999999999E-3</v>
      </c>
      <c r="J10345" t="s">
        <v>27</v>
      </c>
      <c r="K10345" t="s">
        <v>19</v>
      </c>
      <c r="L10345">
        <v>1</v>
      </c>
      <c r="M10345" t="s">
        <v>107</v>
      </c>
      <c r="N10345" t="s">
        <v>213</v>
      </c>
      <c r="O10345" t="s">
        <v>22</v>
      </c>
    </row>
    <row r="10346" spans="1:15">
      <c r="A10346" t="s">
        <v>16538</v>
      </c>
      <c r="B10346" s="1">
        <v>45836</v>
      </c>
      <c r="C10346" t="s">
        <v>10611</v>
      </c>
      <c r="D10346" t="s">
        <v>45</v>
      </c>
      <c r="E10346" t="s">
        <v>85</v>
      </c>
      <c r="F10346">
        <v>4</v>
      </c>
      <c r="G10346">
        <v>41754.22</v>
      </c>
      <c r="H10346">
        <v>167016.88</v>
      </c>
      <c r="I10346">
        <f>salesdata[[#This Row],[Total_Sales_INR]]/10000000</f>
        <v>1.6701687999999999E-2</v>
      </c>
      <c r="J10346" t="s">
        <v>34</v>
      </c>
      <c r="K10346" t="s">
        <v>35</v>
      </c>
      <c r="L10346">
        <v>2</v>
      </c>
      <c r="M10346" t="s">
        <v>56</v>
      </c>
      <c r="N10346" t="s">
        <v>167</v>
      </c>
      <c r="O10346" t="s">
        <v>22</v>
      </c>
    </row>
    <row r="10347" spans="1:15">
      <c r="A10347" t="s">
        <v>16539</v>
      </c>
      <c r="B10347" s="1">
        <v>45939</v>
      </c>
      <c r="C10347" t="s">
        <v>658</v>
      </c>
      <c r="D10347" t="s">
        <v>16</v>
      </c>
      <c r="E10347" t="s">
        <v>159</v>
      </c>
      <c r="F10347">
        <v>3</v>
      </c>
      <c r="G10347">
        <v>46747.78</v>
      </c>
      <c r="H10347">
        <v>140243.34</v>
      </c>
      <c r="I10347">
        <f>salesdata[[#This Row],[Total_Sales_INR]]/10000000</f>
        <v>1.4024333999999999E-2</v>
      </c>
      <c r="J10347" t="s">
        <v>47</v>
      </c>
      <c r="K10347" t="s">
        <v>19</v>
      </c>
      <c r="L10347">
        <v>4</v>
      </c>
      <c r="M10347" t="s">
        <v>123</v>
      </c>
      <c r="N10347" t="s">
        <v>62</v>
      </c>
      <c r="O10347" t="s">
        <v>22</v>
      </c>
    </row>
    <row r="10348" spans="1:15">
      <c r="A10348" t="s">
        <v>16540</v>
      </c>
      <c r="B10348" s="1">
        <v>45671</v>
      </c>
      <c r="C10348" t="s">
        <v>2225</v>
      </c>
      <c r="D10348" t="s">
        <v>25</v>
      </c>
      <c r="E10348" t="s">
        <v>26</v>
      </c>
      <c r="F10348">
        <v>1</v>
      </c>
      <c r="G10348">
        <v>26884.73</v>
      </c>
      <c r="H10348">
        <v>26884.73</v>
      </c>
      <c r="I10348">
        <f>salesdata[[#This Row],[Total_Sales_INR]]/10000000</f>
        <v>2.6884729999999998E-3</v>
      </c>
      <c r="J10348" t="s">
        <v>34</v>
      </c>
      <c r="K10348" t="s">
        <v>72</v>
      </c>
      <c r="L10348">
        <v>3</v>
      </c>
      <c r="M10348" t="s">
        <v>61</v>
      </c>
      <c r="N10348" t="s">
        <v>173</v>
      </c>
      <c r="O10348" t="s">
        <v>22</v>
      </c>
    </row>
    <row r="10349" spans="1:15">
      <c r="A10349" t="s">
        <v>16541</v>
      </c>
      <c r="B10349" s="1">
        <v>46005</v>
      </c>
      <c r="C10349" t="s">
        <v>2992</v>
      </c>
      <c r="D10349" t="s">
        <v>16</v>
      </c>
      <c r="E10349" t="s">
        <v>159</v>
      </c>
      <c r="F10349">
        <v>4</v>
      </c>
      <c r="G10349">
        <v>18983.84</v>
      </c>
      <c r="H10349">
        <v>75935.360000000001</v>
      </c>
      <c r="I10349">
        <f>salesdata[[#This Row],[Total_Sales_INR]]/10000000</f>
        <v>7.5935359999999997E-3</v>
      </c>
      <c r="J10349" t="s">
        <v>27</v>
      </c>
      <c r="K10349" t="s">
        <v>72</v>
      </c>
      <c r="L10349">
        <v>2</v>
      </c>
      <c r="M10349" t="s">
        <v>104</v>
      </c>
      <c r="N10349" t="s">
        <v>360</v>
      </c>
      <c r="O10349" t="s">
        <v>22</v>
      </c>
    </row>
    <row r="10350" spans="1:15">
      <c r="A10350" t="s">
        <v>16542</v>
      </c>
      <c r="B10350" s="1">
        <v>45883</v>
      </c>
      <c r="C10350" t="s">
        <v>4285</v>
      </c>
      <c r="D10350" t="s">
        <v>102</v>
      </c>
      <c r="E10350" t="s">
        <v>155</v>
      </c>
      <c r="F10350">
        <v>2</v>
      </c>
      <c r="G10350">
        <v>38557.599999999999</v>
      </c>
      <c r="H10350">
        <v>77115.199999999997</v>
      </c>
      <c r="I10350">
        <f>salesdata[[#This Row],[Total_Sales_INR]]/10000000</f>
        <v>7.7115199999999995E-3</v>
      </c>
      <c r="J10350" t="s">
        <v>18</v>
      </c>
      <c r="K10350" t="s">
        <v>19</v>
      </c>
      <c r="L10350">
        <v>2</v>
      </c>
      <c r="M10350" t="s">
        <v>56</v>
      </c>
      <c r="N10350" t="s">
        <v>134</v>
      </c>
      <c r="O10350" t="s">
        <v>22</v>
      </c>
    </row>
    <row r="10351" spans="1:15">
      <c r="A10351" t="s">
        <v>16543</v>
      </c>
      <c r="B10351" s="1">
        <v>45887</v>
      </c>
      <c r="C10351" t="s">
        <v>9511</v>
      </c>
      <c r="D10351" t="s">
        <v>16</v>
      </c>
      <c r="E10351" t="s">
        <v>137</v>
      </c>
      <c r="F10351">
        <v>3</v>
      </c>
      <c r="G10351">
        <v>2021.7</v>
      </c>
      <c r="H10351">
        <v>6065.1</v>
      </c>
      <c r="I10351">
        <f>salesdata[[#This Row],[Total_Sales_INR]]/10000000</f>
        <v>6.0650999999999999E-4</v>
      </c>
      <c r="J10351" t="s">
        <v>34</v>
      </c>
      <c r="K10351" t="s">
        <v>72</v>
      </c>
      <c r="L10351">
        <v>3</v>
      </c>
      <c r="M10351" t="s">
        <v>77</v>
      </c>
      <c r="N10351" t="s">
        <v>156</v>
      </c>
      <c r="O10351" t="s">
        <v>22</v>
      </c>
    </row>
    <row r="10352" spans="1:15">
      <c r="A10352" t="s">
        <v>16544</v>
      </c>
      <c r="B10352" s="1">
        <v>45959</v>
      </c>
      <c r="C10352" t="s">
        <v>10096</v>
      </c>
      <c r="D10352" t="s">
        <v>45</v>
      </c>
      <c r="E10352" t="s">
        <v>46</v>
      </c>
      <c r="F10352">
        <v>5</v>
      </c>
      <c r="G10352">
        <v>18813.099999999999</v>
      </c>
      <c r="H10352">
        <v>94065.5</v>
      </c>
      <c r="I10352">
        <f>salesdata[[#This Row],[Total_Sales_INR]]/10000000</f>
        <v>9.4065499999999996E-3</v>
      </c>
      <c r="J10352" t="s">
        <v>47</v>
      </c>
      <c r="K10352" t="s">
        <v>35</v>
      </c>
      <c r="L10352">
        <v>2</v>
      </c>
      <c r="M10352" t="s">
        <v>133</v>
      </c>
      <c r="N10352" t="s">
        <v>112</v>
      </c>
      <c r="O10352" t="s">
        <v>22</v>
      </c>
    </row>
    <row r="10353" spans="1:15">
      <c r="A10353" t="s">
        <v>16545</v>
      </c>
      <c r="B10353" s="1">
        <v>45723</v>
      </c>
      <c r="C10353" t="s">
        <v>10006</v>
      </c>
      <c r="D10353" t="s">
        <v>16</v>
      </c>
      <c r="E10353" t="s">
        <v>137</v>
      </c>
      <c r="F10353">
        <v>1</v>
      </c>
      <c r="G10353">
        <v>14616.66</v>
      </c>
      <c r="H10353">
        <v>14616.66</v>
      </c>
      <c r="I10353">
        <f>salesdata[[#This Row],[Total_Sales_INR]]/10000000</f>
        <v>1.4616659999999999E-3</v>
      </c>
      <c r="J10353" t="s">
        <v>47</v>
      </c>
      <c r="K10353" t="s">
        <v>72</v>
      </c>
      <c r="L10353">
        <v>2</v>
      </c>
      <c r="M10353" t="s">
        <v>56</v>
      </c>
      <c r="N10353" t="s">
        <v>150</v>
      </c>
      <c r="O10353" t="s">
        <v>22</v>
      </c>
    </row>
    <row r="10354" spans="1:15">
      <c r="A10354" t="s">
        <v>16546</v>
      </c>
      <c r="B10354" s="1">
        <v>45659</v>
      </c>
      <c r="C10354" t="s">
        <v>11167</v>
      </c>
      <c r="D10354" t="s">
        <v>16</v>
      </c>
      <c r="E10354" t="s">
        <v>159</v>
      </c>
      <c r="F10354">
        <v>3</v>
      </c>
      <c r="G10354">
        <v>36990.17</v>
      </c>
      <c r="H10354">
        <v>110970.51</v>
      </c>
      <c r="I10354">
        <f>salesdata[[#This Row],[Total_Sales_INR]]/10000000</f>
        <v>1.1097051E-2</v>
      </c>
      <c r="J10354" t="s">
        <v>27</v>
      </c>
      <c r="K10354" t="s">
        <v>19</v>
      </c>
      <c r="L10354">
        <v>1</v>
      </c>
      <c r="M10354" t="s">
        <v>68</v>
      </c>
      <c r="N10354" t="s">
        <v>156</v>
      </c>
      <c r="O10354" t="s">
        <v>22</v>
      </c>
    </row>
    <row r="10355" spans="1:15">
      <c r="A10355" t="s">
        <v>16547</v>
      </c>
      <c r="B10355" s="1">
        <v>45697</v>
      </c>
      <c r="C10355" t="s">
        <v>13555</v>
      </c>
      <c r="D10355" t="s">
        <v>25</v>
      </c>
      <c r="E10355" t="s">
        <v>280</v>
      </c>
      <c r="F10355">
        <v>5</v>
      </c>
      <c r="G10355">
        <v>24012.49</v>
      </c>
      <c r="H10355">
        <v>120062.45</v>
      </c>
      <c r="I10355">
        <f>salesdata[[#This Row],[Total_Sales_INR]]/10000000</f>
        <v>1.2006245E-2</v>
      </c>
      <c r="J10355" t="s">
        <v>27</v>
      </c>
      <c r="K10355" t="s">
        <v>72</v>
      </c>
      <c r="L10355">
        <v>3</v>
      </c>
      <c r="M10355" t="s">
        <v>36</v>
      </c>
      <c r="N10355" t="s">
        <v>62</v>
      </c>
      <c r="O10355" t="s">
        <v>22</v>
      </c>
    </row>
    <row r="10356" spans="1:15">
      <c r="A10356" t="s">
        <v>16548</v>
      </c>
      <c r="B10356" s="1">
        <v>45712</v>
      </c>
      <c r="C10356" t="s">
        <v>16549</v>
      </c>
      <c r="D10356" t="s">
        <v>102</v>
      </c>
      <c r="E10356" t="s">
        <v>103</v>
      </c>
      <c r="F10356">
        <v>4</v>
      </c>
      <c r="G10356">
        <v>36225.949999999997</v>
      </c>
      <c r="H10356">
        <v>144903.79999999999</v>
      </c>
      <c r="I10356">
        <f>salesdata[[#This Row],[Total_Sales_INR]]/10000000</f>
        <v>1.4490379999999999E-2</v>
      </c>
      <c r="J10356" t="s">
        <v>18</v>
      </c>
      <c r="K10356" t="s">
        <v>35</v>
      </c>
      <c r="L10356">
        <v>2</v>
      </c>
      <c r="M10356" t="s">
        <v>56</v>
      </c>
      <c r="N10356" t="s">
        <v>29</v>
      </c>
      <c r="O10356" t="s">
        <v>22</v>
      </c>
    </row>
    <row r="10357" spans="1:15">
      <c r="A10357" t="s">
        <v>16550</v>
      </c>
      <c r="B10357" s="1">
        <v>45752</v>
      </c>
      <c r="C10357" t="s">
        <v>9732</v>
      </c>
      <c r="D10357" t="s">
        <v>45</v>
      </c>
      <c r="E10357" t="s">
        <v>85</v>
      </c>
      <c r="F10357">
        <v>3</v>
      </c>
      <c r="G10357">
        <v>32286.81</v>
      </c>
      <c r="H10357">
        <v>96860.43</v>
      </c>
      <c r="I10357">
        <f>salesdata[[#This Row],[Total_Sales_INR]]/10000000</f>
        <v>9.6860430000000001E-3</v>
      </c>
      <c r="J10357" t="s">
        <v>27</v>
      </c>
      <c r="K10357" t="s">
        <v>72</v>
      </c>
      <c r="L10357">
        <v>4</v>
      </c>
      <c r="M10357" t="s">
        <v>88</v>
      </c>
      <c r="N10357" t="s">
        <v>37</v>
      </c>
      <c r="O10357" t="s">
        <v>22</v>
      </c>
    </row>
    <row r="10358" spans="1:15">
      <c r="A10358" t="s">
        <v>16551</v>
      </c>
      <c r="B10358" s="1">
        <v>45791</v>
      </c>
      <c r="C10358" t="s">
        <v>6030</v>
      </c>
      <c r="D10358" t="s">
        <v>102</v>
      </c>
      <c r="E10358" t="s">
        <v>184</v>
      </c>
      <c r="F10358">
        <v>4</v>
      </c>
      <c r="G10358">
        <v>22365.74</v>
      </c>
      <c r="H10358">
        <v>89462.96</v>
      </c>
      <c r="I10358">
        <f>salesdata[[#This Row],[Total_Sales_INR]]/10000000</f>
        <v>8.9462960000000012E-3</v>
      </c>
      <c r="J10358" t="s">
        <v>47</v>
      </c>
      <c r="K10358" t="s">
        <v>72</v>
      </c>
      <c r="L10358">
        <v>3</v>
      </c>
      <c r="M10358" t="s">
        <v>190</v>
      </c>
      <c r="N10358" t="s">
        <v>78</v>
      </c>
      <c r="O10358" t="s">
        <v>22</v>
      </c>
    </row>
    <row r="10359" spans="1:15">
      <c r="A10359" t="s">
        <v>16552</v>
      </c>
      <c r="B10359" s="1">
        <v>45790</v>
      </c>
      <c r="C10359" t="s">
        <v>14002</v>
      </c>
      <c r="D10359" t="s">
        <v>16</v>
      </c>
      <c r="E10359" t="s">
        <v>145</v>
      </c>
      <c r="F10359">
        <v>3</v>
      </c>
      <c r="G10359">
        <v>33713.08</v>
      </c>
      <c r="H10359">
        <v>101139.24</v>
      </c>
      <c r="I10359">
        <f>salesdata[[#This Row],[Total_Sales_INR]]/10000000</f>
        <v>1.0113924E-2</v>
      </c>
      <c r="J10359" t="s">
        <v>34</v>
      </c>
      <c r="K10359" t="s">
        <v>72</v>
      </c>
      <c r="L10359">
        <v>5</v>
      </c>
      <c r="M10359" t="s">
        <v>41</v>
      </c>
      <c r="N10359" t="s">
        <v>150</v>
      </c>
      <c r="O10359" t="s">
        <v>22</v>
      </c>
    </row>
    <row r="10360" spans="1:15">
      <c r="A10360" t="s">
        <v>16553</v>
      </c>
      <c r="B10360" s="1">
        <v>45974</v>
      </c>
      <c r="C10360" t="s">
        <v>16554</v>
      </c>
      <c r="D10360" t="s">
        <v>32</v>
      </c>
      <c r="E10360" t="s">
        <v>40</v>
      </c>
      <c r="F10360">
        <v>1</v>
      </c>
      <c r="G10360">
        <v>34936.6</v>
      </c>
      <c r="H10360">
        <v>34936.6</v>
      </c>
      <c r="I10360">
        <f>salesdata[[#This Row],[Total_Sales_INR]]/10000000</f>
        <v>3.49366E-3</v>
      </c>
      <c r="J10360" t="s">
        <v>27</v>
      </c>
      <c r="K10360" t="s">
        <v>35</v>
      </c>
      <c r="L10360">
        <v>4</v>
      </c>
      <c r="M10360" t="s">
        <v>88</v>
      </c>
      <c r="N10360" t="s">
        <v>97</v>
      </c>
      <c r="O10360" t="s">
        <v>22</v>
      </c>
    </row>
    <row r="10361" spans="1:15">
      <c r="A10361" t="s">
        <v>16555</v>
      </c>
      <c r="B10361" s="1">
        <v>45942</v>
      </c>
      <c r="C10361" t="s">
        <v>14579</v>
      </c>
      <c r="D10361" t="s">
        <v>25</v>
      </c>
      <c r="E10361" t="s">
        <v>223</v>
      </c>
      <c r="F10361">
        <v>2</v>
      </c>
      <c r="G10361">
        <v>17599.48</v>
      </c>
      <c r="H10361">
        <v>35198.959999999999</v>
      </c>
      <c r="I10361">
        <f>salesdata[[#This Row],[Total_Sales_INR]]/10000000</f>
        <v>3.5198959999999998E-3</v>
      </c>
      <c r="J10361" t="s">
        <v>47</v>
      </c>
      <c r="K10361" t="s">
        <v>72</v>
      </c>
      <c r="L10361">
        <v>2</v>
      </c>
      <c r="M10361" t="s">
        <v>56</v>
      </c>
      <c r="N10361" t="s">
        <v>94</v>
      </c>
      <c r="O10361" t="s">
        <v>22</v>
      </c>
    </row>
    <row r="10362" spans="1:15">
      <c r="A10362" t="s">
        <v>16556</v>
      </c>
      <c r="B10362" s="1">
        <v>45964</v>
      </c>
      <c r="C10362" t="s">
        <v>16557</v>
      </c>
      <c r="D10362" t="s">
        <v>16</v>
      </c>
      <c r="E10362" t="s">
        <v>130</v>
      </c>
      <c r="F10362">
        <v>3</v>
      </c>
      <c r="G10362">
        <v>8447.2000000000007</v>
      </c>
      <c r="H10362">
        <v>25341.599999999999</v>
      </c>
      <c r="I10362">
        <f>salesdata[[#This Row],[Total_Sales_INR]]/10000000</f>
        <v>2.5341599999999997E-3</v>
      </c>
      <c r="J10362" t="s">
        <v>34</v>
      </c>
      <c r="K10362" t="s">
        <v>35</v>
      </c>
      <c r="L10362">
        <v>3</v>
      </c>
      <c r="M10362" t="s">
        <v>115</v>
      </c>
      <c r="N10362" t="s">
        <v>213</v>
      </c>
      <c r="O10362" t="s">
        <v>22</v>
      </c>
    </row>
    <row r="10363" spans="1:15">
      <c r="A10363" t="s">
        <v>16558</v>
      </c>
      <c r="B10363" s="1">
        <v>45759</v>
      </c>
      <c r="C10363" t="s">
        <v>7898</v>
      </c>
      <c r="D10363" t="s">
        <v>25</v>
      </c>
      <c r="E10363" t="s">
        <v>26</v>
      </c>
      <c r="F10363">
        <v>3</v>
      </c>
      <c r="G10363">
        <v>19308.27</v>
      </c>
      <c r="H10363">
        <v>57924.81</v>
      </c>
      <c r="I10363">
        <f>salesdata[[#This Row],[Total_Sales_INR]]/10000000</f>
        <v>5.7924809999999995E-3</v>
      </c>
      <c r="J10363" t="s">
        <v>27</v>
      </c>
      <c r="K10363" t="s">
        <v>72</v>
      </c>
      <c r="L10363">
        <v>1</v>
      </c>
      <c r="M10363" t="s">
        <v>119</v>
      </c>
      <c r="N10363" t="s">
        <v>360</v>
      </c>
      <c r="O10363" t="s">
        <v>22</v>
      </c>
    </row>
    <row r="10364" spans="1:15">
      <c r="A10364" t="s">
        <v>16559</v>
      </c>
      <c r="B10364" s="1">
        <v>45952</v>
      </c>
      <c r="C10364" t="s">
        <v>16560</v>
      </c>
      <c r="D10364" t="s">
        <v>45</v>
      </c>
      <c r="E10364" t="s">
        <v>65</v>
      </c>
      <c r="F10364">
        <v>2</v>
      </c>
      <c r="G10364">
        <v>30256.26</v>
      </c>
      <c r="H10364">
        <v>60512.52</v>
      </c>
      <c r="I10364">
        <f>salesdata[[#This Row],[Total_Sales_INR]]/10000000</f>
        <v>6.051252E-3</v>
      </c>
      <c r="J10364" t="s">
        <v>18</v>
      </c>
      <c r="K10364" t="s">
        <v>35</v>
      </c>
      <c r="L10364">
        <v>5</v>
      </c>
      <c r="M10364" t="s">
        <v>170</v>
      </c>
      <c r="N10364" t="s">
        <v>213</v>
      </c>
      <c r="O10364" t="s">
        <v>22</v>
      </c>
    </row>
    <row r="10365" spans="1:15">
      <c r="A10365" t="s">
        <v>16561</v>
      </c>
      <c r="B10365" s="1">
        <v>45870</v>
      </c>
      <c r="C10365" t="s">
        <v>6064</v>
      </c>
      <c r="D10365" t="s">
        <v>25</v>
      </c>
      <c r="E10365" t="s">
        <v>280</v>
      </c>
      <c r="F10365">
        <v>1</v>
      </c>
      <c r="G10365">
        <v>47571.18</v>
      </c>
      <c r="H10365">
        <v>47571.18</v>
      </c>
      <c r="I10365">
        <f>salesdata[[#This Row],[Total_Sales_INR]]/10000000</f>
        <v>4.7571180000000003E-3</v>
      </c>
      <c r="J10365" t="s">
        <v>27</v>
      </c>
      <c r="K10365" t="s">
        <v>35</v>
      </c>
      <c r="L10365">
        <v>3</v>
      </c>
      <c r="M10365" t="s">
        <v>115</v>
      </c>
      <c r="N10365" t="s">
        <v>134</v>
      </c>
      <c r="O10365" t="s">
        <v>22</v>
      </c>
    </row>
    <row r="10366" spans="1:15">
      <c r="A10366" t="s">
        <v>16562</v>
      </c>
      <c r="B10366" s="1">
        <v>45903</v>
      </c>
      <c r="C10366" t="s">
        <v>13368</v>
      </c>
      <c r="D10366" t="s">
        <v>25</v>
      </c>
      <c r="E10366" t="s">
        <v>140</v>
      </c>
      <c r="F10366">
        <v>2</v>
      </c>
      <c r="G10366">
        <v>5934.87</v>
      </c>
      <c r="H10366">
        <v>11869.74</v>
      </c>
      <c r="I10366">
        <f>salesdata[[#This Row],[Total_Sales_INR]]/10000000</f>
        <v>1.1869739999999999E-3</v>
      </c>
      <c r="J10366" t="s">
        <v>18</v>
      </c>
      <c r="K10366" t="s">
        <v>35</v>
      </c>
      <c r="L10366">
        <v>5</v>
      </c>
      <c r="M10366" t="s">
        <v>28</v>
      </c>
      <c r="N10366" t="s">
        <v>48</v>
      </c>
      <c r="O10366" t="s">
        <v>22</v>
      </c>
    </row>
    <row r="10367" spans="1:15">
      <c r="A10367" t="s">
        <v>16563</v>
      </c>
      <c r="B10367" s="1">
        <v>45777</v>
      </c>
      <c r="C10367" t="s">
        <v>1806</v>
      </c>
      <c r="D10367" t="s">
        <v>25</v>
      </c>
      <c r="E10367" t="s">
        <v>223</v>
      </c>
      <c r="F10367">
        <v>3</v>
      </c>
      <c r="G10367">
        <v>19638.79</v>
      </c>
      <c r="H10367">
        <v>58916.37</v>
      </c>
      <c r="I10367">
        <f>salesdata[[#This Row],[Total_Sales_INR]]/10000000</f>
        <v>5.8916369999999999E-3</v>
      </c>
      <c r="J10367" t="s">
        <v>34</v>
      </c>
      <c r="K10367" t="s">
        <v>35</v>
      </c>
      <c r="L10367">
        <v>4</v>
      </c>
      <c r="M10367" t="s">
        <v>185</v>
      </c>
      <c r="N10367" t="s">
        <v>21</v>
      </c>
      <c r="O10367" t="s">
        <v>22</v>
      </c>
    </row>
    <row r="10368" spans="1:15">
      <c r="A10368" t="s">
        <v>16564</v>
      </c>
      <c r="B10368" s="1">
        <v>45726</v>
      </c>
      <c r="C10368" t="s">
        <v>16565</v>
      </c>
      <c r="D10368" t="s">
        <v>25</v>
      </c>
      <c r="E10368" t="s">
        <v>91</v>
      </c>
      <c r="F10368">
        <v>4</v>
      </c>
      <c r="G10368">
        <v>35164.21</v>
      </c>
      <c r="H10368">
        <v>140656.84</v>
      </c>
      <c r="I10368">
        <f>salesdata[[#This Row],[Total_Sales_INR]]/10000000</f>
        <v>1.4065684E-2</v>
      </c>
      <c r="J10368" t="s">
        <v>18</v>
      </c>
      <c r="K10368" t="s">
        <v>35</v>
      </c>
      <c r="L10368">
        <v>3</v>
      </c>
      <c r="M10368" t="s">
        <v>61</v>
      </c>
      <c r="N10368" t="s">
        <v>156</v>
      </c>
      <c r="O10368" t="s">
        <v>22</v>
      </c>
    </row>
    <row r="10369" spans="1:15">
      <c r="A10369" t="s">
        <v>16566</v>
      </c>
      <c r="B10369" s="1">
        <v>45978</v>
      </c>
      <c r="C10369" t="s">
        <v>8106</v>
      </c>
      <c r="D10369" t="s">
        <v>16</v>
      </c>
      <c r="E10369" t="s">
        <v>159</v>
      </c>
      <c r="F10369">
        <v>5</v>
      </c>
      <c r="G10369">
        <v>18561.46</v>
      </c>
      <c r="H10369">
        <v>92807.3</v>
      </c>
      <c r="I10369">
        <f>salesdata[[#This Row],[Total_Sales_INR]]/10000000</f>
        <v>9.2807300000000009E-3</v>
      </c>
      <c r="J10369" t="s">
        <v>27</v>
      </c>
      <c r="K10369" t="s">
        <v>35</v>
      </c>
      <c r="L10369">
        <v>2</v>
      </c>
      <c r="M10369" t="s">
        <v>104</v>
      </c>
      <c r="N10369" t="s">
        <v>124</v>
      </c>
      <c r="O10369" t="s">
        <v>22</v>
      </c>
    </row>
    <row r="10370" spans="1:15">
      <c r="A10370" t="s">
        <v>16567</v>
      </c>
      <c r="B10370" s="1">
        <v>45903</v>
      </c>
      <c r="C10370" t="s">
        <v>16568</v>
      </c>
      <c r="D10370" t="s">
        <v>16</v>
      </c>
      <c r="E10370" t="s">
        <v>159</v>
      </c>
      <c r="F10370">
        <v>4</v>
      </c>
      <c r="G10370">
        <v>28857.26</v>
      </c>
      <c r="H10370">
        <v>115429.04</v>
      </c>
      <c r="I10370">
        <f>salesdata[[#This Row],[Total_Sales_INR]]/10000000</f>
        <v>1.1542904E-2</v>
      </c>
      <c r="J10370" t="s">
        <v>47</v>
      </c>
      <c r="K10370" t="s">
        <v>35</v>
      </c>
      <c r="L10370">
        <v>3</v>
      </c>
      <c r="M10370" t="s">
        <v>190</v>
      </c>
      <c r="N10370" t="s">
        <v>48</v>
      </c>
      <c r="O10370" t="s">
        <v>22</v>
      </c>
    </row>
    <row r="10371" spans="1:15">
      <c r="A10371" t="s">
        <v>16569</v>
      </c>
      <c r="B10371" s="1">
        <v>45775</v>
      </c>
      <c r="C10371" t="s">
        <v>6569</v>
      </c>
      <c r="D10371" t="s">
        <v>32</v>
      </c>
      <c r="E10371" t="s">
        <v>309</v>
      </c>
      <c r="F10371">
        <v>4</v>
      </c>
      <c r="G10371">
        <v>26127.67</v>
      </c>
      <c r="H10371">
        <v>104510.68</v>
      </c>
      <c r="I10371">
        <f>salesdata[[#This Row],[Total_Sales_INR]]/10000000</f>
        <v>1.0451067999999999E-2</v>
      </c>
      <c r="J10371" t="s">
        <v>47</v>
      </c>
      <c r="K10371" t="s">
        <v>35</v>
      </c>
      <c r="L10371">
        <v>1</v>
      </c>
      <c r="M10371" t="s">
        <v>20</v>
      </c>
      <c r="N10371" t="s">
        <v>29</v>
      </c>
      <c r="O10371" t="s">
        <v>22</v>
      </c>
    </row>
    <row r="10372" spans="1:15">
      <c r="A10372" t="s">
        <v>16570</v>
      </c>
      <c r="B10372" s="1">
        <v>45966</v>
      </c>
      <c r="C10372" t="s">
        <v>1505</v>
      </c>
      <c r="D10372" t="s">
        <v>16</v>
      </c>
      <c r="E10372" t="s">
        <v>137</v>
      </c>
      <c r="F10372">
        <v>1</v>
      </c>
      <c r="G10372">
        <v>13304.29</v>
      </c>
      <c r="H10372">
        <v>13304.29</v>
      </c>
      <c r="I10372">
        <f>salesdata[[#This Row],[Total_Sales_INR]]/10000000</f>
        <v>1.3304290000000002E-3</v>
      </c>
      <c r="J10372" t="s">
        <v>18</v>
      </c>
      <c r="K10372" t="s">
        <v>72</v>
      </c>
      <c r="L10372">
        <v>3</v>
      </c>
      <c r="M10372" t="s">
        <v>77</v>
      </c>
      <c r="N10372" t="s">
        <v>112</v>
      </c>
      <c r="O10372" t="s">
        <v>22</v>
      </c>
    </row>
    <row r="10373" spans="1:15">
      <c r="A10373" t="s">
        <v>16571</v>
      </c>
      <c r="B10373" s="1">
        <v>45887</v>
      </c>
      <c r="C10373" t="s">
        <v>16572</v>
      </c>
      <c r="D10373" t="s">
        <v>32</v>
      </c>
      <c r="E10373" t="s">
        <v>309</v>
      </c>
      <c r="F10373">
        <v>4</v>
      </c>
      <c r="G10373">
        <v>24380.62</v>
      </c>
      <c r="H10373">
        <v>97522.48</v>
      </c>
      <c r="I10373">
        <f>salesdata[[#This Row],[Total_Sales_INR]]/10000000</f>
        <v>9.7522479999999998E-3</v>
      </c>
      <c r="J10373" t="s">
        <v>18</v>
      </c>
      <c r="K10373" t="s">
        <v>35</v>
      </c>
      <c r="L10373">
        <v>3</v>
      </c>
      <c r="M10373" t="s">
        <v>61</v>
      </c>
      <c r="N10373" t="s">
        <v>150</v>
      </c>
      <c r="O10373" t="s">
        <v>22</v>
      </c>
    </row>
    <row r="10374" spans="1:15">
      <c r="A10374" t="s">
        <v>16573</v>
      </c>
      <c r="B10374" s="1">
        <v>45732</v>
      </c>
      <c r="C10374" t="s">
        <v>1636</v>
      </c>
      <c r="D10374" t="s">
        <v>45</v>
      </c>
      <c r="E10374" t="s">
        <v>60</v>
      </c>
      <c r="F10374">
        <v>1</v>
      </c>
      <c r="G10374">
        <v>5343.52</v>
      </c>
      <c r="H10374">
        <v>5343.52</v>
      </c>
      <c r="I10374">
        <f>salesdata[[#This Row],[Total_Sales_INR]]/10000000</f>
        <v>5.3435200000000009E-4</v>
      </c>
      <c r="J10374" t="s">
        <v>18</v>
      </c>
      <c r="K10374" t="s">
        <v>19</v>
      </c>
      <c r="L10374">
        <v>1</v>
      </c>
      <c r="M10374" t="s">
        <v>20</v>
      </c>
      <c r="N10374" t="s">
        <v>94</v>
      </c>
      <c r="O10374" t="s">
        <v>22</v>
      </c>
    </row>
    <row r="10375" spans="1:15">
      <c r="A10375" t="s">
        <v>16574</v>
      </c>
      <c r="B10375" s="1">
        <v>46009</v>
      </c>
      <c r="C10375" t="s">
        <v>14111</v>
      </c>
      <c r="D10375" t="s">
        <v>16</v>
      </c>
      <c r="E10375" t="s">
        <v>130</v>
      </c>
      <c r="F10375">
        <v>5</v>
      </c>
      <c r="G10375">
        <v>23752.31</v>
      </c>
      <c r="H10375">
        <v>118761.55</v>
      </c>
      <c r="I10375">
        <f>salesdata[[#This Row],[Total_Sales_INR]]/10000000</f>
        <v>1.1876155000000001E-2</v>
      </c>
      <c r="J10375" t="s">
        <v>34</v>
      </c>
      <c r="K10375" t="s">
        <v>19</v>
      </c>
      <c r="L10375">
        <v>2</v>
      </c>
      <c r="M10375" t="s">
        <v>104</v>
      </c>
      <c r="N10375" t="s">
        <v>167</v>
      </c>
      <c r="O10375" t="s">
        <v>22</v>
      </c>
    </row>
    <row r="10376" spans="1:15">
      <c r="A10376" t="s">
        <v>16575</v>
      </c>
      <c r="B10376" s="1">
        <v>45752</v>
      </c>
      <c r="C10376" t="s">
        <v>16576</v>
      </c>
      <c r="D10376" t="s">
        <v>32</v>
      </c>
      <c r="E10376" t="s">
        <v>309</v>
      </c>
      <c r="F10376">
        <v>4</v>
      </c>
      <c r="G10376">
        <v>15799.4</v>
      </c>
      <c r="H10376">
        <v>63197.599999999999</v>
      </c>
      <c r="I10376">
        <f>salesdata[[#This Row],[Total_Sales_INR]]/10000000</f>
        <v>6.3197599999999998E-3</v>
      </c>
      <c r="J10376" t="s">
        <v>18</v>
      </c>
      <c r="K10376" t="s">
        <v>19</v>
      </c>
      <c r="L10376">
        <v>1</v>
      </c>
      <c r="M10376" t="s">
        <v>107</v>
      </c>
      <c r="N10376" t="s">
        <v>29</v>
      </c>
      <c r="O10376" t="s">
        <v>22</v>
      </c>
    </row>
    <row r="10377" spans="1:15">
      <c r="A10377" t="s">
        <v>16577</v>
      </c>
      <c r="B10377" s="1">
        <v>46004</v>
      </c>
      <c r="C10377" t="s">
        <v>10479</v>
      </c>
      <c r="D10377" t="s">
        <v>32</v>
      </c>
      <c r="E10377" t="s">
        <v>250</v>
      </c>
      <c r="F10377">
        <v>1</v>
      </c>
      <c r="G10377">
        <v>41495.360000000001</v>
      </c>
      <c r="H10377">
        <v>41495.360000000001</v>
      </c>
      <c r="I10377">
        <f>salesdata[[#This Row],[Total_Sales_INR]]/10000000</f>
        <v>4.1495359999999997E-3</v>
      </c>
      <c r="J10377" t="s">
        <v>27</v>
      </c>
      <c r="K10377" t="s">
        <v>19</v>
      </c>
      <c r="L10377">
        <v>1</v>
      </c>
      <c r="M10377" t="s">
        <v>107</v>
      </c>
      <c r="N10377" t="s">
        <v>360</v>
      </c>
      <c r="O10377" t="s">
        <v>22</v>
      </c>
    </row>
    <row r="10378" spans="1:15">
      <c r="A10378" t="s">
        <v>16578</v>
      </c>
      <c r="B10378" s="1">
        <v>45839</v>
      </c>
      <c r="C10378" t="s">
        <v>11087</v>
      </c>
      <c r="D10378" t="s">
        <v>102</v>
      </c>
      <c r="E10378" t="s">
        <v>193</v>
      </c>
      <c r="F10378">
        <v>5</v>
      </c>
      <c r="G10378">
        <v>10693.19</v>
      </c>
      <c r="H10378">
        <v>53465.95</v>
      </c>
      <c r="I10378">
        <f>salesdata[[#This Row],[Total_Sales_INR]]/10000000</f>
        <v>5.346595E-3</v>
      </c>
      <c r="J10378" t="s">
        <v>18</v>
      </c>
      <c r="K10378" t="s">
        <v>35</v>
      </c>
      <c r="L10378">
        <v>4</v>
      </c>
      <c r="M10378" t="s">
        <v>198</v>
      </c>
      <c r="N10378" t="s">
        <v>57</v>
      </c>
      <c r="O10378" t="s">
        <v>22</v>
      </c>
    </row>
    <row r="10379" spans="1:15">
      <c r="A10379" t="s">
        <v>16579</v>
      </c>
      <c r="B10379" s="1">
        <v>45720</v>
      </c>
      <c r="C10379" t="s">
        <v>16580</v>
      </c>
      <c r="D10379" t="s">
        <v>25</v>
      </c>
      <c r="E10379" t="s">
        <v>140</v>
      </c>
      <c r="F10379">
        <v>3</v>
      </c>
      <c r="G10379">
        <v>4251.71</v>
      </c>
      <c r="H10379">
        <v>12755.13</v>
      </c>
      <c r="I10379">
        <f>salesdata[[#This Row],[Total_Sales_INR]]/10000000</f>
        <v>1.2755129999999998E-3</v>
      </c>
      <c r="J10379" t="s">
        <v>34</v>
      </c>
      <c r="K10379" t="s">
        <v>19</v>
      </c>
      <c r="L10379">
        <v>3</v>
      </c>
      <c r="M10379" t="s">
        <v>115</v>
      </c>
      <c r="N10379" t="s">
        <v>156</v>
      </c>
      <c r="O10379" t="s">
        <v>22</v>
      </c>
    </row>
    <row r="10380" spans="1:15">
      <c r="A10380" t="s">
        <v>16581</v>
      </c>
      <c r="B10380" s="1">
        <v>45921</v>
      </c>
      <c r="C10380" t="s">
        <v>2325</v>
      </c>
      <c r="D10380" t="s">
        <v>16</v>
      </c>
      <c r="E10380" t="s">
        <v>145</v>
      </c>
      <c r="F10380">
        <v>1</v>
      </c>
      <c r="G10380">
        <v>21195.18</v>
      </c>
      <c r="H10380">
        <v>21195.18</v>
      </c>
      <c r="I10380">
        <f>salesdata[[#This Row],[Total_Sales_INR]]/10000000</f>
        <v>2.1195179999999999E-3</v>
      </c>
      <c r="J10380" t="s">
        <v>18</v>
      </c>
      <c r="K10380" t="s">
        <v>72</v>
      </c>
      <c r="L10380">
        <v>3</v>
      </c>
      <c r="M10380" t="s">
        <v>36</v>
      </c>
      <c r="N10380" t="s">
        <v>21</v>
      </c>
      <c r="O10380" t="s">
        <v>22</v>
      </c>
    </row>
    <row r="10381" spans="1:15">
      <c r="A10381" t="s">
        <v>16582</v>
      </c>
      <c r="B10381" s="1">
        <v>45956</v>
      </c>
      <c r="C10381" t="s">
        <v>16583</v>
      </c>
      <c r="D10381" t="s">
        <v>45</v>
      </c>
      <c r="E10381" t="s">
        <v>60</v>
      </c>
      <c r="F10381">
        <v>5</v>
      </c>
      <c r="G10381">
        <v>2751.37</v>
      </c>
      <c r="H10381">
        <v>13756.85</v>
      </c>
      <c r="I10381">
        <f>salesdata[[#This Row],[Total_Sales_INR]]/10000000</f>
        <v>1.375685E-3</v>
      </c>
      <c r="J10381" t="s">
        <v>47</v>
      </c>
      <c r="K10381" t="s">
        <v>35</v>
      </c>
      <c r="L10381">
        <v>1</v>
      </c>
      <c r="M10381" t="s">
        <v>68</v>
      </c>
      <c r="N10381" t="s">
        <v>37</v>
      </c>
      <c r="O10381" t="s">
        <v>22</v>
      </c>
    </row>
    <row r="10382" spans="1:15">
      <c r="A10382" t="s">
        <v>16584</v>
      </c>
      <c r="B10382" s="1">
        <v>45717</v>
      </c>
      <c r="C10382" t="s">
        <v>5607</v>
      </c>
      <c r="D10382" t="s">
        <v>102</v>
      </c>
      <c r="E10382" t="s">
        <v>103</v>
      </c>
      <c r="F10382">
        <v>1</v>
      </c>
      <c r="G10382">
        <v>9282.7999999999993</v>
      </c>
      <c r="H10382">
        <v>9282.7999999999993</v>
      </c>
      <c r="I10382">
        <f>salesdata[[#This Row],[Total_Sales_INR]]/10000000</f>
        <v>9.2827999999999997E-4</v>
      </c>
      <c r="J10382" t="s">
        <v>27</v>
      </c>
      <c r="K10382" t="s">
        <v>19</v>
      </c>
      <c r="L10382">
        <v>5</v>
      </c>
      <c r="M10382" t="s">
        <v>41</v>
      </c>
      <c r="N10382" t="s">
        <v>167</v>
      </c>
      <c r="O10382" t="s">
        <v>22</v>
      </c>
    </row>
    <row r="10383" spans="1:15">
      <c r="A10383" t="s">
        <v>16585</v>
      </c>
      <c r="B10383" s="1">
        <v>45811</v>
      </c>
      <c r="C10383" t="s">
        <v>4014</v>
      </c>
      <c r="D10383" t="s">
        <v>16</v>
      </c>
      <c r="E10383" t="s">
        <v>17</v>
      </c>
      <c r="F10383">
        <v>3</v>
      </c>
      <c r="G10383">
        <v>2684.44</v>
      </c>
      <c r="H10383">
        <v>8053.32</v>
      </c>
      <c r="I10383">
        <f>salesdata[[#This Row],[Total_Sales_INR]]/10000000</f>
        <v>8.0533199999999997E-4</v>
      </c>
      <c r="J10383" t="s">
        <v>18</v>
      </c>
      <c r="K10383" t="s">
        <v>72</v>
      </c>
      <c r="L10383">
        <v>2</v>
      </c>
      <c r="M10383" t="s">
        <v>133</v>
      </c>
      <c r="N10383" t="s">
        <v>213</v>
      </c>
      <c r="O10383" t="s">
        <v>22</v>
      </c>
    </row>
    <row r="10384" spans="1:15">
      <c r="A10384" t="s">
        <v>16586</v>
      </c>
      <c r="B10384" s="1">
        <v>45933</v>
      </c>
      <c r="C10384" t="s">
        <v>16587</v>
      </c>
      <c r="D10384" t="s">
        <v>32</v>
      </c>
      <c r="E10384" t="s">
        <v>40</v>
      </c>
      <c r="F10384">
        <v>4</v>
      </c>
      <c r="G10384">
        <v>4718.13</v>
      </c>
      <c r="H10384">
        <v>18872.52</v>
      </c>
      <c r="I10384">
        <f>salesdata[[#This Row],[Total_Sales_INR]]/10000000</f>
        <v>1.8872520000000001E-3</v>
      </c>
      <c r="J10384" t="s">
        <v>47</v>
      </c>
      <c r="K10384" t="s">
        <v>72</v>
      </c>
      <c r="L10384">
        <v>3</v>
      </c>
      <c r="M10384" t="s">
        <v>190</v>
      </c>
      <c r="N10384" t="s">
        <v>62</v>
      </c>
      <c r="O10384" t="s">
        <v>22</v>
      </c>
    </row>
    <row r="10385" spans="1:15">
      <c r="A10385" t="s">
        <v>16588</v>
      </c>
      <c r="B10385" s="1">
        <v>45777</v>
      </c>
      <c r="C10385" t="s">
        <v>5851</v>
      </c>
      <c r="D10385" t="s">
        <v>16</v>
      </c>
      <c r="E10385" t="s">
        <v>137</v>
      </c>
      <c r="F10385">
        <v>5</v>
      </c>
      <c r="G10385">
        <v>18376.2</v>
      </c>
      <c r="H10385">
        <v>91881</v>
      </c>
      <c r="I10385">
        <f>salesdata[[#This Row],[Total_Sales_INR]]/10000000</f>
        <v>9.1880999999999994E-3</v>
      </c>
      <c r="J10385" t="s">
        <v>47</v>
      </c>
      <c r="K10385" t="s">
        <v>72</v>
      </c>
      <c r="L10385">
        <v>3</v>
      </c>
      <c r="M10385" t="s">
        <v>36</v>
      </c>
      <c r="N10385" t="s">
        <v>173</v>
      </c>
      <c r="O10385" t="s">
        <v>22</v>
      </c>
    </row>
    <row r="10386" spans="1:15">
      <c r="A10386" t="s">
        <v>16589</v>
      </c>
      <c r="B10386" s="1">
        <v>45776</v>
      </c>
      <c r="C10386" t="s">
        <v>13493</v>
      </c>
      <c r="D10386" t="s">
        <v>25</v>
      </c>
      <c r="E10386" t="s">
        <v>223</v>
      </c>
      <c r="F10386">
        <v>1</v>
      </c>
      <c r="G10386">
        <v>13992.39</v>
      </c>
      <c r="H10386">
        <v>13992.39</v>
      </c>
      <c r="I10386">
        <f>salesdata[[#This Row],[Total_Sales_INR]]/10000000</f>
        <v>1.399239E-3</v>
      </c>
      <c r="J10386" t="s">
        <v>18</v>
      </c>
      <c r="K10386" t="s">
        <v>35</v>
      </c>
      <c r="L10386">
        <v>2</v>
      </c>
      <c r="M10386" t="s">
        <v>56</v>
      </c>
      <c r="N10386" t="s">
        <v>82</v>
      </c>
      <c r="O10386" t="s">
        <v>22</v>
      </c>
    </row>
    <row r="10387" spans="1:15">
      <c r="A10387" t="s">
        <v>16590</v>
      </c>
      <c r="B10387" s="1">
        <v>45663</v>
      </c>
      <c r="C10387" t="s">
        <v>1758</v>
      </c>
      <c r="D10387" t="s">
        <v>45</v>
      </c>
      <c r="E10387" t="s">
        <v>55</v>
      </c>
      <c r="F10387">
        <v>1</v>
      </c>
      <c r="G10387">
        <v>42983.54</v>
      </c>
      <c r="H10387">
        <v>42983.54</v>
      </c>
      <c r="I10387">
        <f>salesdata[[#This Row],[Total_Sales_INR]]/10000000</f>
        <v>4.2983539999999999E-3</v>
      </c>
      <c r="J10387" t="s">
        <v>27</v>
      </c>
      <c r="K10387" t="s">
        <v>19</v>
      </c>
      <c r="L10387">
        <v>3</v>
      </c>
      <c r="M10387" t="s">
        <v>77</v>
      </c>
      <c r="N10387" t="s">
        <v>216</v>
      </c>
      <c r="O10387" t="s">
        <v>22</v>
      </c>
    </row>
    <row r="10388" spans="1:15">
      <c r="A10388" t="s">
        <v>16591</v>
      </c>
      <c r="B10388" s="1">
        <v>45757</v>
      </c>
      <c r="C10388" t="s">
        <v>8304</v>
      </c>
      <c r="D10388" t="s">
        <v>45</v>
      </c>
      <c r="E10388" t="s">
        <v>46</v>
      </c>
      <c r="F10388">
        <v>5</v>
      </c>
      <c r="G10388">
        <v>13256.97</v>
      </c>
      <c r="H10388">
        <v>66284.850000000006</v>
      </c>
      <c r="I10388">
        <f>salesdata[[#This Row],[Total_Sales_INR]]/10000000</f>
        <v>6.6284850000000008E-3</v>
      </c>
      <c r="J10388" t="s">
        <v>27</v>
      </c>
      <c r="K10388" t="s">
        <v>35</v>
      </c>
      <c r="L10388">
        <v>5</v>
      </c>
      <c r="M10388" t="s">
        <v>73</v>
      </c>
      <c r="N10388" t="s">
        <v>74</v>
      </c>
      <c r="O10388" t="s">
        <v>22</v>
      </c>
    </row>
    <row r="10389" spans="1:15">
      <c r="A10389" t="s">
        <v>16592</v>
      </c>
      <c r="B10389" s="1">
        <v>45927</v>
      </c>
      <c r="C10389" t="s">
        <v>11875</v>
      </c>
      <c r="D10389" t="s">
        <v>102</v>
      </c>
      <c r="E10389" t="s">
        <v>103</v>
      </c>
      <c r="F10389">
        <v>3</v>
      </c>
      <c r="G10389">
        <v>41795.370000000003</v>
      </c>
      <c r="H10389">
        <v>125386.11</v>
      </c>
      <c r="I10389">
        <f>salesdata[[#This Row],[Total_Sales_INR]]/10000000</f>
        <v>1.2538611E-2</v>
      </c>
      <c r="J10389" t="s">
        <v>34</v>
      </c>
      <c r="K10389" t="s">
        <v>19</v>
      </c>
      <c r="L10389">
        <v>5</v>
      </c>
      <c r="M10389" t="s">
        <v>28</v>
      </c>
      <c r="N10389" t="s">
        <v>112</v>
      </c>
      <c r="O10389" t="s">
        <v>22</v>
      </c>
    </row>
    <row r="10390" spans="1:15">
      <c r="A10390" t="s">
        <v>16593</v>
      </c>
      <c r="B10390" s="1">
        <v>45876</v>
      </c>
      <c r="C10390" t="s">
        <v>2448</v>
      </c>
      <c r="D10390" t="s">
        <v>102</v>
      </c>
      <c r="E10390" t="s">
        <v>103</v>
      </c>
      <c r="F10390">
        <v>4</v>
      </c>
      <c r="G10390">
        <v>14005.82</v>
      </c>
      <c r="H10390">
        <v>56023.28</v>
      </c>
      <c r="I10390">
        <f>salesdata[[#This Row],[Total_Sales_INR]]/10000000</f>
        <v>5.6023280000000002E-3</v>
      </c>
      <c r="J10390" t="s">
        <v>34</v>
      </c>
      <c r="K10390" t="s">
        <v>72</v>
      </c>
      <c r="L10390">
        <v>5</v>
      </c>
      <c r="M10390" t="s">
        <v>41</v>
      </c>
      <c r="N10390" t="s">
        <v>178</v>
      </c>
      <c r="O10390" t="s">
        <v>22</v>
      </c>
    </row>
    <row r="10391" spans="1:15">
      <c r="A10391" t="s">
        <v>16594</v>
      </c>
      <c r="B10391" s="1">
        <v>45925</v>
      </c>
      <c r="C10391" t="s">
        <v>10172</v>
      </c>
      <c r="D10391" t="s">
        <v>102</v>
      </c>
      <c r="E10391" t="s">
        <v>193</v>
      </c>
      <c r="F10391">
        <v>3</v>
      </c>
      <c r="G10391">
        <v>8199.92</v>
      </c>
      <c r="H10391">
        <v>24599.759999999998</v>
      </c>
      <c r="I10391">
        <f>salesdata[[#This Row],[Total_Sales_INR]]/10000000</f>
        <v>2.459976E-3</v>
      </c>
      <c r="J10391" t="s">
        <v>34</v>
      </c>
      <c r="K10391" t="s">
        <v>19</v>
      </c>
      <c r="L10391">
        <v>2</v>
      </c>
      <c r="M10391" t="s">
        <v>265</v>
      </c>
      <c r="N10391" t="s">
        <v>42</v>
      </c>
      <c r="O10391" t="s">
        <v>22</v>
      </c>
    </row>
    <row r="10392" spans="1:15">
      <c r="A10392" t="s">
        <v>16595</v>
      </c>
      <c r="B10392" s="1">
        <v>45660</v>
      </c>
      <c r="C10392" t="s">
        <v>6761</v>
      </c>
      <c r="D10392" t="s">
        <v>45</v>
      </c>
      <c r="E10392" t="s">
        <v>65</v>
      </c>
      <c r="F10392">
        <v>2</v>
      </c>
      <c r="G10392">
        <v>49805.74</v>
      </c>
      <c r="H10392">
        <v>99611.48</v>
      </c>
      <c r="I10392">
        <f>salesdata[[#This Row],[Total_Sales_INR]]/10000000</f>
        <v>9.9611479999999995E-3</v>
      </c>
      <c r="J10392" t="s">
        <v>47</v>
      </c>
      <c r="K10392" t="s">
        <v>19</v>
      </c>
      <c r="L10392">
        <v>4</v>
      </c>
      <c r="M10392" t="s">
        <v>88</v>
      </c>
      <c r="N10392" t="s">
        <v>150</v>
      </c>
      <c r="O10392" t="s">
        <v>22</v>
      </c>
    </row>
    <row r="10393" spans="1:15">
      <c r="A10393" t="s">
        <v>16596</v>
      </c>
      <c r="B10393" s="1">
        <v>45963</v>
      </c>
      <c r="C10393" t="s">
        <v>7805</v>
      </c>
      <c r="D10393" t="s">
        <v>45</v>
      </c>
      <c r="E10393" t="s">
        <v>60</v>
      </c>
      <c r="F10393">
        <v>4</v>
      </c>
      <c r="G10393">
        <v>12048.08</v>
      </c>
      <c r="H10393">
        <v>48192.32</v>
      </c>
      <c r="I10393">
        <f>salesdata[[#This Row],[Total_Sales_INR]]/10000000</f>
        <v>4.8192319999999997E-3</v>
      </c>
      <c r="J10393" t="s">
        <v>18</v>
      </c>
      <c r="K10393" t="s">
        <v>72</v>
      </c>
      <c r="L10393">
        <v>2</v>
      </c>
      <c r="M10393" t="s">
        <v>265</v>
      </c>
      <c r="N10393" t="s">
        <v>57</v>
      </c>
      <c r="O10393" t="s">
        <v>22</v>
      </c>
    </row>
    <row r="10394" spans="1:15">
      <c r="A10394" t="s">
        <v>16597</v>
      </c>
      <c r="B10394" s="1">
        <v>45952</v>
      </c>
      <c r="C10394" t="s">
        <v>16598</v>
      </c>
      <c r="D10394" t="s">
        <v>32</v>
      </c>
      <c r="E10394" t="s">
        <v>33</v>
      </c>
      <c r="F10394">
        <v>2</v>
      </c>
      <c r="G10394">
        <v>8051.63</v>
      </c>
      <c r="H10394">
        <v>16103.26</v>
      </c>
      <c r="I10394">
        <f>salesdata[[#This Row],[Total_Sales_INR]]/10000000</f>
        <v>1.610326E-3</v>
      </c>
      <c r="J10394" t="s">
        <v>34</v>
      </c>
      <c r="K10394" t="s">
        <v>19</v>
      </c>
      <c r="L10394">
        <v>1</v>
      </c>
      <c r="M10394" t="s">
        <v>119</v>
      </c>
      <c r="N10394" t="s">
        <v>82</v>
      </c>
      <c r="O10394" t="s">
        <v>22</v>
      </c>
    </row>
    <row r="10395" spans="1:15">
      <c r="A10395" t="s">
        <v>16599</v>
      </c>
      <c r="B10395" s="1">
        <v>45911</v>
      </c>
      <c r="C10395" t="s">
        <v>5787</v>
      </c>
      <c r="D10395" t="s">
        <v>45</v>
      </c>
      <c r="E10395" t="s">
        <v>65</v>
      </c>
      <c r="F10395">
        <v>1</v>
      </c>
      <c r="G10395">
        <v>16465.580000000002</v>
      </c>
      <c r="H10395">
        <v>16465.580000000002</v>
      </c>
      <c r="I10395">
        <f>salesdata[[#This Row],[Total_Sales_INR]]/10000000</f>
        <v>1.6465580000000002E-3</v>
      </c>
      <c r="J10395" t="s">
        <v>47</v>
      </c>
      <c r="K10395" t="s">
        <v>19</v>
      </c>
      <c r="L10395">
        <v>2</v>
      </c>
      <c r="M10395" t="s">
        <v>56</v>
      </c>
      <c r="N10395" t="s">
        <v>97</v>
      </c>
      <c r="O10395" t="s">
        <v>22</v>
      </c>
    </row>
    <row r="10396" spans="1:15">
      <c r="A10396" t="s">
        <v>16600</v>
      </c>
      <c r="B10396" s="1">
        <v>45994</v>
      </c>
      <c r="C10396" t="s">
        <v>7245</v>
      </c>
      <c r="D10396" t="s">
        <v>45</v>
      </c>
      <c r="E10396" t="s">
        <v>65</v>
      </c>
      <c r="F10396">
        <v>3</v>
      </c>
      <c r="G10396">
        <v>47287.71</v>
      </c>
      <c r="H10396">
        <v>141863.13</v>
      </c>
      <c r="I10396">
        <f>salesdata[[#This Row],[Total_Sales_INR]]/10000000</f>
        <v>1.4186313000000001E-2</v>
      </c>
      <c r="J10396" t="s">
        <v>34</v>
      </c>
      <c r="K10396" t="s">
        <v>19</v>
      </c>
      <c r="L10396">
        <v>2</v>
      </c>
      <c r="M10396" t="s">
        <v>104</v>
      </c>
      <c r="N10396" t="s">
        <v>69</v>
      </c>
      <c r="O10396" t="s">
        <v>22</v>
      </c>
    </row>
    <row r="10397" spans="1:15">
      <c r="A10397" t="s">
        <v>16601</v>
      </c>
      <c r="B10397" s="1">
        <v>45886</v>
      </c>
      <c r="C10397" t="s">
        <v>16602</v>
      </c>
      <c r="D10397" t="s">
        <v>16</v>
      </c>
      <c r="E10397" t="s">
        <v>17</v>
      </c>
      <c r="F10397">
        <v>1</v>
      </c>
      <c r="G10397">
        <v>7936.33</v>
      </c>
      <c r="H10397">
        <v>7936.33</v>
      </c>
      <c r="I10397">
        <f>salesdata[[#This Row],[Total_Sales_INR]]/10000000</f>
        <v>7.9363299999999997E-4</v>
      </c>
      <c r="J10397" t="s">
        <v>18</v>
      </c>
      <c r="K10397" t="s">
        <v>35</v>
      </c>
      <c r="L10397">
        <v>3</v>
      </c>
      <c r="M10397" t="s">
        <v>77</v>
      </c>
      <c r="N10397" t="s">
        <v>48</v>
      </c>
      <c r="O10397" t="s">
        <v>22</v>
      </c>
    </row>
    <row r="10398" spans="1:15">
      <c r="A10398" t="s">
        <v>16603</v>
      </c>
      <c r="B10398" s="1">
        <v>46009</v>
      </c>
      <c r="C10398" t="s">
        <v>16604</v>
      </c>
      <c r="D10398" t="s">
        <v>16</v>
      </c>
      <c r="E10398" t="s">
        <v>17</v>
      </c>
      <c r="F10398">
        <v>1</v>
      </c>
      <c r="G10398">
        <v>20347.55</v>
      </c>
      <c r="H10398">
        <v>20347.55</v>
      </c>
      <c r="I10398">
        <f>salesdata[[#This Row],[Total_Sales_INR]]/10000000</f>
        <v>2.0347550000000001E-3</v>
      </c>
      <c r="J10398" t="s">
        <v>27</v>
      </c>
      <c r="K10398" t="s">
        <v>72</v>
      </c>
      <c r="L10398">
        <v>3</v>
      </c>
      <c r="M10398" t="s">
        <v>77</v>
      </c>
      <c r="N10398" t="s">
        <v>78</v>
      </c>
      <c r="O10398" t="s">
        <v>22</v>
      </c>
    </row>
    <row r="10399" spans="1:15">
      <c r="A10399" t="s">
        <v>16605</v>
      </c>
      <c r="B10399" s="1">
        <v>45922</v>
      </c>
      <c r="C10399" t="s">
        <v>4575</v>
      </c>
      <c r="D10399" t="s">
        <v>25</v>
      </c>
      <c r="E10399" t="s">
        <v>140</v>
      </c>
      <c r="F10399">
        <v>2</v>
      </c>
      <c r="G10399">
        <v>43537.78</v>
      </c>
      <c r="H10399">
        <v>87075.56</v>
      </c>
      <c r="I10399">
        <f>salesdata[[#This Row],[Total_Sales_INR]]/10000000</f>
        <v>8.707556E-3</v>
      </c>
      <c r="J10399" t="s">
        <v>18</v>
      </c>
      <c r="K10399" t="s">
        <v>35</v>
      </c>
      <c r="L10399">
        <v>4</v>
      </c>
      <c r="M10399" t="s">
        <v>123</v>
      </c>
      <c r="N10399" t="s">
        <v>74</v>
      </c>
      <c r="O10399" t="s">
        <v>22</v>
      </c>
    </row>
    <row r="10400" spans="1:15">
      <c r="A10400" t="s">
        <v>16606</v>
      </c>
      <c r="B10400" s="1">
        <v>45912</v>
      </c>
      <c r="C10400" t="s">
        <v>16607</v>
      </c>
      <c r="D10400" t="s">
        <v>16</v>
      </c>
      <c r="E10400" t="s">
        <v>137</v>
      </c>
      <c r="F10400">
        <v>3</v>
      </c>
      <c r="G10400">
        <v>8733.19</v>
      </c>
      <c r="H10400">
        <v>26199.57</v>
      </c>
      <c r="I10400">
        <f>salesdata[[#This Row],[Total_Sales_INR]]/10000000</f>
        <v>2.619957E-3</v>
      </c>
      <c r="J10400" t="s">
        <v>18</v>
      </c>
      <c r="K10400" t="s">
        <v>72</v>
      </c>
      <c r="L10400">
        <v>3</v>
      </c>
      <c r="M10400" t="s">
        <v>115</v>
      </c>
      <c r="N10400" t="s">
        <v>124</v>
      </c>
      <c r="O10400" t="s">
        <v>22</v>
      </c>
    </row>
    <row r="10401" spans="1:15">
      <c r="A10401" t="s">
        <v>16608</v>
      </c>
      <c r="B10401" s="1">
        <v>45864</v>
      </c>
      <c r="C10401" t="s">
        <v>16609</v>
      </c>
      <c r="D10401" t="s">
        <v>102</v>
      </c>
      <c r="E10401" t="s">
        <v>193</v>
      </c>
      <c r="F10401">
        <v>5</v>
      </c>
      <c r="G10401">
        <v>35828.69</v>
      </c>
      <c r="H10401">
        <v>179143.45</v>
      </c>
      <c r="I10401">
        <f>salesdata[[#This Row],[Total_Sales_INR]]/10000000</f>
        <v>1.7914345000000002E-2</v>
      </c>
      <c r="J10401" t="s">
        <v>47</v>
      </c>
      <c r="K10401" t="s">
        <v>72</v>
      </c>
      <c r="L10401">
        <v>4</v>
      </c>
      <c r="M10401" t="s">
        <v>88</v>
      </c>
      <c r="N10401" t="s">
        <v>134</v>
      </c>
      <c r="O10401" t="s">
        <v>22</v>
      </c>
    </row>
    <row r="10402" spans="1:15">
      <c r="A10402" t="s">
        <v>16610</v>
      </c>
      <c r="B10402" s="1">
        <v>45707</v>
      </c>
      <c r="C10402" t="s">
        <v>8346</v>
      </c>
      <c r="D10402" t="s">
        <v>32</v>
      </c>
      <c r="E10402" t="s">
        <v>81</v>
      </c>
      <c r="F10402">
        <v>4</v>
      </c>
      <c r="G10402">
        <v>40254.120000000003</v>
      </c>
      <c r="H10402">
        <v>161016.48000000001</v>
      </c>
      <c r="I10402">
        <f>salesdata[[#This Row],[Total_Sales_INR]]/10000000</f>
        <v>1.6101648E-2</v>
      </c>
      <c r="J10402" t="s">
        <v>34</v>
      </c>
      <c r="K10402" t="s">
        <v>19</v>
      </c>
      <c r="L10402">
        <v>2</v>
      </c>
      <c r="M10402" t="s">
        <v>141</v>
      </c>
      <c r="N10402" t="s">
        <v>120</v>
      </c>
      <c r="O10402" t="s">
        <v>22</v>
      </c>
    </row>
    <row r="10403" spans="1:15">
      <c r="A10403" t="s">
        <v>16611</v>
      </c>
      <c r="B10403" s="1">
        <v>45922</v>
      </c>
      <c r="C10403" t="s">
        <v>16612</v>
      </c>
      <c r="D10403" t="s">
        <v>45</v>
      </c>
      <c r="E10403" t="s">
        <v>60</v>
      </c>
      <c r="F10403">
        <v>2</v>
      </c>
      <c r="G10403">
        <v>27220.02</v>
      </c>
      <c r="H10403">
        <v>54440.04</v>
      </c>
      <c r="I10403">
        <f>salesdata[[#This Row],[Total_Sales_INR]]/10000000</f>
        <v>5.4440039999999997E-3</v>
      </c>
      <c r="J10403" t="s">
        <v>47</v>
      </c>
      <c r="K10403" t="s">
        <v>19</v>
      </c>
      <c r="L10403">
        <v>1</v>
      </c>
      <c r="M10403" t="s">
        <v>107</v>
      </c>
      <c r="N10403" t="s">
        <v>69</v>
      </c>
      <c r="O10403" t="s">
        <v>22</v>
      </c>
    </row>
    <row r="10404" spans="1:15">
      <c r="A10404" t="s">
        <v>16613</v>
      </c>
      <c r="B10404" s="1">
        <v>45999</v>
      </c>
      <c r="C10404" t="s">
        <v>16614</v>
      </c>
      <c r="D10404" t="s">
        <v>25</v>
      </c>
      <c r="E10404" t="s">
        <v>140</v>
      </c>
      <c r="F10404">
        <v>2</v>
      </c>
      <c r="G10404">
        <v>30952.43</v>
      </c>
      <c r="H10404">
        <v>61904.86</v>
      </c>
      <c r="I10404">
        <f>salesdata[[#This Row],[Total_Sales_INR]]/10000000</f>
        <v>6.1904860000000003E-3</v>
      </c>
      <c r="J10404" t="s">
        <v>18</v>
      </c>
      <c r="K10404" t="s">
        <v>35</v>
      </c>
      <c r="L10404">
        <v>3</v>
      </c>
      <c r="M10404" t="s">
        <v>115</v>
      </c>
      <c r="N10404" t="s">
        <v>62</v>
      </c>
      <c r="O10404" t="s">
        <v>22</v>
      </c>
    </row>
    <row r="10405" spans="1:15">
      <c r="A10405" t="s">
        <v>16615</v>
      </c>
      <c r="B10405" s="1">
        <v>45788</v>
      </c>
      <c r="C10405" t="s">
        <v>11834</v>
      </c>
      <c r="D10405" t="s">
        <v>25</v>
      </c>
      <c r="E10405" t="s">
        <v>140</v>
      </c>
      <c r="F10405">
        <v>5</v>
      </c>
      <c r="G10405">
        <v>11553.66</v>
      </c>
      <c r="H10405">
        <v>57768.3</v>
      </c>
      <c r="I10405">
        <f>salesdata[[#This Row],[Total_Sales_INR]]/10000000</f>
        <v>5.7768300000000002E-3</v>
      </c>
      <c r="J10405" t="s">
        <v>47</v>
      </c>
      <c r="K10405" t="s">
        <v>35</v>
      </c>
      <c r="L10405">
        <v>3</v>
      </c>
      <c r="M10405" t="s">
        <v>190</v>
      </c>
      <c r="N10405" t="s">
        <v>42</v>
      </c>
      <c r="O10405" t="s">
        <v>22</v>
      </c>
    </row>
    <row r="10406" spans="1:15">
      <c r="A10406" t="s">
        <v>16616</v>
      </c>
      <c r="B10406" s="1">
        <v>45998</v>
      </c>
      <c r="C10406" t="s">
        <v>13148</v>
      </c>
      <c r="D10406" t="s">
        <v>25</v>
      </c>
      <c r="E10406" t="s">
        <v>140</v>
      </c>
      <c r="F10406">
        <v>5</v>
      </c>
      <c r="G10406">
        <v>49629.4</v>
      </c>
      <c r="H10406">
        <v>248147</v>
      </c>
      <c r="I10406">
        <f>salesdata[[#This Row],[Total_Sales_INR]]/10000000</f>
        <v>2.4814699999999999E-2</v>
      </c>
      <c r="J10406" t="s">
        <v>34</v>
      </c>
      <c r="K10406" t="s">
        <v>19</v>
      </c>
      <c r="L10406">
        <v>4</v>
      </c>
      <c r="M10406" t="s">
        <v>185</v>
      </c>
      <c r="N10406" t="s">
        <v>37</v>
      </c>
      <c r="O10406" t="s">
        <v>22</v>
      </c>
    </row>
    <row r="10407" spans="1:15">
      <c r="A10407" t="s">
        <v>16617</v>
      </c>
      <c r="B10407" s="1">
        <v>45959</v>
      </c>
      <c r="C10407" t="s">
        <v>4748</v>
      </c>
      <c r="D10407" t="s">
        <v>32</v>
      </c>
      <c r="E10407" t="s">
        <v>33</v>
      </c>
      <c r="F10407">
        <v>4</v>
      </c>
      <c r="G10407">
        <v>44700.88</v>
      </c>
      <c r="H10407">
        <v>178803.52</v>
      </c>
      <c r="I10407">
        <f>salesdata[[#This Row],[Total_Sales_INR]]/10000000</f>
        <v>1.7880351999999999E-2</v>
      </c>
      <c r="J10407" t="s">
        <v>27</v>
      </c>
      <c r="K10407" t="s">
        <v>72</v>
      </c>
      <c r="L10407">
        <v>5</v>
      </c>
      <c r="M10407" t="s">
        <v>170</v>
      </c>
      <c r="N10407" t="s">
        <v>127</v>
      </c>
      <c r="O10407" t="s">
        <v>22</v>
      </c>
    </row>
    <row r="10408" spans="1:15">
      <c r="A10408" t="s">
        <v>16618</v>
      </c>
      <c r="B10408" s="1">
        <v>45895</v>
      </c>
      <c r="C10408" t="s">
        <v>16619</v>
      </c>
      <c r="D10408" t="s">
        <v>25</v>
      </c>
      <c r="E10408" t="s">
        <v>223</v>
      </c>
      <c r="F10408">
        <v>2</v>
      </c>
      <c r="G10408">
        <v>30178.83</v>
      </c>
      <c r="H10408">
        <v>60357.66</v>
      </c>
      <c r="I10408">
        <f>salesdata[[#This Row],[Total_Sales_INR]]/10000000</f>
        <v>6.0357660000000006E-3</v>
      </c>
      <c r="J10408" t="s">
        <v>47</v>
      </c>
      <c r="K10408" t="s">
        <v>72</v>
      </c>
      <c r="L10408">
        <v>1</v>
      </c>
      <c r="M10408" t="s">
        <v>68</v>
      </c>
      <c r="N10408" t="s">
        <v>112</v>
      </c>
      <c r="O10408" t="s">
        <v>22</v>
      </c>
    </row>
    <row r="10409" spans="1:15">
      <c r="A10409" t="s">
        <v>16620</v>
      </c>
      <c r="B10409" s="1">
        <v>45877</v>
      </c>
      <c r="C10409" t="s">
        <v>2911</v>
      </c>
      <c r="D10409" t="s">
        <v>45</v>
      </c>
      <c r="E10409" t="s">
        <v>55</v>
      </c>
      <c r="F10409">
        <v>1</v>
      </c>
      <c r="G10409">
        <v>33498.01</v>
      </c>
      <c r="H10409">
        <v>33498.01</v>
      </c>
      <c r="I10409">
        <f>salesdata[[#This Row],[Total_Sales_INR]]/10000000</f>
        <v>3.3498010000000003E-3</v>
      </c>
      <c r="J10409" t="s">
        <v>27</v>
      </c>
      <c r="K10409" t="s">
        <v>35</v>
      </c>
      <c r="L10409">
        <v>5</v>
      </c>
      <c r="M10409" t="s">
        <v>73</v>
      </c>
      <c r="N10409" t="s">
        <v>21</v>
      </c>
      <c r="O10409" t="s">
        <v>22</v>
      </c>
    </row>
    <row r="10410" spans="1:15">
      <c r="A10410" t="s">
        <v>16621</v>
      </c>
      <c r="B10410" s="1">
        <v>45721</v>
      </c>
      <c r="C10410" t="s">
        <v>16622</v>
      </c>
      <c r="D10410" t="s">
        <v>45</v>
      </c>
      <c r="E10410" t="s">
        <v>65</v>
      </c>
      <c r="F10410">
        <v>2</v>
      </c>
      <c r="G10410">
        <v>5791.08</v>
      </c>
      <c r="H10410">
        <v>11582.16</v>
      </c>
      <c r="I10410">
        <f>salesdata[[#This Row],[Total_Sales_INR]]/10000000</f>
        <v>1.1582159999999999E-3</v>
      </c>
      <c r="J10410" t="s">
        <v>34</v>
      </c>
      <c r="K10410" t="s">
        <v>35</v>
      </c>
      <c r="L10410">
        <v>5</v>
      </c>
      <c r="M10410" t="s">
        <v>28</v>
      </c>
      <c r="N10410" t="s">
        <v>21</v>
      </c>
      <c r="O10410" t="s">
        <v>22</v>
      </c>
    </row>
    <row r="10411" spans="1:15">
      <c r="A10411" t="s">
        <v>16623</v>
      </c>
      <c r="B10411" s="1">
        <v>45716</v>
      </c>
      <c r="C10411" t="s">
        <v>12830</v>
      </c>
      <c r="D10411" t="s">
        <v>16</v>
      </c>
      <c r="E10411" t="s">
        <v>17</v>
      </c>
      <c r="F10411">
        <v>1</v>
      </c>
      <c r="G10411">
        <v>17906.18</v>
      </c>
      <c r="H10411">
        <v>17906.18</v>
      </c>
      <c r="I10411">
        <f>salesdata[[#This Row],[Total_Sales_INR]]/10000000</f>
        <v>1.7906180000000001E-3</v>
      </c>
      <c r="J10411" t="s">
        <v>47</v>
      </c>
      <c r="K10411" t="s">
        <v>72</v>
      </c>
      <c r="L10411">
        <v>4</v>
      </c>
      <c r="M10411" t="s">
        <v>123</v>
      </c>
      <c r="N10411" t="s">
        <v>42</v>
      </c>
      <c r="O10411" t="s">
        <v>22</v>
      </c>
    </row>
    <row r="10412" spans="1:15">
      <c r="A10412" t="s">
        <v>16624</v>
      </c>
      <c r="B10412" s="1">
        <v>45762</v>
      </c>
      <c r="C10412" t="s">
        <v>10567</v>
      </c>
      <c r="D10412" t="s">
        <v>16</v>
      </c>
      <c r="E10412" t="s">
        <v>145</v>
      </c>
      <c r="F10412">
        <v>2</v>
      </c>
      <c r="G10412">
        <v>16746.27</v>
      </c>
      <c r="H10412">
        <v>33492.54</v>
      </c>
      <c r="I10412">
        <f>salesdata[[#This Row],[Total_Sales_INR]]/10000000</f>
        <v>3.3492540000000003E-3</v>
      </c>
      <c r="J10412" t="s">
        <v>34</v>
      </c>
      <c r="K10412" t="s">
        <v>35</v>
      </c>
      <c r="L10412">
        <v>5</v>
      </c>
      <c r="M10412" t="s">
        <v>41</v>
      </c>
      <c r="N10412" t="s">
        <v>78</v>
      </c>
      <c r="O10412" t="s">
        <v>22</v>
      </c>
    </row>
    <row r="10413" spans="1:15">
      <c r="A10413" t="s">
        <v>16625</v>
      </c>
      <c r="B10413" s="1">
        <v>45727</v>
      </c>
      <c r="C10413" t="s">
        <v>16336</v>
      </c>
      <c r="D10413" t="s">
        <v>32</v>
      </c>
      <c r="E10413" t="s">
        <v>81</v>
      </c>
      <c r="F10413">
        <v>5</v>
      </c>
      <c r="G10413">
        <v>5597.14</v>
      </c>
      <c r="H10413">
        <v>27985.7</v>
      </c>
      <c r="I10413">
        <f>salesdata[[#This Row],[Total_Sales_INR]]/10000000</f>
        <v>2.7985700000000002E-3</v>
      </c>
      <c r="J10413" t="s">
        <v>18</v>
      </c>
      <c r="K10413" t="s">
        <v>19</v>
      </c>
      <c r="L10413">
        <v>5</v>
      </c>
      <c r="M10413" t="s">
        <v>170</v>
      </c>
      <c r="N10413" t="s">
        <v>173</v>
      </c>
      <c r="O10413" t="s">
        <v>22</v>
      </c>
    </row>
    <row r="10414" spans="1:15">
      <c r="A10414" t="s">
        <v>16626</v>
      </c>
      <c r="B10414" s="1">
        <v>45837</v>
      </c>
      <c r="C10414" t="s">
        <v>9696</v>
      </c>
      <c r="D10414" t="s">
        <v>45</v>
      </c>
      <c r="E10414" t="s">
        <v>46</v>
      </c>
      <c r="F10414">
        <v>1</v>
      </c>
      <c r="G10414">
        <v>747.18</v>
      </c>
      <c r="H10414">
        <v>747.18</v>
      </c>
      <c r="I10414">
        <f>salesdata[[#This Row],[Total_Sales_INR]]/10000000</f>
        <v>7.4717999999999999E-5</v>
      </c>
      <c r="J10414" t="s">
        <v>27</v>
      </c>
      <c r="K10414" t="s">
        <v>35</v>
      </c>
      <c r="L10414">
        <v>3</v>
      </c>
      <c r="M10414" t="s">
        <v>115</v>
      </c>
      <c r="N10414" t="s">
        <v>69</v>
      </c>
      <c r="O10414" t="s">
        <v>22</v>
      </c>
    </row>
    <row r="10415" spans="1:15">
      <c r="A10415" t="s">
        <v>16627</v>
      </c>
      <c r="B10415" s="1">
        <v>45778</v>
      </c>
      <c r="C10415" t="s">
        <v>13076</v>
      </c>
      <c r="D10415" t="s">
        <v>16</v>
      </c>
      <c r="E10415" t="s">
        <v>159</v>
      </c>
      <c r="F10415">
        <v>1</v>
      </c>
      <c r="G10415">
        <v>29922.1</v>
      </c>
      <c r="H10415">
        <v>29922.1</v>
      </c>
      <c r="I10415">
        <f>salesdata[[#This Row],[Total_Sales_INR]]/10000000</f>
        <v>2.9922099999999999E-3</v>
      </c>
      <c r="J10415" t="s">
        <v>47</v>
      </c>
      <c r="K10415" t="s">
        <v>35</v>
      </c>
      <c r="L10415">
        <v>2</v>
      </c>
      <c r="M10415" t="s">
        <v>141</v>
      </c>
      <c r="N10415" t="s">
        <v>360</v>
      </c>
      <c r="O10415" t="s">
        <v>22</v>
      </c>
    </row>
    <row r="10416" spans="1:15">
      <c r="A10416" t="s">
        <v>16628</v>
      </c>
      <c r="B10416" s="1">
        <v>45882</v>
      </c>
      <c r="C10416" t="s">
        <v>13440</v>
      </c>
      <c r="D10416" t="s">
        <v>45</v>
      </c>
      <c r="E10416" t="s">
        <v>55</v>
      </c>
      <c r="F10416">
        <v>2</v>
      </c>
      <c r="G10416">
        <v>21984.52</v>
      </c>
      <c r="H10416">
        <v>43969.04</v>
      </c>
      <c r="I10416">
        <f>salesdata[[#This Row],[Total_Sales_INR]]/10000000</f>
        <v>4.3969040000000001E-3</v>
      </c>
      <c r="J10416" t="s">
        <v>18</v>
      </c>
      <c r="K10416" t="s">
        <v>72</v>
      </c>
      <c r="L10416">
        <v>4</v>
      </c>
      <c r="M10416" t="s">
        <v>185</v>
      </c>
      <c r="N10416" t="s">
        <v>150</v>
      </c>
      <c r="O10416" t="s">
        <v>22</v>
      </c>
    </row>
    <row r="10417" spans="1:15">
      <c r="A10417" t="s">
        <v>16629</v>
      </c>
      <c r="B10417" s="1">
        <v>45801</v>
      </c>
      <c r="C10417" t="s">
        <v>16630</v>
      </c>
      <c r="D10417" t="s">
        <v>32</v>
      </c>
      <c r="E10417" t="s">
        <v>40</v>
      </c>
      <c r="F10417">
        <v>2</v>
      </c>
      <c r="G10417">
        <v>26162.76</v>
      </c>
      <c r="H10417">
        <v>52325.52</v>
      </c>
      <c r="I10417">
        <f>salesdata[[#This Row],[Total_Sales_INR]]/10000000</f>
        <v>5.2325519999999997E-3</v>
      </c>
      <c r="J10417" t="s">
        <v>27</v>
      </c>
      <c r="K10417" t="s">
        <v>35</v>
      </c>
      <c r="L10417">
        <v>5</v>
      </c>
      <c r="M10417" t="s">
        <v>41</v>
      </c>
      <c r="N10417" t="s">
        <v>82</v>
      </c>
      <c r="O10417" t="s">
        <v>22</v>
      </c>
    </row>
    <row r="10418" spans="1:15">
      <c r="A10418" t="s">
        <v>16631</v>
      </c>
      <c r="B10418" s="1">
        <v>45770</v>
      </c>
      <c r="C10418" t="s">
        <v>16632</v>
      </c>
      <c r="D10418" t="s">
        <v>102</v>
      </c>
      <c r="E10418" t="s">
        <v>184</v>
      </c>
      <c r="F10418">
        <v>3</v>
      </c>
      <c r="G10418">
        <v>43075.4</v>
      </c>
      <c r="H10418">
        <v>129226.2</v>
      </c>
      <c r="I10418">
        <f>salesdata[[#This Row],[Total_Sales_INR]]/10000000</f>
        <v>1.2922619999999999E-2</v>
      </c>
      <c r="J10418" t="s">
        <v>18</v>
      </c>
      <c r="K10418" t="s">
        <v>72</v>
      </c>
      <c r="L10418">
        <v>1</v>
      </c>
      <c r="M10418" t="s">
        <v>119</v>
      </c>
      <c r="N10418" t="s">
        <v>82</v>
      </c>
      <c r="O10418" t="s">
        <v>22</v>
      </c>
    </row>
    <row r="10419" spans="1:15">
      <c r="A10419" t="s">
        <v>16633</v>
      </c>
      <c r="B10419" s="1">
        <v>45962</v>
      </c>
      <c r="C10419" t="s">
        <v>14028</v>
      </c>
      <c r="D10419" t="s">
        <v>16</v>
      </c>
      <c r="E10419" t="s">
        <v>17</v>
      </c>
      <c r="F10419">
        <v>3</v>
      </c>
      <c r="G10419">
        <v>47782.13</v>
      </c>
      <c r="H10419">
        <v>143346.39000000001</v>
      </c>
      <c r="I10419">
        <f>salesdata[[#This Row],[Total_Sales_INR]]/10000000</f>
        <v>1.4334639000000001E-2</v>
      </c>
      <c r="J10419" t="s">
        <v>18</v>
      </c>
      <c r="K10419" t="s">
        <v>19</v>
      </c>
      <c r="L10419">
        <v>4</v>
      </c>
      <c r="M10419" t="s">
        <v>198</v>
      </c>
      <c r="N10419" t="s">
        <v>78</v>
      </c>
      <c r="O10419" t="s">
        <v>22</v>
      </c>
    </row>
    <row r="10420" spans="1:15">
      <c r="A10420" t="s">
        <v>16634</v>
      </c>
      <c r="B10420" s="1">
        <v>45978</v>
      </c>
      <c r="C10420" t="s">
        <v>2950</v>
      </c>
      <c r="D10420" t="s">
        <v>16</v>
      </c>
      <c r="E10420" t="s">
        <v>130</v>
      </c>
      <c r="F10420">
        <v>5</v>
      </c>
      <c r="G10420">
        <v>40087.35</v>
      </c>
      <c r="H10420">
        <v>200436.75</v>
      </c>
      <c r="I10420">
        <f>salesdata[[#This Row],[Total_Sales_INR]]/10000000</f>
        <v>2.0043675E-2</v>
      </c>
      <c r="J10420" t="s">
        <v>27</v>
      </c>
      <c r="K10420" t="s">
        <v>19</v>
      </c>
      <c r="L10420">
        <v>5</v>
      </c>
      <c r="M10420" t="s">
        <v>28</v>
      </c>
      <c r="N10420" t="s">
        <v>57</v>
      </c>
      <c r="O10420" t="s">
        <v>22</v>
      </c>
    </row>
    <row r="10421" spans="1:15">
      <c r="A10421" t="s">
        <v>16635</v>
      </c>
      <c r="B10421" s="1">
        <v>45853</v>
      </c>
      <c r="C10421" t="s">
        <v>2109</v>
      </c>
      <c r="D10421" t="s">
        <v>16</v>
      </c>
      <c r="E10421" t="s">
        <v>130</v>
      </c>
      <c r="F10421">
        <v>4</v>
      </c>
      <c r="G10421">
        <v>40615</v>
      </c>
      <c r="H10421">
        <v>162460</v>
      </c>
      <c r="I10421">
        <f>salesdata[[#This Row],[Total_Sales_INR]]/10000000</f>
        <v>1.6246E-2</v>
      </c>
      <c r="J10421" t="s">
        <v>18</v>
      </c>
      <c r="K10421" t="s">
        <v>35</v>
      </c>
      <c r="L10421">
        <v>2</v>
      </c>
      <c r="M10421" t="s">
        <v>56</v>
      </c>
      <c r="N10421" t="s">
        <v>21</v>
      </c>
      <c r="O10421" t="s">
        <v>22</v>
      </c>
    </row>
    <row r="10422" spans="1:15">
      <c r="A10422" t="s">
        <v>16636</v>
      </c>
      <c r="B10422" s="1">
        <v>46000</v>
      </c>
      <c r="C10422" t="s">
        <v>16637</v>
      </c>
      <c r="D10422" t="s">
        <v>45</v>
      </c>
      <c r="E10422" t="s">
        <v>55</v>
      </c>
      <c r="F10422">
        <v>4</v>
      </c>
      <c r="G10422">
        <v>19061.54</v>
      </c>
      <c r="H10422">
        <v>76246.16</v>
      </c>
      <c r="I10422">
        <f>salesdata[[#This Row],[Total_Sales_INR]]/10000000</f>
        <v>7.6246160000000007E-3</v>
      </c>
      <c r="J10422" t="s">
        <v>18</v>
      </c>
      <c r="K10422" t="s">
        <v>72</v>
      </c>
      <c r="L10422">
        <v>2</v>
      </c>
      <c r="M10422" t="s">
        <v>141</v>
      </c>
      <c r="N10422" t="s">
        <v>178</v>
      </c>
      <c r="O10422" t="s">
        <v>22</v>
      </c>
    </row>
    <row r="10423" spans="1:15">
      <c r="A10423" t="s">
        <v>16638</v>
      </c>
      <c r="B10423" s="1">
        <v>45980</v>
      </c>
      <c r="C10423" t="s">
        <v>3846</v>
      </c>
      <c r="D10423" t="s">
        <v>25</v>
      </c>
      <c r="E10423" t="s">
        <v>91</v>
      </c>
      <c r="F10423">
        <v>2</v>
      </c>
      <c r="G10423">
        <v>25838.53</v>
      </c>
      <c r="H10423">
        <v>51677.06</v>
      </c>
      <c r="I10423">
        <f>salesdata[[#This Row],[Total_Sales_INR]]/10000000</f>
        <v>5.1677059999999993E-3</v>
      </c>
      <c r="J10423" t="s">
        <v>18</v>
      </c>
      <c r="K10423" t="s">
        <v>19</v>
      </c>
      <c r="L10423">
        <v>3</v>
      </c>
      <c r="M10423" t="s">
        <v>77</v>
      </c>
      <c r="N10423" t="s">
        <v>173</v>
      </c>
      <c r="O10423" t="s">
        <v>22</v>
      </c>
    </row>
    <row r="10424" spans="1:15">
      <c r="A10424" t="s">
        <v>16639</v>
      </c>
      <c r="B10424" s="1">
        <v>45874</v>
      </c>
      <c r="C10424" t="s">
        <v>8304</v>
      </c>
      <c r="D10424" t="s">
        <v>45</v>
      </c>
      <c r="E10424" t="s">
        <v>55</v>
      </c>
      <c r="F10424">
        <v>2</v>
      </c>
      <c r="G10424">
        <v>18592.14</v>
      </c>
      <c r="H10424">
        <v>37184.28</v>
      </c>
      <c r="I10424">
        <f>salesdata[[#This Row],[Total_Sales_INR]]/10000000</f>
        <v>3.7184279999999998E-3</v>
      </c>
      <c r="J10424" t="s">
        <v>47</v>
      </c>
      <c r="K10424" t="s">
        <v>35</v>
      </c>
      <c r="L10424">
        <v>3</v>
      </c>
      <c r="M10424" t="s">
        <v>77</v>
      </c>
      <c r="N10424" t="s">
        <v>156</v>
      </c>
      <c r="O10424" t="s">
        <v>22</v>
      </c>
    </row>
    <row r="10425" spans="1:15">
      <c r="A10425" t="s">
        <v>16640</v>
      </c>
      <c r="B10425" s="1">
        <v>45779</v>
      </c>
      <c r="C10425" t="s">
        <v>5284</v>
      </c>
      <c r="D10425" t="s">
        <v>32</v>
      </c>
      <c r="E10425" t="s">
        <v>40</v>
      </c>
      <c r="F10425">
        <v>3</v>
      </c>
      <c r="G10425">
        <v>15457.74</v>
      </c>
      <c r="H10425">
        <v>46373.22</v>
      </c>
      <c r="I10425">
        <f>salesdata[[#This Row],[Total_Sales_INR]]/10000000</f>
        <v>4.6373220000000001E-3</v>
      </c>
      <c r="J10425" t="s">
        <v>27</v>
      </c>
      <c r="K10425" t="s">
        <v>35</v>
      </c>
      <c r="L10425">
        <v>5</v>
      </c>
      <c r="M10425" t="s">
        <v>73</v>
      </c>
      <c r="N10425" t="s">
        <v>94</v>
      </c>
      <c r="O10425" t="s">
        <v>22</v>
      </c>
    </row>
    <row r="10426" spans="1:15">
      <c r="A10426" t="s">
        <v>16641</v>
      </c>
      <c r="B10426" s="1">
        <v>45768</v>
      </c>
      <c r="C10426" t="s">
        <v>9862</v>
      </c>
      <c r="D10426" t="s">
        <v>16</v>
      </c>
      <c r="E10426" t="s">
        <v>159</v>
      </c>
      <c r="F10426">
        <v>2</v>
      </c>
      <c r="G10426">
        <v>33706.1</v>
      </c>
      <c r="H10426">
        <v>67412.2</v>
      </c>
      <c r="I10426">
        <f>salesdata[[#This Row],[Total_Sales_INR]]/10000000</f>
        <v>6.74122E-3</v>
      </c>
      <c r="J10426" t="s">
        <v>34</v>
      </c>
      <c r="K10426" t="s">
        <v>19</v>
      </c>
      <c r="L10426">
        <v>2</v>
      </c>
      <c r="M10426" t="s">
        <v>265</v>
      </c>
      <c r="N10426" t="s">
        <v>127</v>
      </c>
      <c r="O10426" t="s">
        <v>22</v>
      </c>
    </row>
    <row r="10427" spans="1:15">
      <c r="A10427" t="s">
        <v>16642</v>
      </c>
      <c r="B10427" s="1">
        <v>45859</v>
      </c>
      <c r="C10427" t="s">
        <v>16643</v>
      </c>
      <c r="D10427" t="s">
        <v>102</v>
      </c>
      <c r="E10427" t="s">
        <v>103</v>
      </c>
      <c r="F10427">
        <v>5</v>
      </c>
      <c r="G10427">
        <v>47328.84</v>
      </c>
      <c r="H10427">
        <v>236644.2</v>
      </c>
      <c r="I10427">
        <f>salesdata[[#This Row],[Total_Sales_INR]]/10000000</f>
        <v>2.3664420000000002E-2</v>
      </c>
      <c r="J10427" t="s">
        <v>27</v>
      </c>
      <c r="K10427" t="s">
        <v>19</v>
      </c>
      <c r="L10427">
        <v>5</v>
      </c>
      <c r="M10427" t="s">
        <v>28</v>
      </c>
      <c r="N10427" t="s">
        <v>52</v>
      </c>
      <c r="O10427" t="s">
        <v>22</v>
      </c>
    </row>
    <row r="10428" spans="1:15">
      <c r="A10428" t="s">
        <v>16644</v>
      </c>
      <c r="B10428" s="1">
        <v>45707</v>
      </c>
      <c r="C10428" t="s">
        <v>942</v>
      </c>
      <c r="D10428" t="s">
        <v>45</v>
      </c>
      <c r="E10428" t="s">
        <v>60</v>
      </c>
      <c r="F10428">
        <v>4</v>
      </c>
      <c r="G10428">
        <v>486.52</v>
      </c>
      <c r="H10428">
        <v>1946.08</v>
      </c>
      <c r="I10428">
        <f>salesdata[[#This Row],[Total_Sales_INR]]/10000000</f>
        <v>1.94608E-4</v>
      </c>
      <c r="J10428" t="s">
        <v>27</v>
      </c>
      <c r="K10428" t="s">
        <v>35</v>
      </c>
      <c r="L10428">
        <v>2</v>
      </c>
      <c r="M10428" t="s">
        <v>133</v>
      </c>
      <c r="N10428" t="s">
        <v>178</v>
      </c>
      <c r="O10428" t="s">
        <v>22</v>
      </c>
    </row>
    <row r="10429" spans="1:15">
      <c r="A10429" t="s">
        <v>16645</v>
      </c>
      <c r="B10429" s="1">
        <v>45802</v>
      </c>
      <c r="C10429" t="s">
        <v>16646</v>
      </c>
      <c r="D10429" t="s">
        <v>32</v>
      </c>
      <c r="E10429" t="s">
        <v>40</v>
      </c>
      <c r="F10429">
        <v>1</v>
      </c>
      <c r="G10429">
        <v>31092.05</v>
      </c>
      <c r="H10429">
        <v>31092.05</v>
      </c>
      <c r="I10429">
        <f>salesdata[[#This Row],[Total_Sales_INR]]/10000000</f>
        <v>3.1092049999999999E-3</v>
      </c>
      <c r="J10429" t="s">
        <v>47</v>
      </c>
      <c r="K10429" t="s">
        <v>72</v>
      </c>
      <c r="L10429">
        <v>1</v>
      </c>
      <c r="M10429" t="s">
        <v>119</v>
      </c>
      <c r="N10429" t="s">
        <v>173</v>
      </c>
      <c r="O10429" t="s">
        <v>22</v>
      </c>
    </row>
    <row r="10430" spans="1:15">
      <c r="A10430" t="s">
        <v>16647</v>
      </c>
      <c r="B10430" s="1">
        <v>45704</v>
      </c>
      <c r="C10430" t="s">
        <v>9688</v>
      </c>
      <c r="D10430" t="s">
        <v>25</v>
      </c>
      <c r="E10430" t="s">
        <v>91</v>
      </c>
      <c r="F10430">
        <v>1</v>
      </c>
      <c r="G10430">
        <v>35489.58</v>
      </c>
      <c r="H10430">
        <v>35489.58</v>
      </c>
      <c r="I10430">
        <f>salesdata[[#This Row],[Total_Sales_INR]]/10000000</f>
        <v>3.5489580000000001E-3</v>
      </c>
      <c r="J10430" t="s">
        <v>27</v>
      </c>
      <c r="K10430" t="s">
        <v>35</v>
      </c>
      <c r="L10430">
        <v>5</v>
      </c>
      <c r="M10430" t="s">
        <v>170</v>
      </c>
      <c r="N10430" t="s">
        <v>178</v>
      </c>
      <c r="O10430" t="s">
        <v>22</v>
      </c>
    </row>
    <row r="10431" spans="1:15">
      <c r="A10431" t="s">
        <v>16648</v>
      </c>
      <c r="B10431" s="1">
        <v>45786</v>
      </c>
      <c r="C10431" t="s">
        <v>932</v>
      </c>
      <c r="D10431" t="s">
        <v>45</v>
      </c>
      <c r="E10431" t="s">
        <v>60</v>
      </c>
      <c r="F10431">
        <v>5</v>
      </c>
      <c r="G10431">
        <v>36541.120000000003</v>
      </c>
      <c r="H10431">
        <v>182705.6</v>
      </c>
      <c r="I10431">
        <f>salesdata[[#This Row],[Total_Sales_INR]]/10000000</f>
        <v>1.8270560000000002E-2</v>
      </c>
      <c r="J10431" t="s">
        <v>47</v>
      </c>
      <c r="K10431" t="s">
        <v>72</v>
      </c>
      <c r="L10431">
        <v>4</v>
      </c>
      <c r="M10431" t="s">
        <v>160</v>
      </c>
      <c r="N10431" t="s">
        <v>62</v>
      </c>
      <c r="O10431" t="s">
        <v>22</v>
      </c>
    </row>
    <row r="10432" spans="1:15">
      <c r="A10432" t="s">
        <v>16649</v>
      </c>
      <c r="B10432" s="1">
        <v>45668</v>
      </c>
      <c r="C10432" t="s">
        <v>16650</v>
      </c>
      <c r="D10432" t="s">
        <v>102</v>
      </c>
      <c r="E10432" t="s">
        <v>118</v>
      </c>
      <c r="F10432">
        <v>2</v>
      </c>
      <c r="G10432">
        <v>10579.19</v>
      </c>
      <c r="H10432">
        <v>21158.38</v>
      </c>
      <c r="I10432">
        <f>salesdata[[#This Row],[Total_Sales_INR]]/10000000</f>
        <v>2.1158380000000001E-3</v>
      </c>
      <c r="J10432" t="s">
        <v>18</v>
      </c>
      <c r="K10432" t="s">
        <v>72</v>
      </c>
      <c r="L10432">
        <v>2</v>
      </c>
      <c r="M10432" t="s">
        <v>56</v>
      </c>
      <c r="N10432" t="s">
        <v>213</v>
      </c>
      <c r="O10432" t="s">
        <v>22</v>
      </c>
    </row>
    <row r="10433" spans="1:15">
      <c r="A10433" t="s">
        <v>16651</v>
      </c>
      <c r="B10433" s="1">
        <v>45893</v>
      </c>
      <c r="C10433" t="s">
        <v>2411</v>
      </c>
      <c r="D10433" t="s">
        <v>45</v>
      </c>
      <c r="E10433" t="s">
        <v>46</v>
      </c>
      <c r="F10433">
        <v>4</v>
      </c>
      <c r="G10433">
        <v>43671.55</v>
      </c>
      <c r="H10433">
        <v>174686.2</v>
      </c>
      <c r="I10433">
        <f>salesdata[[#This Row],[Total_Sales_INR]]/10000000</f>
        <v>1.7468620000000001E-2</v>
      </c>
      <c r="J10433" t="s">
        <v>27</v>
      </c>
      <c r="K10433" t="s">
        <v>19</v>
      </c>
      <c r="L10433">
        <v>1</v>
      </c>
      <c r="M10433" t="s">
        <v>181</v>
      </c>
      <c r="N10433" t="s">
        <v>178</v>
      </c>
      <c r="O10433" t="s">
        <v>22</v>
      </c>
    </row>
    <row r="10434" spans="1:15">
      <c r="A10434" t="s">
        <v>16652</v>
      </c>
      <c r="B10434" s="1">
        <v>45875</v>
      </c>
      <c r="C10434" t="s">
        <v>6471</v>
      </c>
      <c r="D10434" t="s">
        <v>45</v>
      </c>
      <c r="E10434" t="s">
        <v>46</v>
      </c>
      <c r="F10434">
        <v>1</v>
      </c>
      <c r="G10434">
        <v>657.99</v>
      </c>
      <c r="H10434">
        <v>657.99</v>
      </c>
      <c r="I10434">
        <f>salesdata[[#This Row],[Total_Sales_INR]]/10000000</f>
        <v>6.5798999999999998E-5</v>
      </c>
      <c r="J10434" t="s">
        <v>47</v>
      </c>
      <c r="K10434" t="s">
        <v>19</v>
      </c>
      <c r="L10434">
        <v>2</v>
      </c>
      <c r="M10434" t="s">
        <v>141</v>
      </c>
      <c r="N10434" t="s">
        <v>178</v>
      </c>
      <c r="O10434" t="s">
        <v>22</v>
      </c>
    </row>
    <row r="10435" spans="1:15">
      <c r="A10435" t="s">
        <v>16653</v>
      </c>
      <c r="B10435" s="1">
        <v>45852</v>
      </c>
      <c r="C10435" t="s">
        <v>782</v>
      </c>
      <c r="D10435" t="s">
        <v>32</v>
      </c>
      <c r="E10435" t="s">
        <v>309</v>
      </c>
      <c r="F10435">
        <v>3</v>
      </c>
      <c r="G10435">
        <v>22315.919999999998</v>
      </c>
      <c r="H10435">
        <v>66947.759999999995</v>
      </c>
      <c r="I10435">
        <f>salesdata[[#This Row],[Total_Sales_INR]]/10000000</f>
        <v>6.6947759999999995E-3</v>
      </c>
      <c r="J10435" t="s">
        <v>47</v>
      </c>
      <c r="K10435" t="s">
        <v>35</v>
      </c>
      <c r="L10435">
        <v>3</v>
      </c>
      <c r="M10435" t="s">
        <v>190</v>
      </c>
      <c r="N10435" t="s">
        <v>213</v>
      </c>
      <c r="O10435" t="s">
        <v>22</v>
      </c>
    </row>
    <row r="10436" spans="1:15">
      <c r="A10436" t="s">
        <v>16654</v>
      </c>
      <c r="B10436" s="1">
        <v>45981</v>
      </c>
      <c r="C10436" t="s">
        <v>8495</v>
      </c>
      <c r="D10436" t="s">
        <v>25</v>
      </c>
      <c r="E10436" t="s">
        <v>91</v>
      </c>
      <c r="F10436">
        <v>1</v>
      </c>
      <c r="G10436">
        <v>2871.2</v>
      </c>
      <c r="H10436">
        <v>2871.2</v>
      </c>
      <c r="I10436">
        <f>salesdata[[#This Row],[Total_Sales_INR]]/10000000</f>
        <v>2.8711999999999998E-4</v>
      </c>
      <c r="J10436" t="s">
        <v>34</v>
      </c>
      <c r="K10436" t="s">
        <v>35</v>
      </c>
      <c r="L10436">
        <v>4</v>
      </c>
      <c r="M10436" t="s">
        <v>198</v>
      </c>
      <c r="N10436" t="s">
        <v>112</v>
      </c>
      <c r="O10436" t="s">
        <v>22</v>
      </c>
    </row>
    <row r="10437" spans="1:15">
      <c r="A10437" t="s">
        <v>16655</v>
      </c>
      <c r="B10437" s="1">
        <v>45791</v>
      </c>
      <c r="C10437" t="s">
        <v>2967</v>
      </c>
      <c r="D10437" t="s">
        <v>32</v>
      </c>
      <c r="E10437" t="s">
        <v>250</v>
      </c>
      <c r="F10437">
        <v>4</v>
      </c>
      <c r="G10437">
        <v>5246.18</v>
      </c>
      <c r="H10437">
        <v>20984.720000000001</v>
      </c>
      <c r="I10437">
        <f>salesdata[[#This Row],[Total_Sales_INR]]/10000000</f>
        <v>2.0984720000000001E-3</v>
      </c>
      <c r="J10437" t="s">
        <v>34</v>
      </c>
      <c r="K10437" t="s">
        <v>35</v>
      </c>
      <c r="L10437">
        <v>5</v>
      </c>
      <c r="M10437" t="s">
        <v>41</v>
      </c>
      <c r="N10437" t="s">
        <v>127</v>
      </c>
      <c r="O10437" t="s">
        <v>22</v>
      </c>
    </row>
    <row r="10438" spans="1:15">
      <c r="A10438" t="s">
        <v>16656</v>
      </c>
      <c r="B10438" s="1">
        <v>45683</v>
      </c>
      <c r="C10438" t="s">
        <v>1058</v>
      </c>
      <c r="D10438" t="s">
        <v>102</v>
      </c>
      <c r="E10438" t="s">
        <v>155</v>
      </c>
      <c r="F10438">
        <v>3</v>
      </c>
      <c r="G10438">
        <v>21847.01</v>
      </c>
      <c r="H10438">
        <v>65541.03</v>
      </c>
      <c r="I10438">
        <f>salesdata[[#This Row],[Total_Sales_INR]]/10000000</f>
        <v>6.5541029999999995E-3</v>
      </c>
      <c r="J10438" t="s">
        <v>47</v>
      </c>
      <c r="K10438" t="s">
        <v>35</v>
      </c>
      <c r="L10438">
        <v>1</v>
      </c>
      <c r="M10438" t="s">
        <v>107</v>
      </c>
      <c r="N10438" t="s">
        <v>37</v>
      </c>
      <c r="O10438" t="s">
        <v>22</v>
      </c>
    </row>
    <row r="10439" spans="1:15">
      <c r="A10439" t="s">
        <v>16657</v>
      </c>
      <c r="B10439" s="1">
        <v>45670</v>
      </c>
      <c r="C10439" t="s">
        <v>16658</v>
      </c>
      <c r="D10439" t="s">
        <v>16</v>
      </c>
      <c r="E10439" t="s">
        <v>137</v>
      </c>
      <c r="F10439">
        <v>3</v>
      </c>
      <c r="G10439">
        <v>550.53</v>
      </c>
      <c r="H10439">
        <v>1651.59</v>
      </c>
      <c r="I10439">
        <f>salesdata[[#This Row],[Total_Sales_INR]]/10000000</f>
        <v>1.6515899999999998E-4</v>
      </c>
      <c r="J10439" t="s">
        <v>34</v>
      </c>
      <c r="K10439" t="s">
        <v>19</v>
      </c>
      <c r="L10439">
        <v>2</v>
      </c>
      <c r="M10439" t="s">
        <v>133</v>
      </c>
      <c r="N10439" t="s">
        <v>42</v>
      </c>
      <c r="O10439" t="s">
        <v>22</v>
      </c>
    </row>
    <row r="10440" spans="1:15">
      <c r="A10440" t="s">
        <v>16659</v>
      </c>
      <c r="B10440" s="1">
        <v>45795</v>
      </c>
      <c r="C10440" t="s">
        <v>5829</v>
      </c>
      <c r="D10440" t="s">
        <v>25</v>
      </c>
      <c r="E10440" t="s">
        <v>91</v>
      </c>
      <c r="F10440">
        <v>3</v>
      </c>
      <c r="G10440">
        <v>21693.91</v>
      </c>
      <c r="H10440">
        <v>65081.73</v>
      </c>
      <c r="I10440">
        <f>salesdata[[#This Row],[Total_Sales_INR]]/10000000</f>
        <v>6.5081729999999999E-3</v>
      </c>
      <c r="J10440" t="s">
        <v>18</v>
      </c>
      <c r="K10440" t="s">
        <v>35</v>
      </c>
      <c r="L10440">
        <v>5</v>
      </c>
      <c r="M10440" t="s">
        <v>41</v>
      </c>
      <c r="N10440" t="s">
        <v>69</v>
      </c>
      <c r="O10440" t="s">
        <v>22</v>
      </c>
    </row>
    <row r="10441" spans="1:15">
      <c r="A10441" t="s">
        <v>16660</v>
      </c>
      <c r="B10441" s="1">
        <v>45774</v>
      </c>
      <c r="C10441" t="s">
        <v>10557</v>
      </c>
      <c r="D10441" t="s">
        <v>25</v>
      </c>
      <c r="E10441" t="s">
        <v>223</v>
      </c>
      <c r="F10441">
        <v>5</v>
      </c>
      <c r="G10441">
        <v>35891.5</v>
      </c>
      <c r="H10441">
        <v>179457.5</v>
      </c>
      <c r="I10441">
        <f>salesdata[[#This Row],[Total_Sales_INR]]/10000000</f>
        <v>1.794575E-2</v>
      </c>
      <c r="J10441" t="s">
        <v>18</v>
      </c>
      <c r="K10441" t="s">
        <v>72</v>
      </c>
      <c r="L10441">
        <v>4</v>
      </c>
      <c r="M10441" t="s">
        <v>160</v>
      </c>
      <c r="N10441" t="s">
        <v>29</v>
      </c>
      <c r="O10441" t="s">
        <v>22</v>
      </c>
    </row>
    <row r="10442" spans="1:15">
      <c r="A10442" t="s">
        <v>16661</v>
      </c>
      <c r="B10442" s="1">
        <v>45809</v>
      </c>
      <c r="C10442" t="s">
        <v>16662</v>
      </c>
      <c r="D10442" t="s">
        <v>25</v>
      </c>
      <c r="E10442" t="s">
        <v>280</v>
      </c>
      <c r="F10442">
        <v>1</v>
      </c>
      <c r="G10442">
        <v>3779.35</v>
      </c>
      <c r="H10442">
        <v>3779.35</v>
      </c>
      <c r="I10442">
        <f>salesdata[[#This Row],[Total_Sales_INR]]/10000000</f>
        <v>3.7793499999999998E-4</v>
      </c>
      <c r="J10442" t="s">
        <v>27</v>
      </c>
      <c r="K10442" t="s">
        <v>19</v>
      </c>
      <c r="L10442">
        <v>5</v>
      </c>
      <c r="M10442" t="s">
        <v>28</v>
      </c>
      <c r="N10442" t="s">
        <v>112</v>
      </c>
      <c r="O10442" t="s">
        <v>22</v>
      </c>
    </row>
    <row r="10443" spans="1:15">
      <c r="A10443" t="s">
        <v>16663</v>
      </c>
      <c r="B10443" s="1">
        <v>45715</v>
      </c>
      <c r="C10443" t="s">
        <v>13577</v>
      </c>
      <c r="D10443" t="s">
        <v>45</v>
      </c>
      <c r="E10443" t="s">
        <v>60</v>
      </c>
      <c r="F10443">
        <v>2</v>
      </c>
      <c r="G10443">
        <v>28189.21</v>
      </c>
      <c r="H10443">
        <v>56378.42</v>
      </c>
      <c r="I10443">
        <f>salesdata[[#This Row],[Total_Sales_INR]]/10000000</f>
        <v>5.6378419999999997E-3</v>
      </c>
      <c r="J10443" t="s">
        <v>27</v>
      </c>
      <c r="K10443" t="s">
        <v>72</v>
      </c>
      <c r="L10443">
        <v>2</v>
      </c>
      <c r="M10443" t="s">
        <v>133</v>
      </c>
      <c r="N10443" t="s">
        <v>29</v>
      </c>
      <c r="O10443" t="s">
        <v>22</v>
      </c>
    </row>
    <row r="10444" spans="1:15">
      <c r="A10444" t="s">
        <v>16664</v>
      </c>
      <c r="B10444" s="1">
        <v>45749</v>
      </c>
      <c r="C10444" t="s">
        <v>16665</v>
      </c>
      <c r="D10444" t="s">
        <v>32</v>
      </c>
      <c r="E10444" t="s">
        <v>250</v>
      </c>
      <c r="F10444">
        <v>1</v>
      </c>
      <c r="G10444">
        <v>47013.69</v>
      </c>
      <c r="H10444">
        <v>47013.69</v>
      </c>
      <c r="I10444">
        <f>salesdata[[#This Row],[Total_Sales_INR]]/10000000</f>
        <v>4.7013690000000004E-3</v>
      </c>
      <c r="J10444" t="s">
        <v>34</v>
      </c>
      <c r="K10444" t="s">
        <v>35</v>
      </c>
      <c r="L10444">
        <v>3</v>
      </c>
      <c r="M10444" t="s">
        <v>61</v>
      </c>
      <c r="N10444" t="s">
        <v>52</v>
      </c>
      <c r="O10444" t="s">
        <v>22</v>
      </c>
    </row>
    <row r="10445" spans="1:15">
      <c r="A10445" t="s">
        <v>16666</v>
      </c>
      <c r="B10445" s="1">
        <v>45886</v>
      </c>
      <c r="C10445" t="s">
        <v>16160</v>
      </c>
      <c r="D10445" t="s">
        <v>102</v>
      </c>
      <c r="E10445" t="s">
        <v>184</v>
      </c>
      <c r="F10445">
        <v>1</v>
      </c>
      <c r="G10445">
        <v>37729.39</v>
      </c>
      <c r="H10445">
        <v>37729.39</v>
      </c>
      <c r="I10445">
        <f>salesdata[[#This Row],[Total_Sales_INR]]/10000000</f>
        <v>3.7729389999999999E-3</v>
      </c>
      <c r="J10445" t="s">
        <v>18</v>
      </c>
      <c r="K10445" t="s">
        <v>72</v>
      </c>
      <c r="L10445">
        <v>4</v>
      </c>
      <c r="M10445" t="s">
        <v>88</v>
      </c>
      <c r="N10445" t="s">
        <v>124</v>
      </c>
      <c r="O10445" t="s">
        <v>22</v>
      </c>
    </row>
    <row r="10446" spans="1:15">
      <c r="A10446" t="s">
        <v>16667</v>
      </c>
      <c r="B10446" s="1">
        <v>45780</v>
      </c>
      <c r="C10446" t="s">
        <v>2708</v>
      </c>
      <c r="D10446" t="s">
        <v>16</v>
      </c>
      <c r="E10446" t="s">
        <v>130</v>
      </c>
      <c r="F10446">
        <v>2</v>
      </c>
      <c r="G10446">
        <v>43811.63</v>
      </c>
      <c r="H10446">
        <v>87623.26</v>
      </c>
      <c r="I10446">
        <f>salesdata[[#This Row],[Total_Sales_INR]]/10000000</f>
        <v>8.7623259999999991E-3</v>
      </c>
      <c r="J10446" t="s">
        <v>47</v>
      </c>
      <c r="K10446" t="s">
        <v>35</v>
      </c>
      <c r="L10446">
        <v>2</v>
      </c>
      <c r="M10446" t="s">
        <v>133</v>
      </c>
      <c r="N10446" t="s">
        <v>112</v>
      </c>
      <c r="O10446" t="s">
        <v>22</v>
      </c>
    </row>
    <row r="10447" spans="1:15">
      <c r="A10447" t="s">
        <v>16668</v>
      </c>
      <c r="B10447" s="1">
        <v>45882</v>
      </c>
      <c r="C10447" t="s">
        <v>10845</v>
      </c>
      <c r="D10447" t="s">
        <v>25</v>
      </c>
      <c r="E10447" t="s">
        <v>223</v>
      </c>
      <c r="F10447">
        <v>2</v>
      </c>
      <c r="G10447">
        <v>14003.79</v>
      </c>
      <c r="H10447">
        <v>28007.58</v>
      </c>
      <c r="I10447">
        <f>salesdata[[#This Row],[Total_Sales_INR]]/10000000</f>
        <v>2.800758E-3</v>
      </c>
      <c r="J10447" t="s">
        <v>34</v>
      </c>
      <c r="K10447" t="s">
        <v>19</v>
      </c>
      <c r="L10447">
        <v>1</v>
      </c>
      <c r="M10447" t="s">
        <v>68</v>
      </c>
      <c r="N10447" t="s">
        <v>213</v>
      </c>
      <c r="O10447" t="s">
        <v>22</v>
      </c>
    </row>
    <row r="10448" spans="1:15">
      <c r="A10448" t="s">
        <v>16669</v>
      </c>
      <c r="B10448" s="1">
        <v>45844</v>
      </c>
      <c r="C10448" t="s">
        <v>1011</v>
      </c>
      <c r="D10448" t="s">
        <v>32</v>
      </c>
      <c r="E10448" t="s">
        <v>33</v>
      </c>
      <c r="F10448">
        <v>5</v>
      </c>
      <c r="G10448">
        <v>33567.07</v>
      </c>
      <c r="H10448">
        <v>167835.35</v>
      </c>
      <c r="I10448">
        <f>salesdata[[#This Row],[Total_Sales_INR]]/10000000</f>
        <v>1.6783535000000002E-2</v>
      </c>
      <c r="J10448" t="s">
        <v>18</v>
      </c>
      <c r="K10448" t="s">
        <v>35</v>
      </c>
      <c r="L10448">
        <v>3</v>
      </c>
      <c r="M10448" t="s">
        <v>115</v>
      </c>
      <c r="N10448" t="s">
        <v>142</v>
      </c>
      <c r="O10448" t="s">
        <v>22</v>
      </c>
    </row>
    <row r="10449" spans="1:15">
      <c r="A10449" t="s">
        <v>16670</v>
      </c>
      <c r="B10449" s="1">
        <v>45800</v>
      </c>
      <c r="C10449" t="s">
        <v>12954</v>
      </c>
      <c r="D10449" t="s">
        <v>102</v>
      </c>
      <c r="E10449" t="s">
        <v>118</v>
      </c>
      <c r="F10449">
        <v>5</v>
      </c>
      <c r="G10449">
        <v>26481.99</v>
      </c>
      <c r="H10449">
        <v>132409.95000000001</v>
      </c>
      <c r="I10449">
        <f>salesdata[[#This Row],[Total_Sales_INR]]/10000000</f>
        <v>1.3240995000000002E-2</v>
      </c>
      <c r="J10449" t="s">
        <v>27</v>
      </c>
      <c r="K10449" t="s">
        <v>72</v>
      </c>
      <c r="L10449">
        <v>5</v>
      </c>
      <c r="M10449" t="s">
        <v>170</v>
      </c>
      <c r="N10449" t="s">
        <v>124</v>
      </c>
      <c r="O10449" t="s">
        <v>22</v>
      </c>
    </row>
    <row r="10450" spans="1:15">
      <c r="A10450" t="s">
        <v>16671</v>
      </c>
      <c r="B10450" s="1">
        <v>45868</v>
      </c>
      <c r="C10450" t="s">
        <v>516</v>
      </c>
      <c r="D10450" t="s">
        <v>25</v>
      </c>
      <c r="E10450" t="s">
        <v>280</v>
      </c>
      <c r="F10450">
        <v>1</v>
      </c>
      <c r="G10450">
        <v>17482.849999999999</v>
      </c>
      <c r="H10450">
        <v>17482.849999999999</v>
      </c>
      <c r="I10450">
        <f>salesdata[[#This Row],[Total_Sales_INR]]/10000000</f>
        <v>1.7482849999999998E-3</v>
      </c>
      <c r="J10450" t="s">
        <v>47</v>
      </c>
      <c r="K10450" t="s">
        <v>19</v>
      </c>
      <c r="L10450">
        <v>1</v>
      </c>
      <c r="M10450" t="s">
        <v>119</v>
      </c>
      <c r="N10450" t="s">
        <v>29</v>
      </c>
      <c r="O10450" t="s">
        <v>22</v>
      </c>
    </row>
    <row r="10451" spans="1:15">
      <c r="A10451" t="s">
        <v>16672</v>
      </c>
      <c r="B10451" s="1">
        <v>45840</v>
      </c>
      <c r="C10451" t="s">
        <v>8098</v>
      </c>
      <c r="D10451" t="s">
        <v>102</v>
      </c>
      <c r="E10451" t="s">
        <v>193</v>
      </c>
      <c r="F10451">
        <v>2</v>
      </c>
      <c r="G10451">
        <v>44832.4</v>
      </c>
      <c r="H10451">
        <v>89664.8</v>
      </c>
      <c r="I10451">
        <f>salesdata[[#This Row],[Total_Sales_INR]]/10000000</f>
        <v>8.9664800000000006E-3</v>
      </c>
      <c r="J10451" t="s">
        <v>34</v>
      </c>
      <c r="K10451" t="s">
        <v>35</v>
      </c>
      <c r="L10451">
        <v>1</v>
      </c>
      <c r="M10451" t="s">
        <v>68</v>
      </c>
      <c r="N10451" t="s">
        <v>52</v>
      </c>
      <c r="O10451" t="s">
        <v>22</v>
      </c>
    </row>
    <row r="10452" spans="1:15">
      <c r="A10452" t="s">
        <v>16673</v>
      </c>
      <c r="B10452" s="1">
        <v>45939</v>
      </c>
      <c r="C10452" t="s">
        <v>9518</v>
      </c>
      <c r="D10452" t="s">
        <v>25</v>
      </c>
      <c r="E10452" t="s">
        <v>223</v>
      </c>
      <c r="F10452">
        <v>5</v>
      </c>
      <c r="G10452">
        <v>24107.59</v>
      </c>
      <c r="H10452">
        <v>120537.95</v>
      </c>
      <c r="I10452">
        <f>salesdata[[#This Row],[Total_Sales_INR]]/10000000</f>
        <v>1.2053794999999999E-2</v>
      </c>
      <c r="J10452" t="s">
        <v>34</v>
      </c>
      <c r="K10452" t="s">
        <v>35</v>
      </c>
      <c r="L10452">
        <v>5</v>
      </c>
      <c r="M10452" t="s">
        <v>41</v>
      </c>
      <c r="N10452" t="s">
        <v>29</v>
      </c>
      <c r="O10452" t="s">
        <v>22</v>
      </c>
    </row>
    <row r="10453" spans="1:15">
      <c r="A10453" t="s">
        <v>16674</v>
      </c>
      <c r="B10453" s="1">
        <v>45911</v>
      </c>
      <c r="C10453" t="s">
        <v>9530</v>
      </c>
      <c r="D10453" t="s">
        <v>102</v>
      </c>
      <c r="E10453" t="s">
        <v>184</v>
      </c>
      <c r="F10453">
        <v>2</v>
      </c>
      <c r="G10453">
        <v>32317.06</v>
      </c>
      <c r="H10453">
        <v>64634.12</v>
      </c>
      <c r="I10453">
        <f>salesdata[[#This Row],[Total_Sales_INR]]/10000000</f>
        <v>6.463412E-3</v>
      </c>
      <c r="J10453" t="s">
        <v>18</v>
      </c>
      <c r="K10453" t="s">
        <v>72</v>
      </c>
      <c r="L10453">
        <v>5</v>
      </c>
      <c r="M10453" t="s">
        <v>73</v>
      </c>
      <c r="N10453" t="s">
        <v>52</v>
      </c>
      <c r="O10453" t="s">
        <v>22</v>
      </c>
    </row>
    <row r="10454" spans="1:15">
      <c r="A10454" t="s">
        <v>16675</v>
      </c>
      <c r="B10454" s="1">
        <v>46017</v>
      </c>
      <c r="C10454" t="s">
        <v>16676</v>
      </c>
      <c r="D10454" t="s">
        <v>45</v>
      </c>
      <c r="E10454" t="s">
        <v>60</v>
      </c>
      <c r="F10454">
        <v>5</v>
      </c>
      <c r="G10454">
        <v>48390.559999999998</v>
      </c>
      <c r="H10454">
        <v>241952.8</v>
      </c>
      <c r="I10454">
        <f>salesdata[[#This Row],[Total_Sales_INR]]/10000000</f>
        <v>2.419528E-2</v>
      </c>
      <c r="J10454" t="s">
        <v>18</v>
      </c>
      <c r="K10454" t="s">
        <v>35</v>
      </c>
      <c r="L10454">
        <v>3</v>
      </c>
      <c r="M10454" t="s">
        <v>77</v>
      </c>
      <c r="N10454" t="s">
        <v>156</v>
      </c>
      <c r="O10454" t="s">
        <v>22</v>
      </c>
    </row>
    <row r="10455" spans="1:15">
      <c r="A10455" t="s">
        <v>16677</v>
      </c>
      <c r="B10455" s="1">
        <v>45823</v>
      </c>
      <c r="C10455" t="s">
        <v>14036</v>
      </c>
      <c r="D10455" t="s">
        <v>102</v>
      </c>
      <c r="E10455" t="s">
        <v>103</v>
      </c>
      <c r="F10455">
        <v>3</v>
      </c>
      <c r="G10455">
        <v>47785.49</v>
      </c>
      <c r="H10455">
        <v>143356.47</v>
      </c>
      <c r="I10455">
        <f>salesdata[[#This Row],[Total_Sales_INR]]/10000000</f>
        <v>1.4335647E-2</v>
      </c>
      <c r="J10455" t="s">
        <v>34</v>
      </c>
      <c r="K10455" t="s">
        <v>19</v>
      </c>
      <c r="L10455">
        <v>4</v>
      </c>
      <c r="M10455" t="s">
        <v>123</v>
      </c>
      <c r="N10455" t="s">
        <v>216</v>
      </c>
      <c r="O10455" t="s">
        <v>22</v>
      </c>
    </row>
    <row r="10456" spans="1:15">
      <c r="A10456" t="s">
        <v>16678</v>
      </c>
      <c r="B10456" s="1">
        <v>45985</v>
      </c>
      <c r="C10456" t="s">
        <v>16679</v>
      </c>
      <c r="D10456" t="s">
        <v>32</v>
      </c>
      <c r="E10456" t="s">
        <v>309</v>
      </c>
      <c r="F10456">
        <v>5</v>
      </c>
      <c r="G10456">
        <v>7167.87</v>
      </c>
      <c r="H10456">
        <v>35839.35</v>
      </c>
      <c r="I10456">
        <f>salesdata[[#This Row],[Total_Sales_INR]]/10000000</f>
        <v>3.5839349999999999E-3</v>
      </c>
      <c r="J10456" t="s">
        <v>34</v>
      </c>
      <c r="K10456" t="s">
        <v>19</v>
      </c>
      <c r="L10456">
        <v>5</v>
      </c>
      <c r="M10456" t="s">
        <v>51</v>
      </c>
      <c r="N10456" t="s">
        <v>48</v>
      </c>
      <c r="O10456" t="s">
        <v>22</v>
      </c>
    </row>
    <row r="10457" spans="1:15">
      <c r="A10457" t="s">
        <v>16680</v>
      </c>
      <c r="B10457" s="1">
        <v>45981</v>
      </c>
      <c r="C10457" t="s">
        <v>6603</v>
      </c>
      <c r="D10457" t="s">
        <v>102</v>
      </c>
      <c r="E10457" t="s">
        <v>103</v>
      </c>
      <c r="F10457">
        <v>3</v>
      </c>
      <c r="G10457">
        <v>4287.07</v>
      </c>
      <c r="H10457">
        <v>12861.21</v>
      </c>
      <c r="I10457">
        <f>salesdata[[#This Row],[Total_Sales_INR]]/10000000</f>
        <v>1.2861209999999999E-3</v>
      </c>
      <c r="J10457" t="s">
        <v>34</v>
      </c>
      <c r="K10457" t="s">
        <v>72</v>
      </c>
      <c r="L10457">
        <v>3</v>
      </c>
      <c r="M10457" t="s">
        <v>36</v>
      </c>
      <c r="N10457" t="s">
        <v>82</v>
      </c>
      <c r="O10457" t="s">
        <v>22</v>
      </c>
    </row>
    <row r="10458" spans="1:15">
      <c r="A10458" t="s">
        <v>16681</v>
      </c>
      <c r="B10458" s="1">
        <v>45897</v>
      </c>
      <c r="C10458" t="s">
        <v>16682</v>
      </c>
      <c r="D10458" t="s">
        <v>102</v>
      </c>
      <c r="E10458" t="s">
        <v>184</v>
      </c>
      <c r="F10458">
        <v>4</v>
      </c>
      <c r="G10458">
        <v>32369.25</v>
      </c>
      <c r="H10458">
        <v>129477</v>
      </c>
      <c r="I10458">
        <f>salesdata[[#This Row],[Total_Sales_INR]]/10000000</f>
        <v>1.2947699999999999E-2</v>
      </c>
      <c r="J10458" t="s">
        <v>18</v>
      </c>
      <c r="K10458" t="s">
        <v>35</v>
      </c>
      <c r="L10458">
        <v>1</v>
      </c>
      <c r="M10458" t="s">
        <v>181</v>
      </c>
      <c r="N10458" t="s">
        <v>42</v>
      </c>
      <c r="O10458" t="s">
        <v>22</v>
      </c>
    </row>
    <row r="10459" spans="1:15">
      <c r="A10459" t="s">
        <v>16683</v>
      </c>
      <c r="B10459" s="1">
        <v>45813</v>
      </c>
      <c r="C10459" t="s">
        <v>16684</v>
      </c>
      <c r="D10459" t="s">
        <v>32</v>
      </c>
      <c r="E10459" t="s">
        <v>40</v>
      </c>
      <c r="F10459">
        <v>1</v>
      </c>
      <c r="G10459">
        <v>16653.59</v>
      </c>
      <c r="H10459">
        <v>16653.59</v>
      </c>
      <c r="I10459">
        <f>salesdata[[#This Row],[Total_Sales_INR]]/10000000</f>
        <v>1.6653589999999999E-3</v>
      </c>
      <c r="J10459" t="s">
        <v>47</v>
      </c>
      <c r="K10459" t="s">
        <v>35</v>
      </c>
      <c r="L10459">
        <v>3</v>
      </c>
      <c r="M10459" t="s">
        <v>36</v>
      </c>
      <c r="N10459" t="s">
        <v>156</v>
      </c>
      <c r="O10459" t="s">
        <v>22</v>
      </c>
    </row>
    <row r="10460" spans="1:15">
      <c r="A10460" t="s">
        <v>16685</v>
      </c>
      <c r="B10460" s="1">
        <v>45955</v>
      </c>
      <c r="C10460" t="s">
        <v>16686</v>
      </c>
      <c r="D10460" t="s">
        <v>32</v>
      </c>
      <c r="E10460" t="s">
        <v>250</v>
      </c>
      <c r="F10460">
        <v>4</v>
      </c>
      <c r="G10460">
        <v>45487.21</v>
      </c>
      <c r="H10460">
        <v>181948.84</v>
      </c>
      <c r="I10460">
        <f>salesdata[[#This Row],[Total_Sales_INR]]/10000000</f>
        <v>1.8194883999999998E-2</v>
      </c>
      <c r="J10460" t="s">
        <v>47</v>
      </c>
      <c r="K10460" t="s">
        <v>35</v>
      </c>
      <c r="L10460">
        <v>5</v>
      </c>
      <c r="M10460" t="s">
        <v>41</v>
      </c>
      <c r="N10460" t="s">
        <v>69</v>
      </c>
      <c r="O10460" t="s">
        <v>22</v>
      </c>
    </row>
    <row r="10461" spans="1:15">
      <c r="A10461" t="s">
        <v>16687</v>
      </c>
      <c r="B10461" s="1">
        <v>45888</v>
      </c>
      <c r="C10461" t="s">
        <v>10008</v>
      </c>
      <c r="D10461" t="s">
        <v>102</v>
      </c>
      <c r="E10461" t="s">
        <v>193</v>
      </c>
      <c r="F10461">
        <v>1</v>
      </c>
      <c r="G10461">
        <v>30677.61</v>
      </c>
      <c r="H10461">
        <v>30677.61</v>
      </c>
      <c r="I10461">
        <f>salesdata[[#This Row],[Total_Sales_INR]]/10000000</f>
        <v>3.067761E-3</v>
      </c>
      <c r="J10461" t="s">
        <v>27</v>
      </c>
      <c r="K10461" t="s">
        <v>35</v>
      </c>
      <c r="L10461">
        <v>3</v>
      </c>
      <c r="M10461" t="s">
        <v>190</v>
      </c>
      <c r="N10461" t="s">
        <v>213</v>
      </c>
      <c r="O10461" t="s">
        <v>22</v>
      </c>
    </row>
    <row r="10462" spans="1:15">
      <c r="A10462" t="s">
        <v>16688</v>
      </c>
      <c r="B10462" s="1">
        <v>46006</v>
      </c>
      <c r="C10462" t="s">
        <v>468</v>
      </c>
      <c r="D10462" t="s">
        <v>32</v>
      </c>
      <c r="E10462" t="s">
        <v>40</v>
      </c>
      <c r="F10462">
        <v>4</v>
      </c>
      <c r="G10462">
        <v>43863</v>
      </c>
      <c r="H10462">
        <v>175452</v>
      </c>
      <c r="I10462">
        <f>salesdata[[#This Row],[Total_Sales_INR]]/10000000</f>
        <v>1.75452E-2</v>
      </c>
      <c r="J10462" t="s">
        <v>34</v>
      </c>
      <c r="K10462" t="s">
        <v>19</v>
      </c>
      <c r="L10462">
        <v>3</v>
      </c>
      <c r="M10462" t="s">
        <v>77</v>
      </c>
      <c r="N10462" t="s">
        <v>360</v>
      </c>
      <c r="O10462" t="s">
        <v>22</v>
      </c>
    </row>
    <row r="10463" spans="1:15">
      <c r="A10463" t="s">
        <v>16689</v>
      </c>
      <c r="B10463" s="1">
        <v>45788</v>
      </c>
      <c r="C10463" t="s">
        <v>5312</v>
      </c>
      <c r="D10463" t="s">
        <v>16</v>
      </c>
      <c r="E10463" t="s">
        <v>145</v>
      </c>
      <c r="F10463">
        <v>3</v>
      </c>
      <c r="G10463">
        <v>37854.620000000003</v>
      </c>
      <c r="H10463">
        <v>113563.86</v>
      </c>
      <c r="I10463">
        <f>salesdata[[#This Row],[Total_Sales_INR]]/10000000</f>
        <v>1.1356386E-2</v>
      </c>
      <c r="J10463" t="s">
        <v>27</v>
      </c>
      <c r="K10463" t="s">
        <v>72</v>
      </c>
      <c r="L10463">
        <v>1</v>
      </c>
      <c r="M10463" t="s">
        <v>20</v>
      </c>
      <c r="N10463" t="s">
        <v>127</v>
      </c>
      <c r="O10463" t="s">
        <v>22</v>
      </c>
    </row>
    <row r="10464" spans="1:15">
      <c r="A10464" t="s">
        <v>16690</v>
      </c>
      <c r="B10464" s="1">
        <v>45915</v>
      </c>
      <c r="C10464" t="s">
        <v>5436</v>
      </c>
      <c r="D10464" t="s">
        <v>32</v>
      </c>
      <c r="E10464" t="s">
        <v>81</v>
      </c>
      <c r="F10464">
        <v>5</v>
      </c>
      <c r="G10464">
        <v>22456.93</v>
      </c>
      <c r="H10464">
        <v>112284.65</v>
      </c>
      <c r="I10464">
        <f>salesdata[[#This Row],[Total_Sales_INR]]/10000000</f>
        <v>1.1228465E-2</v>
      </c>
      <c r="J10464" t="s">
        <v>27</v>
      </c>
      <c r="K10464" t="s">
        <v>35</v>
      </c>
      <c r="L10464">
        <v>2</v>
      </c>
      <c r="M10464" t="s">
        <v>141</v>
      </c>
      <c r="N10464" t="s">
        <v>78</v>
      </c>
      <c r="O10464" t="s">
        <v>22</v>
      </c>
    </row>
    <row r="10465" spans="1:15">
      <c r="A10465" t="s">
        <v>16691</v>
      </c>
      <c r="B10465" s="1">
        <v>45757</v>
      </c>
      <c r="C10465" t="s">
        <v>14407</v>
      </c>
      <c r="D10465" t="s">
        <v>102</v>
      </c>
      <c r="E10465" t="s">
        <v>118</v>
      </c>
      <c r="F10465">
        <v>5</v>
      </c>
      <c r="G10465">
        <v>38492.160000000003</v>
      </c>
      <c r="H10465">
        <v>192460.79999999999</v>
      </c>
      <c r="I10465">
        <f>salesdata[[#This Row],[Total_Sales_INR]]/10000000</f>
        <v>1.9246079999999999E-2</v>
      </c>
      <c r="J10465" t="s">
        <v>34</v>
      </c>
      <c r="K10465" t="s">
        <v>72</v>
      </c>
      <c r="L10465">
        <v>1</v>
      </c>
      <c r="M10465" t="s">
        <v>119</v>
      </c>
      <c r="N10465" t="s">
        <v>150</v>
      </c>
      <c r="O10465" t="s">
        <v>22</v>
      </c>
    </row>
    <row r="10466" spans="1:15">
      <c r="A10466" t="s">
        <v>16692</v>
      </c>
      <c r="B10466" s="1">
        <v>45659</v>
      </c>
      <c r="C10466" t="s">
        <v>10651</v>
      </c>
      <c r="D10466" t="s">
        <v>32</v>
      </c>
      <c r="E10466" t="s">
        <v>309</v>
      </c>
      <c r="F10466">
        <v>5</v>
      </c>
      <c r="G10466">
        <v>30186.06</v>
      </c>
      <c r="H10466">
        <v>150930.29999999999</v>
      </c>
      <c r="I10466">
        <f>salesdata[[#This Row],[Total_Sales_INR]]/10000000</f>
        <v>1.5093029999999999E-2</v>
      </c>
      <c r="J10466" t="s">
        <v>34</v>
      </c>
      <c r="K10466" t="s">
        <v>19</v>
      </c>
      <c r="L10466">
        <v>4</v>
      </c>
      <c r="M10466" t="s">
        <v>160</v>
      </c>
      <c r="N10466" t="s">
        <v>42</v>
      </c>
      <c r="O10466" t="s">
        <v>22</v>
      </c>
    </row>
    <row r="10467" spans="1:15">
      <c r="A10467" t="s">
        <v>16693</v>
      </c>
      <c r="B10467" s="1">
        <v>45849</v>
      </c>
      <c r="C10467" t="s">
        <v>5679</v>
      </c>
      <c r="D10467" t="s">
        <v>16</v>
      </c>
      <c r="E10467" t="s">
        <v>145</v>
      </c>
      <c r="F10467">
        <v>2</v>
      </c>
      <c r="G10467">
        <v>5649.24</v>
      </c>
      <c r="H10467">
        <v>11298.48</v>
      </c>
      <c r="I10467">
        <f>salesdata[[#This Row],[Total_Sales_INR]]/10000000</f>
        <v>1.1298479999999999E-3</v>
      </c>
      <c r="J10467" t="s">
        <v>18</v>
      </c>
      <c r="K10467" t="s">
        <v>35</v>
      </c>
      <c r="L10467">
        <v>1</v>
      </c>
      <c r="M10467" t="s">
        <v>181</v>
      </c>
      <c r="N10467" t="s">
        <v>48</v>
      </c>
      <c r="O10467" t="s">
        <v>22</v>
      </c>
    </row>
    <row r="10468" spans="1:15">
      <c r="A10468" t="s">
        <v>16694</v>
      </c>
      <c r="B10468" s="1">
        <v>46000</v>
      </c>
      <c r="C10468" t="s">
        <v>8502</v>
      </c>
      <c r="D10468" t="s">
        <v>32</v>
      </c>
      <c r="E10468" t="s">
        <v>33</v>
      </c>
      <c r="F10468">
        <v>3</v>
      </c>
      <c r="G10468">
        <v>26190.959999999999</v>
      </c>
      <c r="H10468">
        <v>78572.88</v>
      </c>
      <c r="I10468">
        <f>salesdata[[#This Row],[Total_Sales_INR]]/10000000</f>
        <v>7.8572880000000005E-3</v>
      </c>
      <c r="J10468" t="s">
        <v>34</v>
      </c>
      <c r="K10468" t="s">
        <v>72</v>
      </c>
      <c r="L10468">
        <v>3</v>
      </c>
      <c r="M10468" t="s">
        <v>61</v>
      </c>
      <c r="N10468" t="s">
        <v>134</v>
      </c>
      <c r="O10468" t="s">
        <v>22</v>
      </c>
    </row>
    <row r="10469" spans="1:15">
      <c r="A10469" t="s">
        <v>16695</v>
      </c>
      <c r="B10469" s="1">
        <v>45810</v>
      </c>
      <c r="C10469" t="s">
        <v>16696</v>
      </c>
      <c r="D10469" t="s">
        <v>25</v>
      </c>
      <c r="E10469" t="s">
        <v>26</v>
      </c>
      <c r="F10469">
        <v>4</v>
      </c>
      <c r="G10469">
        <v>19516.560000000001</v>
      </c>
      <c r="H10469">
        <v>78066.240000000005</v>
      </c>
      <c r="I10469">
        <f>salesdata[[#This Row],[Total_Sales_INR]]/10000000</f>
        <v>7.8066240000000007E-3</v>
      </c>
      <c r="J10469" t="s">
        <v>34</v>
      </c>
      <c r="K10469" t="s">
        <v>72</v>
      </c>
      <c r="L10469">
        <v>2</v>
      </c>
      <c r="M10469" t="s">
        <v>104</v>
      </c>
      <c r="N10469" t="s">
        <v>173</v>
      </c>
      <c r="O10469" t="s">
        <v>22</v>
      </c>
    </row>
    <row r="10470" spans="1:15">
      <c r="A10470" t="s">
        <v>16697</v>
      </c>
      <c r="B10470" s="1">
        <v>45948</v>
      </c>
      <c r="C10470" t="s">
        <v>10750</v>
      </c>
      <c r="D10470" t="s">
        <v>102</v>
      </c>
      <c r="E10470" t="s">
        <v>193</v>
      </c>
      <c r="F10470">
        <v>3</v>
      </c>
      <c r="G10470">
        <v>30889.05</v>
      </c>
      <c r="H10470">
        <v>92667.15</v>
      </c>
      <c r="I10470">
        <f>salesdata[[#This Row],[Total_Sales_INR]]/10000000</f>
        <v>9.266715E-3</v>
      </c>
      <c r="J10470" t="s">
        <v>27</v>
      </c>
      <c r="K10470" t="s">
        <v>72</v>
      </c>
      <c r="L10470">
        <v>4</v>
      </c>
      <c r="M10470" t="s">
        <v>198</v>
      </c>
      <c r="N10470" t="s">
        <v>42</v>
      </c>
      <c r="O10470" t="s">
        <v>22</v>
      </c>
    </row>
    <row r="10471" spans="1:15">
      <c r="A10471" t="s">
        <v>16698</v>
      </c>
      <c r="B10471" s="1">
        <v>45730</v>
      </c>
      <c r="C10471" t="s">
        <v>10044</v>
      </c>
      <c r="D10471" t="s">
        <v>102</v>
      </c>
      <c r="E10471" t="s">
        <v>155</v>
      </c>
      <c r="F10471">
        <v>1</v>
      </c>
      <c r="G10471">
        <v>10640.63</v>
      </c>
      <c r="H10471">
        <v>10640.63</v>
      </c>
      <c r="I10471">
        <f>salesdata[[#This Row],[Total_Sales_INR]]/10000000</f>
        <v>1.0640629999999999E-3</v>
      </c>
      <c r="J10471" t="s">
        <v>18</v>
      </c>
      <c r="K10471" t="s">
        <v>35</v>
      </c>
      <c r="L10471">
        <v>3</v>
      </c>
      <c r="M10471" t="s">
        <v>61</v>
      </c>
      <c r="N10471" t="s">
        <v>62</v>
      </c>
      <c r="O10471" t="s">
        <v>22</v>
      </c>
    </row>
    <row r="10472" spans="1:15">
      <c r="A10472" t="s">
        <v>16699</v>
      </c>
      <c r="B10472" s="1">
        <v>45794</v>
      </c>
      <c r="C10472" t="s">
        <v>15751</v>
      </c>
      <c r="D10472" t="s">
        <v>32</v>
      </c>
      <c r="E10472" t="s">
        <v>40</v>
      </c>
      <c r="F10472">
        <v>1</v>
      </c>
      <c r="G10472">
        <v>23740.48</v>
      </c>
      <c r="H10472">
        <v>23740.48</v>
      </c>
      <c r="I10472">
        <f>salesdata[[#This Row],[Total_Sales_INR]]/10000000</f>
        <v>2.3740480000000001E-3</v>
      </c>
      <c r="J10472" t="s">
        <v>34</v>
      </c>
      <c r="K10472" t="s">
        <v>35</v>
      </c>
      <c r="L10472">
        <v>3</v>
      </c>
      <c r="M10472" t="s">
        <v>77</v>
      </c>
      <c r="N10472" t="s">
        <v>52</v>
      </c>
      <c r="O10472" t="s">
        <v>22</v>
      </c>
    </row>
    <row r="10473" spans="1:15">
      <c r="A10473" t="s">
        <v>16700</v>
      </c>
      <c r="B10473" s="1">
        <v>45774</v>
      </c>
      <c r="C10473" t="s">
        <v>16701</v>
      </c>
      <c r="D10473" t="s">
        <v>32</v>
      </c>
      <c r="E10473" t="s">
        <v>250</v>
      </c>
      <c r="F10473">
        <v>1</v>
      </c>
      <c r="G10473">
        <v>39343.760000000002</v>
      </c>
      <c r="H10473">
        <v>39343.760000000002</v>
      </c>
      <c r="I10473">
        <f>salesdata[[#This Row],[Total_Sales_INR]]/10000000</f>
        <v>3.9343759999999998E-3</v>
      </c>
      <c r="J10473" t="s">
        <v>18</v>
      </c>
      <c r="K10473" t="s">
        <v>35</v>
      </c>
      <c r="L10473">
        <v>3</v>
      </c>
      <c r="M10473" t="s">
        <v>115</v>
      </c>
      <c r="N10473" t="s">
        <v>97</v>
      </c>
      <c r="O10473" t="s">
        <v>22</v>
      </c>
    </row>
    <row r="10474" spans="1:15">
      <c r="A10474" t="s">
        <v>16702</v>
      </c>
      <c r="B10474" s="1">
        <v>45859</v>
      </c>
      <c r="C10474" t="s">
        <v>640</v>
      </c>
      <c r="D10474" t="s">
        <v>32</v>
      </c>
      <c r="E10474" t="s">
        <v>33</v>
      </c>
      <c r="F10474">
        <v>1</v>
      </c>
      <c r="G10474">
        <v>20352.46</v>
      </c>
      <c r="H10474">
        <v>20352.46</v>
      </c>
      <c r="I10474">
        <f>salesdata[[#This Row],[Total_Sales_INR]]/10000000</f>
        <v>2.0352460000000001E-3</v>
      </c>
      <c r="J10474" t="s">
        <v>47</v>
      </c>
      <c r="K10474" t="s">
        <v>72</v>
      </c>
      <c r="L10474">
        <v>4</v>
      </c>
      <c r="M10474" t="s">
        <v>160</v>
      </c>
      <c r="N10474" t="s">
        <v>120</v>
      </c>
      <c r="O10474" t="s">
        <v>22</v>
      </c>
    </row>
    <row r="10475" spans="1:15">
      <c r="A10475" t="s">
        <v>16703</v>
      </c>
      <c r="B10475" s="1">
        <v>45700</v>
      </c>
      <c r="C10475" t="s">
        <v>16704</v>
      </c>
      <c r="D10475" t="s">
        <v>25</v>
      </c>
      <c r="E10475" t="s">
        <v>26</v>
      </c>
      <c r="F10475">
        <v>1</v>
      </c>
      <c r="G10475">
        <v>49934.05</v>
      </c>
      <c r="H10475">
        <v>49934.05</v>
      </c>
      <c r="I10475">
        <f>salesdata[[#This Row],[Total_Sales_INR]]/10000000</f>
        <v>4.9934050000000002E-3</v>
      </c>
      <c r="J10475" t="s">
        <v>18</v>
      </c>
      <c r="K10475" t="s">
        <v>19</v>
      </c>
      <c r="L10475">
        <v>3</v>
      </c>
      <c r="M10475" t="s">
        <v>61</v>
      </c>
      <c r="N10475" t="s">
        <v>52</v>
      </c>
      <c r="O10475" t="s">
        <v>22</v>
      </c>
    </row>
    <row r="10476" spans="1:15">
      <c r="A10476" t="s">
        <v>16705</v>
      </c>
      <c r="B10476" s="1">
        <v>45943</v>
      </c>
      <c r="C10476" t="s">
        <v>12648</v>
      </c>
      <c r="D10476" t="s">
        <v>32</v>
      </c>
      <c r="E10476" t="s">
        <v>81</v>
      </c>
      <c r="F10476">
        <v>2</v>
      </c>
      <c r="G10476">
        <v>40932.17</v>
      </c>
      <c r="H10476">
        <v>81864.34</v>
      </c>
      <c r="I10476">
        <f>salesdata[[#This Row],[Total_Sales_INR]]/10000000</f>
        <v>8.1864339999999994E-3</v>
      </c>
      <c r="J10476" t="s">
        <v>27</v>
      </c>
      <c r="K10476" t="s">
        <v>19</v>
      </c>
      <c r="L10476">
        <v>1</v>
      </c>
      <c r="M10476" t="s">
        <v>20</v>
      </c>
      <c r="N10476" t="s">
        <v>142</v>
      </c>
      <c r="O10476" t="s">
        <v>22</v>
      </c>
    </row>
    <row r="10477" spans="1:15">
      <c r="A10477" t="s">
        <v>16706</v>
      </c>
      <c r="B10477" s="1">
        <v>45689</v>
      </c>
      <c r="C10477" t="s">
        <v>5428</v>
      </c>
      <c r="D10477" t="s">
        <v>32</v>
      </c>
      <c r="E10477" t="s">
        <v>33</v>
      </c>
      <c r="F10477">
        <v>4</v>
      </c>
      <c r="G10477">
        <v>37178.03</v>
      </c>
      <c r="H10477">
        <v>148712.12</v>
      </c>
      <c r="I10477">
        <f>salesdata[[#This Row],[Total_Sales_INR]]/10000000</f>
        <v>1.4871212E-2</v>
      </c>
      <c r="J10477" t="s">
        <v>18</v>
      </c>
      <c r="K10477" t="s">
        <v>72</v>
      </c>
      <c r="L10477">
        <v>4</v>
      </c>
      <c r="M10477" t="s">
        <v>185</v>
      </c>
      <c r="N10477" t="s">
        <v>37</v>
      </c>
      <c r="O10477" t="s">
        <v>22</v>
      </c>
    </row>
    <row r="10478" spans="1:15">
      <c r="A10478" t="s">
        <v>16707</v>
      </c>
      <c r="B10478" s="1">
        <v>45799</v>
      </c>
      <c r="C10478" t="s">
        <v>5867</v>
      </c>
      <c r="D10478" t="s">
        <v>25</v>
      </c>
      <c r="E10478" t="s">
        <v>91</v>
      </c>
      <c r="F10478">
        <v>4</v>
      </c>
      <c r="G10478">
        <v>30161.22</v>
      </c>
      <c r="H10478">
        <v>120644.88</v>
      </c>
      <c r="I10478">
        <f>salesdata[[#This Row],[Total_Sales_INR]]/10000000</f>
        <v>1.2064488E-2</v>
      </c>
      <c r="J10478" t="s">
        <v>18</v>
      </c>
      <c r="K10478" t="s">
        <v>72</v>
      </c>
      <c r="L10478">
        <v>1</v>
      </c>
      <c r="M10478" t="s">
        <v>107</v>
      </c>
      <c r="N10478" t="s">
        <v>112</v>
      </c>
      <c r="O10478" t="s">
        <v>22</v>
      </c>
    </row>
    <row r="10479" spans="1:15">
      <c r="A10479" t="s">
        <v>16708</v>
      </c>
      <c r="B10479" s="1">
        <v>45930</v>
      </c>
      <c r="C10479" t="s">
        <v>15456</v>
      </c>
      <c r="D10479" t="s">
        <v>102</v>
      </c>
      <c r="E10479" t="s">
        <v>193</v>
      </c>
      <c r="F10479">
        <v>1</v>
      </c>
      <c r="G10479">
        <v>15561.72</v>
      </c>
      <c r="H10479">
        <v>15561.72</v>
      </c>
      <c r="I10479">
        <f>salesdata[[#This Row],[Total_Sales_INR]]/10000000</f>
        <v>1.556172E-3</v>
      </c>
      <c r="J10479" t="s">
        <v>47</v>
      </c>
      <c r="K10479" t="s">
        <v>72</v>
      </c>
      <c r="L10479">
        <v>4</v>
      </c>
      <c r="M10479" t="s">
        <v>123</v>
      </c>
      <c r="N10479" t="s">
        <v>94</v>
      </c>
      <c r="O10479" t="s">
        <v>22</v>
      </c>
    </row>
    <row r="10480" spans="1:15">
      <c r="A10480" t="s">
        <v>16709</v>
      </c>
      <c r="B10480" s="1">
        <v>45801</v>
      </c>
      <c r="C10480" t="s">
        <v>16710</v>
      </c>
      <c r="D10480" t="s">
        <v>32</v>
      </c>
      <c r="E10480" t="s">
        <v>33</v>
      </c>
      <c r="F10480">
        <v>1</v>
      </c>
      <c r="G10480">
        <v>33002.75</v>
      </c>
      <c r="H10480">
        <v>33002.75</v>
      </c>
      <c r="I10480">
        <f>salesdata[[#This Row],[Total_Sales_INR]]/10000000</f>
        <v>3.3002750000000001E-3</v>
      </c>
      <c r="J10480" t="s">
        <v>47</v>
      </c>
      <c r="K10480" t="s">
        <v>19</v>
      </c>
      <c r="L10480">
        <v>5</v>
      </c>
      <c r="M10480" t="s">
        <v>28</v>
      </c>
      <c r="N10480" t="s">
        <v>48</v>
      </c>
      <c r="O10480" t="s">
        <v>22</v>
      </c>
    </row>
    <row r="10481" spans="1:15">
      <c r="A10481" t="s">
        <v>16711</v>
      </c>
      <c r="B10481" s="1">
        <v>45898</v>
      </c>
      <c r="C10481" t="s">
        <v>9504</v>
      </c>
      <c r="D10481" t="s">
        <v>25</v>
      </c>
      <c r="E10481" t="s">
        <v>140</v>
      </c>
      <c r="F10481">
        <v>5</v>
      </c>
      <c r="G10481">
        <v>18843.189999999999</v>
      </c>
      <c r="H10481">
        <v>94215.95</v>
      </c>
      <c r="I10481">
        <f>salesdata[[#This Row],[Total_Sales_INR]]/10000000</f>
        <v>9.4215949999999996E-3</v>
      </c>
      <c r="J10481" t="s">
        <v>34</v>
      </c>
      <c r="K10481" t="s">
        <v>72</v>
      </c>
      <c r="L10481">
        <v>3</v>
      </c>
      <c r="M10481" t="s">
        <v>115</v>
      </c>
      <c r="N10481" t="s">
        <v>134</v>
      </c>
      <c r="O10481" t="s">
        <v>22</v>
      </c>
    </row>
    <row r="10482" spans="1:15">
      <c r="A10482" t="s">
        <v>16712</v>
      </c>
      <c r="B10482" s="1">
        <v>45768</v>
      </c>
      <c r="C10482" t="s">
        <v>1176</v>
      </c>
      <c r="D10482" t="s">
        <v>32</v>
      </c>
      <c r="E10482" t="s">
        <v>250</v>
      </c>
      <c r="F10482">
        <v>5</v>
      </c>
      <c r="G10482">
        <v>21976.53</v>
      </c>
      <c r="H10482">
        <v>109882.65</v>
      </c>
      <c r="I10482">
        <f>salesdata[[#This Row],[Total_Sales_INR]]/10000000</f>
        <v>1.0988264999999999E-2</v>
      </c>
      <c r="J10482" t="s">
        <v>18</v>
      </c>
      <c r="K10482" t="s">
        <v>35</v>
      </c>
      <c r="L10482">
        <v>1</v>
      </c>
      <c r="M10482" t="s">
        <v>119</v>
      </c>
      <c r="N10482" t="s">
        <v>156</v>
      </c>
      <c r="O10482" t="s">
        <v>22</v>
      </c>
    </row>
    <row r="10483" spans="1:15">
      <c r="A10483" t="s">
        <v>16713</v>
      </c>
      <c r="B10483" s="1">
        <v>45745</v>
      </c>
      <c r="C10483" t="s">
        <v>15141</v>
      </c>
      <c r="D10483" t="s">
        <v>32</v>
      </c>
      <c r="E10483" t="s">
        <v>309</v>
      </c>
      <c r="F10483">
        <v>1</v>
      </c>
      <c r="G10483">
        <v>37005.53</v>
      </c>
      <c r="H10483">
        <v>37005.53</v>
      </c>
      <c r="I10483">
        <f>salesdata[[#This Row],[Total_Sales_INR]]/10000000</f>
        <v>3.7005530000000001E-3</v>
      </c>
      <c r="J10483" t="s">
        <v>34</v>
      </c>
      <c r="K10483" t="s">
        <v>35</v>
      </c>
      <c r="L10483">
        <v>2</v>
      </c>
      <c r="M10483" t="s">
        <v>104</v>
      </c>
      <c r="N10483" t="s">
        <v>69</v>
      </c>
      <c r="O10483" t="s">
        <v>22</v>
      </c>
    </row>
    <row r="10484" spans="1:15">
      <c r="A10484" t="s">
        <v>16714</v>
      </c>
      <c r="B10484" s="1">
        <v>45863</v>
      </c>
      <c r="C10484" t="s">
        <v>6759</v>
      </c>
      <c r="D10484" t="s">
        <v>32</v>
      </c>
      <c r="E10484" t="s">
        <v>250</v>
      </c>
      <c r="F10484">
        <v>2</v>
      </c>
      <c r="G10484">
        <v>46723.64</v>
      </c>
      <c r="H10484">
        <v>93447.28</v>
      </c>
      <c r="I10484">
        <f>salesdata[[#This Row],[Total_Sales_INR]]/10000000</f>
        <v>9.3447280000000001E-3</v>
      </c>
      <c r="J10484" t="s">
        <v>27</v>
      </c>
      <c r="K10484" t="s">
        <v>19</v>
      </c>
      <c r="L10484">
        <v>3</v>
      </c>
      <c r="M10484" t="s">
        <v>115</v>
      </c>
      <c r="N10484" t="s">
        <v>142</v>
      </c>
      <c r="O10484" t="s">
        <v>22</v>
      </c>
    </row>
    <row r="10485" spans="1:15">
      <c r="A10485" t="s">
        <v>16715</v>
      </c>
      <c r="B10485" s="1">
        <v>45976</v>
      </c>
      <c r="C10485" t="s">
        <v>8183</v>
      </c>
      <c r="D10485" t="s">
        <v>32</v>
      </c>
      <c r="E10485" t="s">
        <v>33</v>
      </c>
      <c r="F10485">
        <v>3</v>
      </c>
      <c r="G10485">
        <v>28355.61</v>
      </c>
      <c r="H10485">
        <v>85066.83</v>
      </c>
      <c r="I10485">
        <f>salesdata[[#This Row],[Total_Sales_INR]]/10000000</f>
        <v>8.506683000000001E-3</v>
      </c>
      <c r="J10485" t="s">
        <v>27</v>
      </c>
      <c r="K10485" t="s">
        <v>35</v>
      </c>
      <c r="L10485">
        <v>4</v>
      </c>
      <c r="M10485" t="s">
        <v>88</v>
      </c>
      <c r="N10485" t="s">
        <v>216</v>
      </c>
      <c r="O10485" t="s">
        <v>22</v>
      </c>
    </row>
    <row r="10486" spans="1:15">
      <c r="A10486" t="s">
        <v>16716</v>
      </c>
      <c r="B10486" s="1">
        <v>45926</v>
      </c>
      <c r="C10486" t="s">
        <v>7440</v>
      </c>
      <c r="D10486" t="s">
        <v>102</v>
      </c>
      <c r="E10486" t="s">
        <v>155</v>
      </c>
      <c r="F10486">
        <v>1</v>
      </c>
      <c r="G10486">
        <v>5289.38</v>
      </c>
      <c r="H10486">
        <v>5289.38</v>
      </c>
      <c r="I10486">
        <f>salesdata[[#This Row],[Total_Sales_INR]]/10000000</f>
        <v>5.2893800000000006E-4</v>
      </c>
      <c r="J10486" t="s">
        <v>34</v>
      </c>
      <c r="K10486" t="s">
        <v>35</v>
      </c>
      <c r="L10486">
        <v>4</v>
      </c>
      <c r="M10486" t="s">
        <v>198</v>
      </c>
      <c r="N10486" t="s">
        <v>173</v>
      </c>
      <c r="O10486" t="s">
        <v>22</v>
      </c>
    </row>
    <row r="10487" spans="1:15">
      <c r="A10487" t="s">
        <v>16717</v>
      </c>
      <c r="B10487" s="1">
        <v>45878</v>
      </c>
      <c r="C10487" t="s">
        <v>6769</v>
      </c>
      <c r="D10487" t="s">
        <v>45</v>
      </c>
      <c r="E10487" t="s">
        <v>85</v>
      </c>
      <c r="F10487">
        <v>5</v>
      </c>
      <c r="G10487">
        <v>21341.35</v>
      </c>
      <c r="H10487">
        <v>106706.75</v>
      </c>
      <c r="I10487">
        <f>salesdata[[#This Row],[Total_Sales_INR]]/10000000</f>
        <v>1.0670674999999999E-2</v>
      </c>
      <c r="J10487" t="s">
        <v>47</v>
      </c>
      <c r="K10487" t="s">
        <v>72</v>
      </c>
      <c r="L10487">
        <v>4</v>
      </c>
      <c r="M10487" t="s">
        <v>123</v>
      </c>
      <c r="N10487" t="s">
        <v>213</v>
      </c>
      <c r="O10487" t="s">
        <v>22</v>
      </c>
    </row>
    <row r="10488" spans="1:15">
      <c r="A10488" t="s">
        <v>16718</v>
      </c>
      <c r="B10488" s="1">
        <v>45950</v>
      </c>
      <c r="C10488" t="s">
        <v>16719</v>
      </c>
      <c r="D10488" t="s">
        <v>45</v>
      </c>
      <c r="E10488" t="s">
        <v>85</v>
      </c>
      <c r="F10488">
        <v>4</v>
      </c>
      <c r="G10488">
        <v>38595.47</v>
      </c>
      <c r="H10488">
        <v>154381.88</v>
      </c>
      <c r="I10488">
        <f>salesdata[[#This Row],[Total_Sales_INR]]/10000000</f>
        <v>1.5438188E-2</v>
      </c>
      <c r="J10488" t="s">
        <v>47</v>
      </c>
      <c r="K10488" t="s">
        <v>35</v>
      </c>
      <c r="L10488">
        <v>3</v>
      </c>
      <c r="M10488" t="s">
        <v>36</v>
      </c>
      <c r="N10488" t="s">
        <v>37</v>
      </c>
      <c r="O10488" t="s">
        <v>22</v>
      </c>
    </row>
    <row r="10489" spans="1:15">
      <c r="A10489" t="s">
        <v>16720</v>
      </c>
      <c r="B10489" s="1">
        <v>46022</v>
      </c>
      <c r="C10489" t="s">
        <v>3310</v>
      </c>
      <c r="D10489" t="s">
        <v>45</v>
      </c>
      <c r="E10489" t="s">
        <v>60</v>
      </c>
      <c r="F10489">
        <v>5</v>
      </c>
      <c r="G10489">
        <v>10863.79</v>
      </c>
      <c r="H10489">
        <v>54318.95</v>
      </c>
      <c r="I10489">
        <f>salesdata[[#This Row],[Total_Sales_INR]]/10000000</f>
        <v>5.431895E-3</v>
      </c>
      <c r="J10489" t="s">
        <v>34</v>
      </c>
      <c r="K10489" t="s">
        <v>35</v>
      </c>
      <c r="L10489">
        <v>1</v>
      </c>
      <c r="M10489" t="s">
        <v>119</v>
      </c>
      <c r="N10489" t="s">
        <v>360</v>
      </c>
      <c r="O10489" t="s">
        <v>22</v>
      </c>
    </row>
    <row r="10490" spans="1:15">
      <c r="A10490" t="s">
        <v>16721</v>
      </c>
      <c r="B10490" s="1">
        <v>45846</v>
      </c>
      <c r="C10490" t="s">
        <v>16722</v>
      </c>
      <c r="D10490" t="s">
        <v>32</v>
      </c>
      <c r="E10490" t="s">
        <v>250</v>
      </c>
      <c r="F10490">
        <v>4</v>
      </c>
      <c r="G10490">
        <v>23533.75</v>
      </c>
      <c r="H10490">
        <v>94135</v>
      </c>
      <c r="I10490">
        <f>salesdata[[#This Row],[Total_Sales_INR]]/10000000</f>
        <v>9.4135E-3</v>
      </c>
      <c r="J10490" t="s">
        <v>34</v>
      </c>
      <c r="K10490" t="s">
        <v>19</v>
      </c>
      <c r="L10490">
        <v>4</v>
      </c>
      <c r="M10490" t="s">
        <v>160</v>
      </c>
      <c r="N10490" t="s">
        <v>57</v>
      </c>
      <c r="O10490" t="s">
        <v>22</v>
      </c>
    </row>
    <row r="10491" spans="1:15">
      <c r="A10491" t="s">
        <v>16723</v>
      </c>
      <c r="B10491" s="1">
        <v>45942</v>
      </c>
      <c r="C10491" t="s">
        <v>2834</v>
      </c>
      <c r="D10491" t="s">
        <v>16</v>
      </c>
      <c r="E10491" t="s">
        <v>159</v>
      </c>
      <c r="F10491">
        <v>3</v>
      </c>
      <c r="G10491">
        <v>20154.66</v>
      </c>
      <c r="H10491">
        <v>60463.98</v>
      </c>
      <c r="I10491">
        <f>salesdata[[#This Row],[Total_Sales_INR]]/10000000</f>
        <v>6.0463980000000006E-3</v>
      </c>
      <c r="J10491" t="s">
        <v>18</v>
      </c>
      <c r="K10491" t="s">
        <v>19</v>
      </c>
      <c r="L10491">
        <v>2</v>
      </c>
      <c r="M10491" t="s">
        <v>133</v>
      </c>
      <c r="N10491" t="s">
        <v>216</v>
      </c>
      <c r="O10491" t="s">
        <v>22</v>
      </c>
    </row>
    <row r="10492" spans="1:15">
      <c r="A10492" t="s">
        <v>16724</v>
      </c>
      <c r="B10492" s="1">
        <v>45842</v>
      </c>
      <c r="C10492" t="s">
        <v>8231</v>
      </c>
      <c r="D10492" t="s">
        <v>32</v>
      </c>
      <c r="E10492" t="s">
        <v>33</v>
      </c>
      <c r="F10492">
        <v>4</v>
      </c>
      <c r="G10492">
        <v>21310.11</v>
      </c>
      <c r="H10492">
        <v>85240.44</v>
      </c>
      <c r="I10492">
        <f>salesdata[[#This Row],[Total_Sales_INR]]/10000000</f>
        <v>8.5240439999999997E-3</v>
      </c>
      <c r="J10492" t="s">
        <v>34</v>
      </c>
      <c r="K10492" t="s">
        <v>35</v>
      </c>
      <c r="L10492">
        <v>3</v>
      </c>
      <c r="M10492" t="s">
        <v>190</v>
      </c>
      <c r="N10492" t="s">
        <v>216</v>
      </c>
      <c r="O10492" t="s">
        <v>22</v>
      </c>
    </row>
    <row r="10493" spans="1:15">
      <c r="A10493" t="s">
        <v>16725</v>
      </c>
      <c r="B10493" s="1">
        <v>45678</v>
      </c>
      <c r="C10493" t="s">
        <v>16726</v>
      </c>
      <c r="D10493" t="s">
        <v>32</v>
      </c>
      <c r="E10493" t="s">
        <v>309</v>
      </c>
      <c r="F10493">
        <v>3</v>
      </c>
      <c r="G10493">
        <v>16848.66</v>
      </c>
      <c r="H10493">
        <v>50545.98</v>
      </c>
      <c r="I10493">
        <f>salesdata[[#This Row],[Total_Sales_INR]]/10000000</f>
        <v>5.0545980000000004E-3</v>
      </c>
      <c r="J10493" t="s">
        <v>27</v>
      </c>
      <c r="K10493" t="s">
        <v>72</v>
      </c>
      <c r="L10493">
        <v>1</v>
      </c>
      <c r="M10493" t="s">
        <v>20</v>
      </c>
      <c r="N10493" t="s">
        <v>213</v>
      </c>
      <c r="O10493" t="s">
        <v>22</v>
      </c>
    </row>
    <row r="10494" spans="1:15">
      <c r="A10494" t="s">
        <v>16727</v>
      </c>
      <c r="B10494" s="1">
        <v>45842</v>
      </c>
      <c r="C10494" t="s">
        <v>15017</v>
      </c>
      <c r="D10494" t="s">
        <v>102</v>
      </c>
      <c r="E10494" t="s">
        <v>155</v>
      </c>
      <c r="F10494">
        <v>4</v>
      </c>
      <c r="G10494">
        <v>19084.419999999998</v>
      </c>
      <c r="H10494">
        <v>76337.679999999993</v>
      </c>
      <c r="I10494">
        <f>salesdata[[#This Row],[Total_Sales_INR]]/10000000</f>
        <v>7.6337679999999991E-3</v>
      </c>
      <c r="J10494" t="s">
        <v>47</v>
      </c>
      <c r="K10494" t="s">
        <v>19</v>
      </c>
      <c r="L10494">
        <v>1</v>
      </c>
      <c r="M10494" t="s">
        <v>107</v>
      </c>
      <c r="N10494" t="s">
        <v>216</v>
      </c>
      <c r="O10494" t="s">
        <v>22</v>
      </c>
    </row>
    <row r="10495" spans="1:15">
      <c r="A10495" t="s">
        <v>16728</v>
      </c>
      <c r="B10495" s="1">
        <v>45806</v>
      </c>
      <c r="C10495" t="s">
        <v>16729</v>
      </c>
      <c r="D10495" t="s">
        <v>16</v>
      </c>
      <c r="E10495" t="s">
        <v>137</v>
      </c>
      <c r="F10495">
        <v>2</v>
      </c>
      <c r="G10495">
        <v>16012.88</v>
      </c>
      <c r="H10495">
        <v>32025.759999999998</v>
      </c>
      <c r="I10495">
        <f>salesdata[[#This Row],[Total_Sales_INR]]/10000000</f>
        <v>3.2025759999999999E-3</v>
      </c>
      <c r="J10495" t="s">
        <v>34</v>
      </c>
      <c r="K10495" t="s">
        <v>72</v>
      </c>
      <c r="L10495">
        <v>5</v>
      </c>
      <c r="M10495" t="s">
        <v>73</v>
      </c>
      <c r="N10495" t="s">
        <v>48</v>
      </c>
      <c r="O10495" t="s">
        <v>22</v>
      </c>
    </row>
    <row r="10496" spans="1:15">
      <c r="A10496" t="s">
        <v>16730</v>
      </c>
      <c r="B10496" s="1">
        <v>45832</v>
      </c>
      <c r="C10496" t="s">
        <v>2482</v>
      </c>
      <c r="D10496" t="s">
        <v>32</v>
      </c>
      <c r="E10496" t="s">
        <v>250</v>
      </c>
      <c r="F10496">
        <v>4</v>
      </c>
      <c r="G10496">
        <v>33622.29</v>
      </c>
      <c r="H10496">
        <v>134489.16</v>
      </c>
      <c r="I10496">
        <f>salesdata[[#This Row],[Total_Sales_INR]]/10000000</f>
        <v>1.3448916E-2</v>
      </c>
      <c r="J10496" t="s">
        <v>47</v>
      </c>
      <c r="K10496" t="s">
        <v>72</v>
      </c>
      <c r="L10496">
        <v>5</v>
      </c>
      <c r="M10496" t="s">
        <v>28</v>
      </c>
      <c r="N10496" t="s">
        <v>213</v>
      </c>
      <c r="O10496" t="s">
        <v>22</v>
      </c>
    </row>
    <row r="10497" spans="1:15">
      <c r="A10497" t="s">
        <v>16731</v>
      </c>
      <c r="B10497" s="1">
        <v>45877</v>
      </c>
      <c r="C10497" t="s">
        <v>9106</v>
      </c>
      <c r="D10497" t="s">
        <v>32</v>
      </c>
      <c r="E10497" t="s">
        <v>81</v>
      </c>
      <c r="F10497">
        <v>2</v>
      </c>
      <c r="G10497">
        <v>11780.03</v>
      </c>
      <c r="H10497">
        <v>23560.06</v>
      </c>
      <c r="I10497">
        <f>salesdata[[#This Row],[Total_Sales_INR]]/10000000</f>
        <v>2.3560060000000003E-3</v>
      </c>
      <c r="J10497" t="s">
        <v>18</v>
      </c>
      <c r="K10497" t="s">
        <v>72</v>
      </c>
      <c r="L10497">
        <v>4</v>
      </c>
      <c r="M10497" t="s">
        <v>123</v>
      </c>
      <c r="N10497" t="s">
        <v>360</v>
      </c>
      <c r="O10497" t="s">
        <v>22</v>
      </c>
    </row>
    <row r="10498" spans="1:15">
      <c r="A10498" t="s">
        <v>16732</v>
      </c>
      <c r="B10498" s="1">
        <v>45803</v>
      </c>
      <c r="C10498" t="s">
        <v>16733</v>
      </c>
      <c r="D10498" t="s">
        <v>16</v>
      </c>
      <c r="E10498" t="s">
        <v>145</v>
      </c>
      <c r="F10498">
        <v>4</v>
      </c>
      <c r="G10498">
        <v>3590.47</v>
      </c>
      <c r="H10498">
        <v>14361.88</v>
      </c>
      <c r="I10498">
        <f>salesdata[[#This Row],[Total_Sales_INR]]/10000000</f>
        <v>1.4361879999999999E-3</v>
      </c>
      <c r="J10498" t="s">
        <v>27</v>
      </c>
      <c r="K10498" t="s">
        <v>19</v>
      </c>
      <c r="L10498">
        <v>4</v>
      </c>
      <c r="M10498" t="s">
        <v>88</v>
      </c>
      <c r="N10498" t="s">
        <v>37</v>
      </c>
      <c r="O10498" t="s">
        <v>22</v>
      </c>
    </row>
    <row r="10499" spans="1:15">
      <c r="A10499" t="s">
        <v>16734</v>
      </c>
      <c r="B10499" s="1">
        <v>45907</v>
      </c>
      <c r="C10499" t="s">
        <v>12056</v>
      </c>
      <c r="D10499" t="s">
        <v>45</v>
      </c>
      <c r="E10499" t="s">
        <v>85</v>
      </c>
      <c r="F10499">
        <v>3</v>
      </c>
      <c r="G10499">
        <v>40548.44</v>
      </c>
      <c r="H10499">
        <v>121645.32</v>
      </c>
      <c r="I10499">
        <f>salesdata[[#This Row],[Total_Sales_INR]]/10000000</f>
        <v>1.2164532E-2</v>
      </c>
      <c r="J10499" t="s">
        <v>27</v>
      </c>
      <c r="K10499" t="s">
        <v>35</v>
      </c>
      <c r="L10499">
        <v>5</v>
      </c>
      <c r="M10499" t="s">
        <v>170</v>
      </c>
      <c r="N10499" t="s">
        <v>29</v>
      </c>
      <c r="O10499" t="s">
        <v>22</v>
      </c>
    </row>
    <row r="10500" spans="1:15">
      <c r="A10500" t="s">
        <v>16735</v>
      </c>
      <c r="B10500" s="1">
        <v>45833</v>
      </c>
      <c r="C10500" t="s">
        <v>9156</v>
      </c>
      <c r="D10500" t="s">
        <v>16</v>
      </c>
      <c r="E10500" t="s">
        <v>137</v>
      </c>
      <c r="F10500">
        <v>1</v>
      </c>
      <c r="G10500">
        <v>35715</v>
      </c>
      <c r="H10500">
        <v>35715</v>
      </c>
      <c r="I10500">
        <f>salesdata[[#This Row],[Total_Sales_INR]]/10000000</f>
        <v>3.5715E-3</v>
      </c>
      <c r="J10500" t="s">
        <v>27</v>
      </c>
      <c r="K10500" t="s">
        <v>19</v>
      </c>
      <c r="L10500">
        <v>2</v>
      </c>
      <c r="M10500" t="s">
        <v>104</v>
      </c>
      <c r="N10500" t="s">
        <v>112</v>
      </c>
      <c r="O10500" t="s">
        <v>22</v>
      </c>
    </row>
    <row r="10501" spans="1:15">
      <c r="A10501" t="s">
        <v>16736</v>
      </c>
      <c r="B10501" s="1">
        <v>45715</v>
      </c>
      <c r="C10501" t="s">
        <v>16737</v>
      </c>
      <c r="D10501" t="s">
        <v>102</v>
      </c>
      <c r="E10501" t="s">
        <v>193</v>
      </c>
      <c r="F10501">
        <v>2</v>
      </c>
      <c r="G10501">
        <v>3558.71</v>
      </c>
      <c r="H10501">
        <v>7117.42</v>
      </c>
      <c r="I10501">
        <f>salesdata[[#This Row],[Total_Sales_INR]]/10000000</f>
        <v>7.1174200000000002E-4</v>
      </c>
      <c r="J10501" t="s">
        <v>18</v>
      </c>
      <c r="K10501" t="s">
        <v>72</v>
      </c>
      <c r="L10501">
        <v>2</v>
      </c>
      <c r="M10501" t="s">
        <v>104</v>
      </c>
      <c r="N10501" t="s">
        <v>74</v>
      </c>
      <c r="O10501" t="s">
        <v>22</v>
      </c>
    </row>
    <row r="10502" spans="1:15">
      <c r="A10502" t="s">
        <v>16738</v>
      </c>
      <c r="B10502" s="1">
        <v>45768</v>
      </c>
      <c r="C10502" t="s">
        <v>16739</v>
      </c>
      <c r="D10502" t="s">
        <v>32</v>
      </c>
      <c r="E10502" t="s">
        <v>250</v>
      </c>
      <c r="F10502">
        <v>3</v>
      </c>
      <c r="G10502">
        <v>5037.24</v>
      </c>
      <c r="H10502">
        <v>15111.72</v>
      </c>
      <c r="I10502">
        <f>salesdata[[#This Row],[Total_Sales_INR]]/10000000</f>
        <v>1.5111719999999999E-3</v>
      </c>
      <c r="J10502" t="s">
        <v>18</v>
      </c>
      <c r="K10502" t="s">
        <v>35</v>
      </c>
      <c r="L10502">
        <v>5</v>
      </c>
      <c r="M10502" t="s">
        <v>51</v>
      </c>
      <c r="N10502" t="s">
        <v>62</v>
      </c>
      <c r="O10502" t="s">
        <v>22</v>
      </c>
    </row>
    <row r="10503" spans="1:15">
      <c r="A10503" t="s">
        <v>16740</v>
      </c>
      <c r="B10503" s="1">
        <v>45870</v>
      </c>
      <c r="C10503" t="s">
        <v>5273</v>
      </c>
      <c r="D10503" t="s">
        <v>32</v>
      </c>
      <c r="E10503" t="s">
        <v>33</v>
      </c>
      <c r="F10503">
        <v>3</v>
      </c>
      <c r="G10503">
        <v>32593.59</v>
      </c>
      <c r="H10503">
        <v>97780.77</v>
      </c>
      <c r="I10503">
        <f>salesdata[[#This Row],[Total_Sales_INR]]/10000000</f>
        <v>9.7780769999999996E-3</v>
      </c>
      <c r="J10503" t="s">
        <v>34</v>
      </c>
      <c r="K10503" t="s">
        <v>35</v>
      </c>
      <c r="L10503">
        <v>5</v>
      </c>
      <c r="M10503" t="s">
        <v>41</v>
      </c>
      <c r="N10503" t="s">
        <v>124</v>
      </c>
      <c r="O10503" t="s">
        <v>22</v>
      </c>
    </row>
    <row r="10504" spans="1:15">
      <c r="A10504" t="s">
        <v>16741</v>
      </c>
      <c r="B10504" s="1">
        <v>45903</v>
      </c>
      <c r="C10504" t="s">
        <v>9716</v>
      </c>
      <c r="D10504" t="s">
        <v>32</v>
      </c>
      <c r="E10504" t="s">
        <v>40</v>
      </c>
      <c r="F10504">
        <v>5</v>
      </c>
      <c r="G10504">
        <v>18182.939999999999</v>
      </c>
      <c r="H10504">
        <v>90914.7</v>
      </c>
      <c r="I10504">
        <f>salesdata[[#This Row],[Total_Sales_INR]]/10000000</f>
        <v>9.0914699999999991E-3</v>
      </c>
      <c r="J10504" t="s">
        <v>18</v>
      </c>
      <c r="K10504" t="s">
        <v>19</v>
      </c>
      <c r="L10504">
        <v>5</v>
      </c>
      <c r="M10504" t="s">
        <v>28</v>
      </c>
      <c r="N10504" t="s">
        <v>62</v>
      </c>
      <c r="O10504" t="s">
        <v>22</v>
      </c>
    </row>
    <row r="10505" spans="1:15">
      <c r="A10505" t="s">
        <v>16742</v>
      </c>
      <c r="B10505" s="1">
        <v>45712</v>
      </c>
      <c r="C10505" t="s">
        <v>16743</v>
      </c>
      <c r="D10505" t="s">
        <v>32</v>
      </c>
      <c r="E10505" t="s">
        <v>250</v>
      </c>
      <c r="F10505">
        <v>1</v>
      </c>
      <c r="G10505">
        <v>25361.86</v>
      </c>
      <c r="H10505">
        <v>25361.86</v>
      </c>
      <c r="I10505">
        <f>salesdata[[#This Row],[Total_Sales_INR]]/10000000</f>
        <v>2.5361860000000002E-3</v>
      </c>
      <c r="J10505" t="s">
        <v>47</v>
      </c>
      <c r="K10505" t="s">
        <v>19</v>
      </c>
      <c r="L10505">
        <v>5</v>
      </c>
      <c r="M10505" t="s">
        <v>51</v>
      </c>
      <c r="N10505" t="s">
        <v>156</v>
      </c>
      <c r="O10505" t="s">
        <v>22</v>
      </c>
    </row>
    <row r="10506" spans="1:15">
      <c r="A10506" t="s">
        <v>16744</v>
      </c>
      <c r="B10506" s="1">
        <v>45814</v>
      </c>
      <c r="C10506" t="s">
        <v>2359</v>
      </c>
      <c r="D10506" t="s">
        <v>25</v>
      </c>
      <c r="E10506" t="s">
        <v>140</v>
      </c>
      <c r="F10506">
        <v>4</v>
      </c>
      <c r="G10506">
        <v>18952.48</v>
      </c>
      <c r="H10506">
        <v>75809.919999999998</v>
      </c>
      <c r="I10506">
        <f>salesdata[[#This Row],[Total_Sales_INR]]/10000000</f>
        <v>7.5809919999999999E-3</v>
      </c>
      <c r="J10506" t="s">
        <v>47</v>
      </c>
      <c r="K10506" t="s">
        <v>19</v>
      </c>
      <c r="L10506">
        <v>2</v>
      </c>
      <c r="M10506" t="s">
        <v>133</v>
      </c>
      <c r="N10506" t="s">
        <v>120</v>
      </c>
      <c r="O10506" t="s">
        <v>22</v>
      </c>
    </row>
    <row r="10507" spans="1:15">
      <c r="A10507" t="s">
        <v>16745</v>
      </c>
      <c r="B10507" s="1">
        <v>45679</v>
      </c>
      <c r="C10507" t="s">
        <v>16746</v>
      </c>
      <c r="D10507" t="s">
        <v>25</v>
      </c>
      <c r="E10507" t="s">
        <v>140</v>
      </c>
      <c r="F10507">
        <v>3</v>
      </c>
      <c r="G10507">
        <v>34488.07</v>
      </c>
      <c r="H10507">
        <v>103464.21</v>
      </c>
      <c r="I10507">
        <f>salesdata[[#This Row],[Total_Sales_INR]]/10000000</f>
        <v>1.0346421000000001E-2</v>
      </c>
      <c r="J10507" t="s">
        <v>47</v>
      </c>
      <c r="K10507" t="s">
        <v>72</v>
      </c>
      <c r="L10507">
        <v>2</v>
      </c>
      <c r="M10507" t="s">
        <v>265</v>
      </c>
      <c r="N10507" t="s">
        <v>213</v>
      </c>
      <c r="O10507" t="s">
        <v>22</v>
      </c>
    </row>
    <row r="10508" spans="1:15">
      <c r="A10508" t="s">
        <v>16747</v>
      </c>
      <c r="B10508" s="1">
        <v>45894</v>
      </c>
      <c r="C10508" t="s">
        <v>16748</v>
      </c>
      <c r="D10508" t="s">
        <v>25</v>
      </c>
      <c r="E10508" t="s">
        <v>140</v>
      </c>
      <c r="F10508">
        <v>4</v>
      </c>
      <c r="G10508">
        <v>31773.8</v>
      </c>
      <c r="H10508">
        <v>127095.2</v>
      </c>
      <c r="I10508">
        <f>salesdata[[#This Row],[Total_Sales_INR]]/10000000</f>
        <v>1.270952E-2</v>
      </c>
      <c r="J10508" t="s">
        <v>34</v>
      </c>
      <c r="K10508" t="s">
        <v>19</v>
      </c>
      <c r="L10508">
        <v>3</v>
      </c>
      <c r="M10508" t="s">
        <v>115</v>
      </c>
      <c r="N10508" t="s">
        <v>97</v>
      </c>
      <c r="O10508" t="s">
        <v>22</v>
      </c>
    </row>
    <row r="10509" spans="1:15">
      <c r="A10509" t="s">
        <v>16749</v>
      </c>
      <c r="B10509" s="1">
        <v>45858</v>
      </c>
      <c r="C10509" t="s">
        <v>2260</v>
      </c>
      <c r="D10509" t="s">
        <v>25</v>
      </c>
      <c r="E10509" t="s">
        <v>280</v>
      </c>
      <c r="F10509">
        <v>2</v>
      </c>
      <c r="G10509">
        <v>48973.03</v>
      </c>
      <c r="H10509">
        <v>97946.06</v>
      </c>
      <c r="I10509">
        <f>salesdata[[#This Row],[Total_Sales_INR]]/10000000</f>
        <v>9.7946059999999991E-3</v>
      </c>
      <c r="J10509" t="s">
        <v>47</v>
      </c>
      <c r="K10509" t="s">
        <v>72</v>
      </c>
      <c r="L10509">
        <v>4</v>
      </c>
      <c r="M10509" t="s">
        <v>185</v>
      </c>
      <c r="N10509" t="s">
        <v>216</v>
      </c>
      <c r="O10509" t="s">
        <v>22</v>
      </c>
    </row>
    <row r="10510" spans="1:15">
      <c r="A10510" t="s">
        <v>16750</v>
      </c>
      <c r="B10510" s="1">
        <v>45886</v>
      </c>
      <c r="C10510" t="s">
        <v>10058</v>
      </c>
      <c r="D10510" t="s">
        <v>32</v>
      </c>
      <c r="E10510" t="s">
        <v>40</v>
      </c>
      <c r="F10510">
        <v>4</v>
      </c>
      <c r="G10510">
        <v>945</v>
      </c>
      <c r="H10510">
        <v>3780</v>
      </c>
      <c r="I10510">
        <f>salesdata[[#This Row],[Total_Sales_INR]]/10000000</f>
        <v>3.7800000000000003E-4</v>
      </c>
      <c r="J10510" t="s">
        <v>47</v>
      </c>
      <c r="K10510" t="s">
        <v>72</v>
      </c>
      <c r="L10510">
        <v>2</v>
      </c>
      <c r="M10510" t="s">
        <v>56</v>
      </c>
      <c r="N10510" t="s">
        <v>97</v>
      </c>
      <c r="O10510" t="s">
        <v>22</v>
      </c>
    </row>
    <row r="10511" spans="1:15">
      <c r="A10511" t="s">
        <v>16751</v>
      </c>
      <c r="B10511" s="1">
        <v>45744</v>
      </c>
      <c r="C10511" t="s">
        <v>2684</v>
      </c>
      <c r="D10511" t="s">
        <v>102</v>
      </c>
      <c r="E10511" t="s">
        <v>118</v>
      </c>
      <c r="F10511">
        <v>1</v>
      </c>
      <c r="G10511">
        <v>5095.0600000000004</v>
      </c>
      <c r="H10511">
        <v>5095.0600000000004</v>
      </c>
      <c r="I10511">
        <f>salesdata[[#This Row],[Total_Sales_INR]]/10000000</f>
        <v>5.0950600000000006E-4</v>
      </c>
      <c r="J10511" t="s">
        <v>34</v>
      </c>
      <c r="K10511" t="s">
        <v>19</v>
      </c>
      <c r="L10511">
        <v>4</v>
      </c>
      <c r="M10511" t="s">
        <v>160</v>
      </c>
      <c r="N10511" t="s">
        <v>360</v>
      </c>
      <c r="O10511" t="s">
        <v>22</v>
      </c>
    </row>
    <row r="10512" spans="1:15">
      <c r="A10512" t="s">
        <v>16752</v>
      </c>
      <c r="B10512" s="1">
        <v>45780</v>
      </c>
      <c r="C10512" t="s">
        <v>9474</v>
      </c>
      <c r="D10512" t="s">
        <v>102</v>
      </c>
      <c r="E10512" t="s">
        <v>184</v>
      </c>
      <c r="F10512">
        <v>3</v>
      </c>
      <c r="G10512">
        <v>33306</v>
      </c>
      <c r="H10512">
        <v>99918</v>
      </c>
      <c r="I10512">
        <f>salesdata[[#This Row],[Total_Sales_INR]]/10000000</f>
        <v>9.9918000000000003E-3</v>
      </c>
      <c r="J10512" t="s">
        <v>34</v>
      </c>
      <c r="K10512" t="s">
        <v>35</v>
      </c>
      <c r="L10512">
        <v>3</v>
      </c>
      <c r="M10512" t="s">
        <v>190</v>
      </c>
      <c r="N10512" t="s">
        <v>167</v>
      </c>
      <c r="O10512" t="s">
        <v>22</v>
      </c>
    </row>
    <row r="10513" spans="1:15">
      <c r="A10513" t="s">
        <v>16753</v>
      </c>
      <c r="B10513" s="1">
        <v>45729</v>
      </c>
      <c r="C10513" t="s">
        <v>4669</v>
      </c>
      <c r="D10513" t="s">
        <v>45</v>
      </c>
      <c r="E10513" t="s">
        <v>60</v>
      </c>
      <c r="F10513">
        <v>1</v>
      </c>
      <c r="G10513">
        <v>47753.38</v>
      </c>
      <c r="H10513">
        <v>47753.38</v>
      </c>
      <c r="I10513">
        <f>salesdata[[#This Row],[Total_Sales_INR]]/10000000</f>
        <v>4.7753379999999996E-3</v>
      </c>
      <c r="J10513" t="s">
        <v>18</v>
      </c>
      <c r="K10513" t="s">
        <v>19</v>
      </c>
      <c r="L10513">
        <v>1</v>
      </c>
      <c r="M10513" t="s">
        <v>107</v>
      </c>
      <c r="N10513" t="s">
        <v>97</v>
      </c>
      <c r="O10513" t="s">
        <v>22</v>
      </c>
    </row>
    <row r="10514" spans="1:15">
      <c r="A10514" t="s">
        <v>16754</v>
      </c>
      <c r="B10514" s="1">
        <v>45720</v>
      </c>
      <c r="C10514" t="s">
        <v>16755</v>
      </c>
      <c r="D10514" t="s">
        <v>102</v>
      </c>
      <c r="E10514" t="s">
        <v>155</v>
      </c>
      <c r="F10514">
        <v>3</v>
      </c>
      <c r="G10514">
        <v>35777.26</v>
      </c>
      <c r="H10514">
        <v>107331.78</v>
      </c>
      <c r="I10514">
        <f>salesdata[[#This Row],[Total_Sales_INR]]/10000000</f>
        <v>1.0733177999999999E-2</v>
      </c>
      <c r="J10514" t="s">
        <v>18</v>
      </c>
      <c r="K10514" t="s">
        <v>72</v>
      </c>
      <c r="L10514">
        <v>5</v>
      </c>
      <c r="M10514" t="s">
        <v>73</v>
      </c>
      <c r="N10514" t="s">
        <v>21</v>
      </c>
      <c r="O10514" t="s">
        <v>22</v>
      </c>
    </row>
    <row r="10515" spans="1:15">
      <c r="A10515" t="s">
        <v>16756</v>
      </c>
      <c r="B10515" s="1">
        <v>45803</v>
      </c>
      <c r="C10515" t="s">
        <v>13636</v>
      </c>
      <c r="D10515" t="s">
        <v>45</v>
      </c>
      <c r="E10515" t="s">
        <v>65</v>
      </c>
      <c r="F10515">
        <v>2</v>
      </c>
      <c r="G10515">
        <v>43811.28</v>
      </c>
      <c r="H10515">
        <v>87622.56</v>
      </c>
      <c r="I10515">
        <f>salesdata[[#This Row],[Total_Sales_INR]]/10000000</f>
        <v>8.7622559999999995E-3</v>
      </c>
      <c r="J10515" t="s">
        <v>27</v>
      </c>
      <c r="K10515" t="s">
        <v>72</v>
      </c>
      <c r="L10515">
        <v>2</v>
      </c>
      <c r="M10515" t="s">
        <v>133</v>
      </c>
      <c r="N10515" t="s">
        <v>213</v>
      </c>
      <c r="O10515" t="s">
        <v>22</v>
      </c>
    </row>
    <row r="10516" spans="1:15">
      <c r="A10516" t="s">
        <v>16757</v>
      </c>
      <c r="B10516" s="1">
        <v>45688</v>
      </c>
      <c r="C10516" t="s">
        <v>8451</v>
      </c>
      <c r="D10516" t="s">
        <v>32</v>
      </c>
      <c r="E10516" t="s">
        <v>81</v>
      </c>
      <c r="F10516">
        <v>4</v>
      </c>
      <c r="G10516">
        <v>12774.81</v>
      </c>
      <c r="H10516">
        <v>51099.24</v>
      </c>
      <c r="I10516">
        <f>salesdata[[#This Row],[Total_Sales_INR]]/10000000</f>
        <v>5.1099240000000001E-3</v>
      </c>
      <c r="J10516" t="s">
        <v>34</v>
      </c>
      <c r="K10516" t="s">
        <v>72</v>
      </c>
      <c r="L10516">
        <v>4</v>
      </c>
      <c r="M10516" t="s">
        <v>123</v>
      </c>
      <c r="N10516" t="s">
        <v>52</v>
      </c>
      <c r="O10516" t="s">
        <v>22</v>
      </c>
    </row>
    <row r="10517" spans="1:15">
      <c r="A10517" t="s">
        <v>16758</v>
      </c>
      <c r="B10517" s="1">
        <v>45855</v>
      </c>
      <c r="C10517" t="s">
        <v>16759</v>
      </c>
      <c r="D10517" t="s">
        <v>16</v>
      </c>
      <c r="E10517" t="s">
        <v>145</v>
      </c>
      <c r="F10517">
        <v>4</v>
      </c>
      <c r="G10517">
        <v>7648.64</v>
      </c>
      <c r="H10517">
        <v>30594.560000000001</v>
      </c>
      <c r="I10517">
        <f>salesdata[[#This Row],[Total_Sales_INR]]/10000000</f>
        <v>3.0594560000000003E-3</v>
      </c>
      <c r="J10517" t="s">
        <v>47</v>
      </c>
      <c r="K10517" t="s">
        <v>72</v>
      </c>
      <c r="L10517">
        <v>5</v>
      </c>
      <c r="M10517" t="s">
        <v>51</v>
      </c>
      <c r="N10517" t="s">
        <v>142</v>
      </c>
      <c r="O10517" t="s">
        <v>22</v>
      </c>
    </row>
    <row r="10518" spans="1:15">
      <c r="A10518" t="s">
        <v>16760</v>
      </c>
      <c r="B10518" s="1">
        <v>45707</v>
      </c>
      <c r="C10518" t="s">
        <v>260</v>
      </c>
      <c r="D10518" t="s">
        <v>25</v>
      </c>
      <c r="E10518" t="s">
        <v>140</v>
      </c>
      <c r="F10518">
        <v>5</v>
      </c>
      <c r="G10518">
        <v>30139.78</v>
      </c>
      <c r="H10518">
        <v>150698.9</v>
      </c>
      <c r="I10518">
        <f>salesdata[[#This Row],[Total_Sales_INR]]/10000000</f>
        <v>1.5069889999999999E-2</v>
      </c>
      <c r="J10518" t="s">
        <v>18</v>
      </c>
      <c r="K10518" t="s">
        <v>19</v>
      </c>
      <c r="L10518">
        <v>4</v>
      </c>
      <c r="M10518" t="s">
        <v>185</v>
      </c>
      <c r="N10518" t="s">
        <v>360</v>
      </c>
      <c r="O10518" t="s">
        <v>22</v>
      </c>
    </row>
    <row r="10519" spans="1:15">
      <c r="A10519" t="s">
        <v>16761</v>
      </c>
      <c r="B10519" s="1">
        <v>45857</v>
      </c>
      <c r="C10519" t="s">
        <v>1620</v>
      </c>
      <c r="D10519" t="s">
        <v>25</v>
      </c>
      <c r="E10519" t="s">
        <v>91</v>
      </c>
      <c r="F10519">
        <v>1</v>
      </c>
      <c r="G10519">
        <v>47845.08</v>
      </c>
      <c r="H10519">
        <v>47845.08</v>
      </c>
      <c r="I10519">
        <f>salesdata[[#This Row],[Total_Sales_INR]]/10000000</f>
        <v>4.7845079999999998E-3</v>
      </c>
      <c r="J10519" t="s">
        <v>47</v>
      </c>
      <c r="K10519" t="s">
        <v>19</v>
      </c>
      <c r="L10519">
        <v>5</v>
      </c>
      <c r="M10519" t="s">
        <v>28</v>
      </c>
      <c r="N10519" t="s">
        <v>94</v>
      </c>
      <c r="O10519" t="s">
        <v>22</v>
      </c>
    </row>
    <row r="10520" spans="1:15">
      <c r="A10520" t="s">
        <v>16762</v>
      </c>
      <c r="B10520" s="1">
        <v>45806</v>
      </c>
      <c r="C10520" t="s">
        <v>1614</v>
      </c>
      <c r="D10520" t="s">
        <v>32</v>
      </c>
      <c r="E10520" t="s">
        <v>81</v>
      </c>
      <c r="F10520">
        <v>2</v>
      </c>
      <c r="G10520">
        <v>10230.25</v>
      </c>
      <c r="H10520">
        <v>20460.5</v>
      </c>
      <c r="I10520">
        <f>salesdata[[#This Row],[Total_Sales_INR]]/10000000</f>
        <v>2.0460500000000002E-3</v>
      </c>
      <c r="J10520" t="s">
        <v>18</v>
      </c>
      <c r="K10520" t="s">
        <v>72</v>
      </c>
      <c r="L10520">
        <v>2</v>
      </c>
      <c r="M10520" t="s">
        <v>104</v>
      </c>
      <c r="N10520" t="s">
        <v>97</v>
      </c>
      <c r="O10520" t="s">
        <v>22</v>
      </c>
    </row>
    <row r="10521" spans="1:15">
      <c r="A10521" t="s">
        <v>16763</v>
      </c>
      <c r="B10521" s="1">
        <v>45957</v>
      </c>
      <c r="C10521" t="s">
        <v>16764</v>
      </c>
      <c r="D10521" t="s">
        <v>16</v>
      </c>
      <c r="E10521" t="s">
        <v>145</v>
      </c>
      <c r="F10521">
        <v>1</v>
      </c>
      <c r="G10521">
        <v>35613.040000000001</v>
      </c>
      <c r="H10521">
        <v>35613.040000000001</v>
      </c>
      <c r="I10521">
        <f>salesdata[[#This Row],[Total_Sales_INR]]/10000000</f>
        <v>3.5613039999999999E-3</v>
      </c>
      <c r="J10521" t="s">
        <v>47</v>
      </c>
      <c r="K10521" t="s">
        <v>35</v>
      </c>
      <c r="L10521">
        <v>1</v>
      </c>
      <c r="M10521" t="s">
        <v>181</v>
      </c>
      <c r="N10521" t="s">
        <v>74</v>
      </c>
      <c r="O10521" t="s">
        <v>22</v>
      </c>
    </row>
    <row r="10522" spans="1:15">
      <c r="A10522" t="s">
        <v>16765</v>
      </c>
      <c r="B10522" s="1">
        <v>45744</v>
      </c>
      <c r="C10522" t="s">
        <v>16766</v>
      </c>
      <c r="D10522" t="s">
        <v>16</v>
      </c>
      <c r="E10522" t="s">
        <v>145</v>
      </c>
      <c r="F10522">
        <v>3</v>
      </c>
      <c r="G10522">
        <v>47235.63</v>
      </c>
      <c r="H10522">
        <v>141706.89000000001</v>
      </c>
      <c r="I10522">
        <f>salesdata[[#This Row],[Total_Sales_INR]]/10000000</f>
        <v>1.4170689000000002E-2</v>
      </c>
      <c r="J10522" t="s">
        <v>27</v>
      </c>
      <c r="K10522" t="s">
        <v>19</v>
      </c>
      <c r="L10522">
        <v>4</v>
      </c>
      <c r="M10522" t="s">
        <v>198</v>
      </c>
      <c r="N10522" t="s">
        <v>62</v>
      </c>
      <c r="O10522" t="s">
        <v>22</v>
      </c>
    </row>
    <row r="10523" spans="1:15">
      <c r="A10523" t="s">
        <v>16767</v>
      </c>
      <c r="B10523" s="1">
        <v>45935</v>
      </c>
      <c r="C10523" t="s">
        <v>6216</v>
      </c>
      <c r="D10523" t="s">
        <v>32</v>
      </c>
      <c r="E10523" t="s">
        <v>33</v>
      </c>
      <c r="F10523">
        <v>4</v>
      </c>
      <c r="G10523">
        <v>16515.96</v>
      </c>
      <c r="H10523">
        <v>66063.839999999997</v>
      </c>
      <c r="I10523">
        <f>salesdata[[#This Row],[Total_Sales_INR]]/10000000</f>
        <v>6.6063839999999999E-3</v>
      </c>
      <c r="J10523" t="s">
        <v>27</v>
      </c>
      <c r="K10523" t="s">
        <v>72</v>
      </c>
      <c r="L10523">
        <v>5</v>
      </c>
      <c r="M10523" t="s">
        <v>73</v>
      </c>
      <c r="N10523" t="s">
        <v>167</v>
      </c>
      <c r="O10523" t="s">
        <v>22</v>
      </c>
    </row>
    <row r="10524" spans="1:15">
      <c r="A10524" t="s">
        <v>16768</v>
      </c>
      <c r="B10524" s="1">
        <v>45923</v>
      </c>
      <c r="C10524" t="s">
        <v>16769</v>
      </c>
      <c r="D10524" t="s">
        <v>102</v>
      </c>
      <c r="E10524" t="s">
        <v>184</v>
      </c>
      <c r="F10524">
        <v>5</v>
      </c>
      <c r="G10524">
        <v>13517.53</v>
      </c>
      <c r="H10524">
        <v>67587.649999999994</v>
      </c>
      <c r="I10524">
        <f>salesdata[[#This Row],[Total_Sales_INR]]/10000000</f>
        <v>6.758764999999999E-3</v>
      </c>
      <c r="J10524" t="s">
        <v>18</v>
      </c>
      <c r="K10524" t="s">
        <v>35</v>
      </c>
      <c r="L10524">
        <v>3</v>
      </c>
      <c r="M10524" t="s">
        <v>190</v>
      </c>
      <c r="N10524" t="s">
        <v>134</v>
      </c>
      <c r="O10524" t="s">
        <v>22</v>
      </c>
    </row>
    <row r="10525" spans="1:15">
      <c r="A10525" t="s">
        <v>16770</v>
      </c>
      <c r="B10525" s="1">
        <v>46010</v>
      </c>
      <c r="C10525" t="s">
        <v>1519</v>
      </c>
      <c r="D10525" t="s">
        <v>16</v>
      </c>
      <c r="E10525" t="s">
        <v>159</v>
      </c>
      <c r="F10525">
        <v>1</v>
      </c>
      <c r="G10525">
        <v>12422.66</v>
      </c>
      <c r="H10525">
        <v>12422.66</v>
      </c>
      <c r="I10525">
        <f>salesdata[[#This Row],[Total_Sales_INR]]/10000000</f>
        <v>1.2422659999999999E-3</v>
      </c>
      <c r="J10525" t="s">
        <v>34</v>
      </c>
      <c r="K10525" t="s">
        <v>35</v>
      </c>
      <c r="L10525">
        <v>4</v>
      </c>
      <c r="M10525" t="s">
        <v>88</v>
      </c>
      <c r="N10525" t="s">
        <v>120</v>
      </c>
      <c r="O10525" t="s">
        <v>22</v>
      </c>
    </row>
    <row r="10526" spans="1:15">
      <c r="A10526" t="s">
        <v>16771</v>
      </c>
      <c r="B10526" s="1">
        <v>46009</v>
      </c>
      <c r="C10526" t="s">
        <v>2406</v>
      </c>
      <c r="D10526" t="s">
        <v>16</v>
      </c>
      <c r="E10526" t="s">
        <v>159</v>
      </c>
      <c r="F10526">
        <v>1</v>
      </c>
      <c r="G10526">
        <v>12065.81</v>
      </c>
      <c r="H10526">
        <v>12065.81</v>
      </c>
      <c r="I10526">
        <f>salesdata[[#This Row],[Total_Sales_INR]]/10000000</f>
        <v>1.206581E-3</v>
      </c>
      <c r="J10526" t="s">
        <v>27</v>
      </c>
      <c r="K10526" t="s">
        <v>35</v>
      </c>
      <c r="L10526">
        <v>5</v>
      </c>
      <c r="M10526" t="s">
        <v>51</v>
      </c>
      <c r="N10526" t="s">
        <v>360</v>
      </c>
      <c r="O10526" t="s">
        <v>22</v>
      </c>
    </row>
    <row r="10527" spans="1:15">
      <c r="A10527" t="s">
        <v>16772</v>
      </c>
      <c r="B10527" s="1">
        <v>46015</v>
      </c>
      <c r="C10527" t="s">
        <v>16773</v>
      </c>
      <c r="D10527" t="s">
        <v>25</v>
      </c>
      <c r="E10527" t="s">
        <v>280</v>
      </c>
      <c r="F10527">
        <v>4</v>
      </c>
      <c r="G10527">
        <v>20997.81</v>
      </c>
      <c r="H10527">
        <v>83991.24</v>
      </c>
      <c r="I10527">
        <f>salesdata[[#This Row],[Total_Sales_INR]]/10000000</f>
        <v>8.3991240000000009E-3</v>
      </c>
      <c r="J10527" t="s">
        <v>27</v>
      </c>
      <c r="K10527" t="s">
        <v>35</v>
      </c>
      <c r="L10527">
        <v>1</v>
      </c>
      <c r="M10527" t="s">
        <v>20</v>
      </c>
      <c r="N10527" t="s">
        <v>42</v>
      </c>
      <c r="O10527" t="s">
        <v>22</v>
      </c>
    </row>
    <row r="10528" spans="1:15">
      <c r="A10528" t="s">
        <v>16774</v>
      </c>
      <c r="B10528" s="1">
        <v>45718</v>
      </c>
      <c r="C10528" t="s">
        <v>13768</v>
      </c>
      <c r="D10528" t="s">
        <v>32</v>
      </c>
      <c r="E10528" t="s">
        <v>81</v>
      </c>
      <c r="F10528">
        <v>4</v>
      </c>
      <c r="G10528">
        <v>32868.11</v>
      </c>
      <c r="H10528">
        <v>131472.44</v>
      </c>
      <c r="I10528">
        <f>salesdata[[#This Row],[Total_Sales_INR]]/10000000</f>
        <v>1.3147244000000001E-2</v>
      </c>
      <c r="J10528" t="s">
        <v>34</v>
      </c>
      <c r="K10528" t="s">
        <v>19</v>
      </c>
      <c r="L10528">
        <v>2</v>
      </c>
      <c r="M10528" t="s">
        <v>141</v>
      </c>
      <c r="N10528" t="s">
        <v>82</v>
      </c>
      <c r="O10528" t="s">
        <v>22</v>
      </c>
    </row>
    <row r="10529" spans="1:15">
      <c r="A10529" t="s">
        <v>16775</v>
      </c>
      <c r="B10529" s="1">
        <v>45877</v>
      </c>
      <c r="C10529" t="s">
        <v>16776</v>
      </c>
      <c r="D10529" t="s">
        <v>45</v>
      </c>
      <c r="E10529" t="s">
        <v>85</v>
      </c>
      <c r="F10529">
        <v>4</v>
      </c>
      <c r="G10529">
        <v>24547.4</v>
      </c>
      <c r="H10529">
        <v>98189.6</v>
      </c>
      <c r="I10529">
        <f>salesdata[[#This Row],[Total_Sales_INR]]/10000000</f>
        <v>9.8189599999999998E-3</v>
      </c>
      <c r="J10529" t="s">
        <v>47</v>
      </c>
      <c r="K10529" t="s">
        <v>72</v>
      </c>
      <c r="L10529">
        <v>4</v>
      </c>
      <c r="M10529" t="s">
        <v>123</v>
      </c>
      <c r="N10529" t="s">
        <v>29</v>
      </c>
      <c r="O10529" t="s">
        <v>22</v>
      </c>
    </row>
    <row r="10530" spans="1:15">
      <c r="A10530" t="s">
        <v>16777</v>
      </c>
      <c r="B10530" s="1">
        <v>45675</v>
      </c>
      <c r="C10530" t="s">
        <v>2283</v>
      </c>
      <c r="D10530" t="s">
        <v>32</v>
      </c>
      <c r="E10530" t="s">
        <v>40</v>
      </c>
      <c r="F10530">
        <v>2</v>
      </c>
      <c r="G10530">
        <v>12793.11</v>
      </c>
      <c r="H10530">
        <v>25586.22</v>
      </c>
      <c r="I10530">
        <f>salesdata[[#This Row],[Total_Sales_INR]]/10000000</f>
        <v>2.558622E-3</v>
      </c>
      <c r="J10530" t="s">
        <v>18</v>
      </c>
      <c r="K10530" t="s">
        <v>19</v>
      </c>
      <c r="L10530">
        <v>1</v>
      </c>
      <c r="M10530" t="s">
        <v>68</v>
      </c>
      <c r="N10530" t="s">
        <v>178</v>
      </c>
      <c r="O10530" t="s">
        <v>22</v>
      </c>
    </row>
    <row r="10531" spans="1:15">
      <c r="A10531" t="s">
        <v>16778</v>
      </c>
      <c r="B10531" s="1">
        <v>45903</v>
      </c>
      <c r="C10531" t="s">
        <v>16779</v>
      </c>
      <c r="D10531" t="s">
        <v>16</v>
      </c>
      <c r="E10531" t="s">
        <v>137</v>
      </c>
      <c r="F10531">
        <v>5</v>
      </c>
      <c r="G10531">
        <v>9091.94</v>
      </c>
      <c r="H10531">
        <v>45459.7</v>
      </c>
      <c r="I10531">
        <f>salesdata[[#This Row],[Total_Sales_INR]]/10000000</f>
        <v>4.5459699999999999E-3</v>
      </c>
      <c r="J10531" t="s">
        <v>47</v>
      </c>
      <c r="K10531" t="s">
        <v>19</v>
      </c>
      <c r="L10531">
        <v>1</v>
      </c>
      <c r="M10531" t="s">
        <v>119</v>
      </c>
      <c r="N10531" t="s">
        <v>48</v>
      </c>
      <c r="O10531" t="s">
        <v>22</v>
      </c>
    </row>
    <row r="10532" spans="1:15">
      <c r="A10532" t="s">
        <v>16780</v>
      </c>
      <c r="B10532" s="1">
        <v>45789</v>
      </c>
      <c r="C10532" t="s">
        <v>16781</v>
      </c>
      <c r="D10532" t="s">
        <v>16</v>
      </c>
      <c r="E10532" t="s">
        <v>137</v>
      </c>
      <c r="F10532">
        <v>5</v>
      </c>
      <c r="G10532">
        <v>25825.360000000001</v>
      </c>
      <c r="H10532">
        <v>129126.8</v>
      </c>
      <c r="I10532">
        <f>salesdata[[#This Row],[Total_Sales_INR]]/10000000</f>
        <v>1.2912680000000001E-2</v>
      </c>
      <c r="J10532" t="s">
        <v>47</v>
      </c>
      <c r="K10532" t="s">
        <v>72</v>
      </c>
      <c r="L10532">
        <v>3</v>
      </c>
      <c r="M10532" t="s">
        <v>36</v>
      </c>
      <c r="N10532" t="s">
        <v>360</v>
      </c>
      <c r="O10532" t="s">
        <v>22</v>
      </c>
    </row>
    <row r="10533" spans="1:15">
      <c r="A10533" t="s">
        <v>16782</v>
      </c>
      <c r="B10533" s="1">
        <v>45973</v>
      </c>
      <c r="C10533" t="s">
        <v>4141</v>
      </c>
      <c r="D10533" t="s">
        <v>16</v>
      </c>
      <c r="E10533" t="s">
        <v>17</v>
      </c>
      <c r="F10533">
        <v>4</v>
      </c>
      <c r="G10533">
        <v>14914.01</v>
      </c>
      <c r="H10533">
        <v>59656.04</v>
      </c>
      <c r="I10533">
        <f>salesdata[[#This Row],[Total_Sales_INR]]/10000000</f>
        <v>5.9656040000000002E-3</v>
      </c>
      <c r="J10533" t="s">
        <v>27</v>
      </c>
      <c r="K10533" t="s">
        <v>72</v>
      </c>
      <c r="L10533">
        <v>2</v>
      </c>
      <c r="M10533" t="s">
        <v>56</v>
      </c>
      <c r="N10533" t="s">
        <v>48</v>
      </c>
      <c r="O10533" t="s">
        <v>22</v>
      </c>
    </row>
    <row r="10534" spans="1:15">
      <c r="A10534" t="s">
        <v>16783</v>
      </c>
      <c r="B10534" s="1">
        <v>45702</v>
      </c>
      <c r="C10534" t="s">
        <v>16784</v>
      </c>
      <c r="D10534" t="s">
        <v>32</v>
      </c>
      <c r="E10534" t="s">
        <v>40</v>
      </c>
      <c r="F10534">
        <v>1</v>
      </c>
      <c r="G10534">
        <v>33512.9</v>
      </c>
      <c r="H10534">
        <v>33512.9</v>
      </c>
      <c r="I10534">
        <f>salesdata[[#This Row],[Total_Sales_INR]]/10000000</f>
        <v>3.3512900000000003E-3</v>
      </c>
      <c r="J10534" t="s">
        <v>47</v>
      </c>
      <c r="K10534" t="s">
        <v>72</v>
      </c>
      <c r="L10534">
        <v>4</v>
      </c>
      <c r="M10534" t="s">
        <v>160</v>
      </c>
      <c r="N10534" t="s">
        <v>52</v>
      </c>
      <c r="O10534" t="s">
        <v>22</v>
      </c>
    </row>
    <row r="10535" spans="1:15">
      <c r="A10535" t="s">
        <v>16785</v>
      </c>
      <c r="B10535" s="1">
        <v>45826</v>
      </c>
      <c r="C10535" t="s">
        <v>16786</v>
      </c>
      <c r="D10535" t="s">
        <v>102</v>
      </c>
      <c r="E10535" t="s">
        <v>118</v>
      </c>
      <c r="F10535">
        <v>1</v>
      </c>
      <c r="G10535">
        <v>45936.75</v>
      </c>
      <c r="H10535">
        <v>45936.75</v>
      </c>
      <c r="I10535">
        <f>salesdata[[#This Row],[Total_Sales_INR]]/10000000</f>
        <v>4.5936750000000002E-3</v>
      </c>
      <c r="J10535" t="s">
        <v>47</v>
      </c>
      <c r="K10535" t="s">
        <v>72</v>
      </c>
      <c r="L10535">
        <v>5</v>
      </c>
      <c r="M10535" t="s">
        <v>73</v>
      </c>
      <c r="N10535" t="s">
        <v>127</v>
      </c>
      <c r="O10535" t="s">
        <v>22</v>
      </c>
    </row>
    <row r="10536" spans="1:15">
      <c r="A10536" t="s">
        <v>16787</v>
      </c>
      <c r="B10536" s="1">
        <v>45980</v>
      </c>
      <c r="C10536" t="s">
        <v>4335</v>
      </c>
      <c r="D10536" t="s">
        <v>45</v>
      </c>
      <c r="E10536" t="s">
        <v>55</v>
      </c>
      <c r="F10536">
        <v>1</v>
      </c>
      <c r="G10536">
        <v>36637.370000000003</v>
      </c>
      <c r="H10536">
        <v>36637.370000000003</v>
      </c>
      <c r="I10536">
        <f>salesdata[[#This Row],[Total_Sales_INR]]/10000000</f>
        <v>3.6637370000000002E-3</v>
      </c>
      <c r="J10536" t="s">
        <v>34</v>
      </c>
      <c r="K10536" t="s">
        <v>35</v>
      </c>
      <c r="L10536">
        <v>1</v>
      </c>
      <c r="M10536" t="s">
        <v>107</v>
      </c>
      <c r="N10536" t="s">
        <v>120</v>
      </c>
      <c r="O10536" t="s">
        <v>22</v>
      </c>
    </row>
    <row r="10537" spans="1:15">
      <c r="A10537" t="s">
        <v>16788</v>
      </c>
      <c r="B10537" s="1">
        <v>45875</v>
      </c>
      <c r="C10537" t="s">
        <v>16789</v>
      </c>
      <c r="D10537" t="s">
        <v>102</v>
      </c>
      <c r="E10537" t="s">
        <v>193</v>
      </c>
      <c r="F10537">
        <v>2</v>
      </c>
      <c r="G10537">
        <v>42626.63</v>
      </c>
      <c r="H10537">
        <v>85253.26</v>
      </c>
      <c r="I10537">
        <f>salesdata[[#This Row],[Total_Sales_INR]]/10000000</f>
        <v>8.5253259999999997E-3</v>
      </c>
      <c r="J10537" t="s">
        <v>18</v>
      </c>
      <c r="K10537" t="s">
        <v>19</v>
      </c>
      <c r="L10537">
        <v>4</v>
      </c>
      <c r="M10537" t="s">
        <v>185</v>
      </c>
      <c r="N10537" t="s">
        <v>97</v>
      </c>
      <c r="O10537" t="s">
        <v>22</v>
      </c>
    </row>
    <row r="10538" spans="1:15">
      <c r="A10538" t="s">
        <v>16790</v>
      </c>
      <c r="B10538" s="1">
        <v>45815</v>
      </c>
      <c r="C10538" t="s">
        <v>8485</v>
      </c>
      <c r="D10538" t="s">
        <v>102</v>
      </c>
      <c r="E10538" t="s">
        <v>155</v>
      </c>
      <c r="F10538">
        <v>2</v>
      </c>
      <c r="G10538">
        <v>883.28</v>
      </c>
      <c r="H10538">
        <v>1766.56</v>
      </c>
      <c r="I10538">
        <f>salesdata[[#This Row],[Total_Sales_INR]]/10000000</f>
        <v>1.76656E-4</v>
      </c>
      <c r="J10538" t="s">
        <v>47</v>
      </c>
      <c r="K10538" t="s">
        <v>19</v>
      </c>
      <c r="L10538">
        <v>3</v>
      </c>
      <c r="M10538" t="s">
        <v>115</v>
      </c>
      <c r="N10538" t="s">
        <v>21</v>
      </c>
      <c r="O10538" t="s">
        <v>22</v>
      </c>
    </row>
    <row r="10539" spans="1:15">
      <c r="A10539" t="s">
        <v>16791</v>
      </c>
      <c r="B10539" s="1">
        <v>45877</v>
      </c>
      <c r="C10539" t="s">
        <v>16792</v>
      </c>
      <c r="D10539" t="s">
        <v>45</v>
      </c>
      <c r="E10539" t="s">
        <v>85</v>
      </c>
      <c r="F10539">
        <v>4</v>
      </c>
      <c r="G10539">
        <v>33345.96</v>
      </c>
      <c r="H10539">
        <v>133383.84</v>
      </c>
      <c r="I10539">
        <f>salesdata[[#This Row],[Total_Sales_INR]]/10000000</f>
        <v>1.3338384E-2</v>
      </c>
      <c r="J10539" t="s">
        <v>18</v>
      </c>
      <c r="K10539" t="s">
        <v>72</v>
      </c>
      <c r="L10539">
        <v>3</v>
      </c>
      <c r="M10539" t="s">
        <v>36</v>
      </c>
      <c r="N10539" t="s">
        <v>360</v>
      </c>
      <c r="O10539" t="s">
        <v>22</v>
      </c>
    </row>
    <row r="10540" spans="1:15">
      <c r="A10540" t="s">
        <v>16793</v>
      </c>
      <c r="B10540" s="1">
        <v>45722</v>
      </c>
      <c r="C10540" t="s">
        <v>16794</v>
      </c>
      <c r="D10540" t="s">
        <v>25</v>
      </c>
      <c r="E10540" t="s">
        <v>223</v>
      </c>
      <c r="F10540">
        <v>3</v>
      </c>
      <c r="G10540">
        <v>31440.51</v>
      </c>
      <c r="H10540">
        <v>94321.53</v>
      </c>
      <c r="I10540">
        <f>salesdata[[#This Row],[Total_Sales_INR]]/10000000</f>
        <v>9.4321530000000004E-3</v>
      </c>
      <c r="J10540" t="s">
        <v>47</v>
      </c>
      <c r="K10540" t="s">
        <v>19</v>
      </c>
      <c r="L10540">
        <v>1</v>
      </c>
      <c r="M10540" t="s">
        <v>107</v>
      </c>
      <c r="N10540" t="s">
        <v>94</v>
      </c>
      <c r="O10540" t="s">
        <v>22</v>
      </c>
    </row>
    <row r="10541" spans="1:15">
      <c r="A10541" t="s">
        <v>16795</v>
      </c>
      <c r="B10541" s="1">
        <v>45882</v>
      </c>
      <c r="C10541" t="s">
        <v>2229</v>
      </c>
      <c r="D10541" t="s">
        <v>102</v>
      </c>
      <c r="E10541" t="s">
        <v>193</v>
      </c>
      <c r="F10541">
        <v>2</v>
      </c>
      <c r="G10541">
        <v>6418.77</v>
      </c>
      <c r="H10541">
        <v>12837.54</v>
      </c>
      <c r="I10541">
        <f>salesdata[[#This Row],[Total_Sales_INR]]/10000000</f>
        <v>1.283754E-3</v>
      </c>
      <c r="J10541" t="s">
        <v>18</v>
      </c>
      <c r="K10541" t="s">
        <v>72</v>
      </c>
      <c r="L10541">
        <v>3</v>
      </c>
      <c r="M10541" t="s">
        <v>61</v>
      </c>
      <c r="N10541" t="s">
        <v>216</v>
      </c>
      <c r="O10541" t="s">
        <v>22</v>
      </c>
    </row>
    <row r="10542" spans="1:15">
      <c r="A10542" t="s">
        <v>16796</v>
      </c>
      <c r="B10542" s="1">
        <v>45987</v>
      </c>
      <c r="C10542" t="s">
        <v>5229</v>
      </c>
      <c r="D10542" t="s">
        <v>16</v>
      </c>
      <c r="E10542" t="s">
        <v>159</v>
      </c>
      <c r="F10542">
        <v>5</v>
      </c>
      <c r="G10542">
        <v>35892.129999999997</v>
      </c>
      <c r="H10542">
        <v>179460.65</v>
      </c>
      <c r="I10542">
        <f>salesdata[[#This Row],[Total_Sales_INR]]/10000000</f>
        <v>1.7946065000000001E-2</v>
      </c>
      <c r="J10542" t="s">
        <v>34</v>
      </c>
      <c r="K10542" t="s">
        <v>35</v>
      </c>
      <c r="L10542">
        <v>4</v>
      </c>
      <c r="M10542" t="s">
        <v>123</v>
      </c>
      <c r="N10542" t="s">
        <v>167</v>
      </c>
      <c r="O10542" t="s">
        <v>22</v>
      </c>
    </row>
    <row r="10543" spans="1:15">
      <c r="A10543" t="s">
        <v>16797</v>
      </c>
      <c r="B10543" s="1">
        <v>45696</v>
      </c>
      <c r="C10543" t="s">
        <v>3928</v>
      </c>
      <c r="D10543" t="s">
        <v>16</v>
      </c>
      <c r="E10543" t="s">
        <v>17</v>
      </c>
      <c r="F10543">
        <v>5</v>
      </c>
      <c r="G10543">
        <v>3345.51</v>
      </c>
      <c r="H10543">
        <v>16727.55</v>
      </c>
      <c r="I10543">
        <f>salesdata[[#This Row],[Total_Sales_INR]]/10000000</f>
        <v>1.6727549999999999E-3</v>
      </c>
      <c r="J10543" t="s">
        <v>34</v>
      </c>
      <c r="K10543" t="s">
        <v>35</v>
      </c>
      <c r="L10543">
        <v>3</v>
      </c>
      <c r="M10543" t="s">
        <v>77</v>
      </c>
      <c r="N10543" t="s">
        <v>178</v>
      </c>
      <c r="O10543" t="s">
        <v>22</v>
      </c>
    </row>
    <row r="10544" spans="1:15">
      <c r="A10544" t="s">
        <v>16798</v>
      </c>
      <c r="B10544" s="1">
        <v>45717</v>
      </c>
      <c r="C10544" t="s">
        <v>3207</v>
      </c>
      <c r="D10544" t="s">
        <v>45</v>
      </c>
      <c r="E10544" t="s">
        <v>60</v>
      </c>
      <c r="F10544">
        <v>2</v>
      </c>
      <c r="G10544">
        <v>28535.53</v>
      </c>
      <c r="H10544">
        <v>57071.06</v>
      </c>
      <c r="I10544">
        <f>salesdata[[#This Row],[Total_Sales_INR]]/10000000</f>
        <v>5.707106E-3</v>
      </c>
      <c r="J10544" t="s">
        <v>34</v>
      </c>
      <c r="K10544" t="s">
        <v>19</v>
      </c>
      <c r="L10544">
        <v>5</v>
      </c>
      <c r="M10544" t="s">
        <v>170</v>
      </c>
      <c r="N10544" t="s">
        <v>78</v>
      </c>
      <c r="O10544" t="s">
        <v>22</v>
      </c>
    </row>
    <row r="10545" spans="1:15">
      <c r="A10545" t="s">
        <v>16799</v>
      </c>
      <c r="B10545" s="1">
        <v>46008</v>
      </c>
      <c r="C10545" t="s">
        <v>16800</v>
      </c>
      <c r="D10545" t="s">
        <v>45</v>
      </c>
      <c r="E10545" t="s">
        <v>60</v>
      </c>
      <c r="F10545">
        <v>5</v>
      </c>
      <c r="G10545">
        <v>33369.120000000003</v>
      </c>
      <c r="H10545">
        <v>166845.6</v>
      </c>
      <c r="I10545">
        <f>salesdata[[#This Row],[Total_Sales_INR]]/10000000</f>
        <v>1.6684560000000001E-2</v>
      </c>
      <c r="J10545" t="s">
        <v>47</v>
      </c>
      <c r="K10545" t="s">
        <v>72</v>
      </c>
      <c r="L10545">
        <v>2</v>
      </c>
      <c r="M10545" t="s">
        <v>56</v>
      </c>
      <c r="N10545" t="s">
        <v>29</v>
      </c>
      <c r="O10545" t="s">
        <v>22</v>
      </c>
    </row>
    <row r="10546" spans="1:15">
      <c r="A10546" t="s">
        <v>16801</v>
      </c>
      <c r="B10546" s="1">
        <v>45962</v>
      </c>
      <c r="C10546" t="s">
        <v>16802</v>
      </c>
      <c r="D10546" t="s">
        <v>16</v>
      </c>
      <c r="E10546" t="s">
        <v>17</v>
      </c>
      <c r="F10546">
        <v>5</v>
      </c>
      <c r="G10546">
        <v>45541.59</v>
      </c>
      <c r="H10546">
        <v>227707.95</v>
      </c>
      <c r="I10546">
        <f>salesdata[[#This Row],[Total_Sales_INR]]/10000000</f>
        <v>2.2770795E-2</v>
      </c>
      <c r="J10546" t="s">
        <v>27</v>
      </c>
      <c r="K10546" t="s">
        <v>72</v>
      </c>
      <c r="L10546">
        <v>5</v>
      </c>
      <c r="M10546" t="s">
        <v>170</v>
      </c>
      <c r="N10546" t="s">
        <v>48</v>
      </c>
      <c r="O10546" t="s">
        <v>22</v>
      </c>
    </row>
    <row r="10547" spans="1:15">
      <c r="A10547" t="s">
        <v>16803</v>
      </c>
      <c r="B10547" s="1">
        <v>45865</v>
      </c>
      <c r="C10547" t="s">
        <v>5656</v>
      </c>
      <c r="D10547" t="s">
        <v>102</v>
      </c>
      <c r="E10547" t="s">
        <v>103</v>
      </c>
      <c r="F10547">
        <v>5</v>
      </c>
      <c r="G10547">
        <v>38169.93</v>
      </c>
      <c r="H10547">
        <v>190849.65</v>
      </c>
      <c r="I10547">
        <f>salesdata[[#This Row],[Total_Sales_INR]]/10000000</f>
        <v>1.9084964999999999E-2</v>
      </c>
      <c r="J10547" t="s">
        <v>34</v>
      </c>
      <c r="K10547" t="s">
        <v>35</v>
      </c>
      <c r="L10547">
        <v>2</v>
      </c>
      <c r="M10547" t="s">
        <v>56</v>
      </c>
      <c r="N10547" t="s">
        <v>62</v>
      </c>
      <c r="O10547" t="s">
        <v>22</v>
      </c>
    </row>
    <row r="10548" spans="1:15">
      <c r="A10548" t="s">
        <v>16804</v>
      </c>
      <c r="B10548" s="1">
        <v>45727</v>
      </c>
      <c r="C10548" t="s">
        <v>6018</v>
      </c>
      <c r="D10548" t="s">
        <v>25</v>
      </c>
      <c r="E10548" t="s">
        <v>91</v>
      </c>
      <c r="F10548">
        <v>5</v>
      </c>
      <c r="G10548">
        <v>40323</v>
      </c>
      <c r="H10548">
        <v>201615</v>
      </c>
      <c r="I10548">
        <f>salesdata[[#This Row],[Total_Sales_INR]]/10000000</f>
        <v>2.0161499999999999E-2</v>
      </c>
      <c r="J10548" t="s">
        <v>47</v>
      </c>
      <c r="K10548" t="s">
        <v>19</v>
      </c>
      <c r="L10548">
        <v>3</v>
      </c>
      <c r="M10548" t="s">
        <v>61</v>
      </c>
      <c r="N10548" t="s">
        <v>127</v>
      </c>
      <c r="O10548" t="s">
        <v>22</v>
      </c>
    </row>
    <row r="10549" spans="1:15">
      <c r="A10549" t="s">
        <v>16805</v>
      </c>
      <c r="B10549" s="1">
        <v>45716</v>
      </c>
      <c r="C10549" t="s">
        <v>16806</v>
      </c>
      <c r="D10549" t="s">
        <v>45</v>
      </c>
      <c r="E10549" t="s">
        <v>46</v>
      </c>
      <c r="F10549">
        <v>1</v>
      </c>
      <c r="G10549">
        <v>28238.92</v>
      </c>
      <c r="H10549">
        <v>28238.92</v>
      </c>
      <c r="I10549">
        <f>salesdata[[#This Row],[Total_Sales_INR]]/10000000</f>
        <v>2.8238919999999997E-3</v>
      </c>
      <c r="J10549" t="s">
        <v>34</v>
      </c>
      <c r="K10549" t="s">
        <v>19</v>
      </c>
      <c r="L10549">
        <v>4</v>
      </c>
      <c r="M10549" t="s">
        <v>88</v>
      </c>
      <c r="N10549" t="s">
        <v>120</v>
      </c>
      <c r="O10549" t="s">
        <v>22</v>
      </c>
    </row>
    <row r="10550" spans="1:15">
      <c r="A10550" t="s">
        <v>16807</v>
      </c>
      <c r="B10550" s="1">
        <v>45922</v>
      </c>
      <c r="C10550" t="s">
        <v>2745</v>
      </c>
      <c r="D10550" t="s">
        <v>102</v>
      </c>
      <c r="E10550" t="s">
        <v>103</v>
      </c>
      <c r="F10550">
        <v>3</v>
      </c>
      <c r="G10550">
        <v>30279.37</v>
      </c>
      <c r="H10550">
        <v>90838.11</v>
      </c>
      <c r="I10550">
        <f>salesdata[[#This Row],[Total_Sales_INR]]/10000000</f>
        <v>9.0838110000000007E-3</v>
      </c>
      <c r="J10550" t="s">
        <v>27</v>
      </c>
      <c r="K10550" t="s">
        <v>35</v>
      </c>
      <c r="L10550">
        <v>3</v>
      </c>
      <c r="M10550" t="s">
        <v>115</v>
      </c>
      <c r="N10550" t="s">
        <v>142</v>
      </c>
      <c r="O10550" t="s">
        <v>22</v>
      </c>
    </row>
    <row r="10551" spans="1:15">
      <c r="A10551" t="s">
        <v>16808</v>
      </c>
      <c r="B10551" s="1">
        <v>45905</v>
      </c>
      <c r="C10551" t="s">
        <v>4181</v>
      </c>
      <c r="D10551" t="s">
        <v>102</v>
      </c>
      <c r="E10551" t="s">
        <v>155</v>
      </c>
      <c r="F10551">
        <v>5</v>
      </c>
      <c r="G10551">
        <v>24755.86</v>
      </c>
      <c r="H10551">
        <v>123779.3</v>
      </c>
      <c r="I10551">
        <f>salesdata[[#This Row],[Total_Sales_INR]]/10000000</f>
        <v>1.2377930000000001E-2</v>
      </c>
      <c r="J10551" t="s">
        <v>47</v>
      </c>
      <c r="K10551" t="s">
        <v>35</v>
      </c>
      <c r="L10551">
        <v>2</v>
      </c>
      <c r="M10551" t="s">
        <v>141</v>
      </c>
      <c r="N10551" t="s">
        <v>48</v>
      </c>
      <c r="O10551" t="s">
        <v>22</v>
      </c>
    </row>
    <row r="10552" spans="1:15">
      <c r="A10552" t="s">
        <v>16809</v>
      </c>
      <c r="B10552" s="1">
        <v>45783</v>
      </c>
      <c r="C10552" t="s">
        <v>16810</v>
      </c>
      <c r="D10552" t="s">
        <v>16</v>
      </c>
      <c r="E10552" t="s">
        <v>145</v>
      </c>
      <c r="F10552">
        <v>5</v>
      </c>
      <c r="G10552">
        <v>14263.07</v>
      </c>
      <c r="H10552">
        <v>71315.350000000006</v>
      </c>
      <c r="I10552">
        <f>salesdata[[#This Row],[Total_Sales_INR]]/10000000</f>
        <v>7.1315350000000005E-3</v>
      </c>
      <c r="J10552" t="s">
        <v>34</v>
      </c>
      <c r="K10552" t="s">
        <v>35</v>
      </c>
      <c r="L10552">
        <v>5</v>
      </c>
      <c r="M10552" t="s">
        <v>73</v>
      </c>
      <c r="N10552" t="s">
        <v>57</v>
      </c>
      <c r="O10552" t="s">
        <v>22</v>
      </c>
    </row>
    <row r="10553" spans="1:15">
      <c r="A10553" t="s">
        <v>16811</v>
      </c>
      <c r="B10553" s="1">
        <v>45903</v>
      </c>
      <c r="C10553" t="s">
        <v>4247</v>
      </c>
      <c r="D10553" t="s">
        <v>25</v>
      </c>
      <c r="E10553" t="s">
        <v>223</v>
      </c>
      <c r="F10553">
        <v>3</v>
      </c>
      <c r="G10553">
        <v>16945.18</v>
      </c>
      <c r="H10553">
        <v>50835.54</v>
      </c>
      <c r="I10553">
        <f>salesdata[[#This Row],[Total_Sales_INR]]/10000000</f>
        <v>5.0835539999999997E-3</v>
      </c>
      <c r="J10553" t="s">
        <v>34</v>
      </c>
      <c r="K10553" t="s">
        <v>19</v>
      </c>
      <c r="L10553">
        <v>5</v>
      </c>
      <c r="M10553" t="s">
        <v>41</v>
      </c>
      <c r="N10553" t="s">
        <v>156</v>
      </c>
      <c r="O10553" t="s">
        <v>22</v>
      </c>
    </row>
    <row r="10554" spans="1:15">
      <c r="A10554" t="s">
        <v>16812</v>
      </c>
      <c r="B10554" s="1">
        <v>45860</v>
      </c>
      <c r="C10554" t="s">
        <v>16813</v>
      </c>
      <c r="D10554" t="s">
        <v>25</v>
      </c>
      <c r="E10554" t="s">
        <v>223</v>
      </c>
      <c r="F10554">
        <v>4</v>
      </c>
      <c r="G10554">
        <v>40989.46</v>
      </c>
      <c r="H10554">
        <v>163957.84</v>
      </c>
      <c r="I10554">
        <f>salesdata[[#This Row],[Total_Sales_INR]]/10000000</f>
        <v>1.6395784E-2</v>
      </c>
      <c r="J10554" t="s">
        <v>27</v>
      </c>
      <c r="K10554" t="s">
        <v>35</v>
      </c>
      <c r="L10554">
        <v>5</v>
      </c>
      <c r="M10554" t="s">
        <v>41</v>
      </c>
      <c r="N10554" t="s">
        <v>150</v>
      </c>
      <c r="O10554" t="s">
        <v>22</v>
      </c>
    </row>
    <row r="10555" spans="1:15">
      <c r="A10555" t="s">
        <v>16814</v>
      </c>
      <c r="B10555" s="1">
        <v>45992</v>
      </c>
      <c r="C10555" t="s">
        <v>8504</v>
      </c>
      <c r="D10555" t="s">
        <v>102</v>
      </c>
      <c r="E10555" t="s">
        <v>193</v>
      </c>
      <c r="F10555">
        <v>5</v>
      </c>
      <c r="G10555">
        <v>46072.45</v>
      </c>
      <c r="H10555">
        <v>230362.25</v>
      </c>
      <c r="I10555">
        <f>salesdata[[#This Row],[Total_Sales_INR]]/10000000</f>
        <v>2.3036225E-2</v>
      </c>
      <c r="J10555" t="s">
        <v>47</v>
      </c>
      <c r="K10555" t="s">
        <v>19</v>
      </c>
      <c r="L10555">
        <v>5</v>
      </c>
      <c r="M10555" t="s">
        <v>41</v>
      </c>
      <c r="N10555" t="s">
        <v>112</v>
      </c>
      <c r="O10555" t="s">
        <v>22</v>
      </c>
    </row>
    <row r="10556" spans="1:15">
      <c r="A10556" t="s">
        <v>16815</v>
      </c>
      <c r="B10556" s="1">
        <v>45766</v>
      </c>
      <c r="C10556" t="s">
        <v>16816</v>
      </c>
      <c r="D10556" t="s">
        <v>25</v>
      </c>
      <c r="E10556" t="s">
        <v>26</v>
      </c>
      <c r="F10556">
        <v>2</v>
      </c>
      <c r="G10556">
        <v>9204.73</v>
      </c>
      <c r="H10556">
        <v>18409.46</v>
      </c>
      <c r="I10556">
        <f>salesdata[[#This Row],[Total_Sales_INR]]/10000000</f>
        <v>1.840946E-3</v>
      </c>
      <c r="J10556" t="s">
        <v>27</v>
      </c>
      <c r="K10556" t="s">
        <v>72</v>
      </c>
      <c r="L10556">
        <v>4</v>
      </c>
      <c r="M10556" t="s">
        <v>123</v>
      </c>
      <c r="N10556" t="s">
        <v>94</v>
      </c>
      <c r="O10556" t="s">
        <v>22</v>
      </c>
    </row>
    <row r="10557" spans="1:15">
      <c r="A10557" t="s">
        <v>16817</v>
      </c>
      <c r="B10557" s="1">
        <v>45997</v>
      </c>
      <c r="C10557" t="s">
        <v>16818</v>
      </c>
      <c r="D10557" t="s">
        <v>16</v>
      </c>
      <c r="E10557" t="s">
        <v>130</v>
      </c>
      <c r="F10557">
        <v>3</v>
      </c>
      <c r="G10557">
        <v>43823.16</v>
      </c>
      <c r="H10557">
        <v>131469.48000000001</v>
      </c>
      <c r="I10557">
        <f>salesdata[[#This Row],[Total_Sales_INR]]/10000000</f>
        <v>1.3146948E-2</v>
      </c>
      <c r="J10557" t="s">
        <v>47</v>
      </c>
      <c r="K10557" t="s">
        <v>35</v>
      </c>
      <c r="L10557">
        <v>3</v>
      </c>
      <c r="M10557" t="s">
        <v>190</v>
      </c>
      <c r="N10557" t="s">
        <v>156</v>
      </c>
      <c r="O10557" t="s">
        <v>22</v>
      </c>
    </row>
    <row r="10558" spans="1:15">
      <c r="A10558" t="s">
        <v>16819</v>
      </c>
      <c r="B10558" s="1">
        <v>45885</v>
      </c>
      <c r="C10558" t="s">
        <v>8754</v>
      </c>
      <c r="D10558" t="s">
        <v>102</v>
      </c>
      <c r="E10558" t="s">
        <v>103</v>
      </c>
      <c r="F10558">
        <v>4</v>
      </c>
      <c r="G10558">
        <v>35790.720000000001</v>
      </c>
      <c r="H10558">
        <v>143162.88</v>
      </c>
      <c r="I10558">
        <f>salesdata[[#This Row],[Total_Sales_INR]]/10000000</f>
        <v>1.4316288E-2</v>
      </c>
      <c r="J10558" t="s">
        <v>34</v>
      </c>
      <c r="K10558" t="s">
        <v>19</v>
      </c>
      <c r="L10558">
        <v>3</v>
      </c>
      <c r="M10558" t="s">
        <v>61</v>
      </c>
      <c r="N10558" t="s">
        <v>178</v>
      </c>
      <c r="O10558" t="s">
        <v>22</v>
      </c>
    </row>
    <row r="10559" spans="1:15">
      <c r="A10559" t="s">
        <v>16820</v>
      </c>
      <c r="B10559" s="1">
        <v>45760</v>
      </c>
      <c r="C10559" t="s">
        <v>16821</v>
      </c>
      <c r="D10559" t="s">
        <v>25</v>
      </c>
      <c r="E10559" t="s">
        <v>91</v>
      </c>
      <c r="F10559">
        <v>4</v>
      </c>
      <c r="G10559">
        <v>37547.64</v>
      </c>
      <c r="H10559">
        <v>150190.56</v>
      </c>
      <c r="I10559">
        <f>salesdata[[#This Row],[Total_Sales_INR]]/10000000</f>
        <v>1.5019055999999999E-2</v>
      </c>
      <c r="J10559" t="s">
        <v>34</v>
      </c>
      <c r="K10559" t="s">
        <v>72</v>
      </c>
      <c r="L10559">
        <v>3</v>
      </c>
      <c r="M10559" t="s">
        <v>77</v>
      </c>
      <c r="N10559" t="s">
        <v>142</v>
      </c>
      <c r="O10559" t="s">
        <v>22</v>
      </c>
    </row>
    <row r="10560" spans="1:15">
      <c r="A10560" t="s">
        <v>16822</v>
      </c>
      <c r="B10560" s="1">
        <v>45965</v>
      </c>
      <c r="C10560" t="s">
        <v>16429</v>
      </c>
      <c r="D10560" t="s">
        <v>32</v>
      </c>
      <c r="E10560" t="s">
        <v>250</v>
      </c>
      <c r="F10560">
        <v>5</v>
      </c>
      <c r="G10560">
        <v>45026.15</v>
      </c>
      <c r="H10560">
        <v>225130.75</v>
      </c>
      <c r="I10560">
        <f>salesdata[[#This Row],[Total_Sales_INR]]/10000000</f>
        <v>2.2513075E-2</v>
      </c>
      <c r="J10560" t="s">
        <v>27</v>
      </c>
      <c r="K10560" t="s">
        <v>72</v>
      </c>
      <c r="L10560">
        <v>1</v>
      </c>
      <c r="M10560" t="s">
        <v>107</v>
      </c>
      <c r="N10560" t="s">
        <v>57</v>
      </c>
      <c r="O10560" t="s">
        <v>22</v>
      </c>
    </row>
    <row r="10561" spans="1:15">
      <c r="A10561" t="s">
        <v>16823</v>
      </c>
      <c r="B10561" s="1">
        <v>45920</v>
      </c>
      <c r="C10561" t="s">
        <v>16824</v>
      </c>
      <c r="D10561" t="s">
        <v>32</v>
      </c>
      <c r="E10561" t="s">
        <v>40</v>
      </c>
      <c r="F10561">
        <v>2</v>
      </c>
      <c r="G10561">
        <v>36153.67</v>
      </c>
      <c r="H10561">
        <v>72307.34</v>
      </c>
      <c r="I10561">
        <f>salesdata[[#This Row],[Total_Sales_INR]]/10000000</f>
        <v>7.2307339999999999E-3</v>
      </c>
      <c r="J10561" t="s">
        <v>47</v>
      </c>
      <c r="K10561" t="s">
        <v>72</v>
      </c>
      <c r="L10561">
        <v>4</v>
      </c>
      <c r="M10561" t="s">
        <v>88</v>
      </c>
      <c r="N10561" t="s">
        <v>120</v>
      </c>
      <c r="O10561" t="s">
        <v>22</v>
      </c>
    </row>
    <row r="10562" spans="1:15">
      <c r="A10562" t="s">
        <v>16825</v>
      </c>
      <c r="B10562" s="1">
        <v>45955</v>
      </c>
      <c r="C10562" t="s">
        <v>2576</v>
      </c>
      <c r="D10562" t="s">
        <v>16</v>
      </c>
      <c r="E10562" t="s">
        <v>137</v>
      </c>
      <c r="F10562">
        <v>4</v>
      </c>
      <c r="G10562">
        <v>7940.85</v>
      </c>
      <c r="H10562">
        <v>31763.4</v>
      </c>
      <c r="I10562">
        <f>salesdata[[#This Row],[Total_Sales_INR]]/10000000</f>
        <v>3.1763400000000002E-3</v>
      </c>
      <c r="J10562" t="s">
        <v>47</v>
      </c>
      <c r="K10562" t="s">
        <v>19</v>
      </c>
      <c r="L10562">
        <v>5</v>
      </c>
      <c r="M10562" t="s">
        <v>51</v>
      </c>
      <c r="N10562" t="s">
        <v>178</v>
      </c>
      <c r="O10562" t="s">
        <v>22</v>
      </c>
    </row>
    <row r="10563" spans="1:15">
      <c r="A10563" t="s">
        <v>16826</v>
      </c>
      <c r="B10563" s="1">
        <v>45849</v>
      </c>
      <c r="C10563" t="s">
        <v>16827</v>
      </c>
      <c r="D10563" t="s">
        <v>102</v>
      </c>
      <c r="E10563" t="s">
        <v>193</v>
      </c>
      <c r="F10563">
        <v>4</v>
      </c>
      <c r="G10563">
        <v>4183.3</v>
      </c>
      <c r="H10563">
        <v>16733.2</v>
      </c>
      <c r="I10563">
        <f>salesdata[[#This Row],[Total_Sales_INR]]/10000000</f>
        <v>1.6733200000000001E-3</v>
      </c>
      <c r="J10563" t="s">
        <v>18</v>
      </c>
      <c r="K10563" t="s">
        <v>19</v>
      </c>
      <c r="L10563">
        <v>3</v>
      </c>
      <c r="M10563" t="s">
        <v>190</v>
      </c>
      <c r="N10563" t="s">
        <v>52</v>
      </c>
      <c r="O10563" t="s">
        <v>22</v>
      </c>
    </row>
    <row r="10564" spans="1:15">
      <c r="A10564" t="s">
        <v>16828</v>
      </c>
      <c r="B10564" s="1">
        <v>45953</v>
      </c>
      <c r="C10564" t="s">
        <v>9162</v>
      </c>
      <c r="D10564" t="s">
        <v>45</v>
      </c>
      <c r="E10564" t="s">
        <v>65</v>
      </c>
      <c r="F10564">
        <v>4</v>
      </c>
      <c r="G10564">
        <v>4427.1000000000004</v>
      </c>
      <c r="H10564">
        <v>17708.400000000001</v>
      </c>
      <c r="I10564">
        <f>salesdata[[#This Row],[Total_Sales_INR]]/10000000</f>
        <v>1.7708400000000001E-3</v>
      </c>
      <c r="J10564" t="s">
        <v>18</v>
      </c>
      <c r="K10564" t="s">
        <v>72</v>
      </c>
      <c r="L10564">
        <v>5</v>
      </c>
      <c r="M10564" t="s">
        <v>170</v>
      </c>
      <c r="N10564" t="s">
        <v>97</v>
      </c>
      <c r="O10564" t="s">
        <v>22</v>
      </c>
    </row>
    <row r="10565" spans="1:15">
      <c r="A10565" t="s">
        <v>16829</v>
      </c>
      <c r="B10565" s="1">
        <v>45932</v>
      </c>
      <c r="C10565" t="s">
        <v>5499</v>
      </c>
      <c r="D10565" t="s">
        <v>25</v>
      </c>
      <c r="E10565" t="s">
        <v>26</v>
      </c>
      <c r="F10565">
        <v>1</v>
      </c>
      <c r="G10565">
        <v>42276.1</v>
      </c>
      <c r="H10565">
        <v>42276.1</v>
      </c>
      <c r="I10565">
        <f>salesdata[[#This Row],[Total_Sales_INR]]/10000000</f>
        <v>4.2276099999999997E-3</v>
      </c>
      <c r="J10565" t="s">
        <v>47</v>
      </c>
      <c r="K10565" t="s">
        <v>35</v>
      </c>
      <c r="L10565">
        <v>1</v>
      </c>
      <c r="M10565" t="s">
        <v>119</v>
      </c>
      <c r="N10565" t="s">
        <v>178</v>
      </c>
      <c r="O10565" t="s">
        <v>22</v>
      </c>
    </row>
    <row r="10566" spans="1:15">
      <c r="A10566" t="s">
        <v>16830</v>
      </c>
      <c r="B10566" s="1">
        <v>45702</v>
      </c>
      <c r="C10566" t="s">
        <v>16831</v>
      </c>
      <c r="D10566" t="s">
        <v>25</v>
      </c>
      <c r="E10566" t="s">
        <v>140</v>
      </c>
      <c r="F10566">
        <v>2</v>
      </c>
      <c r="G10566">
        <v>47540.53</v>
      </c>
      <c r="H10566">
        <v>95081.06</v>
      </c>
      <c r="I10566">
        <f>salesdata[[#This Row],[Total_Sales_INR]]/10000000</f>
        <v>9.5081060000000005E-3</v>
      </c>
      <c r="J10566" t="s">
        <v>18</v>
      </c>
      <c r="K10566" t="s">
        <v>35</v>
      </c>
      <c r="L10566">
        <v>4</v>
      </c>
      <c r="M10566" t="s">
        <v>185</v>
      </c>
      <c r="N10566" t="s">
        <v>57</v>
      </c>
      <c r="O10566" t="s">
        <v>22</v>
      </c>
    </row>
    <row r="10567" spans="1:15">
      <c r="A10567" t="s">
        <v>16832</v>
      </c>
      <c r="B10567" s="1">
        <v>45743</v>
      </c>
      <c r="C10567" t="s">
        <v>16833</v>
      </c>
      <c r="D10567" t="s">
        <v>25</v>
      </c>
      <c r="E10567" t="s">
        <v>26</v>
      </c>
      <c r="F10567">
        <v>1</v>
      </c>
      <c r="G10567">
        <v>36595.370000000003</v>
      </c>
      <c r="H10567">
        <v>36595.370000000003</v>
      </c>
      <c r="I10567">
        <f>salesdata[[#This Row],[Total_Sales_INR]]/10000000</f>
        <v>3.6595370000000005E-3</v>
      </c>
      <c r="J10567" t="s">
        <v>27</v>
      </c>
      <c r="K10567" t="s">
        <v>72</v>
      </c>
      <c r="L10567">
        <v>4</v>
      </c>
      <c r="M10567" t="s">
        <v>88</v>
      </c>
      <c r="N10567" t="s">
        <v>213</v>
      </c>
      <c r="O10567" t="s">
        <v>22</v>
      </c>
    </row>
    <row r="10568" spans="1:15">
      <c r="A10568" t="s">
        <v>16834</v>
      </c>
      <c r="B10568" s="1">
        <v>45833</v>
      </c>
      <c r="C10568" t="s">
        <v>9788</v>
      </c>
      <c r="D10568" t="s">
        <v>45</v>
      </c>
      <c r="E10568" t="s">
        <v>55</v>
      </c>
      <c r="F10568">
        <v>4</v>
      </c>
      <c r="G10568">
        <v>27275.78</v>
      </c>
      <c r="H10568">
        <v>109103.12</v>
      </c>
      <c r="I10568">
        <f>salesdata[[#This Row],[Total_Sales_INR]]/10000000</f>
        <v>1.0910312E-2</v>
      </c>
      <c r="J10568" t="s">
        <v>34</v>
      </c>
      <c r="K10568" t="s">
        <v>72</v>
      </c>
      <c r="L10568">
        <v>5</v>
      </c>
      <c r="M10568" t="s">
        <v>51</v>
      </c>
      <c r="N10568" t="s">
        <v>213</v>
      </c>
      <c r="O10568" t="s">
        <v>22</v>
      </c>
    </row>
    <row r="10569" spans="1:15">
      <c r="A10569" t="s">
        <v>16835</v>
      </c>
      <c r="B10569" s="1">
        <v>45887</v>
      </c>
      <c r="C10569" t="s">
        <v>7645</v>
      </c>
      <c r="D10569" t="s">
        <v>45</v>
      </c>
      <c r="E10569" t="s">
        <v>85</v>
      </c>
      <c r="F10569">
        <v>2</v>
      </c>
      <c r="G10569">
        <v>24382.81</v>
      </c>
      <c r="H10569">
        <v>48765.62</v>
      </c>
      <c r="I10569">
        <f>salesdata[[#This Row],[Total_Sales_INR]]/10000000</f>
        <v>4.8765620000000001E-3</v>
      </c>
      <c r="J10569" t="s">
        <v>47</v>
      </c>
      <c r="K10569" t="s">
        <v>19</v>
      </c>
      <c r="L10569">
        <v>4</v>
      </c>
      <c r="M10569" t="s">
        <v>88</v>
      </c>
      <c r="N10569" t="s">
        <v>78</v>
      </c>
      <c r="O10569" t="s">
        <v>22</v>
      </c>
    </row>
    <row r="10570" spans="1:15">
      <c r="A10570" t="s">
        <v>16836</v>
      </c>
      <c r="B10570" s="1">
        <v>45842</v>
      </c>
      <c r="C10570" t="s">
        <v>4162</v>
      </c>
      <c r="D10570" t="s">
        <v>45</v>
      </c>
      <c r="E10570" t="s">
        <v>85</v>
      </c>
      <c r="F10570">
        <v>1</v>
      </c>
      <c r="G10570">
        <v>12155.67</v>
      </c>
      <c r="H10570">
        <v>12155.67</v>
      </c>
      <c r="I10570">
        <f>salesdata[[#This Row],[Total_Sales_INR]]/10000000</f>
        <v>1.2155670000000001E-3</v>
      </c>
      <c r="J10570" t="s">
        <v>34</v>
      </c>
      <c r="K10570" t="s">
        <v>72</v>
      </c>
      <c r="L10570">
        <v>4</v>
      </c>
      <c r="M10570" t="s">
        <v>198</v>
      </c>
      <c r="N10570" t="s">
        <v>97</v>
      </c>
      <c r="O10570" t="s">
        <v>22</v>
      </c>
    </row>
    <row r="10571" spans="1:15">
      <c r="A10571" t="s">
        <v>16837</v>
      </c>
      <c r="B10571" s="1">
        <v>46021</v>
      </c>
      <c r="C10571" t="s">
        <v>5854</v>
      </c>
      <c r="D10571" t="s">
        <v>32</v>
      </c>
      <c r="E10571" t="s">
        <v>309</v>
      </c>
      <c r="F10571">
        <v>2</v>
      </c>
      <c r="G10571">
        <v>41191.339999999997</v>
      </c>
      <c r="H10571">
        <v>82382.679999999993</v>
      </c>
      <c r="I10571">
        <f>salesdata[[#This Row],[Total_Sales_INR]]/10000000</f>
        <v>8.238268E-3</v>
      </c>
      <c r="J10571" t="s">
        <v>47</v>
      </c>
      <c r="K10571" t="s">
        <v>72</v>
      </c>
      <c r="L10571">
        <v>5</v>
      </c>
      <c r="M10571" t="s">
        <v>28</v>
      </c>
      <c r="N10571" t="s">
        <v>42</v>
      </c>
      <c r="O10571" t="s">
        <v>22</v>
      </c>
    </row>
    <row r="10572" spans="1:15">
      <c r="A10572" t="s">
        <v>16838</v>
      </c>
      <c r="B10572" s="1">
        <v>45891</v>
      </c>
      <c r="C10572" t="s">
        <v>16839</v>
      </c>
      <c r="D10572" t="s">
        <v>25</v>
      </c>
      <c r="E10572" t="s">
        <v>223</v>
      </c>
      <c r="F10572">
        <v>1</v>
      </c>
      <c r="G10572">
        <v>25591.439999999999</v>
      </c>
      <c r="H10572">
        <v>25591.439999999999</v>
      </c>
      <c r="I10572">
        <f>salesdata[[#This Row],[Total_Sales_INR]]/10000000</f>
        <v>2.5591439999999997E-3</v>
      </c>
      <c r="J10572" t="s">
        <v>27</v>
      </c>
      <c r="K10572" t="s">
        <v>72</v>
      </c>
      <c r="L10572">
        <v>5</v>
      </c>
      <c r="M10572" t="s">
        <v>170</v>
      </c>
      <c r="N10572" t="s">
        <v>78</v>
      </c>
      <c r="O10572" t="s">
        <v>22</v>
      </c>
    </row>
    <row r="10573" spans="1:15">
      <c r="A10573" t="s">
        <v>16840</v>
      </c>
      <c r="B10573" s="1">
        <v>45801</v>
      </c>
      <c r="C10573" t="s">
        <v>16841</v>
      </c>
      <c r="D10573" t="s">
        <v>45</v>
      </c>
      <c r="E10573" t="s">
        <v>65</v>
      </c>
      <c r="F10573">
        <v>5</v>
      </c>
      <c r="G10573">
        <v>48330.03</v>
      </c>
      <c r="H10573">
        <v>241650.15</v>
      </c>
      <c r="I10573">
        <f>salesdata[[#This Row],[Total_Sales_INR]]/10000000</f>
        <v>2.4165014999999998E-2</v>
      </c>
      <c r="J10573" t="s">
        <v>34</v>
      </c>
      <c r="K10573" t="s">
        <v>35</v>
      </c>
      <c r="L10573">
        <v>1</v>
      </c>
      <c r="M10573" t="s">
        <v>119</v>
      </c>
      <c r="N10573" t="s">
        <v>69</v>
      </c>
      <c r="O10573" t="s">
        <v>22</v>
      </c>
    </row>
    <row r="10574" spans="1:15">
      <c r="A10574" t="s">
        <v>16842</v>
      </c>
      <c r="B10574" s="1">
        <v>45837</v>
      </c>
      <c r="C10574" t="s">
        <v>6173</v>
      </c>
      <c r="D10574" t="s">
        <v>102</v>
      </c>
      <c r="E10574" t="s">
        <v>184</v>
      </c>
      <c r="F10574">
        <v>5</v>
      </c>
      <c r="G10574">
        <v>36512.239999999998</v>
      </c>
      <c r="H10574">
        <v>182561.2</v>
      </c>
      <c r="I10574">
        <f>salesdata[[#This Row],[Total_Sales_INR]]/10000000</f>
        <v>1.8256120000000001E-2</v>
      </c>
      <c r="J10574" t="s">
        <v>18</v>
      </c>
      <c r="K10574" t="s">
        <v>35</v>
      </c>
      <c r="L10574">
        <v>4</v>
      </c>
      <c r="M10574" t="s">
        <v>185</v>
      </c>
      <c r="N10574" t="s">
        <v>134</v>
      </c>
      <c r="O10574" t="s">
        <v>22</v>
      </c>
    </row>
    <row r="10575" spans="1:15">
      <c r="A10575" t="s">
        <v>16843</v>
      </c>
      <c r="B10575" s="1">
        <v>45960</v>
      </c>
      <c r="C10575" t="s">
        <v>9457</v>
      </c>
      <c r="D10575" t="s">
        <v>25</v>
      </c>
      <c r="E10575" t="s">
        <v>91</v>
      </c>
      <c r="F10575">
        <v>3</v>
      </c>
      <c r="G10575">
        <v>48197.59</v>
      </c>
      <c r="H10575">
        <v>144592.76999999999</v>
      </c>
      <c r="I10575">
        <f>salesdata[[#This Row],[Total_Sales_INR]]/10000000</f>
        <v>1.4459277E-2</v>
      </c>
      <c r="J10575" t="s">
        <v>34</v>
      </c>
      <c r="K10575" t="s">
        <v>35</v>
      </c>
      <c r="L10575">
        <v>4</v>
      </c>
      <c r="M10575" t="s">
        <v>198</v>
      </c>
      <c r="N10575" t="s">
        <v>97</v>
      </c>
      <c r="O10575" t="s">
        <v>22</v>
      </c>
    </row>
    <row r="10576" spans="1:15">
      <c r="A10576" t="s">
        <v>16844</v>
      </c>
      <c r="B10576" s="1">
        <v>45725</v>
      </c>
      <c r="C10576" t="s">
        <v>5359</v>
      </c>
      <c r="D10576" t="s">
        <v>102</v>
      </c>
      <c r="E10576" t="s">
        <v>118</v>
      </c>
      <c r="F10576">
        <v>3</v>
      </c>
      <c r="G10576">
        <v>12702.47</v>
      </c>
      <c r="H10576">
        <v>38107.410000000003</v>
      </c>
      <c r="I10576">
        <f>salesdata[[#This Row],[Total_Sales_INR]]/10000000</f>
        <v>3.8107410000000003E-3</v>
      </c>
      <c r="J10576" t="s">
        <v>47</v>
      </c>
      <c r="K10576" t="s">
        <v>35</v>
      </c>
      <c r="L10576">
        <v>2</v>
      </c>
      <c r="M10576" t="s">
        <v>265</v>
      </c>
      <c r="N10576" t="s">
        <v>142</v>
      </c>
      <c r="O10576" t="s">
        <v>22</v>
      </c>
    </row>
    <row r="10577" spans="1:15">
      <c r="A10577" t="s">
        <v>16845</v>
      </c>
      <c r="B10577" s="1">
        <v>45913</v>
      </c>
      <c r="C10577" t="s">
        <v>5231</v>
      </c>
      <c r="D10577" t="s">
        <v>102</v>
      </c>
      <c r="E10577" t="s">
        <v>155</v>
      </c>
      <c r="F10577">
        <v>5</v>
      </c>
      <c r="G10577">
        <v>11338.79</v>
      </c>
      <c r="H10577">
        <v>56693.95</v>
      </c>
      <c r="I10577">
        <f>salesdata[[#This Row],[Total_Sales_INR]]/10000000</f>
        <v>5.6693949999999998E-3</v>
      </c>
      <c r="J10577" t="s">
        <v>27</v>
      </c>
      <c r="K10577" t="s">
        <v>72</v>
      </c>
      <c r="L10577">
        <v>5</v>
      </c>
      <c r="M10577" t="s">
        <v>73</v>
      </c>
      <c r="N10577" t="s">
        <v>134</v>
      </c>
      <c r="O10577" t="s">
        <v>22</v>
      </c>
    </row>
    <row r="10578" spans="1:15">
      <c r="A10578" t="s">
        <v>16846</v>
      </c>
      <c r="B10578" s="1">
        <v>45761</v>
      </c>
      <c r="C10578" t="s">
        <v>16847</v>
      </c>
      <c r="D10578" t="s">
        <v>25</v>
      </c>
      <c r="E10578" t="s">
        <v>26</v>
      </c>
      <c r="F10578">
        <v>1</v>
      </c>
      <c r="G10578">
        <v>7984.81</v>
      </c>
      <c r="H10578">
        <v>7984.81</v>
      </c>
      <c r="I10578">
        <f>salesdata[[#This Row],[Total_Sales_INR]]/10000000</f>
        <v>7.9848100000000008E-4</v>
      </c>
      <c r="J10578" t="s">
        <v>34</v>
      </c>
      <c r="K10578" t="s">
        <v>19</v>
      </c>
      <c r="L10578">
        <v>1</v>
      </c>
      <c r="M10578" t="s">
        <v>20</v>
      </c>
      <c r="N10578" t="s">
        <v>167</v>
      </c>
      <c r="O10578" t="s">
        <v>22</v>
      </c>
    </row>
    <row r="10579" spans="1:15">
      <c r="A10579" t="s">
        <v>16848</v>
      </c>
      <c r="B10579" s="1">
        <v>45938</v>
      </c>
      <c r="C10579" t="s">
        <v>8238</v>
      </c>
      <c r="D10579" t="s">
        <v>45</v>
      </c>
      <c r="E10579" t="s">
        <v>55</v>
      </c>
      <c r="F10579">
        <v>1</v>
      </c>
      <c r="G10579">
        <v>6955</v>
      </c>
      <c r="H10579">
        <v>6955</v>
      </c>
      <c r="I10579">
        <f>salesdata[[#This Row],[Total_Sales_INR]]/10000000</f>
        <v>6.9550000000000005E-4</v>
      </c>
      <c r="J10579" t="s">
        <v>47</v>
      </c>
      <c r="K10579" t="s">
        <v>35</v>
      </c>
      <c r="L10579">
        <v>4</v>
      </c>
      <c r="M10579" t="s">
        <v>160</v>
      </c>
      <c r="N10579" t="s">
        <v>82</v>
      </c>
      <c r="O10579" t="s">
        <v>22</v>
      </c>
    </row>
    <row r="10580" spans="1:15">
      <c r="A10580" t="s">
        <v>16849</v>
      </c>
      <c r="B10580" s="1">
        <v>45760</v>
      </c>
      <c r="C10580" t="s">
        <v>16850</v>
      </c>
      <c r="D10580" t="s">
        <v>102</v>
      </c>
      <c r="E10580" t="s">
        <v>103</v>
      </c>
      <c r="F10580">
        <v>4</v>
      </c>
      <c r="G10580">
        <v>45768.57</v>
      </c>
      <c r="H10580">
        <v>183074.28</v>
      </c>
      <c r="I10580">
        <f>salesdata[[#This Row],[Total_Sales_INR]]/10000000</f>
        <v>1.8307428000000001E-2</v>
      </c>
      <c r="J10580" t="s">
        <v>27</v>
      </c>
      <c r="K10580" t="s">
        <v>72</v>
      </c>
      <c r="L10580">
        <v>1</v>
      </c>
      <c r="M10580" t="s">
        <v>107</v>
      </c>
      <c r="N10580" t="s">
        <v>134</v>
      </c>
      <c r="O10580" t="s">
        <v>22</v>
      </c>
    </row>
    <row r="10581" spans="1:15">
      <c r="A10581" t="s">
        <v>16851</v>
      </c>
      <c r="B10581" s="1">
        <v>46017</v>
      </c>
      <c r="C10581" t="s">
        <v>16852</v>
      </c>
      <c r="D10581" t="s">
        <v>32</v>
      </c>
      <c r="E10581" t="s">
        <v>309</v>
      </c>
      <c r="F10581">
        <v>4</v>
      </c>
      <c r="G10581">
        <v>9897.27</v>
      </c>
      <c r="H10581">
        <v>39589.08</v>
      </c>
      <c r="I10581">
        <f>salesdata[[#This Row],[Total_Sales_INR]]/10000000</f>
        <v>3.9589080000000006E-3</v>
      </c>
      <c r="J10581" t="s">
        <v>27</v>
      </c>
      <c r="K10581" t="s">
        <v>72</v>
      </c>
      <c r="L10581">
        <v>5</v>
      </c>
      <c r="M10581" t="s">
        <v>170</v>
      </c>
      <c r="N10581" t="s">
        <v>142</v>
      </c>
      <c r="O10581" t="s">
        <v>22</v>
      </c>
    </row>
    <row r="10582" spans="1:15">
      <c r="A10582" t="s">
        <v>16853</v>
      </c>
      <c r="B10582" s="1">
        <v>45940</v>
      </c>
      <c r="C10582" t="s">
        <v>8647</v>
      </c>
      <c r="D10582" t="s">
        <v>25</v>
      </c>
      <c r="E10582" t="s">
        <v>140</v>
      </c>
      <c r="F10582">
        <v>2</v>
      </c>
      <c r="G10582">
        <v>15912.45</v>
      </c>
      <c r="H10582">
        <v>31824.9</v>
      </c>
      <c r="I10582">
        <f>salesdata[[#This Row],[Total_Sales_INR]]/10000000</f>
        <v>3.1824900000000001E-3</v>
      </c>
      <c r="J10582" t="s">
        <v>34</v>
      </c>
      <c r="K10582" t="s">
        <v>19</v>
      </c>
      <c r="L10582">
        <v>4</v>
      </c>
      <c r="M10582" t="s">
        <v>160</v>
      </c>
      <c r="N10582" t="s">
        <v>37</v>
      </c>
      <c r="O10582" t="s">
        <v>22</v>
      </c>
    </row>
    <row r="10583" spans="1:15">
      <c r="A10583" t="s">
        <v>16854</v>
      </c>
      <c r="B10583" s="1">
        <v>45821</v>
      </c>
      <c r="C10583" t="s">
        <v>6064</v>
      </c>
      <c r="D10583" t="s">
        <v>45</v>
      </c>
      <c r="E10583" t="s">
        <v>46</v>
      </c>
      <c r="F10583">
        <v>5</v>
      </c>
      <c r="G10583">
        <v>925.12</v>
      </c>
      <c r="H10583">
        <v>4625.6000000000004</v>
      </c>
      <c r="I10583">
        <f>salesdata[[#This Row],[Total_Sales_INR]]/10000000</f>
        <v>4.6256000000000004E-4</v>
      </c>
      <c r="J10583" t="s">
        <v>34</v>
      </c>
      <c r="K10583" t="s">
        <v>19</v>
      </c>
      <c r="L10583">
        <v>1</v>
      </c>
      <c r="M10583" t="s">
        <v>68</v>
      </c>
      <c r="N10583" t="s">
        <v>150</v>
      </c>
      <c r="O10583" t="s">
        <v>22</v>
      </c>
    </row>
    <row r="10584" spans="1:15">
      <c r="A10584" t="s">
        <v>16855</v>
      </c>
      <c r="B10584" s="1">
        <v>45670</v>
      </c>
      <c r="C10584" t="s">
        <v>16856</v>
      </c>
      <c r="D10584" t="s">
        <v>25</v>
      </c>
      <c r="E10584" t="s">
        <v>223</v>
      </c>
      <c r="F10584">
        <v>4</v>
      </c>
      <c r="G10584">
        <v>18501.7</v>
      </c>
      <c r="H10584">
        <v>74006.8</v>
      </c>
      <c r="I10584">
        <f>salesdata[[#This Row],[Total_Sales_INR]]/10000000</f>
        <v>7.4006800000000006E-3</v>
      </c>
      <c r="J10584" t="s">
        <v>47</v>
      </c>
      <c r="K10584" t="s">
        <v>35</v>
      </c>
      <c r="L10584">
        <v>3</v>
      </c>
      <c r="M10584" t="s">
        <v>190</v>
      </c>
      <c r="N10584" t="s">
        <v>127</v>
      </c>
      <c r="O10584" t="s">
        <v>22</v>
      </c>
    </row>
    <row r="10585" spans="1:15">
      <c r="A10585" t="s">
        <v>16857</v>
      </c>
      <c r="B10585" s="1">
        <v>45673</v>
      </c>
      <c r="C10585" t="s">
        <v>16858</v>
      </c>
      <c r="D10585" t="s">
        <v>45</v>
      </c>
      <c r="E10585" t="s">
        <v>65</v>
      </c>
      <c r="F10585">
        <v>2</v>
      </c>
      <c r="G10585">
        <v>23500.61</v>
      </c>
      <c r="H10585">
        <v>47001.22</v>
      </c>
      <c r="I10585">
        <f>salesdata[[#This Row],[Total_Sales_INR]]/10000000</f>
        <v>4.7001220000000002E-3</v>
      </c>
      <c r="J10585" t="s">
        <v>18</v>
      </c>
      <c r="K10585" t="s">
        <v>19</v>
      </c>
      <c r="L10585">
        <v>1</v>
      </c>
      <c r="M10585" t="s">
        <v>20</v>
      </c>
      <c r="N10585" t="s">
        <v>150</v>
      </c>
      <c r="O10585" t="s">
        <v>22</v>
      </c>
    </row>
    <row r="10586" spans="1:15">
      <c r="A10586" t="s">
        <v>16859</v>
      </c>
      <c r="B10586" s="1">
        <v>46015</v>
      </c>
      <c r="C10586" t="s">
        <v>2684</v>
      </c>
      <c r="D10586" t="s">
        <v>16</v>
      </c>
      <c r="E10586" t="s">
        <v>159</v>
      </c>
      <c r="F10586">
        <v>3</v>
      </c>
      <c r="G10586">
        <v>44739.21</v>
      </c>
      <c r="H10586">
        <v>134217.63</v>
      </c>
      <c r="I10586">
        <f>salesdata[[#This Row],[Total_Sales_INR]]/10000000</f>
        <v>1.3421763E-2</v>
      </c>
      <c r="J10586" t="s">
        <v>47</v>
      </c>
      <c r="K10586" t="s">
        <v>35</v>
      </c>
      <c r="L10586">
        <v>5</v>
      </c>
      <c r="M10586" t="s">
        <v>28</v>
      </c>
      <c r="N10586" t="s">
        <v>216</v>
      </c>
      <c r="O10586" t="s">
        <v>22</v>
      </c>
    </row>
    <row r="10587" spans="1:15">
      <c r="A10587" t="s">
        <v>16860</v>
      </c>
      <c r="B10587" s="1">
        <v>45797</v>
      </c>
      <c r="C10587" t="s">
        <v>1166</v>
      </c>
      <c r="D10587" t="s">
        <v>45</v>
      </c>
      <c r="E10587" t="s">
        <v>55</v>
      </c>
      <c r="F10587">
        <v>5</v>
      </c>
      <c r="G10587">
        <v>9609.9599999999991</v>
      </c>
      <c r="H10587">
        <v>48049.8</v>
      </c>
      <c r="I10587">
        <f>salesdata[[#This Row],[Total_Sales_INR]]/10000000</f>
        <v>4.8049800000000004E-3</v>
      </c>
      <c r="J10587" t="s">
        <v>27</v>
      </c>
      <c r="K10587" t="s">
        <v>35</v>
      </c>
      <c r="L10587">
        <v>4</v>
      </c>
      <c r="M10587" t="s">
        <v>160</v>
      </c>
      <c r="N10587" t="s">
        <v>127</v>
      </c>
      <c r="O10587" t="s">
        <v>22</v>
      </c>
    </row>
    <row r="10588" spans="1:15">
      <c r="A10588" t="s">
        <v>16861</v>
      </c>
      <c r="B10588" s="1">
        <v>45877</v>
      </c>
      <c r="C10588" t="s">
        <v>14680</v>
      </c>
      <c r="D10588" t="s">
        <v>16</v>
      </c>
      <c r="E10588" t="s">
        <v>145</v>
      </c>
      <c r="F10588">
        <v>4</v>
      </c>
      <c r="G10588">
        <v>31431.06</v>
      </c>
      <c r="H10588">
        <v>125724.24</v>
      </c>
      <c r="I10588">
        <f>salesdata[[#This Row],[Total_Sales_INR]]/10000000</f>
        <v>1.2572424E-2</v>
      </c>
      <c r="J10588" t="s">
        <v>34</v>
      </c>
      <c r="K10588" t="s">
        <v>72</v>
      </c>
      <c r="L10588">
        <v>3</v>
      </c>
      <c r="M10588" t="s">
        <v>190</v>
      </c>
      <c r="N10588" t="s">
        <v>21</v>
      </c>
      <c r="O10588" t="s">
        <v>22</v>
      </c>
    </row>
    <row r="10589" spans="1:15">
      <c r="A10589" t="s">
        <v>16862</v>
      </c>
      <c r="B10589" s="1">
        <v>45937</v>
      </c>
      <c r="C10589" t="s">
        <v>16863</v>
      </c>
      <c r="D10589" t="s">
        <v>102</v>
      </c>
      <c r="E10589" t="s">
        <v>155</v>
      </c>
      <c r="F10589">
        <v>4</v>
      </c>
      <c r="G10589">
        <v>29465.3</v>
      </c>
      <c r="H10589">
        <v>117861.2</v>
      </c>
      <c r="I10589">
        <f>salesdata[[#This Row],[Total_Sales_INR]]/10000000</f>
        <v>1.1786119999999999E-2</v>
      </c>
      <c r="J10589" t="s">
        <v>34</v>
      </c>
      <c r="K10589" t="s">
        <v>72</v>
      </c>
      <c r="L10589">
        <v>1</v>
      </c>
      <c r="M10589" t="s">
        <v>181</v>
      </c>
      <c r="N10589" t="s">
        <v>124</v>
      </c>
      <c r="O10589" t="s">
        <v>22</v>
      </c>
    </row>
    <row r="10590" spans="1:15">
      <c r="A10590" t="s">
        <v>16864</v>
      </c>
      <c r="B10590" s="1">
        <v>45840</v>
      </c>
      <c r="C10590" t="s">
        <v>3546</v>
      </c>
      <c r="D10590" t="s">
        <v>25</v>
      </c>
      <c r="E10590" t="s">
        <v>280</v>
      </c>
      <c r="F10590">
        <v>4</v>
      </c>
      <c r="G10590">
        <v>25734.53</v>
      </c>
      <c r="H10590">
        <v>102938.12</v>
      </c>
      <c r="I10590">
        <f>salesdata[[#This Row],[Total_Sales_INR]]/10000000</f>
        <v>1.0293811999999999E-2</v>
      </c>
      <c r="J10590" t="s">
        <v>27</v>
      </c>
      <c r="K10590" t="s">
        <v>72</v>
      </c>
      <c r="L10590">
        <v>1</v>
      </c>
      <c r="M10590" t="s">
        <v>68</v>
      </c>
      <c r="N10590" t="s">
        <v>213</v>
      </c>
      <c r="O10590" t="s">
        <v>22</v>
      </c>
    </row>
    <row r="10591" spans="1:15">
      <c r="A10591" t="s">
        <v>16865</v>
      </c>
      <c r="B10591" s="1">
        <v>45986</v>
      </c>
      <c r="C10591" t="s">
        <v>16866</v>
      </c>
      <c r="D10591" t="s">
        <v>102</v>
      </c>
      <c r="E10591" t="s">
        <v>155</v>
      </c>
      <c r="F10591">
        <v>1</v>
      </c>
      <c r="G10591">
        <v>22042.25</v>
      </c>
      <c r="H10591">
        <v>22042.25</v>
      </c>
      <c r="I10591">
        <f>salesdata[[#This Row],[Total_Sales_INR]]/10000000</f>
        <v>2.2042250000000002E-3</v>
      </c>
      <c r="J10591" t="s">
        <v>27</v>
      </c>
      <c r="K10591" t="s">
        <v>35</v>
      </c>
      <c r="L10591">
        <v>4</v>
      </c>
      <c r="M10591" t="s">
        <v>185</v>
      </c>
      <c r="N10591" t="s">
        <v>120</v>
      </c>
      <c r="O10591" t="s">
        <v>22</v>
      </c>
    </row>
    <row r="10592" spans="1:15">
      <c r="A10592" t="s">
        <v>16867</v>
      </c>
      <c r="B10592" s="1">
        <v>45729</v>
      </c>
      <c r="C10592" t="s">
        <v>9441</v>
      </c>
      <c r="D10592" t="s">
        <v>25</v>
      </c>
      <c r="E10592" t="s">
        <v>91</v>
      </c>
      <c r="F10592">
        <v>4</v>
      </c>
      <c r="G10592">
        <v>17614.580000000002</v>
      </c>
      <c r="H10592">
        <v>70458.320000000007</v>
      </c>
      <c r="I10592">
        <f>salesdata[[#This Row],[Total_Sales_INR]]/10000000</f>
        <v>7.045832000000001E-3</v>
      </c>
      <c r="J10592" t="s">
        <v>34</v>
      </c>
      <c r="K10592" t="s">
        <v>72</v>
      </c>
      <c r="L10592">
        <v>2</v>
      </c>
      <c r="M10592" t="s">
        <v>141</v>
      </c>
      <c r="N10592" t="s">
        <v>21</v>
      </c>
      <c r="O10592" t="s">
        <v>22</v>
      </c>
    </row>
    <row r="10593" spans="1:15">
      <c r="A10593" t="s">
        <v>16868</v>
      </c>
      <c r="B10593" s="1">
        <v>46006</v>
      </c>
      <c r="C10593" t="s">
        <v>16869</v>
      </c>
      <c r="D10593" t="s">
        <v>45</v>
      </c>
      <c r="E10593" t="s">
        <v>85</v>
      </c>
      <c r="F10593">
        <v>3</v>
      </c>
      <c r="G10593">
        <v>3709.53</v>
      </c>
      <c r="H10593">
        <v>11128.59</v>
      </c>
      <c r="I10593">
        <f>salesdata[[#This Row],[Total_Sales_INR]]/10000000</f>
        <v>1.1128590000000001E-3</v>
      </c>
      <c r="J10593" t="s">
        <v>34</v>
      </c>
      <c r="K10593" t="s">
        <v>35</v>
      </c>
      <c r="L10593">
        <v>5</v>
      </c>
      <c r="M10593" t="s">
        <v>28</v>
      </c>
      <c r="N10593" t="s">
        <v>94</v>
      </c>
      <c r="O10593" t="s">
        <v>22</v>
      </c>
    </row>
    <row r="10594" spans="1:15">
      <c r="A10594" t="s">
        <v>16870</v>
      </c>
      <c r="B10594" s="1">
        <v>45658</v>
      </c>
      <c r="C10594" t="s">
        <v>3719</v>
      </c>
      <c r="D10594" t="s">
        <v>45</v>
      </c>
      <c r="E10594" t="s">
        <v>85</v>
      </c>
      <c r="F10594">
        <v>4</v>
      </c>
      <c r="G10594">
        <v>44662.87</v>
      </c>
      <c r="H10594">
        <v>178651.48</v>
      </c>
      <c r="I10594">
        <f>salesdata[[#This Row],[Total_Sales_INR]]/10000000</f>
        <v>1.7865148000000001E-2</v>
      </c>
      <c r="J10594" t="s">
        <v>34</v>
      </c>
      <c r="K10594" t="s">
        <v>35</v>
      </c>
      <c r="L10594">
        <v>3</v>
      </c>
      <c r="M10594" t="s">
        <v>115</v>
      </c>
      <c r="N10594" t="s">
        <v>94</v>
      </c>
      <c r="O10594" t="s">
        <v>22</v>
      </c>
    </row>
    <row r="10595" spans="1:15">
      <c r="A10595" t="s">
        <v>16871</v>
      </c>
      <c r="B10595" s="1">
        <v>45867</v>
      </c>
      <c r="C10595" t="s">
        <v>16872</v>
      </c>
      <c r="D10595" t="s">
        <v>102</v>
      </c>
      <c r="E10595" t="s">
        <v>184</v>
      </c>
      <c r="F10595">
        <v>4</v>
      </c>
      <c r="G10595">
        <v>25286.3</v>
      </c>
      <c r="H10595">
        <v>101145.2</v>
      </c>
      <c r="I10595">
        <f>salesdata[[#This Row],[Total_Sales_INR]]/10000000</f>
        <v>1.011452E-2</v>
      </c>
      <c r="J10595" t="s">
        <v>18</v>
      </c>
      <c r="K10595" t="s">
        <v>72</v>
      </c>
      <c r="L10595">
        <v>4</v>
      </c>
      <c r="M10595" t="s">
        <v>88</v>
      </c>
      <c r="N10595" t="s">
        <v>178</v>
      </c>
      <c r="O10595" t="s">
        <v>22</v>
      </c>
    </row>
    <row r="10596" spans="1:15">
      <c r="A10596" t="s">
        <v>16873</v>
      </c>
      <c r="B10596" s="1">
        <v>45780</v>
      </c>
      <c r="C10596" t="s">
        <v>16874</v>
      </c>
      <c r="D10596" t="s">
        <v>102</v>
      </c>
      <c r="E10596" t="s">
        <v>193</v>
      </c>
      <c r="F10596">
        <v>2</v>
      </c>
      <c r="G10596">
        <v>7156.33</v>
      </c>
      <c r="H10596">
        <v>14312.66</v>
      </c>
      <c r="I10596">
        <f>salesdata[[#This Row],[Total_Sales_INR]]/10000000</f>
        <v>1.431266E-3</v>
      </c>
      <c r="J10596" t="s">
        <v>34</v>
      </c>
      <c r="K10596" t="s">
        <v>35</v>
      </c>
      <c r="L10596">
        <v>5</v>
      </c>
      <c r="M10596" t="s">
        <v>73</v>
      </c>
      <c r="N10596" t="s">
        <v>167</v>
      </c>
      <c r="O10596" t="s">
        <v>22</v>
      </c>
    </row>
    <row r="10597" spans="1:15">
      <c r="A10597" t="s">
        <v>16875</v>
      </c>
      <c r="B10597" s="1">
        <v>45918</v>
      </c>
      <c r="C10597" t="s">
        <v>16876</v>
      </c>
      <c r="D10597" t="s">
        <v>45</v>
      </c>
      <c r="E10597" t="s">
        <v>85</v>
      </c>
      <c r="F10597">
        <v>1</v>
      </c>
      <c r="G10597">
        <v>4542.3500000000004</v>
      </c>
      <c r="H10597">
        <v>4542.3500000000004</v>
      </c>
      <c r="I10597">
        <f>salesdata[[#This Row],[Total_Sales_INR]]/10000000</f>
        <v>4.5423500000000004E-4</v>
      </c>
      <c r="J10597" t="s">
        <v>47</v>
      </c>
      <c r="K10597" t="s">
        <v>19</v>
      </c>
      <c r="L10597">
        <v>1</v>
      </c>
      <c r="M10597" t="s">
        <v>68</v>
      </c>
      <c r="N10597" t="s">
        <v>37</v>
      </c>
      <c r="O10597" t="s">
        <v>22</v>
      </c>
    </row>
    <row r="10598" spans="1:15">
      <c r="A10598" t="s">
        <v>16877</v>
      </c>
      <c r="B10598" s="1">
        <v>45967</v>
      </c>
      <c r="C10598" t="s">
        <v>11157</v>
      </c>
      <c r="D10598" t="s">
        <v>32</v>
      </c>
      <c r="E10598" t="s">
        <v>40</v>
      </c>
      <c r="F10598">
        <v>3</v>
      </c>
      <c r="G10598">
        <v>15080.19</v>
      </c>
      <c r="H10598">
        <v>45240.57</v>
      </c>
      <c r="I10598">
        <f>salesdata[[#This Row],[Total_Sales_INR]]/10000000</f>
        <v>4.5240569999999997E-3</v>
      </c>
      <c r="J10598" t="s">
        <v>18</v>
      </c>
      <c r="K10598" t="s">
        <v>35</v>
      </c>
      <c r="L10598">
        <v>1</v>
      </c>
      <c r="M10598" t="s">
        <v>119</v>
      </c>
      <c r="N10598" t="s">
        <v>48</v>
      </c>
      <c r="O10598" t="s">
        <v>22</v>
      </c>
    </row>
    <row r="10599" spans="1:15">
      <c r="A10599" t="s">
        <v>16878</v>
      </c>
      <c r="B10599" s="1">
        <v>45873</v>
      </c>
      <c r="C10599" t="s">
        <v>7018</v>
      </c>
      <c r="D10599" t="s">
        <v>32</v>
      </c>
      <c r="E10599" t="s">
        <v>81</v>
      </c>
      <c r="F10599">
        <v>2</v>
      </c>
      <c r="G10599">
        <v>14326.21</v>
      </c>
      <c r="H10599">
        <v>28652.42</v>
      </c>
      <c r="I10599">
        <f>salesdata[[#This Row],[Total_Sales_INR]]/10000000</f>
        <v>2.8652419999999996E-3</v>
      </c>
      <c r="J10599" t="s">
        <v>27</v>
      </c>
      <c r="K10599" t="s">
        <v>35</v>
      </c>
      <c r="L10599">
        <v>2</v>
      </c>
      <c r="M10599" t="s">
        <v>133</v>
      </c>
      <c r="N10599" t="s">
        <v>178</v>
      </c>
      <c r="O10599" t="s">
        <v>22</v>
      </c>
    </row>
    <row r="10600" spans="1:15">
      <c r="A10600" t="s">
        <v>16879</v>
      </c>
      <c r="B10600" s="1">
        <v>45800</v>
      </c>
      <c r="C10600" t="s">
        <v>9014</v>
      </c>
      <c r="D10600" t="s">
        <v>102</v>
      </c>
      <c r="E10600" t="s">
        <v>118</v>
      </c>
      <c r="F10600">
        <v>5</v>
      </c>
      <c r="G10600">
        <v>38547.03</v>
      </c>
      <c r="H10600">
        <v>192735.15</v>
      </c>
      <c r="I10600">
        <f>salesdata[[#This Row],[Total_Sales_INR]]/10000000</f>
        <v>1.9273514999999998E-2</v>
      </c>
      <c r="J10600" t="s">
        <v>47</v>
      </c>
      <c r="K10600" t="s">
        <v>19</v>
      </c>
      <c r="L10600">
        <v>2</v>
      </c>
      <c r="M10600" t="s">
        <v>56</v>
      </c>
      <c r="N10600" t="s">
        <v>216</v>
      </c>
      <c r="O10600" t="s">
        <v>22</v>
      </c>
    </row>
    <row r="10601" spans="1:15">
      <c r="A10601" t="s">
        <v>16880</v>
      </c>
      <c r="B10601" s="1">
        <v>45777</v>
      </c>
      <c r="C10601" t="s">
        <v>4571</v>
      </c>
      <c r="D10601" t="s">
        <v>16</v>
      </c>
      <c r="E10601" t="s">
        <v>137</v>
      </c>
      <c r="F10601">
        <v>1</v>
      </c>
      <c r="G10601">
        <v>15725.81</v>
      </c>
      <c r="H10601">
        <v>15725.81</v>
      </c>
      <c r="I10601">
        <f>salesdata[[#This Row],[Total_Sales_INR]]/10000000</f>
        <v>1.572581E-3</v>
      </c>
      <c r="J10601" t="s">
        <v>47</v>
      </c>
      <c r="K10601" t="s">
        <v>19</v>
      </c>
      <c r="L10601">
        <v>4</v>
      </c>
      <c r="M10601" t="s">
        <v>123</v>
      </c>
      <c r="N10601" t="s">
        <v>156</v>
      </c>
      <c r="O10601" t="s">
        <v>22</v>
      </c>
    </row>
    <row r="10602" spans="1:15">
      <c r="A10602" t="s">
        <v>16881</v>
      </c>
      <c r="B10602" s="1">
        <v>45978</v>
      </c>
      <c r="C10602" t="s">
        <v>16882</v>
      </c>
      <c r="D10602" t="s">
        <v>45</v>
      </c>
      <c r="E10602" t="s">
        <v>60</v>
      </c>
      <c r="F10602">
        <v>3</v>
      </c>
      <c r="G10602">
        <v>40024.76</v>
      </c>
      <c r="H10602">
        <v>120074.28</v>
      </c>
      <c r="I10602">
        <f>salesdata[[#This Row],[Total_Sales_INR]]/10000000</f>
        <v>1.2007428000000001E-2</v>
      </c>
      <c r="J10602" t="s">
        <v>47</v>
      </c>
      <c r="K10602" t="s">
        <v>19</v>
      </c>
      <c r="L10602">
        <v>2</v>
      </c>
      <c r="M10602" t="s">
        <v>104</v>
      </c>
      <c r="N10602" t="s">
        <v>62</v>
      </c>
      <c r="O10602" t="s">
        <v>22</v>
      </c>
    </row>
    <row r="10603" spans="1:15">
      <c r="A10603" t="s">
        <v>16883</v>
      </c>
      <c r="B10603" s="1">
        <v>45906</v>
      </c>
      <c r="C10603" t="s">
        <v>16884</v>
      </c>
      <c r="D10603" t="s">
        <v>16</v>
      </c>
      <c r="E10603" t="s">
        <v>145</v>
      </c>
      <c r="F10603">
        <v>1</v>
      </c>
      <c r="G10603">
        <v>23305.42</v>
      </c>
      <c r="H10603">
        <v>23305.42</v>
      </c>
      <c r="I10603">
        <f>salesdata[[#This Row],[Total_Sales_INR]]/10000000</f>
        <v>2.3305419999999997E-3</v>
      </c>
      <c r="J10603" t="s">
        <v>18</v>
      </c>
      <c r="K10603" t="s">
        <v>19</v>
      </c>
      <c r="L10603">
        <v>2</v>
      </c>
      <c r="M10603" t="s">
        <v>133</v>
      </c>
      <c r="N10603" t="s">
        <v>156</v>
      </c>
      <c r="O10603" t="s">
        <v>22</v>
      </c>
    </row>
    <row r="10604" spans="1:15">
      <c r="A10604" t="s">
        <v>16885</v>
      </c>
      <c r="B10604" s="1">
        <v>45706</v>
      </c>
      <c r="C10604" t="s">
        <v>16886</v>
      </c>
      <c r="D10604" t="s">
        <v>45</v>
      </c>
      <c r="E10604" t="s">
        <v>46</v>
      </c>
      <c r="F10604">
        <v>4</v>
      </c>
      <c r="G10604">
        <v>32496.48</v>
      </c>
      <c r="H10604">
        <v>129985.92</v>
      </c>
      <c r="I10604">
        <f>salesdata[[#This Row],[Total_Sales_INR]]/10000000</f>
        <v>1.2998592E-2</v>
      </c>
      <c r="J10604" t="s">
        <v>18</v>
      </c>
      <c r="K10604" t="s">
        <v>35</v>
      </c>
      <c r="L10604">
        <v>5</v>
      </c>
      <c r="M10604" t="s">
        <v>51</v>
      </c>
      <c r="N10604" t="s">
        <v>78</v>
      </c>
      <c r="O10604" t="s">
        <v>22</v>
      </c>
    </row>
    <row r="10605" spans="1:15">
      <c r="A10605" t="s">
        <v>16887</v>
      </c>
      <c r="B10605" s="1">
        <v>45967</v>
      </c>
      <c r="C10605" t="s">
        <v>16888</v>
      </c>
      <c r="D10605" t="s">
        <v>102</v>
      </c>
      <c r="E10605" t="s">
        <v>193</v>
      </c>
      <c r="F10605">
        <v>2</v>
      </c>
      <c r="G10605">
        <v>19201.32</v>
      </c>
      <c r="H10605">
        <v>38402.639999999999</v>
      </c>
      <c r="I10605">
        <f>salesdata[[#This Row],[Total_Sales_INR]]/10000000</f>
        <v>3.8402639999999999E-3</v>
      </c>
      <c r="J10605" t="s">
        <v>18</v>
      </c>
      <c r="K10605" t="s">
        <v>72</v>
      </c>
      <c r="L10605">
        <v>5</v>
      </c>
      <c r="M10605" t="s">
        <v>51</v>
      </c>
      <c r="N10605" t="s">
        <v>213</v>
      </c>
      <c r="O10605" t="s">
        <v>22</v>
      </c>
    </row>
    <row r="10606" spans="1:15">
      <c r="A10606" t="s">
        <v>16889</v>
      </c>
      <c r="B10606" s="1">
        <v>45840</v>
      </c>
      <c r="C10606" t="s">
        <v>16890</v>
      </c>
      <c r="D10606" t="s">
        <v>45</v>
      </c>
      <c r="E10606" t="s">
        <v>46</v>
      </c>
      <c r="F10606">
        <v>1</v>
      </c>
      <c r="G10606">
        <v>21194.63</v>
      </c>
      <c r="H10606">
        <v>21194.63</v>
      </c>
      <c r="I10606">
        <f>salesdata[[#This Row],[Total_Sales_INR]]/10000000</f>
        <v>2.1194630000000002E-3</v>
      </c>
      <c r="J10606" t="s">
        <v>34</v>
      </c>
      <c r="K10606" t="s">
        <v>72</v>
      </c>
      <c r="L10606">
        <v>3</v>
      </c>
      <c r="M10606" t="s">
        <v>36</v>
      </c>
      <c r="N10606" t="s">
        <v>178</v>
      </c>
      <c r="O10606" t="s">
        <v>22</v>
      </c>
    </row>
    <row r="10607" spans="1:15">
      <c r="A10607" t="s">
        <v>16891</v>
      </c>
      <c r="B10607" s="1">
        <v>45703</v>
      </c>
      <c r="C10607" t="s">
        <v>16892</v>
      </c>
      <c r="D10607" t="s">
        <v>32</v>
      </c>
      <c r="E10607" t="s">
        <v>40</v>
      </c>
      <c r="F10607">
        <v>1</v>
      </c>
      <c r="G10607">
        <v>27986.73</v>
      </c>
      <c r="H10607">
        <v>27986.73</v>
      </c>
      <c r="I10607">
        <f>salesdata[[#This Row],[Total_Sales_INR]]/10000000</f>
        <v>2.7986729999999998E-3</v>
      </c>
      <c r="J10607" t="s">
        <v>34</v>
      </c>
      <c r="K10607" t="s">
        <v>72</v>
      </c>
      <c r="L10607">
        <v>1</v>
      </c>
      <c r="M10607" t="s">
        <v>20</v>
      </c>
      <c r="N10607" t="s">
        <v>134</v>
      </c>
      <c r="O10607" t="s">
        <v>22</v>
      </c>
    </row>
    <row r="10608" spans="1:15">
      <c r="A10608" t="s">
        <v>16893</v>
      </c>
      <c r="B10608" s="1">
        <v>45912</v>
      </c>
      <c r="C10608" t="s">
        <v>16894</v>
      </c>
      <c r="D10608" t="s">
        <v>16</v>
      </c>
      <c r="E10608" t="s">
        <v>159</v>
      </c>
      <c r="F10608">
        <v>4</v>
      </c>
      <c r="G10608">
        <v>4159.53</v>
      </c>
      <c r="H10608">
        <v>16638.12</v>
      </c>
      <c r="I10608">
        <f>salesdata[[#This Row],[Total_Sales_INR]]/10000000</f>
        <v>1.663812E-3</v>
      </c>
      <c r="J10608" t="s">
        <v>27</v>
      </c>
      <c r="K10608" t="s">
        <v>19</v>
      </c>
      <c r="L10608">
        <v>4</v>
      </c>
      <c r="M10608" t="s">
        <v>88</v>
      </c>
      <c r="N10608" t="s">
        <v>360</v>
      </c>
      <c r="O10608" t="s">
        <v>22</v>
      </c>
    </row>
    <row r="10609" spans="1:15">
      <c r="A10609" t="s">
        <v>16895</v>
      </c>
      <c r="B10609" s="1">
        <v>45957</v>
      </c>
      <c r="C10609" t="s">
        <v>16896</v>
      </c>
      <c r="D10609" t="s">
        <v>45</v>
      </c>
      <c r="E10609" t="s">
        <v>85</v>
      </c>
      <c r="F10609">
        <v>3</v>
      </c>
      <c r="G10609">
        <v>15111.13</v>
      </c>
      <c r="H10609">
        <v>45333.39</v>
      </c>
      <c r="I10609">
        <f>salesdata[[#This Row],[Total_Sales_INR]]/10000000</f>
        <v>4.5333389999999999E-3</v>
      </c>
      <c r="J10609" t="s">
        <v>34</v>
      </c>
      <c r="K10609" t="s">
        <v>72</v>
      </c>
      <c r="L10609">
        <v>1</v>
      </c>
      <c r="M10609" t="s">
        <v>68</v>
      </c>
      <c r="N10609" t="s">
        <v>52</v>
      </c>
      <c r="O10609" t="s">
        <v>22</v>
      </c>
    </row>
    <row r="10610" spans="1:15">
      <c r="A10610" t="s">
        <v>16897</v>
      </c>
      <c r="B10610" s="1">
        <v>45850</v>
      </c>
      <c r="C10610" t="s">
        <v>16898</v>
      </c>
      <c r="D10610" t="s">
        <v>102</v>
      </c>
      <c r="E10610" t="s">
        <v>155</v>
      </c>
      <c r="F10610">
        <v>3</v>
      </c>
      <c r="G10610">
        <v>7485.05</v>
      </c>
      <c r="H10610">
        <v>22455.15</v>
      </c>
      <c r="I10610">
        <f>salesdata[[#This Row],[Total_Sales_INR]]/10000000</f>
        <v>2.245515E-3</v>
      </c>
      <c r="J10610" t="s">
        <v>47</v>
      </c>
      <c r="K10610" t="s">
        <v>35</v>
      </c>
      <c r="L10610">
        <v>4</v>
      </c>
      <c r="M10610" t="s">
        <v>198</v>
      </c>
      <c r="N10610" t="s">
        <v>150</v>
      </c>
      <c r="O10610" t="s">
        <v>22</v>
      </c>
    </row>
    <row r="10611" spans="1:15">
      <c r="A10611" t="s">
        <v>16899</v>
      </c>
      <c r="B10611" s="1">
        <v>45823</v>
      </c>
      <c r="C10611" t="s">
        <v>3916</v>
      </c>
      <c r="D10611" t="s">
        <v>102</v>
      </c>
      <c r="E10611" t="s">
        <v>155</v>
      </c>
      <c r="F10611">
        <v>3</v>
      </c>
      <c r="G10611">
        <v>11870.35</v>
      </c>
      <c r="H10611">
        <v>35611.050000000003</v>
      </c>
      <c r="I10611">
        <f>salesdata[[#This Row],[Total_Sales_INR]]/10000000</f>
        <v>3.5611050000000002E-3</v>
      </c>
      <c r="J10611" t="s">
        <v>18</v>
      </c>
      <c r="K10611" t="s">
        <v>35</v>
      </c>
      <c r="L10611">
        <v>5</v>
      </c>
      <c r="M10611" t="s">
        <v>51</v>
      </c>
      <c r="N10611" t="s">
        <v>142</v>
      </c>
      <c r="O10611" t="s">
        <v>22</v>
      </c>
    </row>
    <row r="10612" spans="1:15">
      <c r="A10612" t="s">
        <v>16900</v>
      </c>
      <c r="B10612" s="1">
        <v>45916</v>
      </c>
      <c r="C10612" t="s">
        <v>15079</v>
      </c>
      <c r="D10612" t="s">
        <v>102</v>
      </c>
      <c r="E10612" t="s">
        <v>118</v>
      </c>
      <c r="F10612">
        <v>1</v>
      </c>
      <c r="G10612">
        <v>40647.01</v>
      </c>
      <c r="H10612">
        <v>40647.01</v>
      </c>
      <c r="I10612">
        <f>salesdata[[#This Row],[Total_Sales_INR]]/10000000</f>
        <v>4.0647010000000004E-3</v>
      </c>
      <c r="J10612" t="s">
        <v>18</v>
      </c>
      <c r="K10612" t="s">
        <v>19</v>
      </c>
      <c r="L10612">
        <v>4</v>
      </c>
      <c r="M10612" t="s">
        <v>160</v>
      </c>
      <c r="N10612" t="s">
        <v>167</v>
      </c>
      <c r="O10612" t="s">
        <v>22</v>
      </c>
    </row>
    <row r="10613" spans="1:15">
      <c r="A10613" t="s">
        <v>16901</v>
      </c>
      <c r="B10613" s="1">
        <v>45996</v>
      </c>
      <c r="C10613" t="s">
        <v>16902</v>
      </c>
      <c r="D10613" t="s">
        <v>45</v>
      </c>
      <c r="E10613" t="s">
        <v>46</v>
      </c>
      <c r="F10613">
        <v>2</v>
      </c>
      <c r="G10613">
        <v>34574.99</v>
      </c>
      <c r="H10613">
        <v>69149.98</v>
      </c>
      <c r="I10613">
        <f>salesdata[[#This Row],[Total_Sales_INR]]/10000000</f>
        <v>6.9149979999999995E-3</v>
      </c>
      <c r="J10613" t="s">
        <v>47</v>
      </c>
      <c r="K10613" t="s">
        <v>35</v>
      </c>
      <c r="L10613">
        <v>2</v>
      </c>
      <c r="M10613" t="s">
        <v>133</v>
      </c>
      <c r="N10613" t="s">
        <v>69</v>
      </c>
      <c r="O10613" t="s">
        <v>22</v>
      </c>
    </row>
    <row r="10614" spans="1:15">
      <c r="A10614" t="s">
        <v>16903</v>
      </c>
      <c r="B10614" s="1">
        <v>45937</v>
      </c>
      <c r="C10614" t="s">
        <v>3287</v>
      </c>
      <c r="D10614" t="s">
        <v>45</v>
      </c>
      <c r="E10614" t="s">
        <v>85</v>
      </c>
      <c r="F10614">
        <v>2</v>
      </c>
      <c r="G10614">
        <v>29242.3</v>
      </c>
      <c r="H10614">
        <v>58484.6</v>
      </c>
      <c r="I10614">
        <f>salesdata[[#This Row],[Total_Sales_INR]]/10000000</f>
        <v>5.8484599999999998E-3</v>
      </c>
      <c r="J10614" t="s">
        <v>34</v>
      </c>
      <c r="K10614" t="s">
        <v>72</v>
      </c>
      <c r="L10614">
        <v>2</v>
      </c>
      <c r="M10614" t="s">
        <v>104</v>
      </c>
      <c r="N10614" t="s">
        <v>156</v>
      </c>
      <c r="O10614" t="s">
        <v>22</v>
      </c>
    </row>
    <row r="10615" spans="1:15">
      <c r="A10615" t="s">
        <v>16904</v>
      </c>
      <c r="B10615" s="1">
        <v>45819</v>
      </c>
      <c r="C10615" t="s">
        <v>16905</v>
      </c>
      <c r="D10615" t="s">
        <v>102</v>
      </c>
      <c r="E10615" t="s">
        <v>118</v>
      </c>
      <c r="F10615">
        <v>2</v>
      </c>
      <c r="G10615">
        <v>6374.15</v>
      </c>
      <c r="H10615">
        <v>12748.3</v>
      </c>
      <c r="I10615">
        <f>salesdata[[#This Row],[Total_Sales_INR]]/10000000</f>
        <v>1.27483E-3</v>
      </c>
      <c r="J10615" t="s">
        <v>18</v>
      </c>
      <c r="K10615" t="s">
        <v>72</v>
      </c>
      <c r="L10615">
        <v>2</v>
      </c>
      <c r="M10615" t="s">
        <v>104</v>
      </c>
      <c r="N10615" t="s">
        <v>78</v>
      </c>
      <c r="O10615" t="s">
        <v>22</v>
      </c>
    </row>
    <row r="10616" spans="1:15">
      <c r="A10616" t="s">
        <v>16906</v>
      </c>
      <c r="B10616" s="1">
        <v>45671</v>
      </c>
      <c r="C10616" t="s">
        <v>2745</v>
      </c>
      <c r="D10616" t="s">
        <v>16</v>
      </c>
      <c r="E10616" t="s">
        <v>17</v>
      </c>
      <c r="F10616">
        <v>2</v>
      </c>
      <c r="G10616">
        <v>46734.85</v>
      </c>
      <c r="H10616">
        <v>93469.7</v>
      </c>
      <c r="I10616">
        <f>salesdata[[#This Row],[Total_Sales_INR]]/10000000</f>
        <v>9.3469699999999996E-3</v>
      </c>
      <c r="J10616" t="s">
        <v>34</v>
      </c>
      <c r="K10616" t="s">
        <v>19</v>
      </c>
      <c r="L10616">
        <v>3</v>
      </c>
      <c r="M10616" t="s">
        <v>190</v>
      </c>
      <c r="N10616" t="s">
        <v>74</v>
      </c>
      <c r="O10616" t="s">
        <v>22</v>
      </c>
    </row>
    <row r="10617" spans="1:15">
      <c r="A10617" t="s">
        <v>16907</v>
      </c>
      <c r="B10617" s="1">
        <v>45894</v>
      </c>
      <c r="C10617" t="s">
        <v>14399</v>
      </c>
      <c r="D10617" t="s">
        <v>25</v>
      </c>
      <c r="E10617" t="s">
        <v>280</v>
      </c>
      <c r="F10617">
        <v>1</v>
      </c>
      <c r="G10617">
        <v>47436.57</v>
      </c>
      <c r="H10617">
        <v>47436.57</v>
      </c>
      <c r="I10617">
        <f>salesdata[[#This Row],[Total_Sales_INR]]/10000000</f>
        <v>4.7436570000000001E-3</v>
      </c>
      <c r="J10617" t="s">
        <v>47</v>
      </c>
      <c r="K10617" t="s">
        <v>19</v>
      </c>
      <c r="L10617">
        <v>1</v>
      </c>
      <c r="M10617" t="s">
        <v>107</v>
      </c>
      <c r="N10617" t="s">
        <v>216</v>
      </c>
      <c r="O10617" t="s">
        <v>22</v>
      </c>
    </row>
    <row r="10618" spans="1:15">
      <c r="A10618" t="s">
        <v>16908</v>
      </c>
      <c r="B10618" s="1">
        <v>45865</v>
      </c>
      <c r="C10618" t="s">
        <v>16909</v>
      </c>
      <c r="D10618" t="s">
        <v>102</v>
      </c>
      <c r="E10618" t="s">
        <v>103</v>
      </c>
      <c r="F10618">
        <v>5</v>
      </c>
      <c r="G10618">
        <v>44357.16</v>
      </c>
      <c r="H10618">
        <v>221785.8</v>
      </c>
      <c r="I10618">
        <f>salesdata[[#This Row],[Total_Sales_INR]]/10000000</f>
        <v>2.217858E-2</v>
      </c>
      <c r="J10618" t="s">
        <v>47</v>
      </c>
      <c r="K10618" t="s">
        <v>19</v>
      </c>
      <c r="L10618">
        <v>4</v>
      </c>
      <c r="M10618" t="s">
        <v>160</v>
      </c>
      <c r="N10618" t="s">
        <v>69</v>
      </c>
      <c r="O10618" t="s">
        <v>22</v>
      </c>
    </row>
    <row r="10619" spans="1:15">
      <c r="A10619" t="s">
        <v>16910</v>
      </c>
      <c r="B10619" s="1">
        <v>45782</v>
      </c>
      <c r="C10619" t="s">
        <v>8573</v>
      </c>
      <c r="D10619" t="s">
        <v>45</v>
      </c>
      <c r="E10619" t="s">
        <v>85</v>
      </c>
      <c r="F10619">
        <v>4</v>
      </c>
      <c r="G10619">
        <v>14751.55</v>
      </c>
      <c r="H10619">
        <v>59006.2</v>
      </c>
      <c r="I10619">
        <f>salesdata[[#This Row],[Total_Sales_INR]]/10000000</f>
        <v>5.9006199999999996E-3</v>
      </c>
      <c r="J10619" t="s">
        <v>18</v>
      </c>
      <c r="K10619" t="s">
        <v>72</v>
      </c>
      <c r="L10619">
        <v>2</v>
      </c>
      <c r="M10619" t="s">
        <v>56</v>
      </c>
      <c r="N10619" t="s">
        <v>124</v>
      </c>
      <c r="O10619" t="s">
        <v>22</v>
      </c>
    </row>
    <row r="10620" spans="1:15">
      <c r="A10620" t="s">
        <v>16911</v>
      </c>
      <c r="B10620" s="1">
        <v>45725</v>
      </c>
      <c r="C10620" t="s">
        <v>9224</v>
      </c>
      <c r="D10620" t="s">
        <v>16</v>
      </c>
      <c r="E10620" t="s">
        <v>137</v>
      </c>
      <c r="F10620">
        <v>4</v>
      </c>
      <c r="G10620">
        <v>38569.910000000003</v>
      </c>
      <c r="H10620">
        <v>154279.64000000001</v>
      </c>
      <c r="I10620">
        <f>salesdata[[#This Row],[Total_Sales_INR]]/10000000</f>
        <v>1.5427964000000001E-2</v>
      </c>
      <c r="J10620" t="s">
        <v>34</v>
      </c>
      <c r="K10620" t="s">
        <v>19</v>
      </c>
      <c r="L10620">
        <v>1</v>
      </c>
      <c r="M10620" t="s">
        <v>119</v>
      </c>
      <c r="N10620" t="s">
        <v>37</v>
      </c>
      <c r="O10620" t="s">
        <v>22</v>
      </c>
    </row>
    <row r="10621" spans="1:15">
      <c r="A10621" t="s">
        <v>16912</v>
      </c>
      <c r="B10621" s="1">
        <v>45758</v>
      </c>
      <c r="C10621" t="s">
        <v>16913</v>
      </c>
      <c r="D10621" t="s">
        <v>25</v>
      </c>
      <c r="E10621" t="s">
        <v>223</v>
      </c>
      <c r="F10621">
        <v>1</v>
      </c>
      <c r="G10621">
        <v>13301.06</v>
      </c>
      <c r="H10621">
        <v>13301.06</v>
      </c>
      <c r="I10621">
        <f>salesdata[[#This Row],[Total_Sales_INR]]/10000000</f>
        <v>1.330106E-3</v>
      </c>
      <c r="J10621" t="s">
        <v>18</v>
      </c>
      <c r="K10621" t="s">
        <v>72</v>
      </c>
      <c r="L10621">
        <v>1</v>
      </c>
      <c r="M10621" t="s">
        <v>20</v>
      </c>
      <c r="N10621" t="s">
        <v>82</v>
      </c>
      <c r="O10621" t="s">
        <v>22</v>
      </c>
    </row>
    <row r="10622" spans="1:15">
      <c r="A10622" t="s">
        <v>16914</v>
      </c>
      <c r="B10622" s="1">
        <v>45784</v>
      </c>
      <c r="C10622" t="s">
        <v>8884</v>
      </c>
      <c r="D10622" t="s">
        <v>32</v>
      </c>
      <c r="E10622" t="s">
        <v>309</v>
      </c>
      <c r="F10622">
        <v>5</v>
      </c>
      <c r="G10622">
        <v>44714.86</v>
      </c>
      <c r="H10622">
        <v>223574.3</v>
      </c>
      <c r="I10622">
        <f>salesdata[[#This Row],[Total_Sales_INR]]/10000000</f>
        <v>2.2357429999999998E-2</v>
      </c>
      <c r="J10622" t="s">
        <v>27</v>
      </c>
      <c r="K10622" t="s">
        <v>72</v>
      </c>
      <c r="L10622">
        <v>1</v>
      </c>
      <c r="M10622" t="s">
        <v>181</v>
      </c>
      <c r="N10622" t="s">
        <v>94</v>
      </c>
      <c r="O10622" t="s">
        <v>22</v>
      </c>
    </row>
    <row r="10623" spans="1:15">
      <c r="A10623" t="s">
        <v>16915</v>
      </c>
      <c r="B10623" s="1">
        <v>45976</v>
      </c>
      <c r="C10623" t="s">
        <v>5773</v>
      </c>
      <c r="D10623" t="s">
        <v>32</v>
      </c>
      <c r="E10623" t="s">
        <v>309</v>
      </c>
      <c r="F10623">
        <v>4</v>
      </c>
      <c r="G10623">
        <v>45416.7</v>
      </c>
      <c r="H10623">
        <v>181666.8</v>
      </c>
      <c r="I10623">
        <f>salesdata[[#This Row],[Total_Sales_INR]]/10000000</f>
        <v>1.8166679999999998E-2</v>
      </c>
      <c r="J10623" t="s">
        <v>34</v>
      </c>
      <c r="K10623" t="s">
        <v>19</v>
      </c>
      <c r="L10623">
        <v>1</v>
      </c>
      <c r="M10623" t="s">
        <v>119</v>
      </c>
      <c r="N10623" t="s">
        <v>216</v>
      </c>
      <c r="O10623" t="s">
        <v>22</v>
      </c>
    </row>
    <row r="10624" spans="1:15">
      <c r="A10624" t="s">
        <v>16916</v>
      </c>
      <c r="B10624" s="1">
        <v>45667</v>
      </c>
      <c r="C10624" t="s">
        <v>9923</v>
      </c>
      <c r="D10624" t="s">
        <v>45</v>
      </c>
      <c r="E10624" t="s">
        <v>55</v>
      </c>
      <c r="F10624">
        <v>1</v>
      </c>
      <c r="G10624">
        <v>28094.31</v>
      </c>
      <c r="H10624">
        <v>28094.31</v>
      </c>
      <c r="I10624">
        <f>salesdata[[#This Row],[Total_Sales_INR]]/10000000</f>
        <v>2.8094310000000003E-3</v>
      </c>
      <c r="J10624" t="s">
        <v>18</v>
      </c>
      <c r="K10624" t="s">
        <v>72</v>
      </c>
      <c r="L10624">
        <v>5</v>
      </c>
      <c r="M10624" t="s">
        <v>170</v>
      </c>
      <c r="N10624" t="s">
        <v>78</v>
      </c>
      <c r="O10624" t="s">
        <v>22</v>
      </c>
    </row>
    <row r="10625" spans="1:15">
      <c r="A10625" t="s">
        <v>16917</v>
      </c>
      <c r="B10625" s="1">
        <v>45918</v>
      </c>
      <c r="C10625" t="s">
        <v>16918</v>
      </c>
      <c r="D10625" t="s">
        <v>32</v>
      </c>
      <c r="E10625" t="s">
        <v>81</v>
      </c>
      <c r="F10625">
        <v>1</v>
      </c>
      <c r="G10625">
        <v>42474.07</v>
      </c>
      <c r="H10625">
        <v>42474.07</v>
      </c>
      <c r="I10625">
        <f>salesdata[[#This Row],[Total_Sales_INR]]/10000000</f>
        <v>4.2474069999999999E-3</v>
      </c>
      <c r="J10625" t="s">
        <v>34</v>
      </c>
      <c r="K10625" t="s">
        <v>35</v>
      </c>
      <c r="L10625">
        <v>2</v>
      </c>
      <c r="M10625" t="s">
        <v>56</v>
      </c>
      <c r="N10625" t="s">
        <v>127</v>
      </c>
      <c r="O10625" t="s">
        <v>22</v>
      </c>
    </row>
    <row r="10626" spans="1:15">
      <c r="A10626" t="s">
        <v>16919</v>
      </c>
      <c r="B10626" s="1">
        <v>45718</v>
      </c>
      <c r="C10626" t="s">
        <v>9379</v>
      </c>
      <c r="D10626" t="s">
        <v>25</v>
      </c>
      <c r="E10626" t="s">
        <v>223</v>
      </c>
      <c r="F10626">
        <v>2</v>
      </c>
      <c r="G10626">
        <v>30401.01</v>
      </c>
      <c r="H10626">
        <v>60802.02</v>
      </c>
      <c r="I10626">
        <f>salesdata[[#This Row],[Total_Sales_INR]]/10000000</f>
        <v>6.0802019999999998E-3</v>
      </c>
      <c r="J10626" t="s">
        <v>18</v>
      </c>
      <c r="K10626" t="s">
        <v>35</v>
      </c>
      <c r="L10626">
        <v>2</v>
      </c>
      <c r="M10626" t="s">
        <v>104</v>
      </c>
      <c r="N10626" t="s">
        <v>37</v>
      </c>
      <c r="O10626" t="s">
        <v>22</v>
      </c>
    </row>
    <row r="10627" spans="1:15">
      <c r="A10627" t="s">
        <v>16920</v>
      </c>
      <c r="B10627" s="1">
        <v>45935</v>
      </c>
      <c r="C10627" t="s">
        <v>9587</v>
      </c>
      <c r="D10627" t="s">
        <v>25</v>
      </c>
      <c r="E10627" t="s">
        <v>223</v>
      </c>
      <c r="F10627">
        <v>3</v>
      </c>
      <c r="G10627">
        <v>18815.560000000001</v>
      </c>
      <c r="H10627">
        <v>56446.68</v>
      </c>
      <c r="I10627">
        <f>salesdata[[#This Row],[Total_Sales_INR]]/10000000</f>
        <v>5.6446680000000003E-3</v>
      </c>
      <c r="J10627" t="s">
        <v>34</v>
      </c>
      <c r="K10627" t="s">
        <v>19</v>
      </c>
      <c r="L10627">
        <v>2</v>
      </c>
      <c r="M10627" t="s">
        <v>133</v>
      </c>
      <c r="N10627" t="s">
        <v>94</v>
      </c>
      <c r="O10627" t="s">
        <v>22</v>
      </c>
    </row>
    <row r="10628" spans="1:15">
      <c r="A10628" t="s">
        <v>16921</v>
      </c>
      <c r="B10628" s="1">
        <v>45917</v>
      </c>
      <c r="C10628" t="s">
        <v>3270</v>
      </c>
      <c r="D10628" t="s">
        <v>16</v>
      </c>
      <c r="E10628" t="s">
        <v>137</v>
      </c>
      <c r="F10628">
        <v>5</v>
      </c>
      <c r="G10628">
        <v>37958.559999999998</v>
      </c>
      <c r="H10628">
        <v>189792.8</v>
      </c>
      <c r="I10628">
        <f>salesdata[[#This Row],[Total_Sales_INR]]/10000000</f>
        <v>1.8979279999999998E-2</v>
      </c>
      <c r="J10628" t="s">
        <v>18</v>
      </c>
      <c r="K10628" t="s">
        <v>72</v>
      </c>
      <c r="L10628">
        <v>5</v>
      </c>
      <c r="M10628" t="s">
        <v>73</v>
      </c>
      <c r="N10628" t="s">
        <v>37</v>
      </c>
      <c r="O10628" t="s">
        <v>22</v>
      </c>
    </row>
    <row r="10629" spans="1:15">
      <c r="A10629" t="s">
        <v>16922</v>
      </c>
      <c r="B10629" s="1">
        <v>45832</v>
      </c>
      <c r="C10629" t="s">
        <v>9736</v>
      </c>
      <c r="D10629" t="s">
        <v>102</v>
      </c>
      <c r="E10629" t="s">
        <v>103</v>
      </c>
      <c r="F10629">
        <v>2</v>
      </c>
      <c r="G10629">
        <v>30795.61</v>
      </c>
      <c r="H10629">
        <v>61591.22</v>
      </c>
      <c r="I10629">
        <f>salesdata[[#This Row],[Total_Sales_INR]]/10000000</f>
        <v>6.1591220000000004E-3</v>
      </c>
      <c r="J10629" t="s">
        <v>47</v>
      </c>
      <c r="K10629" t="s">
        <v>19</v>
      </c>
      <c r="L10629">
        <v>5</v>
      </c>
      <c r="M10629" t="s">
        <v>41</v>
      </c>
      <c r="N10629" t="s">
        <v>94</v>
      </c>
      <c r="O10629" t="s">
        <v>22</v>
      </c>
    </row>
    <row r="10630" spans="1:15">
      <c r="A10630" t="s">
        <v>16923</v>
      </c>
      <c r="B10630" s="1">
        <v>45938</v>
      </c>
      <c r="C10630" t="s">
        <v>210</v>
      </c>
      <c r="D10630" t="s">
        <v>25</v>
      </c>
      <c r="E10630" t="s">
        <v>26</v>
      </c>
      <c r="F10630">
        <v>3</v>
      </c>
      <c r="G10630">
        <v>30410.54</v>
      </c>
      <c r="H10630">
        <v>91231.62</v>
      </c>
      <c r="I10630">
        <f>salesdata[[#This Row],[Total_Sales_INR]]/10000000</f>
        <v>9.1231619999999989E-3</v>
      </c>
      <c r="J10630" t="s">
        <v>18</v>
      </c>
      <c r="K10630" t="s">
        <v>19</v>
      </c>
      <c r="L10630">
        <v>2</v>
      </c>
      <c r="M10630" t="s">
        <v>133</v>
      </c>
      <c r="N10630" t="s">
        <v>134</v>
      </c>
      <c r="O10630" t="s">
        <v>22</v>
      </c>
    </row>
    <row r="10631" spans="1:15">
      <c r="A10631" t="s">
        <v>16924</v>
      </c>
      <c r="B10631" s="1">
        <v>45890</v>
      </c>
      <c r="C10631" t="s">
        <v>2207</v>
      </c>
      <c r="D10631" t="s">
        <v>32</v>
      </c>
      <c r="E10631" t="s">
        <v>250</v>
      </c>
      <c r="F10631">
        <v>5</v>
      </c>
      <c r="G10631">
        <v>18572.939999999999</v>
      </c>
      <c r="H10631">
        <v>92864.7</v>
      </c>
      <c r="I10631">
        <f>salesdata[[#This Row],[Total_Sales_INR]]/10000000</f>
        <v>9.2864699999999998E-3</v>
      </c>
      <c r="J10631" t="s">
        <v>27</v>
      </c>
      <c r="K10631" t="s">
        <v>19</v>
      </c>
      <c r="L10631">
        <v>3</v>
      </c>
      <c r="M10631" t="s">
        <v>115</v>
      </c>
      <c r="N10631" t="s">
        <v>124</v>
      </c>
      <c r="O10631" t="s">
        <v>22</v>
      </c>
    </row>
    <row r="10632" spans="1:15">
      <c r="A10632" t="s">
        <v>16925</v>
      </c>
      <c r="B10632" s="1">
        <v>45921</v>
      </c>
      <c r="C10632" t="s">
        <v>16926</v>
      </c>
      <c r="D10632" t="s">
        <v>45</v>
      </c>
      <c r="E10632" t="s">
        <v>65</v>
      </c>
      <c r="F10632">
        <v>1</v>
      </c>
      <c r="G10632">
        <v>40373.230000000003</v>
      </c>
      <c r="H10632">
        <v>40373.230000000003</v>
      </c>
      <c r="I10632">
        <f>salesdata[[#This Row],[Total_Sales_INR]]/10000000</f>
        <v>4.0373230000000006E-3</v>
      </c>
      <c r="J10632" t="s">
        <v>34</v>
      </c>
      <c r="K10632" t="s">
        <v>35</v>
      </c>
      <c r="L10632">
        <v>3</v>
      </c>
      <c r="M10632" t="s">
        <v>190</v>
      </c>
      <c r="N10632" t="s">
        <v>167</v>
      </c>
      <c r="O10632" t="s">
        <v>22</v>
      </c>
    </row>
    <row r="10633" spans="1:15">
      <c r="A10633" t="s">
        <v>16927</v>
      </c>
      <c r="B10633" s="1">
        <v>45944</v>
      </c>
      <c r="C10633" t="s">
        <v>16928</v>
      </c>
      <c r="D10633" t="s">
        <v>25</v>
      </c>
      <c r="E10633" t="s">
        <v>26</v>
      </c>
      <c r="F10633">
        <v>1</v>
      </c>
      <c r="G10633">
        <v>40982.82</v>
      </c>
      <c r="H10633">
        <v>40982.82</v>
      </c>
      <c r="I10633">
        <f>salesdata[[#This Row],[Total_Sales_INR]]/10000000</f>
        <v>4.098282E-3</v>
      </c>
      <c r="J10633" t="s">
        <v>47</v>
      </c>
      <c r="K10633" t="s">
        <v>35</v>
      </c>
      <c r="L10633">
        <v>3</v>
      </c>
      <c r="M10633" t="s">
        <v>190</v>
      </c>
      <c r="N10633" t="s">
        <v>52</v>
      </c>
      <c r="O10633" t="s">
        <v>22</v>
      </c>
    </row>
    <row r="10634" spans="1:15">
      <c r="A10634" t="s">
        <v>16929</v>
      </c>
      <c r="B10634" s="1">
        <v>45930</v>
      </c>
      <c r="C10634" t="s">
        <v>758</v>
      </c>
      <c r="D10634" t="s">
        <v>32</v>
      </c>
      <c r="E10634" t="s">
        <v>81</v>
      </c>
      <c r="F10634">
        <v>5</v>
      </c>
      <c r="G10634">
        <v>37669.86</v>
      </c>
      <c r="H10634">
        <v>188349.3</v>
      </c>
      <c r="I10634">
        <f>salesdata[[#This Row],[Total_Sales_INR]]/10000000</f>
        <v>1.883493E-2</v>
      </c>
      <c r="J10634" t="s">
        <v>27</v>
      </c>
      <c r="K10634" t="s">
        <v>35</v>
      </c>
      <c r="L10634">
        <v>1</v>
      </c>
      <c r="M10634" t="s">
        <v>68</v>
      </c>
      <c r="N10634" t="s">
        <v>112</v>
      </c>
      <c r="O10634" t="s">
        <v>22</v>
      </c>
    </row>
    <row r="10635" spans="1:15">
      <c r="A10635" t="s">
        <v>16930</v>
      </c>
      <c r="B10635" s="1">
        <v>45762</v>
      </c>
      <c r="C10635" t="s">
        <v>5096</v>
      </c>
      <c r="D10635" t="s">
        <v>45</v>
      </c>
      <c r="E10635" t="s">
        <v>46</v>
      </c>
      <c r="F10635">
        <v>3</v>
      </c>
      <c r="G10635">
        <v>27743.8</v>
      </c>
      <c r="H10635">
        <v>83231.399999999994</v>
      </c>
      <c r="I10635">
        <f>salesdata[[#This Row],[Total_Sales_INR]]/10000000</f>
        <v>8.3231399999999997E-3</v>
      </c>
      <c r="J10635" t="s">
        <v>47</v>
      </c>
      <c r="K10635" t="s">
        <v>35</v>
      </c>
      <c r="L10635">
        <v>5</v>
      </c>
      <c r="M10635" t="s">
        <v>28</v>
      </c>
      <c r="N10635" t="s">
        <v>42</v>
      </c>
      <c r="O10635" t="s">
        <v>22</v>
      </c>
    </row>
    <row r="10636" spans="1:15">
      <c r="A10636" t="s">
        <v>16931</v>
      </c>
      <c r="B10636" s="1">
        <v>45784</v>
      </c>
      <c r="C10636" t="s">
        <v>4806</v>
      </c>
      <c r="D10636" t="s">
        <v>25</v>
      </c>
      <c r="E10636" t="s">
        <v>91</v>
      </c>
      <c r="F10636">
        <v>3</v>
      </c>
      <c r="G10636">
        <v>34309.4</v>
      </c>
      <c r="H10636">
        <v>102928.2</v>
      </c>
      <c r="I10636">
        <f>salesdata[[#This Row],[Total_Sales_INR]]/10000000</f>
        <v>1.0292819999999999E-2</v>
      </c>
      <c r="J10636" t="s">
        <v>34</v>
      </c>
      <c r="K10636" t="s">
        <v>35</v>
      </c>
      <c r="L10636">
        <v>4</v>
      </c>
      <c r="M10636" t="s">
        <v>88</v>
      </c>
      <c r="N10636" t="s">
        <v>167</v>
      </c>
      <c r="O10636" t="s">
        <v>22</v>
      </c>
    </row>
    <row r="10637" spans="1:15">
      <c r="A10637" t="s">
        <v>16932</v>
      </c>
      <c r="B10637" s="1">
        <v>45961</v>
      </c>
      <c r="C10637" t="s">
        <v>14262</v>
      </c>
      <c r="D10637" t="s">
        <v>102</v>
      </c>
      <c r="E10637" t="s">
        <v>103</v>
      </c>
      <c r="F10637">
        <v>4</v>
      </c>
      <c r="G10637">
        <v>5150.1899999999996</v>
      </c>
      <c r="H10637">
        <v>20600.759999999998</v>
      </c>
      <c r="I10637">
        <f>salesdata[[#This Row],[Total_Sales_INR]]/10000000</f>
        <v>2.0600759999999997E-3</v>
      </c>
      <c r="J10637" t="s">
        <v>47</v>
      </c>
      <c r="K10637" t="s">
        <v>19</v>
      </c>
      <c r="L10637">
        <v>1</v>
      </c>
      <c r="M10637" t="s">
        <v>107</v>
      </c>
      <c r="N10637" t="s">
        <v>216</v>
      </c>
      <c r="O10637" t="s">
        <v>22</v>
      </c>
    </row>
    <row r="10638" spans="1:15">
      <c r="A10638" t="s">
        <v>16933</v>
      </c>
      <c r="B10638" s="1">
        <v>45759</v>
      </c>
      <c r="C10638" t="s">
        <v>11880</v>
      </c>
      <c r="D10638" t="s">
        <v>16</v>
      </c>
      <c r="E10638" t="s">
        <v>17</v>
      </c>
      <c r="F10638">
        <v>2</v>
      </c>
      <c r="G10638">
        <v>8926.57</v>
      </c>
      <c r="H10638">
        <v>17853.14</v>
      </c>
      <c r="I10638">
        <f>salesdata[[#This Row],[Total_Sales_INR]]/10000000</f>
        <v>1.7853139999999999E-3</v>
      </c>
      <c r="J10638" t="s">
        <v>27</v>
      </c>
      <c r="K10638" t="s">
        <v>72</v>
      </c>
      <c r="L10638">
        <v>1</v>
      </c>
      <c r="M10638" t="s">
        <v>181</v>
      </c>
      <c r="N10638" t="s">
        <v>156</v>
      </c>
      <c r="O10638" t="s">
        <v>22</v>
      </c>
    </row>
    <row r="10639" spans="1:15">
      <c r="A10639" t="s">
        <v>16934</v>
      </c>
      <c r="B10639" s="1">
        <v>46021</v>
      </c>
      <c r="C10639" t="s">
        <v>10746</v>
      </c>
      <c r="D10639" t="s">
        <v>32</v>
      </c>
      <c r="E10639" t="s">
        <v>33</v>
      </c>
      <c r="F10639">
        <v>1</v>
      </c>
      <c r="G10639">
        <v>12644.19</v>
      </c>
      <c r="H10639">
        <v>12644.19</v>
      </c>
      <c r="I10639">
        <f>salesdata[[#This Row],[Total_Sales_INR]]/10000000</f>
        <v>1.2644190000000001E-3</v>
      </c>
      <c r="J10639" t="s">
        <v>34</v>
      </c>
      <c r="K10639" t="s">
        <v>72</v>
      </c>
      <c r="L10639">
        <v>2</v>
      </c>
      <c r="M10639" t="s">
        <v>133</v>
      </c>
      <c r="N10639" t="s">
        <v>62</v>
      </c>
      <c r="O10639" t="s">
        <v>22</v>
      </c>
    </row>
    <row r="10640" spans="1:15">
      <c r="A10640" t="s">
        <v>16935</v>
      </c>
      <c r="B10640" s="1">
        <v>45866</v>
      </c>
      <c r="C10640" t="s">
        <v>6814</v>
      </c>
      <c r="D10640" t="s">
        <v>32</v>
      </c>
      <c r="E10640" t="s">
        <v>81</v>
      </c>
      <c r="F10640">
        <v>3</v>
      </c>
      <c r="G10640">
        <v>3321.02</v>
      </c>
      <c r="H10640">
        <v>9963.06</v>
      </c>
      <c r="I10640">
        <f>salesdata[[#This Row],[Total_Sales_INR]]/10000000</f>
        <v>9.9630599999999997E-4</v>
      </c>
      <c r="J10640" t="s">
        <v>27</v>
      </c>
      <c r="K10640" t="s">
        <v>35</v>
      </c>
      <c r="L10640">
        <v>2</v>
      </c>
      <c r="M10640" t="s">
        <v>133</v>
      </c>
      <c r="N10640" t="s">
        <v>360</v>
      </c>
      <c r="O10640" t="s">
        <v>22</v>
      </c>
    </row>
    <row r="10641" spans="1:15">
      <c r="A10641" t="s">
        <v>16936</v>
      </c>
      <c r="B10641" s="1">
        <v>45764</v>
      </c>
      <c r="C10641" t="s">
        <v>1216</v>
      </c>
      <c r="D10641" t="s">
        <v>32</v>
      </c>
      <c r="E10641" t="s">
        <v>309</v>
      </c>
      <c r="F10641">
        <v>4</v>
      </c>
      <c r="G10641">
        <v>30021.15</v>
      </c>
      <c r="H10641">
        <v>120084.6</v>
      </c>
      <c r="I10641">
        <f>salesdata[[#This Row],[Total_Sales_INR]]/10000000</f>
        <v>1.200846E-2</v>
      </c>
      <c r="J10641" t="s">
        <v>27</v>
      </c>
      <c r="K10641" t="s">
        <v>35</v>
      </c>
      <c r="L10641">
        <v>1</v>
      </c>
      <c r="M10641" t="s">
        <v>181</v>
      </c>
      <c r="N10641" t="s">
        <v>178</v>
      </c>
      <c r="O10641" t="s">
        <v>22</v>
      </c>
    </row>
    <row r="10642" spans="1:15">
      <c r="A10642" t="s">
        <v>16937</v>
      </c>
      <c r="B10642" s="1">
        <v>45884</v>
      </c>
      <c r="C10642" t="s">
        <v>7285</v>
      </c>
      <c r="D10642" t="s">
        <v>25</v>
      </c>
      <c r="E10642" t="s">
        <v>280</v>
      </c>
      <c r="F10642">
        <v>1</v>
      </c>
      <c r="G10642">
        <v>26187.91</v>
      </c>
      <c r="H10642">
        <v>26187.91</v>
      </c>
      <c r="I10642">
        <f>salesdata[[#This Row],[Total_Sales_INR]]/10000000</f>
        <v>2.6187910000000001E-3</v>
      </c>
      <c r="J10642" t="s">
        <v>47</v>
      </c>
      <c r="K10642" t="s">
        <v>35</v>
      </c>
      <c r="L10642">
        <v>3</v>
      </c>
      <c r="M10642" t="s">
        <v>115</v>
      </c>
      <c r="N10642" t="s">
        <v>213</v>
      </c>
      <c r="O10642" t="s">
        <v>22</v>
      </c>
    </row>
    <row r="10643" spans="1:15">
      <c r="A10643" t="s">
        <v>16938</v>
      </c>
      <c r="B10643" s="1">
        <v>45886</v>
      </c>
      <c r="C10643" t="s">
        <v>7652</v>
      </c>
      <c r="D10643" t="s">
        <v>32</v>
      </c>
      <c r="E10643" t="s">
        <v>309</v>
      </c>
      <c r="F10643">
        <v>2</v>
      </c>
      <c r="G10643">
        <v>30012.36</v>
      </c>
      <c r="H10643">
        <v>60024.72</v>
      </c>
      <c r="I10643">
        <f>salesdata[[#This Row],[Total_Sales_INR]]/10000000</f>
        <v>6.002472E-3</v>
      </c>
      <c r="J10643" t="s">
        <v>27</v>
      </c>
      <c r="K10643" t="s">
        <v>19</v>
      </c>
      <c r="L10643">
        <v>2</v>
      </c>
      <c r="M10643" t="s">
        <v>141</v>
      </c>
      <c r="N10643" t="s">
        <v>94</v>
      </c>
      <c r="O10643" t="s">
        <v>22</v>
      </c>
    </row>
    <row r="10644" spans="1:15">
      <c r="A10644" t="s">
        <v>16939</v>
      </c>
      <c r="B10644" s="1">
        <v>45904</v>
      </c>
      <c r="C10644" t="s">
        <v>16940</v>
      </c>
      <c r="D10644" t="s">
        <v>32</v>
      </c>
      <c r="E10644" t="s">
        <v>40</v>
      </c>
      <c r="F10644">
        <v>4</v>
      </c>
      <c r="G10644">
        <v>32984.78</v>
      </c>
      <c r="H10644">
        <v>131939.12</v>
      </c>
      <c r="I10644">
        <f>salesdata[[#This Row],[Total_Sales_INR]]/10000000</f>
        <v>1.3193912E-2</v>
      </c>
      <c r="J10644" t="s">
        <v>18</v>
      </c>
      <c r="K10644" t="s">
        <v>35</v>
      </c>
      <c r="L10644">
        <v>4</v>
      </c>
      <c r="M10644" t="s">
        <v>160</v>
      </c>
      <c r="N10644" t="s">
        <v>178</v>
      </c>
      <c r="O10644" t="s">
        <v>22</v>
      </c>
    </row>
    <row r="10645" spans="1:15">
      <c r="A10645" t="s">
        <v>16941</v>
      </c>
      <c r="B10645" s="1">
        <v>45950</v>
      </c>
      <c r="C10645" t="s">
        <v>2588</v>
      </c>
      <c r="D10645" t="s">
        <v>45</v>
      </c>
      <c r="E10645" t="s">
        <v>46</v>
      </c>
      <c r="F10645">
        <v>3</v>
      </c>
      <c r="G10645">
        <v>5393.24</v>
      </c>
      <c r="H10645">
        <v>16179.72</v>
      </c>
      <c r="I10645">
        <f>salesdata[[#This Row],[Total_Sales_INR]]/10000000</f>
        <v>1.6179719999999999E-3</v>
      </c>
      <c r="J10645" t="s">
        <v>34</v>
      </c>
      <c r="K10645" t="s">
        <v>19</v>
      </c>
      <c r="L10645">
        <v>5</v>
      </c>
      <c r="M10645" t="s">
        <v>41</v>
      </c>
      <c r="N10645" t="s">
        <v>156</v>
      </c>
      <c r="O10645" t="s">
        <v>22</v>
      </c>
    </row>
    <row r="10646" spans="1:15">
      <c r="A10646" t="s">
        <v>16942</v>
      </c>
      <c r="B10646" s="1">
        <v>45992</v>
      </c>
      <c r="C10646" t="s">
        <v>10822</v>
      </c>
      <c r="D10646" t="s">
        <v>102</v>
      </c>
      <c r="E10646" t="s">
        <v>155</v>
      </c>
      <c r="F10646">
        <v>4</v>
      </c>
      <c r="G10646">
        <v>6314.36</v>
      </c>
      <c r="H10646">
        <v>25257.439999999999</v>
      </c>
      <c r="I10646">
        <f>salesdata[[#This Row],[Total_Sales_INR]]/10000000</f>
        <v>2.5257439999999999E-3</v>
      </c>
      <c r="J10646" t="s">
        <v>34</v>
      </c>
      <c r="K10646" t="s">
        <v>72</v>
      </c>
      <c r="L10646">
        <v>4</v>
      </c>
      <c r="M10646" t="s">
        <v>88</v>
      </c>
      <c r="N10646" t="s">
        <v>216</v>
      </c>
      <c r="O10646" t="s">
        <v>22</v>
      </c>
    </row>
    <row r="10647" spans="1:15">
      <c r="A10647" t="s">
        <v>16943</v>
      </c>
      <c r="B10647" s="1">
        <v>45699</v>
      </c>
      <c r="C10647" t="s">
        <v>16944</v>
      </c>
      <c r="D10647" t="s">
        <v>25</v>
      </c>
      <c r="E10647" t="s">
        <v>26</v>
      </c>
      <c r="F10647">
        <v>1</v>
      </c>
      <c r="G10647">
        <v>7532.63</v>
      </c>
      <c r="H10647">
        <v>7532.63</v>
      </c>
      <c r="I10647">
        <f>salesdata[[#This Row],[Total_Sales_INR]]/10000000</f>
        <v>7.53263E-4</v>
      </c>
      <c r="J10647" t="s">
        <v>18</v>
      </c>
      <c r="K10647" t="s">
        <v>19</v>
      </c>
      <c r="L10647">
        <v>1</v>
      </c>
      <c r="M10647" t="s">
        <v>119</v>
      </c>
      <c r="N10647" t="s">
        <v>112</v>
      </c>
      <c r="O10647" t="s">
        <v>22</v>
      </c>
    </row>
    <row r="10648" spans="1:15">
      <c r="A10648" t="s">
        <v>16945</v>
      </c>
      <c r="B10648" s="1">
        <v>45826</v>
      </c>
      <c r="C10648" t="s">
        <v>13711</v>
      </c>
      <c r="D10648" t="s">
        <v>32</v>
      </c>
      <c r="E10648" t="s">
        <v>40</v>
      </c>
      <c r="F10648">
        <v>2</v>
      </c>
      <c r="G10648">
        <v>34144.449999999997</v>
      </c>
      <c r="H10648">
        <v>68288.899999999994</v>
      </c>
      <c r="I10648">
        <f>salesdata[[#This Row],[Total_Sales_INR]]/10000000</f>
        <v>6.8288899999999998E-3</v>
      </c>
      <c r="J10648" t="s">
        <v>18</v>
      </c>
      <c r="K10648" t="s">
        <v>72</v>
      </c>
      <c r="L10648">
        <v>1</v>
      </c>
      <c r="M10648" t="s">
        <v>107</v>
      </c>
      <c r="N10648" t="s">
        <v>82</v>
      </c>
      <c r="O10648" t="s">
        <v>22</v>
      </c>
    </row>
    <row r="10649" spans="1:15">
      <c r="A10649" t="s">
        <v>16946</v>
      </c>
      <c r="B10649" s="1">
        <v>45732</v>
      </c>
      <c r="C10649" t="s">
        <v>2180</v>
      </c>
      <c r="D10649" t="s">
        <v>45</v>
      </c>
      <c r="E10649" t="s">
        <v>65</v>
      </c>
      <c r="F10649">
        <v>2</v>
      </c>
      <c r="G10649">
        <v>11500.45</v>
      </c>
      <c r="H10649">
        <v>23000.9</v>
      </c>
      <c r="I10649">
        <f>salesdata[[#This Row],[Total_Sales_INR]]/10000000</f>
        <v>2.3000900000000003E-3</v>
      </c>
      <c r="J10649" t="s">
        <v>34</v>
      </c>
      <c r="K10649" t="s">
        <v>72</v>
      </c>
      <c r="L10649">
        <v>3</v>
      </c>
      <c r="M10649" t="s">
        <v>36</v>
      </c>
      <c r="N10649" t="s">
        <v>78</v>
      </c>
      <c r="O10649" t="s">
        <v>22</v>
      </c>
    </row>
    <row r="10650" spans="1:15">
      <c r="A10650" t="s">
        <v>16947</v>
      </c>
      <c r="B10650" s="1">
        <v>45783</v>
      </c>
      <c r="C10650" t="s">
        <v>3854</v>
      </c>
      <c r="D10650" t="s">
        <v>25</v>
      </c>
      <c r="E10650" t="s">
        <v>26</v>
      </c>
      <c r="F10650">
        <v>4</v>
      </c>
      <c r="G10650">
        <v>16158.38</v>
      </c>
      <c r="H10650">
        <v>64633.52</v>
      </c>
      <c r="I10650">
        <f>salesdata[[#This Row],[Total_Sales_INR]]/10000000</f>
        <v>6.4633519999999995E-3</v>
      </c>
      <c r="J10650" t="s">
        <v>47</v>
      </c>
      <c r="K10650" t="s">
        <v>19</v>
      </c>
      <c r="L10650">
        <v>1</v>
      </c>
      <c r="M10650" t="s">
        <v>181</v>
      </c>
      <c r="N10650" t="s">
        <v>134</v>
      </c>
      <c r="O10650" t="s">
        <v>22</v>
      </c>
    </row>
    <row r="10651" spans="1:15">
      <c r="A10651" t="s">
        <v>16948</v>
      </c>
      <c r="B10651" s="1">
        <v>45849</v>
      </c>
      <c r="C10651" t="s">
        <v>14637</v>
      </c>
      <c r="D10651" t="s">
        <v>32</v>
      </c>
      <c r="E10651" t="s">
        <v>309</v>
      </c>
      <c r="F10651">
        <v>4</v>
      </c>
      <c r="G10651">
        <v>9587.2900000000009</v>
      </c>
      <c r="H10651">
        <v>38349.160000000003</v>
      </c>
      <c r="I10651">
        <f>salesdata[[#This Row],[Total_Sales_INR]]/10000000</f>
        <v>3.8349160000000003E-3</v>
      </c>
      <c r="J10651" t="s">
        <v>34</v>
      </c>
      <c r="K10651" t="s">
        <v>72</v>
      </c>
      <c r="L10651">
        <v>5</v>
      </c>
      <c r="M10651" t="s">
        <v>28</v>
      </c>
      <c r="N10651" t="s">
        <v>150</v>
      </c>
      <c r="O10651" t="s">
        <v>22</v>
      </c>
    </row>
    <row r="10652" spans="1:15">
      <c r="A10652" t="s">
        <v>16949</v>
      </c>
      <c r="B10652" s="1">
        <v>45885</v>
      </c>
      <c r="C10652" t="s">
        <v>16950</v>
      </c>
      <c r="D10652" t="s">
        <v>16</v>
      </c>
      <c r="E10652" t="s">
        <v>17</v>
      </c>
      <c r="F10652">
        <v>4</v>
      </c>
      <c r="G10652">
        <v>28310.25</v>
      </c>
      <c r="H10652">
        <v>113241</v>
      </c>
      <c r="I10652">
        <f>salesdata[[#This Row],[Total_Sales_INR]]/10000000</f>
        <v>1.13241E-2</v>
      </c>
      <c r="J10652" t="s">
        <v>27</v>
      </c>
      <c r="K10652" t="s">
        <v>19</v>
      </c>
      <c r="L10652">
        <v>1</v>
      </c>
      <c r="M10652" t="s">
        <v>119</v>
      </c>
      <c r="N10652" t="s">
        <v>142</v>
      </c>
      <c r="O10652" t="s">
        <v>22</v>
      </c>
    </row>
    <row r="10653" spans="1:15">
      <c r="A10653" t="s">
        <v>16951</v>
      </c>
      <c r="B10653" s="1">
        <v>45808</v>
      </c>
      <c r="C10653" t="s">
        <v>16952</v>
      </c>
      <c r="D10653" t="s">
        <v>45</v>
      </c>
      <c r="E10653" t="s">
        <v>65</v>
      </c>
      <c r="F10653">
        <v>3</v>
      </c>
      <c r="G10653">
        <v>47777.82</v>
      </c>
      <c r="H10653">
        <v>143333.46</v>
      </c>
      <c r="I10653">
        <f>salesdata[[#This Row],[Total_Sales_INR]]/10000000</f>
        <v>1.4333345999999999E-2</v>
      </c>
      <c r="J10653" t="s">
        <v>34</v>
      </c>
      <c r="K10653" t="s">
        <v>35</v>
      </c>
      <c r="L10653">
        <v>3</v>
      </c>
      <c r="M10653" t="s">
        <v>36</v>
      </c>
      <c r="N10653" t="s">
        <v>94</v>
      </c>
      <c r="O10653" t="s">
        <v>22</v>
      </c>
    </row>
    <row r="10654" spans="1:15">
      <c r="A10654" t="s">
        <v>16953</v>
      </c>
      <c r="B10654" s="1">
        <v>45906</v>
      </c>
      <c r="C10654" t="s">
        <v>16954</v>
      </c>
      <c r="D10654" t="s">
        <v>16</v>
      </c>
      <c r="E10654" t="s">
        <v>145</v>
      </c>
      <c r="F10654">
        <v>2</v>
      </c>
      <c r="G10654">
        <v>46526.34</v>
      </c>
      <c r="H10654">
        <v>93052.68</v>
      </c>
      <c r="I10654">
        <f>salesdata[[#This Row],[Total_Sales_INR]]/10000000</f>
        <v>9.3052679999999985E-3</v>
      </c>
      <c r="J10654" t="s">
        <v>34</v>
      </c>
      <c r="K10654" t="s">
        <v>72</v>
      </c>
      <c r="L10654">
        <v>5</v>
      </c>
      <c r="M10654" t="s">
        <v>51</v>
      </c>
      <c r="N10654" t="s">
        <v>213</v>
      </c>
      <c r="O10654" t="s">
        <v>22</v>
      </c>
    </row>
    <row r="10655" spans="1:15">
      <c r="A10655" t="s">
        <v>16955</v>
      </c>
      <c r="B10655" s="1">
        <v>45963</v>
      </c>
      <c r="C10655" t="s">
        <v>7256</v>
      </c>
      <c r="D10655" t="s">
        <v>102</v>
      </c>
      <c r="E10655" t="s">
        <v>193</v>
      </c>
      <c r="F10655">
        <v>3</v>
      </c>
      <c r="G10655">
        <v>35755.910000000003</v>
      </c>
      <c r="H10655">
        <v>107267.73</v>
      </c>
      <c r="I10655">
        <f>salesdata[[#This Row],[Total_Sales_INR]]/10000000</f>
        <v>1.0726773E-2</v>
      </c>
      <c r="J10655" t="s">
        <v>27</v>
      </c>
      <c r="K10655" t="s">
        <v>19</v>
      </c>
      <c r="L10655">
        <v>3</v>
      </c>
      <c r="M10655" t="s">
        <v>36</v>
      </c>
      <c r="N10655" t="s">
        <v>62</v>
      </c>
      <c r="O10655" t="s">
        <v>22</v>
      </c>
    </row>
    <row r="10656" spans="1:15">
      <c r="A10656" t="s">
        <v>16956</v>
      </c>
      <c r="B10656" s="1">
        <v>45816</v>
      </c>
      <c r="C10656" t="s">
        <v>14869</v>
      </c>
      <c r="D10656" t="s">
        <v>16</v>
      </c>
      <c r="E10656" t="s">
        <v>17</v>
      </c>
      <c r="F10656">
        <v>1</v>
      </c>
      <c r="G10656">
        <v>22793.19</v>
      </c>
      <c r="H10656">
        <v>22793.19</v>
      </c>
      <c r="I10656">
        <f>salesdata[[#This Row],[Total_Sales_INR]]/10000000</f>
        <v>2.2793189999999997E-3</v>
      </c>
      <c r="J10656" t="s">
        <v>18</v>
      </c>
      <c r="K10656" t="s">
        <v>35</v>
      </c>
      <c r="L10656">
        <v>2</v>
      </c>
      <c r="M10656" t="s">
        <v>265</v>
      </c>
      <c r="N10656" t="s">
        <v>29</v>
      </c>
      <c r="O10656" t="s">
        <v>22</v>
      </c>
    </row>
    <row r="10657" spans="1:15">
      <c r="A10657" t="s">
        <v>16957</v>
      </c>
      <c r="B10657" s="1">
        <v>45705</v>
      </c>
      <c r="C10657" t="s">
        <v>16958</v>
      </c>
      <c r="D10657" t="s">
        <v>45</v>
      </c>
      <c r="E10657" t="s">
        <v>60</v>
      </c>
      <c r="F10657">
        <v>2</v>
      </c>
      <c r="G10657">
        <v>11237.43</v>
      </c>
      <c r="H10657">
        <v>22474.86</v>
      </c>
      <c r="I10657">
        <f>salesdata[[#This Row],[Total_Sales_INR]]/10000000</f>
        <v>2.2474859999999999E-3</v>
      </c>
      <c r="J10657" t="s">
        <v>18</v>
      </c>
      <c r="K10657" t="s">
        <v>35</v>
      </c>
      <c r="L10657">
        <v>5</v>
      </c>
      <c r="M10657" t="s">
        <v>28</v>
      </c>
      <c r="N10657" t="s">
        <v>216</v>
      </c>
      <c r="O10657" t="s">
        <v>22</v>
      </c>
    </row>
    <row r="10658" spans="1:15">
      <c r="A10658" t="s">
        <v>16959</v>
      </c>
      <c r="B10658" s="1">
        <v>45831</v>
      </c>
      <c r="C10658" t="s">
        <v>2421</v>
      </c>
      <c r="D10658" t="s">
        <v>25</v>
      </c>
      <c r="E10658" t="s">
        <v>91</v>
      </c>
      <c r="F10658">
        <v>4</v>
      </c>
      <c r="G10658">
        <v>19247.419999999998</v>
      </c>
      <c r="H10658">
        <v>76989.679999999993</v>
      </c>
      <c r="I10658">
        <f>salesdata[[#This Row],[Total_Sales_INR]]/10000000</f>
        <v>7.6989679999999996E-3</v>
      </c>
      <c r="J10658" t="s">
        <v>34</v>
      </c>
      <c r="K10658" t="s">
        <v>72</v>
      </c>
      <c r="L10658">
        <v>4</v>
      </c>
      <c r="M10658" t="s">
        <v>123</v>
      </c>
      <c r="N10658" t="s">
        <v>167</v>
      </c>
      <c r="O10658" t="s">
        <v>22</v>
      </c>
    </row>
    <row r="10659" spans="1:15">
      <c r="A10659" t="s">
        <v>16960</v>
      </c>
      <c r="B10659" s="1">
        <v>45959</v>
      </c>
      <c r="C10659" t="s">
        <v>13482</v>
      </c>
      <c r="D10659" t="s">
        <v>45</v>
      </c>
      <c r="E10659" t="s">
        <v>85</v>
      </c>
      <c r="F10659">
        <v>5</v>
      </c>
      <c r="G10659">
        <v>15032.71</v>
      </c>
      <c r="H10659">
        <v>75163.55</v>
      </c>
      <c r="I10659">
        <f>salesdata[[#This Row],[Total_Sales_INR]]/10000000</f>
        <v>7.5163550000000006E-3</v>
      </c>
      <c r="J10659" t="s">
        <v>18</v>
      </c>
      <c r="K10659" t="s">
        <v>35</v>
      </c>
      <c r="L10659">
        <v>4</v>
      </c>
      <c r="M10659" t="s">
        <v>198</v>
      </c>
      <c r="N10659" t="s">
        <v>74</v>
      </c>
      <c r="O10659" t="s">
        <v>22</v>
      </c>
    </row>
    <row r="10660" spans="1:15">
      <c r="A10660" t="s">
        <v>16961</v>
      </c>
      <c r="B10660" s="1">
        <v>45713</v>
      </c>
      <c r="C10660" t="s">
        <v>4349</v>
      </c>
      <c r="D10660" t="s">
        <v>25</v>
      </c>
      <c r="E10660" t="s">
        <v>280</v>
      </c>
      <c r="F10660">
        <v>2</v>
      </c>
      <c r="G10660">
        <v>32104.71</v>
      </c>
      <c r="H10660">
        <v>64209.42</v>
      </c>
      <c r="I10660">
        <f>salesdata[[#This Row],[Total_Sales_INR]]/10000000</f>
        <v>6.4209419999999998E-3</v>
      </c>
      <c r="J10660" t="s">
        <v>34</v>
      </c>
      <c r="K10660" t="s">
        <v>35</v>
      </c>
      <c r="L10660">
        <v>2</v>
      </c>
      <c r="M10660" t="s">
        <v>104</v>
      </c>
      <c r="N10660" t="s">
        <v>156</v>
      </c>
      <c r="O10660" t="s">
        <v>22</v>
      </c>
    </row>
    <row r="10661" spans="1:15">
      <c r="A10661" t="s">
        <v>16962</v>
      </c>
      <c r="B10661" s="1">
        <v>45862</v>
      </c>
      <c r="C10661" t="s">
        <v>11227</v>
      </c>
      <c r="D10661" t="s">
        <v>16</v>
      </c>
      <c r="E10661" t="s">
        <v>17</v>
      </c>
      <c r="F10661">
        <v>4</v>
      </c>
      <c r="G10661">
        <v>9485.66</v>
      </c>
      <c r="H10661">
        <v>37942.639999999999</v>
      </c>
      <c r="I10661">
        <f>salesdata[[#This Row],[Total_Sales_INR]]/10000000</f>
        <v>3.7942639999999999E-3</v>
      </c>
      <c r="J10661" t="s">
        <v>34</v>
      </c>
      <c r="K10661" t="s">
        <v>72</v>
      </c>
      <c r="L10661">
        <v>1</v>
      </c>
      <c r="M10661" t="s">
        <v>68</v>
      </c>
      <c r="N10661" t="s">
        <v>127</v>
      </c>
      <c r="O10661" t="s">
        <v>22</v>
      </c>
    </row>
    <row r="10662" spans="1:15">
      <c r="A10662" t="s">
        <v>16963</v>
      </c>
      <c r="B10662" s="1">
        <v>45836</v>
      </c>
      <c r="C10662" t="s">
        <v>16888</v>
      </c>
      <c r="D10662" t="s">
        <v>25</v>
      </c>
      <c r="E10662" t="s">
        <v>91</v>
      </c>
      <c r="F10662">
        <v>4</v>
      </c>
      <c r="G10662">
        <v>46425.68</v>
      </c>
      <c r="H10662">
        <v>185702.72</v>
      </c>
      <c r="I10662">
        <f>salesdata[[#This Row],[Total_Sales_INR]]/10000000</f>
        <v>1.8570271999999999E-2</v>
      </c>
      <c r="J10662" t="s">
        <v>18</v>
      </c>
      <c r="K10662" t="s">
        <v>72</v>
      </c>
      <c r="L10662">
        <v>2</v>
      </c>
      <c r="M10662" t="s">
        <v>104</v>
      </c>
      <c r="N10662" t="s">
        <v>94</v>
      </c>
      <c r="O10662" t="s">
        <v>22</v>
      </c>
    </row>
    <row r="10663" spans="1:15">
      <c r="A10663" t="s">
        <v>16964</v>
      </c>
      <c r="B10663" s="1">
        <v>45824</v>
      </c>
      <c r="C10663" t="s">
        <v>11863</v>
      </c>
      <c r="D10663" t="s">
        <v>102</v>
      </c>
      <c r="E10663" t="s">
        <v>103</v>
      </c>
      <c r="F10663">
        <v>3</v>
      </c>
      <c r="G10663">
        <v>35826.75</v>
      </c>
      <c r="H10663">
        <v>107480.25</v>
      </c>
      <c r="I10663">
        <f>salesdata[[#This Row],[Total_Sales_INR]]/10000000</f>
        <v>1.0748025E-2</v>
      </c>
      <c r="J10663" t="s">
        <v>47</v>
      </c>
      <c r="K10663" t="s">
        <v>19</v>
      </c>
      <c r="L10663">
        <v>1</v>
      </c>
      <c r="M10663" t="s">
        <v>119</v>
      </c>
      <c r="N10663" t="s">
        <v>156</v>
      </c>
      <c r="O10663" t="s">
        <v>22</v>
      </c>
    </row>
    <row r="10664" spans="1:15">
      <c r="A10664" t="s">
        <v>16965</v>
      </c>
      <c r="B10664" s="1">
        <v>45892</v>
      </c>
      <c r="C10664" t="s">
        <v>16966</v>
      </c>
      <c r="D10664" t="s">
        <v>102</v>
      </c>
      <c r="E10664" t="s">
        <v>118</v>
      </c>
      <c r="F10664">
        <v>5</v>
      </c>
      <c r="G10664">
        <v>46283.15</v>
      </c>
      <c r="H10664">
        <v>231415.75</v>
      </c>
      <c r="I10664">
        <f>salesdata[[#This Row],[Total_Sales_INR]]/10000000</f>
        <v>2.3141575000000001E-2</v>
      </c>
      <c r="J10664" t="s">
        <v>34</v>
      </c>
      <c r="K10664" t="s">
        <v>72</v>
      </c>
      <c r="L10664">
        <v>4</v>
      </c>
      <c r="M10664" t="s">
        <v>88</v>
      </c>
      <c r="N10664" t="s">
        <v>94</v>
      </c>
      <c r="O10664" t="s">
        <v>22</v>
      </c>
    </row>
    <row r="10665" spans="1:15">
      <c r="A10665" t="s">
        <v>16967</v>
      </c>
      <c r="B10665" s="1">
        <v>45726</v>
      </c>
      <c r="C10665" t="s">
        <v>16968</v>
      </c>
      <c r="D10665" t="s">
        <v>45</v>
      </c>
      <c r="E10665" t="s">
        <v>46</v>
      </c>
      <c r="F10665">
        <v>2</v>
      </c>
      <c r="G10665">
        <v>10602.35</v>
      </c>
      <c r="H10665">
        <v>21204.7</v>
      </c>
      <c r="I10665">
        <f>salesdata[[#This Row],[Total_Sales_INR]]/10000000</f>
        <v>2.1204700000000002E-3</v>
      </c>
      <c r="J10665" t="s">
        <v>27</v>
      </c>
      <c r="K10665" t="s">
        <v>35</v>
      </c>
      <c r="L10665">
        <v>2</v>
      </c>
      <c r="M10665" t="s">
        <v>141</v>
      </c>
      <c r="N10665" t="s">
        <v>74</v>
      </c>
      <c r="O10665" t="s">
        <v>22</v>
      </c>
    </row>
    <row r="10666" spans="1:15">
      <c r="A10666" t="s">
        <v>16969</v>
      </c>
      <c r="B10666" s="1">
        <v>45808</v>
      </c>
      <c r="C10666" t="s">
        <v>1557</v>
      </c>
      <c r="D10666" t="s">
        <v>45</v>
      </c>
      <c r="E10666" t="s">
        <v>55</v>
      </c>
      <c r="F10666">
        <v>3</v>
      </c>
      <c r="G10666">
        <v>39549.019999999997</v>
      </c>
      <c r="H10666">
        <v>118647.06</v>
      </c>
      <c r="I10666">
        <f>salesdata[[#This Row],[Total_Sales_INR]]/10000000</f>
        <v>1.1864705999999999E-2</v>
      </c>
      <c r="J10666" t="s">
        <v>18</v>
      </c>
      <c r="K10666" t="s">
        <v>72</v>
      </c>
      <c r="L10666">
        <v>3</v>
      </c>
      <c r="M10666" t="s">
        <v>77</v>
      </c>
      <c r="N10666" t="s">
        <v>213</v>
      </c>
      <c r="O10666" t="s">
        <v>22</v>
      </c>
    </row>
    <row r="10667" spans="1:15">
      <c r="A10667" t="s">
        <v>16970</v>
      </c>
      <c r="B10667" s="1">
        <v>45708</v>
      </c>
      <c r="C10667" t="s">
        <v>13705</v>
      </c>
      <c r="D10667" t="s">
        <v>102</v>
      </c>
      <c r="E10667" t="s">
        <v>118</v>
      </c>
      <c r="F10667">
        <v>2</v>
      </c>
      <c r="G10667">
        <v>7028.07</v>
      </c>
      <c r="H10667">
        <v>14056.14</v>
      </c>
      <c r="I10667">
        <f>salesdata[[#This Row],[Total_Sales_INR]]/10000000</f>
        <v>1.4056139999999999E-3</v>
      </c>
      <c r="J10667" t="s">
        <v>18</v>
      </c>
      <c r="K10667" t="s">
        <v>19</v>
      </c>
      <c r="L10667">
        <v>2</v>
      </c>
      <c r="M10667" t="s">
        <v>104</v>
      </c>
      <c r="N10667" t="s">
        <v>156</v>
      </c>
      <c r="O10667" t="s">
        <v>22</v>
      </c>
    </row>
    <row r="10668" spans="1:15">
      <c r="A10668" t="s">
        <v>16971</v>
      </c>
      <c r="B10668" s="1">
        <v>45920</v>
      </c>
      <c r="C10668" t="s">
        <v>1946</v>
      </c>
      <c r="D10668" t="s">
        <v>102</v>
      </c>
      <c r="E10668" t="s">
        <v>103</v>
      </c>
      <c r="F10668">
        <v>2</v>
      </c>
      <c r="G10668">
        <v>23785</v>
      </c>
      <c r="H10668">
        <v>47570</v>
      </c>
      <c r="I10668">
        <f>salesdata[[#This Row],[Total_Sales_INR]]/10000000</f>
        <v>4.7569999999999999E-3</v>
      </c>
      <c r="J10668" t="s">
        <v>27</v>
      </c>
      <c r="K10668" t="s">
        <v>35</v>
      </c>
      <c r="L10668">
        <v>1</v>
      </c>
      <c r="M10668" t="s">
        <v>20</v>
      </c>
      <c r="N10668" t="s">
        <v>69</v>
      </c>
      <c r="O10668" t="s">
        <v>22</v>
      </c>
    </row>
    <row r="10669" spans="1:15">
      <c r="A10669" t="s">
        <v>16972</v>
      </c>
      <c r="B10669" s="1">
        <v>45856</v>
      </c>
      <c r="C10669" t="s">
        <v>13536</v>
      </c>
      <c r="D10669" t="s">
        <v>32</v>
      </c>
      <c r="E10669" t="s">
        <v>250</v>
      </c>
      <c r="F10669">
        <v>4</v>
      </c>
      <c r="G10669">
        <v>2613.98</v>
      </c>
      <c r="H10669">
        <v>10455.92</v>
      </c>
      <c r="I10669">
        <f>salesdata[[#This Row],[Total_Sales_INR]]/10000000</f>
        <v>1.0455919999999999E-3</v>
      </c>
      <c r="J10669" t="s">
        <v>18</v>
      </c>
      <c r="K10669" t="s">
        <v>19</v>
      </c>
      <c r="L10669">
        <v>1</v>
      </c>
      <c r="M10669" t="s">
        <v>119</v>
      </c>
      <c r="N10669" t="s">
        <v>156</v>
      </c>
      <c r="O10669" t="s">
        <v>22</v>
      </c>
    </row>
    <row r="10670" spans="1:15">
      <c r="A10670" t="s">
        <v>16973</v>
      </c>
      <c r="B10670" s="1">
        <v>45803</v>
      </c>
      <c r="C10670" t="s">
        <v>1463</v>
      </c>
      <c r="D10670" t="s">
        <v>25</v>
      </c>
      <c r="E10670" t="s">
        <v>140</v>
      </c>
      <c r="F10670">
        <v>2</v>
      </c>
      <c r="G10670">
        <v>40132.720000000001</v>
      </c>
      <c r="H10670">
        <v>80265.440000000002</v>
      </c>
      <c r="I10670">
        <f>salesdata[[#This Row],[Total_Sales_INR]]/10000000</f>
        <v>8.026544E-3</v>
      </c>
      <c r="J10670" t="s">
        <v>47</v>
      </c>
      <c r="K10670" t="s">
        <v>72</v>
      </c>
      <c r="L10670">
        <v>3</v>
      </c>
      <c r="M10670" t="s">
        <v>190</v>
      </c>
      <c r="N10670" t="s">
        <v>42</v>
      </c>
      <c r="O10670" t="s">
        <v>22</v>
      </c>
    </row>
    <row r="10671" spans="1:15">
      <c r="A10671" t="s">
        <v>16974</v>
      </c>
      <c r="B10671" s="1">
        <v>45744</v>
      </c>
      <c r="C10671" t="s">
        <v>14141</v>
      </c>
      <c r="D10671" t="s">
        <v>102</v>
      </c>
      <c r="E10671" t="s">
        <v>193</v>
      </c>
      <c r="F10671">
        <v>3</v>
      </c>
      <c r="G10671">
        <v>25148.61</v>
      </c>
      <c r="H10671">
        <v>75445.83</v>
      </c>
      <c r="I10671">
        <f>salesdata[[#This Row],[Total_Sales_INR]]/10000000</f>
        <v>7.5445830000000005E-3</v>
      </c>
      <c r="J10671" t="s">
        <v>18</v>
      </c>
      <c r="K10671" t="s">
        <v>19</v>
      </c>
      <c r="L10671">
        <v>3</v>
      </c>
      <c r="M10671" t="s">
        <v>115</v>
      </c>
      <c r="N10671" t="s">
        <v>52</v>
      </c>
      <c r="O10671" t="s">
        <v>22</v>
      </c>
    </row>
    <row r="10672" spans="1:15">
      <c r="A10672" t="s">
        <v>16975</v>
      </c>
      <c r="B10672" s="1">
        <v>45843</v>
      </c>
      <c r="C10672" t="s">
        <v>16976</v>
      </c>
      <c r="D10672" t="s">
        <v>32</v>
      </c>
      <c r="E10672" t="s">
        <v>40</v>
      </c>
      <c r="F10672">
        <v>1</v>
      </c>
      <c r="G10672">
        <v>6403.35</v>
      </c>
      <c r="H10672">
        <v>6403.35</v>
      </c>
      <c r="I10672">
        <f>salesdata[[#This Row],[Total_Sales_INR]]/10000000</f>
        <v>6.4033500000000001E-4</v>
      </c>
      <c r="J10672" t="s">
        <v>27</v>
      </c>
      <c r="K10672" t="s">
        <v>72</v>
      </c>
      <c r="L10672">
        <v>3</v>
      </c>
      <c r="M10672" t="s">
        <v>36</v>
      </c>
      <c r="N10672" t="s">
        <v>94</v>
      </c>
      <c r="O10672" t="s">
        <v>22</v>
      </c>
    </row>
    <row r="10673" spans="1:15">
      <c r="A10673" t="s">
        <v>16977</v>
      </c>
      <c r="B10673" s="1">
        <v>45922</v>
      </c>
      <c r="C10673" t="s">
        <v>6514</v>
      </c>
      <c r="D10673" t="s">
        <v>32</v>
      </c>
      <c r="E10673" t="s">
        <v>81</v>
      </c>
      <c r="F10673">
        <v>5</v>
      </c>
      <c r="G10673">
        <v>44715.76</v>
      </c>
      <c r="H10673">
        <v>223578.8</v>
      </c>
      <c r="I10673">
        <f>salesdata[[#This Row],[Total_Sales_INR]]/10000000</f>
        <v>2.235788E-2</v>
      </c>
      <c r="J10673" t="s">
        <v>27</v>
      </c>
      <c r="K10673" t="s">
        <v>72</v>
      </c>
      <c r="L10673">
        <v>5</v>
      </c>
      <c r="M10673" t="s">
        <v>51</v>
      </c>
      <c r="N10673" t="s">
        <v>134</v>
      </c>
      <c r="O10673" t="s">
        <v>22</v>
      </c>
    </row>
    <row r="10674" spans="1:15">
      <c r="A10674" t="s">
        <v>16978</v>
      </c>
      <c r="B10674" s="1">
        <v>45834</v>
      </c>
      <c r="C10674" t="s">
        <v>13498</v>
      </c>
      <c r="D10674" t="s">
        <v>32</v>
      </c>
      <c r="E10674" t="s">
        <v>33</v>
      </c>
      <c r="F10674">
        <v>1</v>
      </c>
      <c r="G10674">
        <v>18947.62</v>
      </c>
      <c r="H10674">
        <v>18947.62</v>
      </c>
      <c r="I10674">
        <f>salesdata[[#This Row],[Total_Sales_INR]]/10000000</f>
        <v>1.8947619999999999E-3</v>
      </c>
      <c r="J10674" t="s">
        <v>27</v>
      </c>
      <c r="K10674" t="s">
        <v>72</v>
      </c>
      <c r="L10674">
        <v>5</v>
      </c>
      <c r="M10674" t="s">
        <v>73</v>
      </c>
      <c r="N10674" t="s">
        <v>124</v>
      </c>
      <c r="O10674" t="s">
        <v>22</v>
      </c>
    </row>
    <row r="10675" spans="1:15">
      <c r="A10675" t="s">
        <v>16979</v>
      </c>
      <c r="B10675" s="1">
        <v>45873</v>
      </c>
      <c r="C10675" t="s">
        <v>16980</v>
      </c>
      <c r="D10675" t="s">
        <v>45</v>
      </c>
      <c r="E10675" t="s">
        <v>55</v>
      </c>
      <c r="F10675">
        <v>3</v>
      </c>
      <c r="G10675">
        <v>7815.37</v>
      </c>
      <c r="H10675">
        <v>23446.11</v>
      </c>
      <c r="I10675">
        <f>salesdata[[#This Row],[Total_Sales_INR]]/10000000</f>
        <v>2.3446109999999999E-3</v>
      </c>
      <c r="J10675" t="s">
        <v>27</v>
      </c>
      <c r="K10675" t="s">
        <v>19</v>
      </c>
      <c r="L10675">
        <v>2</v>
      </c>
      <c r="M10675" t="s">
        <v>56</v>
      </c>
      <c r="N10675" t="s">
        <v>167</v>
      </c>
      <c r="O10675" t="s">
        <v>22</v>
      </c>
    </row>
    <row r="10676" spans="1:15">
      <c r="A10676" t="s">
        <v>16981</v>
      </c>
      <c r="B10676" s="1">
        <v>45820</v>
      </c>
      <c r="C10676" t="s">
        <v>16982</v>
      </c>
      <c r="D10676" t="s">
        <v>45</v>
      </c>
      <c r="E10676" t="s">
        <v>85</v>
      </c>
      <c r="F10676">
        <v>5</v>
      </c>
      <c r="G10676">
        <v>46131.59</v>
      </c>
      <c r="H10676">
        <v>230657.95</v>
      </c>
      <c r="I10676">
        <f>salesdata[[#This Row],[Total_Sales_INR]]/10000000</f>
        <v>2.3065795E-2</v>
      </c>
      <c r="J10676" t="s">
        <v>18</v>
      </c>
      <c r="K10676" t="s">
        <v>72</v>
      </c>
      <c r="L10676">
        <v>1</v>
      </c>
      <c r="M10676" t="s">
        <v>119</v>
      </c>
      <c r="N10676" t="s">
        <v>42</v>
      </c>
      <c r="O10676" t="s">
        <v>22</v>
      </c>
    </row>
    <row r="10677" spans="1:15">
      <c r="A10677" t="s">
        <v>16983</v>
      </c>
      <c r="B10677" s="1">
        <v>45684</v>
      </c>
      <c r="C10677" t="s">
        <v>1640</v>
      </c>
      <c r="D10677" t="s">
        <v>25</v>
      </c>
      <c r="E10677" t="s">
        <v>223</v>
      </c>
      <c r="F10677">
        <v>5</v>
      </c>
      <c r="G10677">
        <v>2249.61</v>
      </c>
      <c r="H10677">
        <v>11248.05</v>
      </c>
      <c r="I10677">
        <f>salesdata[[#This Row],[Total_Sales_INR]]/10000000</f>
        <v>1.124805E-3</v>
      </c>
      <c r="J10677" t="s">
        <v>34</v>
      </c>
      <c r="K10677" t="s">
        <v>72</v>
      </c>
      <c r="L10677">
        <v>4</v>
      </c>
      <c r="M10677" t="s">
        <v>123</v>
      </c>
      <c r="N10677" t="s">
        <v>62</v>
      </c>
      <c r="O10677" t="s">
        <v>22</v>
      </c>
    </row>
    <row r="10678" spans="1:15">
      <c r="A10678" t="s">
        <v>16984</v>
      </c>
      <c r="B10678" s="1">
        <v>45756</v>
      </c>
      <c r="C10678" t="s">
        <v>13540</v>
      </c>
      <c r="D10678" t="s">
        <v>25</v>
      </c>
      <c r="E10678" t="s">
        <v>280</v>
      </c>
      <c r="F10678">
        <v>3</v>
      </c>
      <c r="G10678">
        <v>32282.19</v>
      </c>
      <c r="H10678">
        <v>96846.57</v>
      </c>
      <c r="I10678">
        <f>salesdata[[#This Row],[Total_Sales_INR]]/10000000</f>
        <v>9.684657000000001E-3</v>
      </c>
      <c r="J10678" t="s">
        <v>18</v>
      </c>
      <c r="K10678" t="s">
        <v>72</v>
      </c>
      <c r="L10678">
        <v>4</v>
      </c>
      <c r="M10678" t="s">
        <v>88</v>
      </c>
      <c r="N10678" t="s">
        <v>134</v>
      </c>
      <c r="O10678" t="s">
        <v>22</v>
      </c>
    </row>
    <row r="10679" spans="1:15">
      <c r="A10679" t="s">
        <v>16985</v>
      </c>
      <c r="B10679" s="1">
        <v>45910</v>
      </c>
      <c r="C10679" t="s">
        <v>2266</v>
      </c>
      <c r="D10679" t="s">
        <v>102</v>
      </c>
      <c r="E10679" t="s">
        <v>184</v>
      </c>
      <c r="F10679">
        <v>1</v>
      </c>
      <c r="G10679">
        <v>326.11</v>
      </c>
      <c r="H10679">
        <v>326.11</v>
      </c>
      <c r="I10679">
        <f>salesdata[[#This Row],[Total_Sales_INR]]/10000000</f>
        <v>3.2611000000000003E-5</v>
      </c>
      <c r="J10679" t="s">
        <v>34</v>
      </c>
      <c r="K10679" t="s">
        <v>19</v>
      </c>
      <c r="L10679">
        <v>3</v>
      </c>
      <c r="M10679" t="s">
        <v>115</v>
      </c>
      <c r="N10679" t="s">
        <v>360</v>
      </c>
      <c r="O10679" t="s">
        <v>22</v>
      </c>
    </row>
    <row r="10680" spans="1:15">
      <c r="A10680" t="s">
        <v>16986</v>
      </c>
      <c r="B10680" s="1">
        <v>45671</v>
      </c>
      <c r="C10680" t="s">
        <v>7572</v>
      </c>
      <c r="D10680" t="s">
        <v>16</v>
      </c>
      <c r="E10680" t="s">
        <v>159</v>
      </c>
      <c r="F10680">
        <v>2</v>
      </c>
      <c r="G10680">
        <v>44703.82</v>
      </c>
      <c r="H10680">
        <v>89407.64</v>
      </c>
      <c r="I10680">
        <f>salesdata[[#This Row],[Total_Sales_INR]]/10000000</f>
        <v>8.9407640000000003E-3</v>
      </c>
      <c r="J10680" t="s">
        <v>34</v>
      </c>
      <c r="K10680" t="s">
        <v>35</v>
      </c>
      <c r="L10680">
        <v>5</v>
      </c>
      <c r="M10680" t="s">
        <v>28</v>
      </c>
      <c r="N10680" t="s">
        <v>134</v>
      </c>
      <c r="O10680" t="s">
        <v>22</v>
      </c>
    </row>
    <row r="10681" spans="1:15">
      <c r="A10681" t="s">
        <v>16987</v>
      </c>
      <c r="B10681" s="1">
        <v>45768</v>
      </c>
      <c r="C10681" t="s">
        <v>16988</v>
      </c>
      <c r="D10681" t="s">
        <v>102</v>
      </c>
      <c r="E10681" t="s">
        <v>184</v>
      </c>
      <c r="F10681">
        <v>5</v>
      </c>
      <c r="G10681">
        <v>31443.56</v>
      </c>
      <c r="H10681">
        <v>157217.79999999999</v>
      </c>
      <c r="I10681">
        <f>salesdata[[#This Row],[Total_Sales_INR]]/10000000</f>
        <v>1.5721779999999998E-2</v>
      </c>
      <c r="J10681" t="s">
        <v>34</v>
      </c>
      <c r="K10681" t="s">
        <v>35</v>
      </c>
      <c r="L10681">
        <v>2</v>
      </c>
      <c r="M10681" t="s">
        <v>265</v>
      </c>
      <c r="N10681" t="s">
        <v>52</v>
      </c>
      <c r="O10681" t="s">
        <v>22</v>
      </c>
    </row>
    <row r="10682" spans="1:15">
      <c r="A10682" t="s">
        <v>16989</v>
      </c>
      <c r="B10682" s="1">
        <v>45843</v>
      </c>
      <c r="C10682" t="s">
        <v>5701</v>
      </c>
      <c r="D10682" t="s">
        <v>16</v>
      </c>
      <c r="E10682" t="s">
        <v>130</v>
      </c>
      <c r="F10682">
        <v>3</v>
      </c>
      <c r="G10682">
        <v>31693.21</v>
      </c>
      <c r="H10682">
        <v>95079.63</v>
      </c>
      <c r="I10682">
        <f>salesdata[[#This Row],[Total_Sales_INR]]/10000000</f>
        <v>9.5079630000000012E-3</v>
      </c>
      <c r="J10682" t="s">
        <v>18</v>
      </c>
      <c r="K10682" t="s">
        <v>19</v>
      </c>
      <c r="L10682">
        <v>1</v>
      </c>
      <c r="M10682" t="s">
        <v>181</v>
      </c>
      <c r="N10682" t="s">
        <v>57</v>
      </c>
      <c r="O10682" t="s">
        <v>22</v>
      </c>
    </row>
    <row r="10683" spans="1:15">
      <c r="A10683" t="s">
        <v>16990</v>
      </c>
      <c r="B10683" s="1">
        <v>45912</v>
      </c>
      <c r="C10683" t="s">
        <v>16991</v>
      </c>
      <c r="D10683" t="s">
        <v>16</v>
      </c>
      <c r="E10683" t="s">
        <v>130</v>
      </c>
      <c r="F10683">
        <v>1</v>
      </c>
      <c r="G10683">
        <v>42355.68</v>
      </c>
      <c r="H10683">
        <v>42355.68</v>
      </c>
      <c r="I10683">
        <f>salesdata[[#This Row],[Total_Sales_INR]]/10000000</f>
        <v>4.2355680000000003E-3</v>
      </c>
      <c r="J10683" t="s">
        <v>34</v>
      </c>
      <c r="K10683" t="s">
        <v>72</v>
      </c>
      <c r="L10683">
        <v>4</v>
      </c>
      <c r="M10683" t="s">
        <v>185</v>
      </c>
      <c r="N10683" t="s">
        <v>69</v>
      </c>
      <c r="O10683" t="s">
        <v>22</v>
      </c>
    </row>
    <row r="10684" spans="1:15">
      <c r="A10684" t="s">
        <v>16992</v>
      </c>
      <c r="B10684" s="1">
        <v>45688</v>
      </c>
      <c r="C10684" t="s">
        <v>2602</v>
      </c>
      <c r="D10684" t="s">
        <v>32</v>
      </c>
      <c r="E10684" t="s">
        <v>309</v>
      </c>
      <c r="F10684">
        <v>3</v>
      </c>
      <c r="G10684">
        <v>36242.959999999999</v>
      </c>
      <c r="H10684">
        <v>108728.88</v>
      </c>
      <c r="I10684">
        <f>salesdata[[#This Row],[Total_Sales_INR]]/10000000</f>
        <v>1.0872888000000001E-2</v>
      </c>
      <c r="J10684" t="s">
        <v>18</v>
      </c>
      <c r="K10684" t="s">
        <v>19</v>
      </c>
      <c r="L10684">
        <v>5</v>
      </c>
      <c r="M10684" t="s">
        <v>28</v>
      </c>
      <c r="N10684" t="s">
        <v>167</v>
      </c>
      <c r="O10684" t="s">
        <v>22</v>
      </c>
    </row>
    <row r="10685" spans="1:15">
      <c r="A10685" t="s">
        <v>16993</v>
      </c>
      <c r="B10685" s="1">
        <v>45721</v>
      </c>
      <c r="C10685" t="s">
        <v>5011</v>
      </c>
      <c r="D10685" t="s">
        <v>32</v>
      </c>
      <c r="E10685" t="s">
        <v>81</v>
      </c>
      <c r="F10685">
        <v>1</v>
      </c>
      <c r="G10685">
        <v>45302.59</v>
      </c>
      <c r="H10685">
        <v>45302.59</v>
      </c>
      <c r="I10685">
        <f>salesdata[[#This Row],[Total_Sales_INR]]/10000000</f>
        <v>4.530259E-3</v>
      </c>
      <c r="J10685" t="s">
        <v>18</v>
      </c>
      <c r="K10685" t="s">
        <v>35</v>
      </c>
      <c r="L10685">
        <v>2</v>
      </c>
      <c r="M10685" t="s">
        <v>141</v>
      </c>
      <c r="N10685" t="s">
        <v>57</v>
      </c>
      <c r="O10685" t="s">
        <v>22</v>
      </c>
    </row>
    <row r="10686" spans="1:15">
      <c r="A10686" t="s">
        <v>16994</v>
      </c>
      <c r="B10686" s="1">
        <v>45885</v>
      </c>
      <c r="C10686" t="s">
        <v>12312</v>
      </c>
      <c r="D10686" t="s">
        <v>102</v>
      </c>
      <c r="E10686" t="s">
        <v>118</v>
      </c>
      <c r="F10686">
        <v>2</v>
      </c>
      <c r="G10686">
        <v>19906.3</v>
      </c>
      <c r="H10686">
        <v>39812.6</v>
      </c>
      <c r="I10686">
        <f>salesdata[[#This Row],[Total_Sales_INR]]/10000000</f>
        <v>3.9812599999999995E-3</v>
      </c>
      <c r="J10686" t="s">
        <v>47</v>
      </c>
      <c r="K10686" t="s">
        <v>19</v>
      </c>
      <c r="L10686">
        <v>5</v>
      </c>
      <c r="M10686" t="s">
        <v>41</v>
      </c>
      <c r="N10686" t="s">
        <v>124</v>
      </c>
      <c r="O10686" t="s">
        <v>22</v>
      </c>
    </row>
    <row r="10687" spans="1:15">
      <c r="A10687" t="s">
        <v>16995</v>
      </c>
      <c r="B10687" s="1">
        <v>45831</v>
      </c>
      <c r="C10687" t="s">
        <v>13406</v>
      </c>
      <c r="D10687" t="s">
        <v>102</v>
      </c>
      <c r="E10687" t="s">
        <v>103</v>
      </c>
      <c r="F10687">
        <v>1</v>
      </c>
      <c r="G10687">
        <v>15250.12</v>
      </c>
      <c r="H10687">
        <v>15250.12</v>
      </c>
      <c r="I10687">
        <f>salesdata[[#This Row],[Total_Sales_INR]]/10000000</f>
        <v>1.5250120000000001E-3</v>
      </c>
      <c r="J10687" t="s">
        <v>34</v>
      </c>
      <c r="K10687" t="s">
        <v>72</v>
      </c>
      <c r="L10687">
        <v>5</v>
      </c>
      <c r="M10687" t="s">
        <v>73</v>
      </c>
      <c r="N10687" t="s">
        <v>21</v>
      </c>
      <c r="O10687" t="s">
        <v>22</v>
      </c>
    </row>
    <row r="10688" spans="1:15">
      <c r="A10688" t="s">
        <v>16996</v>
      </c>
      <c r="B10688" s="1">
        <v>46013</v>
      </c>
      <c r="C10688" t="s">
        <v>16997</v>
      </c>
      <c r="D10688" t="s">
        <v>16</v>
      </c>
      <c r="E10688" t="s">
        <v>130</v>
      </c>
      <c r="F10688">
        <v>4</v>
      </c>
      <c r="G10688">
        <v>3068.37</v>
      </c>
      <c r="H10688">
        <v>12273.48</v>
      </c>
      <c r="I10688">
        <f>salesdata[[#This Row],[Total_Sales_INR]]/10000000</f>
        <v>1.2273479999999999E-3</v>
      </c>
      <c r="J10688" t="s">
        <v>47</v>
      </c>
      <c r="K10688" t="s">
        <v>72</v>
      </c>
      <c r="L10688">
        <v>2</v>
      </c>
      <c r="M10688" t="s">
        <v>56</v>
      </c>
      <c r="N10688" t="s">
        <v>78</v>
      </c>
      <c r="O10688" t="s">
        <v>22</v>
      </c>
    </row>
    <row r="10689" spans="1:15">
      <c r="A10689" t="s">
        <v>16998</v>
      </c>
      <c r="B10689" s="1">
        <v>45735</v>
      </c>
      <c r="C10689" t="s">
        <v>8442</v>
      </c>
      <c r="D10689" t="s">
        <v>32</v>
      </c>
      <c r="E10689" t="s">
        <v>40</v>
      </c>
      <c r="F10689">
        <v>1</v>
      </c>
      <c r="G10689">
        <v>18721.650000000001</v>
      </c>
      <c r="H10689">
        <v>18721.650000000001</v>
      </c>
      <c r="I10689">
        <f>salesdata[[#This Row],[Total_Sales_INR]]/10000000</f>
        <v>1.8721650000000001E-3</v>
      </c>
      <c r="J10689" t="s">
        <v>18</v>
      </c>
      <c r="K10689" t="s">
        <v>35</v>
      </c>
      <c r="L10689">
        <v>1</v>
      </c>
      <c r="M10689" t="s">
        <v>181</v>
      </c>
      <c r="N10689" t="s">
        <v>48</v>
      </c>
      <c r="O10689" t="s">
        <v>22</v>
      </c>
    </row>
    <row r="10690" spans="1:15">
      <c r="A10690" t="s">
        <v>16999</v>
      </c>
      <c r="B10690" s="1">
        <v>45842</v>
      </c>
      <c r="C10690" t="s">
        <v>9373</v>
      </c>
      <c r="D10690" t="s">
        <v>16</v>
      </c>
      <c r="E10690" t="s">
        <v>145</v>
      </c>
      <c r="F10690">
        <v>3</v>
      </c>
      <c r="G10690">
        <v>45140.17</v>
      </c>
      <c r="H10690">
        <v>135420.51</v>
      </c>
      <c r="I10690">
        <f>salesdata[[#This Row],[Total_Sales_INR]]/10000000</f>
        <v>1.3542051000000001E-2</v>
      </c>
      <c r="J10690" t="s">
        <v>27</v>
      </c>
      <c r="K10690" t="s">
        <v>72</v>
      </c>
      <c r="L10690">
        <v>2</v>
      </c>
      <c r="M10690" t="s">
        <v>104</v>
      </c>
      <c r="N10690" t="s">
        <v>57</v>
      </c>
      <c r="O10690" t="s">
        <v>22</v>
      </c>
    </row>
    <row r="10691" spans="1:15">
      <c r="A10691" t="s">
        <v>17000</v>
      </c>
      <c r="B10691" s="1">
        <v>45920</v>
      </c>
      <c r="C10691" t="s">
        <v>4425</v>
      </c>
      <c r="D10691" t="s">
        <v>45</v>
      </c>
      <c r="E10691" t="s">
        <v>55</v>
      </c>
      <c r="F10691">
        <v>4</v>
      </c>
      <c r="G10691">
        <v>7233.61</v>
      </c>
      <c r="H10691">
        <v>28934.44</v>
      </c>
      <c r="I10691">
        <f>salesdata[[#This Row],[Total_Sales_INR]]/10000000</f>
        <v>2.8934439999999998E-3</v>
      </c>
      <c r="J10691" t="s">
        <v>34</v>
      </c>
      <c r="K10691" t="s">
        <v>19</v>
      </c>
      <c r="L10691">
        <v>5</v>
      </c>
      <c r="M10691" t="s">
        <v>28</v>
      </c>
      <c r="N10691" t="s">
        <v>360</v>
      </c>
      <c r="O10691" t="s">
        <v>22</v>
      </c>
    </row>
    <row r="10692" spans="1:15">
      <c r="A10692" t="s">
        <v>17001</v>
      </c>
      <c r="B10692" s="1">
        <v>45964</v>
      </c>
      <c r="C10692" t="s">
        <v>10448</v>
      </c>
      <c r="D10692" t="s">
        <v>25</v>
      </c>
      <c r="E10692" t="s">
        <v>91</v>
      </c>
      <c r="F10692">
        <v>2</v>
      </c>
      <c r="G10692">
        <v>16046.22</v>
      </c>
      <c r="H10692">
        <v>32092.44</v>
      </c>
      <c r="I10692">
        <f>salesdata[[#This Row],[Total_Sales_INR]]/10000000</f>
        <v>3.209244E-3</v>
      </c>
      <c r="J10692" t="s">
        <v>34</v>
      </c>
      <c r="K10692" t="s">
        <v>19</v>
      </c>
      <c r="L10692">
        <v>4</v>
      </c>
      <c r="M10692" t="s">
        <v>160</v>
      </c>
      <c r="N10692" t="s">
        <v>167</v>
      </c>
      <c r="O10692" t="s">
        <v>22</v>
      </c>
    </row>
    <row r="10693" spans="1:15">
      <c r="A10693" t="s">
        <v>17002</v>
      </c>
      <c r="B10693" s="1">
        <v>46011</v>
      </c>
      <c r="C10693" t="s">
        <v>8352</v>
      </c>
      <c r="D10693" t="s">
        <v>16</v>
      </c>
      <c r="E10693" t="s">
        <v>17</v>
      </c>
      <c r="F10693">
        <v>3</v>
      </c>
      <c r="G10693">
        <v>19742.240000000002</v>
      </c>
      <c r="H10693">
        <v>59226.720000000001</v>
      </c>
      <c r="I10693">
        <f>salesdata[[#This Row],[Total_Sales_INR]]/10000000</f>
        <v>5.9226720000000004E-3</v>
      </c>
      <c r="J10693" t="s">
        <v>18</v>
      </c>
      <c r="K10693" t="s">
        <v>19</v>
      </c>
      <c r="L10693">
        <v>3</v>
      </c>
      <c r="M10693" t="s">
        <v>115</v>
      </c>
      <c r="N10693" t="s">
        <v>120</v>
      </c>
      <c r="O10693" t="s">
        <v>22</v>
      </c>
    </row>
    <row r="10694" spans="1:15">
      <c r="A10694" t="s">
        <v>17003</v>
      </c>
      <c r="B10694" s="1">
        <v>45971</v>
      </c>
      <c r="C10694" t="s">
        <v>4056</v>
      </c>
      <c r="D10694" t="s">
        <v>25</v>
      </c>
      <c r="E10694" t="s">
        <v>140</v>
      </c>
      <c r="F10694">
        <v>5</v>
      </c>
      <c r="G10694">
        <v>15410.78</v>
      </c>
      <c r="H10694">
        <v>77053.899999999994</v>
      </c>
      <c r="I10694">
        <f>salesdata[[#This Row],[Total_Sales_INR]]/10000000</f>
        <v>7.7053899999999995E-3</v>
      </c>
      <c r="J10694" t="s">
        <v>34</v>
      </c>
      <c r="K10694" t="s">
        <v>72</v>
      </c>
      <c r="L10694">
        <v>3</v>
      </c>
      <c r="M10694" t="s">
        <v>190</v>
      </c>
      <c r="N10694" t="s">
        <v>57</v>
      </c>
      <c r="O10694" t="s">
        <v>22</v>
      </c>
    </row>
    <row r="10695" spans="1:15">
      <c r="A10695" t="s">
        <v>17004</v>
      </c>
      <c r="B10695" s="1">
        <v>45751</v>
      </c>
      <c r="C10695" t="s">
        <v>8199</v>
      </c>
      <c r="D10695" t="s">
        <v>25</v>
      </c>
      <c r="E10695" t="s">
        <v>280</v>
      </c>
      <c r="F10695">
        <v>4</v>
      </c>
      <c r="G10695">
        <v>3546.7</v>
      </c>
      <c r="H10695">
        <v>14186.8</v>
      </c>
      <c r="I10695">
        <f>salesdata[[#This Row],[Total_Sales_INR]]/10000000</f>
        <v>1.4186799999999999E-3</v>
      </c>
      <c r="J10695" t="s">
        <v>18</v>
      </c>
      <c r="K10695" t="s">
        <v>35</v>
      </c>
      <c r="L10695">
        <v>3</v>
      </c>
      <c r="M10695" t="s">
        <v>77</v>
      </c>
      <c r="N10695" t="s">
        <v>42</v>
      </c>
      <c r="O10695" t="s">
        <v>22</v>
      </c>
    </row>
    <row r="10696" spans="1:15">
      <c r="A10696" t="s">
        <v>17005</v>
      </c>
      <c r="B10696" s="1">
        <v>45883</v>
      </c>
      <c r="C10696" t="s">
        <v>17006</v>
      </c>
      <c r="D10696" t="s">
        <v>32</v>
      </c>
      <c r="E10696" t="s">
        <v>309</v>
      </c>
      <c r="F10696">
        <v>2</v>
      </c>
      <c r="G10696">
        <v>43562.65</v>
      </c>
      <c r="H10696">
        <v>87125.3</v>
      </c>
      <c r="I10696">
        <f>salesdata[[#This Row],[Total_Sales_INR]]/10000000</f>
        <v>8.7125299999999996E-3</v>
      </c>
      <c r="J10696" t="s">
        <v>34</v>
      </c>
      <c r="K10696" t="s">
        <v>35</v>
      </c>
      <c r="L10696">
        <v>4</v>
      </c>
      <c r="M10696" t="s">
        <v>123</v>
      </c>
      <c r="N10696" t="s">
        <v>213</v>
      </c>
      <c r="O10696" t="s">
        <v>22</v>
      </c>
    </row>
    <row r="10697" spans="1:15">
      <c r="A10697" t="s">
        <v>17007</v>
      </c>
      <c r="B10697" s="1">
        <v>45906</v>
      </c>
      <c r="C10697" t="s">
        <v>17008</v>
      </c>
      <c r="D10697" t="s">
        <v>45</v>
      </c>
      <c r="E10697" t="s">
        <v>60</v>
      </c>
      <c r="F10697">
        <v>4</v>
      </c>
      <c r="G10697">
        <v>29720.59</v>
      </c>
      <c r="H10697">
        <v>118882.36</v>
      </c>
      <c r="I10697">
        <f>salesdata[[#This Row],[Total_Sales_INR]]/10000000</f>
        <v>1.1888236E-2</v>
      </c>
      <c r="J10697" t="s">
        <v>18</v>
      </c>
      <c r="K10697" t="s">
        <v>72</v>
      </c>
      <c r="L10697">
        <v>3</v>
      </c>
      <c r="M10697" t="s">
        <v>36</v>
      </c>
      <c r="N10697" t="s">
        <v>21</v>
      </c>
      <c r="O10697" t="s">
        <v>22</v>
      </c>
    </row>
    <row r="10698" spans="1:15">
      <c r="A10698" t="s">
        <v>17009</v>
      </c>
      <c r="B10698" s="1">
        <v>45782</v>
      </c>
      <c r="C10698" t="s">
        <v>8104</v>
      </c>
      <c r="D10698" t="s">
        <v>45</v>
      </c>
      <c r="E10698" t="s">
        <v>85</v>
      </c>
      <c r="F10698">
        <v>3</v>
      </c>
      <c r="G10698">
        <v>2938.57</v>
      </c>
      <c r="H10698">
        <v>8815.7099999999991</v>
      </c>
      <c r="I10698">
        <f>salesdata[[#This Row],[Total_Sales_INR]]/10000000</f>
        <v>8.8157099999999994E-4</v>
      </c>
      <c r="J10698" t="s">
        <v>27</v>
      </c>
      <c r="K10698" t="s">
        <v>35</v>
      </c>
      <c r="L10698">
        <v>2</v>
      </c>
      <c r="M10698" t="s">
        <v>104</v>
      </c>
      <c r="N10698" t="s">
        <v>62</v>
      </c>
      <c r="O10698" t="s">
        <v>22</v>
      </c>
    </row>
    <row r="10699" spans="1:15">
      <c r="A10699" t="s">
        <v>17010</v>
      </c>
      <c r="B10699" s="1">
        <v>45785</v>
      </c>
      <c r="C10699" t="s">
        <v>14685</v>
      </c>
      <c r="D10699" t="s">
        <v>16</v>
      </c>
      <c r="E10699" t="s">
        <v>159</v>
      </c>
      <c r="F10699">
        <v>1</v>
      </c>
      <c r="G10699">
        <v>516.9</v>
      </c>
      <c r="H10699">
        <v>516.9</v>
      </c>
      <c r="I10699">
        <f>salesdata[[#This Row],[Total_Sales_INR]]/10000000</f>
        <v>5.1689999999999995E-5</v>
      </c>
      <c r="J10699" t="s">
        <v>34</v>
      </c>
      <c r="K10699" t="s">
        <v>35</v>
      </c>
      <c r="L10699">
        <v>5</v>
      </c>
      <c r="M10699" t="s">
        <v>28</v>
      </c>
      <c r="N10699" t="s">
        <v>134</v>
      </c>
      <c r="O10699" t="s">
        <v>22</v>
      </c>
    </row>
    <row r="10700" spans="1:15">
      <c r="A10700" t="s">
        <v>17011</v>
      </c>
      <c r="B10700" s="1">
        <v>45664</v>
      </c>
      <c r="C10700" t="s">
        <v>4796</v>
      </c>
      <c r="D10700" t="s">
        <v>45</v>
      </c>
      <c r="E10700" t="s">
        <v>65</v>
      </c>
      <c r="F10700">
        <v>2</v>
      </c>
      <c r="G10700">
        <v>11207.89</v>
      </c>
      <c r="H10700">
        <v>22415.78</v>
      </c>
      <c r="I10700">
        <f>salesdata[[#This Row],[Total_Sales_INR]]/10000000</f>
        <v>2.2415779999999997E-3</v>
      </c>
      <c r="J10700" t="s">
        <v>34</v>
      </c>
      <c r="K10700" t="s">
        <v>35</v>
      </c>
      <c r="L10700">
        <v>5</v>
      </c>
      <c r="M10700" t="s">
        <v>170</v>
      </c>
      <c r="N10700" t="s">
        <v>167</v>
      </c>
      <c r="O10700" t="s">
        <v>22</v>
      </c>
    </row>
    <row r="10701" spans="1:15">
      <c r="A10701" t="s">
        <v>17012</v>
      </c>
      <c r="B10701" s="1">
        <v>45689</v>
      </c>
      <c r="C10701" t="s">
        <v>7004</v>
      </c>
      <c r="D10701" t="s">
        <v>32</v>
      </c>
      <c r="E10701" t="s">
        <v>33</v>
      </c>
      <c r="F10701">
        <v>5</v>
      </c>
      <c r="G10701">
        <v>17318.14</v>
      </c>
      <c r="H10701">
        <v>86590.7</v>
      </c>
      <c r="I10701">
        <f>salesdata[[#This Row],[Total_Sales_INR]]/10000000</f>
        <v>8.6590699999999996E-3</v>
      </c>
      <c r="J10701" t="s">
        <v>27</v>
      </c>
      <c r="K10701" t="s">
        <v>72</v>
      </c>
      <c r="L10701">
        <v>2</v>
      </c>
      <c r="M10701" t="s">
        <v>133</v>
      </c>
      <c r="N10701" t="s">
        <v>124</v>
      </c>
      <c r="O10701" t="s">
        <v>22</v>
      </c>
    </row>
    <row r="10702" spans="1:15">
      <c r="A10702" t="s">
        <v>17013</v>
      </c>
      <c r="B10702" s="1">
        <v>45845</v>
      </c>
      <c r="C10702" t="s">
        <v>14466</v>
      </c>
      <c r="D10702" t="s">
        <v>45</v>
      </c>
      <c r="E10702" t="s">
        <v>60</v>
      </c>
      <c r="F10702">
        <v>2</v>
      </c>
      <c r="G10702">
        <v>45422.26</v>
      </c>
      <c r="H10702">
        <v>90844.52</v>
      </c>
      <c r="I10702">
        <f>salesdata[[#This Row],[Total_Sales_INR]]/10000000</f>
        <v>9.0844519999999998E-3</v>
      </c>
      <c r="J10702" t="s">
        <v>47</v>
      </c>
      <c r="K10702" t="s">
        <v>19</v>
      </c>
      <c r="L10702">
        <v>5</v>
      </c>
      <c r="M10702" t="s">
        <v>170</v>
      </c>
      <c r="N10702" t="s">
        <v>167</v>
      </c>
      <c r="O10702" t="s">
        <v>22</v>
      </c>
    </row>
    <row r="10703" spans="1:15">
      <c r="A10703" t="s">
        <v>17014</v>
      </c>
      <c r="B10703" s="1">
        <v>45909</v>
      </c>
      <c r="C10703" t="s">
        <v>13917</v>
      </c>
      <c r="D10703" t="s">
        <v>16</v>
      </c>
      <c r="E10703" t="s">
        <v>145</v>
      </c>
      <c r="F10703">
        <v>5</v>
      </c>
      <c r="G10703">
        <v>21718.97</v>
      </c>
      <c r="H10703">
        <v>108594.85</v>
      </c>
      <c r="I10703">
        <f>salesdata[[#This Row],[Total_Sales_INR]]/10000000</f>
        <v>1.0859485E-2</v>
      </c>
      <c r="J10703" t="s">
        <v>18</v>
      </c>
      <c r="K10703" t="s">
        <v>72</v>
      </c>
      <c r="L10703">
        <v>3</v>
      </c>
      <c r="M10703" t="s">
        <v>115</v>
      </c>
      <c r="N10703" t="s">
        <v>82</v>
      </c>
      <c r="O10703" t="s">
        <v>22</v>
      </c>
    </row>
    <row r="10704" spans="1:15">
      <c r="A10704" t="s">
        <v>17015</v>
      </c>
      <c r="B10704" s="1">
        <v>45909</v>
      </c>
      <c r="C10704" t="s">
        <v>8253</v>
      </c>
      <c r="D10704" t="s">
        <v>32</v>
      </c>
      <c r="E10704" t="s">
        <v>250</v>
      </c>
      <c r="F10704">
        <v>1</v>
      </c>
      <c r="G10704">
        <v>36281.919999999998</v>
      </c>
      <c r="H10704">
        <v>36281.919999999998</v>
      </c>
      <c r="I10704">
        <f>salesdata[[#This Row],[Total_Sales_INR]]/10000000</f>
        <v>3.6281919999999997E-3</v>
      </c>
      <c r="J10704" t="s">
        <v>47</v>
      </c>
      <c r="K10704" t="s">
        <v>19</v>
      </c>
      <c r="L10704">
        <v>4</v>
      </c>
      <c r="M10704" t="s">
        <v>160</v>
      </c>
      <c r="N10704" t="s">
        <v>69</v>
      </c>
      <c r="O10704" t="s">
        <v>22</v>
      </c>
    </row>
    <row r="10705" spans="1:15">
      <c r="A10705" t="s">
        <v>17016</v>
      </c>
      <c r="B10705" s="1">
        <v>45820</v>
      </c>
      <c r="C10705" t="s">
        <v>5520</v>
      </c>
      <c r="D10705" t="s">
        <v>32</v>
      </c>
      <c r="E10705" t="s">
        <v>33</v>
      </c>
      <c r="F10705">
        <v>4</v>
      </c>
      <c r="G10705">
        <v>16731.919999999998</v>
      </c>
      <c r="H10705">
        <v>66927.679999999993</v>
      </c>
      <c r="I10705">
        <f>salesdata[[#This Row],[Total_Sales_INR]]/10000000</f>
        <v>6.6927679999999991E-3</v>
      </c>
      <c r="J10705" t="s">
        <v>47</v>
      </c>
      <c r="K10705" t="s">
        <v>72</v>
      </c>
      <c r="L10705">
        <v>3</v>
      </c>
      <c r="M10705" t="s">
        <v>36</v>
      </c>
      <c r="N10705" t="s">
        <v>48</v>
      </c>
      <c r="O10705" t="s">
        <v>22</v>
      </c>
    </row>
    <row r="10706" spans="1:15">
      <c r="A10706" t="s">
        <v>17017</v>
      </c>
      <c r="B10706" s="1">
        <v>46011</v>
      </c>
      <c r="C10706" t="s">
        <v>17018</v>
      </c>
      <c r="D10706" t="s">
        <v>25</v>
      </c>
      <c r="E10706" t="s">
        <v>223</v>
      </c>
      <c r="F10706">
        <v>2</v>
      </c>
      <c r="G10706">
        <v>29604.86</v>
      </c>
      <c r="H10706">
        <v>59209.72</v>
      </c>
      <c r="I10706">
        <f>salesdata[[#This Row],[Total_Sales_INR]]/10000000</f>
        <v>5.920972E-3</v>
      </c>
      <c r="J10706" t="s">
        <v>27</v>
      </c>
      <c r="K10706" t="s">
        <v>35</v>
      </c>
      <c r="L10706">
        <v>3</v>
      </c>
      <c r="M10706" t="s">
        <v>190</v>
      </c>
      <c r="N10706" t="s">
        <v>69</v>
      </c>
      <c r="O10706" t="s">
        <v>22</v>
      </c>
    </row>
    <row r="10707" spans="1:15">
      <c r="A10707" t="s">
        <v>17019</v>
      </c>
      <c r="B10707" s="1">
        <v>45684</v>
      </c>
      <c r="C10707" t="s">
        <v>3312</v>
      </c>
      <c r="D10707" t="s">
        <v>16</v>
      </c>
      <c r="E10707" t="s">
        <v>17</v>
      </c>
      <c r="F10707">
        <v>4</v>
      </c>
      <c r="G10707">
        <v>9926.15</v>
      </c>
      <c r="H10707">
        <v>39704.6</v>
      </c>
      <c r="I10707">
        <f>salesdata[[#This Row],[Total_Sales_INR]]/10000000</f>
        <v>3.9704599999999994E-3</v>
      </c>
      <c r="J10707" t="s">
        <v>18</v>
      </c>
      <c r="K10707" t="s">
        <v>72</v>
      </c>
      <c r="L10707">
        <v>5</v>
      </c>
      <c r="M10707" t="s">
        <v>170</v>
      </c>
      <c r="N10707" t="s">
        <v>142</v>
      </c>
      <c r="O10707" t="s">
        <v>22</v>
      </c>
    </row>
    <row r="10708" spans="1:15">
      <c r="A10708" t="s">
        <v>17020</v>
      </c>
      <c r="B10708" s="1">
        <v>45857</v>
      </c>
      <c r="C10708" t="s">
        <v>8997</v>
      </c>
      <c r="D10708" t="s">
        <v>32</v>
      </c>
      <c r="E10708" t="s">
        <v>309</v>
      </c>
      <c r="F10708">
        <v>3</v>
      </c>
      <c r="G10708">
        <v>22373.4</v>
      </c>
      <c r="H10708">
        <v>67120.2</v>
      </c>
      <c r="I10708">
        <f>salesdata[[#This Row],[Total_Sales_INR]]/10000000</f>
        <v>6.71202E-3</v>
      </c>
      <c r="J10708" t="s">
        <v>18</v>
      </c>
      <c r="K10708" t="s">
        <v>35</v>
      </c>
      <c r="L10708">
        <v>4</v>
      </c>
      <c r="M10708" t="s">
        <v>88</v>
      </c>
      <c r="N10708" t="s">
        <v>21</v>
      </c>
      <c r="O10708" t="s">
        <v>22</v>
      </c>
    </row>
    <row r="10709" spans="1:15">
      <c r="A10709" t="s">
        <v>17021</v>
      </c>
      <c r="B10709" s="1">
        <v>45855</v>
      </c>
      <c r="C10709" t="s">
        <v>8556</v>
      </c>
      <c r="D10709" t="s">
        <v>32</v>
      </c>
      <c r="E10709" t="s">
        <v>309</v>
      </c>
      <c r="F10709">
        <v>1</v>
      </c>
      <c r="G10709">
        <v>5484.36</v>
      </c>
      <c r="H10709">
        <v>5484.36</v>
      </c>
      <c r="I10709">
        <f>salesdata[[#This Row],[Total_Sales_INR]]/10000000</f>
        <v>5.4843600000000002E-4</v>
      </c>
      <c r="J10709" t="s">
        <v>34</v>
      </c>
      <c r="K10709" t="s">
        <v>35</v>
      </c>
      <c r="L10709">
        <v>3</v>
      </c>
      <c r="M10709" t="s">
        <v>77</v>
      </c>
      <c r="N10709" t="s">
        <v>178</v>
      </c>
      <c r="O10709" t="s">
        <v>22</v>
      </c>
    </row>
    <row r="10710" spans="1:15">
      <c r="A10710" t="s">
        <v>17022</v>
      </c>
      <c r="B10710" s="1">
        <v>45794</v>
      </c>
      <c r="C10710" t="s">
        <v>17023</v>
      </c>
      <c r="D10710" t="s">
        <v>102</v>
      </c>
      <c r="E10710" t="s">
        <v>103</v>
      </c>
      <c r="F10710">
        <v>3</v>
      </c>
      <c r="G10710">
        <v>7360.78</v>
      </c>
      <c r="H10710">
        <v>22082.34</v>
      </c>
      <c r="I10710">
        <f>salesdata[[#This Row],[Total_Sales_INR]]/10000000</f>
        <v>2.2082339999999999E-3</v>
      </c>
      <c r="J10710" t="s">
        <v>18</v>
      </c>
      <c r="K10710" t="s">
        <v>35</v>
      </c>
      <c r="L10710">
        <v>2</v>
      </c>
      <c r="M10710" t="s">
        <v>104</v>
      </c>
      <c r="N10710" t="s">
        <v>62</v>
      </c>
      <c r="O10710" t="s">
        <v>22</v>
      </c>
    </row>
    <row r="10711" spans="1:15">
      <c r="A10711" t="s">
        <v>17024</v>
      </c>
      <c r="B10711" s="1">
        <v>45849</v>
      </c>
      <c r="C10711" t="s">
        <v>436</v>
      </c>
      <c r="D10711" t="s">
        <v>102</v>
      </c>
      <c r="E10711" t="s">
        <v>193</v>
      </c>
      <c r="F10711">
        <v>5</v>
      </c>
      <c r="G10711">
        <v>1358.6</v>
      </c>
      <c r="H10711">
        <v>6793</v>
      </c>
      <c r="I10711">
        <f>salesdata[[#This Row],[Total_Sales_INR]]/10000000</f>
        <v>6.7929999999999998E-4</v>
      </c>
      <c r="J10711" t="s">
        <v>18</v>
      </c>
      <c r="K10711" t="s">
        <v>19</v>
      </c>
      <c r="L10711">
        <v>3</v>
      </c>
      <c r="M10711" t="s">
        <v>77</v>
      </c>
      <c r="N10711" t="s">
        <v>42</v>
      </c>
      <c r="O10711" t="s">
        <v>22</v>
      </c>
    </row>
    <row r="10712" spans="1:15">
      <c r="A10712" t="s">
        <v>17025</v>
      </c>
      <c r="B10712" s="1">
        <v>45961</v>
      </c>
      <c r="C10712" t="s">
        <v>8946</v>
      </c>
      <c r="D10712" t="s">
        <v>45</v>
      </c>
      <c r="E10712" t="s">
        <v>46</v>
      </c>
      <c r="F10712">
        <v>3</v>
      </c>
      <c r="G10712">
        <v>34854.519999999997</v>
      </c>
      <c r="H10712">
        <v>104563.56</v>
      </c>
      <c r="I10712">
        <f>salesdata[[#This Row],[Total_Sales_INR]]/10000000</f>
        <v>1.0456356E-2</v>
      </c>
      <c r="J10712" t="s">
        <v>18</v>
      </c>
      <c r="K10712" t="s">
        <v>19</v>
      </c>
      <c r="L10712">
        <v>2</v>
      </c>
      <c r="M10712" t="s">
        <v>265</v>
      </c>
      <c r="N10712" t="s">
        <v>156</v>
      </c>
      <c r="O10712" t="s">
        <v>22</v>
      </c>
    </row>
    <row r="10713" spans="1:15">
      <c r="A10713" t="s">
        <v>17026</v>
      </c>
      <c r="B10713" s="1">
        <v>45865</v>
      </c>
      <c r="C10713" t="s">
        <v>5894</v>
      </c>
      <c r="D10713" t="s">
        <v>32</v>
      </c>
      <c r="E10713" t="s">
        <v>250</v>
      </c>
      <c r="F10713">
        <v>3</v>
      </c>
      <c r="G10713">
        <v>4972.7700000000004</v>
      </c>
      <c r="H10713">
        <v>14918.31</v>
      </c>
      <c r="I10713">
        <f>salesdata[[#This Row],[Total_Sales_INR]]/10000000</f>
        <v>1.4918309999999999E-3</v>
      </c>
      <c r="J10713" t="s">
        <v>18</v>
      </c>
      <c r="K10713" t="s">
        <v>72</v>
      </c>
      <c r="L10713">
        <v>2</v>
      </c>
      <c r="M10713" t="s">
        <v>141</v>
      </c>
      <c r="N10713" t="s">
        <v>127</v>
      </c>
      <c r="O10713" t="s">
        <v>22</v>
      </c>
    </row>
    <row r="10714" spans="1:15">
      <c r="A10714" t="s">
        <v>17027</v>
      </c>
      <c r="B10714" s="1">
        <v>45818</v>
      </c>
      <c r="C10714" t="s">
        <v>850</v>
      </c>
      <c r="D10714" t="s">
        <v>45</v>
      </c>
      <c r="E10714" t="s">
        <v>60</v>
      </c>
      <c r="F10714">
        <v>5</v>
      </c>
      <c r="G10714">
        <v>18068.45</v>
      </c>
      <c r="H10714">
        <v>90342.25</v>
      </c>
      <c r="I10714">
        <f>salesdata[[#This Row],[Total_Sales_INR]]/10000000</f>
        <v>9.0342249999999999E-3</v>
      </c>
      <c r="J10714" t="s">
        <v>47</v>
      </c>
      <c r="K10714" t="s">
        <v>35</v>
      </c>
      <c r="L10714">
        <v>5</v>
      </c>
      <c r="M10714" t="s">
        <v>170</v>
      </c>
      <c r="N10714" t="s">
        <v>29</v>
      </c>
      <c r="O10714" t="s">
        <v>22</v>
      </c>
    </row>
    <row r="10715" spans="1:15">
      <c r="A10715" t="s">
        <v>17028</v>
      </c>
      <c r="B10715" s="1">
        <v>45957</v>
      </c>
      <c r="C10715" t="s">
        <v>7275</v>
      </c>
      <c r="D10715" t="s">
        <v>45</v>
      </c>
      <c r="E10715" t="s">
        <v>85</v>
      </c>
      <c r="F10715">
        <v>3</v>
      </c>
      <c r="G10715">
        <v>15060.19</v>
      </c>
      <c r="H10715">
        <v>45180.57</v>
      </c>
      <c r="I10715">
        <f>salesdata[[#This Row],[Total_Sales_INR]]/10000000</f>
        <v>4.5180569999999998E-3</v>
      </c>
      <c r="J10715" t="s">
        <v>34</v>
      </c>
      <c r="K10715" t="s">
        <v>35</v>
      </c>
      <c r="L10715">
        <v>2</v>
      </c>
      <c r="M10715" t="s">
        <v>56</v>
      </c>
      <c r="N10715" t="s">
        <v>120</v>
      </c>
      <c r="O10715" t="s">
        <v>22</v>
      </c>
    </row>
    <row r="10716" spans="1:15">
      <c r="A10716" t="s">
        <v>17029</v>
      </c>
      <c r="B10716" s="1">
        <v>45980</v>
      </c>
      <c r="C10716" t="s">
        <v>3862</v>
      </c>
      <c r="D10716" t="s">
        <v>25</v>
      </c>
      <c r="E10716" t="s">
        <v>140</v>
      </c>
      <c r="F10716">
        <v>5</v>
      </c>
      <c r="G10716">
        <v>38089.019999999997</v>
      </c>
      <c r="H10716">
        <v>190445.1</v>
      </c>
      <c r="I10716">
        <f>salesdata[[#This Row],[Total_Sales_INR]]/10000000</f>
        <v>1.9044510000000001E-2</v>
      </c>
      <c r="J10716" t="s">
        <v>18</v>
      </c>
      <c r="K10716" t="s">
        <v>35</v>
      </c>
      <c r="L10716">
        <v>4</v>
      </c>
      <c r="M10716" t="s">
        <v>88</v>
      </c>
      <c r="N10716" t="s">
        <v>48</v>
      </c>
      <c r="O10716" t="s">
        <v>22</v>
      </c>
    </row>
    <row r="10717" spans="1:15">
      <c r="A10717" t="s">
        <v>17030</v>
      </c>
      <c r="B10717" s="1">
        <v>45965</v>
      </c>
      <c r="C10717" t="s">
        <v>14466</v>
      </c>
      <c r="D10717" t="s">
        <v>102</v>
      </c>
      <c r="E10717" t="s">
        <v>155</v>
      </c>
      <c r="F10717">
        <v>3</v>
      </c>
      <c r="G10717">
        <v>45679.16</v>
      </c>
      <c r="H10717">
        <v>137037.48000000001</v>
      </c>
      <c r="I10717">
        <f>salesdata[[#This Row],[Total_Sales_INR]]/10000000</f>
        <v>1.3703748000000002E-2</v>
      </c>
      <c r="J10717" t="s">
        <v>34</v>
      </c>
      <c r="K10717" t="s">
        <v>72</v>
      </c>
      <c r="L10717">
        <v>4</v>
      </c>
      <c r="M10717" t="s">
        <v>88</v>
      </c>
      <c r="N10717" t="s">
        <v>178</v>
      </c>
      <c r="O10717" t="s">
        <v>22</v>
      </c>
    </row>
    <row r="10718" spans="1:15">
      <c r="A10718" t="s">
        <v>17031</v>
      </c>
      <c r="B10718" s="1">
        <v>45717</v>
      </c>
      <c r="C10718" t="s">
        <v>8567</v>
      </c>
      <c r="D10718" t="s">
        <v>16</v>
      </c>
      <c r="E10718" t="s">
        <v>130</v>
      </c>
      <c r="F10718">
        <v>5</v>
      </c>
      <c r="G10718">
        <v>32445.68</v>
      </c>
      <c r="H10718">
        <v>162228.4</v>
      </c>
      <c r="I10718">
        <f>salesdata[[#This Row],[Total_Sales_INR]]/10000000</f>
        <v>1.6222839999999999E-2</v>
      </c>
      <c r="J10718" t="s">
        <v>18</v>
      </c>
      <c r="K10718" t="s">
        <v>19</v>
      </c>
      <c r="L10718">
        <v>1</v>
      </c>
      <c r="M10718" t="s">
        <v>119</v>
      </c>
      <c r="N10718" t="s">
        <v>178</v>
      </c>
      <c r="O10718" t="s">
        <v>22</v>
      </c>
    </row>
    <row r="10719" spans="1:15">
      <c r="A10719" t="s">
        <v>17032</v>
      </c>
      <c r="B10719" s="1">
        <v>45803</v>
      </c>
      <c r="C10719" t="s">
        <v>4698</v>
      </c>
      <c r="D10719" t="s">
        <v>25</v>
      </c>
      <c r="E10719" t="s">
        <v>140</v>
      </c>
      <c r="F10719">
        <v>5</v>
      </c>
      <c r="G10719">
        <v>45477.84</v>
      </c>
      <c r="H10719">
        <v>227389.2</v>
      </c>
      <c r="I10719">
        <f>salesdata[[#This Row],[Total_Sales_INR]]/10000000</f>
        <v>2.2738920000000003E-2</v>
      </c>
      <c r="J10719" t="s">
        <v>34</v>
      </c>
      <c r="K10719" t="s">
        <v>19</v>
      </c>
      <c r="L10719">
        <v>1</v>
      </c>
      <c r="M10719" t="s">
        <v>68</v>
      </c>
      <c r="N10719" t="s">
        <v>142</v>
      </c>
      <c r="O10719" t="s">
        <v>22</v>
      </c>
    </row>
    <row r="10720" spans="1:15">
      <c r="A10720" t="s">
        <v>17033</v>
      </c>
      <c r="B10720" s="1">
        <v>45914</v>
      </c>
      <c r="C10720" t="s">
        <v>3723</v>
      </c>
      <c r="D10720" t="s">
        <v>102</v>
      </c>
      <c r="E10720" t="s">
        <v>118</v>
      </c>
      <c r="F10720">
        <v>2</v>
      </c>
      <c r="G10720">
        <v>39481</v>
      </c>
      <c r="H10720">
        <v>78962</v>
      </c>
      <c r="I10720">
        <f>salesdata[[#This Row],[Total_Sales_INR]]/10000000</f>
        <v>7.8962000000000008E-3</v>
      </c>
      <c r="J10720" t="s">
        <v>47</v>
      </c>
      <c r="K10720" t="s">
        <v>72</v>
      </c>
      <c r="L10720">
        <v>4</v>
      </c>
      <c r="M10720" t="s">
        <v>198</v>
      </c>
      <c r="N10720" t="s">
        <v>127</v>
      </c>
      <c r="O10720" t="s">
        <v>22</v>
      </c>
    </row>
    <row r="10721" spans="1:15">
      <c r="A10721" t="s">
        <v>17034</v>
      </c>
      <c r="B10721" s="1">
        <v>45704</v>
      </c>
      <c r="C10721" t="s">
        <v>17035</v>
      </c>
      <c r="D10721" t="s">
        <v>102</v>
      </c>
      <c r="E10721" t="s">
        <v>118</v>
      </c>
      <c r="F10721">
        <v>2</v>
      </c>
      <c r="G10721">
        <v>11064.23</v>
      </c>
      <c r="H10721">
        <v>22128.46</v>
      </c>
      <c r="I10721">
        <f>salesdata[[#This Row],[Total_Sales_INR]]/10000000</f>
        <v>2.2128460000000001E-3</v>
      </c>
      <c r="J10721" t="s">
        <v>18</v>
      </c>
      <c r="K10721" t="s">
        <v>72</v>
      </c>
      <c r="L10721">
        <v>5</v>
      </c>
      <c r="M10721" t="s">
        <v>51</v>
      </c>
      <c r="N10721" t="s">
        <v>78</v>
      </c>
      <c r="O10721" t="s">
        <v>22</v>
      </c>
    </row>
    <row r="10722" spans="1:15">
      <c r="A10722" t="s">
        <v>17036</v>
      </c>
      <c r="B10722" s="1">
        <v>45699</v>
      </c>
      <c r="C10722" t="s">
        <v>15913</v>
      </c>
      <c r="D10722" t="s">
        <v>25</v>
      </c>
      <c r="E10722" t="s">
        <v>280</v>
      </c>
      <c r="F10722">
        <v>2</v>
      </c>
      <c r="G10722">
        <v>17430.04</v>
      </c>
      <c r="H10722">
        <v>34860.080000000002</v>
      </c>
      <c r="I10722">
        <f>salesdata[[#This Row],[Total_Sales_INR]]/10000000</f>
        <v>3.4860080000000001E-3</v>
      </c>
      <c r="J10722" t="s">
        <v>27</v>
      </c>
      <c r="K10722" t="s">
        <v>35</v>
      </c>
      <c r="L10722">
        <v>1</v>
      </c>
      <c r="M10722" t="s">
        <v>181</v>
      </c>
      <c r="N10722" t="s">
        <v>134</v>
      </c>
      <c r="O10722" t="s">
        <v>22</v>
      </c>
    </row>
    <row r="10723" spans="1:15">
      <c r="A10723" t="s">
        <v>17037</v>
      </c>
      <c r="B10723" s="1">
        <v>45985</v>
      </c>
      <c r="C10723" t="s">
        <v>14680</v>
      </c>
      <c r="D10723" t="s">
        <v>32</v>
      </c>
      <c r="E10723" t="s">
        <v>40</v>
      </c>
      <c r="F10723">
        <v>4</v>
      </c>
      <c r="G10723">
        <v>22379.07</v>
      </c>
      <c r="H10723">
        <v>89516.28</v>
      </c>
      <c r="I10723">
        <f>salesdata[[#This Row],[Total_Sales_INR]]/10000000</f>
        <v>8.9516279999999997E-3</v>
      </c>
      <c r="J10723" t="s">
        <v>27</v>
      </c>
      <c r="K10723" t="s">
        <v>35</v>
      </c>
      <c r="L10723">
        <v>2</v>
      </c>
      <c r="M10723" t="s">
        <v>265</v>
      </c>
      <c r="N10723" t="s">
        <v>29</v>
      </c>
      <c r="O10723" t="s">
        <v>22</v>
      </c>
    </row>
    <row r="10724" spans="1:15">
      <c r="A10724" t="s">
        <v>17038</v>
      </c>
      <c r="B10724" s="1">
        <v>45844</v>
      </c>
      <c r="C10724" t="s">
        <v>1048</v>
      </c>
      <c r="D10724" t="s">
        <v>102</v>
      </c>
      <c r="E10724" t="s">
        <v>193</v>
      </c>
      <c r="F10724">
        <v>2</v>
      </c>
      <c r="G10724">
        <v>21917.51</v>
      </c>
      <c r="H10724">
        <v>43835.02</v>
      </c>
      <c r="I10724">
        <f>salesdata[[#This Row],[Total_Sales_INR]]/10000000</f>
        <v>4.3835020000000001E-3</v>
      </c>
      <c r="J10724" t="s">
        <v>18</v>
      </c>
      <c r="K10724" t="s">
        <v>19</v>
      </c>
      <c r="L10724">
        <v>4</v>
      </c>
      <c r="M10724" t="s">
        <v>88</v>
      </c>
      <c r="N10724" t="s">
        <v>82</v>
      </c>
      <c r="O10724" t="s">
        <v>22</v>
      </c>
    </row>
    <row r="10725" spans="1:15">
      <c r="A10725" t="s">
        <v>17039</v>
      </c>
      <c r="B10725" s="1">
        <v>45755</v>
      </c>
      <c r="C10725" t="s">
        <v>6665</v>
      </c>
      <c r="D10725" t="s">
        <v>102</v>
      </c>
      <c r="E10725" t="s">
        <v>184</v>
      </c>
      <c r="F10725">
        <v>3</v>
      </c>
      <c r="G10725">
        <v>14398.96</v>
      </c>
      <c r="H10725">
        <v>43196.88</v>
      </c>
      <c r="I10725">
        <f>salesdata[[#This Row],[Total_Sales_INR]]/10000000</f>
        <v>4.3196879999999995E-3</v>
      </c>
      <c r="J10725" t="s">
        <v>27</v>
      </c>
      <c r="K10725" t="s">
        <v>72</v>
      </c>
      <c r="L10725">
        <v>5</v>
      </c>
      <c r="M10725" t="s">
        <v>73</v>
      </c>
      <c r="N10725" t="s">
        <v>74</v>
      </c>
      <c r="O10725" t="s">
        <v>22</v>
      </c>
    </row>
    <row r="10726" spans="1:15">
      <c r="A10726" t="s">
        <v>17040</v>
      </c>
      <c r="B10726" s="1">
        <v>45754</v>
      </c>
      <c r="C10726" t="s">
        <v>8636</v>
      </c>
      <c r="D10726" t="s">
        <v>102</v>
      </c>
      <c r="E10726" t="s">
        <v>184</v>
      </c>
      <c r="F10726">
        <v>5</v>
      </c>
      <c r="G10726">
        <v>33767.67</v>
      </c>
      <c r="H10726">
        <v>168838.35</v>
      </c>
      <c r="I10726">
        <f>salesdata[[#This Row],[Total_Sales_INR]]/10000000</f>
        <v>1.6883835E-2</v>
      </c>
      <c r="J10726" t="s">
        <v>34</v>
      </c>
      <c r="K10726" t="s">
        <v>19</v>
      </c>
      <c r="L10726">
        <v>3</v>
      </c>
      <c r="M10726" t="s">
        <v>190</v>
      </c>
      <c r="N10726" t="s">
        <v>78</v>
      </c>
      <c r="O10726" t="s">
        <v>22</v>
      </c>
    </row>
    <row r="10727" spans="1:15">
      <c r="A10727" t="s">
        <v>17041</v>
      </c>
      <c r="B10727" s="1">
        <v>45845</v>
      </c>
      <c r="C10727" t="s">
        <v>15460</v>
      </c>
      <c r="D10727" t="s">
        <v>16</v>
      </c>
      <c r="E10727" t="s">
        <v>145</v>
      </c>
      <c r="F10727">
        <v>2</v>
      </c>
      <c r="G10727">
        <v>7808.67</v>
      </c>
      <c r="H10727">
        <v>15617.34</v>
      </c>
      <c r="I10727">
        <f>salesdata[[#This Row],[Total_Sales_INR]]/10000000</f>
        <v>1.561734E-3</v>
      </c>
      <c r="J10727" t="s">
        <v>27</v>
      </c>
      <c r="K10727" t="s">
        <v>19</v>
      </c>
      <c r="L10727">
        <v>5</v>
      </c>
      <c r="M10727" t="s">
        <v>73</v>
      </c>
      <c r="N10727" t="s">
        <v>48</v>
      </c>
      <c r="O10727" t="s">
        <v>22</v>
      </c>
    </row>
    <row r="10728" spans="1:15">
      <c r="A10728" t="s">
        <v>17042</v>
      </c>
      <c r="B10728" s="1">
        <v>45879</v>
      </c>
      <c r="C10728" t="s">
        <v>8063</v>
      </c>
      <c r="D10728" t="s">
        <v>16</v>
      </c>
      <c r="E10728" t="s">
        <v>137</v>
      </c>
      <c r="F10728">
        <v>1</v>
      </c>
      <c r="G10728">
        <v>859.48</v>
      </c>
      <c r="H10728">
        <v>859.48</v>
      </c>
      <c r="I10728">
        <f>salesdata[[#This Row],[Total_Sales_INR]]/10000000</f>
        <v>8.5947999999999998E-5</v>
      </c>
      <c r="J10728" t="s">
        <v>27</v>
      </c>
      <c r="K10728" t="s">
        <v>35</v>
      </c>
      <c r="L10728">
        <v>3</v>
      </c>
      <c r="M10728" t="s">
        <v>77</v>
      </c>
      <c r="N10728" t="s">
        <v>42</v>
      </c>
      <c r="O10728" t="s">
        <v>22</v>
      </c>
    </row>
    <row r="10729" spans="1:15">
      <c r="A10729" t="s">
        <v>17043</v>
      </c>
      <c r="B10729" s="1">
        <v>45862</v>
      </c>
      <c r="C10729" t="s">
        <v>7837</v>
      </c>
      <c r="D10729" t="s">
        <v>16</v>
      </c>
      <c r="E10729" t="s">
        <v>159</v>
      </c>
      <c r="F10729">
        <v>5</v>
      </c>
      <c r="G10729">
        <v>19151.060000000001</v>
      </c>
      <c r="H10729">
        <v>95755.3</v>
      </c>
      <c r="I10729">
        <f>salesdata[[#This Row],[Total_Sales_INR]]/10000000</f>
        <v>9.5755300000000005E-3</v>
      </c>
      <c r="J10729" t="s">
        <v>34</v>
      </c>
      <c r="K10729" t="s">
        <v>35</v>
      </c>
      <c r="L10729">
        <v>5</v>
      </c>
      <c r="M10729" t="s">
        <v>41</v>
      </c>
      <c r="N10729" t="s">
        <v>167</v>
      </c>
      <c r="O10729" t="s">
        <v>22</v>
      </c>
    </row>
    <row r="10730" spans="1:15">
      <c r="A10730" t="s">
        <v>17044</v>
      </c>
      <c r="B10730" s="1">
        <v>45750</v>
      </c>
      <c r="C10730" t="s">
        <v>16465</v>
      </c>
      <c r="D10730" t="s">
        <v>25</v>
      </c>
      <c r="E10730" t="s">
        <v>26</v>
      </c>
      <c r="F10730">
        <v>3</v>
      </c>
      <c r="G10730">
        <v>36014</v>
      </c>
      <c r="H10730">
        <v>108042</v>
      </c>
      <c r="I10730">
        <f>salesdata[[#This Row],[Total_Sales_INR]]/10000000</f>
        <v>1.08042E-2</v>
      </c>
      <c r="J10730" t="s">
        <v>34</v>
      </c>
      <c r="K10730" t="s">
        <v>35</v>
      </c>
      <c r="L10730">
        <v>4</v>
      </c>
      <c r="M10730" t="s">
        <v>123</v>
      </c>
      <c r="N10730" t="s">
        <v>216</v>
      </c>
      <c r="O10730" t="s">
        <v>22</v>
      </c>
    </row>
    <row r="10731" spans="1:15">
      <c r="A10731" t="s">
        <v>17045</v>
      </c>
      <c r="B10731" s="1">
        <v>45959</v>
      </c>
      <c r="C10731" t="s">
        <v>17046</v>
      </c>
      <c r="D10731" t="s">
        <v>102</v>
      </c>
      <c r="E10731" t="s">
        <v>184</v>
      </c>
      <c r="F10731">
        <v>2</v>
      </c>
      <c r="G10731">
        <v>37348.449999999997</v>
      </c>
      <c r="H10731">
        <v>74696.899999999994</v>
      </c>
      <c r="I10731">
        <f>salesdata[[#This Row],[Total_Sales_INR]]/10000000</f>
        <v>7.4696899999999993E-3</v>
      </c>
      <c r="J10731" t="s">
        <v>34</v>
      </c>
      <c r="K10731" t="s">
        <v>19</v>
      </c>
      <c r="L10731">
        <v>1</v>
      </c>
      <c r="M10731" t="s">
        <v>20</v>
      </c>
      <c r="N10731" t="s">
        <v>48</v>
      </c>
      <c r="O10731" t="s">
        <v>22</v>
      </c>
    </row>
    <row r="10732" spans="1:15">
      <c r="A10732" t="s">
        <v>17047</v>
      </c>
      <c r="B10732" s="1">
        <v>45979</v>
      </c>
      <c r="C10732" t="s">
        <v>7193</v>
      </c>
      <c r="D10732" t="s">
        <v>102</v>
      </c>
      <c r="E10732" t="s">
        <v>118</v>
      </c>
      <c r="F10732">
        <v>1</v>
      </c>
      <c r="G10732">
        <v>48568.76</v>
      </c>
      <c r="H10732">
        <v>48568.76</v>
      </c>
      <c r="I10732">
        <f>salesdata[[#This Row],[Total_Sales_INR]]/10000000</f>
        <v>4.8568760000000004E-3</v>
      </c>
      <c r="J10732" t="s">
        <v>18</v>
      </c>
      <c r="K10732" t="s">
        <v>72</v>
      </c>
      <c r="L10732">
        <v>2</v>
      </c>
      <c r="M10732" t="s">
        <v>104</v>
      </c>
      <c r="N10732" t="s">
        <v>134</v>
      </c>
      <c r="O10732" t="s">
        <v>22</v>
      </c>
    </row>
    <row r="10733" spans="1:15">
      <c r="A10733" t="s">
        <v>17048</v>
      </c>
      <c r="B10733" s="1">
        <v>45807</v>
      </c>
      <c r="C10733" t="s">
        <v>6524</v>
      </c>
      <c r="D10733" t="s">
        <v>45</v>
      </c>
      <c r="E10733" t="s">
        <v>85</v>
      </c>
      <c r="F10733">
        <v>2</v>
      </c>
      <c r="G10733">
        <v>776.91</v>
      </c>
      <c r="H10733">
        <v>1553.82</v>
      </c>
      <c r="I10733">
        <f>salesdata[[#This Row],[Total_Sales_INR]]/10000000</f>
        <v>1.55382E-4</v>
      </c>
      <c r="J10733" t="s">
        <v>27</v>
      </c>
      <c r="K10733" t="s">
        <v>35</v>
      </c>
      <c r="L10733">
        <v>1</v>
      </c>
      <c r="M10733" t="s">
        <v>68</v>
      </c>
      <c r="N10733" t="s">
        <v>62</v>
      </c>
      <c r="O10733" t="s">
        <v>22</v>
      </c>
    </row>
    <row r="10734" spans="1:15">
      <c r="A10734" t="s">
        <v>17049</v>
      </c>
      <c r="B10734" s="1">
        <v>45864</v>
      </c>
      <c r="C10734" t="s">
        <v>13642</v>
      </c>
      <c r="D10734" t="s">
        <v>32</v>
      </c>
      <c r="E10734" t="s">
        <v>33</v>
      </c>
      <c r="F10734">
        <v>3</v>
      </c>
      <c r="G10734">
        <v>39639.89</v>
      </c>
      <c r="H10734">
        <v>118919.67</v>
      </c>
      <c r="I10734">
        <f>salesdata[[#This Row],[Total_Sales_INR]]/10000000</f>
        <v>1.1891967E-2</v>
      </c>
      <c r="J10734" t="s">
        <v>27</v>
      </c>
      <c r="K10734" t="s">
        <v>19</v>
      </c>
      <c r="L10734">
        <v>4</v>
      </c>
      <c r="M10734" t="s">
        <v>123</v>
      </c>
      <c r="N10734" t="s">
        <v>78</v>
      </c>
      <c r="O10734" t="s">
        <v>22</v>
      </c>
    </row>
    <row r="10735" spans="1:15">
      <c r="A10735" t="s">
        <v>17050</v>
      </c>
      <c r="B10735" s="1">
        <v>45906</v>
      </c>
      <c r="C10735" t="s">
        <v>17051</v>
      </c>
      <c r="D10735" t="s">
        <v>25</v>
      </c>
      <c r="E10735" t="s">
        <v>91</v>
      </c>
      <c r="F10735">
        <v>1</v>
      </c>
      <c r="G10735">
        <v>47128.75</v>
      </c>
      <c r="H10735">
        <v>47128.75</v>
      </c>
      <c r="I10735">
        <f>salesdata[[#This Row],[Total_Sales_INR]]/10000000</f>
        <v>4.7128750000000001E-3</v>
      </c>
      <c r="J10735" t="s">
        <v>27</v>
      </c>
      <c r="K10735" t="s">
        <v>35</v>
      </c>
      <c r="L10735">
        <v>2</v>
      </c>
      <c r="M10735" t="s">
        <v>133</v>
      </c>
      <c r="N10735" t="s">
        <v>69</v>
      </c>
      <c r="O10735" t="s">
        <v>22</v>
      </c>
    </row>
    <row r="10736" spans="1:15">
      <c r="A10736" t="s">
        <v>17052</v>
      </c>
      <c r="B10736" s="1">
        <v>45701</v>
      </c>
      <c r="C10736" t="s">
        <v>17053</v>
      </c>
      <c r="D10736" t="s">
        <v>102</v>
      </c>
      <c r="E10736" t="s">
        <v>118</v>
      </c>
      <c r="F10736">
        <v>1</v>
      </c>
      <c r="G10736">
        <v>30615.919999999998</v>
      </c>
      <c r="H10736">
        <v>30615.919999999998</v>
      </c>
      <c r="I10736">
        <f>salesdata[[#This Row],[Total_Sales_INR]]/10000000</f>
        <v>3.0615919999999997E-3</v>
      </c>
      <c r="J10736" t="s">
        <v>34</v>
      </c>
      <c r="K10736" t="s">
        <v>19</v>
      </c>
      <c r="L10736">
        <v>5</v>
      </c>
      <c r="M10736" t="s">
        <v>170</v>
      </c>
      <c r="N10736" t="s">
        <v>94</v>
      </c>
      <c r="O10736" t="s">
        <v>22</v>
      </c>
    </row>
    <row r="10737" spans="1:15">
      <c r="A10737" t="s">
        <v>17054</v>
      </c>
      <c r="B10737" s="1">
        <v>46016</v>
      </c>
      <c r="C10737" t="s">
        <v>14815</v>
      </c>
      <c r="D10737" t="s">
        <v>102</v>
      </c>
      <c r="E10737" t="s">
        <v>193</v>
      </c>
      <c r="F10737">
        <v>4</v>
      </c>
      <c r="G10737">
        <v>22816.52</v>
      </c>
      <c r="H10737">
        <v>91266.08</v>
      </c>
      <c r="I10737">
        <f>salesdata[[#This Row],[Total_Sales_INR]]/10000000</f>
        <v>9.1266079999999996E-3</v>
      </c>
      <c r="J10737" t="s">
        <v>18</v>
      </c>
      <c r="K10737" t="s">
        <v>19</v>
      </c>
      <c r="L10737">
        <v>4</v>
      </c>
      <c r="M10737" t="s">
        <v>123</v>
      </c>
      <c r="N10737" t="s">
        <v>69</v>
      </c>
      <c r="O10737" t="s">
        <v>22</v>
      </c>
    </row>
    <row r="10738" spans="1:15">
      <c r="A10738" t="s">
        <v>17055</v>
      </c>
      <c r="B10738" s="1">
        <v>45977</v>
      </c>
      <c r="C10738" t="s">
        <v>2850</v>
      </c>
      <c r="D10738" t="s">
        <v>25</v>
      </c>
      <c r="E10738" t="s">
        <v>26</v>
      </c>
      <c r="F10738">
        <v>3</v>
      </c>
      <c r="G10738">
        <v>28543.52</v>
      </c>
      <c r="H10738">
        <v>85630.56</v>
      </c>
      <c r="I10738">
        <f>salesdata[[#This Row],[Total_Sales_INR]]/10000000</f>
        <v>8.5630559999999994E-3</v>
      </c>
      <c r="J10738" t="s">
        <v>18</v>
      </c>
      <c r="K10738" t="s">
        <v>35</v>
      </c>
      <c r="L10738">
        <v>1</v>
      </c>
      <c r="M10738" t="s">
        <v>181</v>
      </c>
      <c r="N10738" t="s">
        <v>213</v>
      </c>
      <c r="O10738" t="s">
        <v>22</v>
      </c>
    </row>
    <row r="10739" spans="1:15">
      <c r="A10739" t="s">
        <v>17056</v>
      </c>
      <c r="B10739" s="1">
        <v>45775</v>
      </c>
      <c r="C10739" t="s">
        <v>14579</v>
      </c>
      <c r="D10739" t="s">
        <v>32</v>
      </c>
      <c r="E10739" t="s">
        <v>33</v>
      </c>
      <c r="F10739">
        <v>1</v>
      </c>
      <c r="G10739">
        <v>33812.31</v>
      </c>
      <c r="H10739">
        <v>33812.31</v>
      </c>
      <c r="I10739">
        <f>salesdata[[#This Row],[Total_Sales_INR]]/10000000</f>
        <v>3.3812309999999997E-3</v>
      </c>
      <c r="J10739" t="s">
        <v>47</v>
      </c>
      <c r="K10739" t="s">
        <v>35</v>
      </c>
      <c r="L10739">
        <v>3</v>
      </c>
      <c r="M10739" t="s">
        <v>36</v>
      </c>
      <c r="N10739" t="s">
        <v>142</v>
      </c>
      <c r="O10739" t="s">
        <v>22</v>
      </c>
    </row>
    <row r="10740" spans="1:15">
      <c r="A10740" t="s">
        <v>17057</v>
      </c>
      <c r="B10740" s="1">
        <v>45752</v>
      </c>
      <c r="C10740" t="s">
        <v>13459</v>
      </c>
      <c r="D10740" t="s">
        <v>16</v>
      </c>
      <c r="E10740" t="s">
        <v>145</v>
      </c>
      <c r="F10740">
        <v>2</v>
      </c>
      <c r="G10740">
        <v>31269.759999999998</v>
      </c>
      <c r="H10740">
        <v>62539.519999999997</v>
      </c>
      <c r="I10740">
        <f>salesdata[[#This Row],[Total_Sales_INR]]/10000000</f>
        <v>6.2539519999999993E-3</v>
      </c>
      <c r="J10740" t="s">
        <v>18</v>
      </c>
      <c r="K10740" t="s">
        <v>72</v>
      </c>
      <c r="L10740">
        <v>4</v>
      </c>
      <c r="M10740" t="s">
        <v>88</v>
      </c>
      <c r="N10740" t="s">
        <v>134</v>
      </c>
      <c r="O10740" t="s">
        <v>22</v>
      </c>
    </row>
    <row r="10741" spans="1:15">
      <c r="A10741" t="s">
        <v>17058</v>
      </c>
      <c r="B10741" s="1">
        <v>45667</v>
      </c>
      <c r="C10741" t="s">
        <v>1889</v>
      </c>
      <c r="D10741" t="s">
        <v>32</v>
      </c>
      <c r="E10741" t="s">
        <v>40</v>
      </c>
      <c r="F10741">
        <v>3</v>
      </c>
      <c r="G10741">
        <v>11006.56</v>
      </c>
      <c r="H10741">
        <v>33019.68</v>
      </c>
      <c r="I10741">
        <f>salesdata[[#This Row],[Total_Sales_INR]]/10000000</f>
        <v>3.3019680000000002E-3</v>
      </c>
      <c r="J10741" t="s">
        <v>18</v>
      </c>
      <c r="K10741" t="s">
        <v>19</v>
      </c>
      <c r="L10741">
        <v>1</v>
      </c>
      <c r="M10741" t="s">
        <v>107</v>
      </c>
      <c r="N10741" t="s">
        <v>37</v>
      </c>
      <c r="O10741" t="s">
        <v>22</v>
      </c>
    </row>
    <row r="10742" spans="1:15">
      <c r="A10742" t="s">
        <v>17059</v>
      </c>
      <c r="B10742" s="1">
        <v>45966</v>
      </c>
      <c r="C10742" t="s">
        <v>6504</v>
      </c>
      <c r="D10742" t="s">
        <v>45</v>
      </c>
      <c r="E10742" t="s">
        <v>55</v>
      </c>
      <c r="F10742">
        <v>4</v>
      </c>
      <c r="G10742">
        <v>17614.07</v>
      </c>
      <c r="H10742">
        <v>70456.28</v>
      </c>
      <c r="I10742">
        <f>salesdata[[#This Row],[Total_Sales_INR]]/10000000</f>
        <v>7.045628E-3</v>
      </c>
      <c r="J10742" t="s">
        <v>47</v>
      </c>
      <c r="K10742" t="s">
        <v>72</v>
      </c>
      <c r="L10742">
        <v>4</v>
      </c>
      <c r="M10742" t="s">
        <v>185</v>
      </c>
      <c r="N10742" t="s">
        <v>62</v>
      </c>
      <c r="O10742" t="s">
        <v>22</v>
      </c>
    </row>
    <row r="10743" spans="1:15">
      <c r="A10743" t="s">
        <v>17060</v>
      </c>
      <c r="B10743" s="1">
        <v>45752</v>
      </c>
      <c r="C10743" t="s">
        <v>611</v>
      </c>
      <c r="D10743" t="s">
        <v>102</v>
      </c>
      <c r="E10743" t="s">
        <v>155</v>
      </c>
      <c r="F10743">
        <v>4</v>
      </c>
      <c r="G10743">
        <v>36376.379999999997</v>
      </c>
      <c r="H10743">
        <v>145505.51999999999</v>
      </c>
      <c r="I10743">
        <f>salesdata[[#This Row],[Total_Sales_INR]]/10000000</f>
        <v>1.4550552E-2</v>
      </c>
      <c r="J10743" t="s">
        <v>34</v>
      </c>
      <c r="K10743" t="s">
        <v>35</v>
      </c>
      <c r="L10743">
        <v>5</v>
      </c>
      <c r="M10743" t="s">
        <v>41</v>
      </c>
      <c r="N10743" t="s">
        <v>29</v>
      </c>
      <c r="O10743" t="s">
        <v>22</v>
      </c>
    </row>
    <row r="10744" spans="1:15">
      <c r="A10744" t="s">
        <v>17061</v>
      </c>
      <c r="B10744" s="1">
        <v>45676</v>
      </c>
      <c r="C10744" t="s">
        <v>11600</v>
      </c>
      <c r="D10744" t="s">
        <v>45</v>
      </c>
      <c r="E10744" t="s">
        <v>65</v>
      </c>
      <c r="F10744">
        <v>4</v>
      </c>
      <c r="G10744">
        <v>7805.98</v>
      </c>
      <c r="H10744">
        <v>31223.919999999998</v>
      </c>
      <c r="I10744">
        <f>salesdata[[#This Row],[Total_Sales_INR]]/10000000</f>
        <v>3.1223919999999999E-3</v>
      </c>
      <c r="J10744" t="s">
        <v>27</v>
      </c>
      <c r="K10744" t="s">
        <v>19</v>
      </c>
      <c r="L10744">
        <v>3</v>
      </c>
      <c r="M10744" t="s">
        <v>36</v>
      </c>
      <c r="N10744" t="s">
        <v>167</v>
      </c>
      <c r="O10744" t="s">
        <v>22</v>
      </c>
    </row>
    <row r="10745" spans="1:15">
      <c r="A10745" t="s">
        <v>17062</v>
      </c>
      <c r="B10745" s="1">
        <v>45962</v>
      </c>
      <c r="C10745" t="s">
        <v>16210</v>
      </c>
      <c r="D10745" t="s">
        <v>32</v>
      </c>
      <c r="E10745" t="s">
        <v>250</v>
      </c>
      <c r="F10745">
        <v>4</v>
      </c>
      <c r="G10745">
        <v>4882.5200000000004</v>
      </c>
      <c r="H10745">
        <v>19530.080000000002</v>
      </c>
      <c r="I10745">
        <f>salesdata[[#This Row],[Total_Sales_INR]]/10000000</f>
        <v>1.9530080000000002E-3</v>
      </c>
      <c r="J10745" t="s">
        <v>27</v>
      </c>
      <c r="K10745" t="s">
        <v>35</v>
      </c>
      <c r="L10745">
        <v>2</v>
      </c>
      <c r="M10745" t="s">
        <v>104</v>
      </c>
      <c r="N10745" t="s">
        <v>69</v>
      </c>
      <c r="O10745" t="s">
        <v>22</v>
      </c>
    </row>
    <row r="10746" spans="1:15">
      <c r="A10746" t="s">
        <v>17063</v>
      </c>
      <c r="B10746" s="1">
        <v>45700</v>
      </c>
      <c r="C10746" t="s">
        <v>6409</v>
      </c>
      <c r="D10746" t="s">
        <v>45</v>
      </c>
      <c r="E10746" t="s">
        <v>85</v>
      </c>
      <c r="F10746">
        <v>1</v>
      </c>
      <c r="G10746">
        <v>22014.36</v>
      </c>
      <c r="H10746">
        <v>22014.36</v>
      </c>
      <c r="I10746">
        <f>salesdata[[#This Row],[Total_Sales_INR]]/10000000</f>
        <v>2.2014360000000002E-3</v>
      </c>
      <c r="J10746" t="s">
        <v>27</v>
      </c>
      <c r="K10746" t="s">
        <v>35</v>
      </c>
      <c r="L10746">
        <v>4</v>
      </c>
      <c r="M10746" t="s">
        <v>160</v>
      </c>
      <c r="N10746" t="s">
        <v>78</v>
      </c>
      <c r="O10746" t="s">
        <v>22</v>
      </c>
    </row>
    <row r="10747" spans="1:15">
      <c r="A10747" t="s">
        <v>17064</v>
      </c>
      <c r="B10747" s="1">
        <v>45838</v>
      </c>
      <c r="C10747" t="s">
        <v>7269</v>
      </c>
      <c r="D10747" t="s">
        <v>102</v>
      </c>
      <c r="E10747" t="s">
        <v>103</v>
      </c>
      <c r="F10747">
        <v>1</v>
      </c>
      <c r="G10747">
        <v>28470.48</v>
      </c>
      <c r="H10747">
        <v>28470.48</v>
      </c>
      <c r="I10747">
        <f>salesdata[[#This Row],[Total_Sales_INR]]/10000000</f>
        <v>2.847048E-3</v>
      </c>
      <c r="J10747" t="s">
        <v>34</v>
      </c>
      <c r="K10747" t="s">
        <v>19</v>
      </c>
      <c r="L10747">
        <v>5</v>
      </c>
      <c r="M10747" t="s">
        <v>73</v>
      </c>
      <c r="N10747" t="s">
        <v>127</v>
      </c>
      <c r="O10747" t="s">
        <v>22</v>
      </c>
    </row>
    <row r="10748" spans="1:15">
      <c r="A10748" t="s">
        <v>17065</v>
      </c>
      <c r="B10748" s="1">
        <v>45823</v>
      </c>
      <c r="C10748" t="s">
        <v>1681</v>
      </c>
      <c r="D10748" t="s">
        <v>45</v>
      </c>
      <c r="E10748" t="s">
        <v>46</v>
      </c>
      <c r="F10748">
        <v>2</v>
      </c>
      <c r="G10748">
        <v>43632.55</v>
      </c>
      <c r="H10748">
        <v>87265.1</v>
      </c>
      <c r="I10748">
        <f>salesdata[[#This Row],[Total_Sales_INR]]/10000000</f>
        <v>8.7265099999999998E-3</v>
      </c>
      <c r="J10748" t="s">
        <v>34</v>
      </c>
      <c r="K10748" t="s">
        <v>35</v>
      </c>
      <c r="L10748">
        <v>1</v>
      </c>
      <c r="M10748" t="s">
        <v>68</v>
      </c>
      <c r="N10748" t="s">
        <v>94</v>
      </c>
      <c r="O10748" t="s">
        <v>22</v>
      </c>
    </row>
    <row r="10749" spans="1:15">
      <c r="A10749" t="s">
        <v>17066</v>
      </c>
      <c r="B10749" s="1">
        <v>45790</v>
      </c>
      <c r="C10749" t="s">
        <v>17067</v>
      </c>
      <c r="D10749" t="s">
        <v>16</v>
      </c>
      <c r="E10749" t="s">
        <v>137</v>
      </c>
      <c r="F10749">
        <v>1</v>
      </c>
      <c r="G10749">
        <v>4322.6899999999996</v>
      </c>
      <c r="H10749">
        <v>4322.6899999999996</v>
      </c>
      <c r="I10749">
        <f>salesdata[[#This Row],[Total_Sales_INR]]/10000000</f>
        <v>4.3226899999999994E-4</v>
      </c>
      <c r="J10749" t="s">
        <v>34</v>
      </c>
      <c r="K10749" t="s">
        <v>19</v>
      </c>
      <c r="L10749">
        <v>4</v>
      </c>
      <c r="M10749" t="s">
        <v>198</v>
      </c>
      <c r="N10749" t="s">
        <v>360</v>
      </c>
      <c r="O10749" t="s">
        <v>22</v>
      </c>
    </row>
    <row r="10750" spans="1:15">
      <c r="A10750" t="s">
        <v>17068</v>
      </c>
      <c r="B10750" s="1">
        <v>45843</v>
      </c>
      <c r="C10750" t="s">
        <v>17069</v>
      </c>
      <c r="D10750" t="s">
        <v>102</v>
      </c>
      <c r="E10750" t="s">
        <v>103</v>
      </c>
      <c r="F10750">
        <v>1</v>
      </c>
      <c r="G10750">
        <v>38086.39</v>
      </c>
      <c r="H10750">
        <v>38086.39</v>
      </c>
      <c r="I10750">
        <f>salesdata[[#This Row],[Total_Sales_INR]]/10000000</f>
        <v>3.8086389999999999E-3</v>
      </c>
      <c r="J10750" t="s">
        <v>18</v>
      </c>
      <c r="K10750" t="s">
        <v>19</v>
      </c>
      <c r="L10750">
        <v>1</v>
      </c>
      <c r="M10750" t="s">
        <v>119</v>
      </c>
      <c r="N10750" t="s">
        <v>178</v>
      </c>
      <c r="O10750" t="s">
        <v>22</v>
      </c>
    </row>
    <row r="10751" spans="1:15">
      <c r="A10751" t="s">
        <v>17070</v>
      </c>
      <c r="B10751" s="1">
        <v>45756</v>
      </c>
      <c r="C10751" t="s">
        <v>9145</v>
      </c>
      <c r="D10751" t="s">
        <v>32</v>
      </c>
      <c r="E10751" t="s">
        <v>40</v>
      </c>
      <c r="F10751">
        <v>5</v>
      </c>
      <c r="G10751">
        <v>31284.43</v>
      </c>
      <c r="H10751">
        <v>156422.15</v>
      </c>
      <c r="I10751">
        <f>salesdata[[#This Row],[Total_Sales_INR]]/10000000</f>
        <v>1.5642215000000001E-2</v>
      </c>
      <c r="J10751" t="s">
        <v>27</v>
      </c>
      <c r="K10751" t="s">
        <v>35</v>
      </c>
      <c r="L10751">
        <v>4</v>
      </c>
      <c r="M10751" t="s">
        <v>198</v>
      </c>
      <c r="N10751" t="s">
        <v>94</v>
      </c>
      <c r="O10751" t="s">
        <v>22</v>
      </c>
    </row>
    <row r="10752" spans="1:15">
      <c r="A10752" t="s">
        <v>17071</v>
      </c>
      <c r="B10752" s="1">
        <v>45738</v>
      </c>
      <c r="C10752" t="s">
        <v>3424</v>
      </c>
      <c r="D10752" t="s">
        <v>32</v>
      </c>
      <c r="E10752" t="s">
        <v>309</v>
      </c>
      <c r="F10752">
        <v>1</v>
      </c>
      <c r="G10752">
        <v>36820.67</v>
      </c>
      <c r="H10752">
        <v>36820.67</v>
      </c>
      <c r="I10752">
        <f>salesdata[[#This Row],[Total_Sales_INR]]/10000000</f>
        <v>3.6820669999999998E-3</v>
      </c>
      <c r="J10752" t="s">
        <v>47</v>
      </c>
      <c r="K10752" t="s">
        <v>19</v>
      </c>
      <c r="L10752">
        <v>5</v>
      </c>
      <c r="M10752" t="s">
        <v>41</v>
      </c>
      <c r="N10752" t="s">
        <v>48</v>
      </c>
      <c r="O10752" t="s">
        <v>22</v>
      </c>
    </row>
    <row r="10753" spans="1:15">
      <c r="A10753" t="s">
        <v>17072</v>
      </c>
      <c r="B10753" s="1">
        <v>45698</v>
      </c>
      <c r="C10753" t="s">
        <v>6804</v>
      </c>
      <c r="D10753" t="s">
        <v>32</v>
      </c>
      <c r="E10753" t="s">
        <v>33</v>
      </c>
      <c r="F10753">
        <v>4</v>
      </c>
      <c r="G10753">
        <v>46419.64</v>
      </c>
      <c r="H10753">
        <v>185678.56</v>
      </c>
      <c r="I10753">
        <f>salesdata[[#This Row],[Total_Sales_INR]]/10000000</f>
        <v>1.8567856000000001E-2</v>
      </c>
      <c r="J10753" t="s">
        <v>47</v>
      </c>
      <c r="K10753" t="s">
        <v>19</v>
      </c>
      <c r="L10753">
        <v>4</v>
      </c>
      <c r="M10753" t="s">
        <v>185</v>
      </c>
      <c r="N10753" t="s">
        <v>142</v>
      </c>
      <c r="O10753" t="s">
        <v>22</v>
      </c>
    </row>
    <row r="10754" spans="1:15">
      <c r="A10754" t="s">
        <v>17073</v>
      </c>
      <c r="B10754" s="1">
        <v>45758</v>
      </c>
      <c r="C10754" t="s">
        <v>3463</v>
      </c>
      <c r="D10754" t="s">
        <v>16</v>
      </c>
      <c r="E10754" t="s">
        <v>145</v>
      </c>
      <c r="F10754">
        <v>3</v>
      </c>
      <c r="G10754">
        <v>31636.67</v>
      </c>
      <c r="H10754">
        <v>94910.01</v>
      </c>
      <c r="I10754">
        <f>salesdata[[#This Row],[Total_Sales_INR]]/10000000</f>
        <v>9.4910009999999989E-3</v>
      </c>
      <c r="J10754" t="s">
        <v>47</v>
      </c>
      <c r="K10754" t="s">
        <v>72</v>
      </c>
      <c r="L10754">
        <v>5</v>
      </c>
      <c r="M10754" t="s">
        <v>28</v>
      </c>
      <c r="N10754" t="s">
        <v>112</v>
      </c>
      <c r="O10754" t="s">
        <v>22</v>
      </c>
    </row>
    <row r="10755" spans="1:15">
      <c r="A10755" t="s">
        <v>17074</v>
      </c>
      <c r="B10755" s="1">
        <v>45821</v>
      </c>
      <c r="C10755" t="s">
        <v>1671</v>
      </c>
      <c r="D10755" t="s">
        <v>16</v>
      </c>
      <c r="E10755" t="s">
        <v>130</v>
      </c>
      <c r="F10755">
        <v>2</v>
      </c>
      <c r="G10755">
        <v>4543.57</v>
      </c>
      <c r="H10755">
        <v>9087.14</v>
      </c>
      <c r="I10755">
        <f>salesdata[[#This Row],[Total_Sales_INR]]/10000000</f>
        <v>9.0871399999999992E-4</v>
      </c>
      <c r="J10755" t="s">
        <v>18</v>
      </c>
      <c r="K10755" t="s">
        <v>35</v>
      </c>
      <c r="L10755">
        <v>5</v>
      </c>
      <c r="M10755" t="s">
        <v>170</v>
      </c>
      <c r="N10755" t="s">
        <v>21</v>
      </c>
      <c r="O10755" t="s">
        <v>22</v>
      </c>
    </row>
    <row r="10756" spans="1:15">
      <c r="A10756" t="s">
        <v>17075</v>
      </c>
      <c r="B10756" s="1">
        <v>45763</v>
      </c>
      <c r="C10756" t="s">
        <v>17076</v>
      </c>
      <c r="D10756" t="s">
        <v>25</v>
      </c>
      <c r="E10756" t="s">
        <v>280</v>
      </c>
      <c r="F10756">
        <v>4</v>
      </c>
      <c r="G10756">
        <v>49324.21</v>
      </c>
      <c r="H10756">
        <v>197296.84</v>
      </c>
      <c r="I10756">
        <f>salesdata[[#This Row],[Total_Sales_INR]]/10000000</f>
        <v>1.9729684000000001E-2</v>
      </c>
      <c r="J10756" t="s">
        <v>27</v>
      </c>
      <c r="K10756" t="s">
        <v>72</v>
      </c>
      <c r="L10756">
        <v>2</v>
      </c>
      <c r="M10756" t="s">
        <v>141</v>
      </c>
      <c r="N10756" t="s">
        <v>167</v>
      </c>
      <c r="O10756" t="s">
        <v>22</v>
      </c>
    </row>
    <row r="10757" spans="1:15">
      <c r="A10757" t="s">
        <v>17077</v>
      </c>
      <c r="B10757" s="1">
        <v>45659</v>
      </c>
      <c r="C10757" t="s">
        <v>10941</v>
      </c>
      <c r="D10757" t="s">
        <v>45</v>
      </c>
      <c r="E10757" t="s">
        <v>85</v>
      </c>
      <c r="F10757">
        <v>5</v>
      </c>
      <c r="G10757">
        <v>12695.07</v>
      </c>
      <c r="H10757">
        <v>63475.35</v>
      </c>
      <c r="I10757">
        <f>salesdata[[#This Row],[Total_Sales_INR]]/10000000</f>
        <v>6.3475349999999996E-3</v>
      </c>
      <c r="J10757" t="s">
        <v>27</v>
      </c>
      <c r="K10757" t="s">
        <v>72</v>
      </c>
      <c r="L10757">
        <v>2</v>
      </c>
      <c r="M10757" t="s">
        <v>133</v>
      </c>
      <c r="N10757" t="s">
        <v>142</v>
      </c>
      <c r="O10757" t="s">
        <v>22</v>
      </c>
    </row>
    <row r="10758" spans="1:15">
      <c r="A10758" t="s">
        <v>17078</v>
      </c>
      <c r="B10758" s="1">
        <v>45782</v>
      </c>
      <c r="C10758" t="s">
        <v>694</v>
      </c>
      <c r="D10758" t="s">
        <v>16</v>
      </c>
      <c r="E10758" t="s">
        <v>130</v>
      </c>
      <c r="F10758">
        <v>2</v>
      </c>
      <c r="G10758">
        <v>12376.32</v>
      </c>
      <c r="H10758">
        <v>24752.639999999999</v>
      </c>
      <c r="I10758">
        <f>salesdata[[#This Row],[Total_Sales_INR]]/10000000</f>
        <v>2.475264E-3</v>
      </c>
      <c r="J10758" t="s">
        <v>27</v>
      </c>
      <c r="K10758" t="s">
        <v>35</v>
      </c>
      <c r="L10758">
        <v>5</v>
      </c>
      <c r="M10758" t="s">
        <v>41</v>
      </c>
      <c r="N10758" t="s">
        <v>216</v>
      </c>
      <c r="O10758" t="s">
        <v>22</v>
      </c>
    </row>
    <row r="10759" spans="1:15">
      <c r="A10759" t="s">
        <v>17079</v>
      </c>
      <c r="B10759" s="1">
        <v>45995</v>
      </c>
      <c r="C10759" t="s">
        <v>7561</v>
      </c>
      <c r="D10759" t="s">
        <v>25</v>
      </c>
      <c r="E10759" t="s">
        <v>26</v>
      </c>
      <c r="F10759">
        <v>5</v>
      </c>
      <c r="G10759">
        <v>49775.6</v>
      </c>
      <c r="H10759">
        <v>248878</v>
      </c>
      <c r="I10759">
        <f>salesdata[[#This Row],[Total_Sales_INR]]/10000000</f>
        <v>2.4887800000000002E-2</v>
      </c>
      <c r="J10759" t="s">
        <v>18</v>
      </c>
      <c r="K10759" t="s">
        <v>19</v>
      </c>
      <c r="L10759">
        <v>1</v>
      </c>
      <c r="M10759" t="s">
        <v>181</v>
      </c>
      <c r="N10759" t="s">
        <v>178</v>
      </c>
      <c r="O10759" t="s">
        <v>22</v>
      </c>
    </row>
    <row r="10760" spans="1:15">
      <c r="A10760" t="s">
        <v>17080</v>
      </c>
      <c r="B10760" s="1">
        <v>45930</v>
      </c>
      <c r="C10760" t="s">
        <v>17081</v>
      </c>
      <c r="D10760" t="s">
        <v>25</v>
      </c>
      <c r="E10760" t="s">
        <v>91</v>
      </c>
      <c r="F10760">
        <v>1</v>
      </c>
      <c r="G10760">
        <v>24499.38</v>
      </c>
      <c r="H10760">
        <v>24499.38</v>
      </c>
      <c r="I10760">
        <f>salesdata[[#This Row],[Total_Sales_INR]]/10000000</f>
        <v>2.449938E-3</v>
      </c>
      <c r="J10760" t="s">
        <v>47</v>
      </c>
      <c r="K10760" t="s">
        <v>19</v>
      </c>
      <c r="L10760">
        <v>5</v>
      </c>
      <c r="M10760" t="s">
        <v>28</v>
      </c>
      <c r="N10760" t="s">
        <v>173</v>
      </c>
      <c r="O10760" t="s">
        <v>22</v>
      </c>
    </row>
    <row r="10761" spans="1:15">
      <c r="A10761" t="s">
        <v>17082</v>
      </c>
      <c r="B10761" s="1">
        <v>45847</v>
      </c>
      <c r="C10761" t="s">
        <v>1687</v>
      </c>
      <c r="D10761" t="s">
        <v>102</v>
      </c>
      <c r="E10761" t="s">
        <v>184</v>
      </c>
      <c r="F10761">
        <v>3</v>
      </c>
      <c r="G10761">
        <v>4144.7299999999996</v>
      </c>
      <c r="H10761">
        <v>12434.19</v>
      </c>
      <c r="I10761">
        <f>salesdata[[#This Row],[Total_Sales_INR]]/10000000</f>
        <v>1.2434189999999999E-3</v>
      </c>
      <c r="J10761" t="s">
        <v>47</v>
      </c>
      <c r="K10761" t="s">
        <v>19</v>
      </c>
      <c r="L10761">
        <v>1</v>
      </c>
      <c r="M10761" t="s">
        <v>20</v>
      </c>
      <c r="N10761" t="s">
        <v>52</v>
      </c>
      <c r="O10761" t="s">
        <v>22</v>
      </c>
    </row>
    <row r="10762" spans="1:15">
      <c r="A10762" t="s">
        <v>17083</v>
      </c>
      <c r="B10762" s="1">
        <v>45705</v>
      </c>
      <c r="C10762" t="s">
        <v>10715</v>
      </c>
      <c r="D10762" t="s">
        <v>32</v>
      </c>
      <c r="E10762" t="s">
        <v>40</v>
      </c>
      <c r="F10762">
        <v>3</v>
      </c>
      <c r="G10762">
        <v>934.81</v>
      </c>
      <c r="H10762">
        <v>2804.43</v>
      </c>
      <c r="I10762">
        <f>salesdata[[#This Row],[Total_Sales_INR]]/10000000</f>
        <v>2.8044299999999996E-4</v>
      </c>
      <c r="J10762" t="s">
        <v>18</v>
      </c>
      <c r="K10762" t="s">
        <v>35</v>
      </c>
      <c r="L10762">
        <v>1</v>
      </c>
      <c r="M10762" t="s">
        <v>107</v>
      </c>
      <c r="N10762" t="s">
        <v>69</v>
      </c>
      <c r="O10762" t="s">
        <v>22</v>
      </c>
    </row>
    <row r="10763" spans="1:15">
      <c r="A10763" t="s">
        <v>17084</v>
      </c>
      <c r="B10763" s="1">
        <v>45662</v>
      </c>
      <c r="C10763" t="s">
        <v>204</v>
      </c>
      <c r="D10763" t="s">
        <v>45</v>
      </c>
      <c r="E10763" t="s">
        <v>60</v>
      </c>
      <c r="F10763">
        <v>5</v>
      </c>
      <c r="G10763">
        <v>18056.02</v>
      </c>
      <c r="H10763">
        <v>90280.1</v>
      </c>
      <c r="I10763">
        <f>salesdata[[#This Row],[Total_Sales_INR]]/10000000</f>
        <v>9.0280100000000012E-3</v>
      </c>
      <c r="J10763" t="s">
        <v>47</v>
      </c>
      <c r="K10763" t="s">
        <v>72</v>
      </c>
      <c r="L10763">
        <v>4</v>
      </c>
      <c r="M10763" t="s">
        <v>123</v>
      </c>
      <c r="N10763" t="s">
        <v>78</v>
      </c>
      <c r="O10763" t="s">
        <v>22</v>
      </c>
    </row>
    <row r="10764" spans="1:15">
      <c r="A10764" t="s">
        <v>17085</v>
      </c>
      <c r="B10764" s="1">
        <v>45919</v>
      </c>
      <c r="C10764" t="s">
        <v>12519</v>
      </c>
      <c r="D10764" t="s">
        <v>102</v>
      </c>
      <c r="E10764" t="s">
        <v>155</v>
      </c>
      <c r="F10764">
        <v>4</v>
      </c>
      <c r="G10764">
        <v>1600.6</v>
      </c>
      <c r="H10764">
        <v>6402.4</v>
      </c>
      <c r="I10764">
        <f>salesdata[[#This Row],[Total_Sales_INR]]/10000000</f>
        <v>6.4023999999999993E-4</v>
      </c>
      <c r="J10764" t="s">
        <v>34</v>
      </c>
      <c r="K10764" t="s">
        <v>35</v>
      </c>
      <c r="L10764">
        <v>2</v>
      </c>
      <c r="M10764" t="s">
        <v>141</v>
      </c>
      <c r="N10764" t="s">
        <v>74</v>
      </c>
      <c r="O10764" t="s">
        <v>22</v>
      </c>
    </row>
    <row r="10765" spans="1:15">
      <c r="A10765" t="s">
        <v>17086</v>
      </c>
      <c r="B10765" s="1">
        <v>45871</v>
      </c>
      <c r="C10765" t="s">
        <v>17087</v>
      </c>
      <c r="D10765" t="s">
        <v>16</v>
      </c>
      <c r="E10765" t="s">
        <v>159</v>
      </c>
      <c r="F10765">
        <v>1</v>
      </c>
      <c r="G10765">
        <v>34953.9</v>
      </c>
      <c r="H10765">
        <v>34953.9</v>
      </c>
      <c r="I10765">
        <f>salesdata[[#This Row],[Total_Sales_INR]]/10000000</f>
        <v>3.4953900000000001E-3</v>
      </c>
      <c r="J10765" t="s">
        <v>34</v>
      </c>
      <c r="K10765" t="s">
        <v>35</v>
      </c>
      <c r="L10765">
        <v>2</v>
      </c>
      <c r="M10765" t="s">
        <v>56</v>
      </c>
      <c r="N10765" t="s">
        <v>52</v>
      </c>
      <c r="O10765" t="s">
        <v>22</v>
      </c>
    </row>
    <row r="10766" spans="1:15">
      <c r="A10766" t="s">
        <v>17088</v>
      </c>
      <c r="B10766" s="1">
        <v>45737</v>
      </c>
      <c r="C10766" t="s">
        <v>17089</v>
      </c>
      <c r="D10766" t="s">
        <v>102</v>
      </c>
      <c r="E10766" t="s">
        <v>184</v>
      </c>
      <c r="F10766">
        <v>1</v>
      </c>
      <c r="G10766">
        <v>30903.01</v>
      </c>
      <c r="H10766">
        <v>30903.01</v>
      </c>
      <c r="I10766">
        <f>salesdata[[#This Row],[Total_Sales_INR]]/10000000</f>
        <v>3.0903009999999997E-3</v>
      </c>
      <c r="J10766" t="s">
        <v>27</v>
      </c>
      <c r="K10766" t="s">
        <v>19</v>
      </c>
      <c r="L10766">
        <v>4</v>
      </c>
      <c r="M10766" t="s">
        <v>198</v>
      </c>
      <c r="N10766" t="s">
        <v>167</v>
      </c>
      <c r="O10766" t="s">
        <v>22</v>
      </c>
    </row>
    <row r="10767" spans="1:15">
      <c r="A10767" t="s">
        <v>17090</v>
      </c>
      <c r="B10767" s="1">
        <v>45711</v>
      </c>
      <c r="C10767" t="s">
        <v>15146</v>
      </c>
      <c r="D10767" t="s">
        <v>16</v>
      </c>
      <c r="E10767" t="s">
        <v>17</v>
      </c>
      <c r="F10767">
        <v>1</v>
      </c>
      <c r="G10767">
        <v>45616.07</v>
      </c>
      <c r="H10767">
        <v>45616.07</v>
      </c>
      <c r="I10767">
        <f>salesdata[[#This Row],[Total_Sales_INR]]/10000000</f>
        <v>4.5616069999999996E-3</v>
      </c>
      <c r="J10767" t="s">
        <v>27</v>
      </c>
      <c r="K10767" t="s">
        <v>72</v>
      </c>
      <c r="L10767">
        <v>2</v>
      </c>
      <c r="M10767" t="s">
        <v>133</v>
      </c>
      <c r="N10767" t="s">
        <v>134</v>
      </c>
      <c r="O10767" t="s">
        <v>22</v>
      </c>
    </row>
    <row r="10768" spans="1:15">
      <c r="A10768" t="s">
        <v>17091</v>
      </c>
      <c r="B10768" s="1">
        <v>45823</v>
      </c>
      <c r="C10768" t="s">
        <v>17092</v>
      </c>
      <c r="D10768" t="s">
        <v>32</v>
      </c>
      <c r="E10768" t="s">
        <v>40</v>
      </c>
      <c r="F10768">
        <v>3</v>
      </c>
      <c r="G10768">
        <v>33350.879999999997</v>
      </c>
      <c r="H10768">
        <v>100052.64</v>
      </c>
      <c r="I10768">
        <f>salesdata[[#This Row],[Total_Sales_INR]]/10000000</f>
        <v>1.0005264E-2</v>
      </c>
      <c r="J10768" t="s">
        <v>27</v>
      </c>
      <c r="K10768" t="s">
        <v>72</v>
      </c>
      <c r="L10768">
        <v>3</v>
      </c>
      <c r="M10768" t="s">
        <v>36</v>
      </c>
      <c r="N10768" t="s">
        <v>150</v>
      </c>
      <c r="O10768" t="s">
        <v>22</v>
      </c>
    </row>
    <row r="10769" spans="1:15">
      <c r="A10769" t="s">
        <v>17093</v>
      </c>
      <c r="B10769" s="1">
        <v>45805</v>
      </c>
      <c r="C10769" t="s">
        <v>11818</v>
      </c>
      <c r="D10769" t="s">
        <v>16</v>
      </c>
      <c r="E10769" t="s">
        <v>137</v>
      </c>
      <c r="F10769">
        <v>2</v>
      </c>
      <c r="G10769">
        <v>19161.46</v>
      </c>
      <c r="H10769">
        <v>38322.92</v>
      </c>
      <c r="I10769">
        <f>salesdata[[#This Row],[Total_Sales_INR]]/10000000</f>
        <v>3.8322919999999997E-3</v>
      </c>
      <c r="J10769" t="s">
        <v>18</v>
      </c>
      <c r="K10769" t="s">
        <v>19</v>
      </c>
      <c r="L10769">
        <v>1</v>
      </c>
      <c r="M10769" t="s">
        <v>107</v>
      </c>
      <c r="N10769" t="s">
        <v>167</v>
      </c>
      <c r="O10769" t="s">
        <v>22</v>
      </c>
    </row>
    <row r="10770" spans="1:15">
      <c r="A10770" t="s">
        <v>17094</v>
      </c>
      <c r="B10770" s="1">
        <v>45904</v>
      </c>
      <c r="C10770" t="s">
        <v>16268</v>
      </c>
      <c r="D10770" t="s">
        <v>45</v>
      </c>
      <c r="E10770" t="s">
        <v>85</v>
      </c>
      <c r="F10770">
        <v>1</v>
      </c>
      <c r="G10770">
        <v>410.55</v>
      </c>
      <c r="H10770">
        <v>410.55</v>
      </c>
      <c r="I10770">
        <f>salesdata[[#This Row],[Total_Sales_INR]]/10000000</f>
        <v>4.1054999999999999E-5</v>
      </c>
      <c r="J10770" t="s">
        <v>34</v>
      </c>
      <c r="K10770" t="s">
        <v>72</v>
      </c>
      <c r="L10770">
        <v>5</v>
      </c>
      <c r="M10770" t="s">
        <v>41</v>
      </c>
      <c r="N10770" t="s">
        <v>112</v>
      </c>
      <c r="O10770" t="s">
        <v>22</v>
      </c>
    </row>
    <row r="10771" spans="1:15">
      <c r="A10771" t="s">
        <v>17095</v>
      </c>
      <c r="B10771" s="1">
        <v>45711</v>
      </c>
      <c r="C10771" t="s">
        <v>17096</v>
      </c>
      <c r="D10771" t="s">
        <v>102</v>
      </c>
      <c r="E10771" t="s">
        <v>193</v>
      </c>
      <c r="F10771">
        <v>1</v>
      </c>
      <c r="G10771">
        <v>4179.28</v>
      </c>
      <c r="H10771">
        <v>4179.28</v>
      </c>
      <c r="I10771">
        <f>salesdata[[#This Row],[Total_Sales_INR]]/10000000</f>
        <v>4.1792799999999997E-4</v>
      </c>
      <c r="J10771" t="s">
        <v>18</v>
      </c>
      <c r="K10771" t="s">
        <v>72</v>
      </c>
      <c r="L10771">
        <v>5</v>
      </c>
      <c r="M10771" t="s">
        <v>51</v>
      </c>
      <c r="N10771" t="s">
        <v>167</v>
      </c>
      <c r="O10771" t="s">
        <v>22</v>
      </c>
    </row>
    <row r="10772" spans="1:15">
      <c r="A10772" t="s">
        <v>17097</v>
      </c>
      <c r="B10772" s="1">
        <v>45984</v>
      </c>
      <c r="C10772" t="s">
        <v>16004</v>
      </c>
      <c r="D10772" t="s">
        <v>102</v>
      </c>
      <c r="E10772" t="s">
        <v>193</v>
      </c>
      <c r="F10772">
        <v>2</v>
      </c>
      <c r="G10772">
        <v>10898.64</v>
      </c>
      <c r="H10772">
        <v>21797.279999999999</v>
      </c>
      <c r="I10772">
        <f>salesdata[[#This Row],[Total_Sales_INR]]/10000000</f>
        <v>2.1797279999999997E-3</v>
      </c>
      <c r="J10772" t="s">
        <v>47</v>
      </c>
      <c r="K10772" t="s">
        <v>19</v>
      </c>
      <c r="L10772">
        <v>3</v>
      </c>
      <c r="M10772" t="s">
        <v>77</v>
      </c>
      <c r="N10772" t="s">
        <v>78</v>
      </c>
      <c r="O10772" t="s">
        <v>22</v>
      </c>
    </row>
    <row r="10773" spans="1:15">
      <c r="A10773" t="s">
        <v>17098</v>
      </c>
      <c r="B10773" s="1">
        <v>45897</v>
      </c>
      <c r="C10773" t="s">
        <v>17099</v>
      </c>
      <c r="D10773" t="s">
        <v>102</v>
      </c>
      <c r="E10773" t="s">
        <v>118</v>
      </c>
      <c r="F10773">
        <v>3</v>
      </c>
      <c r="G10773">
        <v>30708.59</v>
      </c>
      <c r="H10773">
        <v>92125.77</v>
      </c>
      <c r="I10773">
        <f>salesdata[[#This Row],[Total_Sales_INR]]/10000000</f>
        <v>9.2125769999999996E-3</v>
      </c>
      <c r="J10773" t="s">
        <v>47</v>
      </c>
      <c r="K10773" t="s">
        <v>19</v>
      </c>
      <c r="L10773">
        <v>1</v>
      </c>
      <c r="M10773" t="s">
        <v>119</v>
      </c>
      <c r="N10773" t="s">
        <v>156</v>
      </c>
      <c r="O10773" t="s">
        <v>22</v>
      </c>
    </row>
    <row r="10774" spans="1:15">
      <c r="A10774" t="s">
        <v>17100</v>
      </c>
      <c r="B10774" s="1">
        <v>45868</v>
      </c>
      <c r="C10774" t="s">
        <v>12444</v>
      </c>
      <c r="D10774" t="s">
        <v>25</v>
      </c>
      <c r="E10774" t="s">
        <v>26</v>
      </c>
      <c r="F10774">
        <v>3</v>
      </c>
      <c r="G10774">
        <v>41805.19</v>
      </c>
      <c r="H10774">
        <v>125415.57</v>
      </c>
      <c r="I10774">
        <f>salesdata[[#This Row],[Total_Sales_INR]]/10000000</f>
        <v>1.2541557E-2</v>
      </c>
      <c r="J10774" t="s">
        <v>18</v>
      </c>
      <c r="K10774" t="s">
        <v>35</v>
      </c>
      <c r="L10774">
        <v>4</v>
      </c>
      <c r="M10774" t="s">
        <v>88</v>
      </c>
      <c r="N10774" t="s">
        <v>360</v>
      </c>
      <c r="O10774" t="s">
        <v>22</v>
      </c>
    </row>
    <row r="10775" spans="1:15">
      <c r="A10775" t="s">
        <v>17101</v>
      </c>
      <c r="B10775" s="1">
        <v>45701</v>
      </c>
      <c r="C10775" t="s">
        <v>17102</v>
      </c>
      <c r="D10775" t="s">
        <v>32</v>
      </c>
      <c r="E10775" t="s">
        <v>250</v>
      </c>
      <c r="F10775">
        <v>3</v>
      </c>
      <c r="G10775">
        <v>19271.900000000001</v>
      </c>
      <c r="H10775">
        <v>57815.7</v>
      </c>
      <c r="I10775">
        <f>salesdata[[#This Row],[Total_Sales_INR]]/10000000</f>
        <v>5.7815699999999998E-3</v>
      </c>
      <c r="J10775" t="s">
        <v>27</v>
      </c>
      <c r="K10775" t="s">
        <v>35</v>
      </c>
      <c r="L10775">
        <v>2</v>
      </c>
      <c r="M10775" t="s">
        <v>104</v>
      </c>
      <c r="N10775" t="s">
        <v>134</v>
      </c>
      <c r="O10775" t="s">
        <v>22</v>
      </c>
    </row>
    <row r="10776" spans="1:15">
      <c r="A10776" t="s">
        <v>17103</v>
      </c>
      <c r="B10776" s="1">
        <v>45849</v>
      </c>
      <c r="C10776" t="s">
        <v>10819</v>
      </c>
      <c r="D10776" t="s">
        <v>16</v>
      </c>
      <c r="E10776" t="s">
        <v>137</v>
      </c>
      <c r="F10776">
        <v>2</v>
      </c>
      <c r="G10776">
        <v>33767.51</v>
      </c>
      <c r="H10776">
        <v>67535.02</v>
      </c>
      <c r="I10776">
        <f>salesdata[[#This Row],[Total_Sales_INR]]/10000000</f>
        <v>6.7535020000000006E-3</v>
      </c>
      <c r="J10776" t="s">
        <v>34</v>
      </c>
      <c r="K10776" t="s">
        <v>72</v>
      </c>
      <c r="L10776">
        <v>5</v>
      </c>
      <c r="M10776" t="s">
        <v>28</v>
      </c>
      <c r="N10776" t="s">
        <v>178</v>
      </c>
      <c r="O10776" t="s">
        <v>22</v>
      </c>
    </row>
    <row r="10777" spans="1:15">
      <c r="A10777" t="s">
        <v>17104</v>
      </c>
      <c r="B10777" s="1">
        <v>45683</v>
      </c>
      <c r="C10777" t="s">
        <v>4869</v>
      </c>
      <c r="D10777" t="s">
        <v>32</v>
      </c>
      <c r="E10777" t="s">
        <v>250</v>
      </c>
      <c r="F10777">
        <v>1</v>
      </c>
      <c r="G10777">
        <v>11992.91</v>
      </c>
      <c r="H10777">
        <v>11992.91</v>
      </c>
      <c r="I10777">
        <f>salesdata[[#This Row],[Total_Sales_INR]]/10000000</f>
        <v>1.1992909999999999E-3</v>
      </c>
      <c r="J10777" t="s">
        <v>34</v>
      </c>
      <c r="K10777" t="s">
        <v>19</v>
      </c>
      <c r="L10777">
        <v>2</v>
      </c>
      <c r="M10777" t="s">
        <v>265</v>
      </c>
      <c r="N10777" t="s">
        <v>94</v>
      </c>
      <c r="O10777" t="s">
        <v>22</v>
      </c>
    </row>
    <row r="10778" spans="1:15">
      <c r="A10778" t="s">
        <v>17105</v>
      </c>
      <c r="B10778" s="1">
        <v>45771</v>
      </c>
      <c r="C10778" t="s">
        <v>17106</v>
      </c>
      <c r="D10778" t="s">
        <v>16</v>
      </c>
      <c r="E10778" t="s">
        <v>145</v>
      </c>
      <c r="F10778">
        <v>5</v>
      </c>
      <c r="G10778">
        <v>44146.55</v>
      </c>
      <c r="H10778">
        <v>220732.75</v>
      </c>
      <c r="I10778">
        <f>salesdata[[#This Row],[Total_Sales_INR]]/10000000</f>
        <v>2.2073275E-2</v>
      </c>
      <c r="J10778" t="s">
        <v>34</v>
      </c>
      <c r="K10778" t="s">
        <v>35</v>
      </c>
      <c r="L10778">
        <v>5</v>
      </c>
      <c r="M10778" t="s">
        <v>41</v>
      </c>
      <c r="N10778" t="s">
        <v>213</v>
      </c>
      <c r="O10778" t="s">
        <v>22</v>
      </c>
    </row>
    <row r="10779" spans="1:15">
      <c r="A10779" t="s">
        <v>17107</v>
      </c>
      <c r="B10779" s="1">
        <v>45952</v>
      </c>
      <c r="C10779" t="s">
        <v>7454</v>
      </c>
      <c r="D10779" t="s">
        <v>32</v>
      </c>
      <c r="E10779" t="s">
        <v>250</v>
      </c>
      <c r="F10779">
        <v>2</v>
      </c>
      <c r="G10779">
        <v>26783.99</v>
      </c>
      <c r="H10779">
        <v>53567.98</v>
      </c>
      <c r="I10779">
        <f>salesdata[[#This Row],[Total_Sales_INR]]/10000000</f>
        <v>5.3567980000000003E-3</v>
      </c>
      <c r="J10779" t="s">
        <v>27</v>
      </c>
      <c r="K10779" t="s">
        <v>72</v>
      </c>
      <c r="L10779">
        <v>2</v>
      </c>
      <c r="M10779" t="s">
        <v>104</v>
      </c>
      <c r="N10779" t="s">
        <v>37</v>
      </c>
      <c r="O10779" t="s">
        <v>22</v>
      </c>
    </row>
    <row r="10780" spans="1:15">
      <c r="A10780" t="s">
        <v>17108</v>
      </c>
      <c r="B10780" s="1">
        <v>45759</v>
      </c>
      <c r="C10780" t="s">
        <v>17109</v>
      </c>
      <c r="D10780" t="s">
        <v>102</v>
      </c>
      <c r="E10780" t="s">
        <v>193</v>
      </c>
      <c r="F10780">
        <v>2</v>
      </c>
      <c r="G10780">
        <v>25427.67</v>
      </c>
      <c r="H10780">
        <v>50855.34</v>
      </c>
      <c r="I10780">
        <f>salesdata[[#This Row],[Total_Sales_INR]]/10000000</f>
        <v>5.0855340000000001E-3</v>
      </c>
      <c r="J10780" t="s">
        <v>18</v>
      </c>
      <c r="K10780" t="s">
        <v>72</v>
      </c>
      <c r="L10780">
        <v>4</v>
      </c>
      <c r="M10780" t="s">
        <v>185</v>
      </c>
      <c r="N10780" t="s">
        <v>29</v>
      </c>
      <c r="O10780" t="s">
        <v>22</v>
      </c>
    </row>
    <row r="10781" spans="1:15">
      <c r="A10781" t="s">
        <v>17110</v>
      </c>
      <c r="B10781" s="1">
        <v>45756</v>
      </c>
      <c r="C10781" t="s">
        <v>17111</v>
      </c>
      <c r="D10781" t="s">
        <v>45</v>
      </c>
      <c r="E10781" t="s">
        <v>55</v>
      </c>
      <c r="F10781">
        <v>3</v>
      </c>
      <c r="G10781">
        <v>2065.46</v>
      </c>
      <c r="H10781">
        <v>6196.38</v>
      </c>
      <c r="I10781">
        <f>salesdata[[#This Row],[Total_Sales_INR]]/10000000</f>
        <v>6.1963800000000005E-4</v>
      </c>
      <c r="J10781" t="s">
        <v>47</v>
      </c>
      <c r="K10781" t="s">
        <v>19</v>
      </c>
      <c r="L10781">
        <v>3</v>
      </c>
      <c r="M10781" t="s">
        <v>61</v>
      </c>
      <c r="N10781" t="s">
        <v>57</v>
      </c>
      <c r="O10781" t="s">
        <v>22</v>
      </c>
    </row>
    <row r="10782" spans="1:15">
      <c r="A10782" t="s">
        <v>17112</v>
      </c>
      <c r="B10782" s="1">
        <v>45827</v>
      </c>
      <c r="C10782" t="s">
        <v>17113</v>
      </c>
      <c r="D10782" t="s">
        <v>25</v>
      </c>
      <c r="E10782" t="s">
        <v>140</v>
      </c>
      <c r="F10782">
        <v>5</v>
      </c>
      <c r="G10782">
        <v>7702.14</v>
      </c>
      <c r="H10782">
        <v>38510.699999999997</v>
      </c>
      <c r="I10782">
        <f>salesdata[[#This Row],[Total_Sales_INR]]/10000000</f>
        <v>3.8510699999999998E-3</v>
      </c>
      <c r="J10782" t="s">
        <v>18</v>
      </c>
      <c r="K10782" t="s">
        <v>72</v>
      </c>
      <c r="L10782">
        <v>4</v>
      </c>
      <c r="M10782" t="s">
        <v>88</v>
      </c>
      <c r="N10782" t="s">
        <v>42</v>
      </c>
      <c r="O10782" t="s">
        <v>22</v>
      </c>
    </row>
    <row r="10783" spans="1:15">
      <c r="A10783" t="s">
        <v>17114</v>
      </c>
      <c r="B10783" s="1">
        <v>45936</v>
      </c>
      <c r="C10783" t="s">
        <v>17115</v>
      </c>
      <c r="D10783" t="s">
        <v>32</v>
      </c>
      <c r="E10783" t="s">
        <v>81</v>
      </c>
      <c r="F10783">
        <v>1</v>
      </c>
      <c r="G10783">
        <v>20754.43</v>
      </c>
      <c r="H10783">
        <v>20754.43</v>
      </c>
      <c r="I10783">
        <f>salesdata[[#This Row],[Total_Sales_INR]]/10000000</f>
        <v>2.0754430000000002E-3</v>
      </c>
      <c r="J10783" t="s">
        <v>34</v>
      </c>
      <c r="K10783" t="s">
        <v>72</v>
      </c>
      <c r="L10783">
        <v>5</v>
      </c>
      <c r="M10783" t="s">
        <v>170</v>
      </c>
      <c r="N10783" t="s">
        <v>150</v>
      </c>
      <c r="O10783" t="s">
        <v>22</v>
      </c>
    </row>
    <row r="10784" spans="1:15">
      <c r="A10784" t="s">
        <v>17116</v>
      </c>
      <c r="B10784" s="1">
        <v>45746</v>
      </c>
      <c r="C10784" t="s">
        <v>10048</v>
      </c>
      <c r="D10784" t="s">
        <v>45</v>
      </c>
      <c r="E10784" t="s">
        <v>65</v>
      </c>
      <c r="F10784">
        <v>1</v>
      </c>
      <c r="G10784">
        <v>726.11</v>
      </c>
      <c r="H10784">
        <v>726.11</v>
      </c>
      <c r="I10784">
        <f>salesdata[[#This Row],[Total_Sales_INR]]/10000000</f>
        <v>7.2611E-5</v>
      </c>
      <c r="J10784" t="s">
        <v>18</v>
      </c>
      <c r="K10784" t="s">
        <v>35</v>
      </c>
      <c r="L10784">
        <v>2</v>
      </c>
      <c r="M10784" t="s">
        <v>265</v>
      </c>
      <c r="N10784" t="s">
        <v>360</v>
      </c>
      <c r="O10784" t="s">
        <v>22</v>
      </c>
    </row>
    <row r="10785" spans="1:15">
      <c r="A10785" t="s">
        <v>17117</v>
      </c>
      <c r="B10785" s="1">
        <v>45807</v>
      </c>
      <c r="C10785" t="s">
        <v>17118</v>
      </c>
      <c r="D10785" t="s">
        <v>32</v>
      </c>
      <c r="E10785" t="s">
        <v>81</v>
      </c>
      <c r="F10785">
        <v>2</v>
      </c>
      <c r="G10785">
        <v>30635.119999999999</v>
      </c>
      <c r="H10785">
        <v>61270.239999999998</v>
      </c>
      <c r="I10785">
        <f>salesdata[[#This Row],[Total_Sales_INR]]/10000000</f>
        <v>6.127024E-3</v>
      </c>
      <c r="J10785" t="s">
        <v>18</v>
      </c>
      <c r="K10785" t="s">
        <v>19</v>
      </c>
      <c r="L10785">
        <v>4</v>
      </c>
      <c r="M10785" t="s">
        <v>160</v>
      </c>
      <c r="N10785" t="s">
        <v>167</v>
      </c>
      <c r="O10785" t="s">
        <v>22</v>
      </c>
    </row>
    <row r="10786" spans="1:15">
      <c r="A10786" t="s">
        <v>17119</v>
      </c>
      <c r="B10786" s="1">
        <v>45983</v>
      </c>
      <c r="C10786" t="s">
        <v>17120</v>
      </c>
      <c r="D10786" t="s">
        <v>16</v>
      </c>
      <c r="E10786" t="s">
        <v>137</v>
      </c>
      <c r="F10786">
        <v>3</v>
      </c>
      <c r="G10786">
        <v>46730.35</v>
      </c>
      <c r="H10786">
        <v>140191.04999999999</v>
      </c>
      <c r="I10786">
        <f>salesdata[[#This Row],[Total_Sales_INR]]/10000000</f>
        <v>1.4019104999999999E-2</v>
      </c>
      <c r="J10786" t="s">
        <v>34</v>
      </c>
      <c r="K10786" t="s">
        <v>19</v>
      </c>
      <c r="L10786">
        <v>5</v>
      </c>
      <c r="M10786" t="s">
        <v>28</v>
      </c>
      <c r="N10786" t="s">
        <v>173</v>
      </c>
      <c r="O10786" t="s">
        <v>22</v>
      </c>
    </row>
    <row r="10787" spans="1:15">
      <c r="A10787" t="s">
        <v>17121</v>
      </c>
      <c r="B10787" s="1">
        <v>45667</v>
      </c>
      <c r="C10787" t="s">
        <v>2371</v>
      </c>
      <c r="D10787" t="s">
        <v>45</v>
      </c>
      <c r="E10787" t="s">
        <v>65</v>
      </c>
      <c r="F10787">
        <v>4</v>
      </c>
      <c r="G10787">
        <v>39920.57</v>
      </c>
      <c r="H10787">
        <v>159682.28</v>
      </c>
      <c r="I10787">
        <f>salesdata[[#This Row],[Total_Sales_INR]]/10000000</f>
        <v>1.5968228000000001E-2</v>
      </c>
      <c r="J10787" t="s">
        <v>47</v>
      </c>
      <c r="K10787" t="s">
        <v>35</v>
      </c>
      <c r="L10787">
        <v>2</v>
      </c>
      <c r="M10787" t="s">
        <v>133</v>
      </c>
      <c r="N10787" t="s">
        <v>213</v>
      </c>
      <c r="O10787" t="s">
        <v>22</v>
      </c>
    </row>
    <row r="10788" spans="1:15">
      <c r="A10788" t="s">
        <v>17122</v>
      </c>
      <c r="B10788" s="1">
        <v>45864</v>
      </c>
      <c r="C10788" t="s">
        <v>7975</v>
      </c>
      <c r="D10788" t="s">
        <v>102</v>
      </c>
      <c r="E10788" t="s">
        <v>193</v>
      </c>
      <c r="F10788">
        <v>3</v>
      </c>
      <c r="G10788">
        <v>28704.959999999999</v>
      </c>
      <c r="H10788">
        <v>86114.880000000005</v>
      </c>
      <c r="I10788">
        <f>salesdata[[#This Row],[Total_Sales_INR]]/10000000</f>
        <v>8.6114880000000005E-3</v>
      </c>
      <c r="J10788" t="s">
        <v>34</v>
      </c>
      <c r="K10788" t="s">
        <v>19</v>
      </c>
      <c r="L10788">
        <v>1</v>
      </c>
      <c r="M10788" t="s">
        <v>181</v>
      </c>
      <c r="N10788" t="s">
        <v>112</v>
      </c>
      <c r="O10788" t="s">
        <v>22</v>
      </c>
    </row>
    <row r="10789" spans="1:15">
      <c r="A10789" t="s">
        <v>17123</v>
      </c>
      <c r="B10789" s="1">
        <v>45861</v>
      </c>
      <c r="C10789" t="s">
        <v>17124</v>
      </c>
      <c r="D10789" t="s">
        <v>102</v>
      </c>
      <c r="E10789" t="s">
        <v>193</v>
      </c>
      <c r="F10789">
        <v>1</v>
      </c>
      <c r="G10789">
        <v>9469.6200000000008</v>
      </c>
      <c r="H10789">
        <v>9469.6200000000008</v>
      </c>
      <c r="I10789">
        <f>salesdata[[#This Row],[Total_Sales_INR]]/10000000</f>
        <v>9.4696200000000009E-4</v>
      </c>
      <c r="J10789" t="s">
        <v>47</v>
      </c>
      <c r="K10789" t="s">
        <v>35</v>
      </c>
      <c r="L10789">
        <v>1</v>
      </c>
      <c r="M10789" t="s">
        <v>181</v>
      </c>
      <c r="N10789" t="s">
        <v>82</v>
      </c>
      <c r="O10789" t="s">
        <v>22</v>
      </c>
    </row>
    <row r="10790" spans="1:15">
      <c r="A10790" t="s">
        <v>17125</v>
      </c>
      <c r="B10790" s="1">
        <v>46002</v>
      </c>
      <c r="C10790" t="s">
        <v>814</v>
      </c>
      <c r="D10790" t="s">
        <v>102</v>
      </c>
      <c r="E10790" t="s">
        <v>118</v>
      </c>
      <c r="F10790">
        <v>5</v>
      </c>
      <c r="G10790">
        <v>42563.01</v>
      </c>
      <c r="H10790">
        <v>212815.05</v>
      </c>
      <c r="I10790">
        <f>salesdata[[#This Row],[Total_Sales_INR]]/10000000</f>
        <v>2.1281504999999999E-2</v>
      </c>
      <c r="J10790" t="s">
        <v>18</v>
      </c>
      <c r="K10790" t="s">
        <v>72</v>
      </c>
      <c r="L10790">
        <v>1</v>
      </c>
      <c r="M10790" t="s">
        <v>20</v>
      </c>
      <c r="N10790" t="s">
        <v>29</v>
      </c>
      <c r="O10790" t="s">
        <v>22</v>
      </c>
    </row>
    <row r="10791" spans="1:15">
      <c r="A10791" t="s">
        <v>17126</v>
      </c>
      <c r="B10791" s="1">
        <v>45729</v>
      </c>
      <c r="C10791" t="s">
        <v>5325</v>
      </c>
      <c r="D10791" t="s">
        <v>25</v>
      </c>
      <c r="E10791" t="s">
        <v>91</v>
      </c>
      <c r="F10791">
        <v>4</v>
      </c>
      <c r="G10791">
        <v>41330.93</v>
      </c>
      <c r="H10791">
        <v>165323.72</v>
      </c>
      <c r="I10791">
        <f>salesdata[[#This Row],[Total_Sales_INR]]/10000000</f>
        <v>1.6532372E-2</v>
      </c>
      <c r="J10791" t="s">
        <v>34</v>
      </c>
      <c r="K10791" t="s">
        <v>35</v>
      </c>
      <c r="L10791">
        <v>1</v>
      </c>
      <c r="M10791" t="s">
        <v>68</v>
      </c>
      <c r="N10791" t="s">
        <v>213</v>
      </c>
      <c r="O10791" t="s">
        <v>22</v>
      </c>
    </row>
    <row r="10792" spans="1:15">
      <c r="A10792" t="s">
        <v>17127</v>
      </c>
      <c r="B10792" s="1">
        <v>45879</v>
      </c>
      <c r="C10792" t="s">
        <v>17128</v>
      </c>
      <c r="D10792" t="s">
        <v>32</v>
      </c>
      <c r="E10792" t="s">
        <v>40</v>
      </c>
      <c r="F10792">
        <v>2</v>
      </c>
      <c r="G10792">
        <v>12666.52</v>
      </c>
      <c r="H10792">
        <v>25333.040000000001</v>
      </c>
      <c r="I10792">
        <f>salesdata[[#This Row],[Total_Sales_INR]]/10000000</f>
        <v>2.5333040000000001E-3</v>
      </c>
      <c r="J10792" t="s">
        <v>47</v>
      </c>
      <c r="K10792" t="s">
        <v>72</v>
      </c>
      <c r="L10792">
        <v>5</v>
      </c>
      <c r="M10792" t="s">
        <v>41</v>
      </c>
      <c r="N10792" t="s">
        <v>21</v>
      </c>
      <c r="O10792" t="s">
        <v>22</v>
      </c>
    </row>
    <row r="10793" spans="1:15">
      <c r="A10793" t="s">
        <v>17129</v>
      </c>
      <c r="B10793" s="1">
        <v>45812</v>
      </c>
      <c r="C10793" t="s">
        <v>10554</v>
      </c>
      <c r="D10793" t="s">
        <v>102</v>
      </c>
      <c r="E10793" t="s">
        <v>193</v>
      </c>
      <c r="F10793">
        <v>2</v>
      </c>
      <c r="G10793">
        <v>3317.66</v>
      </c>
      <c r="H10793">
        <v>6635.32</v>
      </c>
      <c r="I10793">
        <f>salesdata[[#This Row],[Total_Sales_INR]]/10000000</f>
        <v>6.6353199999999999E-4</v>
      </c>
      <c r="J10793" t="s">
        <v>34</v>
      </c>
      <c r="K10793" t="s">
        <v>35</v>
      </c>
      <c r="L10793">
        <v>5</v>
      </c>
      <c r="M10793" t="s">
        <v>170</v>
      </c>
      <c r="N10793" t="s">
        <v>216</v>
      </c>
      <c r="O10793" t="s">
        <v>22</v>
      </c>
    </row>
    <row r="10794" spans="1:15">
      <c r="A10794" t="s">
        <v>17130</v>
      </c>
      <c r="B10794" s="1">
        <v>45896</v>
      </c>
      <c r="C10794" t="s">
        <v>9635</v>
      </c>
      <c r="D10794" t="s">
        <v>45</v>
      </c>
      <c r="E10794" t="s">
        <v>65</v>
      </c>
      <c r="F10794">
        <v>4</v>
      </c>
      <c r="G10794">
        <v>22389.11</v>
      </c>
      <c r="H10794">
        <v>89556.44</v>
      </c>
      <c r="I10794">
        <f>salesdata[[#This Row],[Total_Sales_INR]]/10000000</f>
        <v>8.9556440000000005E-3</v>
      </c>
      <c r="J10794" t="s">
        <v>18</v>
      </c>
      <c r="K10794" t="s">
        <v>72</v>
      </c>
      <c r="L10794">
        <v>2</v>
      </c>
      <c r="M10794" t="s">
        <v>104</v>
      </c>
      <c r="N10794" t="s">
        <v>112</v>
      </c>
      <c r="O10794" t="s">
        <v>22</v>
      </c>
    </row>
    <row r="10795" spans="1:15">
      <c r="A10795" t="s">
        <v>17131</v>
      </c>
      <c r="B10795" s="1">
        <v>45663</v>
      </c>
      <c r="C10795" t="s">
        <v>13099</v>
      </c>
      <c r="D10795" t="s">
        <v>16</v>
      </c>
      <c r="E10795" t="s">
        <v>137</v>
      </c>
      <c r="F10795">
        <v>3</v>
      </c>
      <c r="G10795">
        <v>40012.339999999997</v>
      </c>
      <c r="H10795">
        <v>120037.02</v>
      </c>
      <c r="I10795">
        <f>salesdata[[#This Row],[Total_Sales_INR]]/10000000</f>
        <v>1.2003702E-2</v>
      </c>
      <c r="J10795" t="s">
        <v>18</v>
      </c>
      <c r="K10795" t="s">
        <v>35</v>
      </c>
      <c r="L10795">
        <v>3</v>
      </c>
      <c r="M10795" t="s">
        <v>115</v>
      </c>
      <c r="N10795" t="s">
        <v>74</v>
      </c>
      <c r="O10795" t="s">
        <v>22</v>
      </c>
    </row>
    <row r="10796" spans="1:15">
      <c r="A10796" t="s">
        <v>17132</v>
      </c>
      <c r="B10796" s="1">
        <v>45815</v>
      </c>
      <c r="C10796" t="s">
        <v>6095</v>
      </c>
      <c r="D10796" t="s">
        <v>16</v>
      </c>
      <c r="E10796" t="s">
        <v>130</v>
      </c>
      <c r="F10796">
        <v>1</v>
      </c>
      <c r="G10796">
        <v>6578.26</v>
      </c>
      <c r="H10796">
        <v>6578.26</v>
      </c>
      <c r="I10796">
        <f>salesdata[[#This Row],[Total_Sales_INR]]/10000000</f>
        <v>6.5782600000000003E-4</v>
      </c>
      <c r="J10796" t="s">
        <v>18</v>
      </c>
      <c r="K10796" t="s">
        <v>72</v>
      </c>
      <c r="L10796">
        <v>2</v>
      </c>
      <c r="M10796" t="s">
        <v>56</v>
      </c>
      <c r="N10796" t="s">
        <v>37</v>
      </c>
      <c r="O10796" t="s">
        <v>22</v>
      </c>
    </row>
    <row r="10797" spans="1:15">
      <c r="A10797" t="s">
        <v>17133</v>
      </c>
      <c r="B10797" s="1">
        <v>45664</v>
      </c>
      <c r="C10797" t="s">
        <v>1738</v>
      </c>
      <c r="D10797" t="s">
        <v>16</v>
      </c>
      <c r="E10797" t="s">
        <v>137</v>
      </c>
      <c r="F10797">
        <v>1</v>
      </c>
      <c r="G10797">
        <v>3162.11</v>
      </c>
      <c r="H10797">
        <v>3162.11</v>
      </c>
      <c r="I10797">
        <f>salesdata[[#This Row],[Total_Sales_INR]]/10000000</f>
        <v>3.16211E-4</v>
      </c>
      <c r="J10797" t="s">
        <v>27</v>
      </c>
      <c r="K10797" t="s">
        <v>35</v>
      </c>
      <c r="L10797">
        <v>4</v>
      </c>
      <c r="M10797" t="s">
        <v>88</v>
      </c>
      <c r="N10797" t="s">
        <v>52</v>
      </c>
      <c r="O10797" t="s">
        <v>22</v>
      </c>
    </row>
    <row r="10798" spans="1:15">
      <c r="A10798" t="s">
        <v>17134</v>
      </c>
      <c r="B10798" s="1">
        <v>45727</v>
      </c>
      <c r="C10798" t="s">
        <v>5235</v>
      </c>
      <c r="D10798" t="s">
        <v>45</v>
      </c>
      <c r="E10798" t="s">
        <v>85</v>
      </c>
      <c r="F10798">
        <v>4</v>
      </c>
      <c r="G10798">
        <v>21467.24</v>
      </c>
      <c r="H10798">
        <v>85868.96</v>
      </c>
      <c r="I10798">
        <f>salesdata[[#This Row],[Total_Sales_INR]]/10000000</f>
        <v>8.5868960000000001E-3</v>
      </c>
      <c r="J10798" t="s">
        <v>27</v>
      </c>
      <c r="K10798" t="s">
        <v>19</v>
      </c>
      <c r="L10798">
        <v>1</v>
      </c>
      <c r="M10798" t="s">
        <v>68</v>
      </c>
      <c r="N10798" t="s">
        <v>213</v>
      </c>
      <c r="O10798" t="s">
        <v>22</v>
      </c>
    </row>
    <row r="10799" spans="1:15">
      <c r="A10799" t="s">
        <v>17135</v>
      </c>
      <c r="B10799" s="1">
        <v>45758</v>
      </c>
      <c r="C10799" t="s">
        <v>17136</v>
      </c>
      <c r="D10799" t="s">
        <v>102</v>
      </c>
      <c r="E10799" t="s">
        <v>184</v>
      </c>
      <c r="F10799">
        <v>1</v>
      </c>
      <c r="G10799">
        <v>700.84</v>
      </c>
      <c r="H10799">
        <v>700.84</v>
      </c>
      <c r="I10799">
        <f>salesdata[[#This Row],[Total_Sales_INR]]/10000000</f>
        <v>7.0084000000000002E-5</v>
      </c>
      <c r="J10799" t="s">
        <v>34</v>
      </c>
      <c r="K10799" t="s">
        <v>72</v>
      </c>
      <c r="L10799">
        <v>2</v>
      </c>
      <c r="M10799" t="s">
        <v>141</v>
      </c>
      <c r="N10799" t="s">
        <v>127</v>
      </c>
      <c r="O10799" t="s">
        <v>22</v>
      </c>
    </row>
    <row r="10800" spans="1:15">
      <c r="A10800" t="s">
        <v>17137</v>
      </c>
      <c r="B10800" s="1">
        <v>45662</v>
      </c>
      <c r="C10800" t="s">
        <v>9961</v>
      </c>
      <c r="D10800" t="s">
        <v>102</v>
      </c>
      <c r="E10800" t="s">
        <v>184</v>
      </c>
      <c r="F10800">
        <v>4</v>
      </c>
      <c r="G10800">
        <v>9059.5400000000009</v>
      </c>
      <c r="H10800">
        <v>36238.160000000003</v>
      </c>
      <c r="I10800">
        <f>salesdata[[#This Row],[Total_Sales_INR]]/10000000</f>
        <v>3.6238160000000002E-3</v>
      </c>
      <c r="J10800" t="s">
        <v>34</v>
      </c>
      <c r="K10800" t="s">
        <v>72</v>
      </c>
      <c r="L10800">
        <v>4</v>
      </c>
      <c r="M10800" t="s">
        <v>160</v>
      </c>
      <c r="N10800" t="s">
        <v>52</v>
      </c>
      <c r="O10800" t="s">
        <v>22</v>
      </c>
    </row>
    <row r="10801" spans="1:15">
      <c r="A10801" t="s">
        <v>17138</v>
      </c>
      <c r="B10801" s="1">
        <v>45863</v>
      </c>
      <c r="C10801" t="s">
        <v>15996</v>
      </c>
      <c r="D10801" t="s">
        <v>16</v>
      </c>
      <c r="E10801" t="s">
        <v>145</v>
      </c>
      <c r="F10801">
        <v>3</v>
      </c>
      <c r="G10801">
        <v>10231.32</v>
      </c>
      <c r="H10801">
        <v>30693.96</v>
      </c>
      <c r="I10801">
        <f>salesdata[[#This Row],[Total_Sales_INR]]/10000000</f>
        <v>3.0693959999999998E-3</v>
      </c>
      <c r="J10801" t="s">
        <v>27</v>
      </c>
      <c r="K10801" t="s">
        <v>72</v>
      </c>
      <c r="L10801">
        <v>1</v>
      </c>
      <c r="M10801" t="s">
        <v>68</v>
      </c>
      <c r="N10801" t="s">
        <v>69</v>
      </c>
      <c r="O10801" t="s">
        <v>22</v>
      </c>
    </row>
    <row r="10802" spans="1:15">
      <c r="A10802" t="s">
        <v>17139</v>
      </c>
      <c r="B10802" s="1">
        <v>45945</v>
      </c>
      <c r="C10802" t="s">
        <v>5215</v>
      </c>
      <c r="D10802" t="s">
        <v>25</v>
      </c>
      <c r="E10802" t="s">
        <v>140</v>
      </c>
      <c r="F10802">
        <v>3</v>
      </c>
      <c r="G10802">
        <v>45541.02</v>
      </c>
      <c r="H10802">
        <v>136623.06</v>
      </c>
      <c r="I10802">
        <f>salesdata[[#This Row],[Total_Sales_INR]]/10000000</f>
        <v>1.3662305999999999E-2</v>
      </c>
      <c r="J10802" t="s">
        <v>34</v>
      </c>
      <c r="K10802" t="s">
        <v>35</v>
      </c>
      <c r="L10802">
        <v>3</v>
      </c>
      <c r="M10802" t="s">
        <v>36</v>
      </c>
      <c r="N10802" t="s">
        <v>127</v>
      </c>
      <c r="O10802" t="s">
        <v>22</v>
      </c>
    </row>
    <row r="10803" spans="1:15">
      <c r="A10803" t="s">
        <v>17140</v>
      </c>
      <c r="B10803" s="1">
        <v>45866</v>
      </c>
      <c r="C10803" t="s">
        <v>13837</v>
      </c>
      <c r="D10803" t="s">
        <v>32</v>
      </c>
      <c r="E10803" t="s">
        <v>309</v>
      </c>
      <c r="F10803">
        <v>2</v>
      </c>
      <c r="G10803">
        <v>37383.64</v>
      </c>
      <c r="H10803">
        <v>74767.28</v>
      </c>
      <c r="I10803">
        <f>salesdata[[#This Row],[Total_Sales_INR]]/10000000</f>
        <v>7.4767280000000002E-3</v>
      </c>
      <c r="J10803" t="s">
        <v>18</v>
      </c>
      <c r="K10803" t="s">
        <v>19</v>
      </c>
      <c r="L10803">
        <v>3</v>
      </c>
      <c r="M10803" t="s">
        <v>36</v>
      </c>
      <c r="N10803" t="s">
        <v>42</v>
      </c>
      <c r="O10803" t="s">
        <v>22</v>
      </c>
    </row>
    <row r="10804" spans="1:15">
      <c r="A10804" t="s">
        <v>17141</v>
      </c>
      <c r="B10804" s="1">
        <v>45993</v>
      </c>
      <c r="C10804" t="s">
        <v>17142</v>
      </c>
      <c r="D10804" t="s">
        <v>45</v>
      </c>
      <c r="E10804" t="s">
        <v>85</v>
      </c>
      <c r="F10804">
        <v>5</v>
      </c>
      <c r="G10804">
        <v>45622.82</v>
      </c>
      <c r="H10804">
        <v>228114.1</v>
      </c>
      <c r="I10804">
        <f>salesdata[[#This Row],[Total_Sales_INR]]/10000000</f>
        <v>2.2811410000000001E-2</v>
      </c>
      <c r="J10804" t="s">
        <v>47</v>
      </c>
      <c r="K10804" t="s">
        <v>72</v>
      </c>
      <c r="L10804">
        <v>3</v>
      </c>
      <c r="M10804" t="s">
        <v>77</v>
      </c>
      <c r="N10804" t="s">
        <v>216</v>
      </c>
      <c r="O10804" t="s">
        <v>22</v>
      </c>
    </row>
    <row r="10805" spans="1:15">
      <c r="A10805" t="s">
        <v>17143</v>
      </c>
      <c r="B10805" s="1">
        <v>45697</v>
      </c>
      <c r="C10805" t="s">
        <v>17144</v>
      </c>
      <c r="D10805" t="s">
        <v>25</v>
      </c>
      <c r="E10805" t="s">
        <v>140</v>
      </c>
      <c r="F10805">
        <v>5</v>
      </c>
      <c r="G10805">
        <v>49869.279999999999</v>
      </c>
      <c r="H10805">
        <v>249346.4</v>
      </c>
      <c r="I10805">
        <f>salesdata[[#This Row],[Total_Sales_INR]]/10000000</f>
        <v>2.4934640000000001E-2</v>
      </c>
      <c r="J10805" t="s">
        <v>18</v>
      </c>
      <c r="K10805" t="s">
        <v>72</v>
      </c>
      <c r="L10805">
        <v>4</v>
      </c>
      <c r="M10805" t="s">
        <v>123</v>
      </c>
      <c r="N10805" t="s">
        <v>124</v>
      </c>
      <c r="O10805" t="s">
        <v>22</v>
      </c>
    </row>
    <row r="10806" spans="1:15">
      <c r="A10806" t="s">
        <v>17145</v>
      </c>
      <c r="B10806" s="1">
        <v>45853</v>
      </c>
      <c r="C10806" t="s">
        <v>12822</v>
      </c>
      <c r="D10806" t="s">
        <v>16</v>
      </c>
      <c r="E10806" t="s">
        <v>159</v>
      </c>
      <c r="F10806">
        <v>2</v>
      </c>
      <c r="G10806">
        <v>33357.46</v>
      </c>
      <c r="H10806">
        <v>66714.92</v>
      </c>
      <c r="I10806">
        <f>salesdata[[#This Row],[Total_Sales_INR]]/10000000</f>
        <v>6.6714920000000002E-3</v>
      </c>
      <c r="J10806" t="s">
        <v>47</v>
      </c>
      <c r="K10806" t="s">
        <v>35</v>
      </c>
      <c r="L10806">
        <v>5</v>
      </c>
      <c r="M10806" t="s">
        <v>73</v>
      </c>
      <c r="N10806" t="s">
        <v>360</v>
      </c>
      <c r="O10806" t="s">
        <v>22</v>
      </c>
    </row>
    <row r="10807" spans="1:15">
      <c r="A10807" t="s">
        <v>17146</v>
      </c>
      <c r="B10807" s="1">
        <v>45720</v>
      </c>
      <c r="C10807" t="s">
        <v>17147</v>
      </c>
      <c r="D10807" t="s">
        <v>25</v>
      </c>
      <c r="E10807" t="s">
        <v>140</v>
      </c>
      <c r="F10807">
        <v>3</v>
      </c>
      <c r="G10807">
        <v>30734.86</v>
      </c>
      <c r="H10807">
        <v>92204.58</v>
      </c>
      <c r="I10807">
        <f>salesdata[[#This Row],[Total_Sales_INR]]/10000000</f>
        <v>9.2204580000000008E-3</v>
      </c>
      <c r="J10807" t="s">
        <v>34</v>
      </c>
      <c r="K10807" t="s">
        <v>35</v>
      </c>
      <c r="L10807">
        <v>1</v>
      </c>
      <c r="M10807" t="s">
        <v>68</v>
      </c>
      <c r="N10807" t="s">
        <v>21</v>
      </c>
      <c r="O10807" t="s">
        <v>22</v>
      </c>
    </row>
    <row r="10808" spans="1:15">
      <c r="A10808" t="s">
        <v>17148</v>
      </c>
      <c r="B10808" s="1">
        <v>45709</v>
      </c>
      <c r="C10808" t="s">
        <v>2816</v>
      </c>
      <c r="D10808" t="s">
        <v>32</v>
      </c>
      <c r="E10808" t="s">
        <v>309</v>
      </c>
      <c r="F10808">
        <v>3</v>
      </c>
      <c r="G10808">
        <v>28281.34</v>
      </c>
      <c r="H10808">
        <v>84844.02</v>
      </c>
      <c r="I10808">
        <f>salesdata[[#This Row],[Total_Sales_INR]]/10000000</f>
        <v>8.4844020000000003E-3</v>
      </c>
      <c r="J10808" t="s">
        <v>47</v>
      </c>
      <c r="K10808" t="s">
        <v>19</v>
      </c>
      <c r="L10808">
        <v>1</v>
      </c>
      <c r="M10808" t="s">
        <v>119</v>
      </c>
      <c r="N10808" t="s">
        <v>178</v>
      </c>
      <c r="O10808" t="s">
        <v>22</v>
      </c>
    </row>
    <row r="10809" spans="1:15">
      <c r="A10809" t="s">
        <v>17149</v>
      </c>
      <c r="B10809" s="1">
        <v>45677</v>
      </c>
      <c r="C10809" t="s">
        <v>17150</v>
      </c>
      <c r="D10809" t="s">
        <v>32</v>
      </c>
      <c r="E10809" t="s">
        <v>250</v>
      </c>
      <c r="F10809">
        <v>5</v>
      </c>
      <c r="G10809">
        <v>10878.38</v>
      </c>
      <c r="H10809">
        <v>54391.9</v>
      </c>
      <c r="I10809">
        <f>salesdata[[#This Row],[Total_Sales_INR]]/10000000</f>
        <v>5.43919E-3</v>
      </c>
      <c r="J10809" t="s">
        <v>27</v>
      </c>
      <c r="K10809" t="s">
        <v>19</v>
      </c>
      <c r="L10809">
        <v>4</v>
      </c>
      <c r="M10809" t="s">
        <v>185</v>
      </c>
      <c r="N10809" t="s">
        <v>142</v>
      </c>
      <c r="O10809" t="s">
        <v>22</v>
      </c>
    </row>
    <row r="10810" spans="1:15">
      <c r="A10810" t="s">
        <v>17151</v>
      </c>
      <c r="B10810" s="1">
        <v>45776</v>
      </c>
      <c r="C10810" t="s">
        <v>17152</v>
      </c>
      <c r="D10810" t="s">
        <v>45</v>
      </c>
      <c r="E10810" t="s">
        <v>65</v>
      </c>
      <c r="F10810">
        <v>2</v>
      </c>
      <c r="G10810">
        <v>46153.19</v>
      </c>
      <c r="H10810">
        <v>92306.38</v>
      </c>
      <c r="I10810">
        <f>salesdata[[#This Row],[Total_Sales_INR]]/10000000</f>
        <v>9.2306380000000011E-3</v>
      </c>
      <c r="J10810" t="s">
        <v>34</v>
      </c>
      <c r="K10810" t="s">
        <v>35</v>
      </c>
      <c r="L10810">
        <v>5</v>
      </c>
      <c r="M10810" t="s">
        <v>28</v>
      </c>
      <c r="N10810" t="s">
        <v>62</v>
      </c>
      <c r="O10810" t="s">
        <v>22</v>
      </c>
    </row>
    <row r="10811" spans="1:15">
      <c r="A10811" t="s">
        <v>17153</v>
      </c>
      <c r="B10811" s="1">
        <v>45685</v>
      </c>
      <c r="C10811" t="s">
        <v>3280</v>
      </c>
      <c r="D10811" t="s">
        <v>16</v>
      </c>
      <c r="E10811" t="s">
        <v>17</v>
      </c>
      <c r="F10811">
        <v>5</v>
      </c>
      <c r="G10811">
        <v>29180.48</v>
      </c>
      <c r="H10811">
        <v>145902.39999999999</v>
      </c>
      <c r="I10811">
        <f>salesdata[[#This Row],[Total_Sales_INR]]/10000000</f>
        <v>1.4590239999999999E-2</v>
      </c>
      <c r="J10811" t="s">
        <v>27</v>
      </c>
      <c r="K10811" t="s">
        <v>72</v>
      </c>
      <c r="L10811">
        <v>3</v>
      </c>
      <c r="M10811" t="s">
        <v>77</v>
      </c>
      <c r="N10811" t="s">
        <v>21</v>
      </c>
      <c r="O10811" t="s">
        <v>22</v>
      </c>
    </row>
    <row r="10812" spans="1:15">
      <c r="A10812" t="s">
        <v>17154</v>
      </c>
      <c r="B10812" s="1">
        <v>45718</v>
      </c>
      <c r="C10812" t="s">
        <v>6359</v>
      </c>
      <c r="D10812" t="s">
        <v>45</v>
      </c>
      <c r="E10812" t="s">
        <v>65</v>
      </c>
      <c r="F10812">
        <v>4</v>
      </c>
      <c r="G10812">
        <v>16014.51</v>
      </c>
      <c r="H10812">
        <v>64058.04</v>
      </c>
      <c r="I10812">
        <f>salesdata[[#This Row],[Total_Sales_INR]]/10000000</f>
        <v>6.4058040000000002E-3</v>
      </c>
      <c r="J10812" t="s">
        <v>47</v>
      </c>
      <c r="K10812" t="s">
        <v>72</v>
      </c>
      <c r="L10812">
        <v>4</v>
      </c>
      <c r="M10812" t="s">
        <v>123</v>
      </c>
      <c r="N10812" t="s">
        <v>360</v>
      </c>
      <c r="O10812" t="s">
        <v>22</v>
      </c>
    </row>
    <row r="10813" spans="1:15">
      <c r="A10813" t="s">
        <v>17155</v>
      </c>
      <c r="B10813" s="1">
        <v>45905</v>
      </c>
      <c r="C10813" t="s">
        <v>14355</v>
      </c>
      <c r="D10813" t="s">
        <v>32</v>
      </c>
      <c r="E10813" t="s">
        <v>250</v>
      </c>
      <c r="F10813">
        <v>2</v>
      </c>
      <c r="G10813">
        <v>33222.25</v>
      </c>
      <c r="H10813">
        <v>66444.5</v>
      </c>
      <c r="I10813">
        <f>salesdata[[#This Row],[Total_Sales_INR]]/10000000</f>
        <v>6.6444499999999997E-3</v>
      </c>
      <c r="J10813" t="s">
        <v>18</v>
      </c>
      <c r="K10813" t="s">
        <v>35</v>
      </c>
      <c r="L10813">
        <v>2</v>
      </c>
      <c r="M10813" t="s">
        <v>265</v>
      </c>
      <c r="N10813" t="s">
        <v>21</v>
      </c>
      <c r="O10813" t="s">
        <v>22</v>
      </c>
    </row>
    <row r="10814" spans="1:15">
      <c r="A10814" t="s">
        <v>17156</v>
      </c>
      <c r="B10814" s="1">
        <v>46010</v>
      </c>
      <c r="C10814" t="s">
        <v>488</v>
      </c>
      <c r="D10814" t="s">
        <v>102</v>
      </c>
      <c r="E10814" t="s">
        <v>184</v>
      </c>
      <c r="F10814">
        <v>3</v>
      </c>
      <c r="G10814">
        <v>40932.199999999997</v>
      </c>
      <c r="H10814">
        <v>122796.6</v>
      </c>
      <c r="I10814">
        <f>salesdata[[#This Row],[Total_Sales_INR]]/10000000</f>
        <v>1.2279660000000001E-2</v>
      </c>
      <c r="J10814" t="s">
        <v>18</v>
      </c>
      <c r="K10814" t="s">
        <v>19</v>
      </c>
      <c r="L10814">
        <v>4</v>
      </c>
      <c r="M10814" t="s">
        <v>185</v>
      </c>
      <c r="N10814" t="s">
        <v>167</v>
      </c>
      <c r="O10814" t="s">
        <v>22</v>
      </c>
    </row>
    <row r="10815" spans="1:15">
      <c r="A10815" t="s">
        <v>17157</v>
      </c>
      <c r="B10815" s="1">
        <v>45952</v>
      </c>
      <c r="C10815" t="s">
        <v>5667</v>
      </c>
      <c r="D10815" t="s">
        <v>45</v>
      </c>
      <c r="E10815" t="s">
        <v>65</v>
      </c>
      <c r="F10815">
        <v>1</v>
      </c>
      <c r="G10815">
        <v>46490.12</v>
      </c>
      <c r="H10815">
        <v>46490.12</v>
      </c>
      <c r="I10815">
        <f>salesdata[[#This Row],[Total_Sales_INR]]/10000000</f>
        <v>4.6490120000000001E-3</v>
      </c>
      <c r="J10815" t="s">
        <v>47</v>
      </c>
      <c r="K10815" t="s">
        <v>19</v>
      </c>
      <c r="L10815">
        <v>4</v>
      </c>
      <c r="M10815" t="s">
        <v>185</v>
      </c>
      <c r="N10815" t="s">
        <v>173</v>
      </c>
      <c r="O10815" t="s">
        <v>22</v>
      </c>
    </row>
    <row r="10816" spans="1:15">
      <c r="A10816" t="s">
        <v>17158</v>
      </c>
      <c r="B10816" s="1">
        <v>45724</v>
      </c>
      <c r="C10816" t="s">
        <v>1182</v>
      </c>
      <c r="D10816" t="s">
        <v>32</v>
      </c>
      <c r="E10816" t="s">
        <v>309</v>
      </c>
      <c r="F10816">
        <v>2</v>
      </c>
      <c r="G10816">
        <v>21001.72</v>
      </c>
      <c r="H10816">
        <v>42003.44</v>
      </c>
      <c r="I10816">
        <f>salesdata[[#This Row],[Total_Sales_INR]]/10000000</f>
        <v>4.200344E-3</v>
      </c>
      <c r="J10816" t="s">
        <v>27</v>
      </c>
      <c r="K10816" t="s">
        <v>72</v>
      </c>
      <c r="L10816">
        <v>5</v>
      </c>
      <c r="M10816" t="s">
        <v>73</v>
      </c>
      <c r="N10816" t="s">
        <v>112</v>
      </c>
      <c r="O10816" t="s">
        <v>22</v>
      </c>
    </row>
    <row r="10817" spans="1:15">
      <c r="A10817" t="s">
        <v>17159</v>
      </c>
      <c r="B10817" s="1">
        <v>45744</v>
      </c>
      <c r="C10817" t="s">
        <v>10969</v>
      </c>
      <c r="D10817" t="s">
        <v>25</v>
      </c>
      <c r="E10817" t="s">
        <v>140</v>
      </c>
      <c r="F10817">
        <v>4</v>
      </c>
      <c r="G10817">
        <v>43545.42</v>
      </c>
      <c r="H10817">
        <v>174181.68</v>
      </c>
      <c r="I10817">
        <f>salesdata[[#This Row],[Total_Sales_INR]]/10000000</f>
        <v>1.7418167999999998E-2</v>
      </c>
      <c r="J10817" t="s">
        <v>47</v>
      </c>
      <c r="K10817" t="s">
        <v>19</v>
      </c>
      <c r="L10817">
        <v>1</v>
      </c>
      <c r="M10817" t="s">
        <v>181</v>
      </c>
      <c r="N10817" t="s">
        <v>78</v>
      </c>
      <c r="O10817" t="s">
        <v>22</v>
      </c>
    </row>
    <row r="10818" spans="1:15">
      <c r="A10818" t="s">
        <v>17160</v>
      </c>
      <c r="B10818" s="1">
        <v>45694</v>
      </c>
      <c r="C10818" t="s">
        <v>7444</v>
      </c>
      <c r="D10818" t="s">
        <v>102</v>
      </c>
      <c r="E10818" t="s">
        <v>118</v>
      </c>
      <c r="F10818">
        <v>1</v>
      </c>
      <c r="G10818">
        <v>27724.21</v>
      </c>
      <c r="H10818">
        <v>27724.21</v>
      </c>
      <c r="I10818">
        <f>salesdata[[#This Row],[Total_Sales_INR]]/10000000</f>
        <v>2.7724209999999997E-3</v>
      </c>
      <c r="J10818" t="s">
        <v>27</v>
      </c>
      <c r="K10818" t="s">
        <v>72</v>
      </c>
      <c r="L10818">
        <v>4</v>
      </c>
      <c r="M10818" t="s">
        <v>123</v>
      </c>
      <c r="N10818" t="s">
        <v>21</v>
      </c>
      <c r="O10818" t="s">
        <v>22</v>
      </c>
    </row>
    <row r="10819" spans="1:15">
      <c r="A10819" t="s">
        <v>17161</v>
      </c>
      <c r="B10819" s="1">
        <v>45952</v>
      </c>
      <c r="C10819" t="s">
        <v>17162</v>
      </c>
      <c r="D10819" t="s">
        <v>25</v>
      </c>
      <c r="E10819" t="s">
        <v>223</v>
      </c>
      <c r="F10819">
        <v>1</v>
      </c>
      <c r="G10819">
        <v>33061.24</v>
      </c>
      <c r="H10819">
        <v>33061.24</v>
      </c>
      <c r="I10819">
        <f>salesdata[[#This Row],[Total_Sales_INR]]/10000000</f>
        <v>3.3061239999999997E-3</v>
      </c>
      <c r="J10819" t="s">
        <v>34</v>
      </c>
      <c r="K10819" t="s">
        <v>72</v>
      </c>
      <c r="L10819">
        <v>4</v>
      </c>
      <c r="M10819" t="s">
        <v>198</v>
      </c>
      <c r="N10819" t="s">
        <v>21</v>
      </c>
      <c r="O10819" t="s">
        <v>22</v>
      </c>
    </row>
    <row r="10820" spans="1:15">
      <c r="A10820" t="s">
        <v>17163</v>
      </c>
      <c r="B10820" s="1">
        <v>45769</v>
      </c>
      <c r="C10820" t="s">
        <v>13065</v>
      </c>
      <c r="D10820" t="s">
        <v>16</v>
      </c>
      <c r="E10820" t="s">
        <v>159</v>
      </c>
      <c r="F10820">
        <v>3</v>
      </c>
      <c r="G10820">
        <v>45995.33</v>
      </c>
      <c r="H10820">
        <v>137985.99</v>
      </c>
      <c r="I10820">
        <f>salesdata[[#This Row],[Total_Sales_INR]]/10000000</f>
        <v>1.3798599E-2</v>
      </c>
      <c r="J10820" t="s">
        <v>34</v>
      </c>
      <c r="K10820" t="s">
        <v>19</v>
      </c>
      <c r="L10820">
        <v>4</v>
      </c>
      <c r="M10820" t="s">
        <v>88</v>
      </c>
      <c r="N10820" t="s">
        <v>42</v>
      </c>
      <c r="O10820" t="s">
        <v>22</v>
      </c>
    </row>
    <row r="10821" spans="1:15">
      <c r="A10821" t="s">
        <v>17164</v>
      </c>
      <c r="B10821" s="1">
        <v>45903</v>
      </c>
      <c r="C10821" t="s">
        <v>17165</v>
      </c>
      <c r="D10821" t="s">
        <v>25</v>
      </c>
      <c r="E10821" t="s">
        <v>140</v>
      </c>
      <c r="F10821">
        <v>5</v>
      </c>
      <c r="G10821">
        <v>6211.2</v>
      </c>
      <c r="H10821">
        <v>31056</v>
      </c>
      <c r="I10821">
        <f>salesdata[[#This Row],[Total_Sales_INR]]/10000000</f>
        <v>3.1056E-3</v>
      </c>
      <c r="J10821" t="s">
        <v>18</v>
      </c>
      <c r="K10821" t="s">
        <v>19</v>
      </c>
      <c r="L10821">
        <v>1</v>
      </c>
      <c r="M10821" t="s">
        <v>119</v>
      </c>
      <c r="N10821" t="s">
        <v>167</v>
      </c>
      <c r="O10821" t="s">
        <v>22</v>
      </c>
    </row>
    <row r="10822" spans="1:15">
      <c r="A10822" t="s">
        <v>17166</v>
      </c>
      <c r="B10822" s="1">
        <v>46020</v>
      </c>
      <c r="C10822" t="s">
        <v>17167</v>
      </c>
      <c r="D10822" t="s">
        <v>32</v>
      </c>
      <c r="E10822" t="s">
        <v>309</v>
      </c>
      <c r="F10822">
        <v>5</v>
      </c>
      <c r="G10822">
        <v>8783.74</v>
      </c>
      <c r="H10822">
        <v>43918.7</v>
      </c>
      <c r="I10822">
        <f>salesdata[[#This Row],[Total_Sales_INR]]/10000000</f>
        <v>4.39187E-3</v>
      </c>
      <c r="J10822" t="s">
        <v>18</v>
      </c>
      <c r="K10822" t="s">
        <v>72</v>
      </c>
      <c r="L10822">
        <v>2</v>
      </c>
      <c r="M10822" t="s">
        <v>265</v>
      </c>
      <c r="N10822" t="s">
        <v>156</v>
      </c>
      <c r="O10822" t="s">
        <v>22</v>
      </c>
    </row>
    <row r="10823" spans="1:15">
      <c r="A10823" t="s">
        <v>17168</v>
      </c>
      <c r="B10823" s="1">
        <v>45766</v>
      </c>
      <c r="C10823" t="s">
        <v>17169</v>
      </c>
      <c r="D10823" t="s">
        <v>45</v>
      </c>
      <c r="E10823" t="s">
        <v>60</v>
      </c>
      <c r="F10823">
        <v>5</v>
      </c>
      <c r="G10823">
        <v>19427.52</v>
      </c>
      <c r="H10823">
        <v>97137.600000000006</v>
      </c>
      <c r="I10823">
        <f>salesdata[[#This Row],[Total_Sales_INR]]/10000000</f>
        <v>9.7137600000000001E-3</v>
      </c>
      <c r="J10823" t="s">
        <v>47</v>
      </c>
      <c r="K10823" t="s">
        <v>19</v>
      </c>
      <c r="L10823">
        <v>4</v>
      </c>
      <c r="M10823" t="s">
        <v>185</v>
      </c>
      <c r="N10823" t="s">
        <v>173</v>
      </c>
      <c r="O10823" t="s">
        <v>22</v>
      </c>
    </row>
    <row r="10824" spans="1:15">
      <c r="A10824" t="s">
        <v>17170</v>
      </c>
      <c r="B10824" s="1">
        <v>45716</v>
      </c>
      <c r="C10824" t="s">
        <v>3822</v>
      </c>
      <c r="D10824" t="s">
        <v>102</v>
      </c>
      <c r="E10824" t="s">
        <v>193</v>
      </c>
      <c r="F10824">
        <v>4</v>
      </c>
      <c r="G10824">
        <v>12006.5</v>
      </c>
      <c r="H10824">
        <v>48026</v>
      </c>
      <c r="I10824">
        <f>salesdata[[#This Row],[Total_Sales_INR]]/10000000</f>
        <v>4.8025999999999998E-3</v>
      </c>
      <c r="J10824" t="s">
        <v>34</v>
      </c>
      <c r="K10824" t="s">
        <v>35</v>
      </c>
      <c r="L10824">
        <v>2</v>
      </c>
      <c r="M10824" t="s">
        <v>104</v>
      </c>
      <c r="N10824" t="s">
        <v>173</v>
      </c>
      <c r="O10824" t="s">
        <v>22</v>
      </c>
    </row>
    <row r="10825" spans="1:15">
      <c r="A10825" t="s">
        <v>17171</v>
      </c>
      <c r="B10825" s="1">
        <v>45816</v>
      </c>
      <c r="C10825" t="s">
        <v>4151</v>
      </c>
      <c r="D10825" t="s">
        <v>25</v>
      </c>
      <c r="E10825" t="s">
        <v>140</v>
      </c>
      <c r="F10825">
        <v>2</v>
      </c>
      <c r="G10825">
        <v>49496.69</v>
      </c>
      <c r="H10825">
        <v>98993.38</v>
      </c>
      <c r="I10825">
        <f>salesdata[[#This Row],[Total_Sales_INR]]/10000000</f>
        <v>9.8993380000000006E-3</v>
      </c>
      <c r="J10825" t="s">
        <v>27</v>
      </c>
      <c r="K10825" t="s">
        <v>72</v>
      </c>
      <c r="L10825">
        <v>3</v>
      </c>
      <c r="M10825" t="s">
        <v>115</v>
      </c>
      <c r="N10825" t="s">
        <v>94</v>
      </c>
      <c r="O10825" t="s">
        <v>22</v>
      </c>
    </row>
    <row r="10826" spans="1:15">
      <c r="A10826" t="s">
        <v>17172</v>
      </c>
      <c r="B10826" s="1">
        <v>45687</v>
      </c>
      <c r="C10826" t="s">
        <v>14401</v>
      </c>
      <c r="D10826" t="s">
        <v>102</v>
      </c>
      <c r="E10826" t="s">
        <v>184</v>
      </c>
      <c r="F10826">
        <v>4</v>
      </c>
      <c r="G10826">
        <v>25239.86</v>
      </c>
      <c r="H10826">
        <v>100959.44</v>
      </c>
      <c r="I10826">
        <f>salesdata[[#This Row],[Total_Sales_INR]]/10000000</f>
        <v>1.0095944000000001E-2</v>
      </c>
      <c r="J10826" t="s">
        <v>18</v>
      </c>
      <c r="K10826" t="s">
        <v>72</v>
      </c>
      <c r="L10826">
        <v>3</v>
      </c>
      <c r="M10826" t="s">
        <v>190</v>
      </c>
      <c r="N10826" t="s">
        <v>48</v>
      </c>
      <c r="O10826" t="s">
        <v>22</v>
      </c>
    </row>
    <row r="10827" spans="1:15">
      <c r="A10827" t="s">
        <v>17173</v>
      </c>
      <c r="B10827" s="1">
        <v>45816</v>
      </c>
      <c r="C10827" t="s">
        <v>10850</v>
      </c>
      <c r="D10827" t="s">
        <v>45</v>
      </c>
      <c r="E10827" t="s">
        <v>65</v>
      </c>
      <c r="F10827">
        <v>3</v>
      </c>
      <c r="G10827">
        <v>23371.54</v>
      </c>
      <c r="H10827">
        <v>70114.62</v>
      </c>
      <c r="I10827">
        <f>salesdata[[#This Row],[Total_Sales_INR]]/10000000</f>
        <v>7.0114619999999996E-3</v>
      </c>
      <c r="J10827" t="s">
        <v>34</v>
      </c>
      <c r="K10827" t="s">
        <v>35</v>
      </c>
      <c r="L10827">
        <v>4</v>
      </c>
      <c r="M10827" t="s">
        <v>88</v>
      </c>
      <c r="N10827" t="s">
        <v>167</v>
      </c>
      <c r="O10827" t="s">
        <v>22</v>
      </c>
    </row>
    <row r="10828" spans="1:15">
      <c r="A10828" t="s">
        <v>17174</v>
      </c>
      <c r="B10828" s="1">
        <v>45801</v>
      </c>
      <c r="C10828" t="s">
        <v>8240</v>
      </c>
      <c r="D10828" t="s">
        <v>16</v>
      </c>
      <c r="E10828" t="s">
        <v>137</v>
      </c>
      <c r="F10828">
        <v>2</v>
      </c>
      <c r="G10828">
        <v>8353.81</v>
      </c>
      <c r="H10828">
        <v>16707.62</v>
      </c>
      <c r="I10828">
        <f>salesdata[[#This Row],[Total_Sales_INR]]/10000000</f>
        <v>1.6707619999999999E-3</v>
      </c>
      <c r="J10828" t="s">
        <v>18</v>
      </c>
      <c r="K10828" t="s">
        <v>19</v>
      </c>
      <c r="L10828">
        <v>4</v>
      </c>
      <c r="M10828" t="s">
        <v>185</v>
      </c>
      <c r="N10828" t="s">
        <v>29</v>
      </c>
      <c r="O10828" t="s">
        <v>22</v>
      </c>
    </row>
    <row r="10829" spans="1:15">
      <c r="A10829" t="s">
        <v>17175</v>
      </c>
      <c r="B10829" s="1">
        <v>45661</v>
      </c>
      <c r="C10829" t="s">
        <v>13043</v>
      </c>
      <c r="D10829" t="s">
        <v>45</v>
      </c>
      <c r="E10829" t="s">
        <v>55</v>
      </c>
      <c r="F10829">
        <v>2</v>
      </c>
      <c r="G10829">
        <v>5171.5600000000004</v>
      </c>
      <c r="H10829">
        <v>10343.120000000001</v>
      </c>
      <c r="I10829">
        <f>salesdata[[#This Row],[Total_Sales_INR]]/10000000</f>
        <v>1.0343120000000001E-3</v>
      </c>
      <c r="J10829" t="s">
        <v>47</v>
      </c>
      <c r="K10829" t="s">
        <v>35</v>
      </c>
      <c r="L10829">
        <v>2</v>
      </c>
      <c r="M10829" t="s">
        <v>141</v>
      </c>
      <c r="N10829" t="s">
        <v>142</v>
      </c>
      <c r="O10829" t="s">
        <v>22</v>
      </c>
    </row>
    <row r="10830" spans="1:15">
      <c r="A10830" t="s">
        <v>17176</v>
      </c>
      <c r="B10830" s="1">
        <v>45870</v>
      </c>
      <c r="C10830" t="s">
        <v>1618</v>
      </c>
      <c r="D10830" t="s">
        <v>32</v>
      </c>
      <c r="E10830" t="s">
        <v>250</v>
      </c>
      <c r="F10830">
        <v>5</v>
      </c>
      <c r="G10830">
        <v>13042.63</v>
      </c>
      <c r="H10830">
        <v>65213.15</v>
      </c>
      <c r="I10830">
        <f>salesdata[[#This Row],[Total_Sales_INR]]/10000000</f>
        <v>6.5213149999999998E-3</v>
      </c>
      <c r="J10830" t="s">
        <v>27</v>
      </c>
      <c r="K10830" t="s">
        <v>35</v>
      </c>
      <c r="L10830">
        <v>5</v>
      </c>
      <c r="M10830" t="s">
        <v>41</v>
      </c>
      <c r="N10830" t="s">
        <v>42</v>
      </c>
      <c r="O10830" t="s">
        <v>22</v>
      </c>
    </row>
    <row r="10831" spans="1:15">
      <c r="A10831" t="s">
        <v>17177</v>
      </c>
      <c r="B10831" s="1">
        <v>45683</v>
      </c>
      <c r="C10831" t="s">
        <v>13502</v>
      </c>
      <c r="D10831" t="s">
        <v>102</v>
      </c>
      <c r="E10831" t="s">
        <v>155</v>
      </c>
      <c r="F10831">
        <v>2</v>
      </c>
      <c r="G10831">
        <v>21890.22</v>
      </c>
      <c r="H10831">
        <v>43780.44</v>
      </c>
      <c r="I10831">
        <f>salesdata[[#This Row],[Total_Sales_INR]]/10000000</f>
        <v>4.3780440000000002E-3</v>
      </c>
      <c r="J10831" t="s">
        <v>27</v>
      </c>
      <c r="K10831" t="s">
        <v>35</v>
      </c>
      <c r="L10831">
        <v>3</v>
      </c>
      <c r="M10831" t="s">
        <v>36</v>
      </c>
      <c r="N10831" t="s">
        <v>178</v>
      </c>
      <c r="O10831" t="s">
        <v>22</v>
      </c>
    </row>
    <row r="10832" spans="1:15">
      <c r="A10832" t="s">
        <v>17178</v>
      </c>
      <c r="B10832" s="1">
        <v>45980</v>
      </c>
      <c r="C10832" t="s">
        <v>17179</v>
      </c>
      <c r="D10832" t="s">
        <v>32</v>
      </c>
      <c r="E10832" t="s">
        <v>250</v>
      </c>
      <c r="F10832">
        <v>2</v>
      </c>
      <c r="G10832">
        <v>497.96</v>
      </c>
      <c r="H10832">
        <v>995.92</v>
      </c>
      <c r="I10832">
        <f>salesdata[[#This Row],[Total_Sales_INR]]/10000000</f>
        <v>9.9591999999999991E-5</v>
      </c>
      <c r="J10832" t="s">
        <v>18</v>
      </c>
      <c r="K10832" t="s">
        <v>72</v>
      </c>
      <c r="L10832">
        <v>4</v>
      </c>
      <c r="M10832" t="s">
        <v>88</v>
      </c>
      <c r="N10832" t="s">
        <v>69</v>
      </c>
      <c r="O10832" t="s">
        <v>22</v>
      </c>
    </row>
    <row r="10833" spans="1:15">
      <c r="A10833" t="s">
        <v>17180</v>
      </c>
      <c r="B10833" s="1">
        <v>45798</v>
      </c>
      <c r="C10833" t="s">
        <v>5316</v>
      </c>
      <c r="D10833" t="s">
        <v>25</v>
      </c>
      <c r="E10833" t="s">
        <v>280</v>
      </c>
      <c r="F10833">
        <v>5</v>
      </c>
      <c r="G10833">
        <v>27162.32</v>
      </c>
      <c r="H10833">
        <v>135811.6</v>
      </c>
      <c r="I10833">
        <f>salesdata[[#This Row],[Total_Sales_INR]]/10000000</f>
        <v>1.358116E-2</v>
      </c>
      <c r="J10833" t="s">
        <v>27</v>
      </c>
      <c r="K10833" t="s">
        <v>19</v>
      </c>
      <c r="L10833">
        <v>5</v>
      </c>
      <c r="M10833" t="s">
        <v>28</v>
      </c>
      <c r="N10833" t="s">
        <v>150</v>
      </c>
      <c r="O10833" t="s">
        <v>22</v>
      </c>
    </row>
    <row r="10834" spans="1:15">
      <c r="A10834" t="s">
        <v>17181</v>
      </c>
      <c r="B10834" s="1">
        <v>45796</v>
      </c>
      <c r="C10834" t="s">
        <v>916</v>
      </c>
      <c r="D10834" t="s">
        <v>45</v>
      </c>
      <c r="E10834" t="s">
        <v>65</v>
      </c>
      <c r="F10834">
        <v>1</v>
      </c>
      <c r="G10834">
        <v>28211.74</v>
      </c>
      <c r="H10834">
        <v>28211.74</v>
      </c>
      <c r="I10834">
        <f>salesdata[[#This Row],[Total_Sales_INR]]/10000000</f>
        <v>2.8211740000000001E-3</v>
      </c>
      <c r="J10834" t="s">
        <v>18</v>
      </c>
      <c r="K10834" t="s">
        <v>72</v>
      </c>
      <c r="L10834">
        <v>3</v>
      </c>
      <c r="M10834" t="s">
        <v>61</v>
      </c>
      <c r="N10834" t="s">
        <v>69</v>
      </c>
      <c r="O10834" t="s">
        <v>22</v>
      </c>
    </row>
    <row r="10835" spans="1:15">
      <c r="A10835" t="s">
        <v>17182</v>
      </c>
      <c r="B10835" s="1">
        <v>45705</v>
      </c>
      <c r="C10835" t="s">
        <v>5378</v>
      </c>
      <c r="D10835" t="s">
        <v>25</v>
      </c>
      <c r="E10835" t="s">
        <v>280</v>
      </c>
      <c r="F10835">
        <v>2</v>
      </c>
      <c r="G10835">
        <v>25546.82</v>
      </c>
      <c r="H10835">
        <v>51093.64</v>
      </c>
      <c r="I10835">
        <f>salesdata[[#This Row],[Total_Sales_INR]]/10000000</f>
        <v>5.1093639999999999E-3</v>
      </c>
      <c r="J10835" t="s">
        <v>27</v>
      </c>
      <c r="K10835" t="s">
        <v>35</v>
      </c>
      <c r="L10835">
        <v>5</v>
      </c>
      <c r="M10835" t="s">
        <v>28</v>
      </c>
      <c r="N10835" t="s">
        <v>82</v>
      </c>
      <c r="O10835" t="s">
        <v>22</v>
      </c>
    </row>
    <row r="10836" spans="1:15">
      <c r="A10836" t="s">
        <v>17183</v>
      </c>
      <c r="B10836" s="1">
        <v>45858</v>
      </c>
      <c r="C10836" t="s">
        <v>14205</v>
      </c>
      <c r="D10836" t="s">
        <v>32</v>
      </c>
      <c r="E10836" t="s">
        <v>33</v>
      </c>
      <c r="F10836">
        <v>1</v>
      </c>
      <c r="G10836">
        <v>36451.81</v>
      </c>
      <c r="H10836">
        <v>36451.81</v>
      </c>
      <c r="I10836">
        <f>salesdata[[#This Row],[Total_Sales_INR]]/10000000</f>
        <v>3.6451809999999999E-3</v>
      </c>
      <c r="J10836" t="s">
        <v>34</v>
      </c>
      <c r="K10836" t="s">
        <v>19</v>
      </c>
      <c r="L10836">
        <v>4</v>
      </c>
      <c r="M10836" t="s">
        <v>198</v>
      </c>
      <c r="N10836" t="s">
        <v>127</v>
      </c>
      <c r="O10836" t="s">
        <v>22</v>
      </c>
    </row>
    <row r="10837" spans="1:15">
      <c r="A10837" t="s">
        <v>17184</v>
      </c>
      <c r="B10837" s="1">
        <v>45958</v>
      </c>
      <c r="C10837" t="s">
        <v>6995</v>
      </c>
      <c r="D10837" t="s">
        <v>32</v>
      </c>
      <c r="E10837" t="s">
        <v>81</v>
      </c>
      <c r="F10837">
        <v>3</v>
      </c>
      <c r="G10837">
        <v>2068.63</v>
      </c>
      <c r="H10837">
        <v>6205.89</v>
      </c>
      <c r="I10837">
        <f>salesdata[[#This Row],[Total_Sales_INR]]/10000000</f>
        <v>6.2058900000000006E-4</v>
      </c>
      <c r="J10837" t="s">
        <v>47</v>
      </c>
      <c r="K10837" t="s">
        <v>35</v>
      </c>
      <c r="L10837">
        <v>1</v>
      </c>
      <c r="M10837" t="s">
        <v>119</v>
      </c>
      <c r="N10837" t="s">
        <v>173</v>
      </c>
      <c r="O10837" t="s">
        <v>22</v>
      </c>
    </row>
    <row r="10838" spans="1:15">
      <c r="A10838" t="s">
        <v>17185</v>
      </c>
      <c r="B10838" s="1">
        <v>45730</v>
      </c>
      <c r="C10838" t="s">
        <v>536</v>
      </c>
      <c r="D10838" t="s">
        <v>25</v>
      </c>
      <c r="E10838" t="s">
        <v>91</v>
      </c>
      <c r="F10838">
        <v>5</v>
      </c>
      <c r="G10838">
        <v>47700.41</v>
      </c>
      <c r="H10838">
        <v>238502.05</v>
      </c>
      <c r="I10838">
        <f>salesdata[[#This Row],[Total_Sales_INR]]/10000000</f>
        <v>2.3850204999999999E-2</v>
      </c>
      <c r="J10838" t="s">
        <v>18</v>
      </c>
      <c r="K10838" t="s">
        <v>19</v>
      </c>
      <c r="L10838">
        <v>5</v>
      </c>
      <c r="M10838" t="s">
        <v>41</v>
      </c>
      <c r="N10838" t="s">
        <v>167</v>
      </c>
      <c r="O10838" t="s">
        <v>22</v>
      </c>
    </row>
    <row r="10839" spans="1:15">
      <c r="A10839" t="s">
        <v>17186</v>
      </c>
      <c r="B10839" s="1">
        <v>45791</v>
      </c>
      <c r="C10839" t="s">
        <v>13669</v>
      </c>
      <c r="D10839" t="s">
        <v>16</v>
      </c>
      <c r="E10839" t="s">
        <v>130</v>
      </c>
      <c r="F10839">
        <v>4</v>
      </c>
      <c r="G10839">
        <v>20680.52</v>
      </c>
      <c r="H10839">
        <v>82722.080000000002</v>
      </c>
      <c r="I10839">
        <f>salesdata[[#This Row],[Total_Sales_INR]]/10000000</f>
        <v>8.2722079999999996E-3</v>
      </c>
      <c r="J10839" t="s">
        <v>34</v>
      </c>
      <c r="K10839" t="s">
        <v>72</v>
      </c>
      <c r="L10839">
        <v>5</v>
      </c>
      <c r="M10839" t="s">
        <v>41</v>
      </c>
      <c r="N10839" t="s">
        <v>74</v>
      </c>
      <c r="O10839" t="s">
        <v>22</v>
      </c>
    </row>
    <row r="10840" spans="1:15">
      <c r="A10840" t="s">
        <v>17187</v>
      </c>
      <c r="B10840" s="1">
        <v>45662</v>
      </c>
      <c r="C10840" t="s">
        <v>17188</v>
      </c>
      <c r="D10840" t="s">
        <v>32</v>
      </c>
      <c r="E10840" t="s">
        <v>309</v>
      </c>
      <c r="F10840">
        <v>2</v>
      </c>
      <c r="G10840">
        <v>14143.42</v>
      </c>
      <c r="H10840">
        <v>28286.84</v>
      </c>
      <c r="I10840">
        <f>salesdata[[#This Row],[Total_Sales_INR]]/10000000</f>
        <v>2.8286840000000001E-3</v>
      </c>
      <c r="J10840" t="s">
        <v>27</v>
      </c>
      <c r="K10840" t="s">
        <v>72</v>
      </c>
      <c r="L10840">
        <v>4</v>
      </c>
      <c r="M10840" t="s">
        <v>88</v>
      </c>
      <c r="N10840" t="s">
        <v>216</v>
      </c>
      <c r="O10840" t="s">
        <v>22</v>
      </c>
    </row>
    <row r="10841" spans="1:15">
      <c r="A10841" t="s">
        <v>17189</v>
      </c>
      <c r="B10841" s="1">
        <v>45801</v>
      </c>
      <c r="C10841" t="s">
        <v>15241</v>
      </c>
      <c r="D10841" t="s">
        <v>25</v>
      </c>
      <c r="E10841" t="s">
        <v>140</v>
      </c>
      <c r="F10841">
        <v>1</v>
      </c>
      <c r="G10841">
        <v>24032.07</v>
      </c>
      <c r="H10841">
        <v>24032.07</v>
      </c>
      <c r="I10841">
        <f>salesdata[[#This Row],[Total_Sales_INR]]/10000000</f>
        <v>2.4032070000000001E-3</v>
      </c>
      <c r="J10841" t="s">
        <v>27</v>
      </c>
      <c r="K10841" t="s">
        <v>35</v>
      </c>
      <c r="L10841">
        <v>4</v>
      </c>
      <c r="M10841" t="s">
        <v>123</v>
      </c>
      <c r="N10841" t="s">
        <v>52</v>
      </c>
      <c r="O10841" t="s">
        <v>22</v>
      </c>
    </row>
    <row r="10842" spans="1:15">
      <c r="A10842" t="s">
        <v>17190</v>
      </c>
      <c r="B10842" s="1">
        <v>45982</v>
      </c>
      <c r="C10842" t="s">
        <v>17191</v>
      </c>
      <c r="D10842" t="s">
        <v>25</v>
      </c>
      <c r="E10842" t="s">
        <v>91</v>
      </c>
      <c r="F10842">
        <v>5</v>
      </c>
      <c r="G10842">
        <v>8470.61</v>
      </c>
      <c r="H10842">
        <v>42353.05</v>
      </c>
      <c r="I10842">
        <f>salesdata[[#This Row],[Total_Sales_INR]]/10000000</f>
        <v>4.235305E-3</v>
      </c>
      <c r="J10842" t="s">
        <v>47</v>
      </c>
      <c r="K10842" t="s">
        <v>19</v>
      </c>
      <c r="L10842">
        <v>5</v>
      </c>
      <c r="M10842" t="s">
        <v>170</v>
      </c>
      <c r="N10842" t="s">
        <v>29</v>
      </c>
      <c r="O10842" t="s">
        <v>22</v>
      </c>
    </row>
    <row r="10843" spans="1:15">
      <c r="A10843" t="s">
        <v>17192</v>
      </c>
      <c r="B10843" s="1">
        <v>45934</v>
      </c>
      <c r="C10843" t="s">
        <v>6180</v>
      </c>
      <c r="D10843" t="s">
        <v>45</v>
      </c>
      <c r="E10843" t="s">
        <v>55</v>
      </c>
      <c r="F10843">
        <v>1</v>
      </c>
      <c r="G10843">
        <v>44335.22</v>
      </c>
      <c r="H10843">
        <v>44335.22</v>
      </c>
      <c r="I10843">
        <f>salesdata[[#This Row],[Total_Sales_INR]]/10000000</f>
        <v>4.4335220000000005E-3</v>
      </c>
      <c r="J10843" t="s">
        <v>34</v>
      </c>
      <c r="K10843" t="s">
        <v>72</v>
      </c>
      <c r="L10843">
        <v>2</v>
      </c>
      <c r="M10843" t="s">
        <v>133</v>
      </c>
      <c r="N10843" t="s">
        <v>360</v>
      </c>
      <c r="O10843" t="s">
        <v>22</v>
      </c>
    </row>
    <row r="10844" spans="1:15">
      <c r="A10844" t="s">
        <v>17193</v>
      </c>
      <c r="B10844" s="1">
        <v>45918</v>
      </c>
      <c r="C10844" t="s">
        <v>16850</v>
      </c>
      <c r="D10844" t="s">
        <v>102</v>
      </c>
      <c r="E10844" t="s">
        <v>155</v>
      </c>
      <c r="F10844">
        <v>2</v>
      </c>
      <c r="G10844">
        <v>29308.23</v>
      </c>
      <c r="H10844">
        <v>58616.46</v>
      </c>
      <c r="I10844">
        <f>salesdata[[#This Row],[Total_Sales_INR]]/10000000</f>
        <v>5.8616459999999999E-3</v>
      </c>
      <c r="J10844" t="s">
        <v>34</v>
      </c>
      <c r="K10844" t="s">
        <v>35</v>
      </c>
      <c r="L10844">
        <v>1</v>
      </c>
      <c r="M10844" t="s">
        <v>20</v>
      </c>
      <c r="N10844" t="s">
        <v>120</v>
      </c>
      <c r="O10844" t="s">
        <v>22</v>
      </c>
    </row>
    <row r="10845" spans="1:15">
      <c r="A10845" t="s">
        <v>17194</v>
      </c>
      <c r="B10845" s="1">
        <v>45727</v>
      </c>
      <c r="C10845" t="s">
        <v>494</v>
      </c>
      <c r="D10845" t="s">
        <v>45</v>
      </c>
      <c r="E10845" t="s">
        <v>55</v>
      </c>
      <c r="F10845">
        <v>5</v>
      </c>
      <c r="G10845">
        <v>5605.51</v>
      </c>
      <c r="H10845">
        <v>28027.55</v>
      </c>
      <c r="I10845">
        <f>salesdata[[#This Row],[Total_Sales_INR]]/10000000</f>
        <v>2.8027550000000001E-3</v>
      </c>
      <c r="J10845" t="s">
        <v>27</v>
      </c>
      <c r="K10845" t="s">
        <v>19</v>
      </c>
      <c r="L10845">
        <v>5</v>
      </c>
      <c r="M10845" t="s">
        <v>28</v>
      </c>
      <c r="N10845" t="s">
        <v>134</v>
      </c>
      <c r="O10845" t="s">
        <v>22</v>
      </c>
    </row>
    <row r="10846" spans="1:15">
      <c r="A10846" t="s">
        <v>17195</v>
      </c>
      <c r="B10846" s="1">
        <v>45778</v>
      </c>
      <c r="C10846" t="s">
        <v>6452</v>
      </c>
      <c r="D10846" t="s">
        <v>16</v>
      </c>
      <c r="E10846" t="s">
        <v>145</v>
      </c>
      <c r="F10846">
        <v>4</v>
      </c>
      <c r="G10846">
        <v>47253.54</v>
      </c>
      <c r="H10846">
        <v>189014.16</v>
      </c>
      <c r="I10846">
        <f>salesdata[[#This Row],[Total_Sales_INR]]/10000000</f>
        <v>1.8901416000000001E-2</v>
      </c>
      <c r="J10846" t="s">
        <v>47</v>
      </c>
      <c r="K10846" t="s">
        <v>35</v>
      </c>
      <c r="L10846">
        <v>3</v>
      </c>
      <c r="M10846" t="s">
        <v>190</v>
      </c>
      <c r="N10846" t="s">
        <v>94</v>
      </c>
      <c r="O10846" t="s">
        <v>22</v>
      </c>
    </row>
    <row r="10847" spans="1:15">
      <c r="A10847" t="s">
        <v>17196</v>
      </c>
      <c r="B10847" s="1">
        <v>45712</v>
      </c>
      <c r="C10847" t="s">
        <v>15053</v>
      </c>
      <c r="D10847" t="s">
        <v>45</v>
      </c>
      <c r="E10847" t="s">
        <v>85</v>
      </c>
      <c r="F10847">
        <v>4</v>
      </c>
      <c r="G10847">
        <v>24909.3</v>
      </c>
      <c r="H10847">
        <v>99637.2</v>
      </c>
      <c r="I10847">
        <f>salesdata[[#This Row],[Total_Sales_INR]]/10000000</f>
        <v>9.9637200000000006E-3</v>
      </c>
      <c r="J10847" t="s">
        <v>34</v>
      </c>
      <c r="K10847" t="s">
        <v>19</v>
      </c>
      <c r="L10847">
        <v>2</v>
      </c>
      <c r="M10847" t="s">
        <v>141</v>
      </c>
      <c r="N10847" t="s">
        <v>134</v>
      </c>
      <c r="O10847" t="s">
        <v>22</v>
      </c>
    </row>
    <row r="10848" spans="1:15">
      <c r="A10848" t="s">
        <v>17197</v>
      </c>
      <c r="B10848" s="1">
        <v>45804</v>
      </c>
      <c r="C10848" t="s">
        <v>14381</v>
      </c>
      <c r="D10848" t="s">
        <v>32</v>
      </c>
      <c r="E10848" t="s">
        <v>40</v>
      </c>
      <c r="F10848">
        <v>2</v>
      </c>
      <c r="G10848">
        <v>24843.9</v>
      </c>
      <c r="H10848">
        <v>49687.8</v>
      </c>
      <c r="I10848">
        <f>salesdata[[#This Row],[Total_Sales_INR]]/10000000</f>
        <v>4.9687799999999999E-3</v>
      </c>
      <c r="J10848" t="s">
        <v>47</v>
      </c>
      <c r="K10848" t="s">
        <v>19</v>
      </c>
      <c r="L10848">
        <v>3</v>
      </c>
      <c r="M10848" t="s">
        <v>190</v>
      </c>
      <c r="N10848" t="s">
        <v>48</v>
      </c>
      <c r="O10848" t="s">
        <v>22</v>
      </c>
    </row>
    <row r="10849" spans="1:15">
      <c r="A10849" t="s">
        <v>17198</v>
      </c>
      <c r="B10849" s="1">
        <v>45890</v>
      </c>
      <c r="C10849" t="s">
        <v>14209</v>
      </c>
      <c r="D10849" t="s">
        <v>25</v>
      </c>
      <c r="E10849" t="s">
        <v>140</v>
      </c>
      <c r="F10849">
        <v>3</v>
      </c>
      <c r="G10849">
        <v>6960.09</v>
      </c>
      <c r="H10849">
        <v>20880.27</v>
      </c>
      <c r="I10849">
        <f>salesdata[[#This Row],[Total_Sales_INR]]/10000000</f>
        <v>2.0880270000000001E-3</v>
      </c>
      <c r="J10849" t="s">
        <v>47</v>
      </c>
      <c r="K10849" t="s">
        <v>35</v>
      </c>
      <c r="L10849">
        <v>5</v>
      </c>
      <c r="M10849" t="s">
        <v>51</v>
      </c>
      <c r="N10849" t="s">
        <v>48</v>
      </c>
      <c r="O10849" t="s">
        <v>22</v>
      </c>
    </row>
    <row r="10850" spans="1:15">
      <c r="A10850" t="s">
        <v>17199</v>
      </c>
      <c r="B10850" s="1">
        <v>45788</v>
      </c>
      <c r="C10850" t="s">
        <v>4101</v>
      </c>
      <c r="D10850" t="s">
        <v>25</v>
      </c>
      <c r="E10850" t="s">
        <v>91</v>
      </c>
      <c r="F10850">
        <v>3</v>
      </c>
      <c r="G10850">
        <v>36848.49</v>
      </c>
      <c r="H10850">
        <v>110545.47</v>
      </c>
      <c r="I10850">
        <f>salesdata[[#This Row],[Total_Sales_INR]]/10000000</f>
        <v>1.1054547E-2</v>
      </c>
      <c r="J10850" t="s">
        <v>18</v>
      </c>
      <c r="K10850" t="s">
        <v>19</v>
      </c>
      <c r="L10850">
        <v>5</v>
      </c>
      <c r="M10850" t="s">
        <v>28</v>
      </c>
      <c r="N10850" t="s">
        <v>120</v>
      </c>
      <c r="O10850" t="s">
        <v>22</v>
      </c>
    </row>
    <row r="10851" spans="1:15">
      <c r="A10851" t="s">
        <v>17200</v>
      </c>
      <c r="B10851" s="1">
        <v>45965</v>
      </c>
      <c r="C10851" t="s">
        <v>4448</v>
      </c>
      <c r="D10851" t="s">
        <v>32</v>
      </c>
      <c r="E10851" t="s">
        <v>40</v>
      </c>
      <c r="F10851">
        <v>5</v>
      </c>
      <c r="G10851">
        <v>22821.759999999998</v>
      </c>
      <c r="H10851">
        <v>114108.8</v>
      </c>
      <c r="I10851">
        <f>salesdata[[#This Row],[Total_Sales_INR]]/10000000</f>
        <v>1.141088E-2</v>
      </c>
      <c r="J10851" t="s">
        <v>27</v>
      </c>
      <c r="K10851" t="s">
        <v>19</v>
      </c>
      <c r="L10851">
        <v>4</v>
      </c>
      <c r="M10851" t="s">
        <v>123</v>
      </c>
      <c r="N10851" t="s">
        <v>134</v>
      </c>
      <c r="O10851" t="s">
        <v>22</v>
      </c>
    </row>
    <row r="10852" spans="1:15">
      <c r="A10852" t="s">
        <v>17201</v>
      </c>
      <c r="B10852" s="1">
        <v>45921</v>
      </c>
      <c r="C10852" t="s">
        <v>7630</v>
      </c>
      <c r="D10852" t="s">
        <v>45</v>
      </c>
      <c r="E10852" t="s">
        <v>46</v>
      </c>
      <c r="F10852">
        <v>5</v>
      </c>
      <c r="G10852">
        <v>41727.589999999997</v>
      </c>
      <c r="H10852">
        <v>208637.95</v>
      </c>
      <c r="I10852">
        <f>salesdata[[#This Row],[Total_Sales_INR]]/10000000</f>
        <v>2.0863795000000001E-2</v>
      </c>
      <c r="J10852" t="s">
        <v>47</v>
      </c>
      <c r="K10852" t="s">
        <v>19</v>
      </c>
      <c r="L10852">
        <v>5</v>
      </c>
      <c r="M10852" t="s">
        <v>51</v>
      </c>
      <c r="N10852" t="s">
        <v>124</v>
      </c>
      <c r="O10852" t="s">
        <v>22</v>
      </c>
    </row>
    <row r="10853" spans="1:15">
      <c r="A10853" t="s">
        <v>17202</v>
      </c>
      <c r="B10853" s="1">
        <v>45835</v>
      </c>
      <c r="C10853" t="s">
        <v>3753</v>
      </c>
      <c r="D10853" t="s">
        <v>25</v>
      </c>
      <c r="E10853" t="s">
        <v>91</v>
      </c>
      <c r="F10853">
        <v>3</v>
      </c>
      <c r="G10853">
        <v>13576.72</v>
      </c>
      <c r="H10853">
        <v>40730.160000000003</v>
      </c>
      <c r="I10853">
        <f>salesdata[[#This Row],[Total_Sales_INR]]/10000000</f>
        <v>4.0730160000000005E-3</v>
      </c>
      <c r="J10853" t="s">
        <v>27</v>
      </c>
      <c r="K10853" t="s">
        <v>35</v>
      </c>
      <c r="L10853">
        <v>1</v>
      </c>
      <c r="M10853" t="s">
        <v>107</v>
      </c>
      <c r="N10853" t="s">
        <v>124</v>
      </c>
      <c r="O10853" t="s">
        <v>22</v>
      </c>
    </row>
    <row r="10854" spans="1:15">
      <c r="A10854" t="s">
        <v>17203</v>
      </c>
      <c r="B10854" s="1">
        <v>45851</v>
      </c>
      <c r="C10854" t="s">
        <v>7681</v>
      </c>
      <c r="D10854" t="s">
        <v>102</v>
      </c>
      <c r="E10854" t="s">
        <v>184</v>
      </c>
      <c r="F10854">
        <v>5</v>
      </c>
      <c r="G10854">
        <v>3565.49</v>
      </c>
      <c r="H10854">
        <v>17827.45</v>
      </c>
      <c r="I10854">
        <f>salesdata[[#This Row],[Total_Sales_INR]]/10000000</f>
        <v>1.7827450000000001E-3</v>
      </c>
      <c r="J10854" t="s">
        <v>27</v>
      </c>
      <c r="K10854" t="s">
        <v>19</v>
      </c>
      <c r="L10854">
        <v>5</v>
      </c>
      <c r="M10854" t="s">
        <v>41</v>
      </c>
      <c r="N10854" t="s">
        <v>97</v>
      </c>
      <c r="O10854" t="s">
        <v>22</v>
      </c>
    </row>
    <row r="10855" spans="1:15">
      <c r="A10855" t="s">
        <v>17204</v>
      </c>
      <c r="B10855" s="1">
        <v>45959</v>
      </c>
      <c r="C10855" t="s">
        <v>17205</v>
      </c>
      <c r="D10855" t="s">
        <v>45</v>
      </c>
      <c r="E10855" t="s">
        <v>55</v>
      </c>
      <c r="F10855">
        <v>4</v>
      </c>
      <c r="G10855">
        <v>4957.17</v>
      </c>
      <c r="H10855">
        <v>19828.68</v>
      </c>
      <c r="I10855">
        <f>salesdata[[#This Row],[Total_Sales_INR]]/10000000</f>
        <v>1.982868E-3</v>
      </c>
      <c r="J10855" t="s">
        <v>27</v>
      </c>
      <c r="K10855" t="s">
        <v>35</v>
      </c>
      <c r="L10855">
        <v>3</v>
      </c>
      <c r="M10855" t="s">
        <v>61</v>
      </c>
      <c r="N10855" t="s">
        <v>173</v>
      </c>
      <c r="O10855" t="s">
        <v>22</v>
      </c>
    </row>
    <row r="10856" spans="1:15">
      <c r="A10856" t="s">
        <v>17206</v>
      </c>
      <c r="B10856" s="1">
        <v>45721</v>
      </c>
      <c r="C10856" t="s">
        <v>12115</v>
      </c>
      <c r="D10856" t="s">
        <v>45</v>
      </c>
      <c r="E10856" t="s">
        <v>60</v>
      </c>
      <c r="F10856">
        <v>2</v>
      </c>
      <c r="G10856">
        <v>39828.410000000003</v>
      </c>
      <c r="H10856">
        <v>79656.820000000007</v>
      </c>
      <c r="I10856">
        <f>salesdata[[#This Row],[Total_Sales_INR]]/10000000</f>
        <v>7.965682E-3</v>
      </c>
      <c r="J10856" t="s">
        <v>18</v>
      </c>
      <c r="K10856" t="s">
        <v>19</v>
      </c>
      <c r="L10856">
        <v>1</v>
      </c>
      <c r="M10856" t="s">
        <v>181</v>
      </c>
      <c r="N10856" t="s">
        <v>178</v>
      </c>
      <c r="O10856" t="s">
        <v>22</v>
      </c>
    </row>
    <row r="10857" spans="1:15">
      <c r="A10857" t="s">
        <v>17207</v>
      </c>
      <c r="B10857" s="1">
        <v>45672</v>
      </c>
      <c r="C10857" t="s">
        <v>17208</v>
      </c>
      <c r="D10857" t="s">
        <v>32</v>
      </c>
      <c r="E10857" t="s">
        <v>40</v>
      </c>
      <c r="F10857">
        <v>5</v>
      </c>
      <c r="G10857">
        <v>20092.310000000001</v>
      </c>
      <c r="H10857">
        <v>100461.55</v>
      </c>
      <c r="I10857">
        <f>salesdata[[#This Row],[Total_Sales_INR]]/10000000</f>
        <v>1.0046155000000001E-2</v>
      </c>
      <c r="J10857" t="s">
        <v>18</v>
      </c>
      <c r="K10857" t="s">
        <v>19</v>
      </c>
      <c r="L10857">
        <v>3</v>
      </c>
      <c r="M10857" t="s">
        <v>115</v>
      </c>
      <c r="N10857" t="s">
        <v>360</v>
      </c>
      <c r="O10857" t="s">
        <v>22</v>
      </c>
    </row>
    <row r="10858" spans="1:15">
      <c r="A10858" t="s">
        <v>17209</v>
      </c>
      <c r="B10858" s="1">
        <v>45987</v>
      </c>
      <c r="C10858" t="s">
        <v>17006</v>
      </c>
      <c r="D10858" t="s">
        <v>102</v>
      </c>
      <c r="E10858" t="s">
        <v>193</v>
      </c>
      <c r="F10858">
        <v>1</v>
      </c>
      <c r="G10858">
        <v>34656.050000000003</v>
      </c>
      <c r="H10858">
        <v>34656.050000000003</v>
      </c>
      <c r="I10858">
        <f>salesdata[[#This Row],[Total_Sales_INR]]/10000000</f>
        <v>3.4656050000000001E-3</v>
      </c>
      <c r="J10858" t="s">
        <v>47</v>
      </c>
      <c r="K10858" t="s">
        <v>19</v>
      </c>
      <c r="L10858">
        <v>2</v>
      </c>
      <c r="M10858" t="s">
        <v>141</v>
      </c>
      <c r="N10858" t="s">
        <v>21</v>
      </c>
      <c r="O10858" t="s">
        <v>22</v>
      </c>
    </row>
    <row r="10859" spans="1:15">
      <c r="A10859" t="s">
        <v>17210</v>
      </c>
      <c r="B10859" s="1">
        <v>45998</v>
      </c>
      <c r="C10859" t="s">
        <v>17211</v>
      </c>
      <c r="D10859" t="s">
        <v>102</v>
      </c>
      <c r="E10859" t="s">
        <v>118</v>
      </c>
      <c r="F10859">
        <v>2</v>
      </c>
      <c r="G10859">
        <v>26404.71</v>
      </c>
      <c r="H10859">
        <v>52809.42</v>
      </c>
      <c r="I10859">
        <f>salesdata[[#This Row],[Total_Sales_INR]]/10000000</f>
        <v>5.2809419999999994E-3</v>
      </c>
      <c r="J10859" t="s">
        <v>27</v>
      </c>
      <c r="K10859" t="s">
        <v>35</v>
      </c>
      <c r="L10859">
        <v>3</v>
      </c>
      <c r="M10859" t="s">
        <v>115</v>
      </c>
      <c r="N10859" t="s">
        <v>82</v>
      </c>
      <c r="O10859" t="s">
        <v>22</v>
      </c>
    </row>
    <row r="10860" spans="1:15">
      <c r="A10860" t="s">
        <v>17212</v>
      </c>
      <c r="B10860" s="1">
        <v>45931</v>
      </c>
      <c r="C10860" t="s">
        <v>5832</v>
      </c>
      <c r="D10860" t="s">
        <v>102</v>
      </c>
      <c r="E10860" t="s">
        <v>118</v>
      </c>
      <c r="F10860">
        <v>2</v>
      </c>
      <c r="G10860">
        <v>6070.6</v>
      </c>
      <c r="H10860">
        <v>12141.2</v>
      </c>
      <c r="I10860">
        <f>salesdata[[#This Row],[Total_Sales_INR]]/10000000</f>
        <v>1.2141200000000002E-3</v>
      </c>
      <c r="J10860" t="s">
        <v>47</v>
      </c>
      <c r="K10860" t="s">
        <v>19</v>
      </c>
      <c r="L10860">
        <v>1</v>
      </c>
      <c r="M10860" t="s">
        <v>107</v>
      </c>
      <c r="N10860" t="s">
        <v>173</v>
      </c>
      <c r="O10860" t="s">
        <v>22</v>
      </c>
    </row>
    <row r="10861" spans="1:15">
      <c r="A10861" t="s">
        <v>17213</v>
      </c>
      <c r="B10861" s="1">
        <v>45683</v>
      </c>
      <c r="C10861" t="s">
        <v>17214</v>
      </c>
      <c r="D10861" t="s">
        <v>32</v>
      </c>
      <c r="E10861" t="s">
        <v>309</v>
      </c>
      <c r="F10861">
        <v>1</v>
      </c>
      <c r="G10861">
        <v>31842.94</v>
      </c>
      <c r="H10861">
        <v>31842.94</v>
      </c>
      <c r="I10861">
        <f>salesdata[[#This Row],[Total_Sales_INR]]/10000000</f>
        <v>3.1842939999999998E-3</v>
      </c>
      <c r="J10861" t="s">
        <v>34</v>
      </c>
      <c r="K10861" t="s">
        <v>72</v>
      </c>
      <c r="L10861">
        <v>5</v>
      </c>
      <c r="M10861" t="s">
        <v>51</v>
      </c>
      <c r="N10861" t="s">
        <v>360</v>
      </c>
      <c r="O10861" t="s">
        <v>22</v>
      </c>
    </row>
    <row r="10862" spans="1:15">
      <c r="A10862" t="s">
        <v>17215</v>
      </c>
      <c r="B10862" s="1">
        <v>45763</v>
      </c>
      <c r="C10862" t="s">
        <v>10442</v>
      </c>
      <c r="D10862" t="s">
        <v>102</v>
      </c>
      <c r="E10862" t="s">
        <v>155</v>
      </c>
      <c r="F10862">
        <v>3</v>
      </c>
      <c r="G10862">
        <v>3703.47</v>
      </c>
      <c r="H10862">
        <v>11110.41</v>
      </c>
      <c r="I10862">
        <f>salesdata[[#This Row],[Total_Sales_INR]]/10000000</f>
        <v>1.1110409999999999E-3</v>
      </c>
      <c r="J10862" t="s">
        <v>18</v>
      </c>
      <c r="K10862" t="s">
        <v>72</v>
      </c>
      <c r="L10862">
        <v>4</v>
      </c>
      <c r="M10862" t="s">
        <v>88</v>
      </c>
      <c r="N10862" t="s">
        <v>78</v>
      </c>
      <c r="O10862" t="s">
        <v>22</v>
      </c>
    </row>
    <row r="10863" spans="1:15">
      <c r="A10863" t="s">
        <v>17216</v>
      </c>
      <c r="B10863" s="1">
        <v>45718</v>
      </c>
      <c r="C10863" t="s">
        <v>672</v>
      </c>
      <c r="D10863" t="s">
        <v>16</v>
      </c>
      <c r="E10863" t="s">
        <v>145</v>
      </c>
      <c r="F10863">
        <v>2</v>
      </c>
      <c r="G10863">
        <v>25330.55</v>
      </c>
      <c r="H10863">
        <v>50661.1</v>
      </c>
      <c r="I10863">
        <f>salesdata[[#This Row],[Total_Sales_INR]]/10000000</f>
        <v>5.0661099999999995E-3</v>
      </c>
      <c r="J10863" t="s">
        <v>27</v>
      </c>
      <c r="K10863" t="s">
        <v>19</v>
      </c>
      <c r="L10863">
        <v>4</v>
      </c>
      <c r="M10863" t="s">
        <v>198</v>
      </c>
      <c r="N10863" t="s">
        <v>120</v>
      </c>
      <c r="O10863" t="s">
        <v>22</v>
      </c>
    </row>
    <row r="10864" spans="1:15">
      <c r="A10864" t="s">
        <v>17217</v>
      </c>
      <c r="B10864" s="1">
        <v>45790</v>
      </c>
      <c r="C10864" t="s">
        <v>17218</v>
      </c>
      <c r="D10864" t="s">
        <v>25</v>
      </c>
      <c r="E10864" t="s">
        <v>140</v>
      </c>
      <c r="F10864">
        <v>1</v>
      </c>
      <c r="G10864">
        <v>23128.799999999999</v>
      </c>
      <c r="H10864">
        <v>23128.799999999999</v>
      </c>
      <c r="I10864">
        <f>salesdata[[#This Row],[Total_Sales_INR]]/10000000</f>
        <v>2.3128799999999998E-3</v>
      </c>
      <c r="J10864" t="s">
        <v>34</v>
      </c>
      <c r="K10864" t="s">
        <v>35</v>
      </c>
      <c r="L10864">
        <v>5</v>
      </c>
      <c r="M10864" t="s">
        <v>28</v>
      </c>
      <c r="N10864" t="s">
        <v>156</v>
      </c>
      <c r="O10864" t="s">
        <v>22</v>
      </c>
    </row>
    <row r="10865" spans="1:15">
      <c r="A10865" t="s">
        <v>17219</v>
      </c>
      <c r="B10865" s="1">
        <v>45770</v>
      </c>
      <c r="C10865" t="s">
        <v>17220</v>
      </c>
      <c r="D10865" t="s">
        <v>25</v>
      </c>
      <c r="E10865" t="s">
        <v>91</v>
      </c>
      <c r="F10865">
        <v>5</v>
      </c>
      <c r="G10865">
        <v>44712.4</v>
      </c>
      <c r="H10865">
        <v>223562</v>
      </c>
      <c r="I10865">
        <f>salesdata[[#This Row],[Total_Sales_INR]]/10000000</f>
        <v>2.23562E-2</v>
      </c>
      <c r="J10865" t="s">
        <v>27</v>
      </c>
      <c r="K10865" t="s">
        <v>35</v>
      </c>
      <c r="L10865">
        <v>3</v>
      </c>
      <c r="M10865" t="s">
        <v>77</v>
      </c>
      <c r="N10865" t="s">
        <v>134</v>
      </c>
      <c r="O10865" t="s">
        <v>22</v>
      </c>
    </row>
    <row r="10866" spans="1:15">
      <c r="A10866" t="s">
        <v>17221</v>
      </c>
      <c r="B10866" s="1">
        <v>45934</v>
      </c>
      <c r="C10866" t="s">
        <v>7837</v>
      </c>
      <c r="D10866" t="s">
        <v>16</v>
      </c>
      <c r="E10866" t="s">
        <v>159</v>
      </c>
      <c r="F10866">
        <v>3</v>
      </c>
      <c r="G10866">
        <v>22881.53</v>
      </c>
      <c r="H10866">
        <v>68644.59</v>
      </c>
      <c r="I10866">
        <f>salesdata[[#This Row],[Total_Sales_INR]]/10000000</f>
        <v>6.8644589999999998E-3</v>
      </c>
      <c r="J10866" t="s">
        <v>27</v>
      </c>
      <c r="K10866" t="s">
        <v>19</v>
      </c>
      <c r="L10866">
        <v>1</v>
      </c>
      <c r="M10866" t="s">
        <v>119</v>
      </c>
      <c r="N10866" t="s">
        <v>112</v>
      </c>
      <c r="O10866" t="s">
        <v>22</v>
      </c>
    </row>
    <row r="10867" spans="1:15">
      <c r="A10867" t="s">
        <v>17222</v>
      </c>
      <c r="B10867" s="1">
        <v>45805</v>
      </c>
      <c r="C10867" t="s">
        <v>16764</v>
      </c>
      <c r="D10867" t="s">
        <v>45</v>
      </c>
      <c r="E10867" t="s">
        <v>60</v>
      </c>
      <c r="F10867">
        <v>3</v>
      </c>
      <c r="G10867">
        <v>24498.28</v>
      </c>
      <c r="H10867">
        <v>73494.84</v>
      </c>
      <c r="I10867">
        <f>salesdata[[#This Row],[Total_Sales_INR]]/10000000</f>
        <v>7.3494839999999999E-3</v>
      </c>
      <c r="J10867" t="s">
        <v>47</v>
      </c>
      <c r="K10867" t="s">
        <v>35</v>
      </c>
      <c r="L10867">
        <v>5</v>
      </c>
      <c r="M10867" t="s">
        <v>41</v>
      </c>
      <c r="N10867" t="s">
        <v>167</v>
      </c>
      <c r="O10867" t="s">
        <v>22</v>
      </c>
    </row>
    <row r="10868" spans="1:15">
      <c r="A10868" t="s">
        <v>17223</v>
      </c>
      <c r="B10868" s="1">
        <v>45755</v>
      </c>
      <c r="C10868" t="s">
        <v>17224</v>
      </c>
      <c r="D10868" t="s">
        <v>32</v>
      </c>
      <c r="E10868" t="s">
        <v>309</v>
      </c>
      <c r="F10868">
        <v>2</v>
      </c>
      <c r="G10868">
        <v>16429.990000000002</v>
      </c>
      <c r="H10868">
        <v>32859.980000000003</v>
      </c>
      <c r="I10868">
        <f>salesdata[[#This Row],[Total_Sales_INR]]/10000000</f>
        <v>3.2859980000000005E-3</v>
      </c>
      <c r="J10868" t="s">
        <v>27</v>
      </c>
      <c r="K10868" t="s">
        <v>72</v>
      </c>
      <c r="L10868">
        <v>3</v>
      </c>
      <c r="M10868" t="s">
        <v>115</v>
      </c>
      <c r="N10868" t="s">
        <v>167</v>
      </c>
      <c r="O10868" t="s">
        <v>22</v>
      </c>
    </row>
    <row r="10869" spans="1:15">
      <c r="A10869" t="s">
        <v>17225</v>
      </c>
      <c r="B10869" s="1">
        <v>45996</v>
      </c>
      <c r="C10869" t="s">
        <v>17226</v>
      </c>
      <c r="D10869" t="s">
        <v>102</v>
      </c>
      <c r="E10869" t="s">
        <v>193</v>
      </c>
      <c r="F10869">
        <v>5</v>
      </c>
      <c r="G10869">
        <v>34074.06</v>
      </c>
      <c r="H10869">
        <v>170370.3</v>
      </c>
      <c r="I10869">
        <f>salesdata[[#This Row],[Total_Sales_INR]]/10000000</f>
        <v>1.7037029999999998E-2</v>
      </c>
      <c r="J10869" t="s">
        <v>34</v>
      </c>
      <c r="K10869" t="s">
        <v>19</v>
      </c>
      <c r="L10869">
        <v>3</v>
      </c>
      <c r="M10869" t="s">
        <v>36</v>
      </c>
      <c r="N10869" t="s">
        <v>120</v>
      </c>
      <c r="O10869" t="s">
        <v>22</v>
      </c>
    </row>
    <row r="10870" spans="1:15">
      <c r="A10870" t="s">
        <v>17227</v>
      </c>
      <c r="B10870" s="1">
        <v>45686</v>
      </c>
      <c r="C10870" t="s">
        <v>17228</v>
      </c>
      <c r="D10870" t="s">
        <v>32</v>
      </c>
      <c r="E10870" t="s">
        <v>250</v>
      </c>
      <c r="F10870">
        <v>5</v>
      </c>
      <c r="G10870">
        <v>38053.730000000003</v>
      </c>
      <c r="H10870">
        <v>190268.65</v>
      </c>
      <c r="I10870">
        <f>salesdata[[#This Row],[Total_Sales_INR]]/10000000</f>
        <v>1.9026865E-2</v>
      </c>
      <c r="J10870" t="s">
        <v>27</v>
      </c>
      <c r="K10870" t="s">
        <v>35</v>
      </c>
      <c r="L10870">
        <v>1</v>
      </c>
      <c r="M10870" t="s">
        <v>20</v>
      </c>
      <c r="N10870" t="s">
        <v>360</v>
      </c>
      <c r="O10870" t="s">
        <v>22</v>
      </c>
    </row>
    <row r="10871" spans="1:15">
      <c r="A10871" t="s">
        <v>17229</v>
      </c>
      <c r="B10871" s="1">
        <v>45863</v>
      </c>
      <c r="C10871" t="s">
        <v>2113</v>
      </c>
      <c r="D10871" t="s">
        <v>45</v>
      </c>
      <c r="E10871" t="s">
        <v>60</v>
      </c>
      <c r="F10871">
        <v>4</v>
      </c>
      <c r="G10871">
        <v>6674.62</v>
      </c>
      <c r="H10871">
        <v>26698.48</v>
      </c>
      <c r="I10871">
        <f>salesdata[[#This Row],[Total_Sales_INR]]/10000000</f>
        <v>2.6698479999999998E-3</v>
      </c>
      <c r="J10871" t="s">
        <v>34</v>
      </c>
      <c r="K10871" t="s">
        <v>72</v>
      </c>
      <c r="L10871">
        <v>3</v>
      </c>
      <c r="M10871" t="s">
        <v>77</v>
      </c>
      <c r="N10871" t="s">
        <v>360</v>
      </c>
      <c r="O10871" t="s">
        <v>22</v>
      </c>
    </row>
    <row r="10872" spans="1:15">
      <c r="A10872" t="s">
        <v>17230</v>
      </c>
      <c r="B10872" s="1">
        <v>45697</v>
      </c>
      <c r="C10872" t="s">
        <v>7611</v>
      </c>
      <c r="D10872" t="s">
        <v>25</v>
      </c>
      <c r="E10872" t="s">
        <v>223</v>
      </c>
      <c r="F10872">
        <v>4</v>
      </c>
      <c r="G10872">
        <v>11522.66</v>
      </c>
      <c r="H10872">
        <v>46090.64</v>
      </c>
      <c r="I10872">
        <f>salesdata[[#This Row],[Total_Sales_INR]]/10000000</f>
        <v>4.6090639999999995E-3</v>
      </c>
      <c r="J10872" t="s">
        <v>18</v>
      </c>
      <c r="K10872" t="s">
        <v>35</v>
      </c>
      <c r="L10872">
        <v>2</v>
      </c>
      <c r="M10872" t="s">
        <v>265</v>
      </c>
      <c r="N10872" t="s">
        <v>74</v>
      </c>
      <c r="O10872" t="s">
        <v>22</v>
      </c>
    </row>
    <row r="10873" spans="1:15">
      <c r="A10873" t="s">
        <v>17231</v>
      </c>
      <c r="B10873" s="1">
        <v>45745</v>
      </c>
      <c r="C10873" t="s">
        <v>5970</v>
      </c>
      <c r="D10873" t="s">
        <v>25</v>
      </c>
      <c r="E10873" t="s">
        <v>280</v>
      </c>
      <c r="F10873">
        <v>3</v>
      </c>
      <c r="G10873">
        <v>36688.54</v>
      </c>
      <c r="H10873">
        <v>110065.62</v>
      </c>
      <c r="I10873">
        <f>salesdata[[#This Row],[Total_Sales_INR]]/10000000</f>
        <v>1.1006561999999999E-2</v>
      </c>
      <c r="J10873" t="s">
        <v>34</v>
      </c>
      <c r="K10873" t="s">
        <v>19</v>
      </c>
      <c r="L10873">
        <v>3</v>
      </c>
      <c r="M10873" t="s">
        <v>190</v>
      </c>
      <c r="N10873" t="s">
        <v>97</v>
      </c>
      <c r="O10873" t="s">
        <v>22</v>
      </c>
    </row>
    <row r="10874" spans="1:15">
      <c r="A10874" t="s">
        <v>17232</v>
      </c>
      <c r="B10874" s="1">
        <v>45661</v>
      </c>
      <c r="C10874" t="s">
        <v>5993</v>
      </c>
      <c r="D10874" t="s">
        <v>25</v>
      </c>
      <c r="E10874" t="s">
        <v>91</v>
      </c>
      <c r="F10874">
        <v>4</v>
      </c>
      <c r="G10874">
        <v>21787.3</v>
      </c>
      <c r="H10874">
        <v>87149.2</v>
      </c>
      <c r="I10874">
        <f>salesdata[[#This Row],[Total_Sales_INR]]/10000000</f>
        <v>8.7149199999999993E-3</v>
      </c>
      <c r="J10874" t="s">
        <v>47</v>
      </c>
      <c r="K10874" t="s">
        <v>19</v>
      </c>
      <c r="L10874">
        <v>1</v>
      </c>
      <c r="M10874" t="s">
        <v>107</v>
      </c>
      <c r="N10874" t="s">
        <v>156</v>
      </c>
      <c r="O10874" t="s">
        <v>22</v>
      </c>
    </row>
    <row r="10875" spans="1:15">
      <c r="A10875" t="s">
        <v>17233</v>
      </c>
      <c r="B10875" s="1">
        <v>46005</v>
      </c>
      <c r="C10875" t="s">
        <v>12586</v>
      </c>
      <c r="D10875" t="s">
        <v>45</v>
      </c>
      <c r="E10875" t="s">
        <v>46</v>
      </c>
      <c r="F10875">
        <v>2</v>
      </c>
      <c r="G10875">
        <v>21766.02</v>
      </c>
      <c r="H10875">
        <v>43532.04</v>
      </c>
      <c r="I10875">
        <f>salesdata[[#This Row],[Total_Sales_INR]]/10000000</f>
        <v>4.3532040000000003E-3</v>
      </c>
      <c r="J10875" t="s">
        <v>34</v>
      </c>
      <c r="K10875" t="s">
        <v>72</v>
      </c>
      <c r="L10875">
        <v>4</v>
      </c>
      <c r="M10875" t="s">
        <v>88</v>
      </c>
      <c r="N10875" t="s">
        <v>62</v>
      </c>
      <c r="O10875" t="s">
        <v>22</v>
      </c>
    </row>
    <row r="10876" spans="1:15">
      <c r="A10876" t="s">
        <v>17234</v>
      </c>
      <c r="B10876" s="1">
        <v>46013</v>
      </c>
      <c r="C10876" t="s">
        <v>15266</v>
      </c>
      <c r="D10876" t="s">
        <v>25</v>
      </c>
      <c r="E10876" t="s">
        <v>91</v>
      </c>
      <c r="F10876">
        <v>5</v>
      </c>
      <c r="G10876">
        <v>46104.04</v>
      </c>
      <c r="H10876">
        <v>230520.2</v>
      </c>
      <c r="I10876">
        <f>salesdata[[#This Row],[Total_Sales_INR]]/10000000</f>
        <v>2.3052019999999999E-2</v>
      </c>
      <c r="J10876" t="s">
        <v>18</v>
      </c>
      <c r="K10876" t="s">
        <v>19</v>
      </c>
      <c r="L10876">
        <v>3</v>
      </c>
      <c r="M10876" t="s">
        <v>36</v>
      </c>
      <c r="N10876" t="s">
        <v>167</v>
      </c>
      <c r="O10876" t="s">
        <v>22</v>
      </c>
    </row>
    <row r="10877" spans="1:15">
      <c r="A10877" t="s">
        <v>17235</v>
      </c>
      <c r="B10877" s="1">
        <v>45944</v>
      </c>
      <c r="C10877" t="s">
        <v>17188</v>
      </c>
      <c r="D10877" t="s">
        <v>32</v>
      </c>
      <c r="E10877" t="s">
        <v>81</v>
      </c>
      <c r="F10877">
        <v>2</v>
      </c>
      <c r="G10877">
        <v>16658.86</v>
      </c>
      <c r="H10877">
        <v>33317.72</v>
      </c>
      <c r="I10877">
        <f>salesdata[[#This Row],[Total_Sales_INR]]/10000000</f>
        <v>3.3317720000000002E-3</v>
      </c>
      <c r="J10877" t="s">
        <v>27</v>
      </c>
      <c r="K10877" t="s">
        <v>35</v>
      </c>
      <c r="L10877">
        <v>3</v>
      </c>
      <c r="M10877" t="s">
        <v>36</v>
      </c>
      <c r="N10877" t="s">
        <v>29</v>
      </c>
      <c r="O10877" t="s">
        <v>22</v>
      </c>
    </row>
    <row r="10878" spans="1:15">
      <c r="A10878" t="s">
        <v>17236</v>
      </c>
      <c r="B10878" s="1">
        <v>45718</v>
      </c>
      <c r="C10878" t="s">
        <v>12398</v>
      </c>
      <c r="D10878" t="s">
        <v>25</v>
      </c>
      <c r="E10878" t="s">
        <v>26</v>
      </c>
      <c r="F10878">
        <v>4</v>
      </c>
      <c r="G10878">
        <v>47893.67</v>
      </c>
      <c r="H10878">
        <v>191574.68</v>
      </c>
      <c r="I10878">
        <f>salesdata[[#This Row],[Total_Sales_INR]]/10000000</f>
        <v>1.9157468E-2</v>
      </c>
      <c r="J10878" t="s">
        <v>27</v>
      </c>
      <c r="K10878" t="s">
        <v>35</v>
      </c>
      <c r="L10878">
        <v>3</v>
      </c>
      <c r="M10878" t="s">
        <v>115</v>
      </c>
      <c r="N10878" t="s">
        <v>57</v>
      </c>
      <c r="O10878" t="s">
        <v>22</v>
      </c>
    </row>
    <row r="10879" spans="1:15">
      <c r="A10879" t="s">
        <v>17237</v>
      </c>
      <c r="B10879" s="1">
        <v>45949</v>
      </c>
      <c r="C10879" t="s">
        <v>17238</v>
      </c>
      <c r="D10879" t="s">
        <v>25</v>
      </c>
      <c r="E10879" t="s">
        <v>91</v>
      </c>
      <c r="F10879">
        <v>3</v>
      </c>
      <c r="G10879">
        <v>48051.13</v>
      </c>
      <c r="H10879">
        <v>144153.39000000001</v>
      </c>
      <c r="I10879">
        <f>salesdata[[#This Row],[Total_Sales_INR]]/10000000</f>
        <v>1.4415339000000001E-2</v>
      </c>
      <c r="J10879" t="s">
        <v>18</v>
      </c>
      <c r="K10879" t="s">
        <v>19</v>
      </c>
      <c r="L10879">
        <v>2</v>
      </c>
      <c r="M10879" t="s">
        <v>265</v>
      </c>
      <c r="N10879" t="s">
        <v>216</v>
      </c>
      <c r="O10879" t="s">
        <v>22</v>
      </c>
    </row>
    <row r="10880" spans="1:15">
      <c r="A10880" t="s">
        <v>17239</v>
      </c>
      <c r="B10880" s="1">
        <v>45672</v>
      </c>
      <c r="C10880" t="s">
        <v>1252</v>
      </c>
      <c r="D10880" t="s">
        <v>45</v>
      </c>
      <c r="E10880" t="s">
        <v>60</v>
      </c>
      <c r="F10880">
        <v>5</v>
      </c>
      <c r="G10880">
        <v>26840.91</v>
      </c>
      <c r="H10880">
        <v>134204.54999999999</v>
      </c>
      <c r="I10880">
        <f>salesdata[[#This Row],[Total_Sales_INR]]/10000000</f>
        <v>1.3420455E-2</v>
      </c>
      <c r="J10880" t="s">
        <v>18</v>
      </c>
      <c r="K10880" t="s">
        <v>35</v>
      </c>
      <c r="L10880">
        <v>4</v>
      </c>
      <c r="M10880" t="s">
        <v>123</v>
      </c>
      <c r="N10880" t="s">
        <v>42</v>
      </c>
      <c r="O10880" t="s">
        <v>22</v>
      </c>
    </row>
    <row r="10881" spans="1:15">
      <c r="A10881" t="s">
        <v>17240</v>
      </c>
      <c r="B10881" s="1">
        <v>45922</v>
      </c>
      <c r="C10881" t="s">
        <v>8904</v>
      </c>
      <c r="D10881" t="s">
        <v>102</v>
      </c>
      <c r="E10881" t="s">
        <v>184</v>
      </c>
      <c r="F10881">
        <v>3</v>
      </c>
      <c r="G10881">
        <v>48598.49</v>
      </c>
      <c r="H10881">
        <v>145795.47</v>
      </c>
      <c r="I10881">
        <f>salesdata[[#This Row],[Total_Sales_INR]]/10000000</f>
        <v>1.4579547E-2</v>
      </c>
      <c r="J10881" t="s">
        <v>47</v>
      </c>
      <c r="K10881" t="s">
        <v>19</v>
      </c>
      <c r="L10881">
        <v>4</v>
      </c>
      <c r="M10881" t="s">
        <v>160</v>
      </c>
      <c r="N10881" t="s">
        <v>360</v>
      </c>
      <c r="O10881" t="s">
        <v>22</v>
      </c>
    </row>
    <row r="10882" spans="1:15">
      <c r="A10882" t="s">
        <v>17241</v>
      </c>
      <c r="B10882" s="1">
        <v>45758</v>
      </c>
      <c r="C10882" t="s">
        <v>17242</v>
      </c>
      <c r="D10882" t="s">
        <v>102</v>
      </c>
      <c r="E10882" t="s">
        <v>118</v>
      </c>
      <c r="F10882">
        <v>3</v>
      </c>
      <c r="G10882">
        <v>21681.42</v>
      </c>
      <c r="H10882">
        <v>65044.26</v>
      </c>
      <c r="I10882">
        <f>salesdata[[#This Row],[Total_Sales_INR]]/10000000</f>
        <v>6.5044259999999998E-3</v>
      </c>
      <c r="J10882" t="s">
        <v>27</v>
      </c>
      <c r="K10882" t="s">
        <v>19</v>
      </c>
      <c r="L10882">
        <v>2</v>
      </c>
      <c r="M10882" t="s">
        <v>56</v>
      </c>
      <c r="N10882" t="s">
        <v>21</v>
      </c>
      <c r="O10882" t="s">
        <v>22</v>
      </c>
    </row>
    <row r="10883" spans="1:15">
      <c r="A10883" t="s">
        <v>17243</v>
      </c>
      <c r="B10883" s="1">
        <v>45825</v>
      </c>
      <c r="C10883" t="s">
        <v>11425</v>
      </c>
      <c r="D10883" t="s">
        <v>16</v>
      </c>
      <c r="E10883" t="s">
        <v>145</v>
      </c>
      <c r="F10883">
        <v>4</v>
      </c>
      <c r="G10883">
        <v>5561.15</v>
      </c>
      <c r="H10883">
        <v>22244.6</v>
      </c>
      <c r="I10883">
        <f>salesdata[[#This Row],[Total_Sales_INR]]/10000000</f>
        <v>2.2244599999999997E-3</v>
      </c>
      <c r="J10883" t="s">
        <v>27</v>
      </c>
      <c r="K10883" t="s">
        <v>72</v>
      </c>
      <c r="L10883">
        <v>4</v>
      </c>
      <c r="M10883" t="s">
        <v>185</v>
      </c>
      <c r="N10883" t="s">
        <v>62</v>
      </c>
      <c r="O10883" t="s">
        <v>22</v>
      </c>
    </row>
    <row r="10884" spans="1:15">
      <c r="A10884" t="s">
        <v>17244</v>
      </c>
      <c r="B10884" s="1">
        <v>45735</v>
      </c>
      <c r="C10884" t="s">
        <v>1409</v>
      </c>
      <c r="D10884" t="s">
        <v>102</v>
      </c>
      <c r="E10884" t="s">
        <v>193</v>
      </c>
      <c r="F10884">
        <v>5</v>
      </c>
      <c r="G10884">
        <v>30489.97</v>
      </c>
      <c r="H10884">
        <v>152449.85</v>
      </c>
      <c r="I10884">
        <f>salesdata[[#This Row],[Total_Sales_INR]]/10000000</f>
        <v>1.5244985000000001E-2</v>
      </c>
      <c r="J10884" t="s">
        <v>47</v>
      </c>
      <c r="K10884" t="s">
        <v>72</v>
      </c>
      <c r="L10884">
        <v>1</v>
      </c>
      <c r="M10884" t="s">
        <v>20</v>
      </c>
      <c r="N10884" t="s">
        <v>142</v>
      </c>
      <c r="O10884" t="s">
        <v>22</v>
      </c>
    </row>
    <row r="10885" spans="1:15">
      <c r="A10885" t="s">
        <v>17245</v>
      </c>
      <c r="B10885" s="1">
        <v>45738</v>
      </c>
      <c r="C10885" t="s">
        <v>17246</v>
      </c>
      <c r="D10885" t="s">
        <v>102</v>
      </c>
      <c r="E10885" t="s">
        <v>155</v>
      </c>
      <c r="F10885">
        <v>4</v>
      </c>
      <c r="G10885">
        <v>40092.370000000003</v>
      </c>
      <c r="H10885">
        <v>160369.48000000001</v>
      </c>
      <c r="I10885">
        <f>salesdata[[#This Row],[Total_Sales_INR]]/10000000</f>
        <v>1.6036948000000002E-2</v>
      </c>
      <c r="J10885" t="s">
        <v>18</v>
      </c>
      <c r="K10885" t="s">
        <v>72</v>
      </c>
      <c r="L10885">
        <v>3</v>
      </c>
      <c r="M10885" t="s">
        <v>115</v>
      </c>
      <c r="N10885" t="s">
        <v>173</v>
      </c>
      <c r="O10885" t="s">
        <v>22</v>
      </c>
    </row>
    <row r="10886" spans="1:15">
      <c r="A10886" t="s">
        <v>17247</v>
      </c>
      <c r="B10886" s="1">
        <v>45852</v>
      </c>
      <c r="C10886" t="s">
        <v>17248</v>
      </c>
      <c r="D10886" t="s">
        <v>102</v>
      </c>
      <c r="E10886" t="s">
        <v>118</v>
      </c>
      <c r="F10886">
        <v>1</v>
      </c>
      <c r="G10886">
        <v>9555.7099999999991</v>
      </c>
      <c r="H10886">
        <v>9555.7099999999991</v>
      </c>
      <c r="I10886">
        <f>salesdata[[#This Row],[Total_Sales_INR]]/10000000</f>
        <v>9.5557099999999989E-4</v>
      </c>
      <c r="J10886" t="s">
        <v>27</v>
      </c>
      <c r="K10886" t="s">
        <v>72</v>
      </c>
      <c r="L10886">
        <v>4</v>
      </c>
      <c r="M10886" t="s">
        <v>123</v>
      </c>
      <c r="N10886" t="s">
        <v>82</v>
      </c>
      <c r="O10886" t="s">
        <v>22</v>
      </c>
    </row>
    <row r="10887" spans="1:15">
      <c r="A10887" t="s">
        <v>17249</v>
      </c>
      <c r="B10887" s="1">
        <v>45659</v>
      </c>
      <c r="C10887" t="s">
        <v>17250</v>
      </c>
      <c r="D10887" t="s">
        <v>32</v>
      </c>
      <c r="E10887" t="s">
        <v>81</v>
      </c>
      <c r="F10887">
        <v>2</v>
      </c>
      <c r="G10887">
        <v>25140.86</v>
      </c>
      <c r="H10887">
        <v>50281.72</v>
      </c>
      <c r="I10887">
        <f>salesdata[[#This Row],[Total_Sales_INR]]/10000000</f>
        <v>5.028172E-3</v>
      </c>
      <c r="J10887" t="s">
        <v>27</v>
      </c>
      <c r="K10887" t="s">
        <v>35</v>
      </c>
      <c r="L10887">
        <v>5</v>
      </c>
      <c r="M10887" t="s">
        <v>41</v>
      </c>
      <c r="N10887" t="s">
        <v>21</v>
      </c>
      <c r="O10887" t="s">
        <v>22</v>
      </c>
    </row>
    <row r="10888" spans="1:15">
      <c r="A10888" t="s">
        <v>17251</v>
      </c>
      <c r="B10888" s="1">
        <v>45941</v>
      </c>
      <c r="C10888" t="s">
        <v>8245</v>
      </c>
      <c r="D10888" t="s">
        <v>32</v>
      </c>
      <c r="E10888" t="s">
        <v>33</v>
      </c>
      <c r="F10888">
        <v>2</v>
      </c>
      <c r="G10888">
        <v>14266.84</v>
      </c>
      <c r="H10888">
        <v>28533.68</v>
      </c>
      <c r="I10888">
        <f>salesdata[[#This Row],[Total_Sales_INR]]/10000000</f>
        <v>2.8533680000000002E-3</v>
      </c>
      <c r="J10888" t="s">
        <v>47</v>
      </c>
      <c r="K10888" t="s">
        <v>72</v>
      </c>
      <c r="L10888">
        <v>2</v>
      </c>
      <c r="M10888" t="s">
        <v>104</v>
      </c>
      <c r="N10888" t="s">
        <v>150</v>
      </c>
      <c r="O10888" t="s">
        <v>22</v>
      </c>
    </row>
    <row r="10889" spans="1:15">
      <c r="A10889" t="s">
        <v>17252</v>
      </c>
      <c r="B10889" s="1">
        <v>45952</v>
      </c>
      <c r="C10889" t="s">
        <v>17253</v>
      </c>
      <c r="D10889" t="s">
        <v>25</v>
      </c>
      <c r="E10889" t="s">
        <v>280</v>
      </c>
      <c r="F10889">
        <v>2</v>
      </c>
      <c r="G10889">
        <v>15076.81</v>
      </c>
      <c r="H10889">
        <v>30153.62</v>
      </c>
      <c r="I10889">
        <f>salesdata[[#This Row],[Total_Sales_INR]]/10000000</f>
        <v>3.0153619999999997E-3</v>
      </c>
      <c r="J10889" t="s">
        <v>34</v>
      </c>
      <c r="K10889" t="s">
        <v>19</v>
      </c>
      <c r="L10889">
        <v>2</v>
      </c>
      <c r="M10889" t="s">
        <v>141</v>
      </c>
      <c r="N10889" t="s">
        <v>156</v>
      </c>
      <c r="O10889" t="s">
        <v>22</v>
      </c>
    </row>
    <row r="10890" spans="1:15">
      <c r="A10890" t="s">
        <v>17254</v>
      </c>
      <c r="B10890" s="1">
        <v>45702</v>
      </c>
      <c r="C10890" t="s">
        <v>158</v>
      </c>
      <c r="D10890" t="s">
        <v>16</v>
      </c>
      <c r="E10890" t="s">
        <v>17</v>
      </c>
      <c r="F10890">
        <v>2</v>
      </c>
      <c r="G10890">
        <v>11367.1</v>
      </c>
      <c r="H10890">
        <v>22734.2</v>
      </c>
      <c r="I10890">
        <f>salesdata[[#This Row],[Total_Sales_INR]]/10000000</f>
        <v>2.27342E-3</v>
      </c>
      <c r="J10890" t="s">
        <v>27</v>
      </c>
      <c r="K10890" t="s">
        <v>35</v>
      </c>
      <c r="L10890">
        <v>1</v>
      </c>
      <c r="M10890" t="s">
        <v>20</v>
      </c>
      <c r="N10890" t="s">
        <v>213</v>
      </c>
      <c r="O10890" t="s">
        <v>22</v>
      </c>
    </row>
    <row r="10891" spans="1:15">
      <c r="A10891" t="s">
        <v>17255</v>
      </c>
      <c r="B10891" s="1">
        <v>46018</v>
      </c>
      <c r="C10891" t="s">
        <v>17256</v>
      </c>
      <c r="D10891" t="s">
        <v>102</v>
      </c>
      <c r="E10891" t="s">
        <v>193</v>
      </c>
      <c r="F10891">
        <v>2</v>
      </c>
      <c r="G10891">
        <v>23865.17</v>
      </c>
      <c r="H10891">
        <v>47730.34</v>
      </c>
      <c r="I10891">
        <f>salesdata[[#This Row],[Total_Sales_INR]]/10000000</f>
        <v>4.7730339999999998E-3</v>
      </c>
      <c r="J10891" t="s">
        <v>47</v>
      </c>
      <c r="K10891" t="s">
        <v>35</v>
      </c>
      <c r="L10891">
        <v>1</v>
      </c>
      <c r="M10891" t="s">
        <v>20</v>
      </c>
      <c r="N10891" t="s">
        <v>82</v>
      </c>
      <c r="O10891" t="s">
        <v>22</v>
      </c>
    </row>
    <row r="10892" spans="1:15">
      <c r="A10892" t="s">
        <v>17257</v>
      </c>
      <c r="B10892" s="1">
        <v>45894</v>
      </c>
      <c r="C10892" t="s">
        <v>11396</v>
      </c>
      <c r="D10892" t="s">
        <v>32</v>
      </c>
      <c r="E10892" t="s">
        <v>250</v>
      </c>
      <c r="F10892">
        <v>2</v>
      </c>
      <c r="G10892">
        <v>14046.78</v>
      </c>
      <c r="H10892">
        <v>28093.56</v>
      </c>
      <c r="I10892">
        <f>salesdata[[#This Row],[Total_Sales_INR]]/10000000</f>
        <v>2.8093560000000003E-3</v>
      </c>
      <c r="J10892" t="s">
        <v>47</v>
      </c>
      <c r="K10892" t="s">
        <v>72</v>
      </c>
      <c r="L10892">
        <v>2</v>
      </c>
      <c r="M10892" t="s">
        <v>104</v>
      </c>
      <c r="N10892" t="s">
        <v>82</v>
      </c>
      <c r="O10892" t="s">
        <v>22</v>
      </c>
    </row>
    <row r="10893" spans="1:15">
      <c r="A10893" t="s">
        <v>17258</v>
      </c>
      <c r="B10893" s="1">
        <v>45667</v>
      </c>
      <c r="C10893" t="s">
        <v>1296</v>
      </c>
      <c r="D10893" t="s">
        <v>45</v>
      </c>
      <c r="E10893" t="s">
        <v>55</v>
      </c>
      <c r="F10893">
        <v>3</v>
      </c>
      <c r="G10893">
        <v>4433.05</v>
      </c>
      <c r="H10893">
        <v>13299.15</v>
      </c>
      <c r="I10893">
        <f>salesdata[[#This Row],[Total_Sales_INR]]/10000000</f>
        <v>1.3299149999999999E-3</v>
      </c>
      <c r="J10893" t="s">
        <v>47</v>
      </c>
      <c r="K10893" t="s">
        <v>72</v>
      </c>
      <c r="L10893">
        <v>5</v>
      </c>
      <c r="M10893" t="s">
        <v>73</v>
      </c>
      <c r="N10893" t="s">
        <v>167</v>
      </c>
      <c r="O10893" t="s">
        <v>22</v>
      </c>
    </row>
    <row r="10894" spans="1:15">
      <c r="A10894" t="s">
        <v>17259</v>
      </c>
      <c r="B10894" s="1">
        <v>45778</v>
      </c>
      <c r="C10894" t="s">
        <v>12018</v>
      </c>
      <c r="D10894" t="s">
        <v>102</v>
      </c>
      <c r="E10894" t="s">
        <v>155</v>
      </c>
      <c r="F10894">
        <v>1</v>
      </c>
      <c r="G10894">
        <v>48900.18</v>
      </c>
      <c r="H10894">
        <v>48900.18</v>
      </c>
      <c r="I10894">
        <f>salesdata[[#This Row],[Total_Sales_INR]]/10000000</f>
        <v>4.8900180000000003E-3</v>
      </c>
      <c r="J10894" t="s">
        <v>18</v>
      </c>
      <c r="K10894" t="s">
        <v>19</v>
      </c>
      <c r="L10894">
        <v>2</v>
      </c>
      <c r="M10894" t="s">
        <v>56</v>
      </c>
      <c r="N10894" t="s">
        <v>134</v>
      </c>
      <c r="O10894" t="s">
        <v>22</v>
      </c>
    </row>
    <row r="10895" spans="1:15">
      <c r="A10895" t="s">
        <v>17260</v>
      </c>
      <c r="B10895" s="1">
        <v>45763</v>
      </c>
      <c r="C10895" t="s">
        <v>17261</v>
      </c>
      <c r="D10895" t="s">
        <v>32</v>
      </c>
      <c r="E10895" t="s">
        <v>250</v>
      </c>
      <c r="F10895">
        <v>1</v>
      </c>
      <c r="G10895">
        <v>6663.33</v>
      </c>
      <c r="H10895">
        <v>6663.33</v>
      </c>
      <c r="I10895">
        <f>salesdata[[#This Row],[Total_Sales_INR]]/10000000</f>
        <v>6.6633299999999996E-4</v>
      </c>
      <c r="J10895" t="s">
        <v>34</v>
      </c>
      <c r="K10895" t="s">
        <v>35</v>
      </c>
      <c r="L10895">
        <v>3</v>
      </c>
      <c r="M10895" t="s">
        <v>77</v>
      </c>
      <c r="N10895" t="s">
        <v>42</v>
      </c>
      <c r="O10895" t="s">
        <v>22</v>
      </c>
    </row>
    <row r="10896" spans="1:15">
      <c r="A10896" t="s">
        <v>17262</v>
      </c>
      <c r="B10896" s="1">
        <v>45673</v>
      </c>
      <c r="C10896" t="s">
        <v>1322</v>
      </c>
      <c r="D10896" t="s">
        <v>25</v>
      </c>
      <c r="E10896" t="s">
        <v>223</v>
      </c>
      <c r="F10896">
        <v>5</v>
      </c>
      <c r="G10896">
        <v>10435.629999999999</v>
      </c>
      <c r="H10896">
        <v>52178.15</v>
      </c>
      <c r="I10896">
        <f>salesdata[[#This Row],[Total_Sales_INR]]/10000000</f>
        <v>5.2178149999999998E-3</v>
      </c>
      <c r="J10896" t="s">
        <v>34</v>
      </c>
      <c r="K10896" t="s">
        <v>19</v>
      </c>
      <c r="L10896">
        <v>3</v>
      </c>
      <c r="M10896" t="s">
        <v>115</v>
      </c>
      <c r="N10896" t="s">
        <v>21</v>
      </c>
      <c r="O10896" t="s">
        <v>22</v>
      </c>
    </row>
    <row r="10897" spans="1:15">
      <c r="A10897" t="s">
        <v>17263</v>
      </c>
      <c r="B10897" s="1">
        <v>45767</v>
      </c>
      <c r="C10897" t="s">
        <v>1693</v>
      </c>
      <c r="D10897" t="s">
        <v>102</v>
      </c>
      <c r="E10897" t="s">
        <v>184</v>
      </c>
      <c r="F10897">
        <v>5</v>
      </c>
      <c r="G10897">
        <v>7501.98</v>
      </c>
      <c r="H10897">
        <v>37509.9</v>
      </c>
      <c r="I10897">
        <f>salesdata[[#This Row],[Total_Sales_INR]]/10000000</f>
        <v>3.7509900000000001E-3</v>
      </c>
      <c r="J10897" t="s">
        <v>18</v>
      </c>
      <c r="K10897" t="s">
        <v>19</v>
      </c>
      <c r="L10897">
        <v>2</v>
      </c>
      <c r="M10897" t="s">
        <v>104</v>
      </c>
      <c r="N10897" t="s">
        <v>134</v>
      </c>
      <c r="O10897" t="s">
        <v>22</v>
      </c>
    </row>
    <row r="10898" spans="1:15">
      <c r="A10898" t="s">
        <v>17264</v>
      </c>
      <c r="B10898" s="1">
        <v>45666</v>
      </c>
      <c r="C10898" t="s">
        <v>9668</v>
      </c>
      <c r="D10898" t="s">
        <v>16</v>
      </c>
      <c r="E10898" t="s">
        <v>130</v>
      </c>
      <c r="F10898">
        <v>5</v>
      </c>
      <c r="G10898">
        <v>11613.9</v>
      </c>
      <c r="H10898">
        <v>58069.5</v>
      </c>
      <c r="I10898">
        <f>salesdata[[#This Row],[Total_Sales_INR]]/10000000</f>
        <v>5.80695E-3</v>
      </c>
      <c r="J10898" t="s">
        <v>18</v>
      </c>
      <c r="K10898" t="s">
        <v>19</v>
      </c>
      <c r="L10898">
        <v>3</v>
      </c>
      <c r="M10898" t="s">
        <v>115</v>
      </c>
      <c r="N10898" t="s">
        <v>78</v>
      </c>
      <c r="O10898" t="s">
        <v>22</v>
      </c>
    </row>
    <row r="10899" spans="1:15">
      <c r="A10899" t="s">
        <v>17265</v>
      </c>
      <c r="B10899" s="1">
        <v>45868</v>
      </c>
      <c r="C10899" t="s">
        <v>5558</v>
      </c>
      <c r="D10899" t="s">
        <v>45</v>
      </c>
      <c r="E10899" t="s">
        <v>65</v>
      </c>
      <c r="F10899">
        <v>3</v>
      </c>
      <c r="G10899">
        <v>31425.54</v>
      </c>
      <c r="H10899">
        <v>94276.62</v>
      </c>
      <c r="I10899">
        <f>salesdata[[#This Row],[Total_Sales_INR]]/10000000</f>
        <v>9.4276619999999998E-3</v>
      </c>
      <c r="J10899" t="s">
        <v>18</v>
      </c>
      <c r="K10899" t="s">
        <v>35</v>
      </c>
      <c r="L10899">
        <v>4</v>
      </c>
      <c r="M10899" t="s">
        <v>123</v>
      </c>
      <c r="N10899" t="s">
        <v>134</v>
      </c>
      <c r="O10899" t="s">
        <v>22</v>
      </c>
    </row>
    <row r="10900" spans="1:15">
      <c r="A10900" t="s">
        <v>17266</v>
      </c>
      <c r="B10900" s="1">
        <v>45793</v>
      </c>
      <c r="C10900" t="s">
        <v>10590</v>
      </c>
      <c r="D10900" t="s">
        <v>32</v>
      </c>
      <c r="E10900" t="s">
        <v>250</v>
      </c>
      <c r="F10900">
        <v>1</v>
      </c>
      <c r="G10900">
        <v>15978.92</v>
      </c>
      <c r="H10900">
        <v>15978.92</v>
      </c>
      <c r="I10900">
        <f>salesdata[[#This Row],[Total_Sales_INR]]/10000000</f>
        <v>1.5978920000000001E-3</v>
      </c>
      <c r="J10900" t="s">
        <v>27</v>
      </c>
      <c r="K10900" t="s">
        <v>35</v>
      </c>
      <c r="L10900">
        <v>3</v>
      </c>
      <c r="M10900" t="s">
        <v>36</v>
      </c>
      <c r="N10900" t="s">
        <v>360</v>
      </c>
      <c r="O10900" t="s">
        <v>22</v>
      </c>
    </row>
    <row r="10901" spans="1:15">
      <c r="A10901" t="s">
        <v>17267</v>
      </c>
      <c r="B10901" s="1">
        <v>45673</v>
      </c>
      <c r="C10901" t="s">
        <v>14440</v>
      </c>
      <c r="D10901" t="s">
        <v>25</v>
      </c>
      <c r="E10901" t="s">
        <v>26</v>
      </c>
      <c r="F10901">
        <v>5</v>
      </c>
      <c r="G10901">
        <v>18825.240000000002</v>
      </c>
      <c r="H10901">
        <v>94126.2</v>
      </c>
      <c r="I10901">
        <f>salesdata[[#This Row],[Total_Sales_INR]]/10000000</f>
        <v>9.41262E-3</v>
      </c>
      <c r="J10901" t="s">
        <v>18</v>
      </c>
      <c r="K10901" t="s">
        <v>72</v>
      </c>
      <c r="L10901">
        <v>1</v>
      </c>
      <c r="M10901" t="s">
        <v>20</v>
      </c>
      <c r="N10901" t="s">
        <v>124</v>
      </c>
      <c r="O10901" t="s">
        <v>22</v>
      </c>
    </row>
    <row r="10902" spans="1:15">
      <c r="A10902" t="s">
        <v>17268</v>
      </c>
      <c r="B10902" s="1">
        <v>45826</v>
      </c>
      <c r="C10902" t="s">
        <v>17109</v>
      </c>
      <c r="D10902" t="s">
        <v>102</v>
      </c>
      <c r="E10902" t="s">
        <v>118</v>
      </c>
      <c r="F10902">
        <v>5</v>
      </c>
      <c r="G10902">
        <v>39020.050000000003</v>
      </c>
      <c r="H10902">
        <v>195100.25</v>
      </c>
      <c r="I10902">
        <f>salesdata[[#This Row],[Total_Sales_INR]]/10000000</f>
        <v>1.9510025E-2</v>
      </c>
      <c r="J10902" t="s">
        <v>34</v>
      </c>
      <c r="K10902" t="s">
        <v>72</v>
      </c>
      <c r="L10902">
        <v>3</v>
      </c>
      <c r="M10902" t="s">
        <v>190</v>
      </c>
      <c r="N10902" t="s">
        <v>112</v>
      </c>
      <c r="O10902" t="s">
        <v>22</v>
      </c>
    </row>
    <row r="10903" spans="1:15">
      <c r="A10903" t="s">
        <v>17269</v>
      </c>
      <c r="B10903" s="1">
        <v>45925</v>
      </c>
      <c r="C10903" t="s">
        <v>14176</v>
      </c>
      <c r="D10903" t="s">
        <v>102</v>
      </c>
      <c r="E10903" t="s">
        <v>155</v>
      </c>
      <c r="F10903">
        <v>1</v>
      </c>
      <c r="G10903">
        <v>18606.490000000002</v>
      </c>
      <c r="H10903">
        <v>18606.490000000002</v>
      </c>
      <c r="I10903">
        <f>salesdata[[#This Row],[Total_Sales_INR]]/10000000</f>
        <v>1.8606490000000002E-3</v>
      </c>
      <c r="J10903" t="s">
        <v>34</v>
      </c>
      <c r="K10903" t="s">
        <v>35</v>
      </c>
      <c r="L10903">
        <v>1</v>
      </c>
      <c r="M10903" t="s">
        <v>119</v>
      </c>
      <c r="N10903" t="s">
        <v>69</v>
      </c>
      <c r="O10903" t="s">
        <v>22</v>
      </c>
    </row>
    <row r="10904" spans="1:15">
      <c r="A10904" t="s">
        <v>17270</v>
      </c>
      <c r="B10904" s="1">
        <v>45675</v>
      </c>
      <c r="C10904" t="s">
        <v>17271</v>
      </c>
      <c r="D10904" t="s">
        <v>45</v>
      </c>
      <c r="E10904" t="s">
        <v>65</v>
      </c>
      <c r="F10904">
        <v>3</v>
      </c>
      <c r="G10904">
        <v>47129.15</v>
      </c>
      <c r="H10904">
        <v>141387.45000000001</v>
      </c>
      <c r="I10904">
        <f>salesdata[[#This Row],[Total_Sales_INR]]/10000000</f>
        <v>1.4138745000000001E-2</v>
      </c>
      <c r="J10904" t="s">
        <v>18</v>
      </c>
      <c r="K10904" t="s">
        <v>19</v>
      </c>
      <c r="L10904">
        <v>5</v>
      </c>
      <c r="M10904" t="s">
        <v>73</v>
      </c>
      <c r="N10904" t="s">
        <v>213</v>
      </c>
      <c r="O10904" t="s">
        <v>22</v>
      </c>
    </row>
    <row r="10905" spans="1:15">
      <c r="A10905" t="s">
        <v>17272</v>
      </c>
      <c r="B10905" s="1">
        <v>45904</v>
      </c>
      <c r="C10905" t="s">
        <v>15466</v>
      </c>
      <c r="D10905" t="s">
        <v>45</v>
      </c>
      <c r="E10905" t="s">
        <v>46</v>
      </c>
      <c r="F10905">
        <v>4</v>
      </c>
      <c r="G10905">
        <v>15162.2</v>
      </c>
      <c r="H10905">
        <v>60648.800000000003</v>
      </c>
      <c r="I10905">
        <f>salesdata[[#This Row],[Total_Sales_INR]]/10000000</f>
        <v>6.0648799999999999E-3</v>
      </c>
      <c r="J10905" t="s">
        <v>18</v>
      </c>
      <c r="K10905" t="s">
        <v>35</v>
      </c>
      <c r="L10905">
        <v>2</v>
      </c>
      <c r="M10905" t="s">
        <v>133</v>
      </c>
      <c r="N10905" t="s">
        <v>21</v>
      </c>
      <c r="O10905" t="s">
        <v>22</v>
      </c>
    </row>
    <row r="10906" spans="1:15">
      <c r="A10906" t="s">
        <v>17273</v>
      </c>
      <c r="B10906" s="1">
        <v>45731</v>
      </c>
      <c r="C10906" t="s">
        <v>16968</v>
      </c>
      <c r="D10906" t="s">
        <v>45</v>
      </c>
      <c r="E10906" t="s">
        <v>60</v>
      </c>
      <c r="F10906">
        <v>2</v>
      </c>
      <c r="G10906">
        <v>48436.88</v>
      </c>
      <c r="H10906">
        <v>96873.76</v>
      </c>
      <c r="I10906">
        <f>salesdata[[#This Row],[Total_Sales_INR]]/10000000</f>
        <v>9.6873759999999993E-3</v>
      </c>
      <c r="J10906" t="s">
        <v>47</v>
      </c>
      <c r="K10906" t="s">
        <v>19</v>
      </c>
      <c r="L10906">
        <v>2</v>
      </c>
      <c r="M10906" t="s">
        <v>104</v>
      </c>
      <c r="N10906" t="s">
        <v>360</v>
      </c>
      <c r="O10906" t="s">
        <v>22</v>
      </c>
    </row>
    <row r="10907" spans="1:15">
      <c r="A10907" t="s">
        <v>17274</v>
      </c>
      <c r="B10907" s="1">
        <v>45710</v>
      </c>
      <c r="C10907" t="s">
        <v>3633</v>
      </c>
      <c r="D10907" t="s">
        <v>32</v>
      </c>
      <c r="E10907" t="s">
        <v>81</v>
      </c>
      <c r="F10907">
        <v>2</v>
      </c>
      <c r="G10907">
        <v>19429.849999999999</v>
      </c>
      <c r="H10907">
        <v>38859.699999999997</v>
      </c>
      <c r="I10907">
        <f>salesdata[[#This Row],[Total_Sales_INR]]/10000000</f>
        <v>3.8859699999999999E-3</v>
      </c>
      <c r="J10907" t="s">
        <v>18</v>
      </c>
      <c r="K10907" t="s">
        <v>72</v>
      </c>
      <c r="L10907">
        <v>2</v>
      </c>
      <c r="M10907" t="s">
        <v>133</v>
      </c>
      <c r="N10907" t="s">
        <v>360</v>
      </c>
      <c r="O10907" t="s">
        <v>22</v>
      </c>
    </row>
    <row r="10908" spans="1:15">
      <c r="A10908" t="s">
        <v>17275</v>
      </c>
      <c r="B10908" s="1">
        <v>45870</v>
      </c>
      <c r="C10908" t="s">
        <v>17276</v>
      </c>
      <c r="D10908" t="s">
        <v>45</v>
      </c>
      <c r="E10908" t="s">
        <v>85</v>
      </c>
      <c r="F10908">
        <v>3</v>
      </c>
      <c r="G10908">
        <v>47212.5</v>
      </c>
      <c r="H10908">
        <v>141637.5</v>
      </c>
      <c r="I10908">
        <f>salesdata[[#This Row],[Total_Sales_INR]]/10000000</f>
        <v>1.4163749999999999E-2</v>
      </c>
      <c r="J10908" t="s">
        <v>18</v>
      </c>
      <c r="K10908" t="s">
        <v>35</v>
      </c>
      <c r="L10908">
        <v>2</v>
      </c>
      <c r="M10908" t="s">
        <v>56</v>
      </c>
      <c r="N10908" t="s">
        <v>78</v>
      </c>
      <c r="O10908" t="s">
        <v>22</v>
      </c>
    </row>
    <row r="10909" spans="1:15">
      <c r="A10909" t="s">
        <v>17277</v>
      </c>
      <c r="B10909" s="1">
        <v>45875</v>
      </c>
      <c r="C10909" t="s">
        <v>9728</v>
      </c>
      <c r="D10909" t="s">
        <v>102</v>
      </c>
      <c r="E10909" t="s">
        <v>193</v>
      </c>
      <c r="F10909">
        <v>4</v>
      </c>
      <c r="G10909">
        <v>2996.67</v>
      </c>
      <c r="H10909">
        <v>11986.68</v>
      </c>
      <c r="I10909">
        <f>salesdata[[#This Row],[Total_Sales_INR]]/10000000</f>
        <v>1.198668E-3</v>
      </c>
      <c r="J10909" t="s">
        <v>27</v>
      </c>
      <c r="K10909" t="s">
        <v>35</v>
      </c>
      <c r="L10909">
        <v>4</v>
      </c>
      <c r="M10909" t="s">
        <v>160</v>
      </c>
      <c r="N10909" t="s">
        <v>120</v>
      </c>
      <c r="O10909" t="s">
        <v>22</v>
      </c>
    </row>
    <row r="10910" spans="1:15">
      <c r="A10910" t="s">
        <v>17278</v>
      </c>
      <c r="B10910" s="1">
        <v>45950</v>
      </c>
      <c r="C10910" t="s">
        <v>9245</v>
      </c>
      <c r="D10910" t="s">
        <v>25</v>
      </c>
      <c r="E10910" t="s">
        <v>280</v>
      </c>
      <c r="F10910">
        <v>3</v>
      </c>
      <c r="G10910">
        <v>6962.81</v>
      </c>
      <c r="H10910">
        <v>20888.43</v>
      </c>
      <c r="I10910">
        <f>salesdata[[#This Row],[Total_Sales_INR]]/10000000</f>
        <v>2.0888429999999999E-3</v>
      </c>
      <c r="J10910" t="s">
        <v>27</v>
      </c>
      <c r="K10910" t="s">
        <v>19</v>
      </c>
      <c r="L10910">
        <v>4</v>
      </c>
      <c r="M10910" t="s">
        <v>185</v>
      </c>
      <c r="N10910" t="s">
        <v>37</v>
      </c>
      <c r="O10910" t="s">
        <v>22</v>
      </c>
    </row>
    <row r="10911" spans="1:15">
      <c r="A10911" t="s">
        <v>17279</v>
      </c>
      <c r="B10911" s="1">
        <v>45743</v>
      </c>
      <c r="C10911" t="s">
        <v>7494</v>
      </c>
      <c r="D10911" t="s">
        <v>45</v>
      </c>
      <c r="E10911" t="s">
        <v>46</v>
      </c>
      <c r="F10911">
        <v>1</v>
      </c>
      <c r="G10911">
        <v>23837.73</v>
      </c>
      <c r="H10911">
        <v>23837.73</v>
      </c>
      <c r="I10911">
        <f>salesdata[[#This Row],[Total_Sales_INR]]/10000000</f>
        <v>2.3837730000000001E-3</v>
      </c>
      <c r="J10911" t="s">
        <v>34</v>
      </c>
      <c r="K10911" t="s">
        <v>72</v>
      </c>
      <c r="L10911">
        <v>2</v>
      </c>
      <c r="M10911" t="s">
        <v>56</v>
      </c>
      <c r="N10911" t="s">
        <v>150</v>
      </c>
      <c r="O10911" t="s">
        <v>22</v>
      </c>
    </row>
    <row r="10912" spans="1:15">
      <c r="A10912" t="s">
        <v>17280</v>
      </c>
      <c r="B10912" s="1">
        <v>46010</v>
      </c>
      <c r="C10912" t="s">
        <v>3694</v>
      </c>
      <c r="D10912" t="s">
        <v>102</v>
      </c>
      <c r="E10912" t="s">
        <v>103</v>
      </c>
      <c r="F10912">
        <v>4</v>
      </c>
      <c r="G10912">
        <v>6249.44</v>
      </c>
      <c r="H10912">
        <v>24997.759999999998</v>
      </c>
      <c r="I10912">
        <f>salesdata[[#This Row],[Total_Sales_INR]]/10000000</f>
        <v>2.499776E-3</v>
      </c>
      <c r="J10912" t="s">
        <v>27</v>
      </c>
      <c r="K10912" t="s">
        <v>35</v>
      </c>
      <c r="L10912">
        <v>2</v>
      </c>
      <c r="M10912" t="s">
        <v>56</v>
      </c>
      <c r="N10912" t="s">
        <v>124</v>
      </c>
      <c r="O10912" t="s">
        <v>22</v>
      </c>
    </row>
    <row r="10913" spans="1:15">
      <c r="A10913" t="s">
        <v>17281</v>
      </c>
      <c r="B10913" s="1">
        <v>45760</v>
      </c>
      <c r="C10913" t="s">
        <v>17282</v>
      </c>
      <c r="D10913" t="s">
        <v>45</v>
      </c>
      <c r="E10913" t="s">
        <v>60</v>
      </c>
      <c r="F10913">
        <v>4</v>
      </c>
      <c r="G10913">
        <v>30174.43</v>
      </c>
      <c r="H10913">
        <v>120697.72</v>
      </c>
      <c r="I10913">
        <f>salesdata[[#This Row],[Total_Sales_INR]]/10000000</f>
        <v>1.2069771999999999E-2</v>
      </c>
      <c r="J10913" t="s">
        <v>27</v>
      </c>
      <c r="K10913" t="s">
        <v>19</v>
      </c>
      <c r="L10913">
        <v>1</v>
      </c>
      <c r="M10913" t="s">
        <v>119</v>
      </c>
      <c r="N10913" t="s">
        <v>127</v>
      </c>
      <c r="O10913" t="s">
        <v>22</v>
      </c>
    </row>
    <row r="10914" spans="1:15">
      <c r="A10914" t="s">
        <v>17283</v>
      </c>
      <c r="B10914" s="1">
        <v>45832</v>
      </c>
      <c r="C10914" t="s">
        <v>17284</v>
      </c>
      <c r="D10914" t="s">
        <v>16</v>
      </c>
      <c r="E10914" t="s">
        <v>130</v>
      </c>
      <c r="F10914">
        <v>4</v>
      </c>
      <c r="G10914">
        <v>43746.78</v>
      </c>
      <c r="H10914">
        <v>174987.12</v>
      </c>
      <c r="I10914">
        <f>salesdata[[#This Row],[Total_Sales_INR]]/10000000</f>
        <v>1.7498712E-2</v>
      </c>
      <c r="J10914" t="s">
        <v>18</v>
      </c>
      <c r="K10914" t="s">
        <v>72</v>
      </c>
      <c r="L10914">
        <v>4</v>
      </c>
      <c r="M10914" t="s">
        <v>185</v>
      </c>
      <c r="N10914" t="s">
        <v>37</v>
      </c>
      <c r="O10914" t="s">
        <v>22</v>
      </c>
    </row>
    <row r="10915" spans="1:15">
      <c r="A10915" t="s">
        <v>17285</v>
      </c>
      <c r="B10915" s="1">
        <v>45841</v>
      </c>
      <c r="C10915" t="s">
        <v>7161</v>
      </c>
      <c r="D10915" t="s">
        <v>102</v>
      </c>
      <c r="E10915" t="s">
        <v>193</v>
      </c>
      <c r="F10915">
        <v>1</v>
      </c>
      <c r="G10915">
        <v>27318.89</v>
      </c>
      <c r="H10915">
        <v>27318.89</v>
      </c>
      <c r="I10915">
        <f>salesdata[[#This Row],[Total_Sales_INR]]/10000000</f>
        <v>2.7318889999999999E-3</v>
      </c>
      <c r="J10915" t="s">
        <v>47</v>
      </c>
      <c r="K10915" t="s">
        <v>19</v>
      </c>
      <c r="L10915">
        <v>3</v>
      </c>
      <c r="M10915" t="s">
        <v>61</v>
      </c>
      <c r="N10915" t="s">
        <v>37</v>
      </c>
      <c r="O10915" t="s">
        <v>22</v>
      </c>
    </row>
    <row r="10916" spans="1:15">
      <c r="A10916" t="s">
        <v>17286</v>
      </c>
      <c r="B10916" s="1">
        <v>45950</v>
      </c>
      <c r="C10916" t="s">
        <v>3743</v>
      </c>
      <c r="D10916" t="s">
        <v>32</v>
      </c>
      <c r="E10916" t="s">
        <v>81</v>
      </c>
      <c r="F10916">
        <v>4</v>
      </c>
      <c r="G10916">
        <v>49368.2</v>
      </c>
      <c r="H10916">
        <v>197472.8</v>
      </c>
      <c r="I10916">
        <f>salesdata[[#This Row],[Total_Sales_INR]]/10000000</f>
        <v>1.9747279999999999E-2</v>
      </c>
      <c r="J10916" t="s">
        <v>18</v>
      </c>
      <c r="K10916" t="s">
        <v>72</v>
      </c>
      <c r="L10916">
        <v>4</v>
      </c>
      <c r="M10916" t="s">
        <v>185</v>
      </c>
      <c r="N10916" t="s">
        <v>62</v>
      </c>
      <c r="O10916" t="s">
        <v>22</v>
      </c>
    </row>
    <row r="10917" spans="1:15">
      <c r="A10917" t="s">
        <v>17287</v>
      </c>
      <c r="B10917" s="1">
        <v>45873</v>
      </c>
      <c r="C10917" t="s">
        <v>17288</v>
      </c>
      <c r="D10917" t="s">
        <v>32</v>
      </c>
      <c r="E10917" t="s">
        <v>309</v>
      </c>
      <c r="F10917">
        <v>1</v>
      </c>
      <c r="G10917">
        <v>4626.67</v>
      </c>
      <c r="H10917">
        <v>4626.67</v>
      </c>
      <c r="I10917">
        <f>salesdata[[#This Row],[Total_Sales_INR]]/10000000</f>
        <v>4.6266699999999999E-4</v>
      </c>
      <c r="J10917" t="s">
        <v>27</v>
      </c>
      <c r="K10917" t="s">
        <v>35</v>
      </c>
      <c r="L10917">
        <v>2</v>
      </c>
      <c r="M10917" t="s">
        <v>265</v>
      </c>
      <c r="N10917" t="s">
        <v>134</v>
      </c>
      <c r="O10917" t="s">
        <v>22</v>
      </c>
    </row>
    <row r="10918" spans="1:15">
      <c r="A10918" t="s">
        <v>17289</v>
      </c>
      <c r="B10918" s="1">
        <v>45738</v>
      </c>
      <c r="C10918" t="s">
        <v>9568</v>
      </c>
      <c r="D10918" t="s">
        <v>32</v>
      </c>
      <c r="E10918" t="s">
        <v>40</v>
      </c>
      <c r="F10918">
        <v>4</v>
      </c>
      <c r="G10918">
        <v>17928.13</v>
      </c>
      <c r="H10918">
        <v>71712.52</v>
      </c>
      <c r="I10918">
        <f>salesdata[[#This Row],[Total_Sales_INR]]/10000000</f>
        <v>7.1712520000000004E-3</v>
      </c>
      <c r="J10918" t="s">
        <v>18</v>
      </c>
      <c r="K10918" t="s">
        <v>19</v>
      </c>
      <c r="L10918">
        <v>2</v>
      </c>
      <c r="M10918" t="s">
        <v>265</v>
      </c>
      <c r="N10918" t="s">
        <v>57</v>
      </c>
      <c r="O10918" t="s">
        <v>22</v>
      </c>
    </row>
    <row r="10919" spans="1:15">
      <c r="A10919" t="s">
        <v>17290</v>
      </c>
      <c r="B10919" s="1">
        <v>45796</v>
      </c>
      <c r="C10919" t="s">
        <v>9421</v>
      </c>
      <c r="D10919" t="s">
        <v>25</v>
      </c>
      <c r="E10919" t="s">
        <v>140</v>
      </c>
      <c r="F10919">
        <v>2</v>
      </c>
      <c r="G10919">
        <v>17875.12</v>
      </c>
      <c r="H10919">
        <v>35750.239999999998</v>
      </c>
      <c r="I10919">
        <f>salesdata[[#This Row],[Total_Sales_INR]]/10000000</f>
        <v>3.575024E-3</v>
      </c>
      <c r="J10919" t="s">
        <v>18</v>
      </c>
      <c r="K10919" t="s">
        <v>72</v>
      </c>
      <c r="L10919">
        <v>5</v>
      </c>
      <c r="M10919" t="s">
        <v>28</v>
      </c>
      <c r="N10919" t="s">
        <v>52</v>
      </c>
      <c r="O10919" t="s">
        <v>22</v>
      </c>
    </row>
    <row r="10920" spans="1:15">
      <c r="A10920" t="s">
        <v>17291</v>
      </c>
      <c r="B10920" s="1">
        <v>45938</v>
      </c>
      <c r="C10920" t="s">
        <v>8131</v>
      </c>
      <c r="D10920" t="s">
        <v>25</v>
      </c>
      <c r="E10920" t="s">
        <v>26</v>
      </c>
      <c r="F10920">
        <v>2</v>
      </c>
      <c r="G10920">
        <v>3352.07</v>
      </c>
      <c r="H10920">
        <v>6704.14</v>
      </c>
      <c r="I10920">
        <f>salesdata[[#This Row],[Total_Sales_INR]]/10000000</f>
        <v>6.7041400000000004E-4</v>
      </c>
      <c r="J10920" t="s">
        <v>47</v>
      </c>
      <c r="K10920" t="s">
        <v>72</v>
      </c>
      <c r="L10920">
        <v>2</v>
      </c>
      <c r="M10920" t="s">
        <v>104</v>
      </c>
      <c r="N10920" t="s">
        <v>167</v>
      </c>
      <c r="O10920" t="s">
        <v>22</v>
      </c>
    </row>
    <row r="10921" spans="1:15">
      <c r="A10921" t="s">
        <v>17292</v>
      </c>
      <c r="B10921" s="1">
        <v>45775</v>
      </c>
      <c r="C10921" t="s">
        <v>17293</v>
      </c>
      <c r="D10921" t="s">
        <v>45</v>
      </c>
      <c r="E10921" t="s">
        <v>65</v>
      </c>
      <c r="F10921">
        <v>5</v>
      </c>
      <c r="G10921">
        <v>13338.52</v>
      </c>
      <c r="H10921">
        <v>66692.600000000006</v>
      </c>
      <c r="I10921">
        <f>salesdata[[#This Row],[Total_Sales_INR]]/10000000</f>
        <v>6.6692600000000006E-3</v>
      </c>
      <c r="J10921" t="s">
        <v>47</v>
      </c>
      <c r="K10921" t="s">
        <v>35</v>
      </c>
      <c r="L10921">
        <v>5</v>
      </c>
      <c r="M10921" t="s">
        <v>41</v>
      </c>
      <c r="N10921" t="s">
        <v>173</v>
      </c>
      <c r="O10921" t="s">
        <v>22</v>
      </c>
    </row>
    <row r="10922" spans="1:15">
      <c r="A10922" t="s">
        <v>17294</v>
      </c>
      <c r="B10922" s="1">
        <v>45911</v>
      </c>
      <c r="C10922" t="s">
        <v>2201</v>
      </c>
      <c r="D10922" t="s">
        <v>16</v>
      </c>
      <c r="E10922" t="s">
        <v>137</v>
      </c>
      <c r="F10922">
        <v>1</v>
      </c>
      <c r="G10922">
        <v>28201.08</v>
      </c>
      <c r="H10922">
        <v>28201.08</v>
      </c>
      <c r="I10922">
        <f>salesdata[[#This Row],[Total_Sales_INR]]/10000000</f>
        <v>2.820108E-3</v>
      </c>
      <c r="J10922" t="s">
        <v>27</v>
      </c>
      <c r="K10922" t="s">
        <v>19</v>
      </c>
      <c r="L10922">
        <v>1</v>
      </c>
      <c r="M10922" t="s">
        <v>20</v>
      </c>
      <c r="N10922" t="s">
        <v>112</v>
      </c>
      <c r="O10922" t="s">
        <v>22</v>
      </c>
    </row>
    <row r="10923" spans="1:15">
      <c r="A10923" t="s">
        <v>17295</v>
      </c>
      <c r="B10923" s="1">
        <v>45976</v>
      </c>
      <c r="C10923" t="s">
        <v>13856</v>
      </c>
      <c r="D10923" t="s">
        <v>16</v>
      </c>
      <c r="E10923" t="s">
        <v>17</v>
      </c>
      <c r="F10923">
        <v>2</v>
      </c>
      <c r="G10923">
        <v>23774.11</v>
      </c>
      <c r="H10923">
        <v>47548.22</v>
      </c>
      <c r="I10923">
        <f>salesdata[[#This Row],[Total_Sales_INR]]/10000000</f>
        <v>4.7548219999999997E-3</v>
      </c>
      <c r="J10923" t="s">
        <v>27</v>
      </c>
      <c r="K10923" t="s">
        <v>72</v>
      </c>
      <c r="L10923">
        <v>4</v>
      </c>
      <c r="M10923" t="s">
        <v>88</v>
      </c>
      <c r="N10923" t="s">
        <v>150</v>
      </c>
      <c r="O10923" t="s">
        <v>22</v>
      </c>
    </row>
    <row r="10924" spans="1:15">
      <c r="A10924" t="s">
        <v>17296</v>
      </c>
      <c r="B10924" s="1">
        <v>45871</v>
      </c>
      <c r="C10924" t="s">
        <v>6401</v>
      </c>
      <c r="D10924" t="s">
        <v>32</v>
      </c>
      <c r="E10924" t="s">
        <v>33</v>
      </c>
      <c r="F10924">
        <v>3</v>
      </c>
      <c r="G10924">
        <v>7339.12</v>
      </c>
      <c r="H10924">
        <v>22017.360000000001</v>
      </c>
      <c r="I10924">
        <f>salesdata[[#This Row],[Total_Sales_INR]]/10000000</f>
        <v>2.2017360000000001E-3</v>
      </c>
      <c r="J10924" t="s">
        <v>18</v>
      </c>
      <c r="K10924" t="s">
        <v>19</v>
      </c>
      <c r="L10924">
        <v>4</v>
      </c>
      <c r="M10924" t="s">
        <v>123</v>
      </c>
      <c r="N10924" t="s">
        <v>127</v>
      </c>
      <c r="O10924" t="s">
        <v>22</v>
      </c>
    </row>
    <row r="10925" spans="1:15">
      <c r="A10925" t="s">
        <v>17297</v>
      </c>
      <c r="B10925" s="1">
        <v>45799</v>
      </c>
      <c r="C10925" t="s">
        <v>15831</v>
      </c>
      <c r="D10925" t="s">
        <v>32</v>
      </c>
      <c r="E10925" t="s">
        <v>40</v>
      </c>
      <c r="F10925">
        <v>4</v>
      </c>
      <c r="G10925">
        <v>12052.28</v>
      </c>
      <c r="H10925">
        <v>48209.120000000003</v>
      </c>
      <c r="I10925">
        <f>salesdata[[#This Row],[Total_Sales_INR]]/10000000</f>
        <v>4.8209120000000001E-3</v>
      </c>
      <c r="J10925" t="s">
        <v>18</v>
      </c>
      <c r="K10925" t="s">
        <v>19</v>
      </c>
      <c r="L10925">
        <v>4</v>
      </c>
      <c r="M10925" t="s">
        <v>160</v>
      </c>
      <c r="N10925" t="s">
        <v>173</v>
      </c>
      <c r="O10925" t="s">
        <v>22</v>
      </c>
    </row>
    <row r="10926" spans="1:15">
      <c r="A10926" t="s">
        <v>17298</v>
      </c>
      <c r="B10926" s="1">
        <v>45845</v>
      </c>
      <c r="C10926" t="s">
        <v>6116</v>
      </c>
      <c r="D10926" t="s">
        <v>45</v>
      </c>
      <c r="E10926" t="s">
        <v>60</v>
      </c>
      <c r="F10926">
        <v>5</v>
      </c>
      <c r="G10926">
        <v>30430.97</v>
      </c>
      <c r="H10926">
        <v>152154.85</v>
      </c>
      <c r="I10926">
        <f>salesdata[[#This Row],[Total_Sales_INR]]/10000000</f>
        <v>1.5215485000000001E-2</v>
      </c>
      <c r="J10926" t="s">
        <v>27</v>
      </c>
      <c r="K10926" t="s">
        <v>72</v>
      </c>
      <c r="L10926">
        <v>5</v>
      </c>
      <c r="M10926" t="s">
        <v>41</v>
      </c>
      <c r="N10926" t="s">
        <v>112</v>
      </c>
      <c r="O10926" t="s">
        <v>22</v>
      </c>
    </row>
    <row r="10927" spans="1:15">
      <c r="A10927" t="s">
        <v>17299</v>
      </c>
      <c r="B10927" s="1">
        <v>45906</v>
      </c>
      <c r="C10927" t="s">
        <v>5562</v>
      </c>
      <c r="D10927" t="s">
        <v>32</v>
      </c>
      <c r="E10927" t="s">
        <v>40</v>
      </c>
      <c r="F10927">
        <v>1</v>
      </c>
      <c r="G10927">
        <v>38647.06</v>
      </c>
      <c r="H10927">
        <v>38647.06</v>
      </c>
      <c r="I10927">
        <f>salesdata[[#This Row],[Total_Sales_INR]]/10000000</f>
        <v>3.8647059999999999E-3</v>
      </c>
      <c r="J10927" t="s">
        <v>27</v>
      </c>
      <c r="K10927" t="s">
        <v>19</v>
      </c>
      <c r="L10927">
        <v>5</v>
      </c>
      <c r="M10927" t="s">
        <v>28</v>
      </c>
      <c r="N10927" t="s">
        <v>112</v>
      </c>
      <c r="O10927" t="s">
        <v>22</v>
      </c>
    </row>
    <row r="10928" spans="1:15">
      <c r="A10928" t="s">
        <v>17300</v>
      </c>
      <c r="B10928" s="1">
        <v>45749</v>
      </c>
      <c r="C10928" t="s">
        <v>7143</v>
      </c>
      <c r="D10928" t="s">
        <v>25</v>
      </c>
      <c r="E10928" t="s">
        <v>91</v>
      </c>
      <c r="F10928">
        <v>4</v>
      </c>
      <c r="G10928">
        <v>23515.24</v>
      </c>
      <c r="H10928">
        <v>94060.96</v>
      </c>
      <c r="I10928">
        <f>salesdata[[#This Row],[Total_Sales_INR]]/10000000</f>
        <v>9.4060960000000009E-3</v>
      </c>
      <c r="J10928" t="s">
        <v>27</v>
      </c>
      <c r="K10928" t="s">
        <v>19</v>
      </c>
      <c r="L10928">
        <v>5</v>
      </c>
      <c r="M10928" t="s">
        <v>170</v>
      </c>
      <c r="N10928" t="s">
        <v>57</v>
      </c>
      <c r="O10928" t="s">
        <v>22</v>
      </c>
    </row>
    <row r="10929" spans="1:15">
      <c r="A10929" t="s">
        <v>17301</v>
      </c>
      <c r="B10929" s="1">
        <v>45661</v>
      </c>
      <c r="C10929" t="s">
        <v>17302</v>
      </c>
      <c r="D10929" t="s">
        <v>102</v>
      </c>
      <c r="E10929" t="s">
        <v>193</v>
      </c>
      <c r="F10929">
        <v>2</v>
      </c>
      <c r="G10929">
        <v>4529.03</v>
      </c>
      <c r="H10929">
        <v>9058.06</v>
      </c>
      <c r="I10929">
        <f>salesdata[[#This Row],[Total_Sales_INR]]/10000000</f>
        <v>9.0580599999999999E-4</v>
      </c>
      <c r="J10929" t="s">
        <v>47</v>
      </c>
      <c r="K10929" t="s">
        <v>72</v>
      </c>
      <c r="L10929">
        <v>2</v>
      </c>
      <c r="M10929" t="s">
        <v>104</v>
      </c>
      <c r="N10929" t="s">
        <v>57</v>
      </c>
      <c r="O10929" t="s">
        <v>22</v>
      </c>
    </row>
    <row r="10930" spans="1:15">
      <c r="A10930" t="s">
        <v>17303</v>
      </c>
      <c r="B10930" s="1">
        <v>46011</v>
      </c>
      <c r="C10930" t="s">
        <v>14981</v>
      </c>
      <c r="D10930" t="s">
        <v>102</v>
      </c>
      <c r="E10930" t="s">
        <v>155</v>
      </c>
      <c r="F10930">
        <v>1</v>
      </c>
      <c r="G10930">
        <v>39214.089999999997</v>
      </c>
      <c r="H10930">
        <v>39214.089999999997</v>
      </c>
      <c r="I10930">
        <f>salesdata[[#This Row],[Total_Sales_INR]]/10000000</f>
        <v>3.9214089999999998E-3</v>
      </c>
      <c r="J10930" t="s">
        <v>47</v>
      </c>
      <c r="K10930" t="s">
        <v>19</v>
      </c>
      <c r="L10930">
        <v>5</v>
      </c>
      <c r="M10930" t="s">
        <v>41</v>
      </c>
      <c r="N10930" t="s">
        <v>142</v>
      </c>
      <c r="O10930" t="s">
        <v>22</v>
      </c>
    </row>
    <row r="10931" spans="1:15">
      <c r="A10931" t="s">
        <v>17304</v>
      </c>
      <c r="B10931" s="1">
        <v>45976</v>
      </c>
      <c r="C10931" t="s">
        <v>14350</v>
      </c>
      <c r="D10931" t="s">
        <v>45</v>
      </c>
      <c r="E10931" t="s">
        <v>60</v>
      </c>
      <c r="F10931">
        <v>4</v>
      </c>
      <c r="G10931">
        <v>40680.53</v>
      </c>
      <c r="H10931">
        <v>162722.12</v>
      </c>
      <c r="I10931">
        <f>salesdata[[#This Row],[Total_Sales_INR]]/10000000</f>
        <v>1.6272212000000001E-2</v>
      </c>
      <c r="J10931" t="s">
        <v>34</v>
      </c>
      <c r="K10931" t="s">
        <v>19</v>
      </c>
      <c r="L10931">
        <v>4</v>
      </c>
      <c r="M10931" t="s">
        <v>88</v>
      </c>
      <c r="N10931" t="s">
        <v>37</v>
      </c>
      <c r="O10931" t="s">
        <v>22</v>
      </c>
    </row>
    <row r="10932" spans="1:15">
      <c r="A10932" t="s">
        <v>17305</v>
      </c>
      <c r="B10932" s="1">
        <v>45923</v>
      </c>
      <c r="C10932" t="s">
        <v>5222</v>
      </c>
      <c r="D10932" t="s">
        <v>25</v>
      </c>
      <c r="E10932" t="s">
        <v>26</v>
      </c>
      <c r="F10932">
        <v>4</v>
      </c>
      <c r="G10932">
        <v>7951.9</v>
      </c>
      <c r="H10932">
        <v>31807.599999999999</v>
      </c>
      <c r="I10932">
        <f>salesdata[[#This Row],[Total_Sales_INR]]/10000000</f>
        <v>3.1807599999999999E-3</v>
      </c>
      <c r="J10932" t="s">
        <v>47</v>
      </c>
      <c r="K10932" t="s">
        <v>19</v>
      </c>
      <c r="L10932">
        <v>3</v>
      </c>
      <c r="M10932" t="s">
        <v>115</v>
      </c>
      <c r="N10932" t="s">
        <v>21</v>
      </c>
      <c r="O10932" t="s">
        <v>22</v>
      </c>
    </row>
    <row r="10933" spans="1:15">
      <c r="A10933" t="s">
        <v>17306</v>
      </c>
      <c r="B10933" s="1">
        <v>45714</v>
      </c>
      <c r="C10933" t="s">
        <v>17307</v>
      </c>
      <c r="D10933" t="s">
        <v>32</v>
      </c>
      <c r="E10933" t="s">
        <v>33</v>
      </c>
      <c r="F10933">
        <v>1</v>
      </c>
      <c r="G10933">
        <v>34340.69</v>
      </c>
      <c r="H10933">
        <v>34340.69</v>
      </c>
      <c r="I10933">
        <f>salesdata[[#This Row],[Total_Sales_INR]]/10000000</f>
        <v>3.4340690000000001E-3</v>
      </c>
      <c r="J10933" t="s">
        <v>34</v>
      </c>
      <c r="K10933" t="s">
        <v>35</v>
      </c>
      <c r="L10933">
        <v>4</v>
      </c>
      <c r="M10933" t="s">
        <v>185</v>
      </c>
      <c r="N10933" t="s">
        <v>127</v>
      </c>
      <c r="O10933" t="s">
        <v>22</v>
      </c>
    </row>
    <row r="10934" spans="1:15">
      <c r="A10934" t="s">
        <v>17308</v>
      </c>
      <c r="B10934" s="1">
        <v>45794</v>
      </c>
      <c r="C10934" t="s">
        <v>12648</v>
      </c>
      <c r="D10934" t="s">
        <v>32</v>
      </c>
      <c r="E10934" t="s">
        <v>250</v>
      </c>
      <c r="F10934">
        <v>5</v>
      </c>
      <c r="G10934">
        <v>10062.06</v>
      </c>
      <c r="H10934">
        <v>50310.3</v>
      </c>
      <c r="I10934">
        <f>salesdata[[#This Row],[Total_Sales_INR]]/10000000</f>
        <v>5.0310300000000006E-3</v>
      </c>
      <c r="J10934" t="s">
        <v>27</v>
      </c>
      <c r="K10934" t="s">
        <v>35</v>
      </c>
      <c r="L10934">
        <v>3</v>
      </c>
      <c r="M10934" t="s">
        <v>61</v>
      </c>
      <c r="N10934" t="s">
        <v>134</v>
      </c>
      <c r="O10934" t="s">
        <v>22</v>
      </c>
    </row>
    <row r="10935" spans="1:15">
      <c r="A10935" t="s">
        <v>17309</v>
      </c>
      <c r="B10935" s="1">
        <v>45896</v>
      </c>
      <c r="C10935" t="s">
        <v>14739</v>
      </c>
      <c r="D10935" t="s">
        <v>25</v>
      </c>
      <c r="E10935" t="s">
        <v>280</v>
      </c>
      <c r="F10935">
        <v>2</v>
      </c>
      <c r="G10935">
        <v>31154.94</v>
      </c>
      <c r="H10935">
        <v>62309.88</v>
      </c>
      <c r="I10935">
        <f>salesdata[[#This Row],[Total_Sales_INR]]/10000000</f>
        <v>6.2309879999999998E-3</v>
      </c>
      <c r="J10935" t="s">
        <v>47</v>
      </c>
      <c r="K10935" t="s">
        <v>72</v>
      </c>
      <c r="L10935">
        <v>4</v>
      </c>
      <c r="M10935" t="s">
        <v>88</v>
      </c>
      <c r="N10935" t="s">
        <v>213</v>
      </c>
      <c r="O10935" t="s">
        <v>22</v>
      </c>
    </row>
    <row r="10936" spans="1:15">
      <c r="A10936" t="s">
        <v>17310</v>
      </c>
      <c r="B10936" s="1">
        <v>46021</v>
      </c>
      <c r="C10936" t="s">
        <v>17311</v>
      </c>
      <c r="D10936" t="s">
        <v>25</v>
      </c>
      <c r="E10936" t="s">
        <v>26</v>
      </c>
      <c r="F10936">
        <v>2</v>
      </c>
      <c r="G10936">
        <v>37661.19</v>
      </c>
      <c r="H10936">
        <v>75322.38</v>
      </c>
      <c r="I10936">
        <f>salesdata[[#This Row],[Total_Sales_INR]]/10000000</f>
        <v>7.5322380000000001E-3</v>
      </c>
      <c r="J10936" t="s">
        <v>27</v>
      </c>
      <c r="K10936" t="s">
        <v>72</v>
      </c>
      <c r="L10936">
        <v>2</v>
      </c>
      <c r="M10936" t="s">
        <v>56</v>
      </c>
      <c r="N10936" t="s">
        <v>94</v>
      </c>
      <c r="O10936" t="s">
        <v>22</v>
      </c>
    </row>
    <row r="10937" spans="1:15">
      <c r="A10937" t="s">
        <v>17312</v>
      </c>
      <c r="B10937" s="1">
        <v>45815</v>
      </c>
      <c r="C10937" t="s">
        <v>17313</v>
      </c>
      <c r="D10937" t="s">
        <v>32</v>
      </c>
      <c r="E10937" t="s">
        <v>40</v>
      </c>
      <c r="F10937">
        <v>1</v>
      </c>
      <c r="G10937">
        <v>35841</v>
      </c>
      <c r="H10937">
        <v>35841</v>
      </c>
      <c r="I10937">
        <f>salesdata[[#This Row],[Total_Sales_INR]]/10000000</f>
        <v>3.5840999999999998E-3</v>
      </c>
      <c r="J10937" t="s">
        <v>34</v>
      </c>
      <c r="K10937" t="s">
        <v>35</v>
      </c>
      <c r="L10937">
        <v>5</v>
      </c>
      <c r="M10937" t="s">
        <v>170</v>
      </c>
      <c r="N10937" t="s">
        <v>142</v>
      </c>
      <c r="O10937" t="s">
        <v>22</v>
      </c>
    </row>
    <row r="10938" spans="1:15">
      <c r="A10938" t="s">
        <v>17314</v>
      </c>
      <c r="B10938" s="1">
        <v>45884</v>
      </c>
      <c r="C10938" t="s">
        <v>2759</v>
      </c>
      <c r="D10938" t="s">
        <v>102</v>
      </c>
      <c r="E10938" t="s">
        <v>184</v>
      </c>
      <c r="F10938">
        <v>2</v>
      </c>
      <c r="G10938">
        <v>31087.56</v>
      </c>
      <c r="H10938">
        <v>62175.12</v>
      </c>
      <c r="I10938">
        <f>salesdata[[#This Row],[Total_Sales_INR]]/10000000</f>
        <v>6.2175120000000006E-3</v>
      </c>
      <c r="J10938" t="s">
        <v>18</v>
      </c>
      <c r="K10938" t="s">
        <v>72</v>
      </c>
      <c r="L10938">
        <v>4</v>
      </c>
      <c r="M10938" t="s">
        <v>123</v>
      </c>
      <c r="N10938" t="s">
        <v>360</v>
      </c>
      <c r="O10938" t="s">
        <v>22</v>
      </c>
    </row>
    <row r="10939" spans="1:15">
      <c r="A10939" t="s">
        <v>17315</v>
      </c>
      <c r="B10939" s="1">
        <v>45692</v>
      </c>
      <c r="C10939" t="s">
        <v>4563</v>
      </c>
      <c r="D10939" t="s">
        <v>16</v>
      </c>
      <c r="E10939" t="s">
        <v>137</v>
      </c>
      <c r="F10939">
        <v>4</v>
      </c>
      <c r="G10939">
        <v>3758.62</v>
      </c>
      <c r="H10939">
        <v>15034.48</v>
      </c>
      <c r="I10939">
        <f>salesdata[[#This Row],[Total_Sales_INR]]/10000000</f>
        <v>1.5034479999999999E-3</v>
      </c>
      <c r="J10939" t="s">
        <v>27</v>
      </c>
      <c r="K10939" t="s">
        <v>72</v>
      </c>
      <c r="L10939">
        <v>1</v>
      </c>
      <c r="M10939" t="s">
        <v>20</v>
      </c>
      <c r="N10939" t="s">
        <v>52</v>
      </c>
      <c r="O10939" t="s">
        <v>22</v>
      </c>
    </row>
    <row r="10940" spans="1:15">
      <c r="A10940" t="s">
        <v>17316</v>
      </c>
      <c r="B10940" s="1">
        <v>45665</v>
      </c>
      <c r="C10940" t="s">
        <v>2413</v>
      </c>
      <c r="D10940" t="s">
        <v>25</v>
      </c>
      <c r="E10940" t="s">
        <v>280</v>
      </c>
      <c r="F10940">
        <v>3</v>
      </c>
      <c r="G10940">
        <v>7264.5</v>
      </c>
      <c r="H10940">
        <v>21793.5</v>
      </c>
      <c r="I10940">
        <f>salesdata[[#This Row],[Total_Sales_INR]]/10000000</f>
        <v>2.17935E-3</v>
      </c>
      <c r="J10940" t="s">
        <v>18</v>
      </c>
      <c r="K10940" t="s">
        <v>35</v>
      </c>
      <c r="L10940">
        <v>5</v>
      </c>
      <c r="M10940" t="s">
        <v>41</v>
      </c>
      <c r="N10940" t="s">
        <v>156</v>
      </c>
      <c r="O10940" t="s">
        <v>22</v>
      </c>
    </row>
    <row r="10941" spans="1:15">
      <c r="A10941" t="s">
        <v>17317</v>
      </c>
      <c r="B10941" s="1">
        <v>45805</v>
      </c>
      <c r="C10941" t="s">
        <v>875</v>
      </c>
      <c r="D10941" t="s">
        <v>45</v>
      </c>
      <c r="E10941" t="s">
        <v>85</v>
      </c>
      <c r="F10941">
        <v>5</v>
      </c>
      <c r="G10941">
        <v>15036.71</v>
      </c>
      <c r="H10941">
        <v>75183.55</v>
      </c>
      <c r="I10941">
        <f>salesdata[[#This Row],[Total_Sales_INR]]/10000000</f>
        <v>7.518355E-3</v>
      </c>
      <c r="J10941" t="s">
        <v>27</v>
      </c>
      <c r="K10941" t="s">
        <v>72</v>
      </c>
      <c r="L10941">
        <v>4</v>
      </c>
      <c r="M10941" t="s">
        <v>198</v>
      </c>
      <c r="N10941" t="s">
        <v>213</v>
      </c>
      <c r="O10941" t="s">
        <v>22</v>
      </c>
    </row>
    <row r="10942" spans="1:15">
      <c r="A10942" t="s">
        <v>17318</v>
      </c>
      <c r="B10942" s="1">
        <v>45889</v>
      </c>
      <c r="C10942" t="s">
        <v>1405</v>
      </c>
      <c r="D10942" t="s">
        <v>32</v>
      </c>
      <c r="E10942" t="s">
        <v>81</v>
      </c>
      <c r="F10942">
        <v>3</v>
      </c>
      <c r="G10942">
        <v>1684.22</v>
      </c>
      <c r="H10942">
        <v>5052.66</v>
      </c>
      <c r="I10942">
        <f>salesdata[[#This Row],[Total_Sales_INR]]/10000000</f>
        <v>5.0526599999999998E-4</v>
      </c>
      <c r="J10942" t="s">
        <v>34</v>
      </c>
      <c r="K10942" t="s">
        <v>72</v>
      </c>
      <c r="L10942">
        <v>4</v>
      </c>
      <c r="M10942" t="s">
        <v>88</v>
      </c>
      <c r="N10942" t="s">
        <v>94</v>
      </c>
      <c r="O10942" t="s">
        <v>22</v>
      </c>
    </row>
    <row r="10943" spans="1:15">
      <c r="A10943" t="s">
        <v>17319</v>
      </c>
      <c r="B10943" s="1">
        <v>45793</v>
      </c>
      <c r="C10943" t="s">
        <v>17320</v>
      </c>
      <c r="D10943" t="s">
        <v>32</v>
      </c>
      <c r="E10943" t="s">
        <v>81</v>
      </c>
      <c r="F10943">
        <v>2</v>
      </c>
      <c r="G10943">
        <v>15508.42</v>
      </c>
      <c r="H10943">
        <v>31016.84</v>
      </c>
      <c r="I10943">
        <f>salesdata[[#This Row],[Total_Sales_INR]]/10000000</f>
        <v>3.101684E-3</v>
      </c>
      <c r="J10943" t="s">
        <v>47</v>
      </c>
      <c r="K10943" t="s">
        <v>72</v>
      </c>
      <c r="L10943">
        <v>5</v>
      </c>
      <c r="M10943" t="s">
        <v>170</v>
      </c>
      <c r="N10943" t="s">
        <v>173</v>
      </c>
      <c r="O10943" t="s">
        <v>22</v>
      </c>
    </row>
    <row r="10944" spans="1:15">
      <c r="A10944" t="s">
        <v>17321</v>
      </c>
      <c r="B10944" s="1">
        <v>45683</v>
      </c>
      <c r="C10944" t="s">
        <v>12062</v>
      </c>
      <c r="D10944" t="s">
        <v>102</v>
      </c>
      <c r="E10944" t="s">
        <v>103</v>
      </c>
      <c r="F10944">
        <v>2</v>
      </c>
      <c r="G10944">
        <v>20261.830000000002</v>
      </c>
      <c r="H10944">
        <v>40523.660000000003</v>
      </c>
      <c r="I10944">
        <f>salesdata[[#This Row],[Total_Sales_INR]]/10000000</f>
        <v>4.052366E-3</v>
      </c>
      <c r="J10944" t="s">
        <v>47</v>
      </c>
      <c r="K10944" t="s">
        <v>35</v>
      </c>
      <c r="L10944">
        <v>3</v>
      </c>
      <c r="M10944" t="s">
        <v>190</v>
      </c>
      <c r="N10944" t="s">
        <v>360</v>
      </c>
      <c r="O10944" t="s">
        <v>22</v>
      </c>
    </row>
    <row r="10945" spans="1:15">
      <c r="A10945" t="s">
        <v>17322</v>
      </c>
      <c r="B10945" s="1">
        <v>45667</v>
      </c>
      <c r="C10945" t="s">
        <v>7025</v>
      </c>
      <c r="D10945" t="s">
        <v>25</v>
      </c>
      <c r="E10945" t="s">
        <v>223</v>
      </c>
      <c r="F10945">
        <v>2</v>
      </c>
      <c r="G10945">
        <v>14486.28</v>
      </c>
      <c r="H10945">
        <v>28972.560000000001</v>
      </c>
      <c r="I10945">
        <f>salesdata[[#This Row],[Total_Sales_INR]]/10000000</f>
        <v>2.897256E-3</v>
      </c>
      <c r="J10945" t="s">
        <v>27</v>
      </c>
      <c r="K10945" t="s">
        <v>72</v>
      </c>
      <c r="L10945">
        <v>2</v>
      </c>
      <c r="M10945" t="s">
        <v>141</v>
      </c>
      <c r="N10945" t="s">
        <v>134</v>
      </c>
      <c r="O10945" t="s">
        <v>22</v>
      </c>
    </row>
    <row r="10946" spans="1:15">
      <c r="A10946" t="s">
        <v>17323</v>
      </c>
      <c r="B10946" s="1">
        <v>45987</v>
      </c>
      <c r="C10946" t="s">
        <v>17324</v>
      </c>
      <c r="D10946" t="s">
        <v>102</v>
      </c>
      <c r="E10946" t="s">
        <v>118</v>
      </c>
      <c r="F10946">
        <v>5</v>
      </c>
      <c r="G10946">
        <v>22189.57</v>
      </c>
      <c r="H10946">
        <v>110947.85</v>
      </c>
      <c r="I10946">
        <f>salesdata[[#This Row],[Total_Sales_INR]]/10000000</f>
        <v>1.1094785000000001E-2</v>
      </c>
      <c r="J10946" t="s">
        <v>34</v>
      </c>
      <c r="K10946" t="s">
        <v>19</v>
      </c>
      <c r="L10946">
        <v>3</v>
      </c>
      <c r="M10946" t="s">
        <v>115</v>
      </c>
      <c r="N10946" t="s">
        <v>167</v>
      </c>
      <c r="O10946" t="s">
        <v>22</v>
      </c>
    </row>
    <row r="10947" spans="1:15">
      <c r="A10947" t="s">
        <v>17325</v>
      </c>
      <c r="B10947" s="1">
        <v>45961</v>
      </c>
      <c r="C10947" t="s">
        <v>17326</v>
      </c>
      <c r="D10947" t="s">
        <v>32</v>
      </c>
      <c r="E10947" t="s">
        <v>33</v>
      </c>
      <c r="F10947">
        <v>2</v>
      </c>
      <c r="G10947">
        <v>41147.050000000003</v>
      </c>
      <c r="H10947">
        <v>82294.100000000006</v>
      </c>
      <c r="I10947">
        <f>salesdata[[#This Row],[Total_Sales_INR]]/10000000</f>
        <v>8.2294100000000012E-3</v>
      </c>
      <c r="J10947" t="s">
        <v>18</v>
      </c>
      <c r="K10947" t="s">
        <v>35</v>
      </c>
      <c r="L10947">
        <v>2</v>
      </c>
      <c r="M10947" t="s">
        <v>104</v>
      </c>
      <c r="N10947" t="s">
        <v>48</v>
      </c>
      <c r="O10947" t="s">
        <v>22</v>
      </c>
    </row>
    <row r="10948" spans="1:15">
      <c r="A10948" t="s">
        <v>17327</v>
      </c>
      <c r="B10948" s="1">
        <v>45943</v>
      </c>
      <c r="C10948" t="s">
        <v>4922</v>
      </c>
      <c r="D10948" t="s">
        <v>45</v>
      </c>
      <c r="E10948" t="s">
        <v>65</v>
      </c>
      <c r="F10948">
        <v>1</v>
      </c>
      <c r="G10948">
        <v>31330.23</v>
      </c>
      <c r="H10948">
        <v>31330.23</v>
      </c>
      <c r="I10948">
        <f>salesdata[[#This Row],[Total_Sales_INR]]/10000000</f>
        <v>3.133023E-3</v>
      </c>
      <c r="J10948" t="s">
        <v>18</v>
      </c>
      <c r="K10948" t="s">
        <v>19</v>
      </c>
      <c r="L10948">
        <v>5</v>
      </c>
      <c r="M10948" t="s">
        <v>28</v>
      </c>
      <c r="N10948" t="s">
        <v>21</v>
      </c>
      <c r="O10948" t="s">
        <v>22</v>
      </c>
    </row>
    <row r="10949" spans="1:15">
      <c r="A10949" t="s">
        <v>17328</v>
      </c>
      <c r="B10949" s="1">
        <v>45891</v>
      </c>
      <c r="C10949" t="s">
        <v>794</v>
      </c>
      <c r="D10949" t="s">
        <v>16</v>
      </c>
      <c r="E10949" t="s">
        <v>145</v>
      </c>
      <c r="F10949">
        <v>4</v>
      </c>
      <c r="G10949">
        <v>30263.67</v>
      </c>
      <c r="H10949">
        <v>121054.68</v>
      </c>
      <c r="I10949">
        <f>salesdata[[#This Row],[Total_Sales_INR]]/10000000</f>
        <v>1.2105467999999999E-2</v>
      </c>
      <c r="J10949" t="s">
        <v>34</v>
      </c>
      <c r="K10949" t="s">
        <v>35</v>
      </c>
      <c r="L10949">
        <v>2</v>
      </c>
      <c r="M10949" t="s">
        <v>56</v>
      </c>
      <c r="N10949" t="s">
        <v>360</v>
      </c>
      <c r="O10949" t="s">
        <v>22</v>
      </c>
    </row>
    <row r="10950" spans="1:15">
      <c r="A10950" t="s">
        <v>17329</v>
      </c>
      <c r="B10950" s="1">
        <v>45912</v>
      </c>
      <c r="C10950" t="s">
        <v>345</v>
      </c>
      <c r="D10950" t="s">
        <v>25</v>
      </c>
      <c r="E10950" t="s">
        <v>280</v>
      </c>
      <c r="F10950">
        <v>2</v>
      </c>
      <c r="G10950">
        <v>28918.15</v>
      </c>
      <c r="H10950">
        <v>57836.3</v>
      </c>
      <c r="I10950">
        <f>salesdata[[#This Row],[Total_Sales_INR]]/10000000</f>
        <v>5.7836300000000005E-3</v>
      </c>
      <c r="J10950" t="s">
        <v>27</v>
      </c>
      <c r="K10950" t="s">
        <v>19</v>
      </c>
      <c r="L10950">
        <v>4</v>
      </c>
      <c r="M10950" t="s">
        <v>88</v>
      </c>
      <c r="N10950" t="s">
        <v>21</v>
      </c>
      <c r="O10950" t="s">
        <v>22</v>
      </c>
    </row>
    <row r="10951" spans="1:15">
      <c r="A10951" t="s">
        <v>17330</v>
      </c>
      <c r="B10951" s="1">
        <v>45854</v>
      </c>
      <c r="C10951" t="s">
        <v>17331</v>
      </c>
      <c r="D10951" t="s">
        <v>32</v>
      </c>
      <c r="E10951" t="s">
        <v>33</v>
      </c>
      <c r="F10951">
        <v>4</v>
      </c>
      <c r="G10951">
        <v>35309.06</v>
      </c>
      <c r="H10951">
        <v>141236.24</v>
      </c>
      <c r="I10951">
        <f>salesdata[[#This Row],[Total_Sales_INR]]/10000000</f>
        <v>1.4123624E-2</v>
      </c>
      <c r="J10951" t="s">
        <v>34</v>
      </c>
      <c r="K10951" t="s">
        <v>35</v>
      </c>
      <c r="L10951">
        <v>2</v>
      </c>
      <c r="M10951" t="s">
        <v>141</v>
      </c>
      <c r="N10951" t="s">
        <v>37</v>
      </c>
      <c r="O10951" t="s">
        <v>22</v>
      </c>
    </row>
    <row r="10952" spans="1:15">
      <c r="A10952" t="s">
        <v>17332</v>
      </c>
      <c r="B10952" s="1">
        <v>45938</v>
      </c>
      <c r="C10952" t="s">
        <v>10951</v>
      </c>
      <c r="D10952" t="s">
        <v>32</v>
      </c>
      <c r="E10952" t="s">
        <v>309</v>
      </c>
      <c r="F10952">
        <v>2</v>
      </c>
      <c r="G10952">
        <v>7484.36</v>
      </c>
      <c r="H10952">
        <v>14968.72</v>
      </c>
      <c r="I10952">
        <f>salesdata[[#This Row],[Total_Sales_INR]]/10000000</f>
        <v>1.496872E-3</v>
      </c>
      <c r="J10952" t="s">
        <v>47</v>
      </c>
      <c r="K10952" t="s">
        <v>72</v>
      </c>
      <c r="L10952">
        <v>2</v>
      </c>
      <c r="M10952" t="s">
        <v>56</v>
      </c>
      <c r="N10952" t="s">
        <v>21</v>
      </c>
      <c r="O10952" t="s">
        <v>22</v>
      </c>
    </row>
    <row r="10953" spans="1:15">
      <c r="A10953" t="s">
        <v>17333</v>
      </c>
      <c r="B10953" s="1">
        <v>45915</v>
      </c>
      <c r="C10953" t="s">
        <v>13929</v>
      </c>
      <c r="D10953" t="s">
        <v>25</v>
      </c>
      <c r="E10953" t="s">
        <v>223</v>
      </c>
      <c r="F10953">
        <v>5</v>
      </c>
      <c r="G10953">
        <v>7405.95</v>
      </c>
      <c r="H10953">
        <v>37029.75</v>
      </c>
      <c r="I10953">
        <f>salesdata[[#This Row],[Total_Sales_INR]]/10000000</f>
        <v>3.7029749999999998E-3</v>
      </c>
      <c r="J10953" t="s">
        <v>18</v>
      </c>
      <c r="K10953" t="s">
        <v>72</v>
      </c>
      <c r="L10953">
        <v>5</v>
      </c>
      <c r="M10953" t="s">
        <v>51</v>
      </c>
      <c r="N10953" t="s">
        <v>37</v>
      </c>
      <c r="O10953" t="s">
        <v>22</v>
      </c>
    </row>
    <row r="10954" spans="1:15">
      <c r="A10954" t="s">
        <v>17334</v>
      </c>
      <c r="B10954" s="1">
        <v>45955</v>
      </c>
      <c r="C10954" t="s">
        <v>17335</v>
      </c>
      <c r="D10954" t="s">
        <v>45</v>
      </c>
      <c r="E10954" t="s">
        <v>46</v>
      </c>
      <c r="F10954">
        <v>1</v>
      </c>
      <c r="G10954">
        <v>38823.75</v>
      </c>
      <c r="H10954">
        <v>38823.75</v>
      </c>
      <c r="I10954">
        <f>salesdata[[#This Row],[Total_Sales_INR]]/10000000</f>
        <v>3.882375E-3</v>
      </c>
      <c r="J10954" t="s">
        <v>18</v>
      </c>
      <c r="K10954" t="s">
        <v>35</v>
      </c>
      <c r="L10954">
        <v>3</v>
      </c>
      <c r="M10954" t="s">
        <v>115</v>
      </c>
      <c r="N10954" t="s">
        <v>48</v>
      </c>
      <c r="O10954" t="s">
        <v>22</v>
      </c>
    </row>
    <row r="10955" spans="1:15">
      <c r="A10955" t="s">
        <v>17336</v>
      </c>
      <c r="B10955" s="1">
        <v>45875</v>
      </c>
      <c r="C10955" t="s">
        <v>12343</v>
      </c>
      <c r="D10955" t="s">
        <v>32</v>
      </c>
      <c r="E10955" t="s">
        <v>250</v>
      </c>
      <c r="F10955">
        <v>1</v>
      </c>
      <c r="G10955">
        <v>19105.32</v>
      </c>
      <c r="H10955">
        <v>19105.32</v>
      </c>
      <c r="I10955">
        <f>salesdata[[#This Row],[Total_Sales_INR]]/10000000</f>
        <v>1.9105319999999999E-3</v>
      </c>
      <c r="J10955" t="s">
        <v>47</v>
      </c>
      <c r="K10955" t="s">
        <v>19</v>
      </c>
      <c r="L10955">
        <v>4</v>
      </c>
      <c r="M10955" t="s">
        <v>88</v>
      </c>
      <c r="N10955" t="s">
        <v>360</v>
      </c>
      <c r="O10955" t="s">
        <v>22</v>
      </c>
    </row>
    <row r="10956" spans="1:15">
      <c r="A10956" t="s">
        <v>17337</v>
      </c>
      <c r="B10956" s="1">
        <v>45722</v>
      </c>
      <c r="C10956" t="s">
        <v>690</v>
      </c>
      <c r="D10956" t="s">
        <v>16</v>
      </c>
      <c r="E10956" t="s">
        <v>17</v>
      </c>
      <c r="F10956">
        <v>5</v>
      </c>
      <c r="G10956">
        <v>47234.05</v>
      </c>
      <c r="H10956">
        <v>236170.25</v>
      </c>
      <c r="I10956">
        <f>salesdata[[#This Row],[Total_Sales_INR]]/10000000</f>
        <v>2.3617025E-2</v>
      </c>
      <c r="J10956" t="s">
        <v>18</v>
      </c>
      <c r="K10956" t="s">
        <v>19</v>
      </c>
      <c r="L10956">
        <v>4</v>
      </c>
      <c r="M10956" t="s">
        <v>88</v>
      </c>
      <c r="N10956" t="s">
        <v>360</v>
      </c>
      <c r="O10956" t="s">
        <v>22</v>
      </c>
    </row>
    <row r="10957" spans="1:15">
      <c r="A10957" t="s">
        <v>17338</v>
      </c>
      <c r="B10957" s="1">
        <v>46012</v>
      </c>
      <c r="C10957" t="s">
        <v>17339</v>
      </c>
      <c r="D10957" t="s">
        <v>45</v>
      </c>
      <c r="E10957" t="s">
        <v>46</v>
      </c>
      <c r="F10957">
        <v>3</v>
      </c>
      <c r="G10957">
        <v>11472.47</v>
      </c>
      <c r="H10957">
        <v>34417.410000000003</v>
      </c>
      <c r="I10957">
        <f>salesdata[[#This Row],[Total_Sales_INR]]/10000000</f>
        <v>3.4417410000000003E-3</v>
      </c>
      <c r="J10957" t="s">
        <v>47</v>
      </c>
      <c r="K10957" t="s">
        <v>35</v>
      </c>
      <c r="L10957">
        <v>2</v>
      </c>
      <c r="M10957" t="s">
        <v>141</v>
      </c>
      <c r="N10957" t="s">
        <v>37</v>
      </c>
      <c r="O10957" t="s">
        <v>22</v>
      </c>
    </row>
    <row r="10958" spans="1:15">
      <c r="A10958" t="s">
        <v>17340</v>
      </c>
      <c r="B10958" s="1">
        <v>45694</v>
      </c>
      <c r="C10958" t="s">
        <v>6289</v>
      </c>
      <c r="D10958" t="s">
        <v>45</v>
      </c>
      <c r="E10958" t="s">
        <v>55</v>
      </c>
      <c r="F10958">
        <v>3</v>
      </c>
      <c r="G10958">
        <v>36376.6</v>
      </c>
      <c r="H10958">
        <v>109129.8</v>
      </c>
      <c r="I10958">
        <f>salesdata[[#This Row],[Total_Sales_INR]]/10000000</f>
        <v>1.0912980000000001E-2</v>
      </c>
      <c r="J10958" t="s">
        <v>47</v>
      </c>
      <c r="K10958" t="s">
        <v>19</v>
      </c>
      <c r="L10958">
        <v>5</v>
      </c>
      <c r="M10958" t="s">
        <v>28</v>
      </c>
      <c r="N10958" t="s">
        <v>127</v>
      </c>
      <c r="O10958" t="s">
        <v>22</v>
      </c>
    </row>
    <row r="10959" spans="1:15">
      <c r="A10959" t="s">
        <v>17341</v>
      </c>
      <c r="B10959" s="1">
        <v>45664</v>
      </c>
      <c r="C10959" t="s">
        <v>2182</v>
      </c>
      <c r="D10959" t="s">
        <v>45</v>
      </c>
      <c r="E10959" t="s">
        <v>65</v>
      </c>
      <c r="F10959">
        <v>3</v>
      </c>
      <c r="G10959">
        <v>34842.35</v>
      </c>
      <c r="H10959">
        <v>104527.05</v>
      </c>
      <c r="I10959">
        <f>salesdata[[#This Row],[Total_Sales_INR]]/10000000</f>
        <v>1.0452705E-2</v>
      </c>
      <c r="J10959" t="s">
        <v>18</v>
      </c>
      <c r="K10959" t="s">
        <v>72</v>
      </c>
      <c r="L10959">
        <v>3</v>
      </c>
      <c r="M10959" t="s">
        <v>190</v>
      </c>
      <c r="N10959" t="s">
        <v>142</v>
      </c>
      <c r="O10959" t="s">
        <v>22</v>
      </c>
    </row>
    <row r="10960" spans="1:15">
      <c r="A10960" t="s">
        <v>17342</v>
      </c>
      <c r="B10960" s="1">
        <v>45941</v>
      </c>
      <c r="C10960" t="s">
        <v>794</v>
      </c>
      <c r="D10960" t="s">
        <v>102</v>
      </c>
      <c r="E10960" t="s">
        <v>184</v>
      </c>
      <c r="F10960">
        <v>3</v>
      </c>
      <c r="G10960">
        <v>869.8</v>
      </c>
      <c r="H10960">
        <v>2609.4</v>
      </c>
      <c r="I10960">
        <f>salesdata[[#This Row],[Total_Sales_INR]]/10000000</f>
        <v>2.6094000000000003E-4</v>
      </c>
      <c r="J10960" t="s">
        <v>47</v>
      </c>
      <c r="K10960" t="s">
        <v>72</v>
      </c>
      <c r="L10960">
        <v>1</v>
      </c>
      <c r="M10960" t="s">
        <v>68</v>
      </c>
      <c r="N10960" t="s">
        <v>78</v>
      </c>
      <c r="O10960" t="s">
        <v>22</v>
      </c>
    </row>
    <row r="10961" spans="1:15">
      <c r="A10961" t="s">
        <v>17343</v>
      </c>
      <c r="B10961" s="1">
        <v>45814</v>
      </c>
      <c r="C10961" t="s">
        <v>13132</v>
      </c>
      <c r="D10961" t="s">
        <v>45</v>
      </c>
      <c r="E10961" t="s">
        <v>46</v>
      </c>
      <c r="F10961">
        <v>1</v>
      </c>
      <c r="G10961">
        <v>14961.15</v>
      </c>
      <c r="H10961">
        <v>14961.15</v>
      </c>
      <c r="I10961">
        <f>salesdata[[#This Row],[Total_Sales_INR]]/10000000</f>
        <v>1.4961149999999999E-3</v>
      </c>
      <c r="J10961" t="s">
        <v>27</v>
      </c>
      <c r="K10961" t="s">
        <v>35</v>
      </c>
      <c r="L10961">
        <v>1</v>
      </c>
      <c r="M10961" t="s">
        <v>181</v>
      </c>
      <c r="N10961" t="s">
        <v>57</v>
      </c>
      <c r="O10961" t="s">
        <v>22</v>
      </c>
    </row>
    <row r="10962" spans="1:15">
      <c r="A10962" t="s">
        <v>17344</v>
      </c>
      <c r="B10962" s="1">
        <v>45864</v>
      </c>
      <c r="C10962" t="s">
        <v>17345</v>
      </c>
      <c r="D10962" t="s">
        <v>45</v>
      </c>
      <c r="E10962" t="s">
        <v>85</v>
      </c>
      <c r="F10962">
        <v>3</v>
      </c>
      <c r="G10962">
        <v>14054.91</v>
      </c>
      <c r="H10962">
        <v>42164.73</v>
      </c>
      <c r="I10962">
        <f>salesdata[[#This Row],[Total_Sales_INR]]/10000000</f>
        <v>4.2164730000000001E-3</v>
      </c>
      <c r="J10962" t="s">
        <v>18</v>
      </c>
      <c r="K10962" t="s">
        <v>72</v>
      </c>
      <c r="L10962">
        <v>1</v>
      </c>
      <c r="M10962" t="s">
        <v>107</v>
      </c>
      <c r="N10962" t="s">
        <v>173</v>
      </c>
      <c r="O10962" t="s">
        <v>22</v>
      </c>
    </row>
    <row r="10963" spans="1:15">
      <c r="A10963" t="s">
        <v>17346</v>
      </c>
      <c r="B10963" s="1">
        <v>45927</v>
      </c>
      <c r="C10963" t="s">
        <v>10545</v>
      </c>
      <c r="D10963" t="s">
        <v>102</v>
      </c>
      <c r="E10963" t="s">
        <v>103</v>
      </c>
      <c r="F10963">
        <v>2</v>
      </c>
      <c r="G10963">
        <v>12598.61</v>
      </c>
      <c r="H10963">
        <v>25197.22</v>
      </c>
      <c r="I10963">
        <f>salesdata[[#This Row],[Total_Sales_INR]]/10000000</f>
        <v>2.5197220000000003E-3</v>
      </c>
      <c r="J10963" t="s">
        <v>34</v>
      </c>
      <c r="K10963" t="s">
        <v>19</v>
      </c>
      <c r="L10963">
        <v>3</v>
      </c>
      <c r="M10963" t="s">
        <v>190</v>
      </c>
      <c r="N10963" t="s">
        <v>120</v>
      </c>
      <c r="O10963" t="s">
        <v>22</v>
      </c>
    </row>
    <row r="10964" spans="1:15">
      <c r="A10964" t="s">
        <v>17347</v>
      </c>
      <c r="B10964" s="1">
        <v>45900</v>
      </c>
      <c r="C10964" t="s">
        <v>17348</v>
      </c>
      <c r="D10964" t="s">
        <v>25</v>
      </c>
      <c r="E10964" t="s">
        <v>280</v>
      </c>
      <c r="F10964">
        <v>1</v>
      </c>
      <c r="G10964">
        <v>28795.200000000001</v>
      </c>
      <c r="H10964">
        <v>28795.200000000001</v>
      </c>
      <c r="I10964">
        <f>salesdata[[#This Row],[Total_Sales_INR]]/10000000</f>
        <v>2.87952E-3</v>
      </c>
      <c r="J10964" t="s">
        <v>27</v>
      </c>
      <c r="K10964" t="s">
        <v>35</v>
      </c>
      <c r="L10964">
        <v>4</v>
      </c>
      <c r="M10964" t="s">
        <v>88</v>
      </c>
      <c r="N10964" t="s">
        <v>360</v>
      </c>
      <c r="O10964" t="s">
        <v>22</v>
      </c>
    </row>
    <row r="10965" spans="1:15">
      <c r="A10965" t="s">
        <v>17349</v>
      </c>
      <c r="B10965" s="1">
        <v>45920</v>
      </c>
      <c r="C10965" t="s">
        <v>17350</v>
      </c>
      <c r="D10965" t="s">
        <v>25</v>
      </c>
      <c r="E10965" t="s">
        <v>223</v>
      </c>
      <c r="F10965">
        <v>3</v>
      </c>
      <c r="G10965">
        <v>36968.32</v>
      </c>
      <c r="H10965">
        <v>110904.96000000001</v>
      </c>
      <c r="I10965">
        <f>salesdata[[#This Row],[Total_Sales_INR]]/10000000</f>
        <v>1.1090496E-2</v>
      </c>
      <c r="J10965" t="s">
        <v>18</v>
      </c>
      <c r="K10965" t="s">
        <v>35</v>
      </c>
      <c r="L10965">
        <v>4</v>
      </c>
      <c r="M10965" t="s">
        <v>160</v>
      </c>
      <c r="N10965" t="s">
        <v>48</v>
      </c>
      <c r="O10965" t="s">
        <v>22</v>
      </c>
    </row>
    <row r="10966" spans="1:15">
      <c r="A10966" t="s">
        <v>17351</v>
      </c>
      <c r="B10966" s="1">
        <v>45922</v>
      </c>
      <c r="C10966" t="s">
        <v>17352</v>
      </c>
      <c r="D10966" t="s">
        <v>32</v>
      </c>
      <c r="E10966" t="s">
        <v>81</v>
      </c>
      <c r="F10966">
        <v>4</v>
      </c>
      <c r="G10966">
        <v>15160.1</v>
      </c>
      <c r="H10966">
        <v>60640.4</v>
      </c>
      <c r="I10966">
        <f>salesdata[[#This Row],[Total_Sales_INR]]/10000000</f>
        <v>6.0640400000000006E-3</v>
      </c>
      <c r="J10966" t="s">
        <v>47</v>
      </c>
      <c r="K10966" t="s">
        <v>35</v>
      </c>
      <c r="L10966">
        <v>2</v>
      </c>
      <c r="M10966" t="s">
        <v>265</v>
      </c>
      <c r="N10966" t="s">
        <v>173</v>
      </c>
      <c r="O10966" t="s">
        <v>22</v>
      </c>
    </row>
    <row r="10967" spans="1:15">
      <c r="A10967" t="s">
        <v>17353</v>
      </c>
      <c r="B10967" s="1">
        <v>45767</v>
      </c>
      <c r="C10967" t="s">
        <v>13264</v>
      </c>
      <c r="D10967" t="s">
        <v>16</v>
      </c>
      <c r="E10967" t="s">
        <v>145</v>
      </c>
      <c r="F10967">
        <v>4</v>
      </c>
      <c r="G10967">
        <v>46572.93</v>
      </c>
      <c r="H10967">
        <v>186291.72</v>
      </c>
      <c r="I10967">
        <f>salesdata[[#This Row],[Total_Sales_INR]]/10000000</f>
        <v>1.8629171999999999E-2</v>
      </c>
      <c r="J10967" t="s">
        <v>34</v>
      </c>
      <c r="K10967" t="s">
        <v>72</v>
      </c>
      <c r="L10967">
        <v>5</v>
      </c>
      <c r="M10967" t="s">
        <v>73</v>
      </c>
      <c r="N10967" t="s">
        <v>82</v>
      </c>
      <c r="O10967" t="s">
        <v>22</v>
      </c>
    </row>
    <row r="10968" spans="1:15">
      <c r="A10968" t="s">
        <v>17354</v>
      </c>
      <c r="B10968" s="1">
        <v>45994</v>
      </c>
      <c r="C10968" t="s">
        <v>718</v>
      </c>
      <c r="D10968" t="s">
        <v>25</v>
      </c>
      <c r="E10968" t="s">
        <v>280</v>
      </c>
      <c r="F10968">
        <v>1</v>
      </c>
      <c r="G10968">
        <v>44319.42</v>
      </c>
      <c r="H10968">
        <v>44319.42</v>
      </c>
      <c r="I10968">
        <f>salesdata[[#This Row],[Total_Sales_INR]]/10000000</f>
        <v>4.4319419999999995E-3</v>
      </c>
      <c r="J10968" t="s">
        <v>27</v>
      </c>
      <c r="K10968" t="s">
        <v>19</v>
      </c>
      <c r="L10968">
        <v>1</v>
      </c>
      <c r="M10968" t="s">
        <v>119</v>
      </c>
      <c r="N10968" t="s">
        <v>21</v>
      </c>
      <c r="O10968" t="s">
        <v>22</v>
      </c>
    </row>
    <row r="10969" spans="1:15">
      <c r="A10969" t="s">
        <v>17355</v>
      </c>
      <c r="B10969" s="1">
        <v>46012</v>
      </c>
      <c r="C10969" t="s">
        <v>4608</v>
      </c>
      <c r="D10969" t="s">
        <v>16</v>
      </c>
      <c r="E10969" t="s">
        <v>17</v>
      </c>
      <c r="F10969">
        <v>4</v>
      </c>
      <c r="G10969">
        <v>21189.97</v>
      </c>
      <c r="H10969">
        <v>84759.88</v>
      </c>
      <c r="I10969">
        <f>salesdata[[#This Row],[Total_Sales_INR]]/10000000</f>
        <v>8.4759880000000003E-3</v>
      </c>
      <c r="J10969" t="s">
        <v>47</v>
      </c>
      <c r="K10969" t="s">
        <v>72</v>
      </c>
      <c r="L10969">
        <v>1</v>
      </c>
      <c r="M10969" t="s">
        <v>119</v>
      </c>
      <c r="N10969" t="s">
        <v>178</v>
      </c>
      <c r="O10969" t="s">
        <v>22</v>
      </c>
    </row>
    <row r="10970" spans="1:15">
      <c r="A10970" t="s">
        <v>17356</v>
      </c>
      <c r="B10970" s="1">
        <v>45731</v>
      </c>
      <c r="C10970" t="s">
        <v>4903</v>
      </c>
      <c r="D10970" t="s">
        <v>32</v>
      </c>
      <c r="E10970" t="s">
        <v>309</v>
      </c>
      <c r="F10970">
        <v>1</v>
      </c>
      <c r="G10970">
        <v>45226.53</v>
      </c>
      <c r="H10970">
        <v>45226.53</v>
      </c>
      <c r="I10970">
        <f>salesdata[[#This Row],[Total_Sales_INR]]/10000000</f>
        <v>4.5226529999999997E-3</v>
      </c>
      <c r="J10970" t="s">
        <v>34</v>
      </c>
      <c r="K10970" t="s">
        <v>35</v>
      </c>
      <c r="L10970">
        <v>3</v>
      </c>
      <c r="M10970" t="s">
        <v>115</v>
      </c>
      <c r="N10970" t="s">
        <v>134</v>
      </c>
      <c r="O10970" t="s">
        <v>22</v>
      </c>
    </row>
    <row r="10971" spans="1:15">
      <c r="A10971" t="s">
        <v>17357</v>
      </c>
      <c r="B10971" s="1">
        <v>46013</v>
      </c>
      <c r="C10971" t="s">
        <v>2606</v>
      </c>
      <c r="D10971" t="s">
        <v>25</v>
      </c>
      <c r="E10971" t="s">
        <v>26</v>
      </c>
      <c r="F10971">
        <v>5</v>
      </c>
      <c r="G10971">
        <v>11330.94</v>
      </c>
      <c r="H10971">
        <v>56654.7</v>
      </c>
      <c r="I10971">
        <f>salesdata[[#This Row],[Total_Sales_INR]]/10000000</f>
        <v>5.6654699999999997E-3</v>
      </c>
      <c r="J10971" t="s">
        <v>47</v>
      </c>
      <c r="K10971" t="s">
        <v>19</v>
      </c>
      <c r="L10971">
        <v>1</v>
      </c>
      <c r="M10971" t="s">
        <v>181</v>
      </c>
      <c r="N10971" t="s">
        <v>213</v>
      </c>
      <c r="O10971" t="s">
        <v>22</v>
      </c>
    </row>
    <row r="10972" spans="1:15">
      <c r="A10972" t="s">
        <v>17358</v>
      </c>
      <c r="B10972" s="1">
        <v>45908</v>
      </c>
      <c r="C10972" t="s">
        <v>17359</v>
      </c>
      <c r="D10972" t="s">
        <v>102</v>
      </c>
      <c r="E10972" t="s">
        <v>103</v>
      </c>
      <c r="F10972">
        <v>3</v>
      </c>
      <c r="G10972">
        <v>4553.3599999999997</v>
      </c>
      <c r="H10972">
        <v>13660.08</v>
      </c>
      <c r="I10972">
        <f>salesdata[[#This Row],[Total_Sales_INR]]/10000000</f>
        <v>1.3660079999999999E-3</v>
      </c>
      <c r="J10972" t="s">
        <v>34</v>
      </c>
      <c r="K10972" t="s">
        <v>35</v>
      </c>
      <c r="L10972">
        <v>3</v>
      </c>
      <c r="M10972" t="s">
        <v>115</v>
      </c>
      <c r="N10972" t="s">
        <v>150</v>
      </c>
      <c r="O10972" t="s">
        <v>22</v>
      </c>
    </row>
    <row r="10973" spans="1:15">
      <c r="A10973" t="s">
        <v>17360</v>
      </c>
      <c r="B10973" s="1">
        <v>45700</v>
      </c>
      <c r="C10973" t="s">
        <v>9390</v>
      </c>
      <c r="D10973" t="s">
        <v>25</v>
      </c>
      <c r="E10973" t="s">
        <v>91</v>
      </c>
      <c r="F10973">
        <v>4</v>
      </c>
      <c r="G10973">
        <v>12231.82</v>
      </c>
      <c r="H10973">
        <v>48927.28</v>
      </c>
      <c r="I10973">
        <f>salesdata[[#This Row],[Total_Sales_INR]]/10000000</f>
        <v>4.8927279999999998E-3</v>
      </c>
      <c r="J10973" t="s">
        <v>18</v>
      </c>
      <c r="K10973" t="s">
        <v>19</v>
      </c>
      <c r="L10973">
        <v>4</v>
      </c>
      <c r="M10973" t="s">
        <v>198</v>
      </c>
      <c r="N10973" t="s">
        <v>57</v>
      </c>
      <c r="O10973" t="s">
        <v>22</v>
      </c>
    </row>
    <row r="10974" spans="1:15">
      <c r="A10974" t="s">
        <v>17361</v>
      </c>
      <c r="B10974" s="1">
        <v>45750</v>
      </c>
      <c r="C10974" t="s">
        <v>13324</v>
      </c>
      <c r="D10974" t="s">
        <v>45</v>
      </c>
      <c r="E10974" t="s">
        <v>65</v>
      </c>
      <c r="F10974">
        <v>3</v>
      </c>
      <c r="G10974">
        <v>40355.79</v>
      </c>
      <c r="H10974">
        <v>121067.37</v>
      </c>
      <c r="I10974">
        <f>salesdata[[#This Row],[Total_Sales_INR]]/10000000</f>
        <v>1.2106736999999999E-2</v>
      </c>
      <c r="J10974" t="s">
        <v>18</v>
      </c>
      <c r="K10974" t="s">
        <v>35</v>
      </c>
      <c r="L10974">
        <v>1</v>
      </c>
      <c r="M10974" t="s">
        <v>20</v>
      </c>
      <c r="N10974" t="s">
        <v>62</v>
      </c>
      <c r="O10974" t="s">
        <v>22</v>
      </c>
    </row>
    <row r="10975" spans="1:15">
      <c r="A10975" t="s">
        <v>17362</v>
      </c>
      <c r="B10975" s="1">
        <v>46007</v>
      </c>
      <c r="C10975" t="s">
        <v>12575</v>
      </c>
      <c r="D10975" t="s">
        <v>32</v>
      </c>
      <c r="E10975" t="s">
        <v>309</v>
      </c>
      <c r="F10975">
        <v>1</v>
      </c>
      <c r="G10975">
        <v>45258.35</v>
      </c>
      <c r="H10975">
        <v>45258.35</v>
      </c>
      <c r="I10975">
        <f>salesdata[[#This Row],[Total_Sales_INR]]/10000000</f>
        <v>4.5258349999999998E-3</v>
      </c>
      <c r="J10975" t="s">
        <v>34</v>
      </c>
      <c r="K10975" t="s">
        <v>35</v>
      </c>
      <c r="L10975">
        <v>3</v>
      </c>
      <c r="M10975" t="s">
        <v>36</v>
      </c>
      <c r="N10975" t="s">
        <v>48</v>
      </c>
      <c r="O10975" t="s">
        <v>22</v>
      </c>
    </row>
    <row r="10976" spans="1:15">
      <c r="A10976" t="s">
        <v>17363</v>
      </c>
      <c r="B10976" s="1">
        <v>45805</v>
      </c>
      <c r="C10976" t="s">
        <v>4281</v>
      </c>
      <c r="D10976" t="s">
        <v>32</v>
      </c>
      <c r="E10976" t="s">
        <v>40</v>
      </c>
      <c r="F10976">
        <v>3</v>
      </c>
      <c r="G10976">
        <v>34463.51</v>
      </c>
      <c r="H10976">
        <v>103390.53</v>
      </c>
      <c r="I10976">
        <f>salesdata[[#This Row],[Total_Sales_INR]]/10000000</f>
        <v>1.0339052999999999E-2</v>
      </c>
      <c r="J10976" t="s">
        <v>18</v>
      </c>
      <c r="K10976" t="s">
        <v>35</v>
      </c>
      <c r="L10976">
        <v>1</v>
      </c>
      <c r="M10976" t="s">
        <v>107</v>
      </c>
      <c r="N10976" t="s">
        <v>57</v>
      </c>
      <c r="O10976" t="s">
        <v>22</v>
      </c>
    </row>
    <row r="10977" spans="1:15">
      <c r="A10977" t="s">
        <v>17364</v>
      </c>
      <c r="B10977" s="1">
        <v>45784</v>
      </c>
      <c r="C10977" t="s">
        <v>4484</v>
      </c>
      <c r="D10977" t="s">
        <v>45</v>
      </c>
      <c r="E10977" t="s">
        <v>65</v>
      </c>
      <c r="F10977">
        <v>1</v>
      </c>
      <c r="G10977">
        <v>36552.870000000003</v>
      </c>
      <c r="H10977">
        <v>36552.870000000003</v>
      </c>
      <c r="I10977">
        <f>salesdata[[#This Row],[Total_Sales_INR]]/10000000</f>
        <v>3.6552870000000001E-3</v>
      </c>
      <c r="J10977" t="s">
        <v>34</v>
      </c>
      <c r="K10977" t="s">
        <v>35</v>
      </c>
      <c r="L10977">
        <v>5</v>
      </c>
      <c r="M10977" t="s">
        <v>41</v>
      </c>
      <c r="N10977" t="s">
        <v>156</v>
      </c>
      <c r="O10977" t="s">
        <v>22</v>
      </c>
    </row>
    <row r="10978" spans="1:15">
      <c r="A10978" t="s">
        <v>17365</v>
      </c>
      <c r="B10978" s="1">
        <v>45754</v>
      </c>
      <c r="C10978" t="s">
        <v>15660</v>
      </c>
      <c r="D10978" t="s">
        <v>16</v>
      </c>
      <c r="E10978" t="s">
        <v>137</v>
      </c>
      <c r="F10978">
        <v>4</v>
      </c>
      <c r="G10978">
        <v>37325.839999999997</v>
      </c>
      <c r="H10978">
        <v>149303.35999999999</v>
      </c>
      <c r="I10978">
        <f>salesdata[[#This Row],[Total_Sales_INR]]/10000000</f>
        <v>1.4930335999999999E-2</v>
      </c>
      <c r="J10978" t="s">
        <v>18</v>
      </c>
      <c r="K10978" t="s">
        <v>19</v>
      </c>
      <c r="L10978">
        <v>3</v>
      </c>
      <c r="M10978" t="s">
        <v>115</v>
      </c>
      <c r="N10978" t="s">
        <v>216</v>
      </c>
      <c r="O10978" t="s">
        <v>22</v>
      </c>
    </row>
    <row r="10979" spans="1:15">
      <c r="A10979" t="s">
        <v>17366</v>
      </c>
      <c r="B10979" s="1">
        <v>45747</v>
      </c>
      <c r="C10979" t="s">
        <v>302</v>
      </c>
      <c r="D10979" t="s">
        <v>16</v>
      </c>
      <c r="E10979" t="s">
        <v>145</v>
      </c>
      <c r="F10979">
        <v>2</v>
      </c>
      <c r="G10979">
        <v>47105.72</v>
      </c>
      <c r="H10979">
        <v>94211.44</v>
      </c>
      <c r="I10979">
        <f>salesdata[[#This Row],[Total_Sales_INR]]/10000000</f>
        <v>9.4211440000000011E-3</v>
      </c>
      <c r="J10979" t="s">
        <v>47</v>
      </c>
      <c r="K10979" t="s">
        <v>19</v>
      </c>
      <c r="L10979">
        <v>3</v>
      </c>
      <c r="M10979" t="s">
        <v>77</v>
      </c>
      <c r="N10979" t="s">
        <v>178</v>
      </c>
      <c r="O10979" t="s">
        <v>22</v>
      </c>
    </row>
    <row r="10980" spans="1:15">
      <c r="A10980" t="s">
        <v>17367</v>
      </c>
      <c r="B10980" s="1">
        <v>45860</v>
      </c>
      <c r="C10980" t="s">
        <v>1605</v>
      </c>
      <c r="D10980" t="s">
        <v>25</v>
      </c>
      <c r="E10980" t="s">
        <v>26</v>
      </c>
      <c r="F10980">
        <v>4</v>
      </c>
      <c r="G10980">
        <v>35825.5</v>
      </c>
      <c r="H10980">
        <v>143302</v>
      </c>
      <c r="I10980">
        <f>salesdata[[#This Row],[Total_Sales_INR]]/10000000</f>
        <v>1.43302E-2</v>
      </c>
      <c r="J10980" t="s">
        <v>27</v>
      </c>
      <c r="K10980" t="s">
        <v>72</v>
      </c>
      <c r="L10980">
        <v>2</v>
      </c>
      <c r="M10980" t="s">
        <v>265</v>
      </c>
      <c r="N10980" t="s">
        <v>178</v>
      </c>
      <c r="O10980" t="s">
        <v>22</v>
      </c>
    </row>
    <row r="10981" spans="1:15">
      <c r="A10981" t="s">
        <v>17368</v>
      </c>
      <c r="B10981" s="1">
        <v>45758</v>
      </c>
      <c r="C10981" t="s">
        <v>4342</v>
      </c>
      <c r="D10981" t="s">
        <v>102</v>
      </c>
      <c r="E10981" t="s">
        <v>184</v>
      </c>
      <c r="F10981">
        <v>1</v>
      </c>
      <c r="G10981">
        <v>48899.9</v>
      </c>
      <c r="H10981">
        <v>48899.9</v>
      </c>
      <c r="I10981">
        <f>salesdata[[#This Row],[Total_Sales_INR]]/10000000</f>
        <v>4.8899900000000003E-3</v>
      </c>
      <c r="J10981" t="s">
        <v>34</v>
      </c>
      <c r="K10981" t="s">
        <v>72</v>
      </c>
      <c r="L10981">
        <v>3</v>
      </c>
      <c r="M10981" t="s">
        <v>61</v>
      </c>
      <c r="N10981" t="s">
        <v>124</v>
      </c>
      <c r="O10981" t="s">
        <v>22</v>
      </c>
    </row>
    <row r="10982" spans="1:15">
      <c r="A10982" t="s">
        <v>17369</v>
      </c>
      <c r="B10982" s="1">
        <v>45672</v>
      </c>
      <c r="C10982" t="s">
        <v>3042</v>
      </c>
      <c r="D10982" t="s">
        <v>25</v>
      </c>
      <c r="E10982" t="s">
        <v>26</v>
      </c>
      <c r="F10982">
        <v>3</v>
      </c>
      <c r="G10982">
        <v>4424.13</v>
      </c>
      <c r="H10982">
        <v>13272.39</v>
      </c>
      <c r="I10982">
        <f>salesdata[[#This Row],[Total_Sales_INR]]/10000000</f>
        <v>1.327239E-3</v>
      </c>
      <c r="J10982" t="s">
        <v>18</v>
      </c>
      <c r="K10982" t="s">
        <v>19</v>
      </c>
      <c r="L10982">
        <v>4</v>
      </c>
      <c r="M10982" t="s">
        <v>123</v>
      </c>
      <c r="N10982" t="s">
        <v>29</v>
      </c>
      <c r="O10982" t="s">
        <v>22</v>
      </c>
    </row>
    <row r="10983" spans="1:15">
      <c r="A10983" t="s">
        <v>17370</v>
      </c>
      <c r="B10983" s="1">
        <v>45945</v>
      </c>
      <c r="C10983" t="s">
        <v>17371</v>
      </c>
      <c r="D10983" t="s">
        <v>32</v>
      </c>
      <c r="E10983" t="s">
        <v>33</v>
      </c>
      <c r="F10983">
        <v>1</v>
      </c>
      <c r="G10983">
        <v>46988.639999999999</v>
      </c>
      <c r="H10983">
        <v>46988.639999999999</v>
      </c>
      <c r="I10983">
        <f>salesdata[[#This Row],[Total_Sales_INR]]/10000000</f>
        <v>4.6988639999999996E-3</v>
      </c>
      <c r="J10983" t="s">
        <v>47</v>
      </c>
      <c r="K10983" t="s">
        <v>35</v>
      </c>
      <c r="L10983">
        <v>3</v>
      </c>
      <c r="M10983" t="s">
        <v>36</v>
      </c>
      <c r="N10983" t="s">
        <v>48</v>
      </c>
      <c r="O10983" t="s">
        <v>22</v>
      </c>
    </row>
    <row r="10984" spans="1:15">
      <c r="A10984" t="s">
        <v>17372</v>
      </c>
      <c r="B10984" s="1">
        <v>45833</v>
      </c>
      <c r="C10984" t="s">
        <v>6046</v>
      </c>
      <c r="D10984" t="s">
        <v>102</v>
      </c>
      <c r="E10984" t="s">
        <v>155</v>
      </c>
      <c r="F10984">
        <v>4</v>
      </c>
      <c r="G10984">
        <v>38463.86</v>
      </c>
      <c r="H10984">
        <v>153855.44</v>
      </c>
      <c r="I10984">
        <f>salesdata[[#This Row],[Total_Sales_INR]]/10000000</f>
        <v>1.5385544000000001E-2</v>
      </c>
      <c r="J10984" t="s">
        <v>34</v>
      </c>
      <c r="K10984" t="s">
        <v>72</v>
      </c>
      <c r="L10984">
        <v>4</v>
      </c>
      <c r="M10984" t="s">
        <v>88</v>
      </c>
      <c r="N10984" t="s">
        <v>62</v>
      </c>
      <c r="O10984" t="s">
        <v>22</v>
      </c>
    </row>
    <row r="10985" spans="1:15">
      <c r="A10985" t="s">
        <v>17373</v>
      </c>
      <c r="B10985" s="1">
        <v>45788</v>
      </c>
      <c r="C10985" t="s">
        <v>17228</v>
      </c>
      <c r="D10985" t="s">
        <v>45</v>
      </c>
      <c r="E10985" t="s">
        <v>65</v>
      </c>
      <c r="F10985">
        <v>5</v>
      </c>
      <c r="G10985">
        <v>668.82</v>
      </c>
      <c r="H10985">
        <v>3344.1</v>
      </c>
      <c r="I10985">
        <f>salesdata[[#This Row],[Total_Sales_INR]]/10000000</f>
        <v>3.3440999999999999E-4</v>
      </c>
      <c r="J10985" t="s">
        <v>34</v>
      </c>
      <c r="K10985" t="s">
        <v>35</v>
      </c>
      <c r="L10985">
        <v>3</v>
      </c>
      <c r="M10985" t="s">
        <v>77</v>
      </c>
      <c r="N10985" t="s">
        <v>134</v>
      </c>
      <c r="O10985" t="s">
        <v>22</v>
      </c>
    </row>
    <row r="10986" spans="1:15">
      <c r="A10986" t="s">
        <v>17374</v>
      </c>
      <c r="B10986" s="1">
        <v>45818</v>
      </c>
      <c r="C10986" t="s">
        <v>10756</v>
      </c>
      <c r="D10986" t="s">
        <v>25</v>
      </c>
      <c r="E10986" t="s">
        <v>223</v>
      </c>
      <c r="F10986">
        <v>4</v>
      </c>
      <c r="G10986">
        <v>30582.67</v>
      </c>
      <c r="H10986">
        <v>122330.68</v>
      </c>
      <c r="I10986">
        <f>salesdata[[#This Row],[Total_Sales_INR]]/10000000</f>
        <v>1.2233068E-2</v>
      </c>
      <c r="J10986" t="s">
        <v>27</v>
      </c>
      <c r="K10986" t="s">
        <v>19</v>
      </c>
      <c r="L10986">
        <v>4</v>
      </c>
      <c r="M10986" t="s">
        <v>185</v>
      </c>
      <c r="N10986" t="s">
        <v>97</v>
      </c>
      <c r="O10986" t="s">
        <v>22</v>
      </c>
    </row>
    <row r="10987" spans="1:15">
      <c r="A10987" t="s">
        <v>17375</v>
      </c>
      <c r="B10987" s="1">
        <v>45752</v>
      </c>
      <c r="C10987" t="s">
        <v>17376</v>
      </c>
      <c r="D10987" t="s">
        <v>16</v>
      </c>
      <c r="E10987" t="s">
        <v>137</v>
      </c>
      <c r="F10987">
        <v>1</v>
      </c>
      <c r="G10987">
        <v>34984.32</v>
      </c>
      <c r="H10987">
        <v>34984.32</v>
      </c>
      <c r="I10987">
        <f>salesdata[[#This Row],[Total_Sales_INR]]/10000000</f>
        <v>3.4984320000000001E-3</v>
      </c>
      <c r="J10987" t="s">
        <v>47</v>
      </c>
      <c r="K10987" t="s">
        <v>35</v>
      </c>
      <c r="L10987">
        <v>4</v>
      </c>
      <c r="M10987" t="s">
        <v>198</v>
      </c>
      <c r="N10987" t="s">
        <v>150</v>
      </c>
      <c r="O10987" t="s">
        <v>22</v>
      </c>
    </row>
    <row r="10988" spans="1:15">
      <c r="A10988" t="s">
        <v>17377</v>
      </c>
      <c r="B10988" s="1">
        <v>45804</v>
      </c>
      <c r="C10988" t="s">
        <v>17378</v>
      </c>
      <c r="D10988" t="s">
        <v>102</v>
      </c>
      <c r="E10988" t="s">
        <v>193</v>
      </c>
      <c r="F10988">
        <v>5</v>
      </c>
      <c r="G10988">
        <v>2844.99</v>
      </c>
      <c r="H10988">
        <v>14224.95</v>
      </c>
      <c r="I10988">
        <f>salesdata[[#This Row],[Total_Sales_INR]]/10000000</f>
        <v>1.422495E-3</v>
      </c>
      <c r="J10988" t="s">
        <v>27</v>
      </c>
      <c r="K10988" t="s">
        <v>72</v>
      </c>
      <c r="L10988">
        <v>4</v>
      </c>
      <c r="M10988" t="s">
        <v>160</v>
      </c>
      <c r="N10988" t="s">
        <v>173</v>
      </c>
      <c r="O10988" t="s">
        <v>22</v>
      </c>
    </row>
    <row r="10989" spans="1:15">
      <c r="A10989" t="s">
        <v>17379</v>
      </c>
      <c r="B10989" s="1">
        <v>45950</v>
      </c>
      <c r="C10989" t="s">
        <v>17380</v>
      </c>
      <c r="D10989" t="s">
        <v>25</v>
      </c>
      <c r="E10989" t="s">
        <v>223</v>
      </c>
      <c r="F10989">
        <v>2</v>
      </c>
      <c r="G10989">
        <v>21353.83</v>
      </c>
      <c r="H10989">
        <v>42707.66</v>
      </c>
      <c r="I10989">
        <f>salesdata[[#This Row],[Total_Sales_INR]]/10000000</f>
        <v>4.2707660000000005E-3</v>
      </c>
      <c r="J10989" t="s">
        <v>18</v>
      </c>
      <c r="K10989" t="s">
        <v>19</v>
      </c>
      <c r="L10989">
        <v>5</v>
      </c>
      <c r="M10989" t="s">
        <v>28</v>
      </c>
      <c r="N10989" t="s">
        <v>167</v>
      </c>
      <c r="O10989" t="s">
        <v>22</v>
      </c>
    </row>
    <row r="10990" spans="1:15">
      <c r="A10990" t="s">
        <v>17381</v>
      </c>
      <c r="B10990" s="1">
        <v>46004</v>
      </c>
      <c r="C10990" t="s">
        <v>17382</v>
      </c>
      <c r="D10990" t="s">
        <v>32</v>
      </c>
      <c r="E10990" t="s">
        <v>250</v>
      </c>
      <c r="F10990">
        <v>2</v>
      </c>
      <c r="G10990">
        <v>38046.639999999999</v>
      </c>
      <c r="H10990">
        <v>76093.279999999999</v>
      </c>
      <c r="I10990">
        <f>salesdata[[#This Row],[Total_Sales_INR]]/10000000</f>
        <v>7.6093280000000003E-3</v>
      </c>
      <c r="J10990" t="s">
        <v>34</v>
      </c>
      <c r="K10990" t="s">
        <v>72</v>
      </c>
      <c r="L10990">
        <v>5</v>
      </c>
      <c r="M10990" t="s">
        <v>170</v>
      </c>
      <c r="N10990" t="s">
        <v>52</v>
      </c>
      <c r="O10990" t="s">
        <v>22</v>
      </c>
    </row>
    <row r="10991" spans="1:15">
      <c r="A10991" t="s">
        <v>17383</v>
      </c>
      <c r="B10991" s="1">
        <v>45763</v>
      </c>
      <c r="C10991" t="s">
        <v>17384</v>
      </c>
      <c r="D10991" t="s">
        <v>25</v>
      </c>
      <c r="E10991" t="s">
        <v>26</v>
      </c>
      <c r="F10991">
        <v>4</v>
      </c>
      <c r="G10991">
        <v>29825.62</v>
      </c>
      <c r="H10991">
        <v>119302.48</v>
      </c>
      <c r="I10991">
        <f>salesdata[[#This Row],[Total_Sales_INR]]/10000000</f>
        <v>1.1930247999999999E-2</v>
      </c>
      <c r="J10991" t="s">
        <v>47</v>
      </c>
      <c r="K10991" t="s">
        <v>72</v>
      </c>
      <c r="L10991">
        <v>3</v>
      </c>
      <c r="M10991" t="s">
        <v>115</v>
      </c>
      <c r="N10991" t="s">
        <v>178</v>
      </c>
      <c r="O10991" t="s">
        <v>22</v>
      </c>
    </row>
    <row r="10992" spans="1:15">
      <c r="A10992" t="s">
        <v>17385</v>
      </c>
      <c r="B10992" s="1">
        <v>45905</v>
      </c>
      <c r="C10992" t="s">
        <v>7863</v>
      </c>
      <c r="D10992" t="s">
        <v>102</v>
      </c>
      <c r="E10992" t="s">
        <v>118</v>
      </c>
      <c r="F10992">
        <v>2</v>
      </c>
      <c r="G10992">
        <v>44899.39</v>
      </c>
      <c r="H10992">
        <v>89798.78</v>
      </c>
      <c r="I10992">
        <f>salesdata[[#This Row],[Total_Sales_INR]]/10000000</f>
        <v>8.9798780000000002E-3</v>
      </c>
      <c r="J10992" t="s">
        <v>27</v>
      </c>
      <c r="K10992" t="s">
        <v>19</v>
      </c>
      <c r="L10992">
        <v>5</v>
      </c>
      <c r="M10992" t="s">
        <v>51</v>
      </c>
      <c r="N10992" t="s">
        <v>178</v>
      </c>
      <c r="O10992" t="s">
        <v>22</v>
      </c>
    </row>
    <row r="10993" spans="1:15">
      <c r="A10993" t="s">
        <v>17386</v>
      </c>
      <c r="B10993" s="1">
        <v>45744</v>
      </c>
      <c r="C10993" t="s">
        <v>4733</v>
      </c>
      <c r="D10993" t="s">
        <v>102</v>
      </c>
      <c r="E10993" t="s">
        <v>118</v>
      </c>
      <c r="F10993">
        <v>1</v>
      </c>
      <c r="G10993">
        <v>35309.86</v>
      </c>
      <c r="H10993">
        <v>35309.86</v>
      </c>
      <c r="I10993">
        <f>salesdata[[#This Row],[Total_Sales_INR]]/10000000</f>
        <v>3.5309859999999998E-3</v>
      </c>
      <c r="J10993" t="s">
        <v>47</v>
      </c>
      <c r="K10993" t="s">
        <v>19</v>
      </c>
      <c r="L10993">
        <v>1</v>
      </c>
      <c r="M10993" t="s">
        <v>119</v>
      </c>
      <c r="N10993" t="s">
        <v>52</v>
      </c>
      <c r="O10993" t="s">
        <v>22</v>
      </c>
    </row>
    <row r="10994" spans="1:15">
      <c r="A10994" t="s">
        <v>17387</v>
      </c>
      <c r="B10994" s="1">
        <v>45901</v>
      </c>
      <c r="C10994" t="s">
        <v>11184</v>
      </c>
      <c r="D10994" t="s">
        <v>45</v>
      </c>
      <c r="E10994" t="s">
        <v>55</v>
      </c>
      <c r="F10994">
        <v>5</v>
      </c>
      <c r="G10994">
        <v>26104.16</v>
      </c>
      <c r="H10994">
        <v>130520.8</v>
      </c>
      <c r="I10994">
        <f>salesdata[[#This Row],[Total_Sales_INR]]/10000000</f>
        <v>1.3052080000000001E-2</v>
      </c>
      <c r="J10994" t="s">
        <v>34</v>
      </c>
      <c r="K10994" t="s">
        <v>35</v>
      </c>
      <c r="L10994">
        <v>4</v>
      </c>
      <c r="M10994" t="s">
        <v>160</v>
      </c>
      <c r="N10994" t="s">
        <v>178</v>
      </c>
      <c r="O10994" t="s">
        <v>22</v>
      </c>
    </row>
    <row r="10995" spans="1:15">
      <c r="A10995" t="s">
        <v>17388</v>
      </c>
      <c r="B10995" s="1">
        <v>45815</v>
      </c>
      <c r="C10995" t="s">
        <v>16565</v>
      </c>
      <c r="D10995" t="s">
        <v>16</v>
      </c>
      <c r="E10995" t="s">
        <v>145</v>
      </c>
      <c r="F10995">
        <v>4</v>
      </c>
      <c r="G10995">
        <v>48139.51</v>
      </c>
      <c r="H10995">
        <v>192558.04</v>
      </c>
      <c r="I10995">
        <f>salesdata[[#This Row],[Total_Sales_INR]]/10000000</f>
        <v>1.9255804000000001E-2</v>
      </c>
      <c r="J10995" t="s">
        <v>34</v>
      </c>
      <c r="K10995" t="s">
        <v>19</v>
      </c>
      <c r="L10995">
        <v>5</v>
      </c>
      <c r="M10995" t="s">
        <v>28</v>
      </c>
      <c r="N10995" t="s">
        <v>57</v>
      </c>
      <c r="O10995" t="s">
        <v>22</v>
      </c>
    </row>
    <row r="10996" spans="1:15">
      <c r="A10996" t="s">
        <v>17389</v>
      </c>
      <c r="B10996" s="1">
        <v>45841</v>
      </c>
      <c r="C10996" t="s">
        <v>1601</v>
      </c>
      <c r="D10996" t="s">
        <v>16</v>
      </c>
      <c r="E10996" t="s">
        <v>137</v>
      </c>
      <c r="F10996">
        <v>2</v>
      </c>
      <c r="G10996">
        <v>40946.39</v>
      </c>
      <c r="H10996">
        <v>81892.78</v>
      </c>
      <c r="I10996">
        <f>salesdata[[#This Row],[Total_Sales_INR]]/10000000</f>
        <v>8.1892779999999995E-3</v>
      </c>
      <c r="J10996" t="s">
        <v>47</v>
      </c>
      <c r="K10996" t="s">
        <v>19</v>
      </c>
      <c r="L10996">
        <v>2</v>
      </c>
      <c r="M10996" t="s">
        <v>265</v>
      </c>
      <c r="N10996" t="s">
        <v>21</v>
      </c>
      <c r="O10996" t="s">
        <v>22</v>
      </c>
    </row>
    <row r="10997" spans="1:15">
      <c r="A10997" t="s">
        <v>17390</v>
      </c>
      <c r="B10997" s="1">
        <v>45665</v>
      </c>
      <c r="C10997" t="s">
        <v>17391</v>
      </c>
      <c r="D10997" t="s">
        <v>25</v>
      </c>
      <c r="E10997" t="s">
        <v>280</v>
      </c>
      <c r="F10997">
        <v>5</v>
      </c>
      <c r="G10997">
        <v>9632.31</v>
      </c>
      <c r="H10997">
        <v>48161.55</v>
      </c>
      <c r="I10997">
        <f>salesdata[[#This Row],[Total_Sales_INR]]/10000000</f>
        <v>4.8161549999999999E-3</v>
      </c>
      <c r="J10997" t="s">
        <v>34</v>
      </c>
      <c r="K10997" t="s">
        <v>72</v>
      </c>
      <c r="L10997">
        <v>4</v>
      </c>
      <c r="M10997" t="s">
        <v>123</v>
      </c>
      <c r="N10997" t="s">
        <v>74</v>
      </c>
      <c r="O10997" t="s">
        <v>22</v>
      </c>
    </row>
    <row r="10998" spans="1:15">
      <c r="A10998" t="s">
        <v>17392</v>
      </c>
      <c r="B10998" s="1">
        <v>45706</v>
      </c>
      <c r="C10998" t="s">
        <v>17393</v>
      </c>
      <c r="D10998" t="s">
        <v>32</v>
      </c>
      <c r="E10998" t="s">
        <v>309</v>
      </c>
      <c r="F10998">
        <v>5</v>
      </c>
      <c r="G10998">
        <v>38700.94</v>
      </c>
      <c r="H10998">
        <v>193504.7</v>
      </c>
      <c r="I10998">
        <f>salesdata[[#This Row],[Total_Sales_INR]]/10000000</f>
        <v>1.9350470000000002E-2</v>
      </c>
      <c r="J10998" t="s">
        <v>47</v>
      </c>
      <c r="K10998" t="s">
        <v>35</v>
      </c>
      <c r="L10998">
        <v>2</v>
      </c>
      <c r="M10998" t="s">
        <v>104</v>
      </c>
      <c r="N10998" t="s">
        <v>74</v>
      </c>
      <c r="O10998" t="s">
        <v>22</v>
      </c>
    </row>
    <row r="10999" spans="1:15">
      <c r="A10999" t="s">
        <v>17394</v>
      </c>
      <c r="B10999" s="1">
        <v>45876</v>
      </c>
      <c r="C10999" t="s">
        <v>2832</v>
      </c>
      <c r="D10999" t="s">
        <v>16</v>
      </c>
      <c r="E10999" t="s">
        <v>159</v>
      </c>
      <c r="F10999">
        <v>2</v>
      </c>
      <c r="G10999">
        <v>21541.48</v>
      </c>
      <c r="H10999">
        <v>43082.96</v>
      </c>
      <c r="I10999">
        <f>salesdata[[#This Row],[Total_Sales_INR]]/10000000</f>
        <v>4.3082959999999997E-3</v>
      </c>
      <c r="J10999" t="s">
        <v>47</v>
      </c>
      <c r="K10999" t="s">
        <v>72</v>
      </c>
      <c r="L10999">
        <v>2</v>
      </c>
      <c r="M10999" t="s">
        <v>265</v>
      </c>
      <c r="N10999" t="s">
        <v>74</v>
      </c>
      <c r="O10999" t="s">
        <v>22</v>
      </c>
    </row>
    <row r="11000" spans="1:15">
      <c r="A11000" t="s">
        <v>17395</v>
      </c>
      <c r="B11000" s="1">
        <v>45981</v>
      </c>
      <c r="C11000" t="s">
        <v>17396</v>
      </c>
      <c r="D11000" t="s">
        <v>25</v>
      </c>
      <c r="E11000" t="s">
        <v>26</v>
      </c>
      <c r="F11000">
        <v>5</v>
      </c>
      <c r="G11000">
        <v>8554.44</v>
      </c>
      <c r="H11000">
        <v>42772.2</v>
      </c>
      <c r="I11000">
        <f>salesdata[[#This Row],[Total_Sales_INR]]/10000000</f>
        <v>4.27722E-3</v>
      </c>
      <c r="J11000" t="s">
        <v>18</v>
      </c>
      <c r="K11000" t="s">
        <v>35</v>
      </c>
      <c r="L11000">
        <v>1</v>
      </c>
      <c r="M11000" t="s">
        <v>119</v>
      </c>
      <c r="N11000" t="s">
        <v>97</v>
      </c>
      <c r="O11000" t="s">
        <v>22</v>
      </c>
    </row>
    <row r="11001" spans="1:15">
      <c r="A11001" t="s">
        <v>17397</v>
      </c>
      <c r="B11001" s="1">
        <v>45970</v>
      </c>
      <c r="C11001" t="s">
        <v>17398</v>
      </c>
      <c r="D11001" t="s">
        <v>16</v>
      </c>
      <c r="E11001" t="s">
        <v>145</v>
      </c>
      <c r="F11001">
        <v>4</v>
      </c>
      <c r="G11001">
        <v>31930.66</v>
      </c>
      <c r="H11001">
        <v>127722.64</v>
      </c>
      <c r="I11001">
        <f>salesdata[[#This Row],[Total_Sales_INR]]/10000000</f>
        <v>1.2772264E-2</v>
      </c>
      <c r="J11001" t="s">
        <v>34</v>
      </c>
      <c r="K11001" t="s">
        <v>72</v>
      </c>
      <c r="L11001">
        <v>4</v>
      </c>
      <c r="M11001" t="s">
        <v>88</v>
      </c>
      <c r="N11001" t="s">
        <v>213</v>
      </c>
      <c r="O11001" t="s">
        <v>22</v>
      </c>
    </row>
    <row r="11002" spans="1:15">
      <c r="A11002" t="s">
        <v>17399</v>
      </c>
      <c r="B11002" s="1">
        <v>45758</v>
      </c>
      <c r="C11002" t="s">
        <v>4770</v>
      </c>
      <c r="D11002" t="s">
        <v>32</v>
      </c>
      <c r="E11002" t="s">
        <v>309</v>
      </c>
      <c r="F11002">
        <v>1</v>
      </c>
      <c r="G11002">
        <v>8902.07</v>
      </c>
      <c r="H11002">
        <v>8902.07</v>
      </c>
      <c r="I11002">
        <f>salesdata[[#This Row],[Total_Sales_INR]]/10000000</f>
        <v>8.9020699999999996E-4</v>
      </c>
      <c r="J11002" t="s">
        <v>34</v>
      </c>
      <c r="K11002" t="s">
        <v>35</v>
      </c>
      <c r="L11002">
        <v>1</v>
      </c>
      <c r="M11002" t="s">
        <v>20</v>
      </c>
      <c r="N11002" t="s">
        <v>48</v>
      </c>
      <c r="O11002" t="s">
        <v>22</v>
      </c>
    </row>
    <row r="11003" spans="1:15">
      <c r="A11003" t="s">
        <v>17400</v>
      </c>
      <c r="B11003" s="1">
        <v>45714</v>
      </c>
      <c r="C11003" t="s">
        <v>14995</v>
      </c>
      <c r="D11003" t="s">
        <v>25</v>
      </c>
      <c r="E11003" t="s">
        <v>91</v>
      </c>
      <c r="F11003">
        <v>5</v>
      </c>
      <c r="G11003">
        <v>11830.52</v>
      </c>
      <c r="H11003">
        <v>59152.6</v>
      </c>
      <c r="I11003">
        <f>salesdata[[#This Row],[Total_Sales_INR]]/10000000</f>
        <v>5.9152599999999994E-3</v>
      </c>
      <c r="J11003" t="s">
        <v>18</v>
      </c>
      <c r="K11003" t="s">
        <v>19</v>
      </c>
      <c r="L11003">
        <v>4</v>
      </c>
      <c r="M11003" t="s">
        <v>198</v>
      </c>
      <c r="N11003" t="s">
        <v>42</v>
      </c>
      <c r="O11003" t="s">
        <v>22</v>
      </c>
    </row>
    <row r="11004" spans="1:15">
      <c r="A11004" t="s">
        <v>17401</v>
      </c>
      <c r="B11004" s="1">
        <v>45981</v>
      </c>
      <c r="C11004" t="s">
        <v>11948</v>
      </c>
      <c r="D11004" t="s">
        <v>102</v>
      </c>
      <c r="E11004" t="s">
        <v>118</v>
      </c>
      <c r="F11004">
        <v>1</v>
      </c>
      <c r="G11004">
        <v>47139.5</v>
      </c>
      <c r="H11004">
        <v>47139.5</v>
      </c>
      <c r="I11004">
        <f>salesdata[[#This Row],[Total_Sales_INR]]/10000000</f>
        <v>4.7139499999999997E-3</v>
      </c>
      <c r="J11004" t="s">
        <v>18</v>
      </c>
      <c r="K11004" t="s">
        <v>19</v>
      </c>
      <c r="L11004">
        <v>3</v>
      </c>
      <c r="M11004" t="s">
        <v>36</v>
      </c>
      <c r="N11004" t="s">
        <v>94</v>
      </c>
      <c r="O11004" t="s">
        <v>22</v>
      </c>
    </row>
    <row r="11005" spans="1:15">
      <c r="A11005" t="s">
        <v>17402</v>
      </c>
      <c r="B11005" s="1">
        <v>45977</v>
      </c>
      <c r="C11005" t="s">
        <v>9219</v>
      </c>
      <c r="D11005" t="s">
        <v>16</v>
      </c>
      <c r="E11005" t="s">
        <v>137</v>
      </c>
      <c r="F11005">
        <v>1</v>
      </c>
      <c r="G11005">
        <v>10689.82</v>
      </c>
      <c r="H11005">
        <v>10689.82</v>
      </c>
      <c r="I11005">
        <f>salesdata[[#This Row],[Total_Sales_INR]]/10000000</f>
        <v>1.068982E-3</v>
      </c>
      <c r="J11005" t="s">
        <v>27</v>
      </c>
      <c r="K11005" t="s">
        <v>35</v>
      </c>
      <c r="L11005">
        <v>3</v>
      </c>
      <c r="M11005" t="s">
        <v>61</v>
      </c>
      <c r="N11005" t="s">
        <v>42</v>
      </c>
      <c r="O11005" t="s">
        <v>22</v>
      </c>
    </row>
    <row r="11006" spans="1:15">
      <c r="A11006" t="s">
        <v>17403</v>
      </c>
      <c r="B11006" s="1">
        <v>45660</v>
      </c>
      <c r="C11006" t="s">
        <v>17404</v>
      </c>
      <c r="D11006" t="s">
        <v>16</v>
      </c>
      <c r="E11006" t="s">
        <v>137</v>
      </c>
      <c r="F11006">
        <v>4</v>
      </c>
      <c r="G11006">
        <v>46739.8</v>
      </c>
      <c r="H11006">
        <v>186959.2</v>
      </c>
      <c r="I11006">
        <f>salesdata[[#This Row],[Total_Sales_INR]]/10000000</f>
        <v>1.8695920000000001E-2</v>
      </c>
      <c r="J11006" t="s">
        <v>34</v>
      </c>
      <c r="K11006" t="s">
        <v>72</v>
      </c>
      <c r="L11006">
        <v>3</v>
      </c>
      <c r="M11006" t="s">
        <v>115</v>
      </c>
      <c r="N11006" t="s">
        <v>127</v>
      </c>
      <c r="O11006" t="s">
        <v>22</v>
      </c>
    </row>
    <row r="11007" spans="1:15">
      <c r="A11007" t="s">
        <v>17405</v>
      </c>
      <c r="B11007" s="1">
        <v>45774</v>
      </c>
      <c r="C11007" t="s">
        <v>13608</v>
      </c>
      <c r="D11007" t="s">
        <v>102</v>
      </c>
      <c r="E11007" t="s">
        <v>184</v>
      </c>
      <c r="F11007">
        <v>3</v>
      </c>
      <c r="G11007">
        <v>8028.4</v>
      </c>
      <c r="H11007">
        <v>24085.200000000001</v>
      </c>
      <c r="I11007">
        <f>salesdata[[#This Row],[Total_Sales_INR]]/10000000</f>
        <v>2.4085199999999999E-3</v>
      </c>
      <c r="J11007" t="s">
        <v>34</v>
      </c>
      <c r="K11007" t="s">
        <v>35</v>
      </c>
      <c r="L11007">
        <v>2</v>
      </c>
      <c r="M11007" t="s">
        <v>56</v>
      </c>
      <c r="N11007" t="s">
        <v>213</v>
      </c>
      <c r="O11007" t="s">
        <v>22</v>
      </c>
    </row>
    <row r="11008" spans="1:15">
      <c r="A11008" t="s">
        <v>17406</v>
      </c>
      <c r="B11008" s="1">
        <v>45886</v>
      </c>
      <c r="C11008" t="s">
        <v>3461</v>
      </c>
      <c r="D11008" t="s">
        <v>32</v>
      </c>
      <c r="E11008" t="s">
        <v>40</v>
      </c>
      <c r="F11008">
        <v>4</v>
      </c>
      <c r="G11008">
        <v>41287.449999999997</v>
      </c>
      <c r="H11008">
        <v>165149.79999999999</v>
      </c>
      <c r="I11008">
        <f>salesdata[[#This Row],[Total_Sales_INR]]/10000000</f>
        <v>1.6514979999999999E-2</v>
      </c>
      <c r="J11008" t="s">
        <v>18</v>
      </c>
      <c r="K11008" t="s">
        <v>35</v>
      </c>
      <c r="L11008">
        <v>1</v>
      </c>
      <c r="M11008" t="s">
        <v>181</v>
      </c>
      <c r="N11008" t="s">
        <v>167</v>
      </c>
      <c r="O11008" t="s">
        <v>22</v>
      </c>
    </row>
    <row r="11009" spans="1:15">
      <c r="A11009" t="s">
        <v>17407</v>
      </c>
      <c r="B11009" s="1">
        <v>45790</v>
      </c>
      <c r="C11009" t="s">
        <v>13500</v>
      </c>
      <c r="D11009" t="s">
        <v>16</v>
      </c>
      <c r="E11009" t="s">
        <v>130</v>
      </c>
      <c r="F11009">
        <v>1</v>
      </c>
      <c r="G11009">
        <v>29657.22</v>
      </c>
      <c r="H11009">
        <v>29657.22</v>
      </c>
      <c r="I11009">
        <f>salesdata[[#This Row],[Total_Sales_INR]]/10000000</f>
        <v>2.9657220000000001E-3</v>
      </c>
      <c r="J11009" t="s">
        <v>18</v>
      </c>
      <c r="K11009" t="s">
        <v>72</v>
      </c>
      <c r="L11009">
        <v>4</v>
      </c>
      <c r="M11009" t="s">
        <v>123</v>
      </c>
      <c r="N11009" t="s">
        <v>150</v>
      </c>
      <c r="O11009" t="s">
        <v>22</v>
      </c>
    </row>
    <row r="11010" spans="1:15">
      <c r="A11010" t="s">
        <v>17408</v>
      </c>
      <c r="B11010" s="1">
        <v>45732</v>
      </c>
      <c r="C11010" t="s">
        <v>17409</v>
      </c>
      <c r="D11010" t="s">
        <v>102</v>
      </c>
      <c r="E11010" t="s">
        <v>103</v>
      </c>
      <c r="F11010">
        <v>5</v>
      </c>
      <c r="G11010">
        <v>29916.17</v>
      </c>
      <c r="H11010">
        <v>149580.85</v>
      </c>
      <c r="I11010">
        <f>salesdata[[#This Row],[Total_Sales_INR]]/10000000</f>
        <v>1.4958085000000001E-2</v>
      </c>
      <c r="J11010" t="s">
        <v>47</v>
      </c>
      <c r="K11010" t="s">
        <v>72</v>
      </c>
      <c r="L11010">
        <v>3</v>
      </c>
      <c r="M11010" t="s">
        <v>190</v>
      </c>
      <c r="N11010" t="s">
        <v>142</v>
      </c>
      <c r="O11010" t="s">
        <v>22</v>
      </c>
    </row>
    <row r="11011" spans="1:15">
      <c r="A11011" t="s">
        <v>17410</v>
      </c>
      <c r="B11011" s="1">
        <v>45958</v>
      </c>
      <c r="C11011" t="s">
        <v>9016</v>
      </c>
      <c r="D11011" t="s">
        <v>102</v>
      </c>
      <c r="E11011" t="s">
        <v>118</v>
      </c>
      <c r="F11011">
        <v>1</v>
      </c>
      <c r="G11011">
        <v>49015.28</v>
      </c>
      <c r="H11011">
        <v>49015.28</v>
      </c>
      <c r="I11011">
        <f>salesdata[[#This Row],[Total_Sales_INR]]/10000000</f>
        <v>4.9015279999999996E-3</v>
      </c>
      <c r="J11011" t="s">
        <v>34</v>
      </c>
      <c r="K11011" t="s">
        <v>35</v>
      </c>
      <c r="L11011">
        <v>4</v>
      </c>
      <c r="M11011" t="s">
        <v>198</v>
      </c>
      <c r="N11011" t="s">
        <v>62</v>
      </c>
      <c r="O11011" t="s">
        <v>22</v>
      </c>
    </row>
    <row r="11012" spans="1:15">
      <c r="A11012" t="s">
        <v>17411</v>
      </c>
      <c r="B11012" s="1">
        <v>45956</v>
      </c>
      <c r="C11012" t="s">
        <v>17412</v>
      </c>
      <c r="D11012" t="s">
        <v>32</v>
      </c>
      <c r="E11012" t="s">
        <v>40</v>
      </c>
      <c r="F11012">
        <v>4</v>
      </c>
      <c r="G11012">
        <v>17513.25</v>
      </c>
      <c r="H11012">
        <v>70053</v>
      </c>
      <c r="I11012">
        <f>salesdata[[#This Row],[Total_Sales_INR]]/10000000</f>
        <v>7.0052999999999999E-3</v>
      </c>
      <c r="J11012" t="s">
        <v>34</v>
      </c>
      <c r="K11012" t="s">
        <v>19</v>
      </c>
      <c r="L11012">
        <v>5</v>
      </c>
      <c r="M11012" t="s">
        <v>73</v>
      </c>
      <c r="N11012" t="s">
        <v>37</v>
      </c>
      <c r="O11012" t="s">
        <v>22</v>
      </c>
    </row>
    <row r="11013" spans="1:15">
      <c r="A11013" t="s">
        <v>17413</v>
      </c>
      <c r="B11013" s="1">
        <v>45925</v>
      </c>
      <c r="C11013" t="s">
        <v>10101</v>
      </c>
      <c r="D11013" t="s">
        <v>45</v>
      </c>
      <c r="E11013" t="s">
        <v>65</v>
      </c>
      <c r="F11013">
        <v>4</v>
      </c>
      <c r="G11013">
        <v>23990.62</v>
      </c>
      <c r="H11013">
        <v>95962.48</v>
      </c>
      <c r="I11013">
        <f>salesdata[[#This Row],[Total_Sales_INR]]/10000000</f>
        <v>9.5962479999999999E-3</v>
      </c>
      <c r="J11013" t="s">
        <v>18</v>
      </c>
      <c r="K11013" t="s">
        <v>35</v>
      </c>
      <c r="L11013">
        <v>1</v>
      </c>
      <c r="M11013" t="s">
        <v>68</v>
      </c>
      <c r="N11013" t="s">
        <v>150</v>
      </c>
      <c r="O11013" t="s">
        <v>22</v>
      </c>
    </row>
    <row r="11014" spans="1:15">
      <c r="A11014" t="s">
        <v>17414</v>
      </c>
      <c r="B11014" s="1">
        <v>45780</v>
      </c>
      <c r="C11014" t="s">
        <v>260</v>
      </c>
      <c r="D11014" t="s">
        <v>32</v>
      </c>
      <c r="E11014" t="s">
        <v>250</v>
      </c>
      <c r="F11014">
        <v>1</v>
      </c>
      <c r="G11014">
        <v>8990.2999999999993</v>
      </c>
      <c r="H11014">
        <v>8990.2999999999993</v>
      </c>
      <c r="I11014">
        <f>salesdata[[#This Row],[Total_Sales_INR]]/10000000</f>
        <v>8.9902999999999988E-4</v>
      </c>
      <c r="J11014" t="s">
        <v>18</v>
      </c>
      <c r="K11014" t="s">
        <v>35</v>
      </c>
      <c r="L11014">
        <v>5</v>
      </c>
      <c r="M11014" t="s">
        <v>28</v>
      </c>
      <c r="N11014" t="s">
        <v>57</v>
      </c>
      <c r="O11014" t="s">
        <v>22</v>
      </c>
    </row>
    <row r="11015" spans="1:15">
      <c r="A11015" t="s">
        <v>17415</v>
      </c>
      <c r="B11015" s="1">
        <v>45681</v>
      </c>
      <c r="C11015" t="s">
        <v>9050</v>
      </c>
      <c r="D11015" t="s">
        <v>102</v>
      </c>
      <c r="E11015" t="s">
        <v>118</v>
      </c>
      <c r="F11015">
        <v>4</v>
      </c>
      <c r="G11015">
        <v>43225.67</v>
      </c>
      <c r="H11015">
        <v>172902.68</v>
      </c>
      <c r="I11015">
        <f>salesdata[[#This Row],[Total_Sales_INR]]/10000000</f>
        <v>1.7290268000000001E-2</v>
      </c>
      <c r="J11015" t="s">
        <v>34</v>
      </c>
      <c r="K11015" t="s">
        <v>19</v>
      </c>
      <c r="L11015">
        <v>1</v>
      </c>
      <c r="M11015" t="s">
        <v>181</v>
      </c>
      <c r="N11015" t="s">
        <v>112</v>
      </c>
      <c r="O11015" t="s">
        <v>22</v>
      </c>
    </row>
    <row r="11016" spans="1:15">
      <c r="A11016" t="s">
        <v>17416</v>
      </c>
      <c r="B11016" s="1">
        <v>45708</v>
      </c>
      <c r="C11016" t="s">
        <v>3495</v>
      </c>
      <c r="D11016" t="s">
        <v>102</v>
      </c>
      <c r="E11016" t="s">
        <v>103</v>
      </c>
      <c r="F11016">
        <v>3</v>
      </c>
      <c r="G11016">
        <v>43274.33</v>
      </c>
      <c r="H11016">
        <v>129822.99</v>
      </c>
      <c r="I11016">
        <f>salesdata[[#This Row],[Total_Sales_INR]]/10000000</f>
        <v>1.2982299000000001E-2</v>
      </c>
      <c r="J11016" t="s">
        <v>47</v>
      </c>
      <c r="K11016" t="s">
        <v>35</v>
      </c>
      <c r="L11016">
        <v>2</v>
      </c>
      <c r="M11016" t="s">
        <v>56</v>
      </c>
      <c r="N11016" t="s">
        <v>21</v>
      </c>
      <c r="O11016" t="s">
        <v>22</v>
      </c>
    </row>
    <row r="11017" spans="1:15">
      <c r="A11017" t="s">
        <v>17417</v>
      </c>
      <c r="B11017" s="1">
        <v>45661</v>
      </c>
      <c r="C11017" t="s">
        <v>14036</v>
      </c>
      <c r="D11017" t="s">
        <v>32</v>
      </c>
      <c r="E11017" t="s">
        <v>250</v>
      </c>
      <c r="F11017">
        <v>4</v>
      </c>
      <c r="G11017">
        <v>19808.11</v>
      </c>
      <c r="H11017">
        <v>79232.44</v>
      </c>
      <c r="I11017">
        <f>salesdata[[#This Row],[Total_Sales_INR]]/10000000</f>
        <v>7.9232439999999994E-3</v>
      </c>
      <c r="J11017" t="s">
        <v>27</v>
      </c>
      <c r="K11017" t="s">
        <v>35</v>
      </c>
      <c r="L11017">
        <v>3</v>
      </c>
      <c r="M11017" t="s">
        <v>190</v>
      </c>
      <c r="N11017" t="s">
        <v>127</v>
      </c>
      <c r="O11017" t="s">
        <v>22</v>
      </c>
    </row>
    <row r="11018" spans="1:15">
      <c r="A11018" t="s">
        <v>17418</v>
      </c>
      <c r="B11018" s="1">
        <v>45889</v>
      </c>
      <c r="C11018" t="s">
        <v>17419</v>
      </c>
      <c r="D11018" t="s">
        <v>102</v>
      </c>
      <c r="E11018" t="s">
        <v>193</v>
      </c>
      <c r="F11018">
        <v>5</v>
      </c>
      <c r="G11018">
        <v>45519.09</v>
      </c>
      <c r="H11018">
        <v>227595.45</v>
      </c>
      <c r="I11018">
        <f>salesdata[[#This Row],[Total_Sales_INR]]/10000000</f>
        <v>2.2759545000000003E-2</v>
      </c>
      <c r="J11018" t="s">
        <v>47</v>
      </c>
      <c r="K11018" t="s">
        <v>19</v>
      </c>
      <c r="L11018">
        <v>4</v>
      </c>
      <c r="M11018" t="s">
        <v>185</v>
      </c>
      <c r="N11018" t="s">
        <v>52</v>
      </c>
      <c r="O11018" t="s">
        <v>22</v>
      </c>
    </row>
    <row r="11019" spans="1:15">
      <c r="A11019" t="s">
        <v>17420</v>
      </c>
      <c r="B11019" s="1">
        <v>45696</v>
      </c>
      <c r="C11019" t="s">
        <v>7133</v>
      </c>
      <c r="D11019" t="s">
        <v>102</v>
      </c>
      <c r="E11019" t="s">
        <v>103</v>
      </c>
      <c r="F11019">
        <v>4</v>
      </c>
      <c r="G11019">
        <v>26977.26</v>
      </c>
      <c r="H11019">
        <v>107909.04</v>
      </c>
      <c r="I11019">
        <f>salesdata[[#This Row],[Total_Sales_INR]]/10000000</f>
        <v>1.0790903999999999E-2</v>
      </c>
      <c r="J11019" t="s">
        <v>18</v>
      </c>
      <c r="K11019" t="s">
        <v>35</v>
      </c>
      <c r="L11019">
        <v>1</v>
      </c>
      <c r="M11019" t="s">
        <v>68</v>
      </c>
      <c r="N11019" t="s">
        <v>48</v>
      </c>
      <c r="O11019" t="s">
        <v>22</v>
      </c>
    </row>
    <row r="11020" spans="1:15">
      <c r="A11020" t="s">
        <v>17421</v>
      </c>
      <c r="B11020" s="1">
        <v>45674</v>
      </c>
      <c r="C11020" t="s">
        <v>2059</v>
      </c>
      <c r="D11020" t="s">
        <v>102</v>
      </c>
      <c r="E11020" t="s">
        <v>155</v>
      </c>
      <c r="F11020">
        <v>5</v>
      </c>
      <c r="G11020">
        <v>33747.29</v>
      </c>
      <c r="H11020">
        <v>168736.45</v>
      </c>
      <c r="I11020">
        <f>salesdata[[#This Row],[Total_Sales_INR]]/10000000</f>
        <v>1.6873645E-2</v>
      </c>
      <c r="J11020" t="s">
        <v>18</v>
      </c>
      <c r="K11020" t="s">
        <v>72</v>
      </c>
      <c r="L11020">
        <v>1</v>
      </c>
      <c r="M11020" t="s">
        <v>119</v>
      </c>
      <c r="N11020" t="s">
        <v>78</v>
      </c>
      <c r="O11020" t="s">
        <v>22</v>
      </c>
    </row>
    <row r="11021" spans="1:15">
      <c r="A11021" t="s">
        <v>17422</v>
      </c>
      <c r="B11021" s="1">
        <v>46001</v>
      </c>
      <c r="C11021" t="s">
        <v>13282</v>
      </c>
      <c r="D11021" t="s">
        <v>45</v>
      </c>
      <c r="E11021" t="s">
        <v>85</v>
      </c>
      <c r="F11021">
        <v>2</v>
      </c>
      <c r="G11021">
        <v>14262.34</v>
      </c>
      <c r="H11021">
        <v>28524.68</v>
      </c>
      <c r="I11021">
        <f>salesdata[[#This Row],[Total_Sales_INR]]/10000000</f>
        <v>2.8524679999999999E-3</v>
      </c>
      <c r="J11021" t="s">
        <v>34</v>
      </c>
      <c r="K11021" t="s">
        <v>35</v>
      </c>
      <c r="L11021">
        <v>5</v>
      </c>
      <c r="M11021" t="s">
        <v>170</v>
      </c>
      <c r="N11021" t="s">
        <v>52</v>
      </c>
      <c r="O11021" t="s">
        <v>22</v>
      </c>
    </row>
    <row r="11022" spans="1:15">
      <c r="A11022" t="s">
        <v>17423</v>
      </c>
      <c r="B11022" s="1">
        <v>45912</v>
      </c>
      <c r="C11022" t="s">
        <v>4134</v>
      </c>
      <c r="D11022" t="s">
        <v>25</v>
      </c>
      <c r="E11022" t="s">
        <v>280</v>
      </c>
      <c r="F11022">
        <v>3</v>
      </c>
      <c r="G11022">
        <v>46768.13</v>
      </c>
      <c r="H11022">
        <v>140304.39000000001</v>
      </c>
      <c r="I11022">
        <f>salesdata[[#This Row],[Total_Sales_INR]]/10000000</f>
        <v>1.4030439000000002E-2</v>
      </c>
      <c r="J11022" t="s">
        <v>27</v>
      </c>
      <c r="K11022" t="s">
        <v>19</v>
      </c>
      <c r="L11022">
        <v>5</v>
      </c>
      <c r="M11022" t="s">
        <v>41</v>
      </c>
      <c r="N11022" t="s">
        <v>120</v>
      </c>
      <c r="O11022" t="s">
        <v>22</v>
      </c>
    </row>
    <row r="11023" spans="1:15">
      <c r="A11023" t="s">
        <v>17424</v>
      </c>
      <c r="B11023" s="1">
        <v>45766</v>
      </c>
      <c r="C11023" t="s">
        <v>5746</v>
      </c>
      <c r="D11023" t="s">
        <v>102</v>
      </c>
      <c r="E11023" t="s">
        <v>184</v>
      </c>
      <c r="F11023">
        <v>4</v>
      </c>
      <c r="G11023">
        <v>30476.76</v>
      </c>
      <c r="H11023">
        <v>121907.04</v>
      </c>
      <c r="I11023">
        <f>salesdata[[#This Row],[Total_Sales_INR]]/10000000</f>
        <v>1.2190704E-2</v>
      </c>
      <c r="J11023" t="s">
        <v>18</v>
      </c>
      <c r="K11023" t="s">
        <v>35</v>
      </c>
      <c r="L11023">
        <v>3</v>
      </c>
      <c r="M11023" t="s">
        <v>61</v>
      </c>
      <c r="N11023" t="s">
        <v>62</v>
      </c>
      <c r="O11023" t="s">
        <v>22</v>
      </c>
    </row>
    <row r="11024" spans="1:15">
      <c r="A11024" t="s">
        <v>17425</v>
      </c>
      <c r="B11024" s="1">
        <v>45947</v>
      </c>
      <c r="C11024" t="s">
        <v>13463</v>
      </c>
      <c r="D11024" t="s">
        <v>45</v>
      </c>
      <c r="E11024" t="s">
        <v>65</v>
      </c>
      <c r="F11024">
        <v>3</v>
      </c>
      <c r="G11024">
        <v>15263.44</v>
      </c>
      <c r="H11024">
        <v>45790.32</v>
      </c>
      <c r="I11024">
        <f>salesdata[[#This Row],[Total_Sales_INR]]/10000000</f>
        <v>4.5790320000000002E-3</v>
      </c>
      <c r="J11024" t="s">
        <v>27</v>
      </c>
      <c r="K11024" t="s">
        <v>35</v>
      </c>
      <c r="L11024">
        <v>2</v>
      </c>
      <c r="M11024" t="s">
        <v>133</v>
      </c>
      <c r="N11024" t="s">
        <v>94</v>
      </c>
      <c r="O11024" t="s">
        <v>22</v>
      </c>
    </row>
    <row r="11025" spans="1:15">
      <c r="A11025" t="s">
        <v>17426</v>
      </c>
      <c r="B11025" s="1">
        <v>45822</v>
      </c>
      <c r="C11025" t="s">
        <v>17427</v>
      </c>
      <c r="D11025" t="s">
        <v>25</v>
      </c>
      <c r="E11025" t="s">
        <v>26</v>
      </c>
      <c r="F11025">
        <v>4</v>
      </c>
      <c r="G11025">
        <v>37891.800000000003</v>
      </c>
      <c r="H11025">
        <v>151567.20000000001</v>
      </c>
      <c r="I11025">
        <f>salesdata[[#This Row],[Total_Sales_INR]]/10000000</f>
        <v>1.5156720000000002E-2</v>
      </c>
      <c r="J11025" t="s">
        <v>47</v>
      </c>
      <c r="K11025" t="s">
        <v>72</v>
      </c>
      <c r="L11025">
        <v>2</v>
      </c>
      <c r="M11025" t="s">
        <v>104</v>
      </c>
      <c r="N11025" t="s">
        <v>360</v>
      </c>
      <c r="O11025" t="s">
        <v>22</v>
      </c>
    </row>
    <row r="11026" spans="1:15">
      <c r="A11026" t="s">
        <v>17428</v>
      </c>
      <c r="B11026" s="1">
        <v>45797</v>
      </c>
      <c r="C11026" t="s">
        <v>5598</v>
      </c>
      <c r="D11026" t="s">
        <v>16</v>
      </c>
      <c r="E11026" t="s">
        <v>145</v>
      </c>
      <c r="F11026">
        <v>3</v>
      </c>
      <c r="G11026">
        <v>35750.17</v>
      </c>
      <c r="H11026">
        <v>107250.51</v>
      </c>
      <c r="I11026">
        <f>salesdata[[#This Row],[Total_Sales_INR]]/10000000</f>
        <v>1.0725050999999999E-2</v>
      </c>
      <c r="J11026" t="s">
        <v>27</v>
      </c>
      <c r="K11026" t="s">
        <v>72</v>
      </c>
      <c r="L11026">
        <v>1</v>
      </c>
      <c r="M11026" t="s">
        <v>20</v>
      </c>
      <c r="N11026" t="s">
        <v>48</v>
      </c>
      <c r="O11026" t="s">
        <v>22</v>
      </c>
    </row>
    <row r="11027" spans="1:15">
      <c r="A11027" t="s">
        <v>17429</v>
      </c>
      <c r="B11027" s="1">
        <v>45868</v>
      </c>
      <c r="C11027" t="s">
        <v>11505</v>
      </c>
      <c r="D11027" t="s">
        <v>25</v>
      </c>
      <c r="E11027" t="s">
        <v>223</v>
      </c>
      <c r="F11027">
        <v>1</v>
      </c>
      <c r="G11027">
        <v>39319.72</v>
      </c>
      <c r="H11027">
        <v>39319.72</v>
      </c>
      <c r="I11027">
        <f>salesdata[[#This Row],[Total_Sales_INR]]/10000000</f>
        <v>3.9319719999999997E-3</v>
      </c>
      <c r="J11027" t="s">
        <v>34</v>
      </c>
      <c r="K11027" t="s">
        <v>35</v>
      </c>
      <c r="L11027">
        <v>1</v>
      </c>
      <c r="M11027" t="s">
        <v>20</v>
      </c>
      <c r="N11027" t="s">
        <v>62</v>
      </c>
      <c r="O11027" t="s">
        <v>22</v>
      </c>
    </row>
    <row r="11028" spans="1:15">
      <c r="A11028" t="s">
        <v>17430</v>
      </c>
      <c r="B11028" s="1">
        <v>45873</v>
      </c>
      <c r="C11028" t="s">
        <v>13406</v>
      </c>
      <c r="D11028" t="s">
        <v>32</v>
      </c>
      <c r="E11028" t="s">
        <v>309</v>
      </c>
      <c r="F11028">
        <v>4</v>
      </c>
      <c r="G11028">
        <v>18395.43</v>
      </c>
      <c r="H11028">
        <v>73581.72</v>
      </c>
      <c r="I11028">
        <f>salesdata[[#This Row],[Total_Sales_INR]]/10000000</f>
        <v>7.3581720000000005E-3</v>
      </c>
      <c r="J11028" t="s">
        <v>47</v>
      </c>
      <c r="K11028" t="s">
        <v>35</v>
      </c>
      <c r="L11028">
        <v>3</v>
      </c>
      <c r="M11028" t="s">
        <v>36</v>
      </c>
      <c r="N11028" t="s">
        <v>150</v>
      </c>
      <c r="O11028" t="s">
        <v>22</v>
      </c>
    </row>
    <row r="11029" spans="1:15">
      <c r="A11029" t="s">
        <v>17431</v>
      </c>
      <c r="B11029" s="1">
        <v>45667</v>
      </c>
      <c r="C11029" t="s">
        <v>1952</v>
      </c>
      <c r="D11029" t="s">
        <v>32</v>
      </c>
      <c r="E11029" t="s">
        <v>250</v>
      </c>
      <c r="F11029">
        <v>4</v>
      </c>
      <c r="G11029">
        <v>4360.9399999999996</v>
      </c>
      <c r="H11029">
        <v>17443.759999999998</v>
      </c>
      <c r="I11029">
        <f>salesdata[[#This Row],[Total_Sales_INR]]/10000000</f>
        <v>1.7443759999999997E-3</v>
      </c>
      <c r="J11029" t="s">
        <v>18</v>
      </c>
      <c r="K11029" t="s">
        <v>72</v>
      </c>
      <c r="L11029">
        <v>3</v>
      </c>
      <c r="M11029" t="s">
        <v>190</v>
      </c>
      <c r="N11029" t="s">
        <v>173</v>
      </c>
      <c r="O11029" t="s">
        <v>22</v>
      </c>
    </row>
    <row r="11030" spans="1:15">
      <c r="A11030" t="s">
        <v>17432</v>
      </c>
      <c r="B11030" s="1">
        <v>45676</v>
      </c>
      <c r="C11030" t="s">
        <v>9518</v>
      </c>
      <c r="D11030" t="s">
        <v>25</v>
      </c>
      <c r="E11030" t="s">
        <v>280</v>
      </c>
      <c r="F11030">
        <v>3</v>
      </c>
      <c r="G11030">
        <v>23181.58</v>
      </c>
      <c r="H11030">
        <v>69544.740000000005</v>
      </c>
      <c r="I11030">
        <f>salesdata[[#This Row],[Total_Sales_INR]]/10000000</f>
        <v>6.9544740000000004E-3</v>
      </c>
      <c r="J11030" t="s">
        <v>47</v>
      </c>
      <c r="K11030" t="s">
        <v>35</v>
      </c>
      <c r="L11030">
        <v>1</v>
      </c>
      <c r="M11030" t="s">
        <v>68</v>
      </c>
      <c r="N11030" t="s">
        <v>48</v>
      </c>
      <c r="O11030" t="s">
        <v>22</v>
      </c>
    </row>
    <row r="11031" spans="1:15">
      <c r="A11031" t="s">
        <v>17433</v>
      </c>
      <c r="B11031" s="1">
        <v>45709</v>
      </c>
      <c r="C11031" t="s">
        <v>9222</v>
      </c>
      <c r="D11031" t="s">
        <v>102</v>
      </c>
      <c r="E11031" t="s">
        <v>184</v>
      </c>
      <c r="F11031">
        <v>4</v>
      </c>
      <c r="G11031">
        <v>44920.33</v>
      </c>
      <c r="H11031">
        <v>179681.32</v>
      </c>
      <c r="I11031">
        <f>salesdata[[#This Row],[Total_Sales_INR]]/10000000</f>
        <v>1.7968132000000001E-2</v>
      </c>
      <c r="J11031" t="s">
        <v>34</v>
      </c>
      <c r="K11031" t="s">
        <v>35</v>
      </c>
      <c r="L11031">
        <v>3</v>
      </c>
      <c r="M11031" t="s">
        <v>115</v>
      </c>
      <c r="N11031" t="s">
        <v>173</v>
      </c>
      <c r="O11031" t="s">
        <v>22</v>
      </c>
    </row>
    <row r="11032" spans="1:15">
      <c r="A11032" t="s">
        <v>17434</v>
      </c>
      <c r="B11032" s="1">
        <v>45660</v>
      </c>
      <c r="C11032" t="s">
        <v>5787</v>
      </c>
      <c r="D11032" t="s">
        <v>102</v>
      </c>
      <c r="E11032" t="s">
        <v>118</v>
      </c>
      <c r="F11032">
        <v>2</v>
      </c>
      <c r="G11032">
        <v>4865.3100000000004</v>
      </c>
      <c r="H11032">
        <v>9730.6200000000008</v>
      </c>
      <c r="I11032">
        <f>salesdata[[#This Row],[Total_Sales_INR]]/10000000</f>
        <v>9.7306200000000012E-4</v>
      </c>
      <c r="J11032" t="s">
        <v>47</v>
      </c>
      <c r="K11032" t="s">
        <v>72</v>
      </c>
      <c r="L11032">
        <v>4</v>
      </c>
      <c r="M11032" t="s">
        <v>185</v>
      </c>
      <c r="N11032" t="s">
        <v>150</v>
      </c>
      <c r="O11032" t="s">
        <v>22</v>
      </c>
    </row>
    <row r="11033" spans="1:15">
      <c r="A11033" t="s">
        <v>17435</v>
      </c>
      <c r="B11033" s="1">
        <v>45986</v>
      </c>
      <c r="C11033" t="s">
        <v>1579</v>
      </c>
      <c r="D11033" t="s">
        <v>16</v>
      </c>
      <c r="E11033" t="s">
        <v>137</v>
      </c>
      <c r="F11033">
        <v>3</v>
      </c>
      <c r="G11033">
        <v>9865.8700000000008</v>
      </c>
      <c r="H11033">
        <v>29597.61</v>
      </c>
      <c r="I11033">
        <f>salesdata[[#This Row],[Total_Sales_INR]]/10000000</f>
        <v>2.959761E-3</v>
      </c>
      <c r="J11033" t="s">
        <v>47</v>
      </c>
      <c r="K11033" t="s">
        <v>19</v>
      </c>
      <c r="L11033">
        <v>3</v>
      </c>
      <c r="M11033" t="s">
        <v>77</v>
      </c>
      <c r="N11033" t="s">
        <v>48</v>
      </c>
      <c r="O11033" t="s">
        <v>22</v>
      </c>
    </row>
    <row r="11034" spans="1:15">
      <c r="A11034" t="s">
        <v>17436</v>
      </c>
      <c r="B11034" s="1">
        <v>45915</v>
      </c>
      <c r="C11034" t="s">
        <v>17437</v>
      </c>
      <c r="D11034" t="s">
        <v>25</v>
      </c>
      <c r="E11034" t="s">
        <v>91</v>
      </c>
      <c r="F11034">
        <v>1</v>
      </c>
      <c r="G11034">
        <v>2191.3200000000002</v>
      </c>
      <c r="H11034">
        <v>2191.3200000000002</v>
      </c>
      <c r="I11034">
        <f>salesdata[[#This Row],[Total_Sales_INR]]/10000000</f>
        <v>2.1913200000000003E-4</v>
      </c>
      <c r="J11034" t="s">
        <v>27</v>
      </c>
      <c r="K11034" t="s">
        <v>35</v>
      </c>
      <c r="L11034">
        <v>3</v>
      </c>
      <c r="M11034" t="s">
        <v>36</v>
      </c>
      <c r="N11034" t="s">
        <v>167</v>
      </c>
      <c r="O11034" t="s">
        <v>22</v>
      </c>
    </row>
    <row r="11035" spans="1:15">
      <c r="A11035" t="s">
        <v>17438</v>
      </c>
      <c r="B11035" s="1">
        <v>45948</v>
      </c>
      <c r="C11035" t="s">
        <v>9224</v>
      </c>
      <c r="D11035" t="s">
        <v>25</v>
      </c>
      <c r="E11035" t="s">
        <v>280</v>
      </c>
      <c r="F11035">
        <v>5</v>
      </c>
      <c r="G11035">
        <v>9362.16</v>
      </c>
      <c r="H11035">
        <v>46810.8</v>
      </c>
      <c r="I11035">
        <f>salesdata[[#This Row],[Total_Sales_INR]]/10000000</f>
        <v>4.6810800000000007E-3</v>
      </c>
      <c r="J11035" t="s">
        <v>27</v>
      </c>
      <c r="K11035" t="s">
        <v>19</v>
      </c>
      <c r="L11035">
        <v>5</v>
      </c>
      <c r="M11035" t="s">
        <v>41</v>
      </c>
      <c r="N11035" t="s">
        <v>124</v>
      </c>
      <c r="O11035" t="s">
        <v>22</v>
      </c>
    </row>
    <row r="11036" spans="1:15">
      <c r="A11036" t="s">
        <v>17439</v>
      </c>
      <c r="B11036" s="1">
        <v>45794</v>
      </c>
      <c r="C11036" t="s">
        <v>17440</v>
      </c>
      <c r="D11036" t="s">
        <v>16</v>
      </c>
      <c r="E11036" t="s">
        <v>145</v>
      </c>
      <c r="F11036">
        <v>2</v>
      </c>
      <c r="G11036">
        <v>36338.07</v>
      </c>
      <c r="H11036">
        <v>72676.14</v>
      </c>
      <c r="I11036">
        <f>salesdata[[#This Row],[Total_Sales_INR]]/10000000</f>
        <v>7.2676140000000004E-3</v>
      </c>
      <c r="J11036" t="s">
        <v>27</v>
      </c>
      <c r="K11036" t="s">
        <v>19</v>
      </c>
      <c r="L11036">
        <v>2</v>
      </c>
      <c r="M11036" t="s">
        <v>56</v>
      </c>
      <c r="N11036" t="s">
        <v>360</v>
      </c>
      <c r="O11036" t="s">
        <v>22</v>
      </c>
    </row>
    <row r="11037" spans="1:15">
      <c r="A11037" t="s">
        <v>17441</v>
      </c>
      <c r="B11037" s="1">
        <v>45889</v>
      </c>
      <c r="C11037" t="s">
        <v>6752</v>
      </c>
      <c r="D11037" t="s">
        <v>25</v>
      </c>
      <c r="E11037" t="s">
        <v>91</v>
      </c>
      <c r="F11037">
        <v>5</v>
      </c>
      <c r="G11037">
        <v>10837.73</v>
      </c>
      <c r="H11037">
        <v>54188.65</v>
      </c>
      <c r="I11037">
        <f>salesdata[[#This Row],[Total_Sales_INR]]/10000000</f>
        <v>5.4188650000000001E-3</v>
      </c>
      <c r="J11037" t="s">
        <v>27</v>
      </c>
      <c r="K11037" t="s">
        <v>19</v>
      </c>
      <c r="L11037">
        <v>4</v>
      </c>
      <c r="M11037" t="s">
        <v>198</v>
      </c>
      <c r="N11037" t="s">
        <v>167</v>
      </c>
      <c r="O11037" t="s">
        <v>22</v>
      </c>
    </row>
    <row r="11038" spans="1:15">
      <c r="A11038" t="s">
        <v>17442</v>
      </c>
      <c r="B11038" s="1">
        <v>45998</v>
      </c>
      <c r="C11038" t="s">
        <v>17443</v>
      </c>
      <c r="D11038" t="s">
        <v>25</v>
      </c>
      <c r="E11038" t="s">
        <v>26</v>
      </c>
      <c r="F11038">
        <v>1</v>
      </c>
      <c r="G11038">
        <v>29858.78</v>
      </c>
      <c r="H11038">
        <v>29858.78</v>
      </c>
      <c r="I11038">
        <f>salesdata[[#This Row],[Total_Sales_INR]]/10000000</f>
        <v>2.985878E-3</v>
      </c>
      <c r="J11038" t="s">
        <v>34</v>
      </c>
      <c r="K11038" t="s">
        <v>72</v>
      </c>
      <c r="L11038">
        <v>4</v>
      </c>
      <c r="M11038" t="s">
        <v>88</v>
      </c>
      <c r="N11038" t="s">
        <v>94</v>
      </c>
      <c r="O11038" t="s">
        <v>22</v>
      </c>
    </row>
    <row r="11039" spans="1:15">
      <c r="A11039" t="s">
        <v>17444</v>
      </c>
      <c r="B11039" s="1">
        <v>45794</v>
      </c>
      <c r="C11039" t="s">
        <v>12764</v>
      </c>
      <c r="D11039" t="s">
        <v>32</v>
      </c>
      <c r="E11039" t="s">
        <v>40</v>
      </c>
      <c r="F11039">
        <v>4</v>
      </c>
      <c r="G11039">
        <v>36827.279999999999</v>
      </c>
      <c r="H11039">
        <v>147309.12</v>
      </c>
      <c r="I11039">
        <f>salesdata[[#This Row],[Total_Sales_INR]]/10000000</f>
        <v>1.4730911999999999E-2</v>
      </c>
      <c r="J11039" t="s">
        <v>34</v>
      </c>
      <c r="K11039" t="s">
        <v>19</v>
      </c>
      <c r="L11039">
        <v>1</v>
      </c>
      <c r="M11039" t="s">
        <v>68</v>
      </c>
      <c r="N11039" t="s">
        <v>21</v>
      </c>
      <c r="O11039" t="s">
        <v>22</v>
      </c>
    </row>
    <row r="11040" spans="1:15">
      <c r="A11040" t="s">
        <v>17445</v>
      </c>
      <c r="B11040" s="1">
        <v>45919</v>
      </c>
      <c r="C11040" t="s">
        <v>17446</v>
      </c>
      <c r="D11040" t="s">
        <v>25</v>
      </c>
      <c r="E11040" t="s">
        <v>91</v>
      </c>
      <c r="F11040">
        <v>1</v>
      </c>
      <c r="G11040">
        <v>9514.5499999999993</v>
      </c>
      <c r="H11040">
        <v>9514.5499999999993</v>
      </c>
      <c r="I11040">
        <f>salesdata[[#This Row],[Total_Sales_INR]]/10000000</f>
        <v>9.5145499999999992E-4</v>
      </c>
      <c r="J11040" t="s">
        <v>34</v>
      </c>
      <c r="K11040" t="s">
        <v>35</v>
      </c>
      <c r="L11040">
        <v>4</v>
      </c>
      <c r="M11040" t="s">
        <v>88</v>
      </c>
      <c r="N11040" t="s">
        <v>69</v>
      </c>
      <c r="O11040" t="s">
        <v>22</v>
      </c>
    </row>
    <row r="11041" spans="1:15">
      <c r="A11041" t="s">
        <v>17447</v>
      </c>
      <c r="B11041" s="1">
        <v>45711</v>
      </c>
      <c r="C11041" t="s">
        <v>2779</v>
      </c>
      <c r="D11041" t="s">
        <v>32</v>
      </c>
      <c r="E11041" t="s">
        <v>309</v>
      </c>
      <c r="F11041">
        <v>5</v>
      </c>
      <c r="G11041">
        <v>26991.64</v>
      </c>
      <c r="H11041">
        <v>134958.20000000001</v>
      </c>
      <c r="I11041">
        <f>salesdata[[#This Row],[Total_Sales_INR]]/10000000</f>
        <v>1.349582E-2</v>
      </c>
      <c r="J11041" t="s">
        <v>47</v>
      </c>
      <c r="K11041" t="s">
        <v>35</v>
      </c>
      <c r="L11041">
        <v>5</v>
      </c>
      <c r="M11041" t="s">
        <v>73</v>
      </c>
      <c r="N11041" t="s">
        <v>150</v>
      </c>
      <c r="O11041" t="s">
        <v>22</v>
      </c>
    </row>
    <row r="11042" spans="1:15">
      <c r="A11042" t="s">
        <v>17448</v>
      </c>
      <c r="B11042" s="1">
        <v>45891</v>
      </c>
      <c r="C11042" t="s">
        <v>6039</v>
      </c>
      <c r="D11042" t="s">
        <v>102</v>
      </c>
      <c r="E11042" t="s">
        <v>155</v>
      </c>
      <c r="F11042">
        <v>3</v>
      </c>
      <c r="G11042">
        <v>21287.25</v>
      </c>
      <c r="H11042">
        <v>63861.75</v>
      </c>
      <c r="I11042">
        <f>salesdata[[#This Row],[Total_Sales_INR]]/10000000</f>
        <v>6.386175E-3</v>
      </c>
      <c r="J11042" t="s">
        <v>47</v>
      </c>
      <c r="K11042" t="s">
        <v>35</v>
      </c>
      <c r="L11042">
        <v>3</v>
      </c>
      <c r="M11042" t="s">
        <v>36</v>
      </c>
      <c r="N11042" t="s">
        <v>360</v>
      </c>
      <c r="O11042" t="s">
        <v>22</v>
      </c>
    </row>
    <row r="11043" spans="1:15">
      <c r="A11043" t="s">
        <v>17449</v>
      </c>
      <c r="B11043" s="1">
        <v>45775</v>
      </c>
      <c r="C11043" t="s">
        <v>3210</v>
      </c>
      <c r="D11043" t="s">
        <v>32</v>
      </c>
      <c r="E11043" t="s">
        <v>250</v>
      </c>
      <c r="F11043">
        <v>1</v>
      </c>
      <c r="G11043">
        <v>25273.46</v>
      </c>
      <c r="H11043">
        <v>25273.46</v>
      </c>
      <c r="I11043">
        <f>salesdata[[#This Row],[Total_Sales_INR]]/10000000</f>
        <v>2.5273459999999998E-3</v>
      </c>
      <c r="J11043" t="s">
        <v>18</v>
      </c>
      <c r="K11043" t="s">
        <v>72</v>
      </c>
      <c r="L11043">
        <v>1</v>
      </c>
      <c r="M11043" t="s">
        <v>119</v>
      </c>
      <c r="N11043" t="s">
        <v>78</v>
      </c>
      <c r="O11043" t="s">
        <v>22</v>
      </c>
    </row>
    <row r="11044" spans="1:15">
      <c r="A11044" t="s">
        <v>17450</v>
      </c>
      <c r="B11044" s="1">
        <v>45706</v>
      </c>
      <c r="C11044" t="s">
        <v>17451</v>
      </c>
      <c r="D11044" t="s">
        <v>45</v>
      </c>
      <c r="E11044" t="s">
        <v>60</v>
      </c>
      <c r="F11044">
        <v>3</v>
      </c>
      <c r="G11044">
        <v>28386.42</v>
      </c>
      <c r="H11044">
        <v>85159.26</v>
      </c>
      <c r="I11044">
        <f>salesdata[[#This Row],[Total_Sales_INR]]/10000000</f>
        <v>8.5159260000000001E-3</v>
      </c>
      <c r="J11044" t="s">
        <v>18</v>
      </c>
      <c r="K11044" t="s">
        <v>72</v>
      </c>
      <c r="L11044">
        <v>1</v>
      </c>
      <c r="M11044" t="s">
        <v>107</v>
      </c>
      <c r="N11044" t="s">
        <v>124</v>
      </c>
      <c r="O11044" t="s">
        <v>22</v>
      </c>
    </row>
    <row r="11045" spans="1:15">
      <c r="A11045" t="s">
        <v>17452</v>
      </c>
      <c r="B11045" s="1">
        <v>45687</v>
      </c>
      <c r="C11045" t="s">
        <v>10170</v>
      </c>
      <c r="D11045" t="s">
        <v>16</v>
      </c>
      <c r="E11045" t="s">
        <v>17</v>
      </c>
      <c r="F11045">
        <v>4</v>
      </c>
      <c r="G11045">
        <v>26354.21</v>
      </c>
      <c r="H11045">
        <v>105416.84</v>
      </c>
      <c r="I11045">
        <f>salesdata[[#This Row],[Total_Sales_INR]]/10000000</f>
        <v>1.0541683999999999E-2</v>
      </c>
      <c r="J11045" t="s">
        <v>34</v>
      </c>
      <c r="K11045" t="s">
        <v>72</v>
      </c>
      <c r="L11045">
        <v>5</v>
      </c>
      <c r="M11045" t="s">
        <v>73</v>
      </c>
      <c r="N11045" t="s">
        <v>134</v>
      </c>
      <c r="O11045" t="s">
        <v>22</v>
      </c>
    </row>
    <row r="11046" spans="1:15">
      <c r="A11046" t="s">
        <v>17453</v>
      </c>
      <c r="B11046" s="1">
        <v>45948</v>
      </c>
      <c r="C11046" t="s">
        <v>2456</v>
      </c>
      <c r="D11046" t="s">
        <v>25</v>
      </c>
      <c r="E11046" t="s">
        <v>140</v>
      </c>
      <c r="F11046">
        <v>5</v>
      </c>
      <c r="G11046">
        <v>20768.939999999999</v>
      </c>
      <c r="H11046">
        <v>103844.7</v>
      </c>
      <c r="I11046">
        <f>salesdata[[#This Row],[Total_Sales_INR]]/10000000</f>
        <v>1.038447E-2</v>
      </c>
      <c r="J11046" t="s">
        <v>34</v>
      </c>
      <c r="K11046" t="s">
        <v>35</v>
      </c>
      <c r="L11046">
        <v>1</v>
      </c>
      <c r="M11046" t="s">
        <v>20</v>
      </c>
      <c r="N11046" t="s">
        <v>21</v>
      </c>
      <c r="O11046" t="s">
        <v>22</v>
      </c>
    </row>
    <row r="11047" spans="1:15">
      <c r="A11047" t="s">
        <v>17454</v>
      </c>
      <c r="B11047" s="1">
        <v>45688</v>
      </c>
      <c r="C11047" t="s">
        <v>11227</v>
      </c>
      <c r="D11047" t="s">
        <v>16</v>
      </c>
      <c r="E11047" t="s">
        <v>145</v>
      </c>
      <c r="F11047">
        <v>5</v>
      </c>
      <c r="G11047">
        <v>12306.45</v>
      </c>
      <c r="H11047">
        <v>61532.25</v>
      </c>
      <c r="I11047">
        <f>salesdata[[#This Row],[Total_Sales_INR]]/10000000</f>
        <v>6.153225E-3</v>
      </c>
      <c r="J11047" t="s">
        <v>47</v>
      </c>
      <c r="K11047" t="s">
        <v>35</v>
      </c>
      <c r="L11047">
        <v>4</v>
      </c>
      <c r="M11047" t="s">
        <v>123</v>
      </c>
      <c r="N11047" t="s">
        <v>150</v>
      </c>
      <c r="O11047" t="s">
        <v>22</v>
      </c>
    </row>
    <row r="11048" spans="1:15">
      <c r="A11048" t="s">
        <v>17455</v>
      </c>
      <c r="B11048" s="1">
        <v>45902</v>
      </c>
      <c r="C11048" t="s">
        <v>16038</v>
      </c>
      <c r="D11048" t="s">
        <v>25</v>
      </c>
      <c r="E11048" t="s">
        <v>140</v>
      </c>
      <c r="F11048">
        <v>2</v>
      </c>
      <c r="G11048">
        <v>39789.74</v>
      </c>
      <c r="H11048">
        <v>79579.48</v>
      </c>
      <c r="I11048">
        <f>salesdata[[#This Row],[Total_Sales_INR]]/10000000</f>
        <v>7.9579479999999994E-3</v>
      </c>
      <c r="J11048" t="s">
        <v>27</v>
      </c>
      <c r="K11048" t="s">
        <v>72</v>
      </c>
      <c r="L11048">
        <v>4</v>
      </c>
      <c r="M11048" t="s">
        <v>88</v>
      </c>
      <c r="N11048" t="s">
        <v>142</v>
      </c>
      <c r="O11048" t="s">
        <v>22</v>
      </c>
    </row>
    <row r="11049" spans="1:15">
      <c r="A11049" t="s">
        <v>17456</v>
      </c>
      <c r="B11049" s="1">
        <v>45996</v>
      </c>
      <c r="C11049" t="s">
        <v>8266</v>
      </c>
      <c r="D11049" t="s">
        <v>102</v>
      </c>
      <c r="E11049" t="s">
        <v>155</v>
      </c>
      <c r="F11049">
        <v>1</v>
      </c>
      <c r="G11049">
        <v>19885.740000000002</v>
      </c>
      <c r="H11049">
        <v>19885.740000000002</v>
      </c>
      <c r="I11049">
        <f>salesdata[[#This Row],[Total_Sales_INR]]/10000000</f>
        <v>1.9885740000000003E-3</v>
      </c>
      <c r="J11049" t="s">
        <v>18</v>
      </c>
      <c r="K11049" t="s">
        <v>19</v>
      </c>
      <c r="L11049">
        <v>4</v>
      </c>
      <c r="M11049" t="s">
        <v>160</v>
      </c>
      <c r="N11049" t="s">
        <v>82</v>
      </c>
      <c r="O11049" t="s">
        <v>22</v>
      </c>
    </row>
    <row r="11050" spans="1:15">
      <c r="A11050" t="s">
        <v>17457</v>
      </c>
      <c r="B11050" s="1">
        <v>46009</v>
      </c>
      <c r="C11050" t="s">
        <v>300</v>
      </c>
      <c r="D11050" t="s">
        <v>45</v>
      </c>
      <c r="E11050" t="s">
        <v>46</v>
      </c>
      <c r="F11050">
        <v>4</v>
      </c>
      <c r="G11050">
        <v>24629.73</v>
      </c>
      <c r="H11050">
        <v>98518.92</v>
      </c>
      <c r="I11050">
        <f>salesdata[[#This Row],[Total_Sales_INR]]/10000000</f>
        <v>9.8518919999999992E-3</v>
      </c>
      <c r="J11050" t="s">
        <v>18</v>
      </c>
      <c r="K11050" t="s">
        <v>19</v>
      </c>
      <c r="L11050">
        <v>3</v>
      </c>
      <c r="M11050" t="s">
        <v>190</v>
      </c>
      <c r="N11050" t="s">
        <v>213</v>
      </c>
      <c r="O11050" t="s">
        <v>22</v>
      </c>
    </row>
    <row r="11051" spans="1:15">
      <c r="A11051" t="s">
        <v>17458</v>
      </c>
      <c r="B11051" s="1">
        <v>45810</v>
      </c>
      <c r="C11051" t="s">
        <v>2741</v>
      </c>
      <c r="D11051" t="s">
        <v>16</v>
      </c>
      <c r="E11051" t="s">
        <v>130</v>
      </c>
      <c r="F11051">
        <v>1</v>
      </c>
      <c r="G11051">
        <v>23335.55</v>
      </c>
      <c r="H11051">
        <v>23335.55</v>
      </c>
      <c r="I11051">
        <f>salesdata[[#This Row],[Total_Sales_INR]]/10000000</f>
        <v>2.3335549999999997E-3</v>
      </c>
      <c r="J11051" t="s">
        <v>47</v>
      </c>
      <c r="K11051" t="s">
        <v>72</v>
      </c>
      <c r="L11051">
        <v>1</v>
      </c>
      <c r="M11051" t="s">
        <v>20</v>
      </c>
      <c r="N11051" t="s">
        <v>178</v>
      </c>
      <c r="O11051" t="s">
        <v>22</v>
      </c>
    </row>
    <row r="11052" spans="1:15">
      <c r="A11052" t="s">
        <v>17459</v>
      </c>
      <c r="B11052" s="1">
        <v>45926</v>
      </c>
      <c r="C11052" t="s">
        <v>16232</v>
      </c>
      <c r="D11052" t="s">
        <v>32</v>
      </c>
      <c r="E11052" t="s">
        <v>40</v>
      </c>
      <c r="F11052">
        <v>2</v>
      </c>
      <c r="G11052">
        <v>46182.42</v>
      </c>
      <c r="H11052">
        <v>92364.84</v>
      </c>
      <c r="I11052">
        <f>salesdata[[#This Row],[Total_Sales_INR]]/10000000</f>
        <v>9.2364839999999997E-3</v>
      </c>
      <c r="J11052" t="s">
        <v>18</v>
      </c>
      <c r="K11052" t="s">
        <v>19</v>
      </c>
      <c r="L11052">
        <v>2</v>
      </c>
      <c r="M11052" t="s">
        <v>265</v>
      </c>
      <c r="N11052" t="s">
        <v>52</v>
      </c>
      <c r="O11052" t="s">
        <v>22</v>
      </c>
    </row>
    <row r="11053" spans="1:15">
      <c r="A11053" t="s">
        <v>17460</v>
      </c>
      <c r="B11053" s="1">
        <v>45935</v>
      </c>
      <c r="C11053" t="s">
        <v>11311</v>
      </c>
      <c r="D11053" t="s">
        <v>16</v>
      </c>
      <c r="E11053" t="s">
        <v>145</v>
      </c>
      <c r="F11053">
        <v>1</v>
      </c>
      <c r="G11053">
        <v>14550.8</v>
      </c>
      <c r="H11053">
        <v>14550.8</v>
      </c>
      <c r="I11053">
        <f>salesdata[[#This Row],[Total_Sales_INR]]/10000000</f>
        <v>1.4550799999999999E-3</v>
      </c>
      <c r="J11053" t="s">
        <v>47</v>
      </c>
      <c r="K11053" t="s">
        <v>72</v>
      </c>
      <c r="L11053">
        <v>4</v>
      </c>
      <c r="M11053" t="s">
        <v>185</v>
      </c>
      <c r="N11053" t="s">
        <v>69</v>
      </c>
      <c r="O11053" t="s">
        <v>22</v>
      </c>
    </row>
    <row r="11054" spans="1:15">
      <c r="A11054" t="s">
        <v>17461</v>
      </c>
      <c r="B11054" s="1">
        <v>45877</v>
      </c>
      <c r="C11054" t="s">
        <v>17462</v>
      </c>
      <c r="D11054" t="s">
        <v>32</v>
      </c>
      <c r="E11054" t="s">
        <v>250</v>
      </c>
      <c r="F11054">
        <v>2</v>
      </c>
      <c r="G11054">
        <v>506.8</v>
      </c>
      <c r="H11054">
        <v>1013.6</v>
      </c>
      <c r="I11054">
        <f>salesdata[[#This Row],[Total_Sales_INR]]/10000000</f>
        <v>1.0136000000000001E-4</v>
      </c>
      <c r="J11054" t="s">
        <v>47</v>
      </c>
      <c r="K11054" t="s">
        <v>72</v>
      </c>
      <c r="L11054">
        <v>4</v>
      </c>
      <c r="M11054" t="s">
        <v>198</v>
      </c>
      <c r="N11054" t="s">
        <v>360</v>
      </c>
      <c r="O11054" t="s">
        <v>22</v>
      </c>
    </row>
    <row r="11055" spans="1:15">
      <c r="A11055" t="s">
        <v>17463</v>
      </c>
      <c r="B11055" s="1">
        <v>45884</v>
      </c>
      <c r="C11055" t="s">
        <v>14390</v>
      </c>
      <c r="D11055" t="s">
        <v>16</v>
      </c>
      <c r="E11055" t="s">
        <v>137</v>
      </c>
      <c r="F11055">
        <v>3</v>
      </c>
      <c r="G11055">
        <v>911.77</v>
      </c>
      <c r="H11055">
        <v>2735.31</v>
      </c>
      <c r="I11055">
        <f>salesdata[[#This Row],[Total_Sales_INR]]/10000000</f>
        <v>2.7353099999999998E-4</v>
      </c>
      <c r="J11055" t="s">
        <v>27</v>
      </c>
      <c r="K11055" t="s">
        <v>72</v>
      </c>
      <c r="L11055">
        <v>4</v>
      </c>
      <c r="M11055" t="s">
        <v>123</v>
      </c>
      <c r="N11055" t="s">
        <v>97</v>
      </c>
      <c r="O11055" t="s">
        <v>22</v>
      </c>
    </row>
    <row r="11056" spans="1:15">
      <c r="A11056" t="s">
        <v>17464</v>
      </c>
      <c r="B11056" s="1">
        <v>45726</v>
      </c>
      <c r="C11056" t="s">
        <v>2069</v>
      </c>
      <c r="D11056" t="s">
        <v>16</v>
      </c>
      <c r="E11056" t="s">
        <v>137</v>
      </c>
      <c r="F11056">
        <v>1</v>
      </c>
      <c r="G11056">
        <v>17302.03</v>
      </c>
      <c r="H11056">
        <v>17302.03</v>
      </c>
      <c r="I11056">
        <f>salesdata[[#This Row],[Total_Sales_INR]]/10000000</f>
        <v>1.7302029999999998E-3</v>
      </c>
      <c r="J11056" t="s">
        <v>34</v>
      </c>
      <c r="K11056" t="s">
        <v>19</v>
      </c>
      <c r="L11056">
        <v>4</v>
      </c>
      <c r="M11056" t="s">
        <v>198</v>
      </c>
      <c r="N11056" t="s">
        <v>127</v>
      </c>
      <c r="O11056" t="s">
        <v>22</v>
      </c>
    </row>
    <row r="11057" spans="1:15">
      <c r="A11057" t="s">
        <v>17465</v>
      </c>
      <c r="B11057" s="1">
        <v>45722</v>
      </c>
      <c r="C11057" t="s">
        <v>4624</v>
      </c>
      <c r="D11057" t="s">
        <v>25</v>
      </c>
      <c r="E11057" t="s">
        <v>140</v>
      </c>
      <c r="F11057">
        <v>5</v>
      </c>
      <c r="G11057">
        <v>12266.56</v>
      </c>
      <c r="H11057">
        <v>61332.800000000003</v>
      </c>
      <c r="I11057">
        <f>salesdata[[#This Row],[Total_Sales_INR]]/10000000</f>
        <v>6.1332800000000005E-3</v>
      </c>
      <c r="J11057" t="s">
        <v>34</v>
      </c>
      <c r="K11057" t="s">
        <v>72</v>
      </c>
      <c r="L11057">
        <v>5</v>
      </c>
      <c r="M11057" t="s">
        <v>73</v>
      </c>
      <c r="N11057" t="s">
        <v>124</v>
      </c>
      <c r="O11057" t="s">
        <v>22</v>
      </c>
    </row>
    <row r="11058" spans="1:15">
      <c r="A11058" t="s">
        <v>17466</v>
      </c>
      <c r="B11058" s="1">
        <v>45712</v>
      </c>
      <c r="C11058" t="s">
        <v>17467</v>
      </c>
      <c r="D11058" t="s">
        <v>32</v>
      </c>
      <c r="E11058" t="s">
        <v>40</v>
      </c>
      <c r="F11058">
        <v>4</v>
      </c>
      <c r="G11058">
        <v>8075.02</v>
      </c>
      <c r="H11058">
        <v>32300.080000000002</v>
      </c>
      <c r="I11058">
        <f>salesdata[[#This Row],[Total_Sales_INR]]/10000000</f>
        <v>3.2300080000000004E-3</v>
      </c>
      <c r="J11058" t="s">
        <v>18</v>
      </c>
      <c r="K11058" t="s">
        <v>19</v>
      </c>
      <c r="L11058">
        <v>3</v>
      </c>
      <c r="M11058" t="s">
        <v>61</v>
      </c>
      <c r="N11058" t="s">
        <v>42</v>
      </c>
      <c r="O11058" t="s">
        <v>22</v>
      </c>
    </row>
    <row r="11059" spans="1:15">
      <c r="A11059" t="s">
        <v>17468</v>
      </c>
      <c r="B11059" s="1">
        <v>45931</v>
      </c>
      <c r="C11059" t="s">
        <v>1013</v>
      </c>
      <c r="D11059" t="s">
        <v>45</v>
      </c>
      <c r="E11059" t="s">
        <v>60</v>
      </c>
      <c r="F11059">
        <v>5</v>
      </c>
      <c r="G11059">
        <v>27628.01</v>
      </c>
      <c r="H11059">
        <v>138140.04999999999</v>
      </c>
      <c r="I11059">
        <f>salesdata[[#This Row],[Total_Sales_INR]]/10000000</f>
        <v>1.3814004999999999E-2</v>
      </c>
      <c r="J11059" t="s">
        <v>27</v>
      </c>
      <c r="K11059" t="s">
        <v>19</v>
      </c>
      <c r="L11059">
        <v>3</v>
      </c>
      <c r="M11059" t="s">
        <v>61</v>
      </c>
      <c r="N11059" t="s">
        <v>216</v>
      </c>
      <c r="O11059" t="s">
        <v>22</v>
      </c>
    </row>
    <row r="11060" spans="1:15">
      <c r="A11060" t="s">
        <v>17469</v>
      </c>
      <c r="B11060" s="1">
        <v>45696</v>
      </c>
      <c r="C11060" t="s">
        <v>4192</v>
      </c>
      <c r="D11060" t="s">
        <v>25</v>
      </c>
      <c r="E11060" t="s">
        <v>223</v>
      </c>
      <c r="F11060">
        <v>1</v>
      </c>
      <c r="G11060">
        <v>42298.74</v>
      </c>
      <c r="H11060">
        <v>42298.74</v>
      </c>
      <c r="I11060">
        <f>salesdata[[#This Row],[Total_Sales_INR]]/10000000</f>
        <v>4.2298739999999998E-3</v>
      </c>
      <c r="J11060" t="s">
        <v>47</v>
      </c>
      <c r="K11060" t="s">
        <v>19</v>
      </c>
      <c r="L11060">
        <v>2</v>
      </c>
      <c r="M11060" t="s">
        <v>104</v>
      </c>
      <c r="N11060" t="s">
        <v>127</v>
      </c>
      <c r="O11060" t="s">
        <v>22</v>
      </c>
    </row>
    <row r="11061" spans="1:15">
      <c r="A11061" t="s">
        <v>17470</v>
      </c>
      <c r="B11061" s="1">
        <v>45779</v>
      </c>
      <c r="C11061" t="s">
        <v>9772</v>
      </c>
      <c r="D11061" t="s">
        <v>25</v>
      </c>
      <c r="E11061" t="s">
        <v>223</v>
      </c>
      <c r="F11061">
        <v>5</v>
      </c>
      <c r="G11061">
        <v>47442.720000000001</v>
      </c>
      <c r="H11061">
        <v>237213.6</v>
      </c>
      <c r="I11061">
        <f>salesdata[[#This Row],[Total_Sales_INR]]/10000000</f>
        <v>2.372136E-2</v>
      </c>
      <c r="J11061" t="s">
        <v>27</v>
      </c>
      <c r="K11061" t="s">
        <v>35</v>
      </c>
      <c r="L11061">
        <v>2</v>
      </c>
      <c r="M11061" t="s">
        <v>133</v>
      </c>
      <c r="N11061" t="s">
        <v>37</v>
      </c>
      <c r="O11061" t="s">
        <v>22</v>
      </c>
    </row>
    <row r="11062" spans="1:15">
      <c r="A11062" t="s">
        <v>17471</v>
      </c>
      <c r="B11062" s="1">
        <v>45729</v>
      </c>
      <c r="C11062" t="s">
        <v>17472</v>
      </c>
      <c r="D11062" t="s">
        <v>16</v>
      </c>
      <c r="E11062" t="s">
        <v>17</v>
      </c>
      <c r="F11062">
        <v>2</v>
      </c>
      <c r="G11062">
        <v>23050.02</v>
      </c>
      <c r="H11062">
        <v>46100.04</v>
      </c>
      <c r="I11062">
        <f>salesdata[[#This Row],[Total_Sales_INR]]/10000000</f>
        <v>4.610004E-3</v>
      </c>
      <c r="J11062" t="s">
        <v>27</v>
      </c>
      <c r="K11062" t="s">
        <v>35</v>
      </c>
      <c r="L11062">
        <v>5</v>
      </c>
      <c r="M11062" t="s">
        <v>51</v>
      </c>
      <c r="N11062" t="s">
        <v>69</v>
      </c>
      <c r="O11062" t="s">
        <v>22</v>
      </c>
    </row>
    <row r="11063" spans="1:15">
      <c r="A11063" t="s">
        <v>17473</v>
      </c>
      <c r="B11063" s="1">
        <v>45970</v>
      </c>
      <c r="C11063" t="s">
        <v>1416</v>
      </c>
      <c r="D11063" t="s">
        <v>102</v>
      </c>
      <c r="E11063" t="s">
        <v>155</v>
      </c>
      <c r="F11063">
        <v>1</v>
      </c>
      <c r="G11063">
        <v>11309.35</v>
      </c>
      <c r="H11063">
        <v>11309.35</v>
      </c>
      <c r="I11063">
        <f>salesdata[[#This Row],[Total_Sales_INR]]/10000000</f>
        <v>1.130935E-3</v>
      </c>
      <c r="J11063" t="s">
        <v>34</v>
      </c>
      <c r="K11063" t="s">
        <v>19</v>
      </c>
      <c r="L11063">
        <v>1</v>
      </c>
      <c r="M11063" t="s">
        <v>181</v>
      </c>
      <c r="N11063" t="s">
        <v>213</v>
      </c>
      <c r="O11063" t="s">
        <v>22</v>
      </c>
    </row>
    <row r="11064" spans="1:15">
      <c r="A11064" t="s">
        <v>17474</v>
      </c>
      <c r="B11064" s="1">
        <v>45943</v>
      </c>
      <c r="C11064" t="s">
        <v>9452</v>
      </c>
      <c r="D11064" t="s">
        <v>32</v>
      </c>
      <c r="E11064" t="s">
        <v>40</v>
      </c>
      <c r="F11064">
        <v>3</v>
      </c>
      <c r="G11064">
        <v>12499.3</v>
      </c>
      <c r="H11064">
        <v>37497.9</v>
      </c>
      <c r="I11064">
        <f>salesdata[[#This Row],[Total_Sales_INR]]/10000000</f>
        <v>3.7497900000000002E-3</v>
      </c>
      <c r="J11064" t="s">
        <v>18</v>
      </c>
      <c r="K11064" t="s">
        <v>19</v>
      </c>
      <c r="L11064">
        <v>5</v>
      </c>
      <c r="M11064" t="s">
        <v>170</v>
      </c>
      <c r="N11064" t="s">
        <v>120</v>
      </c>
      <c r="O11064" t="s">
        <v>22</v>
      </c>
    </row>
    <row r="11065" spans="1:15">
      <c r="A11065" t="s">
        <v>17475</v>
      </c>
      <c r="B11065" s="1">
        <v>45668</v>
      </c>
      <c r="C11065" t="s">
        <v>9014</v>
      </c>
      <c r="D11065" t="s">
        <v>102</v>
      </c>
      <c r="E11065" t="s">
        <v>118</v>
      </c>
      <c r="F11065">
        <v>4</v>
      </c>
      <c r="G11065">
        <v>12692.82</v>
      </c>
      <c r="H11065">
        <v>50771.28</v>
      </c>
      <c r="I11065">
        <f>salesdata[[#This Row],[Total_Sales_INR]]/10000000</f>
        <v>5.0771280000000002E-3</v>
      </c>
      <c r="J11065" t="s">
        <v>34</v>
      </c>
      <c r="K11065" t="s">
        <v>35</v>
      </c>
      <c r="L11065">
        <v>4</v>
      </c>
      <c r="M11065" t="s">
        <v>185</v>
      </c>
      <c r="N11065" t="s">
        <v>57</v>
      </c>
      <c r="O11065" t="s">
        <v>22</v>
      </c>
    </row>
    <row r="11066" spans="1:15">
      <c r="A11066" t="s">
        <v>17476</v>
      </c>
      <c r="B11066" s="1">
        <v>45822</v>
      </c>
      <c r="C11066" t="s">
        <v>4443</v>
      </c>
      <c r="D11066" t="s">
        <v>25</v>
      </c>
      <c r="E11066" t="s">
        <v>26</v>
      </c>
      <c r="F11066">
        <v>3</v>
      </c>
      <c r="G11066">
        <v>11065.39</v>
      </c>
      <c r="H11066">
        <v>33196.17</v>
      </c>
      <c r="I11066">
        <f>salesdata[[#This Row],[Total_Sales_INR]]/10000000</f>
        <v>3.319617E-3</v>
      </c>
      <c r="J11066" t="s">
        <v>34</v>
      </c>
      <c r="K11066" t="s">
        <v>72</v>
      </c>
      <c r="L11066">
        <v>5</v>
      </c>
      <c r="M11066" t="s">
        <v>170</v>
      </c>
      <c r="N11066" t="s">
        <v>213</v>
      </c>
      <c r="O11066" t="s">
        <v>22</v>
      </c>
    </row>
    <row r="11067" spans="1:15">
      <c r="A11067" t="s">
        <v>17477</v>
      </c>
      <c r="B11067" s="1">
        <v>45679</v>
      </c>
      <c r="C11067" t="s">
        <v>10819</v>
      </c>
      <c r="D11067" t="s">
        <v>45</v>
      </c>
      <c r="E11067" t="s">
        <v>55</v>
      </c>
      <c r="F11067">
        <v>1</v>
      </c>
      <c r="G11067">
        <v>15217.28</v>
      </c>
      <c r="H11067">
        <v>15217.28</v>
      </c>
      <c r="I11067">
        <f>salesdata[[#This Row],[Total_Sales_INR]]/10000000</f>
        <v>1.521728E-3</v>
      </c>
      <c r="J11067" t="s">
        <v>47</v>
      </c>
      <c r="K11067" t="s">
        <v>72</v>
      </c>
      <c r="L11067">
        <v>5</v>
      </c>
      <c r="M11067" t="s">
        <v>170</v>
      </c>
      <c r="N11067" t="s">
        <v>48</v>
      </c>
      <c r="O11067" t="s">
        <v>22</v>
      </c>
    </row>
    <row r="11068" spans="1:15">
      <c r="A11068" t="s">
        <v>17478</v>
      </c>
      <c r="B11068" s="1">
        <v>45954</v>
      </c>
      <c r="C11068" t="s">
        <v>10087</v>
      </c>
      <c r="D11068" t="s">
        <v>45</v>
      </c>
      <c r="E11068" t="s">
        <v>60</v>
      </c>
      <c r="F11068">
        <v>5</v>
      </c>
      <c r="G11068">
        <v>3130.31</v>
      </c>
      <c r="H11068">
        <v>15651.55</v>
      </c>
      <c r="I11068">
        <f>salesdata[[#This Row],[Total_Sales_INR]]/10000000</f>
        <v>1.5651549999999999E-3</v>
      </c>
      <c r="J11068" t="s">
        <v>18</v>
      </c>
      <c r="K11068" t="s">
        <v>72</v>
      </c>
      <c r="L11068">
        <v>2</v>
      </c>
      <c r="M11068" t="s">
        <v>56</v>
      </c>
      <c r="N11068" t="s">
        <v>173</v>
      </c>
      <c r="O11068" t="s">
        <v>22</v>
      </c>
    </row>
    <row r="11069" spans="1:15">
      <c r="A11069" t="s">
        <v>17479</v>
      </c>
      <c r="B11069" s="1">
        <v>45767</v>
      </c>
      <c r="C11069" t="s">
        <v>2699</v>
      </c>
      <c r="D11069" t="s">
        <v>32</v>
      </c>
      <c r="E11069" t="s">
        <v>33</v>
      </c>
      <c r="F11069">
        <v>4</v>
      </c>
      <c r="G11069">
        <v>44581.34</v>
      </c>
      <c r="H11069">
        <v>178325.36</v>
      </c>
      <c r="I11069">
        <f>salesdata[[#This Row],[Total_Sales_INR]]/10000000</f>
        <v>1.7832536E-2</v>
      </c>
      <c r="J11069" t="s">
        <v>27</v>
      </c>
      <c r="K11069" t="s">
        <v>19</v>
      </c>
      <c r="L11069">
        <v>2</v>
      </c>
      <c r="M11069" t="s">
        <v>141</v>
      </c>
      <c r="N11069" t="s">
        <v>124</v>
      </c>
      <c r="O11069" t="s">
        <v>22</v>
      </c>
    </row>
    <row r="11070" spans="1:15">
      <c r="A11070" t="s">
        <v>17480</v>
      </c>
      <c r="B11070" s="1">
        <v>45916</v>
      </c>
      <c r="C11070" t="s">
        <v>13368</v>
      </c>
      <c r="D11070" t="s">
        <v>25</v>
      </c>
      <c r="E11070" t="s">
        <v>26</v>
      </c>
      <c r="F11070">
        <v>1</v>
      </c>
      <c r="G11070">
        <v>23427.200000000001</v>
      </c>
      <c r="H11070">
        <v>23427.200000000001</v>
      </c>
      <c r="I11070">
        <f>salesdata[[#This Row],[Total_Sales_INR]]/10000000</f>
        <v>2.34272E-3</v>
      </c>
      <c r="J11070" t="s">
        <v>47</v>
      </c>
      <c r="K11070" t="s">
        <v>35</v>
      </c>
      <c r="L11070">
        <v>4</v>
      </c>
      <c r="M11070" t="s">
        <v>88</v>
      </c>
      <c r="N11070" t="s">
        <v>74</v>
      </c>
      <c r="O11070" t="s">
        <v>22</v>
      </c>
    </row>
    <row r="11071" spans="1:15">
      <c r="A11071" t="s">
        <v>17481</v>
      </c>
      <c r="B11071" s="1">
        <v>45766</v>
      </c>
      <c r="C11071" t="s">
        <v>17142</v>
      </c>
      <c r="D11071" t="s">
        <v>25</v>
      </c>
      <c r="E11071" t="s">
        <v>223</v>
      </c>
      <c r="F11071">
        <v>2</v>
      </c>
      <c r="G11071">
        <v>7655.42</v>
      </c>
      <c r="H11071">
        <v>15310.84</v>
      </c>
      <c r="I11071">
        <f>salesdata[[#This Row],[Total_Sales_INR]]/10000000</f>
        <v>1.531084E-3</v>
      </c>
      <c r="J11071" t="s">
        <v>34</v>
      </c>
      <c r="K11071" t="s">
        <v>35</v>
      </c>
      <c r="L11071">
        <v>4</v>
      </c>
      <c r="M11071" t="s">
        <v>185</v>
      </c>
      <c r="N11071" t="s">
        <v>82</v>
      </c>
      <c r="O11071" t="s">
        <v>22</v>
      </c>
    </row>
    <row r="11072" spans="1:15">
      <c r="A11072" t="s">
        <v>17482</v>
      </c>
      <c r="B11072" s="1">
        <v>45965</v>
      </c>
      <c r="C11072" t="s">
        <v>16095</v>
      </c>
      <c r="D11072" t="s">
        <v>25</v>
      </c>
      <c r="E11072" t="s">
        <v>91</v>
      </c>
      <c r="F11072">
        <v>2</v>
      </c>
      <c r="G11072">
        <v>45651.59</v>
      </c>
      <c r="H11072">
        <v>91303.18</v>
      </c>
      <c r="I11072">
        <f>salesdata[[#This Row],[Total_Sales_INR]]/10000000</f>
        <v>9.1303180000000001E-3</v>
      </c>
      <c r="J11072" t="s">
        <v>27</v>
      </c>
      <c r="K11072" t="s">
        <v>72</v>
      </c>
      <c r="L11072">
        <v>3</v>
      </c>
      <c r="M11072" t="s">
        <v>61</v>
      </c>
      <c r="N11072" t="s">
        <v>29</v>
      </c>
      <c r="O11072" t="s">
        <v>22</v>
      </c>
    </row>
    <row r="11073" spans="1:15">
      <c r="A11073" t="s">
        <v>17483</v>
      </c>
      <c r="B11073" s="1">
        <v>45955</v>
      </c>
      <c r="C11073" t="s">
        <v>10468</v>
      </c>
      <c r="D11073" t="s">
        <v>16</v>
      </c>
      <c r="E11073" t="s">
        <v>17</v>
      </c>
      <c r="F11073">
        <v>2</v>
      </c>
      <c r="G11073">
        <v>32043.1</v>
      </c>
      <c r="H11073">
        <v>64086.2</v>
      </c>
      <c r="I11073">
        <f>salesdata[[#This Row],[Total_Sales_INR]]/10000000</f>
        <v>6.4086199999999994E-3</v>
      </c>
      <c r="J11073" t="s">
        <v>27</v>
      </c>
      <c r="K11073" t="s">
        <v>35</v>
      </c>
      <c r="L11073">
        <v>4</v>
      </c>
      <c r="M11073" t="s">
        <v>123</v>
      </c>
      <c r="N11073" t="s">
        <v>42</v>
      </c>
      <c r="O11073" t="s">
        <v>22</v>
      </c>
    </row>
    <row r="11074" spans="1:15">
      <c r="A11074" t="s">
        <v>17484</v>
      </c>
      <c r="B11074" s="1">
        <v>45981</v>
      </c>
      <c r="C11074" t="s">
        <v>17162</v>
      </c>
      <c r="D11074" t="s">
        <v>102</v>
      </c>
      <c r="E11074" t="s">
        <v>184</v>
      </c>
      <c r="F11074">
        <v>4</v>
      </c>
      <c r="G11074">
        <v>30021.18</v>
      </c>
      <c r="H11074">
        <v>120084.72</v>
      </c>
      <c r="I11074">
        <f>salesdata[[#This Row],[Total_Sales_INR]]/10000000</f>
        <v>1.2008472000000001E-2</v>
      </c>
      <c r="J11074" t="s">
        <v>34</v>
      </c>
      <c r="K11074" t="s">
        <v>35</v>
      </c>
      <c r="L11074">
        <v>4</v>
      </c>
      <c r="M11074" t="s">
        <v>88</v>
      </c>
      <c r="N11074" t="s">
        <v>94</v>
      </c>
      <c r="O11074" t="s">
        <v>22</v>
      </c>
    </row>
    <row r="11075" spans="1:15">
      <c r="A11075" t="s">
        <v>17485</v>
      </c>
      <c r="B11075" s="1">
        <v>45914</v>
      </c>
      <c r="C11075" t="s">
        <v>17486</v>
      </c>
      <c r="D11075" t="s">
        <v>32</v>
      </c>
      <c r="E11075" t="s">
        <v>309</v>
      </c>
      <c r="F11075">
        <v>3</v>
      </c>
      <c r="G11075">
        <v>15700.49</v>
      </c>
      <c r="H11075">
        <v>47101.47</v>
      </c>
      <c r="I11075">
        <f>salesdata[[#This Row],[Total_Sales_INR]]/10000000</f>
        <v>4.7101470000000005E-3</v>
      </c>
      <c r="J11075" t="s">
        <v>47</v>
      </c>
      <c r="K11075" t="s">
        <v>19</v>
      </c>
      <c r="L11075">
        <v>5</v>
      </c>
      <c r="M11075" t="s">
        <v>41</v>
      </c>
      <c r="N11075" t="s">
        <v>127</v>
      </c>
      <c r="O11075" t="s">
        <v>22</v>
      </c>
    </row>
    <row r="11076" spans="1:15">
      <c r="A11076" t="s">
        <v>17487</v>
      </c>
      <c r="B11076" s="1">
        <v>45931</v>
      </c>
      <c r="C11076" t="s">
        <v>5596</v>
      </c>
      <c r="D11076" t="s">
        <v>32</v>
      </c>
      <c r="E11076" t="s">
        <v>250</v>
      </c>
      <c r="F11076">
        <v>2</v>
      </c>
      <c r="G11076">
        <v>1638.21</v>
      </c>
      <c r="H11076">
        <v>3276.42</v>
      </c>
      <c r="I11076">
        <f>salesdata[[#This Row],[Total_Sales_INR]]/10000000</f>
        <v>3.27642E-4</v>
      </c>
      <c r="J11076" t="s">
        <v>47</v>
      </c>
      <c r="K11076" t="s">
        <v>72</v>
      </c>
      <c r="L11076">
        <v>2</v>
      </c>
      <c r="M11076" t="s">
        <v>56</v>
      </c>
      <c r="N11076" t="s">
        <v>48</v>
      </c>
      <c r="O11076" t="s">
        <v>22</v>
      </c>
    </row>
    <row r="11077" spans="1:15">
      <c r="A11077" t="s">
        <v>17488</v>
      </c>
      <c r="B11077" s="1">
        <v>45718</v>
      </c>
      <c r="C11077" t="s">
        <v>17489</v>
      </c>
      <c r="D11077" t="s">
        <v>32</v>
      </c>
      <c r="E11077" t="s">
        <v>40</v>
      </c>
      <c r="F11077">
        <v>5</v>
      </c>
      <c r="G11077">
        <v>9506.2000000000007</v>
      </c>
      <c r="H11077">
        <v>47531</v>
      </c>
      <c r="I11077">
        <f>salesdata[[#This Row],[Total_Sales_INR]]/10000000</f>
        <v>4.7530999999999997E-3</v>
      </c>
      <c r="J11077" t="s">
        <v>34</v>
      </c>
      <c r="K11077" t="s">
        <v>72</v>
      </c>
      <c r="L11077">
        <v>5</v>
      </c>
      <c r="M11077" t="s">
        <v>41</v>
      </c>
      <c r="N11077" t="s">
        <v>167</v>
      </c>
      <c r="O11077" t="s">
        <v>22</v>
      </c>
    </row>
    <row r="11078" spans="1:15">
      <c r="A11078" t="s">
        <v>17490</v>
      </c>
      <c r="B11078" s="1">
        <v>45701</v>
      </c>
      <c r="C11078" t="s">
        <v>17069</v>
      </c>
      <c r="D11078" t="s">
        <v>45</v>
      </c>
      <c r="E11078" t="s">
        <v>60</v>
      </c>
      <c r="F11078">
        <v>4</v>
      </c>
      <c r="G11078">
        <v>14207.86</v>
      </c>
      <c r="H11078">
        <v>56831.44</v>
      </c>
      <c r="I11078">
        <f>salesdata[[#This Row],[Total_Sales_INR]]/10000000</f>
        <v>5.6831440000000002E-3</v>
      </c>
      <c r="J11078" t="s">
        <v>34</v>
      </c>
      <c r="K11078" t="s">
        <v>72</v>
      </c>
      <c r="L11078">
        <v>3</v>
      </c>
      <c r="M11078" t="s">
        <v>190</v>
      </c>
      <c r="N11078" t="s">
        <v>48</v>
      </c>
      <c r="O11078" t="s">
        <v>22</v>
      </c>
    </row>
    <row r="11079" spans="1:15">
      <c r="A11079" t="s">
        <v>17491</v>
      </c>
      <c r="B11079" s="1">
        <v>45878</v>
      </c>
      <c r="C11079" t="s">
        <v>15277</v>
      </c>
      <c r="D11079" t="s">
        <v>32</v>
      </c>
      <c r="E11079" t="s">
        <v>33</v>
      </c>
      <c r="F11079">
        <v>4</v>
      </c>
      <c r="G11079">
        <v>19268.830000000002</v>
      </c>
      <c r="H11079">
        <v>77075.320000000007</v>
      </c>
      <c r="I11079">
        <f>salesdata[[#This Row],[Total_Sales_INR]]/10000000</f>
        <v>7.7075320000000004E-3</v>
      </c>
      <c r="J11079" t="s">
        <v>27</v>
      </c>
      <c r="K11079" t="s">
        <v>19</v>
      </c>
      <c r="L11079">
        <v>1</v>
      </c>
      <c r="M11079" t="s">
        <v>20</v>
      </c>
      <c r="N11079" t="s">
        <v>150</v>
      </c>
      <c r="O11079" t="s">
        <v>22</v>
      </c>
    </row>
    <row r="11080" spans="1:15">
      <c r="A11080" t="s">
        <v>17492</v>
      </c>
      <c r="B11080" s="1">
        <v>45784</v>
      </c>
      <c r="C11080" t="s">
        <v>17493</v>
      </c>
      <c r="D11080" t="s">
        <v>16</v>
      </c>
      <c r="E11080" t="s">
        <v>17</v>
      </c>
      <c r="F11080">
        <v>4</v>
      </c>
      <c r="G11080">
        <v>6260.81</v>
      </c>
      <c r="H11080">
        <v>25043.24</v>
      </c>
      <c r="I11080">
        <f>salesdata[[#This Row],[Total_Sales_INR]]/10000000</f>
        <v>2.504324E-3</v>
      </c>
      <c r="J11080" t="s">
        <v>34</v>
      </c>
      <c r="K11080" t="s">
        <v>72</v>
      </c>
      <c r="L11080">
        <v>1</v>
      </c>
      <c r="M11080" t="s">
        <v>107</v>
      </c>
      <c r="N11080" t="s">
        <v>120</v>
      </c>
      <c r="O11080" t="s">
        <v>22</v>
      </c>
    </row>
    <row r="11081" spans="1:15">
      <c r="A11081" t="s">
        <v>17494</v>
      </c>
      <c r="B11081" s="1">
        <v>45862</v>
      </c>
      <c r="C11081" t="s">
        <v>8212</v>
      </c>
      <c r="D11081" t="s">
        <v>25</v>
      </c>
      <c r="E11081" t="s">
        <v>91</v>
      </c>
      <c r="F11081">
        <v>4</v>
      </c>
      <c r="G11081">
        <v>13027.92</v>
      </c>
      <c r="H11081">
        <v>52111.68</v>
      </c>
      <c r="I11081">
        <f>salesdata[[#This Row],[Total_Sales_INR]]/10000000</f>
        <v>5.2111680000000004E-3</v>
      </c>
      <c r="J11081" t="s">
        <v>18</v>
      </c>
      <c r="K11081" t="s">
        <v>35</v>
      </c>
      <c r="L11081">
        <v>3</v>
      </c>
      <c r="M11081" t="s">
        <v>77</v>
      </c>
      <c r="N11081" t="s">
        <v>42</v>
      </c>
      <c r="O11081" t="s">
        <v>22</v>
      </c>
    </row>
    <row r="11082" spans="1:15">
      <c r="A11082" t="s">
        <v>17495</v>
      </c>
      <c r="B11082" s="1">
        <v>45803</v>
      </c>
      <c r="C11082" t="s">
        <v>17496</v>
      </c>
      <c r="D11082" t="s">
        <v>16</v>
      </c>
      <c r="E11082" t="s">
        <v>17</v>
      </c>
      <c r="F11082">
        <v>2</v>
      </c>
      <c r="G11082">
        <v>6031.43</v>
      </c>
      <c r="H11082">
        <v>12062.86</v>
      </c>
      <c r="I11082">
        <f>salesdata[[#This Row],[Total_Sales_INR]]/10000000</f>
        <v>1.206286E-3</v>
      </c>
      <c r="J11082" t="s">
        <v>47</v>
      </c>
      <c r="K11082" t="s">
        <v>72</v>
      </c>
      <c r="L11082">
        <v>4</v>
      </c>
      <c r="M11082" t="s">
        <v>160</v>
      </c>
      <c r="N11082" t="s">
        <v>48</v>
      </c>
      <c r="O11082" t="s">
        <v>22</v>
      </c>
    </row>
    <row r="11083" spans="1:15">
      <c r="A11083" t="s">
        <v>17497</v>
      </c>
      <c r="B11083" s="1">
        <v>45946</v>
      </c>
      <c r="C11083" t="s">
        <v>7416</v>
      </c>
      <c r="D11083" t="s">
        <v>25</v>
      </c>
      <c r="E11083" t="s">
        <v>140</v>
      </c>
      <c r="F11083">
        <v>5</v>
      </c>
      <c r="G11083">
        <v>28260.76</v>
      </c>
      <c r="H11083">
        <v>141303.79999999999</v>
      </c>
      <c r="I11083">
        <f>salesdata[[#This Row],[Total_Sales_INR]]/10000000</f>
        <v>1.413038E-2</v>
      </c>
      <c r="J11083" t="s">
        <v>34</v>
      </c>
      <c r="K11083" t="s">
        <v>72</v>
      </c>
      <c r="L11083">
        <v>3</v>
      </c>
      <c r="M11083" t="s">
        <v>77</v>
      </c>
      <c r="N11083" t="s">
        <v>124</v>
      </c>
      <c r="O11083" t="s">
        <v>22</v>
      </c>
    </row>
    <row r="11084" spans="1:15">
      <c r="A11084" t="s">
        <v>17498</v>
      </c>
      <c r="B11084" s="1">
        <v>45964</v>
      </c>
      <c r="C11084" t="s">
        <v>17499</v>
      </c>
      <c r="D11084" t="s">
        <v>102</v>
      </c>
      <c r="E11084" t="s">
        <v>184</v>
      </c>
      <c r="F11084">
        <v>1</v>
      </c>
      <c r="G11084">
        <v>24010.22</v>
      </c>
      <c r="H11084">
        <v>24010.22</v>
      </c>
      <c r="I11084">
        <f>salesdata[[#This Row],[Total_Sales_INR]]/10000000</f>
        <v>2.4010220000000001E-3</v>
      </c>
      <c r="J11084" t="s">
        <v>18</v>
      </c>
      <c r="K11084" t="s">
        <v>72</v>
      </c>
      <c r="L11084">
        <v>5</v>
      </c>
      <c r="M11084" t="s">
        <v>51</v>
      </c>
      <c r="N11084" t="s">
        <v>78</v>
      </c>
      <c r="O11084" t="s">
        <v>22</v>
      </c>
    </row>
    <row r="11085" spans="1:15">
      <c r="A11085" t="s">
        <v>17500</v>
      </c>
      <c r="B11085" s="1">
        <v>45914</v>
      </c>
      <c r="C11085" t="s">
        <v>17501</v>
      </c>
      <c r="D11085" t="s">
        <v>25</v>
      </c>
      <c r="E11085" t="s">
        <v>26</v>
      </c>
      <c r="F11085">
        <v>3</v>
      </c>
      <c r="G11085">
        <v>23766.39</v>
      </c>
      <c r="H11085">
        <v>71299.17</v>
      </c>
      <c r="I11085">
        <f>salesdata[[#This Row],[Total_Sales_INR]]/10000000</f>
        <v>7.1299169999999995E-3</v>
      </c>
      <c r="J11085" t="s">
        <v>34</v>
      </c>
      <c r="K11085" t="s">
        <v>35</v>
      </c>
      <c r="L11085">
        <v>1</v>
      </c>
      <c r="M11085" t="s">
        <v>68</v>
      </c>
      <c r="N11085" t="s">
        <v>360</v>
      </c>
      <c r="O11085" t="s">
        <v>22</v>
      </c>
    </row>
    <row r="11086" spans="1:15">
      <c r="A11086" t="s">
        <v>17502</v>
      </c>
      <c r="B11086" s="1">
        <v>45670</v>
      </c>
      <c r="C11086" t="s">
        <v>3524</v>
      </c>
      <c r="D11086" t="s">
        <v>102</v>
      </c>
      <c r="E11086" t="s">
        <v>118</v>
      </c>
      <c r="F11086">
        <v>4</v>
      </c>
      <c r="G11086">
        <v>35907.17</v>
      </c>
      <c r="H11086">
        <v>143628.68</v>
      </c>
      <c r="I11086">
        <f>salesdata[[#This Row],[Total_Sales_INR]]/10000000</f>
        <v>1.4362867999999999E-2</v>
      </c>
      <c r="J11086" t="s">
        <v>18</v>
      </c>
      <c r="K11086" t="s">
        <v>72</v>
      </c>
      <c r="L11086">
        <v>1</v>
      </c>
      <c r="M11086" t="s">
        <v>20</v>
      </c>
      <c r="N11086" t="s">
        <v>52</v>
      </c>
      <c r="O11086" t="s">
        <v>22</v>
      </c>
    </row>
    <row r="11087" spans="1:15">
      <c r="A11087" t="s">
        <v>17503</v>
      </c>
      <c r="B11087" s="1">
        <v>45776</v>
      </c>
      <c r="C11087" t="s">
        <v>17504</v>
      </c>
      <c r="D11087" t="s">
        <v>25</v>
      </c>
      <c r="E11087" t="s">
        <v>223</v>
      </c>
      <c r="F11087">
        <v>5</v>
      </c>
      <c r="G11087">
        <v>18816.189999999999</v>
      </c>
      <c r="H11087">
        <v>94080.95</v>
      </c>
      <c r="I11087">
        <f>salesdata[[#This Row],[Total_Sales_INR]]/10000000</f>
        <v>9.408095E-3</v>
      </c>
      <c r="J11087" t="s">
        <v>47</v>
      </c>
      <c r="K11087" t="s">
        <v>35</v>
      </c>
      <c r="L11087">
        <v>3</v>
      </c>
      <c r="M11087" t="s">
        <v>36</v>
      </c>
      <c r="N11087" t="s">
        <v>69</v>
      </c>
      <c r="O11087" t="s">
        <v>22</v>
      </c>
    </row>
    <row r="11088" spans="1:15">
      <c r="A11088" t="s">
        <v>17505</v>
      </c>
      <c r="B11088" s="1">
        <v>45668</v>
      </c>
      <c r="C11088" t="s">
        <v>3018</v>
      </c>
      <c r="D11088" t="s">
        <v>16</v>
      </c>
      <c r="E11088" t="s">
        <v>130</v>
      </c>
      <c r="F11088">
        <v>2</v>
      </c>
      <c r="G11088">
        <v>2879.73</v>
      </c>
      <c r="H11088">
        <v>5759.46</v>
      </c>
      <c r="I11088">
        <f>salesdata[[#This Row],[Total_Sales_INR]]/10000000</f>
        <v>5.7594600000000003E-4</v>
      </c>
      <c r="J11088" t="s">
        <v>27</v>
      </c>
      <c r="K11088" t="s">
        <v>35</v>
      </c>
      <c r="L11088">
        <v>2</v>
      </c>
      <c r="M11088" t="s">
        <v>265</v>
      </c>
      <c r="N11088" t="s">
        <v>178</v>
      </c>
      <c r="O11088" t="s">
        <v>22</v>
      </c>
    </row>
    <row r="11089" spans="1:15">
      <c r="A11089" t="s">
        <v>17506</v>
      </c>
      <c r="B11089" s="1">
        <v>46020</v>
      </c>
      <c r="C11089" t="s">
        <v>2363</v>
      </c>
      <c r="D11089" t="s">
        <v>102</v>
      </c>
      <c r="E11089" t="s">
        <v>155</v>
      </c>
      <c r="F11089">
        <v>1</v>
      </c>
      <c r="G11089">
        <v>49211.66</v>
      </c>
      <c r="H11089">
        <v>49211.66</v>
      </c>
      <c r="I11089">
        <f>salesdata[[#This Row],[Total_Sales_INR]]/10000000</f>
        <v>4.9211660000000003E-3</v>
      </c>
      <c r="J11089" t="s">
        <v>18</v>
      </c>
      <c r="K11089" t="s">
        <v>35</v>
      </c>
      <c r="L11089">
        <v>4</v>
      </c>
      <c r="M11089" t="s">
        <v>88</v>
      </c>
      <c r="N11089" t="s">
        <v>124</v>
      </c>
      <c r="O11089" t="s">
        <v>22</v>
      </c>
    </row>
    <row r="11090" spans="1:15">
      <c r="A11090" t="s">
        <v>17507</v>
      </c>
      <c r="B11090" s="1">
        <v>46013</v>
      </c>
      <c r="C11090" t="s">
        <v>15983</v>
      </c>
      <c r="D11090" t="s">
        <v>16</v>
      </c>
      <c r="E11090" t="s">
        <v>159</v>
      </c>
      <c r="F11090">
        <v>4</v>
      </c>
      <c r="G11090">
        <v>1542.8</v>
      </c>
      <c r="H11090">
        <v>6171.2</v>
      </c>
      <c r="I11090">
        <f>salesdata[[#This Row],[Total_Sales_INR]]/10000000</f>
        <v>6.1711999999999997E-4</v>
      </c>
      <c r="J11090" t="s">
        <v>18</v>
      </c>
      <c r="K11090" t="s">
        <v>72</v>
      </c>
      <c r="L11090">
        <v>2</v>
      </c>
      <c r="M11090" t="s">
        <v>56</v>
      </c>
      <c r="N11090" t="s">
        <v>42</v>
      </c>
      <c r="O11090" t="s">
        <v>22</v>
      </c>
    </row>
    <row r="11091" spans="1:15">
      <c r="A11091" t="s">
        <v>17508</v>
      </c>
      <c r="B11091" s="1">
        <v>45742</v>
      </c>
      <c r="C11091" t="s">
        <v>1772</v>
      </c>
      <c r="D11091" t="s">
        <v>102</v>
      </c>
      <c r="E11091" t="s">
        <v>118</v>
      </c>
      <c r="F11091">
        <v>3</v>
      </c>
      <c r="G11091">
        <v>14465.28</v>
      </c>
      <c r="H11091">
        <v>43395.839999999997</v>
      </c>
      <c r="I11091">
        <f>salesdata[[#This Row],[Total_Sales_INR]]/10000000</f>
        <v>4.3395839999999996E-3</v>
      </c>
      <c r="J11091" t="s">
        <v>34</v>
      </c>
      <c r="K11091" t="s">
        <v>35</v>
      </c>
      <c r="L11091">
        <v>5</v>
      </c>
      <c r="M11091" t="s">
        <v>170</v>
      </c>
      <c r="N11091" t="s">
        <v>97</v>
      </c>
      <c r="O11091" t="s">
        <v>22</v>
      </c>
    </row>
    <row r="11092" spans="1:15">
      <c r="A11092" t="s">
        <v>17509</v>
      </c>
      <c r="B11092" s="1">
        <v>45892</v>
      </c>
      <c r="C11092" t="s">
        <v>13568</v>
      </c>
      <c r="D11092" t="s">
        <v>25</v>
      </c>
      <c r="E11092" t="s">
        <v>280</v>
      </c>
      <c r="F11092">
        <v>3</v>
      </c>
      <c r="G11092">
        <v>8058.93</v>
      </c>
      <c r="H11092">
        <v>24176.79</v>
      </c>
      <c r="I11092">
        <f>salesdata[[#This Row],[Total_Sales_INR]]/10000000</f>
        <v>2.4176790000000003E-3</v>
      </c>
      <c r="J11092" t="s">
        <v>27</v>
      </c>
      <c r="K11092" t="s">
        <v>35</v>
      </c>
      <c r="L11092">
        <v>4</v>
      </c>
      <c r="M11092" t="s">
        <v>185</v>
      </c>
      <c r="N11092" t="s">
        <v>216</v>
      </c>
      <c r="O11092" t="s">
        <v>22</v>
      </c>
    </row>
    <row r="11093" spans="1:15">
      <c r="A11093" t="s">
        <v>17510</v>
      </c>
      <c r="B11093" s="1">
        <v>46020</v>
      </c>
      <c r="C11093" t="s">
        <v>1585</v>
      </c>
      <c r="D11093" t="s">
        <v>32</v>
      </c>
      <c r="E11093" t="s">
        <v>40</v>
      </c>
      <c r="F11093">
        <v>1</v>
      </c>
      <c r="G11093">
        <v>25594.26</v>
      </c>
      <c r="H11093">
        <v>25594.26</v>
      </c>
      <c r="I11093">
        <f>salesdata[[#This Row],[Total_Sales_INR]]/10000000</f>
        <v>2.5594259999999996E-3</v>
      </c>
      <c r="J11093" t="s">
        <v>34</v>
      </c>
      <c r="K11093" t="s">
        <v>35</v>
      </c>
      <c r="L11093">
        <v>5</v>
      </c>
      <c r="M11093" t="s">
        <v>28</v>
      </c>
      <c r="N11093" t="s">
        <v>213</v>
      </c>
      <c r="O11093" t="s">
        <v>22</v>
      </c>
    </row>
    <row r="11094" spans="1:15">
      <c r="A11094" t="s">
        <v>17511</v>
      </c>
      <c r="B11094" s="1">
        <v>45823</v>
      </c>
      <c r="C11094" t="s">
        <v>6375</v>
      </c>
      <c r="D11094" t="s">
        <v>102</v>
      </c>
      <c r="E11094" t="s">
        <v>103</v>
      </c>
      <c r="F11094">
        <v>2</v>
      </c>
      <c r="G11094">
        <v>29237.78</v>
      </c>
      <c r="H11094">
        <v>58475.56</v>
      </c>
      <c r="I11094">
        <f>salesdata[[#This Row],[Total_Sales_INR]]/10000000</f>
        <v>5.8475559999999994E-3</v>
      </c>
      <c r="J11094" t="s">
        <v>27</v>
      </c>
      <c r="K11094" t="s">
        <v>35</v>
      </c>
      <c r="L11094">
        <v>1</v>
      </c>
      <c r="M11094" t="s">
        <v>119</v>
      </c>
      <c r="N11094" t="s">
        <v>78</v>
      </c>
      <c r="O11094" t="s">
        <v>22</v>
      </c>
    </row>
    <row r="11095" spans="1:15">
      <c r="A11095" t="s">
        <v>17512</v>
      </c>
      <c r="B11095" s="1">
        <v>46012</v>
      </c>
      <c r="C11095" t="s">
        <v>6655</v>
      </c>
      <c r="D11095" t="s">
        <v>16</v>
      </c>
      <c r="E11095" t="s">
        <v>145</v>
      </c>
      <c r="F11095">
        <v>1</v>
      </c>
      <c r="G11095">
        <v>16692.560000000001</v>
      </c>
      <c r="H11095">
        <v>16692.560000000001</v>
      </c>
      <c r="I11095">
        <f>salesdata[[#This Row],[Total_Sales_INR]]/10000000</f>
        <v>1.669256E-3</v>
      </c>
      <c r="J11095" t="s">
        <v>18</v>
      </c>
      <c r="K11095" t="s">
        <v>35</v>
      </c>
      <c r="L11095">
        <v>3</v>
      </c>
      <c r="M11095" t="s">
        <v>77</v>
      </c>
      <c r="N11095" t="s">
        <v>124</v>
      </c>
      <c r="O11095" t="s">
        <v>22</v>
      </c>
    </row>
    <row r="11096" spans="1:15">
      <c r="A11096" t="s">
        <v>17513</v>
      </c>
      <c r="B11096" s="1">
        <v>45912</v>
      </c>
      <c r="C11096" t="s">
        <v>934</v>
      </c>
      <c r="D11096" t="s">
        <v>25</v>
      </c>
      <c r="E11096" t="s">
        <v>140</v>
      </c>
      <c r="F11096">
        <v>4</v>
      </c>
      <c r="G11096">
        <v>41429.78</v>
      </c>
      <c r="H11096">
        <v>165719.12</v>
      </c>
      <c r="I11096">
        <f>salesdata[[#This Row],[Total_Sales_INR]]/10000000</f>
        <v>1.6571912000000001E-2</v>
      </c>
      <c r="J11096" t="s">
        <v>47</v>
      </c>
      <c r="K11096" t="s">
        <v>19</v>
      </c>
      <c r="L11096">
        <v>1</v>
      </c>
      <c r="M11096" t="s">
        <v>20</v>
      </c>
      <c r="N11096" t="s">
        <v>213</v>
      </c>
      <c r="O11096" t="s">
        <v>22</v>
      </c>
    </row>
    <row r="11097" spans="1:15">
      <c r="A11097" t="s">
        <v>17514</v>
      </c>
      <c r="B11097" s="1">
        <v>46019</v>
      </c>
      <c r="C11097" t="s">
        <v>5951</v>
      </c>
      <c r="D11097" t="s">
        <v>16</v>
      </c>
      <c r="E11097" t="s">
        <v>159</v>
      </c>
      <c r="F11097">
        <v>1</v>
      </c>
      <c r="G11097">
        <v>29982.73</v>
      </c>
      <c r="H11097">
        <v>29982.73</v>
      </c>
      <c r="I11097">
        <f>salesdata[[#This Row],[Total_Sales_INR]]/10000000</f>
        <v>2.9982730000000001E-3</v>
      </c>
      <c r="J11097" t="s">
        <v>34</v>
      </c>
      <c r="K11097" t="s">
        <v>72</v>
      </c>
      <c r="L11097">
        <v>3</v>
      </c>
      <c r="M11097" t="s">
        <v>61</v>
      </c>
      <c r="N11097" t="s">
        <v>52</v>
      </c>
      <c r="O11097" t="s">
        <v>22</v>
      </c>
    </row>
    <row r="11098" spans="1:15">
      <c r="A11098" t="s">
        <v>17515</v>
      </c>
      <c r="B11098" s="1">
        <v>45671</v>
      </c>
      <c r="C11098" t="s">
        <v>17516</v>
      </c>
      <c r="D11098" t="s">
        <v>25</v>
      </c>
      <c r="E11098" t="s">
        <v>26</v>
      </c>
      <c r="F11098">
        <v>1</v>
      </c>
      <c r="G11098">
        <v>3503.17</v>
      </c>
      <c r="H11098">
        <v>3503.17</v>
      </c>
      <c r="I11098">
        <f>salesdata[[#This Row],[Total_Sales_INR]]/10000000</f>
        <v>3.50317E-4</v>
      </c>
      <c r="J11098" t="s">
        <v>47</v>
      </c>
      <c r="K11098" t="s">
        <v>72</v>
      </c>
      <c r="L11098">
        <v>1</v>
      </c>
      <c r="M11098" t="s">
        <v>181</v>
      </c>
      <c r="N11098" t="s">
        <v>21</v>
      </c>
      <c r="O11098" t="s">
        <v>22</v>
      </c>
    </row>
    <row r="11099" spans="1:15">
      <c r="A11099" t="s">
        <v>17517</v>
      </c>
      <c r="B11099" s="1">
        <v>45792</v>
      </c>
      <c r="C11099" t="s">
        <v>1362</v>
      </c>
      <c r="D11099" t="s">
        <v>32</v>
      </c>
      <c r="E11099" t="s">
        <v>309</v>
      </c>
      <c r="F11099">
        <v>3</v>
      </c>
      <c r="G11099">
        <v>29390.07</v>
      </c>
      <c r="H11099">
        <v>88170.21</v>
      </c>
      <c r="I11099">
        <f>salesdata[[#This Row],[Total_Sales_INR]]/10000000</f>
        <v>8.8170210000000013E-3</v>
      </c>
      <c r="J11099" t="s">
        <v>18</v>
      </c>
      <c r="K11099" t="s">
        <v>72</v>
      </c>
      <c r="L11099">
        <v>4</v>
      </c>
      <c r="M11099" t="s">
        <v>123</v>
      </c>
      <c r="N11099" t="s">
        <v>37</v>
      </c>
      <c r="O11099" t="s">
        <v>22</v>
      </c>
    </row>
    <row r="11100" spans="1:15">
      <c r="A11100" t="s">
        <v>17518</v>
      </c>
      <c r="B11100" s="1">
        <v>45924</v>
      </c>
      <c r="C11100" t="s">
        <v>4636</v>
      </c>
      <c r="D11100" t="s">
        <v>32</v>
      </c>
      <c r="E11100" t="s">
        <v>40</v>
      </c>
      <c r="F11100">
        <v>1</v>
      </c>
      <c r="G11100">
        <v>4960.17</v>
      </c>
      <c r="H11100">
        <v>4960.17</v>
      </c>
      <c r="I11100">
        <f>salesdata[[#This Row],[Total_Sales_INR]]/10000000</f>
        <v>4.9601699999999996E-4</v>
      </c>
      <c r="J11100" t="s">
        <v>27</v>
      </c>
      <c r="K11100" t="s">
        <v>35</v>
      </c>
      <c r="L11100">
        <v>1</v>
      </c>
      <c r="M11100" t="s">
        <v>107</v>
      </c>
      <c r="N11100" t="s">
        <v>150</v>
      </c>
      <c r="O11100" t="s">
        <v>22</v>
      </c>
    </row>
    <row r="11101" spans="1:15">
      <c r="A11101" t="s">
        <v>17519</v>
      </c>
      <c r="B11101" s="1">
        <v>45819</v>
      </c>
      <c r="C11101" t="s">
        <v>3314</v>
      </c>
      <c r="D11101" t="s">
        <v>45</v>
      </c>
      <c r="E11101" t="s">
        <v>65</v>
      </c>
      <c r="F11101">
        <v>2</v>
      </c>
      <c r="G11101">
        <v>32325.91</v>
      </c>
      <c r="H11101">
        <v>64651.82</v>
      </c>
      <c r="I11101">
        <f>salesdata[[#This Row],[Total_Sales_INR]]/10000000</f>
        <v>6.4651819999999999E-3</v>
      </c>
      <c r="J11101" t="s">
        <v>34</v>
      </c>
      <c r="K11101" t="s">
        <v>35</v>
      </c>
      <c r="L11101">
        <v>5</v>
      </c>
      <c r="M11101" t="s">
        <v>73</v>
      </c>
      <c r="N11101" t="s">
        <v>69</v>
      </c>
      <c r="O11101" t="s">
        <v>22</v>
      </c>
    </row>
    <row r="11102" spans="1:15">
      <c r="A11102" t="s">
        <v>17520</v>
      </c>
      <c r="B11102" s="1">
        <v>45771</v>
      </c>
      <c r="C11102" t="s">
        <v>17521</v>
      </c>
      <c r="D11102" t="s">
        <v>102</v>
      </c>
      <c r="E11102" t="s">
        <v>155</v>
      </c>
      <c r="F11102">
        <v>2</v>
      </c>
      <c r="G11102">
        <v>20698.84</v>
      </c>
      <c r="H11102">
        <v>41397.68</v>
      </c>
      <c r="I11102">
        <f>salesdata[[#This Row],[Total_Sales_INR]]/10000000</f>
        <v>4.1397680000000003E-3</v>
      </c>
      <c r="J11102" t="s">
        <v>18</v>
      </c>
      <c r="K11102" t="s">
        <v>35</v>
      </c>
      <c r="L11102">
        <v>3</v>
      </c>
      <c r="M11102" t="s">
        <v>36</v>
      </c>
      <c r="N11102" t="s">
        <v>52</v>
      </c>
      <c r="O11102" t="s">
        <v>22</v>
      </c>
    </row>
    <row r="11103" spans="1:15">
      <c r="A11103" t="s">
        <v>17522</v>
      </c>
      <c r="B11103" s="1">
        <v>45663</v>
      </c>
      <c r="C11103" t="s">
        <v>6425</v>
      </c>
      <c r="D11103" t="s">
        <v>45</v>
      </c>
      <c r="E11103" t="s">
        <v>55</v>
      </c>
      <c r="F11103">
        <v>4</v>
      </c>
      <c r="G11103">
        <v>30065.31</v>
      </c>
      <c r="H11103">
        <v>120261.24</v>
      </c>
      <c r="I11103">
        <f>salesdata[[#This Row],[Total_Sales_INR]]/10000000</f>
        <v>1.2026124000000001E-2</v>
      </c>
      <c r="J11103" t="s">
        <v>27</v>
      </c>
      <c r="K11103" t="s">
        <v>35</v>
      </c>
      <c r="L11103">
        <v>5</v>
      </c>
      <c r="M11103" t="s">
        <v>170</v>
      </c>
      <c r="N11103" t="s">
        <v>173</v>
      </c>
      <c r="O11103" t="s">
        <v>22</v>
      </c>
    </row>
    <row r="11104" spans="1:15">
      <c r="A11104" t="s">
        <v>17523</v>
      </c>
      <c r="B11104" s="1">
        <v>45991</v>
      </c>
      <c r="C11104" t="s">
        <v>17524</v>
      </c>
      <c r="D11104" t="s">
        <v>45</v>
      </c>
      <c r="E11104" t="s">
        <v>85</v>
      </c>
      <c r="F11104">
        <v>4</v>
      </c>
      <c r="G11104">
        <v>18364.89</v>
      </c>
      <c r="H11104">
        <v>73459.56</v>
      </c>
      <c r="I11104">
        <f>salesdata[[#This Row],[Total_Sales_INR]]/10000000</f>
        <v>7.3459559999999998E-3</v>
      </c>
      <c r="J11104" t="s">
        <v>34</v>
      </c>
      <c r="K11104" t="s">
        <v>72</v>
      </c>
      <c r="L11104">
        <v>5</v>
      </c>
      <c r="M11104" t="s">
        <v>51</v>
      </c>
      <c r="N11104" t="s">
        <v>120</v>
      </c>
      <c r="O11104" t="s">
        <v>22</v>
      </c>
    </row>
    <row r="11105" spans="1:15">
      <c r="A11105" t="s">
        <v>17525</v>
      </c>
      <c r="B11105" s="1">
        <v>45788</v>
      </c>
      <c r="C11105" t="s">
        <v>4335</v>
      </c>
      <c r="D11105" t="s">
        <v>32</v>
      </c>
      <c r="E11105" t="s">
        <v>250</v>
      </c>
      <c r="F11105">
        <v>1</v>
      </c>
      <c r="G11105">
        <v>7890.07</v>
      </c>
      <c r="H11105">
        <v>7890.07</v>
      </c>
      <c r="I11105">
        <f>salesdata[[#This Row],[Total_Sales_INR]]/10000000</f>
        <v>7.8900699999999999E-4</v>
      </c>
      <c r="J11105" t="s">
        <v>47</v>
      </c>
      <c r="K11105" t="s">
        <v>19</v>
      </c>
      <c r="L11105">
        <v>2</v>
      </c>
      <c r="M11105" t="s">
        <v>141</v>
      </c>
      <c r="N11105" t="s">
        <v>82</v>
      </c>
      <c r="O11105" t="s">
        <v>22</v>
      </c>
    </row>
    <row r="11106" spans="1:15">
      <c r="A11106" t="s">
        <v>17526</v>
      </c>
      <c r="B11106" s="1">
        <v>45980</v>
      </c>
      <c r="C11106" t="s">
        <v>17527</v>
      </c>
      <c r="D11106" t="s">
        <v>102</v>
      </c>
      <c r="E11106" t="s">
        <v>118</v>
      </c>
      <c r="F11106">
        <v>5</v>
      </c>
      <c r="G11106">
        <v>15778.56</v>
      </c>
      <c r="H11106">
        <v>78892.800000000003</v>
      </c>
      <c r="I11106">
        <f>salesdata[[#This Row],[Total_Sales_INR]]/10000000</f>
        <v>7.8892800000000003E-3</v>
      </c>
      <c r="J11106" t="s">
        <v>47</v>
      </c>
      <c r="K11106" t="s">
        <v>19</v>
      </c>
      <c r="L11106">
        <v>3</v>
      </c>
      <c r="M11106" t="s">
        <v>61</v>
      </c>
      <c r="N11106" t="s">
        <v>78</v>
      </c>
      <c r="O11106" t="s">
        <v>22</v>
      </c>
    </row>
    <row r="11107" spans="1:15">
      <c r="A11107" t="s">
        <v>17528</v>
      </c>
      <c r="B11107" s="1">
        <v>45694</v>
      </c>
      <c r="C11107" t="s">
        <v>13301</v>
      </c>
      <c r="D11107" t="s">
        <v>45</v>
      </c>
      <c r="E11107" t="s">
        <v>55</v>
      </c>
      <c r="F11107">
        <v>1</v>
      </c>
      <c r="G11107">
        <v>44332.25</v>
      </c>
      <c r="H11107">
        <v>44332.25</v>
      </c>
      <c r="I11107">
        <f>salesdata[[#This Row],[Total_Sales_INR]]/10000000</f>
        <v>4.4332249999999998E-3</v>
      </c>
      <c r="J11107" t="s">
        <v>27</v>
      </c>
      <c r="K11107" t="s">
        <v>35</v>
      </c>
      <c r="L11107">
        <v>4</v>
      </c>
      <c r="M11107" t="s">
        <v>198</v>
      </c>
      <c r="N11107" t="s">
        <v>112</v>
      </c>
      <c r="O11107" t="s">
        <v>22</v>
      </c>
    </row>
    <row r="11108" spans="1:15">
      <c r="A11108" t="s">
        <v>17529</v>
      </c>
      <c r="B11108" s="1">
        <v>45936</v>
      </c>
      <c r="C11108" t="s">
        <v>15141</v>
      </c>
      <c r="D11108" t="s">
        <v>25</v>
      </c>
      <c r="E11108" t="s">
        <v>140</v>
      </c>
      <c r="F11108">
        <v>5</v>
      </c>
      <c r="G11108">
        <v>29229.96</v>
      </c>
      <c r="H11108">
        <v>146149.79999999999</v>
      </c>
      <c r="I11108">
        <f>salesdata[[#This Row],[Total_Sales_INR]]/10000000</f>
        <v>1.461498E-2</v>
      </c>
      <c r="J11108" t="s">
        <v>47</v>
      </c>
      <c r="K11108" t="s">
        <v>72</v>
      </c>
      <c r="L11108">
        <v>2</v>
      </c>
      <c r="M11108" t="s">
        <v>56</v>
      </c>
      <c r="N11108" t="s">
        <v>21</v>
      </c>
      <c r="O11108" t="s">
        <v>22</v>
      </c>
    </row>
    <row r="11109" spans="1:15">
      <c r="A11109" t="s">
        <v>17530</v>
      </c>
      <c r="B11109" s="1">
        <v>45737</v>
      </c>
      <c r="C11109" t="s">
        <v>17531</v>
      </c>
      <c r="D11109" t="s">
        <v>32</v>
      </c>
      <c r="E11109" t="s">
        <v>309</v>
      </c>
      <c r="F11109">
        <v>1</v>
      </c>
      <c r="G11109">
        <v>29020.68</v>
      </c>
      <c r="H11109">
        <v>29020.68</v>
      </c>
      <c r="I11109">
        <f>salesdata[[#This Row],[Total_Sales_INR]]/10000000</f>
        <v>2.9020679999999998E-3</v>
      </c>
      <c r="J11109" t="s">
        <v>47</v>
      </c>
      <c r="K11109" t="s">
        <v>72</v>
      </c>
      <c r="L11109">
        <v>5</v>
      </c>
      <c r="M11109" t="s">
        <v>170</v>
      </c>
      <c r="N11109" t="s">
        <v>134</v>
      </c>
      <c r="O11109" t="s">
        <v>22</v>
      </c>
    </row>
    <row r="11110" spans="1:15">
      <c r="A11110" t="s">
        <v>17532</v>
      </c>
      <c r="B11110" s="1">
        <v>46010</v>
      </c>
      <c r="C11110" t="s">
        <v>17533</v>
      </c>
      <c r="D11110" t="s">
        <v>25</v>
      </c>
      <c r="E11110" t="s">
        <v>140</v>
      </c>
      <c r="F11110">
        <v>5</v>
      </c>
      <c r="G11110">
        <v>13946.39</v>
      </c>
      <c r="H11110">
        <v>69731.95</v>
      </c>
      <c r="I11110">
        <f>salesdata[[#This Row],[Total_Sales_INR]]/10000000</f>
        <v>6.9731949999999997E-3</v>
      </c>
      <c r="J11110" t="s">
        <v>27</v>
      </c>
      <c r="K11110" t="s">
        <v>35</v>
      </c>
      <c r="L11110">
        <v>4</v>
      </c>
      <c r="M11110" t="s">
        <v>185</v>
      </c>
      <c r="N11110" t="s">
        <v>37</v>
      </c>
      <c r="O11110" t="s">
        <v>22</v>
      </c>
    </row>
    <row r="11111" spans="1:15">
      <c r="A11111" t="s">
        <v>17534</v>
      </c>
      <c r="B11111" s="1">
        <v>45917</v>
      </c>
      <c r="C11111" t="s">
        <v>17535</v>
      </c>
      <c r="D11111" t="s">
        <v>45</v>
      </c>
      <c r="E11111" t="s">
        <v>65</v>
      </c>
      <c r="F11111">
        <v>3</v>
      </c>
      <c r="G11111">
        <v>5062.43</v>
      </c>
      <c r="H11111">
        <v>15187.29</v>
      </c>
      <c r="I11111">
        <f>salesdata[[#This Row],[Total_Sales_INR]]/10000000</f>
        <v>1.5187290000000001E-3</v>
      </c>
      <c r="J11111" t="s">
        <v>34</v>
      </c>
      <c r="K11111" t="s">
        <v>19</v>
      </c>
      <c r="L11111">
        <v>1</v>
      </c>
      <c r="M11111" t="s">
        <v>20</v>
      </c>
      <c r="N11111" t="s">
        <v>142</v>
      </c>
      <c r="O11111" t="s">
        <v>22</v>
      </c>
    </row>
    <row r="11112" spans="1:15">
      <c r="A11112" t="s">
        <v>17536</v>
      </c>
      <c r="B11112" s="1">
        <v>45837</v>
      </c>
      <c r="C11112" t="s">
        <v>17537</v>
      </c>
      <c r="D11112" t="s">
        <v>16</v>
      </c>
      <c r="E11112" t="s">
        <v>137</v>
      </c>
      <c r="F11112">
        <v>1</v>
      </c>
      <c r="G11112">
        <v>27766.25</v>
      </c>
      <c r="H11112">
        <v>27766.25</v>
      </c>
      <c r="I11112">
        <f>salesdata[[#This Row],[Total_Sales_INR]]/10000000</f>
        <v>2.776625E-3</v>
      </c>
      <c r="J11112" t="s">
        <v>27</v>
      </c>
      <c r="K11112" t="s">
        <v>35</v>
      </c>
      <c r="L11112">
        <v>3</v>
      </c>
      <c r="M11112" t="s">
        <v>115</v>
      </c>
      <c r="N11112" t="s">
        <v>62</v>
      </c>
      <c r="O11112" t="s">
        <v>22</v>
      </c>
    </row>
    <row r="11113" spans="1:15">
      <c r="A11113" t="s">
        <v>17538</v>
      </c>
      <c r="B11113" s="1">
        <v>45919</v>
      </c>
      <c r="C11113" t="s">
        <v>10352</v>
      </c>
      <c r="D11113" t="s">
        <v>16</v>
      </c>
      <c r="E11113" t="s">
        <v>17</v>
      </c>
      <c r="F11113">
        <v>3</v>
      </c>
      <c r="G11113">
        <v>47976.29</v>
      </c>
      <c r="H11113">
        <v>143928.87</v>
      </c>
      <c r="I11113">
        <f>salesdata[[#This Row],[Total_Sales_INR]]/10000000</f>
        <v>1.4392887E-2</v>
      </c>
      <c r="J11113" t="s">
        <v>47</v>
      </c>
      <c r="K11113" t="s">
        <v>72</v>
      </c>
      <c r="L11113">
        <v>4</v>
      </c>
      <c r="M11113" t="s">
        <v>123</v>
      </c>
      <c r="N11113" t="s">
        <v>97</v>
      </c>
      <c r="O11113" t="s">
        <v>22</v>
      </c>
    </row>
    <row r="11114" spans="1:15">
      <c r="A11114" t="s">
        <v>17539</v>
      </c>
      <c r="B11114" s="1">
        <v>45898</v>
      </c>
      <c r="C11114" t="s">
        <v>5603</v>
      </c>
      <c r="D11114" t="s">
        <v>102</v>
      </c>
      <c r="E11114" t="s">
        <v>193</v>
      </c>
      <c r="F11114">
        <v>5</v>
      </c>
      <c r="G11114">
        <v>23225.42</v>
      </c>
      <c r="H11114">
        <v>116127.1</v>
      </c>
      <c r="I11114">
        <f>salesdata[[#This Row],[Total_Sales_INR]]/10000000</f>
        <v>1.161271E-2</v>
      </c>
      <c r="J11114" t="s">
        <v>47</v>
      </c>
      <c r="K11114" t="s">
        <v>72</v>
      </c>
      <c r="L11114">
        <v>5</v>
      </c>
      <c r="M11114" t="s">
        <v>28</v>
      </c>
      <c r="N11114" t="s">
        <v>94</v>
      </c>
      <c r="O11114" t="s">
        <v>22</v>
      </c>
    </row>
    <row r="11115" spans="1:15">
      <c r="A11115" t="s">
        <v>17540</v>
      </c>
      <c r="B11115" s="1">
        <v>45839</v>
      </c>
      <c r="C11115" t="s">
        <v>11495</v>
      </c>
      <c r="D11115" t="s">
        <v>102</v>
      </c>
      <c r="E11115" t="s">
        <v>155</v>
      </c>
      <c r="F11115">
        <v>2</v>
      </c>
      <c r="G11115">
        <v>9172.6</v>
      </c>
      <c r="H11115">
        <v>18345.2</v>
      </c>
      <c r="I11115">
        <f>salesdata[[#This Row],[Total_Sales_INR]]/10000000</f>
        <v>1.8345200000000001E-3</v>
      </c>
      <c r="J11115" t="s">
        <v>27</v>
      </c>
      <c r="K11115" t="s">
        <v>35</v>
      </c>
      <c r="L11115">
        <v>4</v>
      </c>
      <c r="M11115" t="s">
        <v>198</v>
      </c>
      <c r="N11115" t="s">
        <v>78</v>
      </c>
      <c r="O11115" t="s">
        <v>22</v>
      </c>
    </row>
    <row r="11116" spans="1:15">
      <c r="A11116" t="s">
        <v>17541</v>
      </c>
      <c r="B11116" s="1">
        <v>45911</v>
      </c>
      <c r="C11116" t="s">
        <v>5082</v>
      </c>
      <c r="D11116" t="s">
        <v>25</v>
      </c>
      <c r="E11116" t="s">
        <v>26</v>
      </c>
      <c r="F11116">
        <v>3</v>
      </c>
      <c r="G11116">
        <v>13984.57</v>
      </c>
      <c r="H11116">
        <v>41953.71</v>
      </c>
      <c r="I11116">
        <f>salesdata[[#This Row],[Total_Sales_INR]]/10000000</f>
        <v>4.1953709999999998E-3</v>
      </c>
      <c r="J11116" t="s">
        <v>18</v>
      </c>
      <c r="K11116" t="s">
        <v>35</v>
      </c>
      <c r="L11116">
        <v>1</v>
      </c>
      <c r="M11116" t="s">
        <v>119</v>
      </c>
      <c r="N11116" t="s">
        <v>127</v>
      </c>
      <c r="O11116" t="s">
        <v>22</v>
      </c>
    </row>
    <row r="11117" spans="1:15">
      <c r="A11117" t="s">
        <v>17542</v>
      </c>
      <c r="B11117" s="1">
        <v>45685</v>
      </c>
      <c r="C11117" t="s">
        <v>17543</v>
      </c>
      <c r="D11117" t="s">
        <v>16</v>
      </c>
      <c r="E11117" t="s">
        <v>130</v>
      </c>
      <c r="F11117">
        <v>4</v>
      </c>
      <c r="G11117">
        <v>21880.9</v>
      </c>
      <c r="H11117">
        <v>87523.6</v>
      </c>
      <c r="I11117">
        <f>salesdata[[#This Row],[Total_Sales_INR]]/10000000</f>
        <v>8.7523600000000007E-3</v>
      </c>
      <c r="J11117" t="s">
        <v>18</v>
      </c>
      <c r="K11117" t="s">
        <v>72</v>
      </c>
      <c r="L11117">
        <v>1</v>
      </c>
      <c r="M11117" t="s">
        <v>119</v>
      </c>
      <c r="N11117" t="s">
        <v>142</v>
      </c>
      <c r="O11117" t="s">
        <v>22</v>
      </c>
    </row>
    <row r="11118" spans="1:15">
      <c r="A11118" t="s">
        <v>17544</v>
      </c>
      <c r="B11118" s="1">
        <v>45702</v>
      </c>
      <c r="C11118" t="s">
        <v>844</v>
      </c>
      <c r="D11118" t="s">
        <v>16</v>
      </c>
      <c r="E11118" t="s">
        <v>130</v>
      </c>
      <c r="F11118">
        <v>4</v>
      </c>
      <c r="G11118">
        <v>14101.42</v>
      </c>
      <c r="H11118">
        <v>56405.68</v>
      </c>
      <c r="I11118">
        <f>salesdata[[#This Row],[Total_Sales_INR]]/10000000</f>
        <v>5.6405680000000003E-3</v>
      </c>
      <c r="J11118" t="s">
        <v>18</v>
      </c>
      <c r="K11118" t="s">
        <v>72</v>
      </c>
      <c r="L11118">
        <v>3</v>
      </c>
      <c r="M11118" t="s">
        <v>190</v>
      </c>
      <c r="N11118" t="s">
        <v>48</v>
      </c>
      <c r="O11118" t="s">
        <v>22</v>
      </c>
    </row>
    <row r="11119" spans="1:15">
      <c r="A11119" t="s">
        <v>17545</v>
      </c>
      <c r="B11119" s="1">
        <v>45778</v>
      </c>
      <c r="C11119" t="s">
        <v>2812</v>
      </c>
      <c r="D11119" t="s">
        <v>25</v>
      </c>
      <c r="E11119" t="s">
        <v>91</v>
      </c>
      <c r="F11119">
        <v>4</v>
      </c>
      <c r="G11119">
        <v>41576.19</v>
      </c>
      <c r="H11119">
        <v>166304.76</v>
      </c>
      <c r="I11119">
        <f>salesdata[[#This Row],[Total_Sales_INR]]/10000000</f>
        <v>1.6630476000000002E-2</v>
      </c>
      <c r="J11119" t="s">
        <v>27</v>
      </c>
      <c r="K11119" t="s">
        <v>19</v>
      </c>
      <c r="L11119">
        <v>5</v>
      </c>
      <c r="M11119" t="s">
        <v>73</v>
      </c>
      <c r="N11119" t="s">
        <v>360</v>
      </c>
      <c r="O11119" t="s">
        <v>22</v>
      </c>
    </row>
    <row r="11120" spans="1:15">
      <c r="A11120" t="s">
        <v>17546</v>
      </c>
      <c r="B11120" s="1">
        <v>45887</v>
      </c>
      <c r="C11120" t="s">
        <v>7715</v>
      </c>
      <c r="D11120" t="s">
        <v>16</v>
      </c>
      <c r="E11120" t="s">
        <v>17</v>
      </c>
      <c r="F11120">
        <v>4</v>
      </c>
      <c r="G11120">
        <v>43167.4</v>
      </c>
      <c r="H11120">
        <v>172669.6</v>
      </c>
      <c r="I11120">
        <f>salesdata[[#This Row],[Total_Sales_INR]]/10000000</f>
        <v>1.7266960000000001E-2</v>
      </c>
      <c r="J11120" t="s">
        <v>47</v>
      </c>
      <c r="K11120" t="s">
        <v>72</v>
      </c>
      <c r="L11120">
        <v>3</v>
      </c>
      <c r="M11120" t="s">
        <v>61</v>
      </c>
      <c r="N11120" t="s">
        <v>69</v>
      </c>
      <c r="O11120" t="s">
        <v>22</v>
      </c>
    </row>
    <row r="11121" spans="1:15">
      <c r="A11121" t="s">
        <v>17547</v>
      </c>
      <c r="B11121" s="1">
        <v>45820</v>
      </c>
      <c r="C11121" t="s">
        <v>16024</v>
      </c>
      <c r="D11121" t="s">
        <v>102</v>
      </c>
      <c r="E11121" t="s">
        <v>155</v>
      </c>
      <c r="F11121">
        <v>2</v>
      </c>
      <c r="G11121">
        <v>41098.18</v>
      </c>
      <c r="H11121">
        <v>82196.36</v>
      </c>
      <c r="I11121">
        <f>salesdata[[#This Row],[Total_Sales_INR]]/10000000</f>
        <v>8.2196360000000007E-3</v>
      </c>
      <c r="J11121" t="s">
        <v>47</v>
      </c>
      <c r="K11121" t="s">
        <v>35</v>
      </c>
      <c r="L11121">
        <v>4</v>
      </c>
      <c r="M11121" t="s">
        <v>88</v>
      </c>
      <c r="N11121" t="s">
        <v>21</v>
      </c>
      <c r="O11121" t="s">
        <v>22</v>
      </c>
    </row>
    <row r="11122" spans="1:15">
      <c r="A11122" t="s">
        <v>17548</v>
      </c>
      <c r="B11122" s="1">
        <v>45928</v>
      </c>
      <c r="C11122" t="s">
        <v>10434</v>
      </c>
      <c r="D11122" t="s">
        <v>25</v>
      </c>
      <c r="E11122" t="s">
        <v>140</v>
      </c>
      <c r="F11122">
        <v>4</v>
      </c>
      <c r="G11122">
        <v>10437.290000000001</v>
      </c>
      <c r="H11122">
        <v>41749.160000000003</v>
      </c>
      <c r="I11122">
        <f>salesdata[[#This Row],[Total_Sales_INR]]/10000000</f>
        <v>4.1749160000000007E-3</v>
      </c>
      <c r="J11122" t="s">
        <v>27</v>
      </c>
      <c r="K11122" t="s">
        <v>35</v>
      </c>
      <c r="L11122">
        <v>5</v>
      </c>
      <c r="M11122" t="s">
        <v>73</v>
      </c>
      <c r="N11122" t="s">
        <v>216</v>
      </c>
      <c r="O11122" t="s">
        <v>22</v>
      </c>
    </row>
    <row r="11123" spans="1:15">
      <c r="A11123" t="s">
        <v>17549</v>
      </c>
      <c r="B11123" s="1">
        <v>45783</v>
      </c>
      <c r="C11123" t="s">
        <v>8833</v>
      </c>
      <c r="D11123" t="s">
        <v>45</v>
      </c>
      <c r="E11123" t="s">
        <v>65</v>
      </c>
      <c r="F11123">
        <v>3</v>
      </c>
      <c r="G11123">
        <v>6825.28</v>
      </c>
      <c r="H11123">
        <v>20475.84</v>
      </c>
      <c r="I11123">
        <f>salesdata[[#This Row],[Total_Sales_INR]]/10000000</f>
        <v>2.0475839999999999E-3</v>
      </c>
      <c r="J11123" t="s">
        <v>47</v>
      </c>
      <c r="K11123" t="s">
        <v>19</v>
      </c>
      <c r="L11123">
        <v>4</v>
      </c>
      <c r="M11123" t="s">
        <v>198</v>
      </c>
      <c r="N11123" t="s">
        <v>29</v>
      </c>
      <c r="O11123" t="s">
        <v>22</v>
      </c>
    </row>
    <row r="11124" spans="1:15">
      <c r="A11124" t="s">
        <v>17550</v>
      </c>
      <c r="B11124" s="1">
        <v>45847</v>
      </c>
      <c r="C11124" t="s">
        <v>8385</v>
      </c>
      <c r="D11124" t="s">
        <v>16</v>
      </c>
      <c r="E11124" t="s">
        <v>137</v>
      </c>
      <c r="F11124">
        <v>5</v>
      </c>
      <c r="G11124">
        <v>16840.93</v>
      </c>
      <c r="H11124">
        <v>84204.65</v>
      </c>
      <c r="I11124">
        <f>salesdata[[#This Row],[Total_Sales_INR]]/10000000</f>
        <v>8.4204650000000002E-3</v>
      </c>
      <c r="J11124" t="s">
        <v>47</v>
      </c>
      <c r="K11124" t="s">
        <v>72</v>
      </c>
      <c r="L11124">
        <v>3</v>
      </c>
      <c r="M11124" t="s">
        <v>115</v>
      </c>
      <c r="N11124" t="s">
        <v>112</v>
      </c>
      <c r="O11124" t="s">
        <v>22</v>
      </c>
    </row>
    <row r="11125" spans="1:15">
      <c r="A11125" t="s">
        <v>17551</v>
      </c>
      <c r="B11125" s="1">
        <v>45751</v>
      </c>
      <c r="C11125" t="s">
        <v>16358</v>
      </c>
      <c r="D11125" t="s">
        <v>45</v>
      </c>
      <c r="E11125" t="s">
        <v>85</v>
      </c>
      <c r="F11125">
        <v>1</v>
      </c>
      <c r="G11125">
        <v>42806.53</v>
      </c>
      <c r="H11125">
        <v>42806.53</v>
      </c>
      <c r="I11125">
        <f>salesdata[[#This Row],[Total_Sales_INR]]/10000000</f>
        <v>4.2806529999999997E-3</v>
      </c>
      <c r="J11125" t="s">
        <v>34</v>
      </c>
      <c r="K11125" t="s">
        <v>19</v>
      </c>
      <c r="L11125">
        <v>2</v>
      </c>
      <c r="M11125" t="s">
        <v>56</v>
      </c>
      <c r="N11125" t="s">
        <v>120</v>
      </c>
      <c r="O11125" t="s">
        <v>22</v>
      </c>
    </row>
    <row r="11126" spans="1:15">
      <c r="A11126" t="s">
        <v>17552</v>
      </c>
      <c r="B11126" s="1">
        <v>45733</v>
      </c>
      <c r="C11126" t="s">
        <v>8110</v>
      </c>
      <c r="D11126" t="s">
        <v>45</v>
      </c>
      <c r="E11126" t="s">
        <v>85</v>
      </c>
      <c r="F11126">
        <v>2</v>
      </c>
      <c r="G11126">
        <v>1853.52</v>
      </c>
      <c r="H11126">
        <v>3707.04</v>
      </c>
      <c r="I11126">
        <f>salesdata[[#This Row],[Total_Sales_INR]]/10000000</f>
        <v>3.7070400000000002E-4</v>
      </c>
      <c r="J11126" t="s">
        <v>34</v>
      </c>
      <c r="K11126" t="s">
        <v>35</v>
      </c>
      <c r="L11126">
        <v>2</v>
      </c>
      <c r="M11126" t="s">
        <v>141</v>
      </c>
      <c r="N11126" t="s">
        <v>97</v>
      </c>
      <c r="O11126" t="s">
        <v>22</v>
      </c>
    </row>
    <row r="11127" spans="1:15">
      <c r="A11127" t="s">
        <v>17553</v>
      </c>
      <c r="B11127" s="1">
        <v>45877</v>
      </c>
      <c r="C11127" t="s">
        <v>2470</v>
      </c>
      <c r="D11127" t="s">
        <v>45</v>
      </c>
      <c r="E11127" t="s">
        <v>60</v>
      </c>
      <c r="F11127">
        <v>2</v>
      </c>
      <c r="G11127">
        <v>484.05</v>
      </c>
      <c r="H11127">
        <v>968.1</v>
      </c>
      <c r="I11127">
        <f>salesdata[[#This Row],[Total_Sales_INR]]/10000000</f>
        <v>9.6810000000000003E-5</v>
      </c>
      <c r="J11127" t="s">
        <v>27</v>
      </c>
      <c r="K11127" t="s">
        <v>19</v>
      </c>
      <c r="L11127">
        <v>2</v>
      </c>
      <c r="M11127" t="s">
        <v>56</v>
      </c>
      <c r="N11127" t="s">
        <v>37</v>
      </c>
      <c r="O11127" t="s">
        <v>22</v>
      </c>
    </row>
    <row r="11128" spans="1:15">
      <c r="A11128" t="s">
        <v>17554</v>
      </c>
      <c r="B11128" s="1">
        <v>45988</v>
      </c>
      <c r="C11128" t="s">
        <v>15041</v>
      </c>
      <c r="D11128" t="s">
        <v>25</v>
      </c>
      <c r="E11128" t="s">
        <v>91</v>
      </c>
      <c r="F11128">
        <v>4</v>
      </c>
      <c r="G11128">
        <v>1321.52</v>
      </c>
      <c r="H11128">
        <v>5286.08</v>
      </c>
      <c r="I11128">
        <f>salesdata[[#This Row],[Total_Sales_INR]]/10000000</f>
        <v>5.2860799999999996E-4</v>
      </c>
      <c r="J11128" t="s">
        <v>47</v>
      </c>
      <c r="K11128" t="s">
        <v>19</v>
      </c>
      <c r="L11128">
        <v>5</v>
      </c>
      <c r="M11128" t="s">
        <v>41</v>
      </c>
      <c r="N11128" t="s">
        <v>124</v>
      </c>
      <c r="O11128" t="s">
        <v>22</v>
      </c>
    </row>
    <row r="11129" spans="1:15">
      <c r="A11129" t="s">
        <v>17555</v>
      </c>
      <c r="B11129" s="1">
        <v>45720</v>
      </c>
      <c r="C11129" t="s">
        <v>662</v>
      </c>
      <c r="D11129" t="s">
        <v>32</v>
      </c>
      <c r="E11129" t="s">
        <v>250</v>
      </c>
      <c r="F11129">
        <v>1</v>
      </c>
      <c r="G11129">
        <v>38149.279999999999</v>
      </c>
      <c r="H11129">
        <v>38149.279999999999</v>
      </c>
      <c r="I11129">
        <f>salesdata[[#This Row],[Total_Sales_INR]]/10000000</f>
        <v>3.814928E-3</v>
      </c>
      <c r="J11129" t="s">
        <v>27</v>
      </c>
      <c r="K11129" t="s">
        <v>35</v>
      </c>
      <c r="L11129">
        <v>2</v>
      </c>
      <c r="M11129" t="s">
        <v>56</v>
      </c>
      <c r="N11129" t="s">
        <v>82</v>
      </c>
      <c r="O11129" t="s">
        <v>22</v>
      </c>
    </row>
    <row r="11130" spans="1:15">
      <c r="A11130" t="s">
        <v>17556</v>
      </c>
      <c r="B11130" s="1">
        <v>45948</v>
      </c>
      <c r="C11130" t="s">
        <v>17557</v>
      </c>
      <c r="D11130" t="s">
        <v>45</v>
      </c>
      <c r="E11130" t="s">
        <v>65</v>
      </c>
      <c r="F11130">
        <v>4</v>
      </c>
      <c r="G11130">
        <v>6073.07</v>
      </c>
      <c r="H11130">
        <v>24292.28</v>
      </c>
      <c r="I11130">
        <f>salesdata[[#This Row],[Total_Sales_INR]]/10000000</f>
        <v>2.4292279999999999E-3</v>
      </c>
      <c r="J11130" t="s">
        <v>18</v>
      </c>
      <c r="K11130" t="s">
        <v>35</v>
      </c>
      <c r="L11130">
        <v>2</v>
      </c>
      <c r="M11130" t="s">
        <v>133</v>
      </c>
      <c r="N11130" t="s">
        <v>127</v>
      </c>
      <c r="O11130" t="s">
        <v>22</v>
      </c>
    </row>
    <row r="11131" spans="1:15">
      <c r="A11131" t="s">
        <v>17558</v>
      </c>
      <c r="B11131" s="1">
        <v>45967</v>
      </c>
      <c r="C11131" t="s">
        <v>1746</v>
      </c>
      <c r="D11131" t="s">
        <v>45</v>
      </c>
      <c r="E11131" t="s">
        <v>55</v>
      </c>
      <c r="F11131">
        <v>4</v>
      </c>
      <c r="G11131">
        <v>48553.17</v>
      </c>
      <c r="H11131">
        <v>194212.68</v>
      </c>
      <c r="I11131">
        <f>salesdata[[#This Row],[Total_Sales_INR]]/10000000</f>
        <v>1.9421267999999998E-2</v>
      </c>
      <c r="J11131" t="s">
        <v>27</v>
      </c>
      <c r="K11131" t="s">
        <v>72</v>
      </c>
      <c r="L11131">
        <v>4</v>
      </c>
      <c r="M11131" t="s">
        <v>88</v>
      </c>
      <c r="N11131" t="s">
        <v>134</v>
      </c>
      <c r="O11131" t="s">
        <v>22</v>
      </c>
    </row>
    <row r="11132" spans="1:15">
      <c r="A11132" t="s">
        <v>17559</v>
      </c>
      <c r="B11132" s="1">
        <v>45988</v>
      </c>
      <c r="C11132" t="s">
        <v>9889</v>
      </c>
      <c r="D11132" t="s">
        <v>102</v>
      </c>
      <c r="E11132" t="s">
        <v>184</v>
      </c>
      <c r="F11132">
        <v>2</v>
      </c>
      <c r="G11132">
        <v>497.1</v>
      </c>
      <c r="H11132">
        <v>994.2</v>
      </c>
      <c r="I11132">
        <f>salesdata[[#This Row],[Total_Sales_INR]]/10000000</f>
        <v>9.9420000000000007E-5</v>
      </c>
      <c r="J11132" t="s">
        <v>18</v>
      </c>
      <c r="K11132" t="s">
        <v>19</v>
      </c>
      <c r="L11132">
        <v>5</v>
      </c>
      <c r="M11132" t="s">
        <v>73</v>
      </c>
      <c r="N11132" t="s">
        <v>52</v>
      </c>
      <c r="O11132" t="s">
        <v>22</v>
      </c>
    </row>
    <row r="11133" spans="1:15">
      <c r="A11133" t="s">
        <v>17560</v>
      </c>
      <c r="B11133" s="1">
        <v>45921</v>
      </c>
      <c r="C11133" t="s">
        <v>17561</v>
      </c>
      <c r="D11133" t="s">
        <v>32</v>
      </c>
      <c r="E11133" t="s">
        <v>309</v>
      </c>
      <c r="F11133">
        <v>1</v>
      </c>
      <c r="G11133">
        <v>11100.98</v>
      </c>
      <c r="H11133">
        <v>11100.98</v>
      </c>
      <c r="I11133">
        <f>salesdata[[#This Row],[Total_Sales_INR]]/10000000</f>
        <v>1.1100979999999999E-3</v>
      </c>
      <c r="J11133" t="s">
        <v>34</v>
      </c>
      <c r="K11133" t="s">
        <v>35</v>
      </c>
      <c r="L11133">
        <v>3</v>
      </c>
      <c r="M11133" t="s">
        <v>190</v>
      </c>
      <c r="N11133" t="s">
        <v>48</v>
      </c>
      <c r="O11133" t="s">
        <v>22</v>
      </c>
    </row>
    <row r="11134" spans="1:15">
      <c r="A11134" t="s">
        <v>17562</v>
      </c>
      <c r="B11134" s="1">
        <v>45789</v>
      </c>
      <c r="C11134" t="s">
        <v>17563</v>
      </c>
      <c r="D11134" t="s">
        <v>102</v>
      </c>
      <c r="E11134" t="s">
        <v>103</v>
      </c>
      <c r="F11134">
        <v>2</v>
      </c>
      <c r="G11134">
        <v>6259.17</v>
      </c>
      <c r="H11134">
        <v>12518.34</v>
      </c>
      <c r="I11134">
        <f>salesdata[[#This Row],[Total_Sales_INR]]/10000000</f>
        <v>1.2518340000000001E-3</v>
      </c>
      <c r="J11134" t="s">
        <v>34</v>
      </c>
      <c r="K11134" t="s">
        <v>72</v>
      </c>
      <c r="L11134">
        <v>4</v>
      </c>
      <c r="M11134" t="s">
        <v>123</v>
      </c>
      <c r="N11134" t="s">
        <v>29</v>
      </c>
      <c r="O11134" t="s">
        <v>22</v>
      </c>
    </row>
    <row r="11135" spans="1:15">
      <c r="A11135" t="s">
        <v>17564</v>
      </c>
      <c r="B11135" s="1">
        <v>45993</v>
      </c>
      <c r="C11135" t="s">
        <v>10225</v>
      </c>
      <c r="D11135" t="s">
        <v>32</v>
      </c>
      <c r="E11135" t="s">
        <v>40</v>
      </c>
      <c r="F11135">
        <v>1</v>
      </c>
      <c r="G11135">
        <v>1330.71</v>
      </c>
      <c r="H11135">
        <v>1330.71</v>
      </c>
      <c r="I11135">
        <f>salesdata[[#This Row],[Total_Sales_INR]]/10000000</f>
        <v>1.3307100000000001E-4</v>
      </c>
      <c r="J11135" t="s">
        <v>27</v>
      </c>
      <c r="K11135" t="s">
        <v>19</v>
      </c>
      <c r="L11135">
        <v>3</v>
      </c>
      <c r="M11135" t="s">
        <v>61</v>
      </c>
      <c r="N11135" t="s">
        <v>97</v>
      </c>
      <c r="O11135" t="s">
        <v>22</v>
      </c>
    </row>
    <row r="11136" spans="1:15">
      <c r="A11136" t="s">
        <v>17565</v>
      </c>
      <c r="B11136" s="1">
        <v>45764</v>
      </c>
      <c r="C11136" t="s">
        <v>17566</v>
      </c>
      <c r="D11136" t="s">
        <v>102</v>
      </c>
      <c r="E11136" t="s">
        <v>118</v>
      </c>
      <c r="F11136">
        <v>5</v>
      </c>
      <c r="G11136">
        <v>4548.76</v>
      </c>
      <c r="H11136">
        <v>22743.8</v>
      </c>
      <c r="I11136">
        <f>salesdata[[#This Row],[Total_Sales_INR]]/10000000</f>
        <v>2.2743799999999999E-3</v>
      </c>
      <c r="J11136" t="s">
        <v>34</v>
      </c>
      <c r="K11136" t="s">
        <v>35</v>
      </c>
      <c r="L11136">
        <v>1</v>
      </c>
      <c r="M11136" t="s">
        <v>181</v>
      </c>
      <c r="N11136" t="s">
        <v>57</v>
      </c>
      <c r="O11136" t="s">
        <v>22</v>
      </c>
    </row>
    <row r="11137" spans="1:15">
      <c r="A11137" t="s">
        <v>17567</v>
      </c>
      <c r="B11137" s="1">
        <v>45754</v>
      </c>
      <c r="C11137" t="s">
        <v>15740</v>
      </c>
      <c r="D11137" t="s">
        <v>45</v>
      </c>
      <c r="E11137" t="s">
        <v>46</v>
      </c>
      <c r="F11137">
        <v>1</v>
      </c>
      <c r="G11137">
        <v>22026.29</v>
      </c>
      <c r="H11137">
        <v>22026.29</v>
      </c>
      <c r="I11137">
        <f>salesdata[[#This Row],[Total_Sales_INR]]/10000000</f>
        <v>2.2026290000000002E-3</v>
      </c>
      <c r="J11137" t="s">
        <v>18</v>
      </c>
      <c r="K11137" t="s">
        <v>35</v>
      </c>
      <c r="L11137">
        <v>5</v>
      </c>
      <c r="M11137" t="s">
        <v>170</v>
      </c>
      <c r="N11137" t="s">
        <v>78</v>
      </c>
      <c r="O11137" t="s">
        <v>22</v>
      </c>
    </row>
    <row r="11138" spans="1:15">
      <c r="A11138" t="s">
        <v>17568</v>
      </c>
      <c r="B11138" s="1">
        <v>45899</v>
      </c>
      <c r="C11138" t="s">
        <v>17569</v>
      </c>
      <c r="D11138" t="s">
        <v>32</v>
      </c>
      <c r="E11138" t="s">
        <v>81</v>
      </c>
      <c r="F11138">
        <v>1</v>
      </c>
      <c r="G11138">
        <v>31308.6</v>
      </c>
      <c r="H11138">
        <v>31308.6</v>
      </c>
      <c r="I11138">
        <f>salesdata[[#This Row],[Total_Sales_INR]]/10000000</f>
        <v>3.1308600000000001E-3</v>
      </c>
      <c r="J11138" t="s">
        <v>47</v>
      </c>
      <c r="K11138" t="s">
        <v>35</v>
      </c>
      <c r="L11138">
        <v>5</v>
      </c>
      <c r="M11138" t="s">
        <v>51</v>
      </c>
      <c r="N11138" t="s">
        <v>69</v>
      </c>
      <c r="O11138" t="s">
        <v>22</v>
      </c>
    </row>
    <row r="11139" spans="1:15">
      <c r="A11139" t="s">
        <v>17570</v>
      </c>
      <c r="B11139" s="1">
        <v>45844</v>
      </c>
      <c r="C11139" t="s">
        <v>17571</v>
      </c>
      <c r="D11139" t="s">
        <v>16</v>
      </c>
      <c r="E11139" t="s">
        <v>137</v>
      </c>
      <c r="F11139">
        <v>3</v>
      </c>
      <c r="G11139">
        <v>34456.29</v>
      </c>
      <c r="H11139">
        <v>103368.87</v>
      </c>
      <c r="I11139">
        <f>salesdata[[#This Row],[Total_Sales_INR]]/10000000</f>
        <v>1.0336886999999999E-2</v>
      </c>
      <c r="J11139" t="s">
        <v>18</v>
      </c>
      <c r="K11139" t="s">
        <v>19</v>
      </c>
      <c r="L11139">
        <v>2</v>
      </c>
      <c r="M11139" t="s">
        <v>133</v>
      </c>
      <c r="N11139" t="s">
        <v>178</v>
      </c>
      <c r="O11139" t="s">
        <v>22</v>
      </c>
    </row>
    <row r="11140" spans="1:15">
      <c r="A11140" t="s">
        <v>17572</v>
      </c>
      <c r="B11140" s="1">
        <v>45960</v>
      </c>
      <c r="C11140" t="s">
        <v>17573</v>
      </c>
      <c r="D11140" t="s">
        <v>32</v>
      </c>
      <c r="E11140" t="s">
        <v>250</v>
      </c>
      <c r="F11140">
        <v>2</v>
      </c>
      <c r="G11140">
        <v>44999.5</v>
      </c>
      <c r="H11140">
        <v>89999</v>
      </c>
      <c r="I11140">
        <f>salesdata[[#This Row],[Total_Sales_INR]]/10000000</f>
        <v>8.9998999999999999E-3</v>
      </c>
      <c r="J11140" t="s">
        <v>34</v>
      </c>
      <c r="K11140" t="s">
        <v>19</v>
      </c>
      <c r="L11140">
        <v>5</v>
      </c>
      <c r="M11140" t="s">
        <v>41</v>
      </c>
      <c r="N11140" t="s">
        <v>112</v>
      </c>
      <c r="O11140" t="s">
        <v>22</v>
      </c>
    </row>
    <row r="11141" spans="1:15">
      <c r="A11141" t="s">
        <v>17574</v>
      </c>
      <c r="B11141" s="1">
        <v>45907</v>
      </c>
      <c r="C11141" t="s">
        <v>16064</v>
      </c>
      <c r="D11141" t="s">
        <v>25</v>
      </c>
      <c r="E11141" t="s">
        <v>26</v>
      </c>
      <c r="F11141">
        <v>5</v>
      </c>
      <c r="G11141">
        <v>27400.55</v>
      </c>
      <c r="H11141">
        <v>137002.75</v>
      </c>
      <c r="I11141">
        <f>salesdata[[#This Row],[Total_Sales_INR]]/10000000</f>
        <v>1.3700275E-2</v>
      </c>
      <c r="J11141" t="s">
        <v>27</v>
      </c>
      <c r="K11141" t="s">
        <v>19</v>
      </c>
      <c r="L11141">
        <v>3</v>
      </c>
      <c r="M11141" t="s">
        <v>190</v>
      </c>
      <c r="N11141" t="s">
        <v>156</v>
      </c>
      <c r="O11141" t="s">
        <v>22</v>
      </c>
    </row>
    <row r="11142" spans="1:15">
      <c r="A11142" t="s">
        <v>17575</v>
      </c>
      <c r="B11142" s="1">
        <v>45949</v>
      </c>
      <c r="C11142" t="s">
        <v>17576</v>
      </c>
      <c r="D11142" t="s">
        <v>16</v>
      </c>
      <c r="E11142" t="s">
        <v>159</v>
      </c>
      <c r="F11142">
        <v>4</v>
      </c>
      <c r="G11142">
        <v>14152.2</v>
      </c>
      <c r="H11142">
        <v>56608.800000000003</v>
      </c>
      <c r="I11142">
        <f>salesdata[[#This Row],[Total_Sales_INR]]/10000000</f>
        <v>5.6608800000000001E-3</v>
      </c>
      <c r="J11142" t="s">
        <v>18</v>
      </c>
      <c r="K11142" t="s">
        <v>72</v>
      </c>
      <c r="L11142">
        <v>4</v>
      </c>
      <c r="M11142" t="s">
        <v>185</v>
      </c>
      <c r="N11142" t="s">
        <v>74</v>
      </c>
      <c r="O11142" t="s">
        <v>22</v>
      </c>
    </row>
    <row r="11143" spans="1:15">
      <c r="A11143" t="s">
        <v>17577</v>
      </c>
      <c r="B11143" s="1">
        <v>45782</v>
      </c>
      <c r="C11143" t="s">
        <v>8565</v>
      </c>
      <c r="D11143" t="s">
        <v>32</v>
      </c>
      <c r="E11143" t="s">
        <v>81</v>
      </c>
      <c r="F11143">
        <v>4</v>
      </c>
      <c r="G11143">
        <v>30782.75</v>
      </c>
      <c r="H11143">
        <v>123131</v>
      </c>
      <c r="I11143">
        <f>salesdata[[#This Row],[Total_Sales_INR]]/10000000</f>
        <v>1.23131E-2</v>
      </c>
      <c r="J11143" t="s">
        <v>18</v>
      </c>
      <c r="K11143" t="s">
        <v>35</v>
      </c>
      <c r="L11143">
        <v>3</v>
      </c>
      <c r="M11143" t="s">
        <v>36</v>
      </c>
      <c r="N11143" t="s">
        <v>156</v>
      </c>
      <c r="O11143" t="s">
        <v>22</v>
      </c>
    </row>
    <row r="11144" spans="1:15">
      <c r="A11144" t="s">
        <v>17578</v>
      </c>
      <c r="B11144" s="1">
        <v>45887</v>
      </c>
      <c r="C11144" t="s">
        <v>4700</v>
      </c>
      <c r="D11144" t="s">
        <v>102</v>
      </c>
      <c r="E11144" t="s">
        <v>184</v>
      </c>
      <c r="F11144">
        <v>3</v>
      </c>
      <c r="G11144">
        <v>26843.68</v>
      </c>
      <c r="H11144">
        <v>80531.039999999994</v>
      </c>
      <c r="I11144">
        <f>salesdata[[#This Row],[Total_Sales_INR]]/10000000</f>
        <v>8.0531040000000002E-3</v>
      </c>
      <c r="J11144" t="s">
        <v>18</v>
      </c>
      <c r="K11144" t="s">
        <v>35</v>
      </c>
      <c r="L11144">
        <v>1</v>
      </c>
      <c r="M11144" t="s">
        <v>20</v>
      </c>
      <c r="N11144" t="s">
        <v>29</v>
      </c>
      <c r="O11144" t="s">
        <v>22</v>
      </c>
    </row>
    <row r="11145" spans="1:15">
      <c r="A11145" t="s">
        <v>17579</v>
      </c>
      <c r="B11145" s="1">
        <v>45704</v>
      </c>
      <c r="C11145" t="s">
        <v>5250</v>
      </c>
      <c r="D11145" t="s">
        <v>45</v>
      </c>
      <c r="E11145" t="s">
        <v>46</v>
      </c>
      <c r="F11145">
        <v>4</v>
      </c>
      <c r="G11145">
        <v>27976.36</v>
      </c>
      <c r="H11145">
        <v>111905.44</v>
      </c>
      <c r="I11145">
        <f>salesdata[[#This Row],[Total_Sales_INR]]/10000000</f>
        <v>1.1190544E-2</v>
      </c>
      <c r="J11145" t="s">
        <v>47</v>
      </c>
      <c r="K11145" t="s">
        <v>19</v>
      </c>
      <c r="L11145">
        <v>3</v>
      </c>
      <c r="M11145" t="s">
        <v>115</v>
      </c>
      <c r="N11145" t="s">
        <v>21</v>
      </c>
      <c r="O11145" t="s">
        <v>22</v>
      </c>
    </row>
    <row r="11146" spans="1:15">
      <c r="A11146" t="s">
        <v>17580</v>
      </c>
      <c r="B11146" s="1">
        <v>45756</v>
      </c>
      <c r="C11146" t="s">
        <v>16271</v>
      </c>
      <c r="D11146" t="s">
        <v>45</v>
      </c>
      <c r="E11146" t="s">
        <v>60</v>
      </c>
      <c r="F11146">
        <v>4</v>
      </c>
      <c r="G11146">
        <v>12325.18</v>
      </c>
      <c r="H11146">
        <v>49300.72</v>
      </c>
      <c r="I11146">
        <f>salesdata[[#This Row],[Total_Sales_INR]]/10000000</f>
        <v>4.9300719999999998E-3</v>
      </c>
      <c r="J11146" t="s">
        <v>18</v>
      </c>
      <c r="K11146" t="s">
        <v>35</v>
      </c>
      <c r="L11146">
        <v>3</v>
      </c>
      <c r="M11146" t="s">
        <v>36</v>
      </c>
      <c r="N11146" t="s">
        <v>134</v>
      </c>
      <c r="O11146" t="s">
        <v>22</v>
      </c>
    </row>
    <row r="11147" spans="1:15">
      <c r="A11147" t="s">
        <v>17581</v>
      </c>
      <c r="B11147" s="1">
        <v>45758</v>
      </c>
      <c r="C11147" t="s">
        <v>17165</v>
      </c>
      <c r="D11147" t="s">
        <v>102</v>
      </c>
      <c r="E11147" t="s">
        <v>184</v>
      </c>
      <c r="F11147">
        <v>5</v>
      </c>
      <c r="G11147">
        <v>3195.44</v>
      </c>
      <c r="H11147">
        <v>15977.2</v>
      </c>
      <c r="I11147">
        <f>salesdata[[#This Row],[Total_Sales_INR]]/10000000</f>
        <v>1.5977200000000002E-3</v>
      </c>
      <c r="J11147" t="s">
        <v>47</v>
      </c>
      <c r="K11147" t="s">
        <v>72</v>
      </c>
      <c r="L11147">
        <v>5</v>
      </c>
      <c r="M11147" t="s">
        <v>51</v>
      </c>
      <c r="N11147" t="s">
        <v>213</v>
      </c>
      <c r="O11147" t="s">
        <v>22</v>
      </c>
    </row>
    <row r="11148" spans="1:15">
      <c r="A11148" t="s">
        <v>17582</v>
      </c>
      <c r="B11148" s="1">
        <v>46013</v>
      </c>
      <c r="C11148" t="s">
        <v>5033</v>
      </c>
      <c r="D11148" t="s">
        <v>45</v>
      </c>
      <c r="E11148" t="s">
        <v>46</v>
      </c>
      <c r="F11148">
        <v>4</v>
      </c>
      <c r="G11148">
        <v>41677.19</v>
      </c>
      <c r="H11148">
        <v>166708.76</v>
      </c>
      <c r="I11148">
        <f>salesdata[[#This Row],[Total_Sales_INR]]/10000000</f>
        <v>1.6670876000000001E-2</v>
      </c>
      <c r="J11148" t="s">
        <v>34</v>
      </c>
      <c r="K11148" t="s">
        <v>35</v>
      </c>
      <c r="L11148">
        <v>1</v>
      </c>
      <c r="M11148" t="s">
        <v>181</v>
      </c>
      <c r="N11148" t="s">
        <v>127</v>
      </c>
      <c r="O11148" t="s">
        <v>22</v>
      </c>
    </row>
    <row r="11149" spans="1:15">
      <c r="A11149" t="s">
        <v>17583</v>
      </c>
      <c r="B11149" s="1">
        <v>45801</v>
      </c>
      <c r="C11149" t="s">
        <v>5701</v>
      </c>
      <c r="D11149" t="s">
        <v>102</v>
      </c>
      <c r="E11149" t="s">
        <v>103</v>
      </c>
      <c r="F11149">
        <v>4</v>
      </c>
      <c r="G11149">
        <v>9129</v>
      </c>
      <c r="H11149">
        <v>36516</v>
      </c>
      <c r="I11149">
        <f>salesdata[[#This Row],[Total_Sales_INR]]/10000000</f>
        <v>3.6516000000000001E-3</v>
      </c>
      <c r="J11149" t="s">
        <v>34</v>
      </c>
      <c r="K11149" t="s">
        <v>35</v>
      </c>
      <c r="L11149">
        <v>1</v>
      </c>
      <c r="M11149" t="s">
        <v>181</v>
      </c>
      <c r="N11149" t="s">
        <v>52</v>
      </c>
      <c r="O11149" t="s">
        <v>22</v>
      </c>
    </row>
    <row r="11150" spans="1:15">
      <c r="A11150" t="s">
        <v>17584</v>
      </c>
      <c r="B11150" s="1">
        <v>45868</v>
      </c>
      <c r="C11150" t="s">
        <v>17585</v>
      </c>
      <c r="D11150" t="s">
        <v>45</v>
      </c>
      <c r="E11150" t="s">
        <v>60</v>
      </c>
      <c r="F11150">
        <v>1</v>
      </c>
      <c r="G11150">
        <v>30238.52</v>
      </c>
      <c r="H11150">
        <v>30238.52</v>
      </c>
      <c r="I11150">
        <f>salesdata[[#This Row],[Total_Sales_INR]]/10000000</f>
        <v>3.0238520000000001E-3</v>
      </c>
      <c r="J11150" t="s">
        <v>27</v>
      </c>
      <c r="K11150" t="s">
        <v>72</v>
      </c>
      <c r="L11150">
        <v>5</v>
      </c>
      <c r="M11150" t="s">
        <v>51</v>
      </c>
      <c r="N11150" t="s">
        <v>52</v>
      </c>
      <c r="O11150" t="s">
        <v>22</v>
      </c>
    </row>
    <row r="11151" spans="1:15">
      <c r="A11151" t="s">
        <v>17586</v>
      </c>
      <c r="B11151" s="1">
        <v>45785</v>
      </c>
      <c r="C11151" t="s">
        <v>15374</v>
      </c>
      <c r="D11151" t="s">
        <v>45</v>
      </c>
      <c r="E11151" t="s">
        <v>85</v>
      </c>
      <c r="F11151">
        <v>2</v>
      </c>
      <c r="G11151">
        <v>42975.29</v>
      </c>
      <c r="H11151">
        <v>85950.58</v>
      </c>
      <c r="I11151">
        <f>salesdata[[#This Row],[Total_Sales_INR]]/10000000</f>
        <v>8.5950580000000009E-3</v>
      </c>
      <c r="J11151" t="s">
        <v>18</v>
      </c>
      <c r="K11151" t="s">
        <v>35</v>
      </c>
      <c r="L11151">
        <v>2</v>
      </c>
      <c r="M11151" t="s">
        <v>133</v>
      </c>
      <c r="N11151" t="s">
        <v>150</v>
      </c>
      <c r="O11151" t="s">
        <v>22</v>
      </c>
    </row>
    <row r="11152" spans="1:15">
      <c r="A11152" t="s">
        <v>17587</v>
      </c>
      <c r="B11152" s="1">
        <v>45969</v>
      </c>
      <c r="C11152" t="s">
        <v>14273</v>
      </c>
      <c r="D11152" t="s">
        <v>102</v>
      </c>
      <c r="E11152" t="s">
        <v>193</v>
      </c>
      <c r="F11152">
        <v>3</v>
      </c>
      <c r="G11152">
        <v>19125.03</v>
      </c>
      <c r="H11152">
        <v>57375.09</v>
      </c>
      <c r="I11152">
        <f>salesdata[[#This Row],[Total_Sales_INR]]/10000000</f>
        <v>5.737509E-3</v>
      </c>
      <c r="J11152" t="s">
        <v>34</v>
      </c>
      <c r="K11152" t="s">
        <v>35</v>
      </c>
      <c r="L11152">
        <v>1</v>
      </c>
      <c r="M11152" t="s">
        <v>20</v>
      </c>
      <c r="N11152" t="s">
        <v>127</v>
      </c>
      <c r="O11152" t="s">
        <v>22</v>
      </c>
    </row>
    <row r="11153" spans="1:15">
      <c r="A11153" t="s">
        <v>17588</v>
      </c>
      <c r="B11153" s="1">
        <v>45820</v>
      </c>
      <c r="C11153" t="s">
        <v>9901</v>
      </c>
      <c r="D11153" t="s">
        <v>102</v>
      </c>
      <c r="E11153" t="s">
        <v>193</v>
      </c>
      <c r="F11153">
        <v>1</v>
      </c>
      <c r="G11153">
        <v>33088.11</v>
      </c>
      <c r="H11153">
        <v>33088.11</v>
      </c>
      <c r="I11153">
        <f>salesdata[[#This Row],[Total_Sales_INR]]/10000000</f>
        <v>3.308811E-3</v>
      </c>
      <c r="J11153" t="s">
        <v>47</v>
      </c>
      <c r="K11153" t="s">
        <v>72</v>
      </c>
      <c r="L11153">
        <v>1</v>
      </c>
      <c r="M11153" t="s">
        <v>68</v>
      </c>
      <c r="N11153" t="s">
        <v>216</v>
      </c>
      <c r="O11153" t="s">
        <v>22</v>
      </c>
    </row>
    <row r="11154" spans="1:15">
      <c r="A11154" t="s">
        <v>17589</v>
      </c>
      <c r="B11154" s="1">
        <v>45871</v>
      </c>
      <c r="C11154" t="s">
        <v>3353</v>
      </c>
      <c r="D11154" t="s">
        <v>16</v>
      </c>
      <c r="E11154" t="s">
        <v>17</v>
      </c>
      <c r="F11154">
        <v>1</v>
      </c>
      <c r="G11154">
        <v>42210.1</v>
      </c>
      <c r="H11154">
        <v>42210.1</v>
      </c>
      <c r="I11154">
        <f>salesdata[[#This Row],[Total_Sales_INR]]/10000000</f>
        <v>4.2210099999999999E-3</v>
      </c>
      <c r="J11154" t="s">
        <v>18</v>
      </c>
      <c r="K11154" t="s">
        <v>19</v>
      </c>
      <c r="L11154">
        <v>5</v>
      </c>
      <c r="M11154" t="s">
        <v>170</v>
      </c>
      <c r="N11154" t="s">
        <v>42</v>
      </c>
      <c r="O11154" t="s">
        <v>22</v>
      </c>
    </row>
    <row r="11155" spans="1:15">
      <c r="A11155" t="s">
        <v>17590</v>
      </c>
      <c r="B11155" s="1">
        <v>45821</v>
      </c>
      <c r="C11155" t="s">
        <v>7275</v>
      </c>
      <c r="D11155" t="s">
        <v>32</v>
      </c>
      <c r="E11155" t="s">
        <v>40</v>
      </c>
      <c r="F11155">
        <v>3</v>
      </c>
      <c r="G11155">
        <v>48053.86</v>
      </c>
      <c r="H11155">
        <v>144161.57999999999</v>
      </c>
      <c r="I11155">
        <f>salesdata[[#This Row],[Total_Sales_INR]]/10000000</f>
        <v>1.4416157999999998E-2</v>
      </c>
      <c r="J11155" t="s">
        <v>27</v>
      </c>
      <c r="K11155" t="s">
        <v>19</v>
      </c>
      <c r="L11155">
        <v>4</v>
      </c>
      <c r="M11155" t="s">
        <v>160</v>
      </c>
      <c r="N11155" t="s">
        <v>97</v>
      </c>
      <c r="O11155" t="s">
        <v>22</v>
      </c>
    </row>
    <row r="11156" spans="1:15">
      <c r="A11156" t="s">
        <v>17591</v>
      </c>
      <c r="B11156" s="1">
        <v>45832</v>
      </c>
      <c r="C11156" t="s">
        <v>17592</v>
      </c>
      <c r="D11156" t="s">
        <v>102</v>
      </c>
      <c r="E11156" t="s">
        <v>118</v>
      </c>
      <c r="F11156">
        <v>5</v>
      </c>
      <c r="G11156">
        <v>1867.78</v>
      </c>
      <c r="H11156">
        <v>9338.9</v>
      </c>
      <c r="I11156">
        <f>salesdata[[#This Row],[Total_Sales_INR]]/10000000</f>
        <v>9.3388999999999994E-4</v>
      </c>
      <c r="J11156" t="s">
        <v>18</v>
      </c>
      <c r="K11156" t="s">
        <v>72</v>
      </c>
      <c r="L11156">
        <v>4</v>
      </c>
      <c r="M11156" t="s">
        <v>88</v>
      </c>
      <c r="N11156" t="s">
        <v>69</v>
      </c>
      <c r="O11156" t="s">
        <v>22</v>
      </c>
    </row>
    <row r="11157" spans="1:15">
      <c r="A11157" t="s">
        <v>17593</v>
      </c>
      <c r="B11157" s="1">
        <v>45807</v>
      </c>
      <c r="C11157" t="s">
        <v>11118</v>
      </c>
      <c r="D11157" t="s">
        <v>32</v>
      </c>
      <c r="E11157" t="s">
        <v>40</v>
      </c>
      <c r="F11157">
        <v>2</v>
      </c>
      <c r="G11157">
        <v>49043.03</v>
      </c>
      <c r="H11157">
        <v>98086.06</v>
      </c>
      <c r="I11157">
        <f>salesdata[[#This Row],[Total_Sales_INR]]/10000000</f>
        <v>9.8086059999999992E-3</v>
      </c>
      <c r="J11157" t="s">
        <v>18</v>
      </c>
      <c r="K11157" t="s">
        <v>35</v>
      </c>
      <c r="L11157">
        <v>1</v>
      </c>
      <c r="M11157" t="s">
        <v>181</v>
      </c>
      <c r="N11157" t="s">
        <v>127</v>
      </c>
      <c r="O11157" t="s">
        <v>22</v>
      </c>
    </row>
    <row r="11158" spans="1:15">
      <c r="A11158" t="s">
        <v>17594</v>
      </c>
      <c r="B11158" s="1">
        <v>45843</v>
      </c>
      <c r="C11158" t="s">
        <v>10029</v>
      </c>
      <c r="D11158" t="s">
        <v>16</v>
      </c>
      <c r="E11158" t="s">
        <v>130</v>
      </c>
      <c r="F11158">
        <v>4</v>
      </c>
      <c r="G11158">
        <v>20958.310000000001</v>
      </c>
      <c r="H11158">
        <v>83833.240000000005</v>
      </c>
      <c r="I11158">
        <f>salesdata[[#This Row],[Total_Sales_INR]]/10000000</f>
        <v>8.383324000000001E-3</v>
      </c>
      <c r="J11158" t="s">
        <v>34</v>
      </c>
      <c r="K11158" t="s">
        <v>35</v>
      </c>
      <c r="L11158">
        <v>3</v>
      </c>
      <c r="M11158" t="s">
        <v>77</v>
      </c>
      <c r="N11158" t="s">
        <v>52</v>
      </c>
      <c r="O11158" t="s">
        <v>22</v>
      </c>
    </row>
    <row r="11159" spans="1:15">
      <c r="A11159" t="s">
        <v>17595</v>
      </c>
      <c r="B11159" s="1">
        <v>45998</v>
      </c>
      <c r="C11159" t="s">
        <v>1701</v>
      </c>
      <c r="D11159" t="s">
        <v>32</v>
      </c>
      <c r="E11159" t="s">
        <v>33</v>
      </c>
      <c r="F11159">
        <v>1</v>
      </c>
      <c r="G11159">
        <v>42057.65</v>
      </c>
      <c r="H11159">
        <v>42057.65</v>
      </c>
      <c r="I11159">
        <f>salesdata[[#This Row],[Total_Sales_INR]]/10000000</f>
        <v>4.2057650000000002E-3</v>
      </c>
      <c r="J11159" t="s">
        <v>47</v>
      </c>
      <c r="K11159" t="s">
        <v>72</v>
      </c>
      <c r="L11159">
        <v>1</v>
      </c>
      <c r="M11159" t="s">
        <v>181</v>
      </c>
      <c r="N11159" t="s">
        <v>120</v>
      </c>
      <c r="O11159" t="s">
        <v>22</v>
      </c>
    </row>
    <row r="11160" spans="1:15">
      <c r="A11160" t="s">
        <v>17596</v>
      </c>
      <c r="B11160" s="1">
        <v>45829</v>
      </c>
      <c r="C11160" t="s">
        <v>17597</v>
      </c>
      <c r="D11160" t="s">
        <v>102</v>
      </c>
      <c r="E11160" t="s">
        <v>103</v>
      </c>
      <c r="F11160">
        <v>3</v>
      </c>
      <c r="G11160">
        <v>13987.72</v>
      </c>
      <c r="H11160">
        <v>41963.16</v>
      </c>
      <c r="I11160">
        <f>salesdata[[#This Row],[Total_Sales_INR]]/10000000</f>
        <v>4.1963160000000003E-3</v>
      </c>
      <c r="J11160" t="s">
        <v>18</v>
      </c>
      <c r="K11160" t="s">
        <v>35</v>
      </c>
      <c r="L11160">
        <v>5</v>
      </c>
      <c r="M11160" t="s">
        <v>41</v>
      </c>
      <c r="N11160" t="s">
        <v>216</v>
      </c>
      <c r="O11160" t="s">
        <v>22</v>
      </c>
    </row>
    <row r="11161" spans="1:15">
      <c r="A11161" t="s">
        <v>17598</v>
      </c>
      <c r="B11161" s="1">
        <v>45731</v>
      </c>
      <c r="C11161" t="s">
        <v>14257</v>
      </c>
      <c r="D11161" t="s">
        <v>102</v>
      </c>
      <c r="E11161" t="s">
        <v>103</v>
      </c>
      <c r="F11161">
        <v>5</v>
      </c>
      <c r="G11161">
        <v>26130.81</v>
      </c>
      <c r="H11161">
        <v>130654.05</v>
      </c>
      <c r="I11161">
        <f>salesdata[[#This Row],[Total_Sales_INR]]/10000000</f>
        <v>1.3065405E-2</v>
      </c>
      <c r="J11161" t="s">
        <v>18</v>
      </c>
      <c r="K11161" t="s">
        <v>19</v>
      </c>
      <c r="L11161">
        <v>2</v>
      </c>
      <c r="M11161" t="s">
        <v>141</v>
      </c>
      <c r="N11161" t="s">
        <v>213</v>
      </c>
      <c r="O11161" t="s">
        <v>22</v>
      </c>
    </row>
    <row r="11162" spans="1:15">
      <c r="A11162" t="s">
        <v>17599</v>
      </c>
      <c r="B11162" s="1">
        <v>45861</v>
      </c>
      <c r="C11162" t="s">
        <v>7141</v>
      </c>
      <c r="D11162" t="s">
        <v>102</v>
      </c>
      <c r="E11162" t="s">
        <v>118</v>
      </c>
      <c r="F11162">
        <v>2</v>
      </c>
      <c r="G11162">
        <v>26929.93</v>
      </c>
      <c r="H11162">
        <v>53859.86</v>
      </c>
      <c r="I11162">
        <f>salesdata[[#This Row],[Total_Sales_INR]]/10000000</f>
        <v>5.3859859999999997E-3</v>
      </c>
      <c r="J11162" t="s">
        <v>34</v>
      </c>
      <c r="K11162" t="s">
        <v>35</v>
      </c>
      <c r="L11162">
        <v>4</v>
      </c>
      <c r="M11162" t="s">
        <v>123</v>
      </c>
      <c r="N11162" t="s">
        <v>97</v>
      </c>
      <c r="O11162" t="s">
        <v>22</v>
      </c>
    </row>
    <row r="11163" spans="1:15">
      <c r="A11163" t="s">
        <v>17600</v>
      </c>
      <c r="B11163" s="1">
        <v>45662</v>
      </c>
      <c r="C11163" t="s">
        <v>17601</v>
      </c>
      <c r="D11163" t="s">
        <v>32</v>
      </c>
      <c r="E11163" t="s">
        <v>309</v>
      </c>
      <c r="F11163">
        <v>5</v>
      </c>
      <c r="G11163">
        <v>15668.11</v>
      </c>
      <c r="H11163">
        <v>78340.55</v>
      </c>
      <c r="I11163">
        <f>salesdata[[#This Row],[Total_Sales_INR]]/10000000</f>
        <v>7.8340549999999995E-3</v>
      </c>
      <c r="J11163" t="s">
        <v>27</v>
      </c>
      <c r="K11163" t="s">
        <v>72</v>
      </c>
      <c r="L11163">
        <v>3</v>
      </c>
      <c r="M11163" t="s">
        <v>190</v>
      </c>
      <c r="N11163" t="s">
        <v>142</v>
      </c>
      <c r="O11163" t="s">
        <v>22</v>
      </c>
    </row>
    <row r="11164" spans="1:15">
      <c r="A11164" t="s">
        <v>17602</v>
      </c>
      <c r="B11164" s="1">
        <v>45841</v>
      </c>
      <c r="C11164" t="s">
        <v>9625</v>
      </c>
      <c r="D11164" t="s">
        <v>102</v>
      </c>
      <c r="E11164" t="s">
        <v>184</v>
      </c>
      <c r="F11164">
        <v>3</v>
      </c>
      <c r="G11164">
        <v>45160.53</v>
      </c>
      <c r="H11164">
        <v>135481.59</v>
      </c>
      <c r="I11164">
        <f>salesdata[[#This Row],[Total_Sales_INR]]/10000000</f>
        <v>1.3548158999999999E-2</v>
      </c>
      <c r="J11164" t="s">
        <v>47</v>
      </c>
      <c r="K11164" t="s">
        <v>19</v>
      </c>
      <c r="L11164">
        <v>5</v>
      </c>
      <c r="M11164" t="s">
        <v>41</v>
      </c>
      <c r="N11164" t="s">
        <v>120</v>
      </c>
      <c r="O11164" t="s">
        <v>22</v>
      </c>
    </row>
    <row r="11165" spans="1:15">
      <c r="A11165" t="s">
        <v>17603</v>
      </c>
      <c r="B11165" s="1">
        <v>45923</v>
      </c>
      <c r="C11165" t="s">
        <v>2612</v>
      </c>
      <c r="D11165" t="s">
        <v>25</v>
      </c>
      <c r="E11165" t="s">
        <v>280</v>
      </c>
      <c r="F11165">
        <v>1</v>
      </c>
      <c r="G11165">
        <v>38211.339999999997</v>
      </c>
      <c r="H11165">
        <v>38211.339999999997</v>
      </c>
      <c r="I11165">
        <f>salesdata[[#This Row],[Total_Sales_INR]]/10000000</f>
        <v>3.8211339999999995E-3</v>
      </c>
      <c r="J11165" t="s">
        <v>47</v>
      </c>
      <c r="K11165" t="s">
        <v>35</v>
      </c>
      <c r="L11165">
        <v>4</v>
      </c>
      <c r="M11165" t="s">
        <v>185</v>
      </c>
      <c r="N11165" t="s">
        <v>21</v>
      </c>
      <c r="O11165" t="s">
        <v>22</v>
      </c>
    </row>
    <row r="11166" spans="1:15">
      <c r="A11166" t="s">
        <v>17604</v>
      </c>
      <c r="B11166" s="1">
        <v>45926</v>
      </c>
      <c r="C11166" t="s">
        <v>17605</v>
      </c>
      <c r="D11166" t="s">
        <v>25</v>
      </c>
      <c r="E11166" t="s">
        <v>223</v>
      </c>
      <c r="F11166">
        <v>4</v>
      </c>
      <c r="G11166">
        <v>15782.63</v>
      </c>
      <c r="H11166">
        <v>63130.52</v>
      </c>
      <c r="I11166">
        <f>salesdata[[#This Row],[Total_Sales_INR]]/10000000</f>
        <v>6.3130519999999996E-3</v>
      </c>
      <c r="J11166" t="s">
        <v>27</v>
      </c>
      <c r="K11166" t="s">
        <v>35</v>
      </c>
      <c r="L11166">
        <v>2</v>
      </c>
      <c r="M11166" t="s">
        <v>56</v>
      </c>
      <c r="N11166" t="s">
        <v>82</v>
      </c>
      <c r="O11166" t="s">
        <v>22</v>
      </c>
    </row>
    <row r="11167" spans="1:15">
      <c r="A11167" t="s">
        <v>17606</v>
      </c>
      <c r="B11167" s="1">
        <v>45767</v>
      </c>
      <c r="C11167" t="s">
        <v>9135</v>
      </c>
      <c r="D11167" t="s">
        <v>32</v>
      </c>
      <c r="E11167" t="s">
        <v>40</v>
      </c>
      <c r="F11167">
        <v>2</v>
      </c>
      <c r="G11167">
        <v>42323.44</v>
      </c>
      <c r="H11167">
        <v>84646.88</v>
      </c>
      <c r="I11167">
        <f>salesdata[[#This Row],[Total_Sales_INR]]/10000000</f>
        <v>8.4646879999999997E-3</v>
      </c>
      <c r="J11167" t="s">
        <v>34</v>
      </c>
      <c r="K11167" t="s">
        <v>72</v>
      </c>
      <c r="L11167">
        <v>3</v>
      </c>
      <c r="M11167" t="s">
        <v>190</v>
      </c>
      <c r="N11167" t="s">
        <v>74</v>
      </c>
      <c r="O11167" t="s">
        <v>22</v>
      </c>
    </row>
    <row r="11168" spans="1:15">
      <c r="A11168" t="s">
        <v>17607</v>
      </c>
      <c r="B11168" s="1">
        <v>45721</v>
      </c>
      <c r="C11168" t="s">
        <v>7122</v>
      </c>
      <c r="D11168" t="s">
        <v>102</v>
      </c>
      <c r="E11168" t="s">
        <v>193</v>
      </c>
      <c r="F11168">
        <v>4</v>
      </c>
      <c r="G11168">
        <v>20537.259999999998</v>
      </c>
      <c r="H11168">
        <v>82149.039999999994</v>
      </c>
      <c r="I11168">
        <f>salesdata[[#This Row],[Total_Sales_INR]]/10000000</f>
        <v>8.2149039999999986E-3</v>
      </c>
      <c r="J11168" t="s">
        <v>47</v>
      </c>
      <c r="K11168" t="s">
        <v>19</v>
      </c>
      <c r="L11168">
        <v>5</v>
      </c>
      <c r="M11168" t="s">
        <v>51</v>
      </c>
      <c r="N11168" t="s">
        <v>173</v>
      </c>
      <c r="O11168" t="s">
        <v>22</v>
      </c>
    </row>
    <row r="11169" spans="1:15">
      <c r="A11169" t="s">
        <v>17608</v>
      </c>
      <c r="B11169" s="1">
        <v>45965</v>
      </c>
      <c r="C11169" t="s">
        <v>17609</v>
      </c>
      <c r="D11169" t="s">
        <v>102</v>
      </c>
      <c r="E11169" t="s">
        <v>155</v>
      </c>
      <c r="F11169">
        <v>1</v>
      </c>
      <c r="G11169">
        <v>42785.52</v>
      </c>
      <c r="H11169">
        <v>42785.52</v>
      </c>
      <c r="I11169">
        <f>salesdata[[#This Row],[Total_Sales_INR]]/10000000</f>
        <v>4.2785519999999997E-3</v>
      </c>
      <c r="J11169" t="s">
        <v>34</v>
      </c>
      <c r="K11169" t="s">
        <v>72</v>
      </c>
      <c r="L11169">
        <v>2</v>
      </c>
      <c r="M11169" t="s">
        <v>104</v>
      </c>
      <c r="N11169" t="s">
        <v>74</v>
      </c>
      <c r="O11169" t="s">
        <v>22</v>
      </c>
    </row>
    <row r="11170" spans="1:15">
      <c r="A11170" t="s">
        <v>17610</v>
      </c>
      <c r="B11170" s="1">
        <v>45986</v>
      </c>
      <c r="C11170" t="s">
        <v>15580</v>
      </c>
      <c r="D11170" t="s">
        <v>16</v>
      </c>
      <c r="E11170" t="s">
        <v>159</v>
      </c>
      <c r="F11170">
        <v>2</v>
      </c>
      <c r="G11170">
        <v>45616.59</v>
      </c>
      <c r="H11170">
        <v>91233.18</v>
      </c>
      <c r="I11170">
        <f>salesdata[[#This Row],[Total_Sales_INR]]/10000000</f>
        <v>9.1233180000000001E-3</v>
      </c>
      <c r="J11170" t="s">
        <v>18</v>
      </c>
      <c r="K11170" t="s">
        <v>72</v>
      </c>
      <c r="L11170">
        <v>1</v>
      </c>
      <c r="M11170" t="s">
        <v>20</v>
      </c>
      <c r="N11170" t="s">
        <v>167</v>
      </c>
      <c r="O11170" t="s">
        <v>22</v>
      </c>
    </row>
    <row r="11171" spans="1:15">
      <c r="A11171" t="s">
        <v>17611</v>
      </c>
      <c r="B11171" s="1">
        <v>45922</v>
      </c>
      <c r="C11171" t="s">
        <v>15774</v>
      </c>
      <c r="D11171" t="s">
        <v>16</v>
      </c>
      <c r="E11171" t="s">
        <v>159</v>
      </c>
      <c r="F11171">
        <v>4</v>
      </c>
      <c r="G11171">
        <v>22217.86</v>
      </c>
      <c r="H11171">
        <v>88871.44</v>
      </c>
      <c r="I11171">
        <f>salesdata[[#This Row],[Total_Sales_INR]]/10000000</f>
        <v>8.8871439999999996E-3</v>
      </c>
      <c r="J11171" t="s">
        <v>27</v>
      </c>
      <c r="K11171" t="s">
        <v>19</v>
      </c>
      <c r="L11171">
        <v>2</v>
      </c>
      <c r="M11171" t="s">
        <v>56</v>
      </c>
      <c r="N11171" t="s">
        <v>156</v>
      </c>
      <c r="O11171" t="s">
        <v>22</v>
      </c>
    </row>
    <row r="11172" spans="1:15">
      <c r="A11172" t="s">
        <v>17612</v>
      </c>
      <c r="B11172" s="1">
        <v>45659</v>
      </c>
      <c r="C11172" t="s">
        <v>4060</v>
      </c>
      <c r="D11172" t="s">
        <v>25</v>
      </c>
      <c r="E11172" t="s">
        <v>26</v>
      </c>
      <c r="F11172">
        <v>1</v>
      </c>
      <c r="G11172">
        <v>16749.990000000002</v>
      </c>
      <c r="H11172">
        <v>16749.990000000002</v>
      </c>
      <c r="I11172">
        <f>salesdata[[#This Row],[Total_Sales_INR]]/10000000</f>
        <v>1.6749990000000001E-3</v>
      </c>
      <c r="J11172" t="s">
        <v>18</v>
      </c>
      <c r="K11172" t="s">
        <v>72</v>
      </c>
      <c r="L11172">
        <v>2</v>
      </c>
      <c r="M11172" t="s">
        <v>265</v>
      </c>
      <c r="N11172" t="s">
        <v>69</v>
      </c>
      <c r="O11172" t="s">
        <v>22</v>
      </c>
    </row>
    <row r="11173" spans="1:15">
      <c r="A11173" t="s">
        <v>17613</v>
      </c>
      <c r="B11173" s="1">
        <v>45680</v>
      </c>
      <c r="C11173" t="s">
        <v>8624</v>
      </c>
      <c r="D11173" t="s">
        <v>45</v>
      </c>
      <c r="E11173" t="s">
        <v>46</v>
      </c>
      <c r="F11173">
        <v>2</v>
      </c>
      <c r="G11173">
        <v>24744.82</v>
      </c>
      <c r="H11173">
        <v>49489.64</v>
      </c>
      <c r="I11173">
        <f>salesdata[[#This Row],[Total_Sales_INR]]/10000000</f>
        <v>4.9489640000000001E-3</v>
      </c>
      <c r="J11173" t="s">
        <v>18</v>
      </c>
      <c r="K11173" t="s">
        <v>72</v>
      </c>
      <c r="L11173">
        <v>1</v>
      </c>
      <c r="M11173" t="s">
        <v>20</v>
      </c>
      <c r="N11173" t="s">
        <v>62</v>
      </c>
      <c r="O11173" t="s">
        <v>22</v>
      </c>
    </row>
    <row r="11174" spans="1:15">
      <c r="A11174" t="s">
        <v>17614</v>
      </c>
      <c r="B11174" s="1">
        <v>45833</v>
      </c>
      <c r="C11174" t="s">
        <v>4200</v>
      </c>
      <c r="D11174" t="s">
        <v>25</v>
      </c>
      <c r="E11174" t="s">
        <v>280</v>
      </c>
      <c r="F11174">
        <v>4</v>
      </c>
      <c r="G11174">
        <v>31837.279999999999</v>
      </c>
      <c r="H11174">
        <v>127349.12</v>
      </c>
      <c r="I11174">
        <f>salesdata[[#This Row],[Total_Sales_INR]]/10000000</f>
        <v>1.2734911999999999E-2</v>
      </c>
      <c r="J11174" t="s">
        <v>27</v>
      </c>
      <c r="K11174" t="s">
        <v>72</v>
      </c>
      <c r="L11174">
        <v>2</v>
      </c>
      <c r="M11174" t="s">
        <v>265</v>
      </c>
      <c r="N11174" t="s">
        <v>74</v>
      </c>
      <c r="O11174" t="s">
        <v>22</v>
      </c>
    </row>
    <row r="11175" spans="1:15">
      <c r="A11175" t="s">
        <v>17615</v>
      </c>
      <c r="B11175" s="1">
        <v>45917</v>
      </c>
      <c r="C11175" t="s">
        <v>17616</v>
      </c>
      <c r="D11175" t="s">
        <v>16</v>
      </c>
      <c r="E11175" t="s">
        <v>17</v>
      </c>
      <c r="F11175">
        <v>4</v>
      </c>
      <c r="G11175">
        <v>7873.51</v>
      </c>
      <c r="H11175">
        <v>31494.04</v>
      </c>
      <c r="I11175">
        <f>salesdata[[#This Row],[Total_Sales_INR]]/10000000</f>
        <v>3.1494040000000002E-3</v>
      </c>
      <c r="J11175" t="s">
        <v>27</v>
      </c>
      <c r="K11175" t="s">
        <v>19</v>
      </c>
      <c r="L11175">
        <v>5</v>
      </c>
      <c r="M11175" t="s">
        <v>28</v>
      </c>
      <c r="N11175" t="s">
        <v>124</v>
      </c>
      <c r="O11175" t="s">
        <v>22</v>
      </c>
    </row>
    <row r="11176" spans="1:15">
      <c r="A11176" t="s">
        <v>17617</v>
      </c>
      <c r="B11176" s="1">
        <v>45730</v>
      </c>
      <c r="C11176" t="s">
        <v>470</v>
      </c>
      <c r="D11176" t="s">
        <v>102</v>
      </c>
      <c r="E11176" t="s">
        <v>193</v>
      </c>
      <c r="F11176">
        <v>2</v>
      </c>
      <c r="G11176">
        <v>41269.96</v>
      </c>
      <c r="H11176">
        <v>82539.92</v>
      </c>
      <c r="I11176">
        <f>salesdata[[#This Row],[Total_Sales_INR]]/10000000</f>
        <v>8.2539919999999999E-3</v>
      </c>
      <c r="J11176" t="s">
        <v>27</v>
      </c>
      <c r="K11176" t="s">
        <v>19</v>
      </c>
      <c r="L11176">
        <v>5</v>
      </c>
      <c r="M11176" t="s">
        <v>28</v>
      </c>
      <c r="N11176" t="s">
        <v>216</v>
      </c>
      <c r="O11176" t="s">
        <v>22</v>
      </c>
    </row>
    <row r="11177" spans="1:15">
      <c r="A11177" t="s">
        <v>17618</v>
      </c>
      <c r="B11177" s="1">
        <v>45792</v>
      </c>
      <c r="C11177" t="s">
        <v>5861</v>
      </c>
      <c r="D11177" t="s">
        <v>45</v>
      </c>
      <c r="E11177" t="s">
        <v>85</v>
      </c>
      <c r="F11177">
        <v>3</v>
      </c>
      <c r="G11177">
        <v>36645.160000000003</v>
      </c>
      <c r="H11177">
        <v>109935.48</v>
      </c>
      <c r="I11177">
        <f>salesdata[[#This Row],[Total_Sales_INR]]/10000000</f>
        <v>1.0993547999999999E-2</v>
      </c>
      <c r="J11177" t="s">
        <v>34</v>
      </c>
      <c r="K11177" t="s">
        <v>19</v>
      </c>
      <c r="L11177">
        <v>5</v>
      </c>
      <c r="M11177" t="s">
        <v>28</v>
      </c>
      <c r="N11177" t="s">
        <v>213</v>
      </c>
      <c r="O11177" t="s">
        <v>22</v>
      </c>
    </row>
    <row r="11178" spans="1:15">
      <c r="A11178" t="s">
        <v>17619</v>
      </c>
      <c r="B11178" s="1">
        <v>45774</v>
      </c>
      <c r="C11178" t="s">
        <v>1192</v>
      </c>
      <c r="D11178" t="s">
        <v>25</v>
      </c>
      <c r="E11178" t="s">
        <v>223</v>
      </c>
      <c r="F11178">
        <v>5</v>
      </c>
      <c r="G11178">
        <v>11992.55</v>
      </c>
      <c r="H11178">
        <v>59962.75</v>
      </c>
      <c r="I11178">
        <f>salesdata[[#This Row],[Total_Sales_INR]]/10000000</f>
        <v>5.9962749999999997E-3</v>
      </c>
      <c r="J11178" t="s">
        <v>34</v>
      </c>
      <c r="K11178" t="s">
        <v>19</v>
      </c>
      <c r="L11178">
        <v>1</v>
      </c>
      <c r="M11178" t="s">
        <v>107</v>
      </c>
      <c r="N11178" t="s">
        <v>112</v>
      </c>
      <c r="O11178" t="s">
        <v>22</v>
      </c>
    </row>
    <row r="11179" spans="1:15">
      <c r="A11179" t="s">
        <v>17620</v>
      </c>
      <c r="B11179" s="1">
        <v>45732</v>
      </c>
      <c r="C11179" t="s">
        <v>7245</v>
      </c>
      <c r="D11179" t="s">
        <v>25</v>
      </c>
      <c r="E11179" t="s">
        <v>223</v>
      </c>
      <c r="F11179">
        <v>4</v>
      </c>
      <c r="G11179">
        <v>48570.05</v>
      </c>
      <c r="H11179">
        <v>194280.2</v>
      </c>
      <c r="I11179">
        <f>salesdata[[#This Row],[Total_Sales_INR]]/10000000</f>
        <v>1.9428020000000001E-2</v>
      </c>
      <c r="J11179" t="s">
        <v>34</v>
      </c>
      <c r="K11179" t="s">
        <v>35</v>
      </c>
      <c r="L11179">
        <v>2</v>
      </c>
      <c r="M11179" t="s">
        <v>56</v>
      </c>
      <c r="N11179" t="s">
        <v>360</v>
      </c>
      <c r="O11179" t="s">
        <v>22</v>
      </c>
    </row>
    <row r="11180" spans="1:15">
      <c r="A11180" t="s">
        <v>17621</v>
      </c>
      <c r="B11180" s="1">
        <v>45896</v>
      </c>
      <c r="C11180" t="s">
        <v>17622</v>
      </c>
      <c r="D11180" t="s">
        <v>45</v>
      </c>
      <c r="E11180" t="s">
        <v>55</v>
      </c>
      <c r="F11180">
        <v>1</v>
      </c>
      <c r="G11180">
        <v>10618.2</v>
      </c>
      <c r="H11180">
        <v>10618.2</v>
      </c>
      <c r="I11180">
        <f>salesdata[[#This Row],[Total_Sales_INR]]/10000000</f>
        <v>1.06182E-3</v>
      </c>
      <c r="J11180" t="s">
        <v>47</v>
      </c>
      <c r="K11180" t="s">
        <v>19</v>
      </c>
      <c r="L11180">
        <v>1</v>
      </c>
      <c r="M11180" t="s">
        <v>181</v>
      </c>
      <c r="N11180" t="s">
        <v>37</v>
      </c>
      <c r="O11180" t="s">
        <v>22</v>
      </c>
    </row>
    <row r="11181" spans="1:15">
      <c r="A11181" t="s">
        <v>17623</v>
      </c>
      <c r="B11181" s="1">
        <v>45678</v>
      </c>
      <c r="C11181" t="s">
        <v>5391</v>
      </c>
      <c r="D11181" t="s">
        <v>25</v>
      </c>
      <c r="E11181" t="s">
        <v>91</v>
      </c>
      <c r="F11181">
        <v>2</v>
      </c>
      <c r="G11181">
        <v>44637.36</v>
      </c>
      <c r="H11181">
        <v>89274.72</v>
      </c>
      <c r="I11181">
        <f>salesdata[[#This Row],[Total_Sales_INR]]/10000000</f>
        <v>8.9274720000000005E-3</v>
      </c>
      <c r="J11181" t="s">
        <v>47</v>
      </c>
      <c r="K11181" t="s">
        <v>35</v>
      </c>
      <c r="L11181">
        <v>4</v>
      </c>
      <c r="M11181" t="s">
        <v>160</v>
      </c>
      <c r="N11181" t="s">
        <v>52</v>
      </c>
      <c r="O11181" t="s">
        <v>22</v>
      </c>
    </row>
    <row r="11182" spans="1:15">
      <c r="A11182" t="s">
        <v>17624</v>
      </c>
      <c r="B11182" s="1">
        <v>45740</v>
      </c>
      <c r="C11182" t="s">
        <v>11093</v>
      </c>
      <c r="D11182" t="s">
        <v>102</v>
      </c>
      <c r="E11182" t="s">
        <v>184</v>
      </c>
      <c r="F11182">
        <v>4</v>
      </c>
      <c r="G11182">
        <v>27795.06</v>
      </c>
      <c r="H11182">
        <v>111180.24</v>
      </c>
      <c r="I11182">
        <f>salesdata[[#This Row],[Total_Sales_INR]]/10000000</f>
        <v>1.1118024000000001E-2</v>
      </c>
      <c r="J11182" t="s">
        <v>34</v>
      </c>
      <c r="K11182" t="s">
        <v>35</v>
      </c>
      <c r="L11182">
        <v>1</v>
      </c>
      <c r="M11182" t="s">
        <v>181</v>
      </c>
      <c r="N11182" t="s">
        <v>52</v>
      </c>
      <c r="O11182" t="s">
        <v>22</v>
      </c>
    </row>
    <row r="11183" spans="1:15">
      <c r="A11183" t="s">
        <v>17625</v>
      </c>
      <c r="B11183" s="1">
        <v>45741</v>
      </c>
      <c r="C11183" t="s">
        <v>15104</v>
      </c>
      <c r="D11183" t="s">
        <v>102</v>
      </c>
      <c r="E11183" t="s">
        <v>184</v>
      </c>
      <c r="F11183">
        <v>1</v>
      </c>
      <c r="G11183">
        <v>39677.39</v>
      </c>
      <c r="H11183">
        <v>39677.39</v>
      </c>
      <c r="I11183">
        <f>salesdata[[#This Row],[Total_Sales_INR]]/10000000</f>
        <v>3.9677389999999996E-3</v>
      </c>
      <c r="J11183" t="s">
        <v>27</v>
      </c>
      <c r="K11183" t="s">
        <v>35</v>
      </c>
      <c r="L11183">
        <v>5</v>
      </c>
      <c r="M11183" t="s">
        <v>28</v>
      </c>
      <c r="N11183" t="s">
        <v>97</v>
      </c>
      <c r="O11183" t="s">
        <v>22</v>
      </c>
    </row>
    <row r="11184" spans="1:15">
      <c r="A11184" t="s">
        <v>17626</v>
      </c>
      <c r="B11184" s="1">
        <v>45852</v>
      </c>
      <c r="C11184" t="s">
        <v>4200</v>
      </c>
      <c r="D11184" t="s">
        <v>45</v>
      </c>
      <c r="E11184" t="s">
        <v>46</v>
      </c>
      <c r="F11184">
        <v>5</v>
      </c>
      <c r="G11184">
        <v>42359.72</v>
      </c>
      <c r="H11184">
        <v>211798.6</v>
      </c>
      <c r="I11184">
        <f>salesdata[[#This Row],[Total_Sales_INR]]/10000000</f>
        <v>2.1179860000000002E-2</v>
      </c>
      <c r="J11184" t="s">
        <v>18</v>
      </c>
      <c r="K11184" t="s">
        <v>72</v>
      </c>
      <c r="L11184">
        <v>3</v>
      </c>
      <c r="M11184" t="s">
        <v>61</v>
      </c>
      <c r="N11184" t="s">
        <v>57</v>
      </c>
      <c r="O11184" t="s">
        <v>22</v>
      </c>
    </row>
    <row r="11185" spans="1:15">
      <c r="A11185" t="s">
        <v>17627</v>
      </c>
      <c r="B11185" s="1">
        <v>45764</v>
      </c>
      <c r="C11185" t="s">
        <v>17628</v>
      </c>
      <c r="D11185" t="s">
        <v>16</v>
      </c>
      <c r="E11185" t="s">
        <v>137</v>
      </c>
      <c r="F11185">
        <v>1</v>
      </c>
      <c r="G11185">
        <v>40561.83</v>
      </c>
      <c r="H11185">
        <v>40561.83</v>
      </c>
      <c r="I11185">
        <f>salesdata[[#This Row],[Total_Sales_INR]]/10000000</f>
        <v>4.0561830000000005E-3</v>
      </c>
      <c r="J11185" t="s">
        <v>47</v>
      </c>
      <c r="K11185" t="s">
        <v>35</v>
      </c>
      <c r="L11185">
        <v>1</v>
      </c>
      <c r="M11185" t="s">
        <v>107</v>
      </c>
      <c r="N11185" t="s">
        <v>69</v>
      </c>
      <c r="O11185" t="s">
        <v>22</v>
      </c>
    </row>
    <row r="11186" spans="1:15">
      <c r="A11186" t="s">
        <v>17629</v>
      </c>
      <c r="B11186" s="1">
        <v>45854</v>
      </c>
      <c r="C11186" t="s">
        <v>3272</v>
      </c>
      <c r="D11186" t="s">
        <v>16</v>
      </c>
      <c r="E11186" t="s">
        <v>159</v>
      </c>
      <c r="F11186">
        <v>2</v>
      </c>
      <c r="G11186">
        <v>41480.76</v>
      </c>
      <c r="H11186">
        <v>82961.52</v>
      </c>
      <c r="I11186">
        <f>salesdata[[#This Row],[Total_Sales_INR]]/10000000</f>
        <v>8.2961520000000011E-3</v>
      </c>
      <c r="J11186" t="s">
        <v>47</v>
      </c>
      <c r="K11186" t="s">
        <v>72</v>
      </c>
      <c r="L11186">
        <v>3</v>
      </c>
      <c r="M11186" t="s">
        <v>61</v>
      </c>
      <c r="N11186" t="s">
        <v>142</v>
      </c>
      <c r="O11186" t="s">
        <v>22</v>
      </c>
    </row>
    <row r="11187" spans="1:15">
      <c r="A11187" t="s">
        <v>17630</v>
      </c>
      <c r="B11187" s="1">
        <v>45885</v>
      </c>
      <c r="C11187" t="s">
        <v>2654</v>
      </c>
      <c r="D11187" t="s">
        <v>32</v>
      </c>
      <c r="E11187" t="s">
        <v>250</v>
      </c>
      <c r="F11187">
        <v>4</v>
      </c>
      <c r="G11187">
        <v>26039.91</v>
      </c>
      <c r="H11187">
        <v>104159.64</v>
      </c>
      <c r="I11187">
        <f>salesdata[[#This Row],[Total_Sales_INR]]/10000000</f>
        <v>1.0415964E-2</v>
      </c>
      <c r="J11187" t="s">
        <v>27</v>
      </c>
      <c r="K11187" t="s">
        <v>72</v>
      </c>
      <c r="L11187">
        <v>2</v>
      </c>
      <c r="M11187" t="s">
        <v>265</v>
      </c>
      <c r="N11187" t="s">
        <v>120</v>
      </c>
      <c r="O11187" t="s">
        <v>22</v>
      </c>
    </row>
    <row r="11188" spans="1:15">
      <c r="A11188" t="s">
        <v>17631</v>
      </c>
      <c r="B11188" s="1">
        <v>45911</v>
      </c>
      <c r="C11188" t="s">
        <v>16513</v>
      </c>
      <c r="D11188" t="s">
        <v>16</v>
      </c>
      <c r="E11188" t="s">
        <v>145</v>
      </c>
      <c r="F11188">
        <v>4</v>
      </c>
      <c r="G11188">
        <v>30332.21</v>
      </c>
      <c r="H11188">
        <v>121328.84</v>
      </c>
      <c r="I11188">
        <f>salesdata[[#This Row],[Total_Sales_INR]]/10000000</f>
        <v>1.2132884E-2</v>
      </c>
      <c r="J11188" t="s">
        <v>47</v>
      </c>
      <c r="K11188" t="s">
        <v>35</v>
      </c>
      <c r="L11188">
        <v>3</v>
      </c>
      <c r="M11188" t="s">
        <v>61</v>
      </c>
      <c r="N11188" t="s">
        <v>156</v>
      </c>
      <c r="O11188" t="s">
        <v>22</v>
      </c>
    </row>
    <row r="11189" spans="1:15">
      <c r="A11189" t="s">
        <v>17632</v>
      </c>
      <c r="B11189" s="1">
        <v>45826</v>
      </c>
      <c r="C11189" t="s">
        <v>11198</v>
      </c>
      <c r="D11189" t="s">
        <v>16</v>
      </c>
      <c r="E11189" t="s">
        <v>145</v>
      </c>
      <c r="F11189">
        <v>4</v>
      </c>
      <c r="G11189">
        <v>11595.12</v>
      </c>
      <c r="H11189">
        <v>46380.480000000003</v>
      </c>
      <c r="I11189">
        <f>salesdata[[#This Row],[Total_Sales_INR]]/10000000</f>
        <v>4.6380480000000005E-3</v>
      </c>
      <c r="J11189" t="s">
        <v>18</v>
      </c>
      <c r="K11189" t="s">
        <v>72</v>
      </c>
      <c r="L11189">
        <v>5</v>
      </c>
      <c r="M11189" t="s">
        <v>41</v>
      </c>
      <c r="N11189" t="s">
        <v>62</v>
      </c>
      <c r="O11189" t="s">
        <v>22</v>
      </c>
    </row>
    <row r="11190" spans="1:15">
      <c r="A11190" t="s">
        <v>17633</v>
      </c>
      <c r="B11190" s="1">
        <v>45692</v>
      </c>
      <c r="C11190" t="s">
        <v>12869</v>
      </c>
      <c r="D11190" t="s">
        <v>102</v>
      </c>
      <c r="E11190" t="s">
        <v>193</v>
      </c>
      <c r="F11190">
        <v>4</v>
      </c>
      <c r="G11190">
        <v>19537.98</v>
      </c>
      <c r="H11190">
        <v>78151.92</v>
      </c>
      <c r="I11190">
        <f>salesdata[[#This Row],[Total_Sales_INR]]/10000000</f>
        <v>7.8151920000000003E-3</v>
      </c>
      <c r="J11190" t="s">
        <v>47</v>
      </c>
      <c r="K11190" t="s">
        <v>35</v>
      </c>
      <c r="L11190">
        <v>2</v>
      </c>
      <c r="M11190" t="s">
        <v>56</v>
      </c>
      <c r="N11190" t="s">
        <v>120</v>
      </c>
      <c r="O11190" t="s">
        <v>22</v>
      </c>
    </row>
    <row r="11191" spans="1:15">
      <c r="A11191" t="s">
        <v>17634</v>
      </c>
      <c r="B11191" s="1">
        <v>45957</v>
      </c>
      <c r="C11191" t="s">
        <v>15374</v>
      </c>
      <c r="D11191" t="s">
        <v>16</v>
      </c>
      <c r="E11191" t="s">
        <v>130</v>
      </c>
      <c r="F11191">
        <v>4</v>
      </c>
      <c r="G11191">
        <v>2527.1</v>
      </c>
      <c r="H11191">
        <v>10108.4</v>
      </c>
      <c r="I11191">
        <f>salesdata[[#This Row],[Total_Sales_INR]]/10000000</f>
        <v>1.01084E-3</v>
      </c>
      <c r="J11191" t="s">
        <v>34</v>
      </c>
      <c r="K11191" t="s">
        <v>72</v>
      </c>
      <c r="L11191">
        <v>5</v>
      </c>
      <c r="M11191" t="s">
        <v>41</v>
      </c>
      <c r="N11191" t="s">
        <v>124</v>
      </c>
      <c r="O11191" t="s">
        <v>22</v>
      </c>
    </row>
    <row r="11192" spans="1:15">
      <c r="A11192" t="s">
        <v>17635</v>
      </c>
      <c r="B11192" s="1">
        <v>45883</v>
      </c>
      <c r="C11192" t="s">
        <v>14956</v>
      </c>
      <c r="D11192" t="s">
        <v>16</v>
      </c>
      <c r="E11192" t="s">
        <v>159</v>
      </c>
      <c r="F11192">
        <v>3</v>
      </c>
      <c r="G11192">
        <v>3620.27</v>
      </c>
      <c r="H11192">
        <v>10860.81</v>
      </c>
      <c r="I11192">
        <f>salesdata[[#This Row],[Total_Sales_INR]]/10000000</f>
        <v>1.086081E-3</v>
      </c>
      <c r="J11192" t="s">
        <v>18</v>
      </c>
      <c r="K11192" t="s">
        <v>35</v>
      </c>
      <c r="L11192">
        <v>4</v>
      </c>
      <c r="M11192" t="s">
        <v>123</v>
      </c>
      <c r="N11192" t="s">
        <v>124</v>
      </c>
      <c r="O11192" t="s">
        <v>22</v>
      </c>
    </row>
    <row r="11193" spans="1:15">
      <c r="A11193" t="s">
        <v>17636</v>
      </c>
      <c r="B11193" s="1">
        <v>45893</v>
      </c>
      <c r="C11193" t="s">
        <v>974</v>
      </c>
      <c r="D11193" t="s">
        <v>25</v>
      </c>
      <c r="E11193" t="s">
        <v>140</v>
      </c>
      <c r="F11193">
        <v>5</v>
      </c>
      <c r="G11193">
        <v>47133.08</v>
      </c>
      <c r="H11193">
        <v>235665.4</v>
      </c>
      <c r="I11193">
        <f>salesdata[[#This Row],[Total_Sales_INR]]/10000000</f>
        <v>2.356654E-2</v>
      </c>
      <c r="J11193" t="s">
        <v>18</v>
      </c>
      <c r="K11193" t="s">
        <v>72</v>
      </c>
      <c r="L11193">
        <v>3</v>
      </c>
      <c r="M11193" t="s">
        <v>77</v>
      </c>
      <c r="N11193" t="s">
        <v>120</v>
      </c>
      <c r="O11193" t="s">
        <v>22</v>
      </c>
    </row>
    <row r="11194" spans="1:15">
      <c r="A11194" t="s">
        <v>17637</v>
      </c>
      <c r="B11194" s="1">
        <v>45901</v>
      </c>
      <c r="C11194" t="s">
        <v>17638</v>
      </c>
      <c r="D11194" t="s">
        <v>32</v>
      </c>
      <c r="E11194" t="s">
        <v>309</v>
      </c>
      <c r="F11194">
        <v>5</v>
      </c>
      <c r="G11194">
        <v>2411.1</v>
      </c>
      <c r="H11194">
        <v>12055.5</v>
      </c>
      <c r="I11194">
        <f>salesdata[[#This Row],[Total_Sales_INR]]/10000000</f>
        <v>1.2055499999999999E-3</v>
      </c>
      <c r="J11194" t="s">
        <v>18</v>
      </c>
      <c r="K11194" t="s">
        <v>72</v>
      </c>
      <c r="L11194">
        <v>3</v>
      </c>
      <c r="M11194" t="s">
        <v>190</v>
      </c>
      <c r="N11194" t="s">
        <v>21</v>
      </c>
      <c r="O11194" t="s">
        <v>22</v>
      </c>
    </row>
    <row r="11195" spans="1:15">
      <c r="A11195" t="s">
        <v>17639</v>
      </c>
      <c r="B11195" s="1">
        <v>45989</v>
      </c>
      <c r="C11195" t="s">
        <v>16856</v>
      </c>
      <c r="D11195" t="s">
        <v>16</v>
      </c>
      <c r="E11195" t="s">
        <v>137</v>
      </c>
      <c r="F11195">
        <v>5</v>
      </c>
      <c r="G11195">
        <v>3205.03</v>
      </c>
      <c r="H11195">
        <v>16025.15</v>
      </c>
      <c r="I11195">
        <f>salesdata[[#This Row],[Total_Sales_INR]]/10000000</f>
        <v>1.6025149999999999E-3</v>
      </c>
      <c r="J11195" t="s">
        <v>18</v>
      </c>
      <c r="K11195" t="s">
        <v>72</v>
      </c>
      <c r="L11195">
        <v>3</v>
      </c>
      <c r="M11195" t="s">
        <v>115</v>
      </c>
      <c r="N11195" t="s">
        <v>37</v>
      </c>
      <c r="O11195" t="s">
        <v>22</v>
      </c>
    </row>
    <row r="11196" spans="1:15">
      <c r="A11196" t="s">
        <v>17640</v>
      </c>
      <c r="B11196" s="1">
        <v>45994</v>
      </c>
      <c r="C11196" t="s">
        <v>54</v>
      </c>
      <c r="D11196" t="s">
        <v>32</v>
      </c>
      <c r="E11196" t="s">
        <v>40</v>
      </c>
      <c r="F11196">
        <v>2</v>
      </c>
      <c r="G11196">
        <v>2460.5100000000002</v>
      </c>
      <c r="H11196">
        <v>4921.0200000000004</v>
      </c>
      <c r="I11196">
        <f>salesdata[[#This Row],[Total_Sales_INR]]/10000000</f>
        <v>4.9210200000000001E-4</v>
      </c>
      <c r="J11196" t="s">
        <v>34</v>
      </c>
      <c r="K11196" t="s">
        <v>35</v>
      </c>
      <c r="L11196">
        <v>2</v>
      </c>
      <c r="M11196" t="s">
        <v>104</v>
      </c>
      <c r="N11196" t="s">
        <v>142</v>
      </c>
      <c r="O11196" t="s">
        <v>22</v>
      </c>
    </row>
    <row r="11197" spans="1:15">
      <c r="A11197" t="s">
        <v>17641</v>
      </c>
      <c r="B11197" s="1">
        <v>45987</v>
      </c>
      <c r="C11197" t="s">
        <v>10920</v>
      </c>
      <c r="D11197" t="s">
        <v>25</v>
      </c>
      <c r="E11197" t="s">
        <v>280</v>
      </c>
      <c r="F11197">
        <v>3</v>
      </c>
      <c r="G11197">
        <v>11001.41</v>
      </c>
      <c r="H11197">
        <v>33004.230000000003</v>
      </c>
      <c r="I11197">
        <f>salesdata[[#This Row],[Total_Sales_INR]]/10000000</f>
        <v>3.3004230000000002E-3</v>
      </c>
      <c r="J11197" t="s">
        <v>47</v>
      </c>
      <c r="K11197" t="s">
        <v>19</v>
      </c>
      <c r="L11197">
        <v>5</v>
      </c>
      <c r="M11197" t="s">
        <v>41</v>
      </c>
      <c r="N11197" t="s">
        <v>97</v>
      </c>
      <c r="O11197" t="s">
        <v>22</v>
      </c>
    </row>
    <row r="11198" spans="1:15">
      <c r="A11198" t="s">
        <v>17642</v>
      </c>
      <c r="B11198" s="1">
        <v>45730</v>
      </c>
      <c r="C11198" t="s">
        <v>17643</v>
      </c>
      <c r="D11198" t="s">
        <v>25</v>
      </c>
      <c r="E11198" t="s">
        <v>26</v>
      </c>
      <c r="F11198">
        <v>4</v>
      </c>
      <c r="G11198">
        <v>26366.240000000002</v>
      </c>
      <c r="H11198">
        <v>105464.96000000001</v>
      </c>
      <c r="I11198">
        <f>salesdata[[#This Row],[Total_Sales_INR]]/10000000</f>
        <v>1.0546496000000001E-2</v>
      </c>
      <c r="J11198" t="s">
        <v>34</v>
      </c>
      <c r="K11198" t="s">
        <v>35</v>
      </c>
      <c r="L11198">
        <v>1</v>
      </c>
      <c r="M11198" t="s">
        <v>107</v>
      </c>
      <c r="N11198" t="s">
        <v>127</v>
      </c>
      <c r="O11198" t="s">
        <v>22</v>
      </c>
    </row>
    <row r="11199" spans="1:15">
      <c r="A11199" t="s">
        <v>17644</v>
      </c>
      <c r="B11199" s="1">
        <v>45999</v>
      </c>
      <c r="C11199" t="s">
        <v>3591</v>
      </c>
      <c r="D11199" t="s">
        <v>32</v>
      </c>
      <c r="E11199" t="s">
        <v>33</v>
      </c>
      <c r="F11199">
        <v>4</v>
      </c>
      <c r="G11199">
        <v>29512.6</v>
      </c>
      <c r="H11199">
        <v>118050.4</v>
      </c>
      <c r="I11199">
        <f>salesdata[[#This Row],[Total_Sales_INR]]/10000000</f>
        <v>1.1805039999999999E-2</v>
      </c>
      <c r="J11199" t="s">
        <v>18</v>
      </c>
      <c r="K11199" t="s">
        <v>72</v>
      </c>
      <c r="L11199">
        <v>3</v>
      </c>
      <c r="M11199" t="s">
        <v>115</v>
      </c>
      <c r="N11199" t="s">
        <v>57</v>
      </c>
      <c r="O11199" t="s">
        <v>22</v>
      </c>
    </row>
    <row r="11200" spans="1:15">
      <c r="A11200" t="s">
        <v>17645</v>
      </c>
      <c r="B11200" s="1">
        <v>45930</v>
      </c>
      <c r="C11200" t="s">
        <v>731</v>
      </c>
      <c r="D11200" t="s">
        <v>32</v>
      </c>
      <c r="E11200" t="s">
        <v>250</v>
      </c>
      <c r="F11200">
        <v>3</v>
      </c>
      <c r="G11200">
        <v>34466.06</v>
      </c>
      <c r="H11200">
        <v>103398.18</v>
      </c>
      <c r="I11200">
        <f>salesdata[[#This Row],[Total_Sales_INR]]/10000000</f>
        <v>1.0339817999999999E-2</v>
      </c>
      <c r="J11200" t="s">
        <v>47</v>
      </c>
      <c r="K11200" t="s">
        <v>19</v>
      </c>
      <c r="L11200">
        <v>2</v>
      </c>
      <c r="M11200" t="s">
        <v>265</v>
      </c>
      <c r="N11200" t="s">
        <v>29</v>
      </c>
      <c r="O11200" t="s">
        <v>22</v>
      </c>
    </row>
    <row r="11201" spans="1:15">
      <c r="A11201" t="s">
        <v>17646</v>
      </c>
      <c r="B11201" s="1">
        <v>45803</v>
      </c>
      <c r="C11201" t="s">
        <v>2291</v>
      </c>
      <c r="D11201" t="s">
        <v>45</v>
      </c>
      <c r="E11201" t="s">
        <v>60</v>
      </c>
      <c r="F11201">
        <v>2</v>
      </c>
      <c r="G11201">
        <v>47276.35</v>
      </c>
      <c r="H11201">
        <v>94552.7</v>
      </c>
      <c r="I11201">
        <f>salesdata[[#This Row],[Total_Sales_INR]]/10000000</f>
        <v>9.45527E-3</v>
      </c>
      <c r="J11201" t="s">
        <v>34</v>
      </c>
      <c r="K11201" t="s">
        <v>72</v>
      </c>
      <c r="L11201">
        <v>3</v>
      </c>
      <c r="M11201" t="s">
        <v>190</v>
      </c>
      <c r="N11201" t="s">
        <v>360</v>
      </c>
      <c r="O11201" t="s">
        <v>22</v>
      </c>
    </row>
    <row r="11202" spans="1:15">
      <c r="A11202" t="s">
        <v>17647</v>
      </c>
      <c r="B11202" s="1">
        <v>45861</v>
      </c>
      <c r="C11202" t="s">
        <v>14101</v>
      </c>
      <c r="D11202" t="s">
        <v>102</v>
      </c>
      <c r="E11202" t="s">
        <v>193</v>
      </c>
      <c r="F11202">
        <v>2</v>
      </c>
      <c r="G11202">
        <v>16184.05</v>
      </c>
      <c r="H11202">
        <v>32368.1</v>
      </c>
      <c r="I11202">
        <f>salesdata[[#This Row],[Total_Sales_INR]]/10000000</f>
        <v>3.2368099999999997E-3</v>
      </c>
      <c r="J11202" t="s">
        <v>34</v>
      </c>
      <c r="K11202" t="s">
        <v>72</v>
      </c>
      <c r="L11202">
        <v>4</v>
      </c>
      <c r="M11202" t="s">
        <v>88</v>
      </c>
      <c r="N11202" t="s">
        <v>124</v>
      </c>
      <c r="O11202" t="s">
        <v>22</v>
      </c>
    </row>
    <row r="11203" spans="1:15">
      <c r="A11203" t="s">
        <v>17648</v>
      </c>
      <c r="B11203" s="1">
        <v>45756</v>
      </c>
      <c r="C11203" t="s">
        <v>17649</v>
      </c>
      <c r="D11203" t="s">
        <v>102</v>
      </c>
      <c r="E11203" t="s">
        <v>118</v>
      </c>
      <c r="F11203">
        <v>4</v>
      </c>
      <c r="G11203">
        <v>45016.99</v>
      </c>
      <c r="H11203">
        <v>180067.96</v>
      </c>
      <c r="I11203">
        <f>salesdata[[#This Row],[Total_Sales_INR]]/10000000</f>
        <v>1.8006795999999999E-2</v>
      </c>
      <c r="J11203" t="s">
        <v>34</v>
      </c>
      <c r="K11203" t="s">
        <v>19</v>
      </c>
      <c r="L11203">
        <v>4</v>
      </c>
      <c r="M11203" t="s">
        <v>160</v>
      </c>
      <c r="N11203" t="s">
        <v>62</v>
      </c>
      <c r="O11203" t="s">
        <v>22</v>
      </c>
    </row>
    <row r="11204" spans="1:15">
      <c r="A11204" t="s">
        <v>17650</v>
      </c>
      <c r="B11204" s="1">
        <v>45711</v>
      </c>
      <c r="C11204" t="s">
        <v>4957</v>
      </c>
      <c r="D11204" t="s">
        <v>25</v>
      </c>
      <c r="E11204" t="s">
        <v>223</v>
      </c>
      <c r="F11204">
        <v>1</v>
      </c>
      <c r="G11204">
        <v>30236.43</v>
      </c>
      <c r="H11204">
        <v>30236.43</v>
      </c>
      <c r="I11204">
        <f>salesdata[[#This Row],[Total_Sales_INR]]/10000000</f>
        <v>3.0236429999999999E-3</v>
      </c>
      <c r="J11204" t="s">
        <v>18</v>
      </c>
      <c r="K11204" t="s">
        <v>35</v>
      </c>
      <c r="L11204">
        <v>4</v>
      </c>
      <c r="M11204" t="s">
        <v>160</v>
      </c>
      <c r="N11204" t="s">
        <v>57</v>
      </c>
      <c r="O11204" t="s">
        <v>22</v>
      </c>
    </row>
    <row r="11205" spans="1:15">
      <c r="A11205" t="s">
        <v>17651</v>
      </c>
      <c r="B11205" s="1">
        <v>45908</v>
      </c>
      <c r="C11205" t="s">
        <v>1804</v>
      </c>
      <c r="D11205" t="s">
        <v>45</v>
      </c>
      <c r="E11205" t="s">
        <v>55</v>
      </c>
      <c r="F11205">
        <v>2</v>
      </c>
      <c r="G11205">
        <v>47305.84</v>
      </c>
      <c r="H11205">
        <v>94611.68</v>
      </c>
      <c r="I11205">
        <f>salesdata[[#This Row],[Total_Sales_INR]]/10000000</f>
        <v>9.461167999999999E-3</v>
      </c>
      <c r="J11205" t="s">
        <v>18</v>
      </c>
      <c r="K11205" t="s">
        <v>35</v>
      </c>
      <c r="L11205">
        <v>4</v>
      </c>
      <c r="M11205" t="s">
        <v>185</v>
      </c>
      <c r="N11205" t="s">
        <v>127</v>
      </c>
      <c r="O11205" t="s">
        <v>22</v>
      </c>
    </row>
    <row r="11206" spans="1:15">
      <c r="A11206" t="s">
        <v>17652</v>
      </c>
      <c r="B11206" s="1">
        <v>45743</v>
      </c>
      <c r="C11206" t="s">
        <v>7238</v>
      </c>
      <c r="D11206" t="s">
        <v>25</v>
      </c>
      <c r="E11206" t="s">
        <v>223</v>
      </c>
      <c r="F11206">
        <v>2</v>
      </c>
      <c r="G11206">
        <v>11298.52</v>
      </c>
      <c r="H11206">
        <v>22597.040000000001</v>
      </c>
      <c r="I11206">
        <f>salesdata[[#This Row],[Total_Sales_INR]]/10000000</f>
        <v>2.259704E-3</v>
      </c>
      <c r="J11206" t="s">
        <v>34</v>
      </c>
      <c r="K11206" t="s">
        <v>72</v>
      </c>
      <c r="L11206">
        <v>2</v>
      </c>
      <c r="M11206" t="s">
        <v>104</v>
      </c>
      <c r="N11206" t="s">
        <v>42</v>
      </c>
      <c r="O11206" t="s">
        <v>22</v>
      </c>
    </row>
    <row r="11207" spans="1:15">
      <c r="A11207" t="s">
        <v>17653</v>
      </c>
      <c r="B11207" s="1">
        <v>45949</v>
      </c>
      <c r="C11207" t="s">
        <v>17654</v>
      </c>
      <c r="D11207" t="s">
        <v>102</v>
      </c>
      <c r="E11207" t="s">
        <v>184</v>
      </c>
      <c r="F11207">
        <v>5</v>
      </c>
      <c r="G11207">
        <v>40696.019999999997</v>
      </c>
      <c r="H11207">
        <v>203480.1</v>
      </c>
      <c r="I11207">
        <f>salesdata[[#This Row],[Total_Sales_INR]]/10000000</f>
        <v>2.034801E-2</v>
      </c>
      <c r="J11207" t="s">
        <v>27</v>
      </c>
      <c r="K11207" t="s">
        <v>72</v>
      </c>
      <c r="L11207">
        <v>1</v>
      </c>
      <c r="M11207" t="s">
        <v>68</v>
      </c>
      <c r="N11207" t="s">
        <v>150</v>
      </c>
      <c r="O11207" t="s">
        <v>22</v>
      </c>
    </row>
    <row r="11208" spans="1:15">
      <c r="A11208" t="s">
        <v>17655</v>
      </c>
      <c r="B11208" s="1">
        <v>45869</v>
      </c>
      <c r="C11208" t="s">
        <v>5846</v>
      </c>
      <c r="D11208" t="s">
        <v>16</v>
      </c>
      <c r="E11208" t="s">
        <v>130</v>
      </c>
      <c r="F11208">
        <v>4</v>
      </c>
      <c r="G11208">
        <v>19379.669999999998</v>
      </c>
      <c r="H11208">
        <v>77518.679999999993</v>
      </c>
      <c r="I11208">
        <f>salesdata[[#This Row],[Total_Sales_INR]]/10000000</f>
        <v>7.7518679999999994E-3</v>
      </c>
      <c r="J11208" t="s">
        <v>47</v>
      </c>
      <c r="K11208" t="s">
        <v>35</v>
      </c>
      <c r="L11208">
        <v>5</v>
      </c>
      <c r="M11208" t="s">
        <v>73</v>
      </c>
      <c r="N11208" t="s">
        <v>82</v>
      </c>
      <c r="O11208" t="s">
        <v>22</v>
      </c>
    </row>
    <row r="11209" spans="1:15">
      <c r="A11209" t="s">
        <v>17656</v>
      </c>
      <c r="B11209" s="1">
        <v>45781</v>
      </c>
      <c r="C11209" t="s">
        <v>472</v>
      </c>
      <c r="D11209" t="s">
        <v>102</v>
      </c>
      <c r="E11209" t="s">
        <v>193</v>
      </c>
      <c r="F11209">
        <v>1</v>
      </c>
      <c r="G11209">
        <v>1418.8</v>
      </c>
      <c r="H11209">
        <v>1418.8</v>
      </c>
      <c r="I11209">
        <f>salesdata[[#This Row],[Total_Sales_INR]]/10000000</f>
        <v>1.4187999999999999E-4</v>
      </c>
      <c r="J11209" t="s">
        <v>18</v>
      </c>
      <c r="K11209" t="s">
        <v>72</v>
      </c>
      <c r="L11209">
        <v>5</v>
      </c>
      <c r="M11209" t="s">
        <v>41</v>
      </c>
      <c r="N11209" t="s">
        <v>213</v>
      </c>
      <c r="O11209" t="s">
        <v>22</v>
      </c>
    </row>
    <row r="11210" spans="1:15">
      <c r="A11210" t="s">
        <v>17657</v>
      </c>
      <c r="B11210" s="1">
        <v>45906</v>
      </c>
      <c r="C11210" t="s">
        <v>17658</v>
      </c>
      <c r="D11210" t="s">
        <v>32</v>
      </c>
      <c r="E11210" t="s">
        <v>81</v>
      </c>
      <c r="F11210">
        <v>3</v>
      </c>
      <c r="G11210">
        <v>31186</v>
      </c>
      <c r="H11210">
        <v>93558</v>
      </c>
      <c r="I11210">
        <f>salesdata[[#This Row],[Total_Sales_INR]]/10000000</f>
        <v>9.3557999999999992E-3</v>
      </c>
      <c r="J11210" t="s">
        <v>18</v>
      </c>
      <c r="K11210" t="s">
        <v>72</v>
      </c>
      <c r="L11210">
        <v>5</v>
      </c>
      <c r="M11210" t="s">
        <v>28</v>
      </c>
      <c r="N11210" t="s">
        <v>127</v>
      </c>
      <c r="O11210" t="s">
        <v>22</v>
      </c>
    </row>
    <row r="11211" spans="1:15">
      <c r="A11211" t="s">
        <v>17659</v>
      </c>
      <c r="B11211" s="1">
        <v>45681</v>
      </c>
      <c r="C11211" t="s">
        <v>2703</v>
      </c>
      <c r="D11211" t="s">
        <v>25</v>
      </c>
      <c r="E11211" t="s">
        <v>280</v>
      </c>
      <c r="F11211">
        <v>2</v>
      </c>
      <c r="G11211">
        <v>8395.8700000000008</v>
      </c>
      <c r="H11211">
        <v>16791.740000000002</v>
      </c>
      <c r="I11211">
        <f>salesdata[[#This Row],[Total_Sales_INR]]/10000000</f>
        <v>1.6791740000000001E-3</v>
      </c>
      <c r="J11211" t="s">
        <v>34</v>
      </c>
      <c r="K11211" t="s">
        <v>35</v>
      </c>
      <c r="L11211">
        <v>1</v>
      </c>
      <c r="M11211" t="s">
        <v>68</v>
      </c>
      <c r="N11211" t="s">
        <v>42</v>
      </c>
      <c r="O11211" t="s">
        <v>22</v>
      </c>
    </row>
    <row r="11212" spans="1:15">
      <c r="A11212" t="s">
        <v>17660</v>
      </c>
      <c r="B11212" s="1">
        <v>45771</v>
      </c>
      <c r="C11212" t="s">
        <v>5701</v>
      </c>
      <c r="D11212" t="s">
        <v>25</v>
      </c>
      <c r="E11212" t="s">
        <v>26</v>
      </c>
      <c r="F11212">
        <v>3</v>
      </c>
      <c r="G11212">
        <v>10898.57</v>
      </c>
      <c r="H11212">
        <v>32695.71</v>
      </c>
      <c r="I11212">
        <f>salesdata[[#This Row],[Total_Sales_INR]]/10000000</f>
        <v>3.2695709999999998E-3</v>
      </c>
      <c r="J11212" t="s">
        <v>27</v>
      </c>
      <c r="K11212" t="s">
        <v>35</v>
      </c>
      <c r="L11212">
        <v>3</v>
      </c>
      <c r="M11212" t="s">
        <v>36</v>
      </c>
      <c r="N11212" t="s">
        <v>52</v>
      </c>
      <c r="O11212" t="s">
        <v>22</v>
      </c>
    </row>
    <row r="11213" spans="1:15">
      <c r="A11213" t="s">
        <v>17661</v>
      </c>
      <c r="B11213" s="1">
        <v>45847</v>
      </c>
      <c r="C11213" t="s">
        <v>17654</v>
      </c>
      <c r="D11213" t="s">
        <v>16</v>
      </c>
      <c r="E11213" t="s">
        <v>137</v>
      </c>
      <c r="F11213">
        <v>1</v>
      </c>
      <c r="G11213">
        <v>1650.21</v>
      </c>
      <c r="H11213">
        <v>1650.21</v>
      </c>
      <c r="I11213">
        <f>salesdata[[#This Row],[Total_Sales_INR]]/10000000</f>
        <v>1.65021E-4</v>
      </c>
      <c r="J11213" t="s">
        <v>47</v>
      </c>
      <c r="K11213" t="s">
        <v>72</v>
      </c>
      <c r="L11213">
        <v>1</v>
      </c>
      <c r="M11213" t="s">
        <v>68</v>
      </c>
      <c r="N11213" t="s">
        <v>178</v>
      </c>
      <c r="O11213" t="s">
        <v>22</v>
      </c>
    </row>
    <row r="11214" spans="1:15">
      <c r="A11214" t="s">
        <v>17662</v>
      </c>
      <c r="B11214" s="1">
        <v>45995</v>
      </c>
      <c r="C11214" t="s">
        <v>1396</v>
      </c>
      <c r="D11214" t="s">
        <v>32</v>
      </c>
      <c r="E11214" t="s">
        <v>309</v>
      </c>
      <c r="F11214">
        <v>2</v>
      </c>
      <c r="G11214">
        <v>27023</v>
      </c>
      <c r="H11214">
        <v>54046</v>
      </c>
      <c r="I11214">
        <f>salesdata[[#This Row],[Total_Sales_INR]]/10000000</f>
        <v>5.4045999999999999E-3</v>
      </c>
      <c r="J11214" t="s">
        <v>34</v>
      </c>
      <c r="K11214" t="s">
        <v>72</v>
      </c>
      <c r="L11214">
        <v>5</v>
      </c>
      <c r="M11214" t="s">
        <v>51</v>
      </c>
      <c r="N11214" t="s">
        <v>21</v>
      </c>
      <c r="O11214" t="s">
        <v>22</v>
      </c>
    </row>
    <row r="11215" spans="1:15">
      <c r="A11215" t="s">
        <v>17663</v>
      </c>
      <c r="B11215" s="1">
        <v>45881</v>
      </c>
      <c r="C11215" t="s">
        <v>9034</v>
      </c>
      <c r="D11215" t="s">
        <v>45</v>
      </c>
      <c r="E11215" t="s">
        <v>65</v>
      </c>
      <c r="F11215">
        <v>5</v>
      </c>
      <c r="G11215">
        <v>25834.79</v>
      </c>
      <c r="H11215">
        <v>129173.95</v>
      </c>
      <c r="I11215">
        <f>salesdata[[#This Row],[Total_Sales_INR]]/10000000</f>
        <v>1.2917395E-2</v>
      </c>
      <c r="J11215" t="s">
        <v>27</v>
      </c>
      <c r="K11215" t="s">
        <v>19</v>
      </c>
      <c r="L11215">
        <v>2</v>
      </c>
      <c r="M11215" t="s">
        <v>265</v>
      </c>
      <c r="N11215" t="s">
        <v>21</v>
      </c>
      <c r="O11215" t="s">
        <v>22</v>
      </c>
    </row>
    <row r="11216" spans="1:15">
      <c r="A11216" t="s">
        <v>17664</v>
      </c>
      <c r="B11216" s="1">
        <v>45845</v>
      </c>
      <c r="C11216" t="s">
        <v>4514</v>
      </c>
      <c r="D11216" t="s">
        <v>25</v>
      </c>
      <c r="E11216" t="s">
        <v>140</v>
      </c>
      <c r="F11216">
        <v>1</v>
      </c>
      <c r="G11216">
        <v>40379.61</v>
      </c>
      <c r="H11216">
        <v>40379.61</v>
      </c>
      <c r="I11216">
        <f>salesdata[[#This Row],[Total_Sales_INR]]/10000000</f>
        <v>4.0379609999999996E-3</v>
      </c>
      <c r="J11216" t="s">
        <v>34</v>
      </c>
      <c r="K11216" t="s">
        <v>35</v>
      </c>
      <c r="L11216">
        <v>4</v>
      </c>
      <c r="M11216" t="s">
        <v>160</v>
      </c>
      <c r="N11216" t="s">
        <v>42</v>
      </c>
      <c r="O11216" t="s">
        <v>22</v>
      </c>
    </row>
    <row r="11217" spans="1:15">
      <c r="A11217" t="s">
        <v>17665</v>
      </c>
      <c r="B11217" s="1">
        <v>45703</v>
      </c>
      <c r="C11217" t="s">
        <v>17666</v>
      </c>
      <c r="D11217" t="s">
        <v>16</v>
      </c>
      <c r="E11217" t="s">
        <v>137</v>
      </c>
      <c r="F11217">
        <v>3</v>
      </c>
      <c r="G11217">
        <v>3449.48</v>
      </c>
      <c r="H11217">
        <v>10348.44</v>
      </c>
      <c r="I11217">
        <f>salesdata[[#This Row],[Total_Sales_INR]]/10000000</f>
        <v>1.034844E-3</v>
      </c>
      <c r="J11217" t="s">
        <v>27</v>
      </c>
      <c r="K11217" t="s">
        <v>35</v>
      </c>
      <c r="L11217">
        <v>4</v>
      </c>
      <c r="M11217" t="s">
        <v>88</v>
      </c>
      <c r="N11217" t="s">
        <v>173</v>
      </c>
      <c r="O11217" t="s">
        <v>22</v>
      </c>
    </row>
    <row r="11218" spans="1:15">
      <c r="A11218" t="s">
        <v>17667</v>
      </c>
      <c r="B11218" s="1">
        <v>45717</v>
      </c>
      <c r="C11218" t="s">
        <v>9193</v>
      </c>
      <c r="D11218" t="s">
        <v>16</v>
      </c>
      <c r="E11218" t="s">
        <v>145</v>
      </c>
      <c r="F11218">
        <v>3</v>
      </c>
      <c r="G11218">
        <v>37425.94</v>
      </c>
      <c r="H11218">
        <v>112277.82</v>
      </c>
      <c r="I11218">
        <f>salesdata[[#This Row],[Total_Sales_INR]]/10000000</f>
        <v>1.1227782E-2</v>
      </c>
      <c r="J11218" t="s">
        <v>47</v>
      </c>
      <c r="K11218" t="s">
        <v>19</v>
      </c>
      <c r="L11218">
        <v>5</v>
      </c>
      <c r="M11218" t="s">
        <v>41</v>
      </c>
      <c r="N11218" t="s">
        <v>216</v>
      </c>
      <c r="O11218" t="s">
        <v>22</v>
      </c>
    </row>
    <row r="11219" spans="1:15">
      <c r="A11219" t="s">
        <v>17668</v>
      </c>
      <c r="B11219" s="1">
        <v>45795</v>
      </c>
      <c r="C11219" t="s">
        <v>11053</v>
      </c>
      <c r="D11219" t="s">
        <v>45</v>
      </c>
      <c r="E11219" t="s">
        <v>46</v>
      </c>
      <c r="F11219">
        <v>1</v>
      </c>
      <c r="G11219">
        <v>14320.36</v>
      </c>
      <c r="H11219">
        <v>14320.36</v>
      </c>
      <c r="I11219">
        <f>salesdata[[#This Row],[Total_Sales_INR]]/10000000</f>
        <v>1.432036E-3</v>
      </c>
      <c r="J11219" t="s">
        <v>27</v>
      </c>
      <c r="K11219" t="s">
        <v>35</v>
      </c>
      <c r="L11219">
        <v>1</v>
      </c>
      <c r="M11219" t="s">
        <v>107</v>
      </c>
      <c r="N11219" t="s">
        <v>29</v>
      </c>
      <c r="O11219" t="s">
        <v>22</v>
      </c>
    </row>
    <row r="11220" spans="1:15">
      <c r="A11220" t="s">
        <v>17669</v>
      </c>
      <c r="B11220" s="1">
        <v>45833</v>
      </c>
      <c r="C11220" t="s">
        <v>4929</v>
      </c>
      <c r="D11220" t="s">
        <v>32</v>
      </c>
      <c r="E11220" t="s">
        <v>309</v>
      </c>
      <c r="F11220">
        <v>4</v>
      </c>
      <c r="G11220">
        <v>47350.95</v>
      </c>
      <c r="H11220">
        <v>189403.8</v>
      </c>
      <c r="I11220">
        <f>salesdata[[#This Row],[Total_Sales_INR]]/10000000</f>
        <v>1.894038E-2</v>
      </c>
      <c r="J11220" t="s">
        <v>18</v>
      </c>
      <c r="K11220" t="s">
        <v>19</v>
      </c>
      <c r="L11220">
        <v>2</v>
      </c>
      <c r="M11220" t="s">
        <v>104</v>
      </c>
      <c r="N11220" t="s">
        <v>216</v>
      </c>
      <c r="O11220" t="s">
        <v>22</v>
      </c>
    </row>
    <row r="11221" spans="1:15">
      <c r="A11221" t="s">
        <v>17670</v>
      </c>
      <c r="B11221" s="1">
        <v>46011</v>
      </c>
      <c r="C11221" t="s">
        <v>7672</v>
      </c>
      <c r="D11221" t="s">
        <v>32</v>
      </c>
      <c r="E11221" t="s">
        <v>81</v>
      </c>
      <c r="F11221">
        <v>4</v>
      </c>
      <c r="G11221">
        <v>15818.15</v>
      </c>
      <c r="H11221">
        <v>63272.6</v>
      </c>
      <c r="I11221">
        <f>salesdata[[#This Row],[Total_Sales_INR]]/10000000</f>
        <v>6.3272599999999995E-3</v>
      </c>
      <c r="J11221" t="s">
        <v>18</v>
      </c>
      <c r="K11221" t="s">
        <v>35</v>
      </c>
      <c r="L11221">
        <v>4</v>
      </c>
      <c r="M11221" t="s">
        <v>88</v>
      </c>
      <c r="N11221" t="s">
        <v>156</v>
      </c>
      <c r="O11221" t="s">
        <v>22</v>
      </c>
    </row>
    <row r="11222" spans="1:15">
      <c r="A11222" t="s">
        <v>17671</v>
      </c>
      <c r="B11222" s="1">
        <v>45933</v>
      </c>
      <c r="C11222" t="s">
        <v>17672</v>
      </c>
      <c r="D11222" t="s">
        <v>25</v>
      </c>
      <c r="E11222" t="s">
        <v>26</v>
      </c>
      <c r="F11222">
        <v>2</v>
      </c>
      <c r="G11222">
        <v>1048.78</v>
      </c>
      <c r="H11222">
        <v>2097.56</v>
      </c>
      <c r="I11222">
        <f>salesdata[[#This Row],[Total_Sales_INR]]/10000000</f>
        <v>2.0975599999999999E-4</v>
      </c>
      <c r="J11222" t="s">
        <v>34</v>
      </c>
      <c r="K11222" t="s">
        <v>72</v>
      </c>
      <c r="L11222">
        <v>2</v>
      </c>
      <c r="M11222" t="s">
        <v>56</v>
      </c>
      <c r="N11222" t="s">
        <v>74</v>
      </c>
      <c r="O11222" t="s">
        <v>22</v>
      </c>
    </row>
    <row r="11223" spans="1:15">
      <c r="A11223" t="s">
        <v>17673</v>
      </c>
      <c r="B11223" s="1">
        <v>45687</v>
      </c>
      <c r="C11223" t="s">
        <v>17674</v>
      </c>
      <c r="D11223" t="s">
        <v>25</v>
      </c>
      <c r="E11223" t="s">
        <v>26</v>
      </c>
      <c r="F11223">
        <v>4</v>
      </c>
      <c r="G11223">
        <v>7950.3</v>
      </c>
      <c r="H11223">
        <v>31801.200000000001</v>
      </c>
      <c r="I11223">
        <f>salesdata[[#This Row],[Total_Sales_INR]]/10000000</f>
        <v>3.1801200000000003E-3</v>
      </c>
      <c r="J11223" t="s">
        <v>27</v>
      </c>
      <c r="K11223" t="s">
        <v>35</v>
      </c>
      <c r="L11223">
        <v>1</v>
      </c>
      <c r="M11223" t="s">
        <v>107</v>
      </c>
      <c r="N11223" t="s">
        <v>167</v>
      </c>
      <c r="O11223" t="s">
        <v>22</v>
      </c>
    </row>
    <row r="11224" spans="1:15">
      <c r="A11224" t="s">
        <v>17675</v>
      </c>
      <c r="B11224" s="1">
        <v>45876</v>
      </c>
      <c r="C11224" t="s">
        <v>7035</v>
      </c>
      <c r="D11224" t="s">
        <v>16</v>
      </c>
      <c r="E11224" t="s">
        <v>17</v>
      </c>
      <c r="F11224">
        <v>5</v>
      </c>
      <c r="G11224">
        <v>7650.72</v>
      </c>
      <c r="H11224">
        <v>38253.599999999999</v>
      </c>
      <c r="I11224">
        <f>salesdata[[#This Row],[Total_Sales_INR]]/10000000</f>
        <v>3.8253599999999999E-3</v>
      </c>
      <c r="J11224" t="s">
        <v>47</v>
      </c>
      <c r="K11224" t="s">
        <v>72</v>
      </c>
      <c r="L11224">
        <v>5</v>
      </c>
      <c r="M11224" t="s">
        <v>170</v>
      </c>
      <c r="N11224" t="s">
        <v>48</v>
      </c>
      <c r="O11224" t="s">
        <v>22</v>
      </c>
    </row>
    <row r="11225" spans="1:15">
      <c r="A11225" t="s">
        <v>17676</v>
      </c>
      <c r="B11225" s="1">
        <v>45667</v>
      </c>
      <c r="C11225" t="s">
        <v>17677</v>
      </c>
      <c r="D11225" t="s">
        <v>102</v>
      </c>
      <c r="E11225" t="s">
        <v>103</v>
      </c>
      <c r="F11225">
        <v>5</v>
      </c>
      <c r="G11225">
        <v>32012.71</v>
      </c>
      <c r="H11225">
        <v>160063.54999999999</v>
      </c>
      <c r="I11225">
        <f>salesdata[[#This Row],[Total_Sales_INR]]/10000000</f>
        <v>1.6006355E-2</v>
      </c>
      <c r="J11225" t="s">
        <v>18</v>
      </c>
      <c r="K11225" t="s">
        <v>72</v>
      </c>
      <c r="L11225">
        <v>4</v>
      </c>
      <c r="M11225" t="s">
        <v>185</v>
      </c>
      <c r="N11225" t="s">
        <v>29</v>
      </c>
      <c r="O11225" t="s">
        <v>22</v>
      </c>
    </row>
    <row r="11226" spans="1:15">
      <c r="A11226" t="s">
        <v>17678</v>
      </c>
      <c r="B11226" s="1">
        <v>45827</v>
      </c>
      <c r="C11226" t="s">
        <v>17679</v>
      </c>
      <c r="D11226" t="s">
        <v>102</v>
      </c>
      <c r="E11226" t="s">
        <v>193</v>
      </c>
      <c r="F11226">
        <v>4</v>
      </c>
      <c r="G11226">
        <v>48648.29</v>
      </c>
      <c r="H11226">
        <v>194593.16</v>
      </c>
      <c r="I11226">
        <f>salesdata[[#This Row],[Total_Sales_INR]]/10000000</f>
        <v>1.9459316000000001E-2</v>
      </c>
      <c r="J11226" t="s">
        <v>34</v>
      </c>
      <c r="K11226" t="s">
        <v>72</v>
      </c>
      <c r="L11226">
        <v>2</v>
      </c>
      <c r="M11226" t="s">
        <v>56</v>
      </c>
      <c r="N11226" t="s">
        <v>78</v>
      </c>
      <c r="O11226" t="s">
        <v>22</v>
      </c>
    </row>
    <row r="11227" spans="1:15">
      <c r="A11227" t="s">
        <v>17680</v>
      </c>
      <c r="B11227" s="1">
        <v>45815</v>
      </c>
      <c r="C11227" t="s">
        <v>17006</v>
      </c>
      <c r="D11227" t="s">
        <v>32</v>
      </c>
      <c r="E11227" t="s">
        <v>40</v>
      </c>
      <c r="F11227">
        <v>2</v>
      </c>
      <c r="G11227">
        <v>15815.65</v>
      </c>
      <c r="H11227">
        <v>31631.3</v>
      </c>
      <c r="I11227">
        <f>salesdata[[#This Row],[Total_Sales_INR]]/10000000</f>
        <v>3.1631300000000001E-3</v>
      </c>
      <c r="J11227" t="s">
        <v>27</v>
      </c>
      <c r="K11227" t="s">
        <v>19</v>
      </c>
      <c r="L11227">
        <v>3</v>
      </c>
      <c r="M11227" t="s">
        <v>115</v>
      </c>
      <c r="N11227" t="s">
        <v>167</v>
      </c>
      <c r="O11227" t="s">
        <v>22</v>
      </c>
    </row>
    <row r="11228" spans="1:15">
      <c r="A11228" t="s">
        <v>17681</v>
      </c>
      <c r="B11228" s="1">
        <v>45833</v>
      </c>
      <c r="C11228" t="s">
        <v>3020</v>
      </c>
      <c r="D11228" t="s">
        <v>16</v>
      </c>
      <c r="E11228" t="s">
        <v>159</v>
      </c>
      <c r="F11228">
        <v>5</v>
      </c>
      <c r="G11228">
        <v>7862.88</v>
      </c>
      <c r="H11228">
        <v>39314.400000000001</v>
      </c>
      <c r="I11228">
        <f>salesdata[[#This Row],[Total_Sales_INR]]/10000000</f>
        <v>3.9314400000000005E-3</v>
      </c>
      <c r="J11228" t="s">
        <v>18</v>
      </c>
      <c r="K11228" t="s">
        <v>19</v>
      </c>
      <c r="L11228">
        <v>5</v>
      </c>
      <c r="M11228" t="s">
        <v>51</v>
      </c>
      <c r="N11228" t="s">
        <v>78</v>
      </c>
      <c r="O11228" t="s">
        <v>22</v>
      </c>
    </row>
    <row r="11229" spans="1:15">
      <c r="A11229" t="s">
        <v>17682</v>
      </c>
      <c r="B11229" s="1">
        <v>45849</v>
      </c>
      <c r="C11229" t="s">
        <v>17683</v>
      </c>
      <c r="D11229" t="s">
        <v>25</v>
      </c>
      <c r="E11229" t="s">
        <v>223</v>
      </c>
      <c r="F11229">
        <v>3</v>
      </c>
      <c r="G11229">
        <v>31819.78</v>
      </c>
      <c r="H11229">
        <v>95459.34</v>
      </c>
      <c r="I11229">
        <f>salesdata[[#This Row],[Total_Sales_INR]]/10000000</f>
        <v>9.545933999999999E-3</v>
      </c>
      <c r="J11229" t="s">
        <v>27</v>
      </c>
      <c r="K11229" t="s">
        <v>35</v>
      </c>
      <c r="L11229">
        <v>4</v>
      </c>
      <c r="M11229" t="s">
        <v>160</v>
      </c>
      <c r="N11229" t="s">
        <v>21</v>
      </c>
      <c r="O11229" t="s">
        <v>22</v>
      </c>
    </row>
    <row r="11230" spans="1:15">
      <c r="A11230" t="s">
        <v>17684</v>
      </c>
      <c r="B11230" s="1">
        <v>45945</v>
      </c>
      <c r="C11230" t="s">
        <v>17685</v>
      </c>
      <c r="D11230" t="s">
        <v>45</v>
      </c>
      <c r="E11230" t="s">
        <v>60</v>
      </c>
      <c r="F11230">
        <v>1</v>
      </c>
      <c r="G11230">
        <v>17897.16</v>
      </c>
      <c r="H11230">
        <v>17897.16</v>
      </c>
      <c r="I11230">
        <f>salesdata[[#This Row],[Total_Sales_INR]]/10000000</f>
        <v>1.789716E-3</v>
      </c>
      <c r="J11230" t="s">
        <v>18</v>
      </c>
      <c r="K11230" t="s">
        <v>72</v>
      </c>
      <c r="L11230">
        <v>3</v>
      </c>
      <c r="M11230" t="s">
        <v>36</v>
      </c>
      <c r="N11230" t="s">
        <v>216</v>
      </c>
      <c r="O11230" t="s">
        <v>22</v>
      </c>
    </row>
    <row r="11231" spans="1:15">
      <c r="A11231" t="s">
        <v>17686</v>
      </c>
      <c r="B11231" s="1">
        <v>45883</v>
      </c>
      <c r="C11231" t="s">
        <v>12691</v>
      </c>
      <c r="D11231" t="s">
        <v>32</v>
      </c>
      <c r="E11231" t="s">
        <v>40</v>
      </c>
      <c r="F11231">
        <v>3</v>
      </c>
      <c r="G11231">
        <v>33269.68</v>
      </c>
      <c r="H11231">
        <v>99809.04</v>
      </c>
      <c r="I11231">
        <f>salesdata[[#This Row],[Total_Sales_INR]]/10000000</f>
        <v>9.9809039999999988E-3</v>
      </c>
      <c r="J11231" t="s">
        <v>18</v>
      </c>
      <c r="K11231" t="s">
        <v>19</v>
      </c>
      <c r="L11231">
        <v>2</v>
      </c>
      <c r="M11231" t="s">
        <v>265</v>
      </c>
      <c r="N11231" t="s">
        <v>48</v>
      </c>
      <c r="O11231" t="s">
        <v>22</v>
      </c>
    </row>
    <row r="11232" spans="1:15">
      <c r="A11232" t="s">
        <v>17687</v>
      </c>
      <c r="B11232" s="1">
        <v>45709</v>
      </c>
      <c r="C11232" t="s">
        <v>12296</v>
      </c>
      <c r="D11232" t="s">
        <v>16</v>
      </c>
      <c r="E11232" t="s">
        <v>159</v>
      </c>
      <c r="F11232">
        <v>3</v>
      </c>
      <c r="G11232">
        <v>1021.67</v>
      </c>
      <c r="H11232">
        <v>3065.01</v>
      </c>
      <c r="I11232">
        <f>salesdata[[#This Row],[Total_Sales_INR]]/10000000</f>
        <v>3.0650100000000004E-4</v>
      </c>
      <c r="J11232" t="s">
        <v>18</v>
      </c>
      <c r="K11232" t="s">
        <v>72</v>
      </c>
      <c r="L11232">
        <v>4</v>
      </c>
      <c r="M11232" t="s">
        <v>160</v>
      </c>
      <c r="N11232" t="s">
        <v>134</v>
      </c>
      <c r="O11232" t="s">
        <v>22</v>
      </c>
    </row>
    <row r="11233" spans="1:15">
      <c r="A11233" t="s">
        <v>17688</v>
      </c>
      <c r="B11233" s="1">
        <v>45679</v>
      </c>
      <c r="C11233" t="s">
        <v>17689</v>
      </c>
      <c r="D11233" t="s">
        <v>16</v>
      </c>
      <c r="E11233" t="s">
        <v>130</v>
      </c>
      <c r="F11233">
        <v>4</v>
      </c>
      <c r="G11233">
        <v>13642.15</v>
      </c>
      <c r="H11233">
        <v>54568.6</v>
      </c>
      <c r="I11233">
        <f>salesdata[[#This Row],[Total_Sales_INR]]/10000000</f>
        <v>5.45686E-3</v>
      </c>
      <c r="J11233" t="s">
        <v>34</v>
      </c>
      <c r="K11233" t="s">
        <v>19</v>
      </c>
      <c r="L11233">
        <v>5</v>
      </c>
      <c r="M11233" t="s">
        <v>51</v>
      </c>
      <c r="N11233" t="s">
        <v>78</v>
      </c>
      <c r="O11233" t="s">
        <v>22</v>
      </c>
    </row>
    <row r="11234" spans="1:15">
      <c r="A11234" t="s">
        <v>17690</v>
      </c>
      <c r="B11234" s="1">
        <v>45826</v>
      </c>
      <c r="C11234" t="s">
        <v>10994</v>
      </c>
      <c r="D11234" t="s">
        <v>16</v>
      </c>
      <c r="E11234" t="s">
        <v>159</v>
      </c>
      <c r="F11234">
        <v>3</v>
      </c>
      <c r="G11234">
        <v>7880.33</v>
      </c>
      <c r="H11234">
        <v>23640.99</v>
      </c>
      <c r="I11234">
        <f>salesdata[[#This Row],[Total_Sales_INR]]/10000000</f>
        <v>2.3640990000000001E-3</v>
      </c>
      <c r="J11234" t="s">
        <v>27</v>
      </c>
      <c r="K11234" t="s">
        <v>19</v>
      </c>
      <c r="L11234">
        <v>5</v>
      </c>
      <c r="M11234" t="s">
        <v>73</v>
      </c>
      <c r="N11234" t="s">
        <v>120</v>
      </c>
      <c r="O11234" t="s">
        <v>22</v>
      </c>
    </row>
    <row r="11235" spans="1:15">
      <c r="A11235" t="s">
        <v>17691</v>
      </c>
      <c r="B11235" s="1">
        <v>45964</v>
      </c>
      <c r="C11235" t="s">
        <v>3285</v>
      </c>
      <c r="D11235" t="s">
        <v>25</v>
      </c>
      <c r="E11235" t="s">
        <v>280</v>
      </c>
      <c r="F11235">
        <v>4</v>
      </c>
      <c r="G11235">
        <v>29377.81</v>
      </c>
      <c r="H11235">
        <v>117511.24</v>
      </c>
      <c r="I11235">
        <f>salesdata[[#This Row],[Total_Sales_INR]]/10000000</f>
        <v>1.1751124E-2</v>
      </c>
      <c r="J11235" t="s">
        <v>18</v>
      </c>
      <c r="K11235" t="s">
        <v>35</v>
      </c>
      <c r="L11235">
        <v>1</v>
      </c>
      <c r="M11235" t="s">
        <v>107</v>
      </c>
      <c r="N11235" t="s">
        <v>360</v>
      </c>
      <c r="O11235" t="s">
        <v>22</v>
      </c>
    </row>
    <row r="11236" spans="1:15">
      <c r="A11236" t="s">
        <v>17692</v>
      </c>
      <c r="B11236" s="1">
        <v>45772</v>
      </c>
      <c r="C11236" t="s">
        <v>17693</v>
      </c>
      <c r="D11236" t="s">
        <v>32</v>
      </c>
      <c r="E11236" t="s">
        <v>40</v>
      </c>
      <c r="F11236">
        <v>1</v>
      </c>
      <c r="G11236">
        <v>25972.35</v>
      </c>
      <c r="H11236">
        <v>25972.35</v>
      </c>
      <c r="I11236">
        <f>salesdata[[#This Row],[Total_Sales_INR]]/10000000</f>
        <v>2.5972349999999998E-3</v>
      </c>
      <c r="J11236" t="s">
        <v>47</v>
      </c>
      <c r="K11236" t="s">
        <v>72</v>
      </c>
      <c r="L11236">
        <v>2</v>
      </c>
      <c r="M11236" t="s">
        <v>133</v>
      </c>
      <c r="N11236" t="s">
        <v>42</v>
      </c>
      <c r="O11236" t="s">
        <v>22</v>
      </c>
    </row>
    <row r="11237" spans="1:15">
      <c r="A11237" t="s">
        <v>17694</v>
      </c>
      <c r="B11237" s="1">
        <v>45980</v>
      </c>
      <c r="C11237" t="s">
        <v>11133</v>
      </c>
      <c r="D11237" t="s">
        <v>16</v>
      </c>
      <c r="E11237" t="s">
        <v>159</v>
      </c>
      <c r="F11237">
        <v>3</v>
      </c>
      <c r="G11237">
        <v>34941.42</v>
      </c>
      <c r="H11237">
        <v>104824.26</v>
      </c>
      <c r="I11237">
        <f>salesdata[[#This Row],[Total_Sales_INR]]/10000000</f>
        <v>1.0482426E-2</v>
      </c>
      <c r="J11237" t="s">
        <v>18</v>
      </c>
      <c r="K11237" t="s">
        <v>72</v>
      </c>
      <c r="L11237">
        <v>2</v>
      </c>
      <c r="M11237" t="s">
        <v>265</v>
      </c>
      <c r="N11237" t="s">
        <v>74</v>
      </c>
      <c r="O11237" t="s">
        <v>22</v>
      </c>
    </row>
    <row r="11238" spans="1:15">
      <c r="A11238" t="s">
        <v>17695</v>
      </c>
      <c r="B11238" s="1">
        <v>45946</v>
      </c>
      <c r="C11238" t="s">
        <v>2524</v>
      </c>
      <c r="D11238" t="s">
        <v>32</v>
      </c>
      <c r="E11238" t="s">
        <v>33</v>
      </c>
      <c r="F11238">
        <v>1</v>
      </c>
      <c r="G11238">
        <v>36568.29</v>
      </c>
      <c r="H11238">
        <v>36568.29</v>
      </c>
      <c r="I11238">
        <f>salesdata[[#This Row],[Total_Sales_INR]]/10000000</f>
        <v>3.6568289999999999E-3</v>
      </c>
      <c r="J11238" t="s">
        <v>34</v>
      </c>
      <c r="K11238" t="s">
        <v>19</v>
      </c>
      <c r="L11238">
        <v>3</v>
      </c>
      <c r="M11238" t="s">
        <v>115</v>
      </c>
      <c r="N11238" t="s">
        <v>82</v>
      </c>
      <c r="O11238" t="s">
        <v>22</v>
      </c>
    </row>
    <row r="11239" spans="1:15">
      <c r="A11239" t="s">
        <v>17696</v>
      </c>
      <c r="B11239" s="1">
        <v>45934</v>
      </c>
      <c r="C11239" t="s">
        <v>9901</v>
      </c>
      <c r="D11239" t="s">
        <v>25</v>
      </c>
      <c r="E11239" t="s">
        <v>280</v>
      </c>
      <c r="F11239">
        <v>5</v>
      </c>
      <c r="G11239">
        <v>27754.76</v>
      </c>
      <c r="H11239">
        <v>138773.79999999999</v>
      </c>
      <c r="I11239">
        <f>salesdata[[#This Row],[Total_Sales_INR]]/10000000</f>
        <v>1.3877379999999998E-2</v>
      </c>
      <c r="J11239" t="s">
        <v>18</v>
      </c>
      <c r="K11239" t="s">
        <v>19</v>
      </c>
      <c r="L11239">
        <v>4</v>
      </c>
      <c r="M11239" t="s">
        <v>123</v>
      </c>
      <c r="N11239" t="s">
        <v>167</v>
      </c>
      <c r="O11239" t="s">
        <v>22</v>
      </c>
    </row>
    <row r="11240" spans="1:15">
      <c r="A11240" t="s">
        <v>17697</v>
      </c>
      <c r="B11240" s="1">
        <v>45993</v>
      </c>
      <c r="C11240" t="s">
        <v>562</v>
      </c>
      <c r="D11240" t="s">
        <v>102</v>
      </c>
      <c r="E11240" t="s">
        <v>193</v>
      </c>
      <c r="F11240">
        <v>3</v>
      </c>
      <c r="G11240">
        <v>46037.05</v>
      </c>
      <c r="H11240">
        <v>138111.15</v>
      </c>
      <c r="I11240">
        <f>salesdata[[#This Row],[Total_Sales_INR]]/10000000</f>
        <v>1.3811114999999999E-2</v>
      </c>
      <c r="J11240" t="s">
        <v>18</v>
      </c>
      <c r="K11240" t="s">
        <v>19</v>
      </c>
      <c r="L11240">
        <v>4</v>
      </c>
      <c r="M11240" t="s">
        <v>88</v>
      </c>
      <c r="N11240" t="s">
        <v>134</v>
      </c>
      <c r="O11240" t="s">
        <v>22</v>
      </c>
    </row>
    <row r="11241" spans="1:15">
      <c r="A11241" t="s">
        <v>17698</v>
      </c>
      <c r="B11241" s="1">
        <v>45941</v>
      </c>
      <c r="C11241" t="s">
        <v>17699</v>
      </c>
      <c r="D11241" t="s">
        <v>25</v>
      </c>
      <c r="E11241" t="s">
        <v>223</v>
      </c>
      <c r="F11241">
        <v>5</v>
      </c>
      <c r="G11241">
        <v>9111.35</v>
      </c>
      <c r="H11241">
        <v>45556.75</v>
      </c>
      <c r="I11241">
        <f>salesdata[[#This Row],[Total_Sales_INR]]/10000000</f>
        <v>4.5556750000000003E-3</v>
      </c>
      <c r="J11241" t="s">
        <v>18</v>
      </c>
      <c r="K11241" t="s">
        <v>35</v>
      </c>
      <c r="L11241">
        <v>4</v>
      </c>
      <c r="M11241" t="s">
        <v>198</v>
      </c>
      <c r="N11241" t="s">
        <v>124</v>
      </c>
      <c r="O11241" t="s">
        <v>22</v>
      </c>
    </row>
    <row r="11242" spans="1:15">
      <c r="A11242" t="s">
        <v>17700</v>
      </c>
      <c r="B11242" s="1">
        <v>45817</v>
      </c>
      <c r="C11242" t="s">
        <v>17701</v>
      </c>
      <c r="D11242" t="s">
        <v>45</v>
      </c>
      <c r="E11242" t="s">
        <v>60</v>
      </c>
      <c r="F11242">
        <v>2</v>
      </c>
      <c r="G11242">
        <v>336.8</v>
      </c>
      <c r="H11242">
        <v>673.6</v>
      </c>
      <c r="I11242">
        <f>salesdata[[#This Row],[Total_Sales_INR]]/10000000</f>
        <v>6.7360000000000006E-5</v>
      </c>
      <c r="J11242" t="s">
        <v>34</v>
      </c>
      <c r="K11242" t="s">
        <v>72</v>
      </c>
      <c r="L11242">
        <v>2</v>
      </c>
      <c r="M11242" t="s">
        <v>56</v>
      </c>
      <c r="N11242" t="s">
        <v>150</v>
      </c>
      <c r="O11242" t="s">
        <v>22</v>
      </c>
    </row>
    <row r="11243" spans="1:15">
      <c r="A11243" t="s">
        <v>17702</v>
      </c>
      <c r="B11243" s="1">
        <v>45665</v>
      </c>
      <c r="C11243" t="s">
        <v>10816</v>
      </c>
      <c r="D11243" t="s">
        <v>16</v>
      </c>
      <c r="E11243" t="s">
        <v>159</v>
      </c>
      <c r="F11243">
        <v>3</v>
      </c>
      <c r="G11243">
        <v>30599.51</v>
      </c>
      <c r="H11243">
        <v>91798.53</v>
      </c>
      <c r="I11243">
        <f>salesdata[[#This Row],[Total_Sales_INR]]/10000000</f>
        <v>9.179853E-3</v>
      </c>
      <c r="J11243" t="s">
        <v>47</v>
      </c>
      <c r="K11243" t="s">
        <v>19</v>
      </c>
      <c r="L11243">
        <v>1</v>
      </c>
      <c r="M11243" t="s">
        <v>20</v>
      </c>
      <c r="N11243" t="s">
        <v>150</v>
      </c>
      <c r="O11243" t="s">
        <v>22</v>
      </c>
    </row>
    <row r="11244" spans="1:15">
      <c r="A11244" t="s">
        <v>17703</v>
      </c>
      <c r="B11244" s="1">
        <v>45955</v>
      </c>
      <c r="C11244" t="s">
        <v>16030</v>
      </c>
      <c r="D11244" t="s">
        <v>45</v>
      </c>
      <c r="E11244" t="s">
        <v>55</v>
      </c>
      <c r="F11244">
        <v>5</v>
      </c>
      <c r="G11244">
        <v>47245.72</v>
      </c>
      <c r="H11244">
        <v>236228.6</v>
      </c>
      <c r="I11244">
        <f>salesdata[[#This Row],[Total_Sales_INR]]/10000000</f>
        <v>2.3622859999999999E-2</v>
      </c>
      <c r="J11244" t="s">
        <v>47</v>
      </c>
      <c r="K11244" t="s">
        <v>19</v>
      </c>
      <c r="L11244">
        <v>4</v>
      </c>
      <c r="M11244" t="s">
        <v>198</v>
      </c>
      <c r="N11244" t="s">
        <v>216</v>
      </c>
      <c r="O11244" t="s">
        <v>22</v>
      </c>
    </row>
    <row r="11245" spans="1:15">
      <c r="A11245" t="s">
        <v>17704</v>
      </c>
      <c r="B11245" s="1">
        <v>45929</v>
      </c>
      <c r="C11245" t="s">
        <v>13123</v>
      </c>
      <c r="D11245" t="s">
        <v>16</v>
      </c>
      <c r="E11245" t="s">
        <v>137</v>
      </c>
      <c r="F11245">
        <v>4</v>
      </c>
      <c r="G11245">
        <v>7972.84</v>
      </c>
      <c r="H11245">
        <v>31891.360000000001</v>
      </c>
      <c r="I11245">
        <f>salesdata[[#This Row],[Total_Sales_INR]]/10000000</f>
        <v>3.189136E-3</v>
      </c>
      <c r="J11245" t="s">
        <v>27</v>
      </c>
      <c r="K11245" t="s">
        <v>35</v>
      </c>
      <c r="L11245">
        <v>2</v>
      </c>
      <c r="M11245" t="s">
        <v>104</v>
      </c>
      <c r="N11245" t="s">
        <v>48</v>
      </c>
      <c r="O11245" t="s">
        <v>22</v>
      </c>
    </row>
    <row r="11246" spans="1:15">
      <c r="A11246" t="s">
        <v>17705</v>
      </c>
      <c r="B11246" s="1">
        <v>45702</v>
      </c>
      <c r="C11246" t="s">
        <v>16958</v>
      </c>
      <c r="D11246" t="s">
        <v>16</v>
      </c>
      <c r="E11246" t="s">
        <v>137</v>
      </c>
      <c r="F11246">
        <v>3</v>
      </c>
      <c r="G11246">
        <v>11375.12</v>
      </c>
      <c r="H11246">
        <v>34125.360000000001</v>
      </c>
      <c r="I11246">
        <f>salesdata[[#This Row],[Total_Sales_INR]]/10000000</f>
        <v>3.4125359999999999E-3</v>
      </c>
      <c r="J11246" t="s">
        <v>27</v>
      </c>
      <c r="K11246" t="s">
        <v>19</v>
      </c>
      <c r="L11246">
        <v>1</v>
      </c>
      <c r="M11246" t="s">
        <v>181</v>
      </c>
      <c r="N11246" t="s">
        <v>29</v>
      </c>
      <c r="O11246" t="s">
        <v>22</v>
      </c>
    </row>
    <row r="11247" spans="1:15">
      <c r="A11247" t="s">
        <v>17706</v>
      </c>
      <c r="B11247" s="1">
        <v>46021</v>
      </c>
      <c r="C11247" t="s">
        <v>13721</v>
      </c>
      <c r="D11247" t="s">
        <v>32</v>
      </c>
      <c r="E11247" t="s">
        <v>40</v>
      </c>
      <c r="F11247">
        <v>4</v>
      </c>
      <c r="G11247">
        <v>35499.67</v>
      </c>
      <c r="H11247">
        <v>141998.68</v>
      </c>
      <c r="I11247">
        <f>salesdata[[#This Row],[Total_Sales_INR]]/10000000</f>
        <v>1.4199867999999999E-2</v>
      </c>
      <c r="J11247" t="s">
        <v>47</v>
      </c>
      <c r="K11247" t="s">
        <v>72</v>
      </c>
      <c r="L11247">
        <v>4</v>
      </c>
      <c r="M11247" t="s">
        <v>88</v>
      </c>
      <c r="N11247" t="s">
        <v>173</v>
      </c>
      <c r="O11247" t="s">
        <v>22</v>
      </c>
    </row>
    <row r="11248" spans="1:15">
      <c r="A11248" t="s">
        <v>17707</v>
      </c>
      <c r="B11248" s="1">
        <v>45819</v>
      </c>
      <c r="C11248" t="s">
        <v>376</v>
      </c>
      <c r="D11248" t="s">
        <v>16</v>
      </c>
      <c r="E11248" t="s">
        <v>137</v>
      </c>
      <c r="F11248">
        <v>4</v>
      </c>
      <c r="G11248">
        <v>9195.33</v>
      </c>
      <c r="H11248">
        <v>36781.32</v>
      </c>
      <c r="I11248">
        <f>salesdata[[#This Row],[Total_Sales_INR]]/10000000</f>
        <v>3.6781319999999998E-3</v>
      </c>
      <c r="J11248" t="s">
        <v>27</v>
      </c>
      <c r="K11248" t="s">
        <v>35</v>
      </c>
      <c r="L11248">
        <v>5</v>
      </c>
      <c r="M11248" t="s">
        <v>28</v>
      </c>
      <c r="N11248" t="s">
        <v>124</v>
      </c>
      <c r="O11248" t="s">
        <v>22</v>
      </c>
    </row>
    <row r="11249" spans="1:15">
      <c r="A11249" t="s">
        <v>17708</v>
      </c>
      <c r="B11249" s="1">
        <v>45659</v>
      </c>
      <c r="C11249" t="s">
        <v>13434</v>
      </c>
      <c r="D11249" t="s">
        <v>45</v>
      </c>
      <c r="E11249" t="s">
        <v>65</v>
      </c>
      <c r="F11249">
        <v>4</v>
      </c>
      <c r="G11249">
        <v>24174.93</v>
      </c>
      <c r="H11249">
        <v>96699.72</v>
      </c>
      <c r="I11249">
        <f>salesdata[[#This Row],[Total_Sales_INR]]/10000000</f>
        <v>9.6699720000000006E-3</v>
      </c>
      <c r="J11249" t="s">
        <v>34</v>
      </c>
      <c r="K11249" t="s">
        <v>72</v>
      </c>
      <c r="L11249">
        <v>5</v>
      </c>
      <c r="M11249" t="s">
        <v>73</v>
      </c>
      <c r="N11249" t="s">
        <v>29</v>
      </c>
      <c r="O11249" t="s">
        <v>22</v>
      </c>
    </row>
    <row r="11250" spans="1:15">
      <c r="A11250" t="s">
        <v>17709</v>
      </c>
      <c r="B11250" s="1">
        <v>45915</v>
      </c>
      <c r="C11250" t="s">
        <v>11774</v>
      </c>
      <c r="D11250" t="s">
        <v>25</v>
      </c>
      <c r="E11250" t="s">
        <v>26</v>
      </c>
      <c r="F11250">
        <v>2</v>
      </c>
      <c r="G11250">
        <v>30500.74</v>
      </c>
      <c r="H11250">
        <v>61001.48</v>
      </c>
      <c r="I11250">
        <f>salesdata[[#This Row],[Total_Sales_INR]]/10000000</f>
        <v>6.1001480000000005E-3</v>
      </c>
      <c r="J11250" t="s">
        <v>27</v>
      </c>
      <c r="K11250" t="s">
        <v>19</v>
      </c>
      <c r="L11250">
        <v>1</v>
      </c>
      <c r="M11250" t="s">
        <v>181</v>
      </c>
      <c r="N11250" t="s">
        <v>29</v>
      </c>
      <c r="O11250" t="s">
        <v>22</v>
      </c>
    </row>
    <row r="11251" spans="1:15">
      <c r="A11251" t="s">
        <v>17710</v>
      </c>
      <c r="B11251" s="1">
        <v>45760</v>
      </c>
      <c r="C11251" t="s">
        <v>6979</v>
      </c>
      <c r="D11251" t="s">
        <v>32</v>
      </c>
      <c r="E11251" t="s">
        <v>250</v>
      </c>
      <c r="F11251">
        <v>5</v>
      </c>
      <c r="G11251">
        <v>2962.33</v>
      </c>
      <c r="H11251">
        <v>14811.65</v>
      </c>
      <c r="I11251">
        <f>salesdata[[#This Row],[Total_Sales_INR]]/10000000</f>
        <v>1.481165E-3</v>
      </c>
      <c r="J11251" t="s">
        <v>47</v>
      </c>
      <c r="K11251" t="s">
        <v>35</v>
      </c>
      <c r="L11251">
        <v>1</v>
      </c>
      <c r="M11251" t="s">
        <v>20</v>
      </c>
      <c r="N11251" t="s">
        <v>74</v>
      </c>
      <c r="O11251" t="s">
        <v>22</v>
      </c>
    </row>
    <row r="11252" spans="1:15">
      <c r="A11252" t="s">
        <v>17711</v>
      </c>
      <c r="B11252" s="1">
        <v>45692</v>
      </c>
      <c r="C11252" t="s">
        <v>17712</v>
      </c>
      <c r="D11252" t="s">
        <v>16</v>
      </c>
      <c r="E11252" t="s">
        <v>130</v>
      </c>
      <c r="F11252">
        <v>5</v>
      </c>
      <c r="G11252">
        <v>2947.79</v>
      </c>
      <c r="H11252">
        <v>14738.95</v>
      </c>
      <c r="I11252">
        <f>salesdata[[#This Row],[Total_Sales_INR]]/10000000</f>
        <v>1.473895E-3</v>
      </c>
      <c r="J11252" t="s">
        <v>34</v>
      </c>
      <c r="K11252" t="s">
        <v>35</v>
      </c>
      <c r="L11252">
        <v>4</v>
      </c>
      <c r="M11252" t="s">
        <v>88</v>
      </c>
      <c r="N11252" t="s">
        <v>52</v>
      </c>
      <c r="O11252" t="s">
        <v>22</v>
      </c>
    </row>
    <row r="11253" spans="1:15">
      <c r="A11253" t="s">
        <v>17713</v>
      </c>
      <c r="B11253" s="1">
        <v>45771</v>
      </c>
      <c r="C11253" t="s">
        <v>1015</v>
      </c>
      <c r="D11253" t="s">
        <v>45</v>
      </c>
      <c r="E11253" t="s">
        <v>60</v>
      </c>
      <c r="F11253">
        <v>2</v>
      </c>
      <c r="G11253">
        <v>37109.89</v>
      </c>
      <c r="H11253">
        <v>74219.78</v>
      </c>
      <c r="I11253">
        <f>salesdata[[#This Row],[Total_Sales_INR]]/10000000</f>
        <v>7.4219780000000001E-3</v>
      </c>
      <c r="J11253" t="s">
        <v>34</v>
      </c>
      <c r="K11253" t="s">
        <v>19</v>
      </c>
      <c r="L11253">
        <v>2</v>
      </c>
      <c r="M11253" t="s">
        <v>56</v>
      </c>
      <c r="N11253" t="s">
        <v>69</v>
      </c>
      <c r="O11253" t="s">
        <v>22</v>
      </c>
    </row>
    <row r="11254" spans="1:15">
      <c r="A11254" t="s">
        <v>17714</v>
      </c>
      <c r="B11254" s="1">
        <v>45856</v>
      </c>
      <c r="C11254" t="s">
        <v>7753</v>
      </c>
      <c r="D11254" t="s">
        <v>45</v>
      </c>
      <c r="E11254" t="s">
        <v>55</v>
      </c>
      <c r="F11254">
        <v>5</v>
      </c>
      <c r="G11254">
        <v>33684.660000000003</v>
      </c>
      <c r="H11254">
        <v>168423.3</v>
      </c>
      <c r="I11254">
        <f>salesdata[[#This Row],[Total_Sales_INR]]/10000000</f>
        <v>1.6842329999999999E-2</v>
      </c>
      <c r="J11254" t="s">
        <v>47</v>
      </c>
      <c r="K11254" t="s">
        <v>35</v>
      </c>
      <c r="L11254">
        <v>1</v>
      </c>
      <c r="M11254" t="s">
        <v>68</v>
      </c>
      <c r="N11254" t="s">
        <v>156</v>
      </c>
      <c r="O11254" t="s">
        <v>22</v>
      </c>
    </row>
    <row r="11255" spans="1:15">
      <c r="A11255" t="s">
        <v>17715</v>
      </c>
      <c r="B11255" s="1">
        <v>45751</v>
      </c>
      <c r="C11255" t="s">
        <v>17716</v>
      </c>
      <c r="D11255" t="s">
        <v>102</v>
      </c>
      <c r="E11255" t="s">
        <v>184</v>
      </c>
      <c r="F11255">
        <v>1</v>
      </c>
      <c r="G11255">
        <v>31424.52</v>
      </c>
      <c r="H11255">
        <v>31424.52</v>
      </c>
      <c r="I11255">
        <f>salesdata[[#This Row],[Total_Sales_INR]]/10000000</f>
        <v>3.142452E-3</v>
      </c>
      <c r="J11255" t="s">
        <v>18</v>
      </c>
      <c r="K11255" t="s">
        <v>19</v>
      </c>
      <c r="L11255">
        <v>5</v>
      </c>
      <c r="M11255" t="s">
        <v>170</v>
      </c>
      <c r="N11255" t="s">
        <v>167</v>
      </c>
      <c r="O11255" t="s">
        <v>22</v>
      </c>
    </row>
    <row r="11256" spans="1:15">
      <c r="A11256" t="s">
        <v>17717</v>
      </c>
      <c r="B11256" s="1">
        <v>45991</v>
      </c>
      <c r="C11256" t="s">
        <v>13680</v>
      </c>
      <c r="D11256" t="s">
        <v>102</v>
      </c>
      <c r="E11256" t="s">
        <v>193</v>
      </c>
      <c r="F11256">
        <v>2</v>
      </c>
      <c r="G11256">
        <v>16615.32</v>
      </c>
      <c r="H11256">
        <v>33230.639999999999</v>
      </c>
      <c r="I11256">
        <f>salesdata[[#This Row],[Total_Sales_INR]]/10000000</f>
        <v>3.3230640000000001E-3</v>
      </c>
      <c r="J11256" t="s">
        <v>27</v>
      </c>
      <c r="K11256" t="s">
        <v>72</v>
      </c>
      <c r="L11256">
        <v>4</v>
      </c>
      <c r="M11256" t="s">
        <v>198</v>
      </c>
      <c r="N11256" t="s">
        <v>142</v>
      </c>
      <c r="O11256" t="s">
        <v>22</v>
      </c>
    </row>
    <row r="11257" spans="1:15">
      <c r="A11257" t="s">
        <v>17718</v>
      </c>
      <c r="B11257" s="1">
        <v>45849</v>
      </c>
      <c r="C11257" t="s">
        <v>2460</v>
      </c>
      <c r="D11257" t="s">
        <v>25</v>
      </c>
      <c r="E11257" t="s">
        <v>26</v>
      </c>
      <c r="F11257">
        <v>2</v>
      </c>
      <c r="G11257">
        <v>18671.87</v>
      </c>
      <c r="H11257">
        <v>37343.74</v>
      </c>
      <c r="I11257">
        <f>salesdata[[#This Row],[Total_Sales_INR]]/10000000</f>
        <v>3.7343739999999999E-3</v>
      </c>
      <c r="J11257" t="s">
        <v>47</v>
      </c>
      <c r="K11257" t="s">
        <v>35</v>
      </c>
      <c r="L11257">
        <v>2</v>
      </c>
      <c r="M11257" t="s">
        <v>133</v>
      </c>
      <c r="N11257" t="s">
        <v>69</v>
      </c>
      <c r="O11257" t="s">
        <v>22</v>
      </c>
    </row>
    <row r="11258" spans="1:15">
      <c r="A11258" t="s">
        <v>17719</v>
      </c>
      <c r="B11258" s="1">
        <v>45965</v>
      </c>
      <c r="C11258" t="s">
        <v>7183</v>
      </c>
      <c r="D11258" t="s">
        <v>45</v>
      </c>
      <c r="E11258" t="s">
        <v>85</v>
      </c>
      <c r="F11258">
        <v>4</v>
      </c>
      <c r="G11258">
        <v>27748.12</v>
      </c>
      <c r="H11258">
        <v>110992.48</v>
      </c>
      <c r="I11258">
        <f>salesdata[[#This Row],[Total_Sales_INR]]/10000000</f>
        <v>1.1099247999999999E-2</v>
      </c>
      <c r="J11258" t="s">
        <v>34</v>
      </c>
      <c r="K11258" t="s">
        <v>35</v>
      </c>
      <c r="L11258">
        <v>4</v>
      </c>
      <c r="M11258" t="s">
        <v>123</v>
      </c>
      <c r="N11258" t="s">
        <v>120</v>
      </c>
      <c r="O11258" t="s">
        <v>22</v>
      </c>
    </row>
    <row r="11259" spans="1:15">
      <c r="A11259" t="s">
        <v>17720</v>
      </c>
      <c r="B11259" s="1">
        <v>45811</v>
      </c>
      <c r="C11259" t="s">
        <v>17721</v>
      </c>
      <c r="D11259" t="s">
        <v>45</v>
      </c>
      <c r="E11259" t="s">
        <v>65</v>
      </c>
      <c r="F11259">
        <v>1</v>
      </c>
      <c r="G11259">
        <v>40455.93</v>
      </c>
      <c r="H11259">
        <v>40455.93</v>
      </c>
      <c r="I11259">
        <f>salesdata[[#This Row],[Total_Sales_INR]]/10000000</f>
        <v>4.0455930000000001E-3</v>
      </c>
      <c r="J11259" t="s">
        <v>47</v>
      </c>
      <c r="K11259" t="s">
        <v>35</v>
      </c>
      <c r="L11259">
        <v>3</v>
      </c>
      <c r="M11259" t="s">
        <v>115</v>
      </c>
      <c r="N11259" t="s">
        <v>112</v>
      </c>
      <c r="O11259" t="s">
        <v>22</v>
      </c>
    </row>
    <row r="11260" spans="1:15">
      <c r="A11260" t="s">
        <v>17722</v>
      </c>
      <c r="B11260" s="1">
        <v>45876</v>
      </c>
      <c r="C11260" t="s">
        <v>6068</v>
      </c>
      <c r="D11260" t="s">
        <v>102</v>
      </c>
      <c r="E11260" t="s">
        <v>118</v>
      </c>
      <c r="F11260">
        <v>5</v>
      </c>
      <c r="G11260">
        <v>31071.4</v>
      </c>
      <c r="H11260">
        <v>155357</v>
      </c>
      <c r="I11260">
        <f>salesdata[[#This Row],[Total_Sales_INR]]/10000000</f>
        <v>1.55357E-2</v>
      </c>
      <c r="J11260" t="s">
        <v>34</v>
      </c>
      <c r="K11260" t="s">
        <v>72</v>
      </c>
      <c r="L11260">
        <v>1</v>
      </c>
      <c r="M11260" t="s">
        <v>68</v>
      </c>
      <c r="N11260" t="s">
        <v>52</v>
      </c>
      <c r="O11260" t="s">
        <v>22</v>
      </c>
    </row>
    <row r="11261" spans="1:15">
      <c r="A11261" t="s">
        <v>17723</v>
      </c>
      <c r="B11261" s="1">
        <v>45961</v>
      </c>
      <c r="C11261" t="s">
        <v>17724</v>
      </c>
      <c r="D11261" t="s">
        <v>32</v>
      </c>
      <c r="E11261" t="s">
        <v>40</v>
      </c>
      <c r="F11261">
        <v>3</v>
      </c>
      <c r="G11261">
        <v>47178.42</v>
      </c>
      <c r="H11261">
        <v>141535.26</v>
      </c>
      <c r="I11261">
        <f>salesdata[[#This Row],[Total_Sales_INR]]/10000000</f>
        <v>1.4153526000000001E-2</v>
      </c>
      <c r="J11261" t="s">
        <v>34</v>
      </c>
      <c r="K11261" t="s">
        <v>72</v>
      </c>
      <c r="L11261">
        <v>5</v>
      </c>
      <c r="M11261" t="s">
        <v>51</v>
      </c>
      <c r="N11261" t="s">
        <v>120</v>
      </c>
      <c r="O11261" t="s">
        <v>22</v>
      </c>
    </row>
    <row r="11262" spans="1:15">
      <c r="A11262" t="s">
        <v>17725</v>
      </c>
      <c r="B11262" s="1">
        <v>45690</v>
      </c>
      <c r="C11262" t="s">
        <v>17726</v>
      </c>
      <c r="D11262" t="s">
        <v>45</v>
      </c>
      <c r="E11262" t="s">
        <v>85</v>
      </c>
      <c r="F11262">
        <v>5</v>
      </c>
      <c r="G11262">
        <v>11454.71</v>
      </c>
      <c r="H11262">
        <v>57273.55</v>
      </c>
      <c r="I11262">
        <f>salesdata[[#This Row],[Total_Sales_INR]]/10000000</f>
        <v>5.7273549999999999E-3</v>
      </c>
      <c r="J11262" t="s">
        <v>47</v>
      </c>
      <c r="K11262" t="s">
        <v>35</v>
      </c>
      <c r="L11262">
        <v>1</v>
      </c>
      <c r="M11262" t="s">
        <v>181</v>
      </c>
      <c r="N11262" t="s">
        <v>127</v>
      </c>
      <c r="O11262" t="s">
        <v>22</v>
      </c>
    </row>
    <row r="11263" spans="1:15">
      <c r="A11263" t="s">
        <v>17727</v>
      </c>
      <c r="B11263" s="1">
        <v>45968</v>
      </c>
      <c r="C11263" t="s">
        <v>17728</v>
      </c>
      <c r="D11263" t="s">
        <v>25</v>
      </c>
      <c r="E11263" t="s">
        <v>91</v>
      </c>
      <c r="F11263">
        <v>4</v>
      </c>
      <c r="G11263">
        <v>38242.370000000003</v>
      </c>
      <c r="H11263">
        <v>152969.48000000001</v>
      </c>
      <c r="I11263">
        <f>salesdata[[#This Row],[Total_Sales_INR]]/10000000</f>
        <v>1.5296948000000001E-2</v>
      </c>
      <c r="J11263" t="s">
        <v>18</v>
      </c>
      <c r="K11263" t="s">
        <v>19</v>
      </c>
      <c r="L11263">
        <v>5</v>
      </c>
      <c r="M11263" t="s">
        <v>28</v>
      </c>
      <c r="N11263" t="s">
        <v>48</v>
      </c>
      <c r="O11263" t="s">
        <v>22</v>
      </c>
    </row>
    <row r="11264" spans="1:15">
      <c r="A11264" t="s">
        <v>17729</v>
      </c>
      <c r="B11264" s="1">
        <v>45811</v>
      </c>
      <c r="C11264" t="s">
        <v>17730</v>
      </c>
      <c r="D11264" t="s">
        <v>102</v>
      </c>
      <c r="E11264" t="s">
        <v>155</v>
      </c>
      <c r="F11264">
        <v>4</v>
      </c>
      <c r="G11264">
        <v>28134.82</v>
      </c>
      <c r="H11264">
        <v>112539.28</v>
      </c>
      <c r="I11264">
        <f>salesdata[[#This Row],[Total_Sales_INR]]/10000000</f>
        <v>1.1253928E-2</v>
      </c>
      <c r="J11264" t="s">
        <v>27</v>
      </c>
      <c r="K11264" t="s">
        <v>72</v>
      </c>
      <c r="L11264">
        <v>4</v>
      </c>
      <c r="M11264" t="s">
        <v>198</v>
      </c>
      <c r="N11264" t="s">
        <v>57</v>
      </c>
      <c r="O11264" t="s">
        <v>22</v>
      </c>
    </row>
    <row r="11265" spans="1:15">
      <c r="A11265" t="s">
        <v>17731</v>
      </c>
      <c r="B11265" s="1">
        <v>45926</v>
      </c>
      <c r="C11265" t="s">
        <v>1944</v>
      </c>
      <c r="D11265" t="s">
        <v>102</v>
      </c>
      <c r="E11265" t="s">
        <v>118</v>
      </c>
      <c r="F11265">
        <v>2</v>
      </c>
      <c r="G11265">
        <v>41667.589999999997</v>
      </c>
      <c r="H11265">
        <v>83335.179999999993</v>
      </c>
      <c r="I11265">
        <f>salesdata[[#This Row],[Total_Sales_INR]]/10000000</f>
        <v>8.3335179999999998E-3</v>
      </c>
      <c r="J11265" t="s">
        <v>27</v>
      </c>
      <c r="K11265" t="s">
        <v>72</v>
      </c>
      <c r="L11265">
        <v>1</v>
      </c>
      <c r="M11265" t="s">
        <v>119</v>
      </c>
      <c r="N11265" t="s">
        <v>360</v>
      </c>
      <c r="O11265" t="s">
        <v>22</v>
      </c>
    </row>
    <row r="11266" spans="1:15">
      <c r="A11266" t="s">
        <v>17732</v>
      </c>
      <c r="B11266" s="1">
        <v>45736</v>
      </c>
      <c r="C11266" t="s">
        <v>15588</v>
      </c>
      <c r="D11266" t="s">
        <v>25</v>
      </c>
      <c r="E11266" t="s">
        <v>140</v>
      </c>
      <c r="F11266">
        <v>4</v>
      </c>
      <c r="G11266">
        <v>538.96</v>
      </c>
      <c r="H11266">
        <v>2155.84</v>
      </c>
      <c r="I11266">
        <f>salesdata[[#This Row],[Total_Sales_INR]]/10000000</f>
        <v>2.15584E-4</v>
      </c>
      <c r="J11266" t="s">
        <v>27</v>
      </c>
      <c r="K11266" t="s">
        <v>19</v>
      </c>
      <c r="L11266">
        <v>2</v>
      </c>
      <c r="M11266" t="s">
        <v>141</v>
      </c>
      <c r="N11266" t="s">
        <v>37</v>
      </c>
      <c r="O11266" t="s">
        <v>22</v>
      </c>
    </row>
    <row r="11267" spans="1:15">
      <c r="A11267" t="s">
        <v>17733</v>
      </c>
      <c r="B11267" s="1">
        <v>45664</v>
      </c>
      <c r="C11267" t="s">
        <v>17734</v>
      </c>
      <c r="D11267" t="s">
        <v>45</v>
      </c>
      <c r="E11267" t="s">
        <v>85</v>
      </c>
      <c r="F11267">
        <v>4</v>
      </c>
      <c r="G11267">
        <v>38952.019999999997</v>
      </c>
      <c r="H11267">
        <v>155808.07999999999</v>
      </c>
      <c r="I11267">
        <f>salesdata[[#This Row],[Total_Sales_INR]]/10000000</f>
        <v>1.5580807999999998E-2</v>
      </c>
      <c r="J11267" t="s">
        <v>34</v>
      </c>
      <c r="K11267" t="s">
        <v>72</v>
      </c>
      <c r="L11267">
        <v>2</v>
      </c>
      <c r="M11267" t="s">
        <v>265</v>
      </c>
      <c r="N11267" t="s">
        <v>178</v>
      </c>
      <c r="O11267" t="s">
        <v>22</v>
      </c>
    </row>
    <row r="11268" spans="1:15">
      <c r="A11268" t="s">
        <v>17735</v>
      </c>
      <c r="B11268" s="1">
        <v>45721</v>
      </c>
      <c r="C11268" t="s">
        <v>17736</v>
      </c>
      <c r="D11268" t="s">
        <v>102</v>
      </c>
      <c r="E11268" t="s">
        <v>184</v>
      </c>
      <c r="F11268">
        <v>1</v>
      </c>
      <c r="G11268">
        <v>18446.560000000001</v>
      </c>
      <c r="H11268">
        <v>18446.560000000001</v>
      </c>
      <c r="I11268">
        <f>salesdata[[#This Row],[Total_Sales_INR]]/10000000</f>
        <v>1.8446560000000001E-3</v>
      </c>
      <c r="J11268" t="s">
        <v>18</v>
      </c>
      <c r="K11268" t="s">
        <v>72</v>
      </c>
      <c r="L11268">
        <v>3</v>
      </c>
      <c r="M11268" t="s">
        <v>77</v>
      </c>
      <c r="N11268" t="s">
        <v>94</v>
      </c>
      <c r="O11268" t="s">
        <v>22</v>
      </c>
    </row>
    <row r="11269" spans="1:15">
      <c r="A11269" t="s">
        <v>17737</v>
      </c>
      <c r="B11269" s="1">
        <v>45784</v>
      </c>
      <c r="C11269" t="s">
        <v>5013</v>
      </c>
      <c r="D11269" t="s">
        <v>45</v>
      </c>
      <c r="E11269" t="s">
        <v>55</v>
      </c>
      <c r="F11269">
        <v>1</v>
      </c>
      <c r="G11269">
        <v>18081.5</v>
      </c>
      <c r="H11269">
        <v>18081.5</v>
      </c>
      <c r="I11269">
        <f>salesdata[[#This Row],[Total_Sales_INR]]/10000000</f>
        <v>1.8081499999999999E-3</v>
      </c>
      <c r="J11269" t="s">
        <v>34</v>
      </c>
      <c r="K11269" t="s">
        <v>72</v>
      </c>
      <c r="L11269">
        <v>2</v>
      </c>
      <c r="M11269" t="s">
        <v>141</v>
      </c>
      <c r="N11269" t="s">
        <v>167</v>
      </c>
      <c r="O11269" t="s">
        <v>22</v>
      </c>
    </row>
    <row r="11270" spans="1:15">
      <c r="A11270" t="s">
        <v>17738</v>
      </c>
      <c r="B11270" s="1">
        <v>45923</v>
      </c>
      <c r="C11270" t="s">
        <v>10605</v>
      </c>
      <c r="D11270" t="s">
        <v>25</v>
      </c>
      <c r="E11270" t="s">
        <v>140</v>
      </c>
      <c r="F11270">
        <v>4</v>
      </c>
      <c r="G11270">
        <v>23772.959999999999</v>
      </c>
      <c r="H11270">
        <v>95091.839999999997</v>
      </c>
      <c r="I11270">
        <f>salesdata[[#This Row],[Total_Sales_INR]]/10000000</f>
        <v>9.5091840000000004E-3</v>
      </c>
      <c r="J11270" t="s">
        <v>47</v>
      </c>
      <c r="K11270" t="s">
        <v>35</v>
      </c>
      <c r="L11270">
        <v>2</v>
      </c>
      <c r="M11270" t="s">
        <v>265</v>
      </c>
      <c r="N11270" t="s">
        <v>150</v>
      </c>
      <c r="O11270" t="s">
        <v>22</v>
      </c>
    </row>
    <row r="11271" spans="1:15">
      <c r="A11271" t="s">
        <v>17739</v>
      </c>
      <c r="B11271" s="1">
        <v>45696</v>
      </c>
      <c r="C11271" t="s">
        <v>17740</v>
      </c>
      <c r="D11271" t="s">
        <v>45</v>
      </c>
      <c r="E11271" t="s">
        <v>55</v>
      </c>
      <c r="F11271">
        <v>1</v>
      </c>
      <c r="G11271">
        <v>18898.349999999999</v>
      </c>
      <c r="H11271">
        <v>18898.349999999999</v>
      </c>
      <c r="I11271">
        <f>salesdata[[#This Row],[Total_Sales_INR]]/10000000</f>
        <v>1.8898349999999999E-3</v>
      </c>
      <c r="J11271" t="s">
        <v>34</v>
      </c>
      <c r="K11271" t="s">
        <v>35</v>
      </c>
      <c r="L11271">
        <v>2</v>
      </c>
      <c r="M11271" t="s">
        <v>133</v>
      </c>
      <c r="N11271" t="s">
        <v>37</v>
      </c>
      <c r="O11271" t="s">
        <v>22</v>
      </c>
    </row>
    <row r="11272" spans="1:15">
      <c r="A11272" t="s">
        <v>17741</v>
      </c>
      <c r="B11272" s="1">
        <v>45722</v>
      </c>
      <c r="C11272" t="s">
        <v>12847</v>
      </c>
      <c r="D11272" t="s">
        <v>45</v>
      </c>
      <c r="E11272" t="s">
        <v>46</v>
      </c>
      <c r="F11272">
        <v>1</v>
      </c>
      <c r="G11272">
        <v>14992.23</v>
      </c>
      <c r="H11272">
        <v>14992.23</v>
      </c>
      <c r="I11272">
        <f>salesdata[[#This Row],[Total_Sales_INR]]/10000000</f>
        <v>1.499223E-3</v>
      </c>
      <c r="J11272" t="s">
        <v>47</v>
      </c>
      <c r="K11272" t="s">
        <v>72</v>
      </c>
      <c r="L11272">
        <v>3</v>
      </c>
      <c r="M11272" t="s">
        <v>36</v>
      </c>
      <c r="N11272" t="s">
        <v>52</v>
      </c>
      <c r="O11272" t="s">
        <v>22</v>
      </c>
    </row>
    <row r="11273" spans="1:15">
      <c r="A11273" t="s">
        <v>17742</v>
      </c>
      <c r="B11273" s="1">
        <v>45921</v>
      </c>
      <c r="C11273" t="s">
        <v>5302</v>
      </c>
      <c r="D11273" t="s">
        <v>32</v>
      </c>
      <c r="E11273" t="s">
        <v>309</v>
      </c>
      <c r="F11273">
        <v>2</v>
      </c>
      <c r="G11273">
        <v>29911.71</v>
      </c>
      <c r="H11273">
        <v>59823.42</v>
      </c>
      <c r="I11273">
        <f>salesdata[[#This Row],[Total_Sales_INR]]/10000000</f>
        <v>5.9823419999999999E-3</v>
      </c>
      <c r="J11273" t="s">
        <v>27</v>
      </c>
      <c r="K11273" t="s">
        <v>35</v>
      </c>
      <c r="L11273">
        <v>5</v>
      </c>
      <c r="M11273" t="s">
        <v>41</v>
      </c>
      <c r="N11273" t="s">
        <v>360</v>
      </c>
      <c r="O11273" t="s">
        <v>22</v>
      </c>
    </row>
    <row r="11274" spans="1:15">
      <c r="A11274" t="s">
        <v>17743</v>
      </c>
      <c r="B11274" s="1">
        <v>45809</v>
      </c>
      <c r="C11274" t="s">
        <v>54</v>
      </c>
      <c r="D11274" t="s">
        <v>16</v>
      </c>
      <c r="E11274" t="s">
        <v>137</v>
      </c>
      <c r="F11274">
        <v>3</v>
      </c>
      <c r="G11274">
        <v>19996.7</v>
      </c>
      <c r="H11274">
        <v>59990.1</v>
      </c>
      <c r="I11274">
        <f>salesdata[[#This Row],[Total_Sales_INR]]/10000000</f>
        <v>5.9990099999999999E-3</v>
      </c>
      <c r="J11274" t="s">
        <v>18</v>
      </c>
      <c r="K11274" t="s">
        <v>19</v>
      </c>
      <c r="L11274">
        <v>2</v>
      </c>
      <c r="M11274" t="s">
        <v>133</v>
      </c>
      <c r="N11274" t="s">
        <v>21</v>
      </c>
      <c r="O11274" t="s">
        <v>22</v>
      </c>
    </row>
    <row r="11275" spans="1:15">
      <c r="A11275" t="s">
        <v>17744</v>
      </c>
      <c r="B11275" s="1">
        <v>45790</v>
      </c>
      <c r="C11275" t="s">
        <v>14147</v>
      </c>
      <c r="D11275" t="s">
        <v>25</v>
      </c>
      <c r="E11275" t="s">
        <v>223</v>
      </c>
      <c r="F11275">
        <v>5</v>
      </c>
      <c r="G11275">
        <v>49973.84</v>
      </c>
      <c r="H11275">
        <v>249869.2</v>
      </c>
      <c r="I11275">
        <f>salesdata[[#This Row],[Total_Sales_INR]]/10000000</f>
        <v>2.4986920000000003E-2</v>
      </c>
      <c r="J11275" t="s">
        <v>27</v>
      </c>
      <c r="K11275" t="s">
        <v>19</v>
      </c>
      <c r="L11275">
        <v>2</v>
      </c>
      <c r="M11275" t="s">
        <v>133</v>
      </c>
      <c r="N11275" t="s">
        <v>74</v>
      </c>
      <c r="O11275" t="s">
        <v>22</v>
      </c>
    </row>
    <row r="11276" spans="1:15">
      <c r="A11276" t="s">
        <v>17745</v>
      </c>
      <c r="B11276" s="1">
        <v>45918</v>
      </c>
      <c r="C11276" t="s">
        <v>16517</v>
      </c>
      <c r="D11276" t="s">
        <v>45</v>
      </c>
      <c r="E11276" t="s">
        <v>55</v>
      </c>
      <c r="F11276">
        <v>2</v>
      </c>
      <c r="G11276">
        <v>20244.23</v>
      </c>
      <c r="H11276">
        <v>40488.46</v>
      </c>
      <c r="I11276">
        <f>salesdata[[#This Row],[Total_Sales_INR]]/10000000</f>
        <v>4.048846E-3</v>
      </c>
      <c r="J11276" t="s">
        <v>47</v>
      </c>
      <c r="K11276" t="s">
        <v>35</v>
      </c>
      <c r="L11276">
        <v>3</v>
      </c>
      <c r="M11276" t="s">
        <v>77</v>
      </c>
      <c r="N11276" t="s">
        <v>120</v>
      </c>
      <c r="O11276" t="s">
        <v>22</v>
      </c>
    </row>
    <row r="11277" spans="1:15">
      <c r="A11277" t="s">
        <v>17746</v>
      </c>
      <c r="B11277" s="1">
        <v>45900</v>
      </c>
      <c r="C11277" t="s">
        <v>4024</v>
      </c>
      <c r="D11277" t="s">
        <v>102</v>
      </c>
      <c r="E11277" t="s">
        <v>184</v>
      </c>
      <c r="F11277">
        <v>5</v>
      </c>
      <c r="G11277">
        <v>46781.89</v>
      </c>
      <c r="H11277">
        <v>233909.45</v>
      </c>
      <c r="I11277">
        <f>salesdata[[#This Row],[Total_Sales_INR]]/10000000</f>
        <v>2.3390945E-2</v>
      </c>
      <c r="J11277" t="s">
        <v>47</v>
      </c>
      <c r="K11277" t="s">
        <v>19</v>
      </c>
      <c r="L11277">
        <v>5</v>
      </c>
      <c r="M11277" t="s">
        <v>41</v>
      </c>
      <c r="N11277" t="s">
        <v>124</v>
      </c>
      <c r="O11277" t="s">
        <v>22</v>
      </c>
    </row>
    <row r="11278" spans="1:15">
      <c r="A11278" t="s">
        <v>17747</v>
      </c>
      <c r="B11278" s="1">
        <v>45689</v>
      </c>
      <c r="C11278" t="s">
        <v>13474</v>
      </c>
      <c r="D11278" t="s">
        <v>25</v>
      </c>
      <c r="E11278" t="s">
        <v>280</v>
      </c>
      <c r="F11278">
        <v>2</v>
      </c>
      <c r="G11278">
        <v>9290.1200000000008</v>
      </c>
      <c r="H11278">
        <v>18580.240000000002</v>
      </c>
      <c r="I11278">
        <f>salesdata[[#This Row],[Total_Sales_INR]]/10000000</f>
        <v>1.8580240000000002E-3</v>
      </c>
      <c r="J11278" t="s">
        <v>18</v>
      </c>
      <c r="K11278" t="s">
        <v>19</v>
      </c>
      <c r="L11278">
        <v>2</v>
      </c>
      <c r="M11278" t="s">
        <v>133</v>
      </c>
      <c r="N11278" t="s">
        <v>156</v>
      </c>
      <c r="O11278" t="s">
        <v>22</v>
      </c>
    </row>
    <row r="11279" spans="1:15">
      <c r="A11279" t="s">
        <v>17748</v>
      </c>
      <c r="B11279" s="1">
        <v>45711</v>
      </c>
      <c r="C11279" t="s">
        <v>4556</v>
      </c>
      <c r="D11279" t="s">
        <v>102</v>
      </c>
      <c r="E11279" t="s">
        <v>103</v>
      </c>
      <c r="F11279">
        <v>3</v>
      </c>
      <c r="G11279">
        <v>33052.870000000003</v>
      </c>
      <c r="H11279">
        <v>99158.61</v>
      </c>
      <c r="I11279">
        <f>salesdata[[#This Row],[Total_Sales_INR]]/10000000</f>
        <v>9.9158609999999998E-3</v>
      </c>
      <c r="J11279" t="s">
        <v>18</v>
      </c>
      <c r="K11279" t="s">
        <v>19</v>
      </c>
      <c r="L11279">
        <v>3</v>
      </c>
      <c r="M11279" t="s">
        <v>115</v>
      </c>
      <c r="N11279" t="s">
        <v>178</v>
      </c>
      <c r="O11279" t="s">
        <v>22</v>
      </c>
    </row>
    <row r="11280" spans="1:15">
      <c r="A11280" t="s">
        <v>17749</v>
      </c>
      <c r="B11280" s="1">
        <v>45830</v>
      </c>
      <c r="C11280" t="s">
        <v>4188</v>
      </c>
      <c r="D11280" t="s">
        <v>16</v>
      </c>
      <c r="E11280" t="s">
        <v>130</v>
      </c>
      <c r="F11280">
        <v>3</v>
      </c>
      <c r="G11280">
        <v>2978.15</v>
      </c>
      <c r="H11280">
        <v>8934.4500000000007</v>
      </c>
      <c r="I11280">
        <f>salesdata[[#This Row],[Total_Sales_INR]]/10000000</f>
        <v>8.9344500000000009E-4</v>
      </c>
      <c r="J11280" t="s">
        <v>47</v>
      </c>
      <c r="K11280" t="s">
        <v>19</v>
      </c>
      <c r="L11280">
        <v>3</v>
      </c>
      <c r="M11280" t="s">
        <v>36</v>
      </c>
      <c r="N11280" t="s">
        <v>360</v>
      </c>
      <c r="O11280" t="s">
        <v>22</v>
      </c>
    </row>
    <row r="11281" spans="1:15">
      <c r="A11281" t="s">
        <v>17750</v>
      </c>
      <c r="B11281" s="1">
        <v>45659</v>
      </c>
      <c r="C11281" t="s">
        <v>8674</v>
      </c>
      <c r="D11281" t="s">
        <v>45</v>
      </c>
      <c r="E11281" t="s">
        <v>65</v>
      </c>
      <c r="F11281">
        <v>1</v>
      </c>
      <c r="G11281">
        <v>8883.8700000000008</v>
      </c>
      <c r="H11281">
        <v>8883.8700000000008</v>
      </c>
      <c r="I11281">
        <f>salesdata[[#This Row],[Total_Sales_INR]]/10000000</f>
        <v>8.8838700000000003E-4</v>
      </c>
      <c r="J11281" t="s">
        <v>34</v>
      </c>
      <c r="K11281" t="s">
        <v>72</v>
      </c>
      <c r="L11281">
        <v>5</v>
      </c>
      <c r="M11281" t="s">
        <v>170</v>
      </c>
      <c r="N11281" t="s">
        <v>94</v>
      </c>
      <c r="O11281" t="s">
        <v>22</v>
      </c>
    </row>
    <row r="11282" spans="1:15">
      <c r="A11282" t="s">
        <v>17751</v>
      </c>
      <c r="B11282" s="1">
        <v>45805</v>
      </c>
      <c r="C11282" t="s">
        <v>17752</v>
      </c>
      <c r="D11282" t="s">
        <v>25</v>
      </c>
      <c r="E11282" t="s">
        <v>223</v>
      </c>
      <c r="F11282">
        <v>3</v>
      </c>
      <c r="G11282">
        <v>18787.04</v>
      </c>
      <c r="H11282">
        <v>56361.120000000003</v>
      </c>
      <c r="I11282">
        <f>salesdata[[#This Row],[Total_Sales_INR]]/10000000</f>
        <v>5.6361120000000004E-3</v>
      </c>
      <c r="J11282" t="s">
        <v>34</v>
      </c>
      <c r="K11282" t="s">
        <v>35</v>
      </c>
      <c r="L11282">
        <v>1</v>
      </c>
      <c r="M11282" t="s">
        <v>20</v>
      </c>
      <c r="N11282" t="s">
        <v>178</v>
      </c>
      <c r="O11282" t="s">
        <v>22</v>
      </c>
    </row>
    <row r="11283" spans="1:15">
      <c r="A11283" t="s">
        <v>17753</v>
      </c>
      <c r="B11283" s="1">
        <v>45829</v>
      </c>
      <c r="C11283" t="s">
        <v>17754</v>
      </c>
      <c r="D11283" t="s">
        <v>32</v>
      </c>
      <c r="E11283" t="s">
        <v>250</v>
      </c>
      <c r="F11283">
        <v>4</v>
      </c>
      <c r="G11283">
        <v>30191.58</v>
      </c>
      <c r="H11283">
        <v>120766.32</v>
      </c>
      <c r="I11283">
        <f>salesdata[[#This Row],[Total_Sales_INR]]/10000000</f>
        <v>1.2076632E-2</v>
      </c>
      <c r="J11283" t="s">
        <v>27</v>
      </c>
      <c r="K11283" t="s">
        <v>35</v>
      </c>
      <c r="L11283">
        <v>5</v>
      </c>
      <c r="M11283" t="s">
        <v>51</v>
      </c>
      <c r="N11283" t="s">
        <v>216</v>
      </c>
      <c r="O11283" t="s">
        <v>22</v>
      </c>
    </row>
    <row r="11284" spans="1:15">
      <c r="A11284" t="s">
        <v>17755</v>
      </c>
      <c r="B11284" s="1">
        <v>45711</v>
      </c>
      <c r="C11284" t="s">
        <v>96</v>
      </c>
      <c r="D11284" t="s">
        <v>32</v>
      </c>
      <c r="E11284" t="s">
        <v>250</v>
      </c>
      <c r="F11284">
        <v>5</v>
      </c>
      <c r="G11284">
        <v>29301.34</v>
      </c>
      <c r="H11284">
        <v>146506.70000000001</v>
      </c>
      <c r="I11284">
        <f>salesdata[[#This Row],[Total_Sales_INR]]/10000000</f>
        <v>1.4650670000000001E-2</v>
      </c>
      <c r="J11284" t="s">
        <v>47</v>
      </c>
      <c r="K11284" t="s">
        <v>35</v>
      </c>
      <c r="L11284">
        <v>5</v>
      </c>
      <c r="M11284" t="s">
        <v>51</v>
      </c>
      <c r="N11284" t="s">
        <v>213</v>
      </c>
      <c r="O11284" t="s">
        <v>22</v>
      </c>
    </row>
    <row r="11285" spans="1:15">
      <c r="A11285" t="s">
        <v>17756</v>
      </c>
      <c r="B11285" s="1">
        <v>45798</v>
      </c>
      <c r="C11285" t="s">
        <v>17757</v>
      </c>
      <c r="D11285" t="s">
        <v>32</v>
      </c>
      <c r="E11285" t="s">
        <v>250</v>
      </c>
      <c r="F11285">
        <v>1</v>
      </c>
      <c r="G11285">
        <v>11619.6</v>
      </c>
      <c r="H11285">
        <v>11619.6</v>
      </c>
      <c r="I11285">
        <f>salesdata[[#This Row],[Total_Sales_INR]]/10000000</f>
        <v>1.1619600000000001E-3</v>
      </c>
      <c r="J11285" t="s">
        <v>47</v>
      </c>
      <c r="K11285" t="s">
        <v>19</v>
      </c>
      <c r="L11285">
        <v>4</v>
      </c>
      <c r="M11285" t="s">
        <v>123</v>
      </c>
      <c r="N11285" t="s">
        <v>62</v>
      </c>
      <c r="O11285" t="s">
        <v>22</v>
      </c>
    </row>
    <row r="11286" spans="1:15">
      <c r="A11286" t="s">
        <v>17758</v>
      </c>
      <c r="B11286" s="1">
        <v>45884</v>
      </c>
      <c r="C11286" t="s">
        <v>17759</v>
      </c>
      <c r="D11286" t="s">
        <v>25</v>
      </c>
      <c r="E11286" t="s">
        <v>223</v>
      </c>
      <c r="F11286">
        <v>2</v>
      </c>
      <c r="G11286">
        <v>25786.84</v>
      </c>
      <c r="H11286">
        <v>51573.68</v>
      </c>
      <c r="I11286">
        <f>salesdata[[#This Row],[Total_Sales_INR]]/10000000</f>
        <v>5.1573679999999998E-3</v>
      </c>
      <c r="J11286" t="s">
        <v>47</v>
      </c>
      <c r="K11286" t="s">
        <v>19</v>
      </c>
      <c r="L11286">
        <v>2</v>
      </c>
      <c r="M11286" t="s">
        <v>265</v>
      </c>
      <c r="N11286" t="s">
        <v>97</v>
      </c>
      <c r="O11286" t="s">
        <v>22</v>
      </c>
    </row>
    <row r="11287" spans="1:15">
      <c r="A11287" t="s">
        <v>17760</v>
      </c>
      <c r="B11287" s="1">
        <v>45875</v>
      </c>
      <c r="C11287" t="s">
        <v>8250</v>
      </c>
      <c r="D11287" t="s">
        <v>16</v>
      </c>
      <c r="E11287" t="s">
        <v>130</v>
      </c>
      <c r="F11287">
        <v>3</v>
      </c>
      <c r="G11287">
        <v>1763</v>
      </c>
      <c r="H11287">
        <v>5289</v>
      </c>
      <c r="I11287">
        <f>salesdata[[#This Row],[Total_Sales_INR]]/10000000</f>
        <v>5.2890000000000001E-4</v>
      </c>
      <c r="J11287" t="s">
        <v>18</v>
      </c>
      <c r="K11287" t="s">
        <v>19</v>
      </c>
      <c r="L11287">
        <v>5</v>
      </c>
      <c r="M11287" t="s">
        <v>28</v>
      </c>
      <c r="N11287" t="s">
        <v>82</v>
      </c>
      <c r="O11287" t="s">
        <v>22</v>
      </c>
    </row>
    <row r="11288" spans="1:15">
      <c r="A11288" t="s">
        <v>17761</v>
      </c>
      <c r="B11288" s="1">
        <v>45668</v>
      </c>
      <c r="C11288" t="s">
        <v>17762</v>
      </c>
      <c r="D11288" t="s">
        <v>102</v>
      </c>
      <c r="E11288" t="s">
        <v>155</v>
      </c>
      <c r="F11288">
        <v>5</v>
      </c>
      <c r="G11288">
        <v>35353.43</v>
      </c>
      <c r="H11288">
        <v>176767.15</v>
      </c>
      <c r="I11288">
        <f>salesdata[[#This Row],[Total_Sales_INR]]/10000000</f>
        <v>1.7676714999999999E-2</v>
      </c>
      <c r="J11288" t="s">
        <v>47</v>
      </c>
      <c r="K11288" t="s">
        <v>19</v>
      </c>
      <c r="L11288">
        <v>3</v>
      </c>
      <c r="M11288" t="s">
        <v>36</v>
      </c>
      <c r="N11288" t="s">
        <v>57</v>
      </c>
      <c r="O11288" t="s">
        <v>22</v>
      </c>
    </row>
    <row r="11289" spans="1:15">
      <c r="A11289" t="s">
        <v>17763</v>
      </c>
      <c r="B11289" s="1">
        <v>45975</v>
      </c>
      <c r="C11289" t="s">
        <v>17764</v>
      </c>
      <c r="D11289" t="s">
        <v>25</v>
      </c>
      <c r="E11289" t="s">
        <v>26</v>
      </c>
      <c r="F11289">
        <v>2</v>
      </c>
      <c r="G11289">
        <v>46487.75</v>
      </c>
      <c r="H11289">
        <v>92975.5</v>
      </c>
      <c r="I11289">
        <f>salesdata[[#This Row],[Total_Sales_INR]]/10000000</f>
        <v>9.2975499999999999E-3</v>
      </c>
      <c r="J11289" t="s">
        <v>34</v>
      </c>
      <c r="K11289" t="s">
        <v>35</v>
      </c>
      <c r="L11289">
        <v>5</v>
      </c>
      <c r="M11289" t="s">
        <v>73</v>
      </c>
      <c r="N11289" t="s">
        <v>216</v>
      </c>
      <c r="O11289" t="s">
        <v>22</v>
      </c>
    </row>
    <row r="11290" spans="1:15">
      <c r="A11290" t="s">
        <v>17765</v>
      </c>
      <c r="B11290" s="1">
        <v>45843</v>
      </c>
      <c r="C11290" t="s">
        <v>16580</v>
      </c>
      <c r="D11290" t="s">
        <v>102</v>
      </c>
      <c r="E11290" t="s">
        <v>184</v>
      </c>
      <c r="F11290">
        <v>5</v>
      </c>
      <c r="G11290">
        <v>36711.97</v>
      </c>
      <c r="H11290">
        <v>183559.85</v>
      </c>
      <c r="I11290">
        <f>salesdata[[#This Row],[Total_Sales_INR]]/10000000</f>
        <v>1.8355985000000002E-2</v>
      </c>
      <c r="J11290" t="s">
        <v>27</v>
      </c>
      <c r="K11290" t="s">
        <v>19</v>
      </c>
      <c r="L11290">
        <v>5</v>
      </c>
      <c r="M11290" t="s">
        <v>41</v>
      </c>
      <c r="N11290" t="s">
        <v>29</v>
      </c>
      <c r="O11290" t="s">
        <v>22</v>
      </c>
    </row>
    <row r="11291" spans="1:15">
      <c r="A11291" t="s">
        <v>17766</v>
      </c>
      <c r="B11291" s="1">
        <v>45877</v>
      </c>
      <c r="C11291" t="s">
        <v>4221</v>
      </c>
      <c r="D11291" t="s">
        <v>25</v>
      </c>
      <c r="E11291" t="s">
        <v>280</v>
      </c>
      <c r="F11291">
        <v>1</v>
      </c>
      <c r="G11291">
        <v>36569.800000000003</v>
      </c>
      <c r="H11291">
        <v>36569.800000000003</v>
      </c>
      <c r="I11291">
        <f>salesdata[[#This Row],[Total_Sales_INR]]/10000000</f>
        <v>3.6569800000000002E-3</v>
      </c>
      <c r="J11291" t="s">
        <v>34</v>
      </c>
      <c r="K11291" t="s">
        <v>19</v>
      </c>
      <c r="L11291">
        <v>5</v>
      </c>
      <c r="M11291" t="s">
        <v>73</v>
      </c>
      <c r="N11291" t="s">
        <v>21</v>
      </c>
      <c r="O11291" t="s">
        <v>22</v>
      </c>
    </row>
    <row r="11292" spans="1:15">
      <c r="A11292" t="s">
        <v>17767</v>
      </c>
      <c r="B11292" s="1">
        <v>45779</v>
      </c>
      <c r="C11292" t="s">
        <v>17768</v>
      </c>
      <c r="D11292" t="s">
        <v>45</v>
      </c>
      <c r="E11292" t="s">
        <v>60</v>
      </c>
      <c r="F11292">
        <v>2</v>
      </c>
      <c r="G11292">
        <v>38285.269999999997</v>
      </c>
      <c r="H11292">
        <v>76570.539999999994</v>
      </c>
      <c r="I11292">
        <f>salesdata[[#This Row],[Total_Sales_INR]]/10000000</f>
        <v>7.6570539999999991E-3</v>
      </c>
      <c r="J11292" t="s">
        <v>18</v>
      </c>
      <c r="K11292" t="s">
        <v>72</v>
      </c>
      <c r="L11292">
        <v>1</v>
      </c>
      <c r="M11292" t="s">
        <v>181</v>
      </c>
      <c r="N11292" t="s">
        <v>124</v>
      </c>
      <c r="O11292" t="s">
        <v>22</v>
      </c>
    </row>
    <row r="11293" spans="1:15">
      <c r="A11293" t="s">
        <v>17769</v>
      </c>
      <c r="B11293" s="1">
        <v>45748</v>
      </c>
      <c r="C11293" t="s">
        <v>13745</v>
      </c>
      <c r="D11293" t="s">
        <v>16</v>
      </c>
      <c r="E11293" t="s">
        <v>159</v>
      </c>
      <c r="F11293">
        <v>3</v>
      </c>
      <c r="G11293">
        <v>49515.77</v>
      </c>
      <c r="H11293">
        <v>148547.31</v>
      </c>
      <c r="I11293">
        <f>salesdata[[#This Row],[Total_Sales_INR]]/10000000</f>
        <v>1.4854730999999999E-2</v>
      </c>
      <c r="J11293" t="s">
        <v>47</v>
      </c>
      <c r="K11293" t="s">
        <v>72</v>
      </c>
      <c r="L11293">
        <v>3</v>
      </c>
      <c r="M11293" t="s">
        <v>36</v>
      </c>
      <c r="N11293" t="s">
        <v>57</v>
      </c>
      <c r="O11293" t="s">
        <v>22</v>
      </c>
    </row>
    <row r="11294" spans="1:15">
      <c r="A11294" t="s">
        <v>17770</v>
      </c>
      <c r="B11294" s="1">
        <v>45938</v>
      </c>
      <c r="C11294" t="s">
        <v>17771</v>
      </c>
      <c r="D11294" t="s">
        <v>45</v>
      </c>
      <c r="E11294" t="s">
        <v>55</v>
      </c>
      <c r="F11294">
        <v>2</v>
      </c>
      <c r="G11294">
        <v>15332.05</v>
      </c>
      <c r="H11294">
        <v>30664.1</v>
      </c>
      <c r="I11294">
        <f>salesdata[[#This Row],[Total_Sales_INR]]/10000000</f>
        <v>3.0664099999999999E-3</v>
      </c>
      <c r="J11294" t="s">
        <v>27</v>
      </c>
      <c r="K11294" t="s">
        <v>72</v>
      </c>
      <c r="L11294">
        <v>2</v>
      </c>
      <c r="M11294" t="s">
        <v>133</v>
      </c>
      <c r="N11294" t="s">
        <v>94</v>
      </c>
      <c r="O11294" t="s">
        <v>22</v>
      </c>
    </row>
    <row r="11295" spans="1:15">
      <c r="A11295" t="s">
        <v>17772</v>
      </c>
      <c r="B11295" s="1">
        <v>45824</v>
      </c>
      <c r="C11295" t="s">
        <v>3534</v>
      </c>
      <c r="D11295" t="s">
        <v>25</v>
      </c>
      <c r="E11295" t="s">
        <v>280</v>
      </c>
      <c r="F11295">
        <v>4</v>
      </c>
      <c r="G11295">
        <v>15790.43</v>
      </c>
      <c r="H11295">
        <v>63161.72</v>
      </c>
      <c r="I11295">
        <f>salesdata[[#This Row],[Total_Sales_INR]]/10000000</f>
        <v>6.3161720000000001E-3</v>
      </c>
      <c r="J11295" t="s">
        <v>18</v>
      </c>
      <c r="K11295" t="s">
        <v>72</v>
      </c>
      <c r="L11295">
        <v>5</v>
      </c>
      <c r="M11295" t="s">
        <v>73</v>
      </c>
      <c r="N11295" t="s">
        <v>124</v>
      </c>
      <c r="O11295" t="s">
        <v>22</v>
      </c>
    </row>
    <row r="11296" spans="1:15">
      <c r="A11296" t="s">
        <v>17773</v>
      </c>
      <c r="B11296" s="1">
        <v>45853</v>
      </c>
      <c r="C11296" t="s">
        <v>15106</v>
      </c>
      <c r="D11296" t="s">
        <v>25</v>
      </c>
      <c r="E11296" t="s">
        <v>26</v>
      </c>
      <c r="F11296">
        <v>5</v>
      </c>
      <c r="G11296">
        <v>39876.78</v>
      </c>
      <c r="H11296">
        <v>199383.9</v>
      </c>
      <c r="I11296">
        <f>salesdata[[#This Row],[Total_Sales_INR]]/10000000</f>
        <v>1.993839E-2</v>
      </c>
      <c r="J11296" t="s">
        <v>18</v>
      </c>
      <c r="K11296" t="s">
        <v>72</v>
      </c>
      <c r="L11296">
        <v>4</v>
      </c>
      <c r="M11296" t="s">
        <v>123</v>
      </c>
      <c r="N11296" t="s">
        <v>21</v>
      </c>
      <c r="O11296" t="s">
        <v>22</v>
      </c>
    </row>
    <row r="11297" spans="1:15">
      <c r="A11297" t="s">
        <v>17774</v>
      </c>
      <c r="B11297" s="1">
        <v>46021</v>
      </c>
      <c r="C11297" t="s">
        <v>2699</v>
      </c>
      <c r="D11297" t="s">
        <v>25</v>
      </c>
      <c r="E11297" t="s">
        <v>280</v>
      </c>
      <c r="F11297">
        <v>4</v>
      </c>
      <c r="G11297">
        <v>38381.11</v>
      </c>
      <c r="H11297">
        <v>153524.44</v>
      </c>
      <c r="I11297">
        <f>salesdata[[#This Row],[Total_Sales_INR]]/10000000</f>
        <v>1.5352444E-2</v>
      </c>
      <c r="J11297" t="s">
        <v>27</v>
      </c>
      <c r="K11297" t="s">
        <v>72</v>
      </c>
      <c r="L11297">
        <v>5</v>
      </c>
      <c r="M11297" t="s">
        <v>28</v>
      </c>
      <c r="N11297" t="s">
        <v>74</v>
      </c>
      <c r="O11297" t="s">
        <v>22</v>
      </c>
    </row>
    <row r="11298" spans="1:15">
      <c r="A11298" t="s">
        <v>17775</v>
      </c>
      <c r="B11298" s="1">
        <v>45892</v>
      </c>
      <c r="C11298" t="s">
        <v>5993</v>
      </c>
      <c r="D11298" t="s">
        <v>45</v>
      </c>
      <c r="E11298" t="s">
        <v>60</v>
      </c>
      <c r="F11298">
        <v>4</v>
      </c>
      <c r="G11298">
        <v>38185.81</v>
      </c>
      <c r="H11298">
        <v>152743.24</v>
      </c>
      <c r="I11298">
        <f>salesdata[[#This Row],[Total_Sales_INR]]/10000000</f>
        <v>1.5274323999999999E-2</v>
      </c>
      <c r="J11298" t="s">
        <v>18</v>
      </c>
      <c r="K11298" t="s">
        <v>19</v>
      </c>
      <c r="L11298">
        <v>5</v>
      </c>
      <c r="M11298" t="s">
        <v>28</v>
      </c>
      <c r="N11298" t="s">
        <v>120</v>
      </c>
      <c r="O11298" t="s">
        <v>22</v>
      </c>
    </row>
    <row r="11299" spans="1:15">
      <c r="A11299" t="s">
        <v>17776</v>
      </c>
      <c r="B11299" s="1">
        <v>45702</v>
      </c>
      <c r="C11299" t="s">
        <v>10689</v>
      </c>
      <c r="D11299" t="s">
        <v>45</v>
      </c>
      <c r="E11299" t="s">
        <v>46</v>
      </c>
      <c r="F11299">
        <v>2</v>
      </c>
      <c r="G11299">
        <v>1047.1300000000001</v>
      </c>
      <c r="H11299">
        <v>2094.2600000000002</v>
      </c>
      <c r="I11299">
        <f>salesdata[[#This Row],[Total_Sales_INR]]/10000000</f>
        <v>2.0942600000000002E-4</v>
      </c>
      <c r="J11299" t="s">
        <v>18</v>
      </c>
      <c r="K11299" t="s">
        <v>35</v>
      </c>
      <c r="L11299">
        <v>2</v>
      </c>
      <c r="M11299" t="s">
        <v>265</v>
      </c>
      <c r="N11299" t="s">
        <v>37</v>
      </c>
      <c r="O11299" t="s">
        <v>22</v>
      </c>
    </row>
    <row r="11300" spans="1:15">
      <c r="A11300" t="s">
        <v>17777</v>
      </c>
      <c r="B11300" s="1">
        <v>45676</v>
      </c>
      <c r="C11300" t="s">
        <v>14132</v>
      </c>
      <c r="D11300" t="s">
        <v>45</v>
      </c>
      <c r="E11300" t="s">
        <v>65</v>
      </c>
      <c r="F11300">
        <v>3</v>
      </c>
      <c r="G11300">
        <v>18332.64</v>
      </c>
      <c r="H11300">
        <v>54997.919999999998</v>
      </c>
      <c r="I11300">
        <f>salesdata[[#This Row],[Total_Sales_INR]]/10000000</f>
        <v>5.4997919999999999E-3</v>
      </c>
      <c r="J11300" t="s">
        <v>34</v>
      </c>
      <c r="K11300" t="s">
        <v>19</v>
      </c>
      <c r="L11300">
        <v>1</v>
      </c>
      <c r="M11300" t="s">
        <v>107</v>
      </c>
      <c r="N11300" t="s">
        <v>173</v>
      </c>
      <c r="O11300" t="s">
        <v>22</v>
      </c>
    </row>
    <row r="11301" spans="1:15">
      <c r="A11301" t="s">
        <v>17778</v>
      </c>
      <c r="B11301" s="1">
        <v>45869</v>
      </c>
      <c r="C11301" t="s">
        <v>17779</v>
      </c>
      <c r="D11301" t="s">
        <v>45</v>
      </c>
      <c r="E11301" t="s">
        <v>55</v>
      </c>
      <c r="F11301">
        <v>3</v>
      </c>
      <c r="G11301">
        <v>41339.15</v>
      </c>
      <c r="H11301">
        <v>124017.45</v>
      </c>
      <c r="I11301">
        <f>salesdata[[#This Row],[Total_Sales_INR]]/10000000</f>
        <v>1.2401745E-2</v>
      </c>
      <c r="J11301" t="s">
        <v>47</v>
      </c>
      <c r="K11301" t="s">
        <v>19</v>
      </c>
      <c r="L11301">
        <v>4</v>
      </c>
      <c r="M11301" t="s">
        <v>185</v>
      </c>
      <c r="N11301" t="s">
        <v>213</v>
      </c>
      <c r="O11301" t="s">
        <v>22</v>
      </c>
    </row>
    <row r="11302" spans="1:15">
      <c r="A11302" t="s">
        <v>17780</v>
      </c>
      <c r="B11302" s="1">
        <v>45938</v>
      </c>
      <c r="C11302" t="s">
        <v>17781</v>
      </c>
      <c r="D11302" t="s">
        <v>16</v>
      </c>
      <c r="E11302" t="s">
        <v>17</v>
      </c>
      <c r="F11302">
        <v>5</v>
      </c>
      <c r="G11302">
        <v>13850.66</v>
      </c>
      <c r="H11302">
        <v>69253.3</v>
      </c>
      <c r="I11302">
        <f>salesdata[[#This Row],[Total_Sales_INR]]/10000000</f>
        <v>6.9253300000000004E-3</v>
      </c>
      <c r="J11302" t="s">
        <v>34</v>
      </c>
      <c r="K11302" t="s">
        <v>72</v>
      </c>
      <c r="L11302">
        <v>5</v>
      </c>
      <c r="M11302" t="s">
        <v>28</v>
      </c>
      <c r="N11302" t="s">
        <v>97</v>
      </c>
      <c r="O11302" t="s">
        <v>22</v>
      </c>
    </row>
    <row r="11303" spans="1:15">
      <c r="A11303" t="s">
        <v>17782</v>
      </c>
      <c r="B11303" s="1">
        <v>46012</v>
      </c>
      <c r="C11303" t="s">
        <v>17783</v>
      </c>
      <c r="D11303" t="s">
        <v>25</v>
      </c>
      <c r="E11303" t="s">
        <v>26</v>
      </c>
      <c r="F11303">
        <v>3</v>
      </c>
      <c r="G11303">
        <v>27422.959999999999</v>
      </c>
      <c r="H11303">
        <v>82268.88</v>
      </c>
      <c r="I11303">
        <f>salesdata[[#This Row],[Total_Sales_INR]]/10000000</f>
        <v>8.2268879999999999E-3</v>
      </c>
      <c r="J11303" t="s">
        <v>18</v>
      </c>
      <c r="K11303" t="s">
        <v>72</v>
      </c>
      <c r="L11303">
        <v>4</v>
      </c>
      <c r="M11303" t="s">
        <v>160</v>
      </c>
      <c r="N11303" t="s">
        <v>94</v>
      </c>
      <c r="O11303" t="s">
        <v>22</v>
      </c>
    </row>
    <row r="11304" spans="1:15">
      <c r="A11304" t="s">
        <v>17784</v>
      </c>
      <c r="B11304" s="1">
        <v>45743</v>
      </c>
      <c r="C11304" t="s">
        <v>15751</v>
      </c>
      <c r="D11304" t="s">
        <v>16</v>
      </c>
      <c r="E11304" t="s">
        <v>159</v>
      </c>
      <c r="F11304">
        <v>4</v>
      </c>
      <c r="G11304">
        <v>29875.37</v>
      </c>
      <c r="H11304">
        <v>119501.48</v>
      </c>
      <c r="I11304">
        <f>salesdata[[#This Row],[Total_Sales_INR]]/10000000</f>
        <v>1.1950147999999999E-2</v>
      </c>
      <c r="J11304" t="s">
        <v>18</v>
      </c>
      <c r="K11304" t="s">
        <v>72</v>
      </c>
      <c r="L11304">
        <v>5</v>
      </c>
      <c r="M11304" t="s">
        <v>73</v>
      </c>
      <c r="N11304" t="s">
        <v>178</v>
      </c>
      <c r="O11304" t="s">
        <v>22</v>
      </c>
    </row>
    <row r="11305" spans="1:15">
      <c r="A11305" t="s">
        <v>17785</v>
      </c>
      <c r="B11305" s="1">
        <v>45900</v>
      </c>
      <c r="C11305" t="s">
        <v>17786</v>
      </c>
      <c r="D11305" t="s">
        <v>32</v>
      </c>
      <c r="E11305" t="s">
        <v>81</v>
      </c>
      <c r="F11305">
        <v>3</v>
      </c>
      <c r="G11305">
        <v>21943.67</v>
      </c>
      <c r="H11305">
        <v>65831.009999999995</v>
      </c>
      <c r="I11305">
        <f>salesdata[[#This Row],[Total_Sales_INR]]/10000000</f>
        <v>6.5831009999999992E-3</v>
      </c>
      <c r="J11305" t="s">
        <v>47</v>
      </c>
      <c r="K11305" t="s">
        <v>19</v>
      </c>
      <c r="L11305">
        <v>4</v>
      </c>
      <c r="M11305" t="s">
        <v>123</v>
      </c>
      <c r="N11305" t="s">
        <v>124</v>
      </c>
      <c r="O11305" t="s">
        <v>22</v>
      </c>
    </row>
    <row r="11306" spans="1:15">
      <c r="A11306" t="s">
        <v>17787</v>
      </c>
      <c r="B11306" s="1">
        <v>45821</v>
      </c>
      <c r="C11306" t="s">
        <v>17788</v>
      </c>
      <c r="D11306" t="s">
        <v>25</v>
      </c>
      <c r="E11306" t="s">
        <v>26</v>
      </c>
      <c r="F11306">
        <v>3</v>
      </c>
      <c r="G11306">
        <v>27432.77</v>
      </c>
      <c r="H11306">
        <v>82298.31</v>
      </c>
      <c r="I11306">
        <f>salesdata[[#This Row],[Total_Sales_INR]]/10000000</f>
        <v>8.229831E-3</v>
      </c>
      <c r="J11306" t="s">
        <v>18</v>
      </c>
      <c r="K11306" t="s">
        <v>19</v>
      </c>
      <c r="L11306">
        <v>2</v>
      </c>
      <c r="M11306" t="s">
        <v>265</v>
      </c>
      <c r="N11306" t="s">
        <v>21</v>
      </c>
      <c r="O11306" t="s">
        <v>22</v>
      </c>
    </row>
    <row r="11307" spans="1:15">
      <c r="A11307" t="s">
        <v>17789</v>
      </c>
      <c r="B11307" s="1">
        <v>45748</v>
      </c>
      <c r="C11307" t="s">
        <v>9576</v>
      </c>
      <c r="D11307" t="s">
        <v>32</v>
      </c>
      <c r="E11307" t="s">
        <v>309</v>
      </c>
      <c r="F11307">
        <v>4</v>
      </c>
      <c r="G11307">
        <v>45030.400000000001</v>
      </c>
      <c r="H11307">
        <v>180121.60000000001</v>
      </c>
      <c r="I11307">
        <f>salesdata[[#This Row],[Total_Sales_INR]]/10000000</f>
        <v>1.8012159999999999E-2</v>
      </c>
      <c r="J11307" t="s">
        <v>34</v>
      </c>
      <c r="K11307" t="s">
        <v>72</v>
      </c>
      <c r="L11307">
        <v>1</v>
      </c>
      <c r="M11307" t="s">
        <v>119</v>
      </c>
      <c r="N11307" t="s">
        <v>167</v>
      </c>
      <c r="O11307" t="s">
        <v>22</v>
      </c>
    </row>
    <row r="11308" spans="1:15">
      <c r="A11308" t="s">
        <v>17790</v>
      </c>
      <c r="B11308" s="1">
        <v>45762</v>
      </c>
      <c r="C11308" t="s">
        <v>13193</v>
      </c>
      <c r="D11308" t="s">
        <v>45</v>
      </c>
      <c r="E11308" t="s">
        <v>55</v>
      </c>
      <c r="F11308">
        <v>1</v>
      </c>
      <c r="G11308">
        <v>28474.58</v>
      </c>
      <c r="H11308">
        <v>28474.58</v>
      </c>
      <c r="I11308">
        <f>salesdata[[#This Row],[Total_Sales_INR]]/10000000</f>
        <v>2.8474580000000002E-3</v>
      </c>
      <c r="J11308" t="s">
        <v>34</v>
      </c>
      <c r="K11308" t="s">
        <v>19</v>
      </c>
      <c r="L11308">
        <v>4</v>
      </c>
      <c r="M11308" t="s">
        <v>88</v>
      </c>
      <c r="N11308" t="s">
        <v>37</v>
      </c>
      <c r="O11308" t="s">
        <v>22</v>
      </c>
    </row>
    <row r="11309" spans="1:15">
      <c r="A11309" t="s">
        <v>17791</v>
      </c>
      <c r="B11309" s="1">
        <v>45875</v>
      </c>
      <c r="C11309" t="s">
        <v>1524</v>
      </c>
      <c r="D11309" t="s">
        <v>32</v>
      </c>
      <c r="E11309" t="s">
        <v>250</v>
      </c>
      <c r="F11309">
        <v>5</v>
      </c>
      <c r="G11309">
        <v>16574.25</v>
      </c>
      <c r="H11309">
        <v>82871.25</v>
      </c>
      <c r="I11309">
        <f>salesdata[[#This Row],[Total_Sales_INR]]/10000000</f>
        <v>8.2871249999999994E-3</v>
      </c>
      <c r="J11309" t="s">
        <v>18</v>
      </c>
      <c r="K11309" t="s">
        <v>19</v>
      </c>
      <c r="L11309">
        <v>1</v>
      </c>
      <c r="M11309" t="s">
        <v>107</v>
      </c>
      <c r="N11309" t="s">
        <v>127</v>
      </c>
      <c r="O11309" t="s">
        <v>22</v>
      </c>
    </row>
    <row r="11310" spans="1:15">
      <c r="A11310" t="s">
        <v>17792</v>
      </c>
      <c r="B11310" s="1">
        <v>45843</v>
      </c>
      <c r="C11310" t="s">
        <v>12536</v>
      </c>
      <c r="D11310" t="s">
        <v>102</v>
      </c>
      <c r="E11310" t="s">
        <v>103</v>
      </c>
      <c r="F11310">
        <v>5</v>
      </c>
      <c r="G11310">
        <v>29827.51</v>
      </c>
      <c r="H11310">
        <v>149137.54999999999</v>
      </c>
      <c r="I11310">
        <f>salesdata[[#This Row],[Total_Sales_INR]]/10000000</f>
        <v>1.4913754999999999E-2</v>
      </c>
      <c r="J11310" t="s">
        <v>47</v>
      </c>
      <c r="K11310" t="s">
        <v>72</v>
      </c>
      <c r="L11310">
        <v>1</v>
      </c>
      <c r="M11310" t="s">
        <v>20</v>
      </c>
      <c r="N11310" t="s">
        <v>74</v>
      </c>
      <c r="O11310" t="s">
        <v>22</v>
      </c>
    </row>
    <row r="11311" spans="1:15">
      <c r="A11311" t="s">
        <v>17793</v>
      </c>
      <c r="B11311" s="1">
        <v>45735</v>
      </c>
      <c r="C11311" t="s">
        <v>6561</v>
      </c>
      <c r="D11311" t="s">
        <v>16</v>
      </c>
      <c r="E11311" t="s">
        <v>137</v>
      </c>
      <c r="F11311">
        <v>3</v>
      </c>
      <c r="G11311">
        <v>5788.53</v>
      </c>
      <c r="H11311">
        <v>17365.59</v>
      </c>
      <c r="I11311">
        <f>salesdata[[#This Row],[Total_Sales_INR]]/10000000</f>
        <v>1.7365589999999999E-3</v>
      </c>
      <c r="J11311" t="s">
        <v>27</v>
      </c>
      <c r="K11311" t="s">
        <v>35</v>
      </c>
      <c r="L11311">
        <v>2</v>
      </c>
      <c r="M11311" t="s">
        <v>141</v>
      </c>
      <c r="N11311" t="s">
        <v>127</v>
      </c>
      <c r="O11311" t="s">
        <v>22</v>
      </c>
    </row>
    <row r="11312" spans="1:15">
      <c r="A11312" t="s">
        <v>17794</v>
      </c>
      <c r="B11312" s="1">
        <v>45887</v>
      </c>
      <c r="C11312" t="s">
        <v>9946</v>
      </c>
      <c r="D11312" t="s">
        <v>25</v>
      </c>
      <c r="E11312" t="s">
        <v>91</v>
      </c>
      <c r="F11312">
        <v>5</v>
      </c>
      <c r="G11312">
        <v>4545.59</v>
      </c>
      <c r="H11312">
        <v>22727.95</v>
      </c>
      <c r="I11312">
        <f>salesdata[[#This Row],[Total_Sales_INR]]/10000000</f>
        <v>2.2727950000000002E-3</v>
      </c>
      <c r="J11312" t="s">
        <v>34</v>
      </c>
      <c r="K11312" t="s">
        <v>72</v>
      </c>
      <c r="L11312">
        <v>5</v>
      </c>
      <c r="M11312" t="s">
        <v>51</v>
      </c>
      <c r="N11312" t="s">
        <v>112</v>
      </c>
      <c r="O11312" t="s">
        <v>22</v>
      </c>
    </row>
    <row r="11313" spans="1:15">
      <c r="A11313" t="s">
        <v>17795</v>
      </c>
      <c r="B11313" s="1">
        <v>45749</v>
      </c>
      <c r="C11313" t="s">
        <v>3107</v>
      </c>
      <c r="D11313" t="s">
        <v>45</v>
      </c>
      <c r="E11313" t="s">
        <v>85</v>
      </c>
      <c r="F11313">
        <v>2</v>
      </c>
      <c r="G11313">
        <v>16864.52</v>
      </c>
      <c r="H11313">
        <v>33729.040000000001</v>
      </c>
      <c r="I11313">
        <f>salesdata[[#This Row],[Total_Sales_INR]]/10000000</f>
        <v>3.3729039999999999E-3</v>
      </c>
      <c r="J11313" t="s">
        <v>18</v>
      </c>
      <c r="K11313" t="s">
        <v>72</v>
      </c>
      <c r="L11313">
        <v>4</v>
      </c>
      <c r="M11313" t="s">
        <v>123</v>
      </c>
      <c r="N11313" t="s">
        <v>173</v>
      </c>
      <c r="O11313" t="s">
        <v>22</v>
      </c>
    </row>
    <row r="11314" spans="1:15">
      <c r="A11314" t="s">
        <v>17796</v>
      </c>
      <c r="B11314" s="1">
        <v>45760</v>
      </c>
      <c r="C11314" t="s">
        <v>2301</v>
      </c>
      <c r="D11314" t="s">
        <v>32</v>
      </c>
      <c r="E11314" t="s">
        <v>81</v>
      </c>
      <c r="F11314">
        <v>2</v>
      </c>
      <c r="G11314">
        <v>23545.88</v>
      </c>
      <c r="H11314">
        <v>47091.76</v>
      </c>
      <c r="I11314">
        <f>salesdata[[#This Row],[Total_Sales_INR]]/10000000</f>
        <v>4.7091759999999998E-3</v>
      </c>
      <c r="J11314" t="s">
        <v>27</v>
      </c>
      <c r="K11314" t="s">
        <v>72</v>
      </c>
      <c r="L11314">
        <v>1</v>
      </c>
      <c r="M11314" t="s">
        <v>20</v>
      </c>
      <c r="N11314" t="s">
        <v>62</v>
      </c>
      <c r="O11314" t="s">
        <v>22</v>
      </c>
    </row>
    <row r="11315" spans="1:15">
      <c r="A11315" t="s">
        <v>17797</v>
      </c>
      <c r="B11315" s="1">
        <v>46003</v>
      </c>
      <c r="C11315" t="s">
        <v>17798</v>
      </c>
      <c r="D11315" t="s">
        <v>16</v>
      </c>
      <c r="E11315" t="s">
        <v>145</v>
      </c>
      <c r="F11315">
        <v>1</v>
      </c>
      <c r="G11315">
        <v>37014.720000000001</v>
      </c>
      <c r="H11315">
        <v>37014.720000000001</v>
      </c>
      <c r="I11315">
        <f>salesdata[[#This Row],[Total_Sales_INR]]/10000000</f>
        <v>3.7014719999999999E-3</v>
      </c>
      <c r="J11315" t="s">
        <v>47</v>
      </c>
      <c r="K11315" t="s">
        <v>19</v>
      </c>
      <c r="L11315">
        <v>1</v>
      </c>
      <c r="M11315" t="s">
        <v>119</v>
      </c>
      <c r="N11315" t="s">
        <v>173</v>
      </c>
      <c r="O11315" t="s">
        <v>22</v>
      </c>
    </row>
    <row r="11316" spans="1:15">
      <c r="A11316" t="s">
        <v>17799</v>
      </c>
      <c r="B11316" s="1">
        <v>45682</v>
      </c>
      <c r="C11316" t="s">
        <v>14639</v>
      </c>
      <c r="D11316" t="s">
        <v>32</v>
      </c>
      <c r="E11316" t="s">
        <v>40</v>
      </c>
      <c r="F11316">
        <v>2</v>
      </c>
      <c r="G11316">
        <v>31352.45</v>
      </c>
      <c r="H11316">
        <v>62704.9</v>
      </c>
      <c r="I11316">
        <f>salesdata[[#This Row],[Total_Sales_INR]]/10000000</f>
        <v>6.2704900000000001E-3</v>
      </c>
      <c r="J11316" t="s">
        <v>34</v>
      </c>
      <c r="K11316" t="s">
        <v>19</v>
      </c>
      <c r="L11316">
        <v>4</v>
      </c>
      <c r="M11316" t="s">
        <v>123</v>
      </c>
      <c r="N11316" t="s">
        <v>120</v>
      </c>
      <c r="O11316" t="s">
        <v>22</v>
      </c>
    </row>
    <row r="11317" spans="1:15">
      <c r="A11317" t="s">
        <v>17800</v>
      </c>
      <c r="B11317" s="1">
        <v>45922</v>
      </c>
      <c r="C11317" t="s">
        <v>17801</v>
      </c>
      <c r="D11317" t="s">
        <v>25</v>
      </c>
      <c r="E11317" t="s">
        <v>280</v>
      </c>
      <c r="F11317">
        <v>5</v>
      </c>
      <c r="G11317">
        <v>9113.0499999999993</v>
      </c>
      <c r="H11317">
        <v>45565.25</v>
      </c>
      <c r="I11317">
        <f>salesdata[[#This Row],[Total_Sales_INR]]/10000000</f>
        <v>4.5565249999999996E-3</v>
      </c>
      <c r="J11317" t="s">
        <v>18</v>
      </c>
      <c r="K11317" t="s">
        <v>35</v>
      </c>
      <c r="L11317">
        <v>5</v>
      </c>
      <c r="M11317" t="s">
        <v>51</v>
      </c>
      <c r="N11317" t="s">
        <v>213</v>
      </c>
      <c r="O11317" t="s">
        <v>22</v>
      </c>
    </row>
    <row r="11318" spans="1:15">
      <c r="A11318" t="s">
        <v>17802</v>
      </c>
      <c r="B11318" s="1">
        <v>45746</v>
      </c>
      <c r="C11318" t="s">
        <v>6992</v>
      </c>
      <c r="D11318" t="s">
        <v>102</v>
      </c>
      <c r="E11318" t="s">
        <v>193</v>
      </c>
      <c r="F11318">
        <v>4</v>
      </c>
      <c r="G11318">
        <v>14927.07</v>
      </c>
      <c r="H11318">
        <v>59708.28</v>
      </c>
      <c r="I11318">
        <f>salesdata[[#This Row],[Total_Sales_INR]]/10000000</f>
        <v>5.9708280000000001E-3</v>
      </c>
      <c r="J11318" t="s">
        <v>47</v>
      </c>
      <c r="K11318" t="s">
        <v>72</v>
      </c>
      <c r="L11318">
        <v>1</v>
      </c>
      <c r="M11318" t="s">
        <v>119</v>
      </c>
      <c r="N11318" t="s">
        <v>42</v>
      </c>
      <c r="O11318" t="s">
        <v>22</v>
      </c>
    </row>
    <row r="11319" spans="1:15">
      <c r="A11319" t="s">
        <v>17803</v>
      </c>
      <c r="B11319" s="1">
        <v>45691</v>
      </c>
      <c r="C11319" t="s">
        <v>9541</v>
      </c>
      <c r="D11319" t="s">
        <v>25</v>
      </c>
      <c r="E11319" t="s">
        <v>280</v>
      </c>
      <c r="F11319">
        <v>1</v>
      </c>
      <c r="G11319">
        <v>46367.199999999997</v>
      </c>
      <c r="H11319">
        <v>46367.199999999997</v>
      </c>
      <c r="I11319">
        <f>salesdata[[#This Row],[Total_Sales_INR]]/10000000</f>
        <v>4.6367199999999996E-3</v>
      </c>
      <c r="J11319" t="s">
        <v>27</v>
      </c>
      <c r="K11319" t="s">
        <v>19</v>
      </c>
      <c r="L11319">
        <v>4</v>
      </c>
      <c r="M11319" t="s">
        <v>185</v>
      </c>
      <c r="N11319" t="s">
        <v>216</v>
      </c>
      <c r="O11319" t="s">
        <v>22</v>
      </c>
    </row>
    <row r="11320" spans="1:15">
      <c r="A11320" t="s">
        <v>17804</v>
      </c>
      <c r="B11320" s="1">
        <v>45851</v>
      </c>
      <c r="C11320" t="s">
        <v>7320</v>
      </c>
      <c r="D11320" t="s">
        <v>25</v>
      </c>
      <c r="E11320" t="s">
        <v>280</v>
      </c>
      <c r="F11320">
        <v>5</v>
      </c>
      <c r="G11320">
        <v>10944.37</v>
      </c>
      <c r="H11320">
        <v>54721.85</v>
      </c>
      <c r="I11320">
        <f>salesdata[[#This Row],[Total_Sales_INR]]/10000000</f>
        <v>5.4721850000000001E-3</v>
      </c>
      <c r="J11320" t="s">
        <v>27</v>
      </c>
      <c r="K11320" t="s">
        <v>72</v>
      </c>
      <c r="L11320">
        <v>5</v>
      </c>
      <c r="M11320" t="s">
        <v>73</v>
      </c>
      <c r="N11320" t="s">
        <v>134</v>
      </c>
      <c r="O11320" t="s">
        <v>22</v>
      </c>
    </row>
    <row r="11321" spans="1:15">
      <c r="A11321" t="s">
        <v>17805</v>
      </c>
      <c r="B11321" s="1">
        <v>45760</v>
      </c>
      <c r="C11321" t="s">
        <v>17806</v>
      </c>
      <c r="D11321" t="s">
        <v>45</v>
      </c>
      <c r="E11321" t="s">
        <v>85</v>
      </c>
      <c r="F11321">
        <v>4</v>
      </c>
      <c r="G11321">
        <v>11939.26</v>
      </c>
      <c r="H11321">
        <v>47757.04</v>
      </c>
      <c r="I11321">
        <f>salesdata[[#This Row],[Total_Sales_INR]]/10000000</f>
        <v>4.7757040000000004E-3</v>
      </c>
      <c r="J11321" t="s">
        <v>27</v>
      </c>
      <c r="K11321" t="s">
        <v>72</v>
      </c>
      <c r="L11321">
        <v>4</v>
      </c>
      <c r="M11321" t="s">
        <v>185</v>
      </c>
      <c r="N11321" t="s">
        <v>74</v>
      </c>
      <c r="O11321" t="s">
        <v>22</v>
      </c>
    </row>
    <row r="11322" spans="1:15">
      <c r="A11322" t="s">
        <v>17807</v>
      </c>
      <c r="B11322" s="1">
        <v>45692</v>
      </c>
      <c r="C11322" t="s">
        <v>12519</v>
      </c>
      <c r="D11322" t="s">
        <v>45</v>
      </c>
      <c r="E11322" t="s">
        <v>60</v>
      </c>
      <c r="F11322">
        <v>1</v>
      </c>
      <c r="G11322">
        <v>3497.76</v>
      </c>
      <c r="H11322">
        <v>3497.76</v>
      </c>
      <c r="I11322">
        <f>salesdata[[#This Row],[Total_Sales_INR]]/10000000</f>
        <v>3.4977600000000005E-4</v>
      </c>
      <c r="J11322" t="s">
        <v>47</v>
      </c>
      <c r="K11322" t="s">
        <v>35</v>
      </c>
      <c r="L11322">
        <v>5</v>
      </c>
      <c r="M11322" t="s">
        <v>51</v>
      </c>
      <c r="N11322" t="s">
        <v>213</v>
      </c>
      <c r="O11322" t="s">
        <v>22</v>
      </c>
    </row>
    <row r="11323" spans="1:15">
      <c r="A11323" t="s">
        <v>17808</v>
      </c>
      <c r="B11323" s="1">
        <v>45715</v>
      </c>
      <c r="C11323" t="s">
        <v>390</v>
      </c>
      <c r="D11323" t="s">
        <v>16</v>
      </c>
      <c r="E11323" t="s">
        <v>137</v>
      </c>
      <c r="F11323">
        <v>5</v>
      </c>
      <c r="G11323">
        <v>38818.07</v>
      </c>
      <c r="H11323">
        <v>194090.35</v>
      </c>
      <c r="I11323">
        <f>salesdata[[#This Row],[Total_Sales_INR]]/10000000</f>
        <v>1.9409035000000002E-2</v>
      </c>
      <c r="J11323" t="s">
        <v>27</v>
      </c>
      <c r="K11323" t="s">
        <v>72</v>
      </c>
      <c r="L11323">
        <v>4</v>
      </c>
      <c r="M11323" t="s">
        <v>88</v>
      </c>
      <c r="N11323" t="s">
        <v>69</v>
      </c>
      <c r="O11323" t="s">
        <v>22</v>
      </c>
    </row>
    <row r="11324" spans="1:15">
      <c r="A11324" t="s">
        <v>17809</v>
      </c>
      <c r="B11324" s="1">
        <v>45741</v>
      </c>
      <c r="C11324" t="s">
        <v>2163</v>
      </c>
      <c r="D11324" t="s">
        <v>16</v>
      </c>
      <c r="E11324" t="s">
        <v>145</v>
      </c>
      <c r="F11324">
        <v>2</v>
      </c>
      <c r="G11324">
        <v>16311.73</v>
      </c>
      <c r="H11324">
        <v>32623.46</v>
      </c>
      <c r="I11324">
        <f>salesdata[[#This Row],[Total_Sales_INR]]/10000000</f>
        <v>3.2623459999999997E-3</v>
      </c>
      <c r="J11324" t="s">
        <v>34</v>
      </c>
      <c r="K11324" t="s">
        <v>72</v>
      </c>
      <c r="L11324">
        <v>5</v>
      </c>
      <c r="M11324" t="s">
        <v>73</v>
      </c>
      <c r="N11324" t="s">
        <v>127</v>
      </c>
      <c r="O11324" t="s">
        <v>22</v>
      </c>
    </row>
    <row r="11325" spans="1:15">
      <c r="A11325" t="s">
        <v>17810</v>
      </c>
      <c r="B11325" s="1">
        <v>45960</v>
      </c>
      <c r="C11325" t="s">
        <v>17811</v>
      </c>
      <c r="D11325" t="s">
        <v>25</v>
      </c>
      <c r="E11325" t="s">
        <v>26</v>
      </c>
      <c r="F11325">
        <v>5</v>
      </c>
      <c r="G11325">
        <v>34732.589999999997</v>
      </c>
      <c r="H11325">
        <v>173662.95</v>
      </c>
      <c r="I11325">
        <f>salesdata[[#This Row],[Total_Sales_INR]]/10000000</f>
        <v>1.7366295E-2</v>
      </c>
      <c r="J11325" t="s">
        <v>27</v>
      </c>
      <c r="K11325" t="s">
        <v>35</v>
      </c>
      <c r="L11325">
        <v>5</v>
      </c>
      <c r="M11325" t="s">
        <v>73</v>
      </c>
      <c r="N11325" t="s">
        <v>142</v>
      </c>
      <c r="O11325" t="s">
        <v>22</v>
      </c>
    </row>
    <row r="11326" spans="1:15">
      <c r="A11326" t="s">
        <v>17812</v>
      </c>
      <c r="B11326" s="1">
        <v>45859</v>
      </c>
      <c r="C11326" t="s">
        <v>7619</v>
      </c>
      <c r="D11326" t="s">
        <v>16</v>
      </c>
      <c r="E11326" t="s">
        <v>159</v>
      </c>
      <c r="F11326">
        <v>3</v>
      </c>
      <c r="G11326">
        <v>33842.75</v>
      </c>
      <c r="H11326">
        <v>101528.25</v>
      </c>
      <c r="I11326">
        <f>salesdata[[#This Row],[Total_Sales_INR]]/10000000</f>
        <v>1.0152825000000001E-2</v>
      </c>
      <c r="J11326" t="s">
        <v>18</v>
      </c>
      <c r="K11326" t="s">
        <v>72</v>
      </c>
      <c r="L11326">
        <v>4</v>
      </c>
      <c r="M11326" t="s">
        <v>198</v>
      </c>
      <c r="N11326" t="s">
        <v>112</v>
      </c>
      <c r="O11326" t="s">
        <v>22</v>
      </c>
    </row>
    <row r="11327" spans="1:15">
      <c r="A11327" t="s">
        <v>17813</v>
      </c>
      <c r="B11327" s="1">
        <v>45936</v>
      </c>
      <c r="C11327" t="s">
        <v>17814</v>
      </c>
      <c r="D11327" t="s">
        <v>102</v>
      </c>
      <c r="E11327" t="s">
        <v>118</v>
      </c>
      <c r="F11327">
        <v>2</v>
      </c>
      <c r="G11327">
        <v>49652.94</v>
      </c>
      <c r="H11327">
        <v>99305.88</v>
      </c>
      <c r="I11327">
        <f>salesdata[[#This Row],[Total_Sales_INR]]/10000000</f>
        <v>9.9305880000000006E-3</v>
      </c>
      <c r="J11327" t="s">
        <v>34</v>
      </c>
      <c r="K11327" t="s">
        <v>35</v>
      </c>
      <c r="L11327">
        <v>4</v>
      </c>
      <c r="M11327" t="s">
        <v>160</v>
      </c>
      <c r="N11327" t="s">
        <v>97</v>
      </c>
      <c r="O11327" t="s">
        <v>22</v>
      </c>
    </row>
    <row r="11328" spans="1:15">
      <c r="A11328" t="s">
        <v>17815</v>
      </c>
      <c r="B11328" s="1">
        <v>45719</v>
      </c>
      <c r="C11328" t="s">
        <v>17816</v>
      </c>
      <c r="D11328" t="s">
        <v>25</v>
      </c>
      <c r="E11328" t="s">
        <v>91</v>
      </c>
      <c r="F11328">
        <v>3</v>
      </c>
      <c r="G11328">
        <v>23962.23</v>
      </c>
      <c r="H11328">
        <v>71886.69</v>
      </c>
      <c r="I11328">
        <f>salesdata[[#This Row],[Total_Sales_INR]]/10000000</f>
        <v>7.188669E-3</v>
      </c>
      <c r="J11328" t="s">
        <v>47</v>
      </c>
      <c r="K11328" t="s">
        <v>35</v>
      </c>
      <c r="L11328">
        <v>5</v>
      </c>
      <c r="M11328" t="s">
        <v>41</v>
      </c>
      <c r="N11328" t="s">
        <v>150</v>
      </c>
      <c r="O11328" t="s">
        <v>22</v>
      </c>
    </row>
    <row r="11329" spans="1:15">
      <c r="A11329" t="s">
        <v>17817</v>
      </c>
      <c r="B11329" s="1">
        <v>45816</v>
      </c>
      <c r="C11329" t="s">
        <v>9597</v>
      </c>
      <c r="D11329" t="s">
        <v>45</v>
      </c>
      <c r="E11329" t="s">
        <v>60</v>
      </c>
      <c r="F11329">
        <v>2</v>
      </c>
      <c r="G11329">
        <v>29330.58</v>
      </c>
      <c r="H11329">
        <v>58661.16</v>
      </c>
      <c r="I11329">
        <f>salesdata[[#This Row],[Total_Sales_INR]]/10000000</f>
        <v>5.8661160000000002E-3</v>
      </c>
      <c r="J11329" t="s">
        <v>47</v>
      </c>
      <c r="K11329" t="s">
        <v>35</v>
      </c>
      <c r="L11329">
        <v>4</v>
      </c>
      <c r="M11329" t="s">
        <v>123</v>
      </c>
      <c r="N11329" t="s">
        <v>124</v>
      </c>
      <c r="O11329" t="s">
        <v>22</v>
      </c>
    </row>
    <row r="11330" spans="1:15">
      <c r="A11330" t="s">
        <v>17818</v>
      </c>
      <c r="B11330" s="1">
        <v>45702</v>
      </c>
      <c r="C11330" t="s">
        <v>2824</v>
      </c>
      <c r="D11330" t="s">
        <v>102</v>
      </c>
      <c r="E11330" t="s">
        <v>103</v>
      </c>
      <c r="F11330">
        <v>3</v>
      </c>
      <c r="G11330">
        <v>5793.14</v>
      </c>
      <c r="H11330">
        <v>17379.419999999998</v>
      </c>
      <c r="I11330">
        <f>salesdata[[#This Row],[Total_Sales_INR]]/10000000</f>
        <v>1.7379419999999999E-3</v>
      </c>
      <c r="J11330" t="s">
        <v>27</v>
      </c>
      <c r="K11330" t="s">
        <v>35</v>
      </c>
      <c r="L11330">
        <v>2</v>
      </c>
      <c r="M11330" t="s">
        <v>265</v>
      </c>
      <c r="N11330" t="s">
        <v>134</v>
      </c>
      <c r="O11330" t="s">
        <v>22</v>
      </c>
    </row>
    <row r="11331" spans="1:15">
      <c r="A11331" t="s">
        <v>17819</v>
      </c>
      <c r="B11331" s="1">
        <v>45933</v>
      </c>
      <c r="C11331" t="s">
        <v>1370</v>
      </c>
      <c r="D11331" t="s">
        <v>32</v>
      </c>
      <c r="E11331" t="s">
        <v>81</v>
      </c>
      <c r="F11331">
        <v>5</v>
      </c>
      <c r="G11331">
        <v>47693.97</v>
      </c>
      <c r="H11331">
        <v>238469.85</v>
      </c>
      <c r="I11331">
        <f>salesdata[[#This Row],[Total_Sales_INR]]/10000000</f>
        <v>2.3846985000000001E-2</v>
      </c>
      <c r="J11331" t="s">
        <v>34</v>
      </c>
      <c r="K11331" t="s">
        <v>19</v>
      </c>
      <c r="L11331">
        <v>5</v>
      </c>
      <c r="M11331" t="s">
        <v>73</v>
      </c>
      <c r="N11331" t="s">
        <v>97</v>
      </c>
      <c r="O11331" t="s">
        <v>22</v>
      </c>
    </row>
    <row r="11332" spans="1:15">
      <c r="A11332" t="s">
        <v>17820</v>
      </c>
      <c r="B11332" s="1">
        <v>45846</v>
      </c>
      <c r="C11332" t="s">
        <v>3769</v>
      </c>
      <c r="D11332" t="s">
        <v>45</v>
      </c>
      <c r="E11332" t="s">
        <v>46</v>
      </c>
      <c r="F11332">
        <v>1</v>
      </c>
      <c r="G11332">
        <v>30590.92</v>
      </c>
      <c r="H11332">
        <v>30590.92</v>
      </c>
      <c r="I11332">
        <f>salesdata[[#This Row],[Total_Sales_INR]]/10000000</f>
        <v>3.0590919999999998E-3</v>
      </c>
      <c r="J11332" t="s">
        <v>47</v>
      </c>
      <c r="K11332" t="s">
        <v>19</v>
      </c>
      <c r="L11332">
        <v>5</v>
      </c>
      <c r="M11332" t="s">
        <v>28</v>
      </c>
      <c r="N11332" t="s">
        <v>52</v>
      </c>
      <c r="O11332" t="s">
        <v>22</v>
      </c>
    </row>
    <row r="11333" spans="1:15">
      <c r="A11333" t="s">
        <v>17821</v>
      </c>
      <c r="B11333" s="1">
        <v>45689</v>
      </c>
      <c r="C11333" t="s">
        <v>4493</v>
      </c>
      <c r="D11333" t="s">
        <v>32</v>
      </c>
      <c r="E11333" t="s">
        <v>81</v>
      </c>
      <c r="F11333">
        <v>2</v>
      </c>
      <c r="G11333">
        <v>49392.21</v>
      </c>
      <c r="H11333">
        <v>98784.42</v>
      </c>
      <c r="I11333">
        <f>salesdata[[#This Row],[Total_Sales_INR]]/10000000</f>
        <v>9.8784419999999994E-3</v>
      </c>
      <c r="J11333" t="s">
        <v>27</v>
      </c>
      <c r="K11333" t="s">
        <v>72</v>
      </c>
      <c r="L11333">
        <v>2</v>
      </c>
      <c r="M11333" t="s">
        <v>104</v>
      </c>
      <c r="N11333" t="s">
        <v>124</v>
      </c>
      <c r="O11333" t="s">
        <v>22</v>
      </c>
    </row>
    <row r="11334" spans="1:15">
      <c r="A11334" t="s">
        <v>17822</v>
      </c>
      <c r="B11334" s="1">
        <v>45865</v>
      </c>
      <c r="C11334" t="s">
        <v>10008</v>
      </c>
      <c r="D11334" t="s">
        <v>102</v>
      </c>
      <c r="E11334" t="s">
        <v>118</v>
      </c>
      <c r="F11334">
        <v>2</v>
      </c>
      <c r="G11334">
        <v>30103.37</v>
      </c>
      <c r="H11334">
        <v>60206.74</v>
      </c>
      <c r="I11334">
        <f>salesdata[[#This Row],[Total_Sales_INR]]/10000000</f>
        <v>6.0206740000000002E-3</v>
      </c>
      <c r="J11334" t="s">
        <v>34</v>
      </c>
      <c r="K11334" t="s">
        <v>19</v>
      </c>
      <c r="L11334">
        <v>1</v>
      </c>
      <c r="M11334" t="s">
        <v>107</v>
      </c>
      <c r="N11334" t="s">
        <v>57</v>
      </c>
      <c r="O11334" t="s">
        <v>22</v>
      </c>
    </row>
    <row r="11335" spans="1:15">
      <c r="A11335" t="s">
        <v>17823</v>
      </c>
      <c r="B11335" s="1">
        <v>45783</v>
      </c>
      <c r="C11335" t="s">
        <v>17824</v>
      </c>
      <c r="D11335" t="s">
        <v>32</v>
      </c>
      <c r="E11335" t="s">
        <v>33</v>
      </c>
      <c r="F11335">
        <v>4</v>
      </c>
      <c r="G11335">
        <v>14396.18</v>
      </c>
      <c r="H11335">
        <v>57584.72</v>
      </c>
      <c r="I11335">
        <f>salesdata[[#This Row],[Total_Sales_INR]]/10000000</f>
        <v>5.7584719999999997E-3</v>
      </c>
      <c r="J11335" t="s">
        <v>47</v>
      </c>
      <c r="K11335" t="s">
        <v>35</v>
      </c>
      <c r="L11335">
        <v>2</v>
      </c>
      <c r="M11335" t="s">
        <v>56</v>
      </c>
      <c r="N11335" t="s">
        <v>120</v>
      </c>
      <c r="O11335" t="s">
        <v>22</v>
      </c>
    </row>
    <row r="11336" spans="1:15">
      <c r="A11336" t="s">
        <v>17825</v>
      </c>
      <c r="B11336" s="1">
        <v>45753</v>
      </c>
      <c r="C11336" t="s">
        <v>17826</v>
      </c>
      <c r="D11336" t="s">
        <v>32</v>
      </c>
      <c r="E11336" t="s">
        <v>250</v>
      </c>
      <c r="F11336">
        <v>5</v>
      </c>
      <c r="G11336">
        <v>11399.85</v>
      </c>
      <c r="H11336">
        <v>56999.25</v>
      </c>
      <c r="I11336">
        <f>salesdata[[#This Row],[Total_Sales_INR]]/10000000</f>
        <v>5.6999249999999998E-3</v>
      </c>
      <c r="J11336" t="s">
        <v>18</v>
      </c>
      <c r="K11336" t="s">
        <v>19</v>
      </c>
      <c r="L11336">
        <v>1</v>
      </c>
      <c r="M11336" t="s">
        <v>107</v>
      </c>
      <c r="N11336" t="s">
        <v>127</v>
      </c>
      <c r="O11336" t="s">
        <v>22</v>
      </c>
    </row>
    <row r="11337" spans="1:15">
      <c r="A11337" t="s">
        <v>17827</v>
      </c>
      <c r="B11337" s="1">
        <v>45767</v>
      </c>
      <c r="C11337" t="s">
        <v>4878</v>
      </c>
      <c r="D11337" t="s">
        <v>32</v>
      </c>
      <c r="E11337" t="s">
        <v>40</v>
      </c>
      <c r="F11337">
        <v>5</v>
      </c>
      <c r="G11337">
        <v>21537.52</v>
      </c>
      <c r="H11337">
        <v>107687.6</v>
      </c>
      <c r="I11337">
        <f>salesdata[[#This Row],[Total_Sales_INR]]/10000000</f>
        <v>1.076876E-2</v>
      </c>
      <c r="J11337" t="s">
        <v>47</v>
      </c>
      <c r="K11337" t="s">
        <v>72</v>
      </c>
      <c r="L11337">
        <v>2</v>
      </c>
      <c r="M11337" t="s">
        <v>265</v>
      </c>
      <c r="N11337" t="s">
        <v>42</v>
      </c>
      <c r="O11337" t="s">
        <v>22</v>
      </c>
    </row>
    <row r="11338" spans="1:15">
      <c r="A11338" t="s">
        <v>17828</v>
      </c>
      <c r="B11338" s="1">
        <v>45956</v>
      </c>
      <c r="C11338" t="s">
        <v>17242</v>
      </c>
      <c r="D11338" t="s">
        <v>32</v>
      </c>
      <c r="E11338" t="s">
        <v>33</v>
      </c>
      <c r="F11338">
        <v>4</v>
      </c>
      <c r="G11338">
        <v>7967.84</v>
      </c>
      <c r="H11338">
        <v>31871.360000000001</v>
      </c>
      <c r="I11338">
        <f>salesdata[[#This Row],[Total_Sales_INR]]/10000000</f>
        <v>3.1871360000000001E-3</v>
      </c>
      <c r="J11338" t="s">
        <v>47</v>
      </c>
      <c r="K11338" t="s">
        <v>72</v>
      </c>
      <c r="L11338">
        <v>3</v>
      </c>
      <c r="M11338" t="s">
        <v>190</v>
      </c>
      <c r="N11338" t="s">
        <v>216</v>
      </c>
      <c r="O11338" t="s">
        <v>22</v>
      </c>
    </row>
    <row r="11339" spans="1:15">
      <c r="A11339" t="s">
        <v>17829</v>
      </c>
      <c r="B11339" s="1">
        <v>45822</v>
      </c>
      <c r="C11339" t="s">
        <v>17830</v>
      </c>
      <c r="D11339" t="s">
        <v>25</v>
      </c>
      <c r="E11339" t="s">
        <v>26</v>
      </c>
      <c r="F11339">
        <v>1</v>
      </c>
      <c r="G11339">
        <v>32706.63</v>
      </c>
      <c r="H11339">
        <v>32706.63</v>
      </c>
      <c r="I11339">
        <f>salesdata[[#This Row],[Total_Sales_INR]]/10000000</f>
        <v>3.270663E-3</v>
      </c>
      <c r="J11339" t="s">
        <v>18</v>
      </c>
      <c r="K11339" t="s">
        <v>19</v>
      </c>
      <c r="L11339">
        <v>5</v>
      </c>
      <c r="M11339" t="s">
        <v>170</v>
      </c>
      <c r="N11339" t="s">
        <v>134</v>
      </c>
      <c r="O11339" t="s">
        <v>22</v>
      </c>
    </row>
    <row r="11340" spans="1:15">
      <c r="A11340" t="s">
        <v>17831</v>
      </c>
      <c r="B11340" s="1">
        <v>45789</v>
      </c>
      <c r="C11340" t="s">
        <v>12169</v>
      </c>
      <c r="D11340" t="s">
        <v>102</v>
      </c>
      <c r="E11340" t="s">
        <v>118</v>
      </c>
      <c r="F11340">
        <v>3</v>
      </c>
      <c r="G11340">
        <v>5532.68</v>
      </c>
      <c r="H11340">
        <v>16598.04</v>
      </c>
      <c r="I11340">
        <f>salesdata[[#This Row],[Total_Sales_INR]]/10000000</f>
        <v>1.6598040000000002E-3</v>
      </c>
      <c r="J11340" t="s">
        <v>34</v>
      </c>
      <c r="K11340" t="s">
        <v>19</v>
      </c>
      <c r="L11340">
        <v>1</v>
      </c>
      <c r="M11340" t="s">
        <v>119</v>
      </c>
      <c r="N11340" t="s">
        <v>360</v>
      </c>
      <c r="O11340" t="s">
        <v>22</v>
      </c>
    </row>
    <row r="11341" spans="1:15">
      <c r="A11341" t="s">
        <v>17832</v>
      </c>
      <c r="B11341" s="1">
        <v>45749</v>
      </c>
      <c r="C11341" t="s">
        <v>17833</v>
      </c>
      <c r="D11341" t="s">
        <v>45</v>
      </c>
      <c r="E11341" t="s">
        <v>46</v>
      </c>
      <c r="F11341">
        <v>1</v>
      </c>
      <c r="G11341">
        <v>21542.04</v>
      </c>
      <c r="H11341">
        <v>21542.04</v>
      </c>
      <c r="I11341">
        <f>salesdata[[#This Row],[Total_Sales_INR]]/10000000</f>
        <v>2.1542040000000003E-3</v>
      </c>
      <c r="J11341" t="s">
        <v>18</v>
      </c>
      <c r="K11341" t="s">
        <v>35</v>
      </c>
      <c r="L11341">
        <v>5</v>
      </c>
      <c r="M11341" t="s">
        <v>28</v>
      </c>
      <c r="N11341" t="s">
        <v>360</v>
      </c>
      <c r="O11341" t="s">
        <v>22</v>
      </c>
    </row>
    <row r="11342" spans="1:15">
      <c r="A11342" t="s">
        <v>17834</v>
      </c>
      <c r="B11342" s="1">
        <v>45711</v>
      </c>
      <c r="C11342" t="s">
        <v>17835</v>
      </c>
      <c r="D11342" t="s">
        <v>45</v>
      </c>
      <c r="E11342" t="s">
        <v>60</v>
      </c>
      <c r="F11342">
        <v>5</v>
      </c>
      <c r="G11342">
        <v>6293.79</v>
      </c>
      <c r="H11342">
        <v>31468.95</v>
      </c>
      <c r="I11342">
        <f>salesdata[[#This Row],[Total_Sales_INR]]/10000000</f>
        <v>3.1468950000000002E-3</v>
      </c>
      <c r="J11342" t="s">
        <v>34</v>
      </c>
      <c r="K11342" t="s">
        <v>72</v>
      </c>
      <c r="L11342">
        <v>4</v>
      </c>
      <c r="M11342" t="s">
        <v>185</v>
      </c>
      <c r="N11342" t="s">
        <v>29</v>
      </c>
      <c r="O11342" t="s">
        <v>22</v>
      </c>
    </row>
    <row r="11343" spans="1:15">
      <c r="A11343" t="s">
        <v>17836</v>
      </c>
      <c r="B11343" s="1">
        <v>46014</v>
      </c>
      <c r="C11343" t="s">
        <v>17837</v>
      </c>
      <c r="D11343" t="s">
        <v>32</v>
      </c>
      <c r="E11343" t="s">
        <v>40</v>
      </c>
      <c r="F11343">
        <v>5</v>
      </c>
      <c r="G11343">
        <v>44966.92</v>
      </c>
      <c r="H11343">
        <v>224834.6</v>
      </c>
      <c r="I11343">
        <f>salesdata[[#This Row],[Total_Sales_INR]]/10000000</f>
        <v>2.248346E-2</v>
      </c>
      <c r="J11343" t="s">
        <v>18</v>
      </c>
      <c r="K11343" t="s">
        <v>19</v>
      </c>
      <c r="L11343">
        <v>3</v>
      </c>
      <c r="M11343" t="s">
        <v>190</v>
      </c>
      <c r="N11343" t="s">
        <v>52</v>
      </c>
      <c r="O11343" t="s">
        <v>22</v>
      </c>
    </row>
    <row r="11344" spans="1:15">
      <c r="A11344" t="s">
        <v>17838</v>
      </c>
      <c r="B11344" s="1">
        <v>45757</v>
      </c>
      <c r="C11344" t="s">
        <v>17839</v>
      </c>
      <c r="D11344" t="s">
        <v>45</v>
      </c>
      <c r="E11344" t="s">
        <v>46</v>
      </c>
      <c r="F11344">
        <v>5</v>
      </c>
      <c r="G11344">
        <v>12974</v>
      </c>
      <c r="H11344">
        <v>64870</v>
      </c>
      <c r="I11344">
        <f>salesdata[[#This Row],[Total_Sales_INR]]/10000000</f>
        <v>6.4869999999999997E-3</v>
      </c>
      <c r="J11344" t="s">
        <v>47</v>
      </c>
      <c r="K11344" t="s">
        <v>35</v>
      </c>
      <c r="L11344">
        <v>5</v>
      </c>
      <c r="M11344" t="s">
        <v>73</v>
      </c>
      <c r="N11344" t="s">
        <v>216</v>
      </c>
      <c r="O11344" t="s">
        <v>22</v>
      </c>
    </row>
    <row r="11345" spans="1:15">
      <c r="A11345" t="s">
        <v>17840</v>
      </c>
      <c r="B11345" s="1">
        <v>45761</v>
      </c>
      <c r="C11345" t="s">
        <v>17841</v>
      </c>
      <c r="D11345" t="s">
        <v>102</v>
      </c>
      <c r="E11345" t="s">
        <v>193</v>
      </c>
      <c r="F11345">
        <v>5</v>
      </c>
      <c r="G11345">
        <v>33759.980000000003</v>
      </c>
      <c r="H11345">
        <v>168799.9</v>
      </c>
      <c r="I11345">
        <f>salesdata[[#This Row],[Total_Sales_INR]]/10000000</f>
        <v>1.6879990000000001E-2</v>
      </c>
      <c r="J11345" t="s">
        <v>47</v>
      </c>
      <c r="K11345" t="s">
        <v>72</v>
      </c>
      <c r="L11345">
        <v>2</v>
      </c>
      <c r="M11345" t="s">
        <v>56</v>
      </c>
      <c r="N11345" t="s">
        <v>150</v>
      </c>
      <c r="O11345" t="s">
        <v>22</v>
      </c>
    </row>
    <row r="11346" spans="1:15">
      <c r="A11346" t="s">
        <v>17842</v>
      </c>
      <c r="B11346" s="1">
        <v>45988</v>
      </c>
      <c r="C11346" t="s">
        <v>5298</v>
      </c>
      <c r="D11346" t="s">
        <v>32</v>
      </c>
      <c r="E11346" t="s">
        <v>309</v>
      </c>
      <c r="F11346">
        <v>2</v>
      </c>
      <c r="G11346">
        <v>21977.23</v>
      </c>
      <c r="H11346">
        <v>43954.46</v>
      </c>
      <c r="I11346">
        <f>salesdata[[#This Row],[Total_Sales_INR]]/10000000</f>
        <v>4.3954459999999999E-3</v>
      </c>
      <c r="J11346" t="s">
        <v>47</v>
      </c>
      <c r="K11346" t="s">
        <v>72</v>
      </c>
      <c r="L11346">
        <v>4</v>
      </c>
      <c r="M11346" t="s">
        <v>88</v>
      </c>
      <c r="N11346" t="s">
        <v>94</v>
      </c>
      <c r="O11346" t="s">
        <v>22</v>
      </c>
    </row>
    <row r="11347" spans="1:15">
      <c r="A11347" t="s">
        <v>17843</v>
      </c>
      <c r="B11347" s="1">
        <v>45840</v>
      </c>
      <c r="C11347" t="s">
        <v>10157</v>
      </c>
      <c r="D11347" t="s">
        <v>16</v>
      </c>
      <c r="E11347" t="s">
        <v>137</v>
      </c>
      <c r="F11347">
        <v>2</v>
      </c>
      <c r="G11347">
        <v>19018.16</v>
      </c>
      <c r="H11347">
        <v>38036.32</v>
      </c>
      <c r="I11347">
        <f>salesdata[[#This Row],[Total_Sales_INR]]/10000000</f>
        <v>3.8036319999999999E-3</v>
      </c>
      <c r="J11347" t="s">
        <v>47</v>
      </c>
      <c r="K11347" t="s">
        <v>72</v>
      </c>
      <c r="L11347">
        <v>4</v>
      </c>
      <c r="M11347" t="s">
        <v>198</v>
      </c>
      <c r="N11347" t="s">
        <v>52</v>
      </c>
      <c r="O11347" t="s">
        <v>22</v>
      </c>
    </row>
    <row r="11348" spans="1:15">
      <c r="A11348" t="s">
        <v>17844</v>
      </c>
      <c r="B11348" s="1">
        <v>45669</v>
      </c>
      <c r="C11348" t="s">
        <v>9862</v>
      </c>
      <c r="D11348" t="s">
        <v>25</v>
      </c>
      <c r="E11348" t="s">
        <v>140</v>
      </c>
      <c r="F11348">
        <v>3</v>
      </c>
      <c r="G11348">
        <v>40028.99</v>
      </c>
      <c r="H11348">
        <v>120086.97</v>
      </c>
      <c r="I11348">
        <f>salesdata[[#This Row],[Total_Sales_INR]]/10000000</f>
        <v>1.2008697E-2</v>
      </c>
      <c r="J11348" t="s">
        <v>18</v>
      </c>
      <c r="K11348" t="s">
        <v>72</v>
      </c>
      <c r="L11348">
        <v>5</v>
      </c>
      <c r="M11348" t="s">
        <v>28</v>
      </c>
      <c r="N11348" t="s">
        <v>216</v>
      </c>
      <c r="O11348" t="s">
        <v>22</v>
      </c>
    </row>
    <row r="11349" spans="1:15">
      <c r="A11349" t="s">
        <v>17845</v>
      </c>
      <c r="B11349" s="1">
        <v>46005</v>
      </c>
      <c r="C11349" t="s">
        <v>17846</v>
      </c>
      <c r="D11349" t="s">
        <v>45</v>
      </c>
      <c r="E11349" t="s">
        <v>65</v>
      </c>
      <c r="F11349">
        <v>1</v>
      </c>
      <c r="G11349">
        <v>4306.17</v>
      </c>
      <c r="H11349">
        <v>4306.17</v>
      </c>
      <c r="I11349">
        <f>salesdata[[#This Row],[Total_Sales_INR]]/10000000</f>
        <v>4.30617E-4</v>
      </c>
      <c r="J11349" t="s">
        <v>18</v>
      </c>
      <c r="K11349" t="s">
        <v>19</v>
      </c>
      <c r="L11349">
        <v>5</v>
      </c>
      <c r="M11349" t="s">
        <v>73</v>
      </c>
      <c r="N11349" t="s">
        <v>167</v>
      </c>
      <c r="O11349" t="s">
        <v>22</v>
      </c>
    </row>
    <row r="11350" spans="1:15">
      <c r="A11350" t="s">
        <v>17847</v>
      </c>
      <c r="B11350" s="1">
        <v>46003</v>
      </c>
      <c r="C11350" t="s">
        <v>9576</v>
      </c>
      <c r="D11350" t="s">
        <v>32</v>
      </c>
      <c r="E11350" t="s">
        <v>250</v>
      </c>
      <c r="F11350">
        <v>4</v>
      </c>
      <c r="G11350">
        <v>47699.8</v>
      </c>
      <c r="H11350">
        <v>190799.2</v>
      </c>
      <c r="I11350">
        <f>salesdata[[#This Row],[Total_Sales_INR]]/10000000</f>
        <v>1.907992E-2</v>
      </c>
      <c r="J11350" t="s">
        <v>47</v>
      </c>
      <c r="K11350" t="s">
        <v>72</v>
      </c>
      <c r="L11350">
        <v>5</v>
      </c>
      <c r="M11350" t="s">
        <v>73</v>
      </c>
      <c r="N11350" t="s">
        <v>216</v>
      </c>
      <c r="O11350" t="s">
        <v>22</v>
      </c>
    </row>
    <row r="11351" spans="1:15">
      <c r="A11351" t="s">
        <v>17848</v>
      </c>
      <c r="B11351" s="1">
        <v>46011</v>
      </c>
      <c r="C11351" t="s">
        <v>7105</v>
      </c>
      <c r="D11351" t="s">
        <v>45</v>
      </c>
      <c r="E11351" t="s">
        <v>85</v>
      </c>
      <c r="F11351">
        <v>3</v>
      </c>
      <c r="G11351">
        <v>8091.08</v>
      </c>
      <c r="H11351">
        <v>24273.24</v>
      </c>
      <c r="I11351">
        <f>salesdata[[#This Row],[Total_Sales_INR]]/10000000</f>
        <v>2.4273240000000002E-3</v>
      </c>
      <c r="J11351" t="s">
        <v>34</v>
      </c>
      <c r="K11351" t="s">
        <v>72</v>
      </c>
      <c r="L11351">
        <v>1</v>
      </c>
      <c r="M11351" t="s">
        <v>20</v>
      </c>
      <c r="N11351" t="s">
        <v>142</v>
      </c>
      <c r="O11351" t="s">
        <v>22</v>
      </c>
    </row>
    <row r="11352" spans="1:15">
      <c r="A11352" t="s">
        <v>17849</v>
      </c>
      <c r="B11352" s="1">
        <v>45762</v>
      </c>
      <c r="C11352" t="s">
        <v>17850</v>
      </c>
      <c r="D11352" t="s">
        <v>16</v>
      </c>
      <c r="E11352" t="s">
        <v>17</v>
      </c>
      <c r="F11352">
        <v>5</v>
      </c>
      <c r="G11352">
        <v>49535.49</v>
      </c>
      <c r="H11352">
        <v>247677.45</v>
      </c>
      <c r="I11352">
        <f>salesdata[[#This Row],[Total_Sales_INR]]/10000000</f>
        <v>2.4767745000000001E-2</v>
      </c>
      <c r="J11352" t="s">
        <v>34</v>
      </c>
      <c r="K11352" t="s">
        <v>19</v>
      </c>
      <c r="L11352">
        <v>3</v>
      </c>
      <c r="M11352" t="s">
        <v>190</v>
      </c>
      <c r="N11352" t="s">
        <v>94</v>
      </c>
      <c r="O11352" t="s">
        <v>22</v>
      </c>
    </row>
    <row r="11353" spans="1:15">
      <c r="A11353" t="s">
        <v>17851</v>
      </c>
      <c r="B11353" s="1">
        <v>46019</v>
      </c>
      <c r="C11353" t="s">
        <v>17852</v>
      </c>
      <c r="D11353" t="s">
        <v>16</v>
      </c>
      <c r="E11353" t="s">
        <v>145</v>
      </c>
      <c r="F11353">
        <v>1</v>
      </c>
      <c r="G11353">
        <v>20237.96</v>
      </c>
      <c r="H11353">
        <v>20237.96</v>
      </c>
      <c r="I11353">
        <f>salesdata[[#This Row],[Total_Sales_INR]]/10000000</f>
        <v>2.023796E-3</v>
      </c>
      <c r="J11353" t="s">
        <v>34</v>
      </c>
      <c r="K11353" t="s">
        <v>35</v>
      </c>
      <c r="L11353">
        <v>3</v>
      </c>
      <c r="M11353" t="s">
        <v>115</v>
      </c>
      <c r="N11353" t="s">
        <v>120</v>
      </c>
      <c r="O11353" t="s">
        <v>22</v>
      </c>
    </row>
    <row r="11354" spans="1:15">
      <c r="A11354" t="s">
        <v>17853</v>
      </c>
      <c r="B11354" s="1">
        <v>45815</v>
      </c>
      <c r="C11354" t="s">
        <v>17854</v>
      </c>
      <c r="D11354" t="s">
        <v>102</v>
      </c>
      <c r="E11354" t="s">
        <v>155</v>
      </c>
      <c r="F11354">
        <v>2</v>
      </c>
      <c r="G11354">
        <v>17208.77</v>
      </c>
      <c r="H11354">
        <v>34417.54</v>
      </c>
      <c r="I11354">
        <f>salesdata[[#This Row],[Total_Sales_INR]]/10000000</f>
        <v>3.441754E-3</v>
      </c>
      <c r="J11354" t="s">
        <v>18</v>
      </c>
      <c r="K11354" t="s">
        <v>72</v>
      </c>
      <c r="L11354">
        <v>1</v>
      </c>
      <c r="M11354" t="s">
        <v>20</v>
      </c>
      <c r="N11354" t="s">
        <v>78</v>
      </c>
      <c r="O11354" t="s">
        <v>22</v>
      </c>
    </row>
    <row r="11355" spans="1:15">
      <c r="A11355" t="s">
        <v>17855</v>
      </c>
      <c r="B11355" s="1">
        <v>45675</v>
      </c>
      <c r="C11355" t="s">
        <v>17856</v>
      </c>
      <c r="D11355" t="s">
        <v>25</v>
      </c>
      <c r="E11355" t="s">
        <v>223</v>
      </c>
      <c r="F11355">
        <v>3</v>
      </c>
      <c r="G11355">
        <v>34576.94</v>
      </c>
      <c r="H11355">
        <v>103730.82</v>
      </c>
      <c r="I11355">
        <f>salesdata[[#This Row],[Total_Sales_INR]]/10000000</f>
        <v>1.0373082E-2</v>
      </c>
      <c r="J11355" t="s">
        <v>34</v>
      </c>
      <c r="K11355" t="s">
        <v>72</v>
      </c>
      <c r="L11355">
        <v>5</v>
      </c>
      <c r="M11355" t="s">
        <v>170</v>
      </c>
      <c r="N11355" t="s">
        <v>42</v>
      </c>
      <c r="O11355" t="s">
        <v>22</v>
      </c>
    </row>
    <row r="11356" spans="1:15">
      <c r="A11356" t="s">
        <v>17857</v>
      </c>
      <c r="B11356" s="1">
        <v>45712</v>
      </c>
      <c r="C11356" t="s">
        <v>17858</v>
      </c>
      <c r="D11356" t="s">
        <v>45</v>
      </c>
      <c r="E11356" t="s">
        <v>85</v>
      </c>
      <c r="F11356">
        <v>4</v>
      </c>
      <c r="G11356">
        <v>4475.3500000000004</v>
      </c>
      <c r="H11356">
        <v>17901.400000000001</v>
      </c>
      <c r="I11356">
        <f>salesdata[[#This Row],[Total_Sales_INR]]/10000000</f>
        <v>1.7901400000000002E-3</v>
      </c>
      <c r="J11356" t="s">
        <v>18</v>
      </c>
      <c r="K11356" t="s">
        <v>35</v>
      </c>
      <c r="L11356">
        <v>2</v>
      </c>
      <c r="M11356" t="s">
        <v>104</v>
      </c>
      <c r="N11356" t="s">
        <v>178</v>
      </c>
      <c r="O11356" t="s">
        <v>22</v>
      </c>
    </row>
    <row r="11357" spans="1:15">
      <c r="A11357" t="s">
        <v>17859</v>
      </c>
      <c r="B11357" s="1">
        <v>45686</v>
      </c>
      <c r="C11357" t="s">
        <v>798</v>
      </c>
      <c r="D11357" t="s">
        <v>16</v>
      </c>
      <c r="E11357" t="s">
        <v>17</v>
      </c>
      <c r="F11357">
        <v>2</v>
      </c>
      <c r="G11357">
        <v>39147.71</v>
      </c>
      <c r="H11357">
        <v>78295.42</v>
      </c>
      <c r="I11357">
        <f>salesdata[[#This Row],[Total_Sales_INR]]/10000000</f>
        <v>7.8295420000000001E-3</v>
      </c>
      <c r="J11357" t="s">
        <v>34</v>
      </c>
      <c r="K11357" t="s">
        <v>19</v>
      </c>
      <c r="L11357">
        <v>1</v>
      </c>
      <c r="M11357" t="s">
        <v>119</v>
      </c>
      <c r="N11357" t="s">
        <v>52</v>
      </c>
      <c r="O11357" t="s">
        <v>22</v>
      </c>
    </row>
    <row r="11358" spans="1:15">
      <c r="A11358" t="s">
        <v>17860</v>
      </c>
      <c r="B11358" s="1">
        <v>45847</v>
      </c>
      <c r="C11358" t="s">
        <v>14042</v>
      </c>
      <c r="D11358" t="s">
        <v>32</v>
      </c>
      <c r="E11358" t="s">
        <v>309</v>
      </c>
      <c r="F11358">
        <v>1</v>
      </c>
      <c r="G11358">
        <v>20069.28</v>
      </c>
      <c r="H11358">
        <v>20069.28</v>
      </c>
      <c r="I11358">
        <f>salesdata[[#This Row],[Total_Sales_INR]]/10000000</f>
        <v>2.0069279999999998E-3</v>
      </c>
      <c r="J11358" t="s">
        <v>27</v>
      </c>
      <c r="K11358" t="s">
        <v>35</v>
      </c>
      <c r="L11358">
        <v>3</v>
      </c>
      <c r="M11358" t="s">
        <v>77</v>
      </c>
      <c r="N11358" t="s">
        <v>82</v>
      </c>
      <c r="O11358" t="s">
        <v>22</v>
      </c>
    </row>
    <row r="11359" spans="1:15">
      <c r="A11359" t="s">
        <v>17861</v>
      </c>
      <c r="B11359" s="1">
        <v>45988</v>
      </c>
      <c r="C11359" t="s">
        <v>3312</v>
      </c>
      <c r="D11359" t="s">
        <v>45</v>
      </c>
      <c r="E11359" t="s">
        <v>60</v>
      </c>
      <c r="F11359">
        <v>1</v>
      </c>
      <c r="G11359">
        <v>22511.05</v>
      </c>
      <c r="H11359">
        <v>22511.05</v>
      </c>
      <c r="I11359">
        <f>salesdata[[#This Row],[Total_Sales_INR]]/10000000</f>
        <v>2.2511049999999998E-3</v>
      </c>
      <c r="J11359" t="s">
        <v>47</v>
      </c>
      <c r="K11359" t="s">
        <v>19</v>
      </c>
      <c r="L11359">
        <v>5</v>
      </c>
      <c r="M11359" t="s">
        <v>73</v>
      </c>
      <c r="N11359" t="s">
        <v>29</v>
      </c>
      <c r="O11359" t="s">
        <v>22</v>
      </c>
    </row>
    <row r="11360" spans="1:15">
      <c r="A11360" t="s">
        <v>17862</v>
      </c>
      <c r="B11360" s="1">
        <v>45905</v>
      </c>
      <c r="C11360" t="s">
        <v>8559</v>
      </c>
      <c r="D11360" t="s">
        <v>16</v>
      </c>
      <c r="E11360" t="s">
        <v>145</v>
      </c>
      <c r="F11360">
        <v>2</v>
      </c>
      <c r="G11360">
        <v>48873.120000000003</v>
      </c>
      <c r="H11360">
        <v>97746.240000000005</v>
      </c>
      <c r="I11360">
        <f>salesdata[[#This Row],[Total_Sales_INR]]/10000000</f>
        <v>9.7746240000000009E-3</v>
      </c>
      <c r="J11360" t="s">
        <v>18</v>
      </c>
      <c r="K11360" t="s">
        <v>19</v>
      </c>
      <c r="L11360">
        <v>2</v>
      </c>
      <c r="M11360" t="s">
        <v>265</v>
      </c>
      <c r="N11360" t="s">
        <v>216</v>
      </c>
      <c r="O11360" t="s">
        <v>22</v>
      </c>
    </row>
    <row r="11361" spans="1:15">
      <c r="A11361" t="s">
        <v>17863</v>
      </c>
      <c r="B11361" s="1">
        <v>45844</v>
      </c>
      <c r="C11361" t="s">
        <v>17864</v>
      </c>
      <c r="D11361" t="s">
        <v>32</v>
      </c>
      <c r="E11361" t="s">
        <v>309</v>
      </c>
      <c r="F11361">
        <v>5</v>
      </c>
      <c r="G11361">
        <v>17200.259999999998</v>
      </c>
      <c r="H11361">
        <v>86001.3</v>
      </c>
      <c r="I11361">
        <f>salesdata[[#This Row],[Total_Sales_INR]]/10000000</f>
        <v>8.600130000000001E-3</v>
      </c>
      <c r="J11361" t="s">
        <v>18</v>
      </c>
      <c r="K11361" t="s">
        <v>19</v>
      </c>
      <c r="L11361">
        <v>2</v>
      </c>
      <c r="M11361" t="s">
        <v>133</v>
      </c>
      <c r="N11361" t="s">
        <v>37</v>
      </c>
      <c r="O11361" t="s">
        <v>22</v>
      </c>
    </row>
    <row r="11362" spans="1:15">
      <c r="A11362" t="s">
        <v>17865</v>
      </c>
      <c r="B11362" s="1">
        <v>45799</v>
      </c>
      <c r="C11362" t="s">
        <v>16650</v>
      </c>
      <c r="D11362" t="s">
        <v>32</v>
      </c>
      <c r="E11362" t="s">
        <v>33</v>
      </c>
      <c r="F11362">
        <v>1</v>
      </c>
      <c r="G11362">
        <v>49475.26</v>
      </c>
      <c r="H11362">
        <v>49475.26</v>
      </c>
      <c r="I11362">
        <f>salesdata[[#This Row],[Total_Sales_INR]]/10000000</f>
        <v>4.9475259999999998E-3</v>
      </c>
      <c r="J11362" t="s">
        <v>47</v>
      </c>
      <c r="K11362" t="s">
        <v>72</v>
      </c>
      <c r="L11362">
        <v>2</v>
      </c>
      <c r="M11362" t="s">
        <v>133</v>
      </c>
      <c r="N11362" t="s">
        <v>29</v>
      </c>
      <c r="O11362" t="s">
        <v>22</v>
      </c>
    </row>
    <row r="11363" spans="1:15">
      <c r="A11363" t="s">
        <v>17866</v>
      </c>
      <c r="B11363" s="1">
        <v>45939</v>
      </c>
      <c r="C11363" t="s">
        <v>7859</v>
      </c>
      <c r="D11363" t="s">
        <v>32</v>
      </c>
      <c r="E11363" t="s">
        <v>250</v>
      </c>
      <c r="F11363">
        <v>1</v>
      </c>
      <c r="G11363">
        <v>26019.93</v>
      </c>
      <c r="H11363">
        <v>26019.93</v>
      </c>
      <c r="I11363">
        <f>salesdata[[#This Row],[Total_Sales_INR]]/10000000</f>
        <v>2.6019929999999999E-3</v>
      </c>
      <c r="J11363" t="s">
        <v>27</v>
      </c>
      <c r="K11363" t="s">
        <v>19</v>
      </c>
      <c r="L11363">
        <v>4</v>
      </c>
      <c r="M11363" t="s">
        <v>88</v>
      </c>
      <c r="N11363" t="s">
        <v>150</v>
      </c>
      <c r="O11363" t="s">
        <v>22</v>
      </c>
    </row>
    <row r="11364" spans="1:15">
      <c r="A11364" t="s">
        <v>17867</v>
      </c>
      <c r="B11364" s="1">
        <v>45824</v>
      </c>
      <c r="C11364" t="s">
        <v>17868</v>
      </c>
      <c r="D11364" t="s">
        <v>25</v>
      </c>
      <c r="E11364" t="s">
        <v>91</v>
      </c>
      <c r="F11364">
        <v>2</v>
      </c>
      <c r="G11364">
        <v>1283.98</v>
      </c>
      <c r="H11364">
        <v>2567.96</v>
      </c>
      <c r="I11364">
        <f>salesdata[[#This Row],[Total_Sales_INR]]/10000000</f>
        <v>2.56796E-4</v>
      </c>
      <c r="J11364" t="s">
        <v>34</v>
      </c>
      <c r="K11364" t="s">
        <v>72</v>
      </c>
      <c r="L11364">
        <v>3</v>
      </c>
      <c r="M11364" t="s">
        <v>36</v>
      </c>
      <c r="N11364" t="s">
        <v>112</v>
      </c>
      <c r="O11364" t="s">
        <v>22</v>
      </c>
    </row>
    <row r="11365" spans="1:15">
      <c r="A11365" t="s">
        <v>17869</v>
      </c>
      <c r="B11365" s="1">
        <v>45781</v>
      </c>
      <c r="C11365" t="s">
        <v>17870</v>
      </c>
      <c r="D11365" t="s">
        <v>45</v>
      </c>
      <c r="E11365" t="s">
        <v>46</v>
      </c>
      <c r="F11365">
        <v>5</v>
      </c>
      <c r="G11365">
        <v>43366.54</v>
      </c>
      <c r="H11365">
        <v>216832.7</v>
      </c>
      <c r="I11365">
        <f>salesdata[[#This Row],[Total_Sales_INR]]/10000000</f>
        <v>2.1683270000000001E-2</v>
      </c>
      <c r="J11365" t="s">
        <v>47</v>
      </c>
      <c r="K11365" t="s">
        <v>19</v>
      </c>
      <c r="L11365">
        <v>3</v>
      </c>
      <c r="M11365" t="s">
        <v>36</v>
      </c>
      <c r="N11365" t="s">
        <v>94</v>
      </c>
      <c r="O11365" t="s">
        <v>22</v>
      </c>
    </row>
    <row r="11366" spans="1:15">
      <c r="A11366" t="s">
        <v>17871</v>
      </c>
      <c r="B11366" s="1">
        <v>45846</v>
      </c>
      <c r="C11366" t="s">
        <v>5161</v>
      </c>
      <c r="D11366" t="s">
        <v>102</v>
      </c>
      <c r="E11366" t="s">
        <v>193</v>
      </c>
      <c r="F11366">
        <v>1</v>
      </c>
      <c r="G11366">
        <v>22965.759999999998</v>
      </c>
      <c r="H11366">
        <v>22965.759999999998</v>
      </c>
      <c r="I11366">
        <f>salesdata[[#This Row],[Total_Sales_INR]]/10000000</f>
        <v>2.2965759999999998E-3</v>
      </c>
      <c r="J11366" t="s">
        <v>34</v>
      </c>
      <c r="K11366" t="s">
        <v>72</v>
      </c>
      <c r="L11366">
        <v>5</v>
      </c>
      <c r="M11366" t="s">
        <v>170</v>
      </c>
      <c r="N11366" t="s">
        <v>62</v>
      </c>
      <c r="O11366" t="s">
        <v>22</v>
      </c>
    </row>
    <row r="11367" spans="1:15">
      <c r="A11367" t="s">
        <v>17872</v>
      </c>
      <c r="B11367" s="1">
        <v>45811</v>
      </c>
      <c r="C11367" t="s">
        <v>16513</v>
      </c>
      <c r="D11367" t="s">
        <v>45</v>
      </c>
      <c r="E11367" t="s">
        <v>65</v>
      </c>
      <c r="F11367">
        <v>4</v>
      </c>
      <c r="G11367">
        <v>32195.83</v>
      </c>
      <c r="H11367">
        <v>128783.32</v>
      </c>
      <c r="I11367">
        <f>salesdata[[#This Row],[Total_Sales_INR]]/10000000</f>
        <v>1.2878332000000001E-2</v>
      </c>
      <c r="J11367" t="s">
        <v>18</v>
      </c>
      <c r="K11367" t="s">
        <v>19</v>
      </c>
      <c r="L11367">
        <v>2</v>
      </c>
      <c r="M11367" t="s">
        <v>104</v>
      </c>
      <c r="N11367" t="s">
        <v>134</v>
      </c>
      <c r="O11367" t="s">
        <v>22</v>
      </c>
    </row>
    <row r="11368" spans="1:15">
      <c r="A11368" t="s">
        <v>17873</v>
      </c>
      <c r="B11368" s="1">
        <v>45831</v>
      </c>
      <c r="C11368" t="s">
        <v>8603</v>
      </c>
      <c r="D11368" t="s">
        <v>32</v>
      </c>
      <c r="E11368" t="s">
        <v>250</v>
      </c>
      <c r="F11368">
        <v>2</v>
      </c>
      <c r="G11368">
        <v>28402.03</v>
      </c>
      <c r="H11368">
        <v>56804.06</v>
      </c>
      <c r="I11368">
        <f>salesdata[[#This Row],[Total_Sales_INR]]/10000000</f>
        <v>5.6804059999999998E-3</v>
      </c>
      <c r="J11368" t="s">
        <v>18</v>
      </c>
      <c r="K11368" t="s">
        <v>35</v>
      </c>
      <c r="L11368">
        <v>3</v>
      </c>
      <c r="M11368" t="s">
        <v>115</v>
      </c>
      <c r="N11368" t="s">
        <v>57</v>
      </c>
      <c r="O11368" t="s">
        <v>22</v>
      </c>
    </row>
    <row r="11369" spans="1:15">
      <c r="A11369" t="s">
        <v>17874</v>
      </c>
      <c r="B11369" s="1">
        <v>45900</v>
      </c>
      <c r="C11369" t="s">
        <v>7085</v>
      </c>
      <c r="D11369" t="s">
        <v>16</v>
      </c>
      <c r="E11369" t="s">
        <v>17</v>
      </c>
      <c r="F11369">
        <v>1</v>
      </c>
      <c r="G11369">
        <v>4701.34</v>
      </c>
      <c r="H11369">
        <v>4701.34</v>
      </c>
      <c r="I11369">
        <f>salesdata[[#This Row],[Total_Sales_INR]]/10000000</f>
        <v>4.7013400000000004E-4</v>
      </c>
      <c r="J11369" t="s">
        <v>34</v>
      </c>
      <c r="K11369" t="s">
        <v>19</v>
      </c>
      <c r="L11369">
        <v>5</v>
      </c>
      <c r="M11369" t="s">
        <v>73</v>
      </c>
      <c r="N11369" t="s">
        <v>97</v>
      </c>
      <c r="O11369" t="s">
        <v>22</v>
      </c>
    </row>
    <row r="11370" spans="1:15">
      <c r="A11370" t="s">
        <v>17875</v>
      </c>
      <c r="B11370" s="1">
        <v>45752</v>
      </c>
      <c r="C11370" t="s">
        <v>1605</v>
      </c>
      <c r="D11370" t="s">
        <v>25</v>
      </c>
      <c r="E11370" t="s">
        <v>140</v>
      </c>
      <c r="F11370">
        <v>2</v>
      </c>
      <c r="G11370">
        <v>30670.03</v>
      </c>
      <c r="H11370">
        <v>61340.06</v>
      </c>
      <c r="I11370">
        <f>salesdata[[#This Row],[Total_Sales_INR]]/10000000</f>
        <v>6.134006E-3</v>
      </c>
      <c r="J11370" t="s">
        <v>47</v>
      </c>
      <c r="K11370" t="s">
        <v>72</v>
      </c>
      <c r="L11370">
        <v>2</v>
      </c>
      <c r="M11370" t="s">
        <v>141</v>
      </c>
      <c r="N11370" t="s">
        <v>97</v>
      </c>
      <c r="O11370" t="s">
        <v>22</v>
      </c>
    </row>
    <row r="11371" spans="1:15">
      <c r="A11371" t="s">
        <v>17876</v>
      </c>
      <c r="B11371" s="1">
        <v>45659</v>
      </c>
      <c r="C11371" t="s">
        <v>6504</v>
      </c>
      <c r="D11371" t="s">
        <v>16</v>
      </c>
      <c r="E11371" t="s">
        <v>145</v>
      </c>
      <c r="F11371">
        <v>5</v>
      </c>
      <c r="G11371">
        <v>8751.4699999999993</v>
      </c>
      <c r="H11371">
        <v>43757.35</v>
      </c>
      <c r="I11371">
        <f>salesdata[[#This Row],[Total_Sales_INR]]/10000000</f>
        <v>4.3757349999999995E-3</v>
      </c>
      <c r="J11371" t="s">
        <v>18</v>
      </c>
      <c r="K11371" t="s">
        <v>72</v>
      </c>
      <c r="L11371">
        <v>3</v>
      </c>
      <c r="M11371" t="s">
        <v>115</v>
      </c>
      <c r="N11371" t="s">
        <v>142</v>
      </c>
      <c r="O11371" t="s">
        <v>22</v>
      </c>
    </row>
    <row r="11372" spans="1:15">
      <c r="A11372" t="s">
        <v>17877</v>
      </c>
      <c r="B11372" s="1">
        <v>45822</v>
      </c>
      <c r="C11372" t="s">
        <v>17167</v>
      </c>
      <c r="D11372" t="s">
        <v>32</v>
      </c>
      <c r="E11372" t="s">
        <v>250</v>
      </c>
      <c r="F11372">
        <v>5</v>
      </c>
      <c r="G11372">
        <v>4902.05</v>
      </c>
      <c r="H11372">
        <v>24510.25</v>
      </c>
      <c r="I11372">
        <f>salesdata[[#This Row],[Total_Sales_INR]]/10000000</f>
        <v>2.4510249999999999E-3</v>
      </c>
      <c r="J11372" t="s">
        <v>34</v>
      </c>
      <c r="K11372" t="s">
        <v>35</v>
      </c>
      <c r="L11372">
        <v>5</v>
      </c>
      <c r="M11372" t="s">
        <v>51</v>
      </c>
      <c r="N11372" t="s">
        <v>97</v>
      </c>
      <c r="O11372" t="s">
        <v>22</v>
      </c>
    </row>
    <row r="11373" spans="1:15">
      <c r="A11373" t="s">
        <v>17878</v>
      </c>
      <c r="B11373" s="1">
        <v>45884</v>
      </c>
      <c r="C11373" t="s">
        <v>3010</v>
      </c>
      <c r="D11373" t="s">
        <v>16</v>
      </c>
      <c r="E11373" t="s">
        <v>17</v>
      </c>
      <c r="F11373">
        <v>4</v>
      </c>
      <c r="G11373">
        <v>10612.64</v>
      </c>
      <c r="H11373">
        <v>42450.559999999998</v>
      </c>
      <c r="I11373">
        <f>salesdata[[#This Row],[Total_Sales_INR]]/10000000</f>
        <v>4.2450559999999997E-3</v>
      </c>
      <c r="J11373" t="s">
        <v>18</v>
      </c>
      <c r="K11373" t="s">
        <v>35</v>
      </c>
      <c r="L11373">
        <v>2</v>
      </c>
      <c r="M11373" t="s">
        <v>141</v>
      </c>
      <c r="N11373" t="s">
        <v>112</v>
      </c>
      <c r="O11373" t="s">
        <v>22</v>
      </c>
    </row>
    <row r="11374" spans="1:15">
      <c r="A11374" t="s">
        <v>17879</v>
      </c>
      <c r="B11374" s="1">
        <v>45832</v>
      </c>
      <c r="C11374" t="s">
        <v>6281</v>
      </c>
      <c r="D11374" t="s">
        <v>102</v>
      </c>
      <c r="E11374" t="s">
        <v>155</v>
      </c>
      <c r="F11374">
        <v>2</v>
      </c>
      <c r="G11374">
        <v>28903.03</v>
      </c>
      <c r="H11374">
        <v>57806.06</v>
      </c>
      <c r="I11374">
        <f>salesdata[[#This Row],[Total_Sales_INR]]/10000000</f>
        <v>5.7806059999999998E-3</v>
      </c>
      <c r="J11374" t="s">
        <v>18</v>
      </c>
      <c r="K11374" t="s">
        <v>19</v>
      </c>
      <c r="L11374">
        <v>2</v>
      </c>
      <c r="M11374" t="s">
        <v>56</v>
      </c>
      <c r="N11374" t="s">
        <v>124</v>
      </c>
      <c r="O11374" t="s">
        <v>22</v>
      </c>
    </row>
    <row r="11375" spans="1:15">
      <c r="A11375" t="s">
        <v>17880</v>
      </c>
      <c r="B11375" s="1">
        <v>45980</v>
      </c>
      <c r="C11375" t="s">
        <v>17881</v>
      </c>
      <c r="D11375" t="s">
        <v>102</v>
      </c>
      <c r="E11375" t="s">
        <v>193</v>
      </c>
      <c r="F11375">
        <v>3</v>
      </c>
      <c r="G11375">
        <v>16619.88</v>
      </c>
      <c r="H11375">
        <v>49859.64</v>
      </c>
      <c r="I11375">
        <f>salesdata[[#This Row],[Total_Sales_INR]]/10000000</f>
        <v>4.9859639999999998E-3</v>
      </c>
      <c r="J11375" t="s">
        <v>34</v>
      </c>
      <c r="K11375" t="s">
        <v>72</v>
      </c>
      <c r="L11375">
        <v>1</v>
      </c>
      <c r="M11375" t="s">
        <v>68</v>
      </c>
      <c r="N11375" t="s">
        <v>97</v>
      </c>
      <c r="O11375" t="s">
        <v>22</v>
      </c>
    </row>
    <row r="11376" spans="1:15">
      <c r="A11376" t="s">
        <v>17882</v>
      </c>
      <c r="B11376" s="1">
        <v>45765</v>
      </c>
      <c r="C11376" t="s">
        <v>470</v>
      </c>
      <c r="D11376" t="s">
        <v>25</v>
      </c>
      <c r="E11376" t="s">
        <v>140</v>
      </c>
      <c r="F11376">
        <v>2</v>
      </c>
      <c r="G11376">
        <v>26361.33</v>
      </c>
      <c r="H11376">
        <v>52722.66</v>
      </c>
      <c r="I11376">
        <f>salesdata[[#This Row],[Total_Sales_INR]]/10000000</f>
        <v>5.2722660000000003E-3</v>
      </c>
      <c r="J11376" t="s">
        <v>27</v>
      </c>
      <c r="K11376" t="s">
        <v>35</v>
      </c>
      <c r="L11376">
        <v>5</v>
      </c>
      <c r="M11376" t="s">
        <v>170</v>
      </c>
      <c r="N11376" t="s">
        <v>156</v>
      </c>
      <c r="O11376" t="s">
        <v>22</v>
      </c>
    </row>
    <row r="11377" spans="1:15">
      <c r="A11377" t="s">
        <v>17883</v>
      </c>
      <c r="B11377" s="1">
        <v>45817</v>
      </c>
      <c r="C11377" t="s">
        <v>13985</v>
      </c>
      <c r="D11377" t="s">
        <v>16</v>
      </c>
      <c r="E11377" t="s">
        <v>137</v>
      </c>
      <c r="F11377">
        <v>4</v>
      </c>
      <c r="G11377">
        <v>4719.91</v>
      </c>
      <c r="H11377">
        <v>18879.64</v>
      </c>
      <c r="I11377">
        <f>salesdata[[#This Row],[Total_Sales_INR]]/10000000</f>
        <v>1.887964E-3</v>
      </c>
      <c r="J11377" t="s">
        <v>27</v>
      </c>
      <c r="K11377" t="s">
        <v>35</v>
      </c>
      <c r="L11377">
        <v>1</v>
      </c>
      <c r="M11377" t="s">
        <v>107</v>
      </c>
      <c r="N11377" t="s">
        <v>62</v>
      </c>
      <c r="O11377" t="s">
        <v>22</v>
      </c>
    </row>
    <row r="11378" spans="1:15">
      <c r="A11378" t="s">
        <v>17884</v>
      </c>
      <c r="B11378" s="1">
        <v>45948</v>
      </c>
      <c r="C11378" t="s">
        <v>3757</v>
      </c>
      <c r="D11378" t="s">
        <v>45</v>
      </c>
      <c r="E11378" t="s">
        <v>55</v>
      </c>
      <c r="F11378">
        <v>3</v>
      </c>
      <c r="G11378">
        <v>1508.63</v>
      </c>
      <c r="H11378">
        <v>4525.8900000000003</v>
      </c>
      <c r="I11378">
        <f>salesdata[[#This Row],[Total_Sales_INR]]/10000000</f>
        <v>4.5258900000000004E-4</v>
      </c>
      <c r="J11378" t="s">
        <v>27</v>
      </c>
      <c r="K11378" t="s">
        <v>72</v>
      </c>
      <c r="L11378">
        <v>5</v>
      </c>
      <c r="M11378" t="s">
        <v>41</v>
      </c>
      <c r="N11378" t="s">
        <v>173</v>
      </c>
      <c r="O11378" t="s">
        <v>22</v>
      </c>
    </row>
    <row r="11379" spans="1:15">
      <c r="A11379" t="s">
        <v>17885</v>
      </c>
      <c r="B11379" s="1">
        <v>45968</v>
      </c>
      <c r="C11379" t="s">
        <v>17886</v>
      </c>
      <c r="D11379" t="s">
        <v>25</v>
      </c>
      <c r="E11379" t="s">
        <v>26</v>
      </c>
      <c r="F11379">
        <v>4</v>
      </c>
      <c r="G11379">
        <v>6371.86</v>
      </c>
      <c r="H11379">
        <v>25487.439999999999</v>
      </c>
      <c r="I11379">
        <f>salesdata[[#This Row],[Total_Sales_INR]]/10000000</f>
        <v>2.5487439999999999E-3</v>
      </c>
      <c r="J11379" t="s">
        <v>27</v>
      </c>
      <c r="K11379" t="s">
        <v>72</v>
      </c>
      <c r="L11379">
        <v>3</v>
      </c>
      <c r="M11379" t="s">
        <v>61</v>
      </c>
      <c r="N11379" t="s">
        <v>69</v>
      </c>
      <c r="O11379" t="s">
        <v>22</v>
      </c>
    </row>
    <row r="11380" spans="1:15">
      <c r="A11380" t="s">
        <v>17887</v>
      </c>
      <c r="B11380" s="1">
        <v>45975</v>
      </c>
      <c r="C11380" t="s">
        <v>1823</v>
      </c>
      <c r="D11380" t="s">
        <v>102</v>
      </c>
      <c r="E11380" t="s">
        <v>103</v>
      </c>
      <c r="F11380">
        <v>1</v>
      </c>
      <c r="G11380">
        <v>22591.49</v>
      </c>
      <c r="H11380">
        <v>22591.49</v>
      </c>
      <c r="I11380">
        <f>salesdata[[#This Row],[Total_Sales_INR]]/10000000</f>
        <v>2.2591490000000002E-3</v>
      </c>
      <c r="J11380" t="s">
        <v>27</v>
      </c>
      <c r="K11380" t="s">
        <v>35</v>
      </c>
      <c r="L11380">
        <v>4</v>
      </c>
      <c r="M11380" t="s">
        <v>88</v>
      </c>
      <c r="N11380" t="s">
        <v>97</v>
      </c>
      <c r="O11380" t="s">
        <v>22</v>
      </c>
    </row>
    <row r="11381" spans="1:15">
      <c r="A11381" t="s">
        <v>17888</v>
      </c>
      <c r="B11381" s="1">
        <v>45910</v>
      </c>
      <c r="C11381" t="s">
        <v>17889</v>
      </c>
      <c r="D11381" t="s">
        <v>32</v>
      </c>
      <c r="E11381" t="s">
        <v>309</v>
      </c>
      <c r="F11381">
        <v>1</v>
      </c>
      <c r="G11381">
        <v>29561.02</v>
      </c>
      <c r="H11381">
        <v>29561.02</v>
      </c>
      <c r="I11381">
        <f>salesdata[[#This Row],[Total_Sales_INR]]/10000000</f>
        <v>2.9561019999999999E-3</v>
      </c>
      <c r="J11381" t="s">
        <v>34</v>
      </c>
      <c r="K11381" t="s">
        <v>19</v>
      </c>
      <c r="L11381">
        <v>1</v>
      </c>
      <c r="M11381" t="s">
        <v>181</v>
      </c>
      <c r="N11381" t="s">
        <v>213</v>
      </c>
      <c r="O11381" t="s">
        <v>22</v>
      </c>
    </row>
    <row r="11382" spans="1:15">
      <c r="A11382" t="s">
        <v>17890</v>
      </c>
      <c r="B11382" s="1">
        <v>45925</v>
      </c>
      <c r="C11382" t="s">
        <v>17891</v>
      </c>
      <c r="D11382" t="s">
        <v>102</v>
      </c>
      <c r="E11382" t="s">
        <v>118</v>
      </c>
      <c r="F11382">
        <v>3</v>
      </c>
      <c r="G11382">
        <v>36583.32</v>
      </c>
      <c r="H11382">
        <v>109749.96</v>
      </c>
      <c r="I11382">
        <f>salesdata[[#This Row],[Total_Sales_INR]]/10000000</f>
        <v>1.0974996000000001E-2</v>
      </c>
      <c r="J11382" t="s">
        <v>27</v>
      </c>
      <c r="K11382" t="s">
        <v>19</v>
      </c>
      <c r="L11382">
        <v>3</v>
      </c>
      <c r="M11382" t="s">
        <v>61</v>
      </c>
      <c r="N11382" t="s">
        <v>150</v>
      </c>
      <c r="O11382" t="s">
        <v>22</v>
      </c>
    </row>
    <row r="11383" spans="1:15">
      <c r="A11383" t="s">
        <v>17892</v>
      </c>
      <c r="B11383" s="1">
        <v>45885</v>
      </c>
      <c r="C11383" t="s">
        <v>17893</v>
      </c>
      <c r="D11383" t="s">
        <v>32</v>
      </c>
      <c r="E11383" t="s">
        <v>40</v>
      </c>
      <c r="F11383">
        <v>4</v>
      </c>
      <c r="G11383">
        <v>18777.580000000002</v>
      </c>
      <c r="H11383">
        <v>75110.320000000007</v>
      </c>
      <c r="I11383">
        <f>salesdata[[#This Row],[Total_Sales_INR]]/10000000</f>
        <v>7.5110320000000008E-3</v>
      </c>
      <c r="J11383" t="s">
        <v>27</v>
      </c>
      <c r="K11383" t="s">
        <v>35</v>
      </c>
      <c r="L11383">
        <v>3</v>
      </c>
      <c r="M11383" t="s">
        <v>190</v>
      </c>
      <c r="N11383" t="s">
        <v>48</v>
      </c>
      <c r="O11383" t="s">
        <v>22</v>
      </c>
    </row>
    <row r="11384" spans="1:15">
      <c r="A11384" t="s">
        <v>17894</v>
      </c>
      <c r="B11384" s="1">
        <v>45861</v>
      </c>
      <c r="C11384" t="s">
        <v>17895</v>
      </c>
      <c r="D11384" t="s">
        <v>102</v>
      </c>
      <c r="E11384" t="s">
        <v>193</v>
      </c>
      <c r="F11384">
        <v>4</v>
      </c>
      <c r="G11384">
        <v>13917.56</v>
      </c>
      <c r="H11384">
        <v>55670.239999999998</v>
      </c>
      <c r="I11384">
        <f>salesdata[[#This Row],[Total_Sales_INR]]/10000000</f>
        <v>5.5670239999999994E-3</v>
      </c>
      <c r="J11384" t="s">
        <v>18</v>
      </c>
      <c r="K11384" t="s">
        <v>19</v>
      </c>
      <c r="L11384">
        <v>2</v>
      </c>
      <c r="M11384" t="s">
        <v>141</v>
      </c>
      <c r="N11384" t="s">
        <v>42</v>
      </c>
      <c r="O11384" t="s">
        <v>22</v>
      </c>
    </row>
    <row r="11385" spans="1:15">
      <c r="A11385" t="s">
        <v>17896</v>
      </c>
      <c r="B11385" s="1">
        <v>45837</v>
      </c>
      <c r="C11385" t="s">
        <v>10121</v>
      </c>
      <c r="D11385" t="s">
        <v>102</v>
      </c>
      <c r="E11385" t="s">
        <v>155</v>
      </c>
      <c r="F11385">
        <v>3</v>
      </c>
      <c r="G11385">
        <v>43861.52</v>
      </c>
      <c r="H11385">
        <v>131584.56</v>
      </c>
      <c r="I11385">
        <f>salesdata[[#This Row],[Total_Sales_INR]]/10000000</f>
        <v>1.3158455999999999E-2</v>
      </c>
      <c r="J11385" t="s">
        <v>34</v>
      </c>
      <c r="K11385" t="s">
        <v>35</v>
      </c>
      <c r="L11385">
        <v>2</v>
      </c>
      <c r="M11385" t="s">
        <v>133</v>
      </c>
      <c r="N11385" t="s">
        <v>167</v>
      </c>
      <c r="O11385" t="s">
        <v>22</v>
      </c>
    </row>
    <row r="11386" spans="1:15">
      <c r="A11386" t="s">
        <v>17897</v>
      </c>
      <c r="B11386" s="1">
        <v>45968</v>
      </c>
      <c r="C11386" t="s">
        <v>17898</v>
      </c>
      <c r="D11386" t="s">
        <v>102</v>
      </c>
      <c r="E11386" t="s">
        <v>155</v>
      </c>
      <c r="F11386">
        <v>3</v>
      </c>
      <c r="G11386">
        <v>1598.71</v>
      </c>
      <c r="H11386">
        <v>4796.13</v>
      </c>
      <c r="I11386">
        <f>salesdata[[#This Row],[Total_Sales_INR]]/10000000</f>
        <v>4.7961299999999999E-4</v>
      </c>
      <c r="J11386" t="s">
        <v>27</v>
      </c>
      <c r="K11386" t="s">
        <v>19</v>
      </c>
      <c r="L11386">
        <v>4</v>
      </c>
      <c r="M11386" t="s">
        <v>160</v>
      </c>
      <c r="N11386" t="s">
        <v>142</v>
      </c>
      <c r="O11386" t="s">
        <v>22</v>
      </c>
    </row>
    <row r="11387" spans="1:15">
      <c r="A11387" t="s">
        <v>17899</v>
      </c>
      <c r="B11387" s="1">
        <v>45903</v>
      </c>
      <c r="C11387" t="s">
        <v>8290</v>
      </c>
      <c r="D11387" t="s">
        <v>102</v>
      </c>
      <c r="E11387" t="s">
        <v>103</v>
      </c>
      <c r="F11387">
        <v>2</v>
      </c>
      <c r="G11387">
        <v>12896.8</v>
      </c>
      <c r="H11387">
        <v>25793.599999999999</v>
      </c>
      <c r="I11387">
        <f>salesdata[[#This Row],[Total_Sales_INR]]/10000000</f>
        <v>2.5793599999999997E-3</v>
      </c>
      <c r="J11387" t="s">
        <v>18</v>
      </c>
      <c r="K11387" t="s">
        <v>72</v>
      </c>
      <c r="L11387">
        <v>2</v>
      </c>
      <c r="M11387" t="s">
        <v>265</v>
      </c>
      <c r="N11387" t="s">
        <v>74</v>
      </c>
      <c r="O11387" t="s">
        <v>22</v>
      </c>
    </row>
    <row r="11388" spans="1:15">
      <c r="A11388" t="s">
        <v>17900</v>
      </c>
      <c r="B11388" s="1">
        <v>45844</v>
      </c>
      <c r="C11388" t="s">
        <v>2945</v>
      </c>
      <c r="D11388" t="s">
        <v>32</v>
      </c>
      <c r="E11388" t="s">
        <v>40</v>
      </c>
      <c r="F11388">
        <v>2</v>
      </c>
      <c r="G11388">
        <v>25429.24</v>
      </c>
      <c r="H11388">
        <v>50858.48</v>
      </c>
      <c r="I11388">
        <f>salesdata[[#This Row],[Total_Sales_INR]]/10000000</f>
        <v>5.0858480000000005E-3</v>
      </c>
      <c r="J11388" t="s">
        <v>18</v>
      </c>
      <c r="K11388" t="s">
        <v>35</v>
      </c>
      <c r="L11388">
        <v>2</v>
      </c>
      <c r="M11388" t="s">
        <v>265</v>
      </c>
      <c r="N11388" t="s">
        <v>78</v>
      </c>
      <c r="O11388" t="s">
        <v>22</v>
      </c>
    </row>
    <row r="11389" spans="1:15">
      <c r="A11389" t="s">
        <v>17901</v>
      </c>
      <c r="B11389" s="1">
        <v>45913</v>
      </c>
      <c r="C11389" t="s">
        <v>1921</v>
      </c>
      <c r="D11389" t="s">
        <v>32</v>
      </c>
      <c r="E11389" t="s">
        <v>250</v>
      </c>
      <c r="F11389">
        <v>4</v>
      </c>
      <c r="G11389">
        <v>47366.7</v>
      </c>
      <c r="H11389">
        <v>189466.8</v>
      </c>
      <c r="I11389">
        <f>salesdata[[#This Row],[Total_Sales_INR]]/10000000</f>
        <v>1.894668E-2</v>
      </c>
      <c r="J11389" t="s">
        <v>34</v>
      </c>
      <c r="K11389" t="s">
        <v>35</v>
      </c>
      <c r="L11389">
        <v>1</v>
      </c>
      <c r="M11389" t="s">
        <v>181</v>
      </c>
      <c r="N11389" t="s">
        <v>94</v>
      </c>
      <c r="O11389" t="s">
        <v>22</v>
      </c>
    </row>
    <row r="11390" spans="1:15">
      <c r="A11390" t="s">
        <v>17902</v>
      </c>
      <c r="B11390" s="1">
        <v>45664</v>
      </c>
      <c r="C11390" t="s">
        <v>3666</v>
      </c>
      <c r="D11390" t="s">
        <v>25</v>
      </c>
      <c r="E11390" t="s">
        <v>223</v>
      </c>
      <c r="F11390">
        <v>5</v>
      </c>
      <c r="G11390">
        <v>1638.12</v>
      </c>
      <c r="H11390">
        <v>8190.6</v>
      </c>
      <c r="I11390">
        <f>salesdata[[#This Row],[Total_Sales_INR]]/10000000</f>
        <v>8.1906000000000004E-4</v>
      </c>
      <c r="J11390" t="s">
        <v>47</v>
      </c>
      <c r="K11390" t="s">
        <v>35</v>
      </c>
      <c r="L11390">
        <v>4</v>
      </c>
      <c r="M11390" t="s">
        <v>198</v>
      </c>
      <c r="N11390" t="s">
        <v>134</v>
      </c>
      <c r="O11390" t="s">
        <v>22</v>
      </c>
    </row>
    <row r="11391" spans="1:15">
      <c r="A11391" t="s">
        <v>17903</v>
      </c>
      <c r="B11391" s="1">
        <v>45684</v>
      </c>
      <c r="C11391" t="s">
        <v>12237</v>
      </c>
      <c r="D11391" t="s">
        <v>102</v>
      </c>
      <c r="E11391" t="s">
        <v>184</v>
      </c>
      <c r="F11391">
        <v>2</v>
      </c>
      <c r="G11391">
        <v>31655.73</v>
      </c>
      <c r="H11391">
        <v>63311.46</v>
      </c>
      <c r="I11391">
        <f>salesdata[[#This Row],[Total_Sales_INR]]/10000000</f>
        <v>6.3311460000000002E-3</v>
      </c>
      <c r="J11391" t="s">
        <v>34</v>
      </c>
      <c r="K11391" t="s">
        <v>19</v>
      </c>
      <c r="L11391">
        <v>4</v>
      </c>
      <c r="M11391" t="s">
        <v>88</v>
      </c>
      <c r="N11391" t="s">
        <v>216</v>
      </c>
      <c r="O11391" t="s">
        <v>22</v>
      </c>
    </row>
    <row r="11392" spans="1:15">
      <c r="A11392" t="s">
        <v>17904</v>
      </c>
      <c r="B11392" s="1">
        <v>45737</v>
      </c>
      <c r="C11392" t="s">
        <v>5791</v>
      </c>
      <c r="D11392" t="s">
        <v>45</v>
      </c>
      <c r="E11392" t="s">
        <v>65</v>
      </c>
      <c r="F11392">
        <v>1</v>
      </c>
      <c r="G11392">
        <v>42599.519999999997</v>
      </c>
      <c r="H11392">
        <v>42599.519999999997</v>
      </c>
      <c r="I11392">
        <f>salesdata[[#This Row],[Total_Sales_INR]]/10000000</f>
        <v>4.259952E-3</v>
      </c>
      <c r="J11392" t="s">
        <v>18</v>
      </c>
      <c r="K11392" t="s">
        <v>72</v>
      </c>
      <c r="L11392">
        <v>3</v>
      </c>
      <c r="M11392" t="s">
        <v>61</v>
      </c>
      <c r="N11392" t="s">
        <v>97</v>
      </c>
      <c r="O11392" t="s">
        <v>22</v>
      </c>
    </row>
    <row r="11393" spans="1:15">
      <c r="A11393" t="s">
        <v>17905</v>
      </c>
      <c r="B11393" s="1">
        <v>45800</v>
      </c>
      <c r="C11393" t="s">
        <v>7262</v>
      </c>
      <c r="D11393" t="s">
        <v>45</v>
      </c>
      <c r="E11393" t="s">
        <v>85</v>
      </c>
      <c r="F11393">
        <v>1</v>
      </c>
      <c r="G11393">
        <v>45760.01</v>
      </c>
      <c r="H11393">
        <v>45760.01</v>
      </c>
      <c r="I11393">
        <f>salesdata[[#This Row],[Total_Sales_INR]]/10000000</f>
        <v>4.5760010000000005E-3</v>
      </c>
      <c r="J11393" t="s">
        <v>34</v>
      </c>
      <c r="K11393" t="s">
        <v>19</v>
      </c>
      <c r="L11393">
        <v>5</v>
      </c>
      <c r="M11393" t="s">
        <v>28</v>
      </c>
      <c r="N11393" t="s">
        <v>134</v>
      </c>
      <c r="O11393" t="s">
        <v>22</v>
      </c>
    </row>
    <row r="11394" spans="1:15">
      <c r="A11394" t="s">
        <v>17906</v>
      </c>
      <c r="B11394" s="1">
        <v>45710</v>
      </c>
      <c r="C11394" t="s">
        <v>14673</v>
      </c>
      <c r="D11394" t="s">
        <v>25</v>
      </c>
      <c r="E11394" t="s">
        <v>26</v>
      </c>
      <c r="F11394">
        <v>2</v>
      </c>
      <c r="G11394">
        <v>24917.040000000001</v>
      </c>
      <c r="H11394">
        <v>49834.080000000002</v>
      </c>
      <c r="I11394">
        <f>salesdata[[#This Row],[Total_Sales_INR]]/10000000</f>
        <v>4.9834079999999999E-3</v>
      </c>
      <c r="J11394" t="s">
        <v>18</v>
      </c>
      <c r="K11394" t="s">
        <v>72</v>
      </c>
      <c r="L11394">
        <v>2</v>
      </c>
      <c r="M11394" t="s">
        <v>133</v>
      </c>
      <c r="N11394" t="s">
        <v>156</v>
      </c>
      <c r="O11394" t="s">
        <v>22</v>
      </c>
    </row>
    <row r="11395" spans="1:15">
      <c r="A11395" t="s">
        <v>17907</v>
      </c>
      <c r="B11395" s="1">
        <v>45720</v>
      </c>
      <c r="C11395" t="s">
        <v>4665</v>
      </c>
      <c r="D11395" t="s">
        <v>102</v>
      </c>
      <c r="E11395" t="s">
        <v>155</v>
      </c>
      <c r="F11395">
        <v>1</v>
      </c>
      <c r="G11395">
        <v>8868.6299999999992</v>
      </c>
      <c r="H11395">
        <v>8868.6299999999992</v>
      </c>
      <c r="I11395">
        <f>salesdata[[#This Row],[Total_Sales_INR]]/10000000</f>
        <v>8.8686299999999989E-4</v>
      </c>
      <c r="J11395" t="s">
        <v>34</v>
      </c>
      <c r="K11395" t="s">
        <v>19</v>
      </c>
      <c r="L11395">
        <v>2</v>
      </c>
      <c r="M11395" t="s">
        <v>133</v>
      </c>
      <c r="N11395" t="s">
        <v>127</v>
      </c>
      <c r="O11395" t="s">
        <v>22</v>
      </c>
    </row>
    <row r="11396" spans="1:15">
      <c r="A11396" t="s">
        <v>17908</v>
      </c>
      <c r="B11396" s="1">
        <v>46020</v>
      </c>
      <c r="C11396" t="s">
        <v>17909</v>
      </c>
      <c r="D11396" t="s">
        <v>102</v>
      </c>
      <c r="E11396" t="s">
        <v>184</v>
      </c>
      <c r="F11396">
        <v>3</v>
      </c>
      <c r="G11396">
        <v>6415.47</v>
      </c>
      <c r="H11396">
        <v>19246.41</v>
      </c>
      <c r="I11396">
        <f>salesdata[[#This Row],[Total_Sales_INR]]/10000000</f>
        <v>1.9246409999999999E-3</v>
      </c>
      <c r="J11396" t="s">
        <v>34</v>
      </c>
      <c r="K11396" t="s">
        <v>35</v>
      </c>
      <c r="L11396">
        <v>1</v>
      </c>
      <c r="M11396" t="s">
        <v>68</v>
      </c>
      <c r="N11396" t="s">
        <v>82</v>
      </c>
      <c r="O11396" t="s">
        <v>22</v>
      </c>
    </row>
    <row r="11397" spans="1:15">
      <c r="A11397" t="s">
        <v>17910</v>
      </c>
      <c r="B11397" s="1">
        <v>45672</v>
      </c>
      <c r="C11397" t="s">
        <v>7498</v>
      </c>
      <c r="D11397" t="s">
        <v>25</v>
      </c>
      <c r="E11397" t="s">
        <v>91</v>
      </c>
      <c r="F11397">
        <v>2</v>
      </c>
      <c r="G11397">
        <v>24958.799999999999</v>
      </c>
      <c r="H11397">
        <v>49917.599999999999</v>
      </c>
      <c r="I11397">
        <f>salesdata[[#This Row],[Total_Sales_INR]]/10000000</f>
        <v>4.9917599999999996E-3</v>
      </c>
      <c r="J11397" t="s">
        <v>47</v>
      </c>
      <c r="K11397" t="s">
        <v>35</v>
      </c>
      <c r="L11397">
        <v>1</v>
      </c>
      <c r="M11397" t="s">
        <v>119</v>
      </c>
      <c r="N11397" t="s">
        <v>21</v>
      </c>
      <c r="O11397" t="s">
        <v>22</v>
      </c>
    </row>
    <row r="11398" spans="1:15">
      <c r="A11398" t="s">
        <v>17911</v>
      </c>
      <c r="B11398" s="1">
        <v>45745</v>
      </c>
      <c r="C11398" t="s">
        <v>10340</v>
      </c>
      <c r="D11398" t="s">
        <v>16</v>
      </c>
      <c r="E11398" t="s">
        <v>159</v>
      </c>
      <c r="F11398">
        <v>1</v>
      </c>
      <c r="G11398">
        <v>29279.56</v>
      </c>
      <c r="H11398">
        <v>29279.56</v>
      </c>
      <c r="I11398">
        <f>salesdata[[#This Row],[Total_Sales_INR]]/10000000</f>
        <v>2.9279560000000002E-3</v>
      </c>
      <c r="J11398" t="s">
        <v>18</v>
      </c>
      <c r="K11398" t="s">
        <v>72</v>
      </c>
      <c r="L11398">
        <v>5</v>
      </c>
      <c r="M11398" t="s">
        <v>73</v>
      </c>
      <c r="N11398" t="s">
        <v>52</v>
      </c>
      <c r="O11398" t="s">
        <v>22</v>
      </c>
    </row>
    <row r="11399" spans="1:15">
      <c r="A11399" t="s">
        <v>17912</v>
      </c>
      <c r="B11399" s="1">
        <v>45732</v>
      </c>
      <c r="C11399" t="s">
        <v>17913</v>
      </c>
      <c r="D11399" t="s">
        <v>16</v>
      </c>
      <c r="E11399" t="s">
        <v>137</v>
      </c>
      <c r="F11399">
        <v>5</v>
      </c>
      <c r="G11399">
        <v>1952.59</v>
      </c>
      <c r="H11399">
        <v>9762.9500000000007</v>
      </c>
      <c r="I11399">
        <f>salesdata[[#This Row],[Total_Sales_INR]]/10000000</f>
        <v>9.7629500000000007E-4</v>
      </c>
      <c r="J11399" t="s">
        <v>27</v>
      </c>
      <c r="K11399" t="s">
        <v>35</v>
      </c>
      <c r="L11399">
        <v>3</v>
      </c>
      <c r="M11399" t="s">
        <v>61</v>
      </c>
      <c r="N11399" t="s">
        <v>124</v>
      </c>
      <c r="O11399" t="s">
        <v>22</v>
      </c>
    </row>
    <row r="11400" spans="1:15">
      <c r="A11400" t="s">
        <v>17914</v>
      </c>
      <c r="B11400" s="1">
        <v>45880</v>
      </c>
      <c r="C11400" t="s">
        <v>12617</v>
      </c>
      <c r="D11400" t="s">
        <v>102</v>
      </c>
      <c r="E11400" t="s">
        <v>103</v>
      </c>
      <c r="F11400">
        <v>3</v>
      </c>
      <c r="G11400">
        <v>43218.99</v>
      </c>
      <c r="H11400">
        <v>129656.97</v>
      </c>
      <c r="I11400">
        <f>salesdata[[#This Row],[Total_Sales_INR]]/10000000</f>
        <v>1.2965697E-2</v>
      </c>
      <c r="J11400" t="s">
        <v>47</v>
      </c>
      <c r="K11400" t="s">
        <v>72</v>
      </c>
      <c r="L11400">
        <v>2</v>
      </c>
      <c r="M11400" t="s">
        <v>104</v>
      </c>
      <c r="N11400" t="s">
        <v>150</v>
      </c>
      <c r="O11400" t="s">
        <v>22</v>
      </c>
    </row>
    <row r="11401" spans="1:15">
      <c r="A11401" t="s">
        <v>17915</v>
      </c>
      <c r="B11401" s="1">
        <v>45782</v>
      </c>
      <c r="C11401" t="s">
        <v>9816</v>
      </c>
      <c r="D11401" t="s">
        <v>16</v>
      </c>
      <c r="E11401" t="s">
        <v>17</v>
      </c>
      <c r="F11401">
        <v>3</v>
      </c>
      <c r="G11401">
        <v>23846.57</v>
      </c>
      <c r="H11401">
        <v>71539.710000000006</v>
      </c>
      <c r="I11401">
        <f>salesdata[[#This Row],[Total_Sales_INR]]/10000000</f>
        <v>7.1539710000000003E-3</v>
      </c>
      <c r="J11401" t="s">
        <v>18</v>
      </c>
      <c r="K11401" t="s">
        <v>19</v>
      </c>
      <c r="L11401">
        <v>5</v>
      </c>
      <c r="M11401" t="s">
        <v>28</v>
      </c>
      <c r="N11401" t="s">
        <v>112</v>
      </c>
      <c r="O11401" t="s">
        <v>22</v>
      </c>
    </row>
    <row r="11402" spans="1:15">
      <c r="A11402" t="s">
        <v>17916</v>
      </c>
      <c r="B11402" s="1">
        <v>46012</v>
      </c>
      <c r="C11402" t="s">
        <v>17917</v>
      </c>
      <c r="D11402" t="s">
        <v>16</v>
      </c>
      <c r="E11402" t="s">
        <v>145</v>
      </c>
      <c r="F11402">
        <v>5</v>
      </c>
      <c r="G11402">
        <v>32120.34</v>
      </c>
      <c r="H11402">
        <v>160601.70000000001</v>
      </c>
      <c r="I11402">
        <f>salesdata[[#This Row],[Total_Sales_INR]]/10000000</f>
        <v>1.6060170000000002E-2</v>
      </c>
      <c r="J11402" t="s">
        <v>47</v>
      </c>
      <c r="K11402" t="s">
        <v>19</v>
      </c>
      <c r="L11402">
        <v>3</v>
      </c>
      <c r="M11402" t="s">
        <v>190</v>
      </c>
      <c r="N11402" t="s">
        <v>360</v>
      </c>
      <c r="O11402" t="s">
        <v>22</v>
      </c>
    </row>
    <row r="11403" spans="1:15">
      <c r="A11403" t="s">
        <v>17918</v>
      </c>
      <c r="B11403" s="1">
        <v>45675</v>
      </c>
      <c r="C11403" t="s">
        <v>15492</v>
      </c>
      <c r="D11403" t="s">
        <v>45</v>
      </c>
      <c r="E11403" t="s">
        <v>65</v>
      </c>
      <c r="F11403">
        <v>2</v>
      </c>
      <c r="G11403">
        <v>35488.699999999997</v>
      </c>
      <c r="H11403">
        <v>70977.399999999994</v>
      </c>
      <c r="I11403">
        <f>salesdata[[#This Row],[Total_Sales_INR]]/10000000</f>
        <v>7.0977399999999991E-3</v>
      </c>
      <c r="J11403" t="s">
        <v>47</v>
      </c>
      <c r="K11403" t="s">
        <v>35</v>
      </c>
      <c r="L11403">
        <v>1</v>
      </c>
      <c r="M11403" t="s">
        <v>68</v>
      </c>
      <c r="N11403" t="s">
        <v>127</v>
      </c>
      <c r="O11403" t="s">
        <v>22</v>
      </c>
    </row>
    <row r="11404" spans="1:15">
      <c r="A11404" t="s">
        <v>17919</v>
      </c>
      <c r="B11404" s="1">
        <v>45687</v>
      </c>
      <c r="C11404" t="s">
        <v>9946</v>
      </c>
      <c r="D11404" t="s">
        <v>16</v>
      </c>
      <c r="E11404" t="s">
        <v>137</v>
      </c>
      <c r="F11404">
        <v>1</v>
      </c>
      <c r="G11404">
        <v>33114</v>
      </c>
      <c r="H11404">
        <v>33114</v>
      </c>
      <c r="I11404">
        <f>salesdata[[#This Row],[Total_Sales_INR]]/10000000</f>
        <v>3.3113999999999999E-3</v>
      </c>
      <c r="J11404" t="s">
        <v>27</v>
      </c>
      <c r="K11404" t="s">
        <v>19</v>
      </c>
      <c r="L11404">
        <v>3</v>
      </c>
      <c r="M11404" t="s">
        <v>36</v>
      </c>
      <c r="N11404" t="s">
        <v>29</v>
      </c>
      <c r="O11404" t="s">
        <v>22</v>
      </c>
    </row>
    <row r="11405" spans="1:15">
      <c r="A11405" t="s">
        <v>17920</v>
      </c>
      <c r="B11405" s="1">
        <v>45848</v>
      </c>
      <c r="C11405" t="s">
        <v>1626</v>
      </c>
      <c r="D11405" t="s">
        <v>25</v>
      </c>
      <c r="E11405" t="s">
        <v>91</v>
      </c>
      <c r="F11405">
        <v>4</v>
      </c>
      <c r="G11405">
        <v>36839.519999999997</v>
      </c>
      <c r="H11405">
        <v>147358.07999999999</v>
      </c>
      <c r="I11405">
        <f>salesdata[[#This Row],[Total_Sales_INR]]/10000000</f>
        <v>1.4735808E-2</v>
      </c>
      <c r="J11405" t="s">
        <v>27</v>
      </c>
      <c r="K11405" t="s">
        <v>72</v>
      </c>
      <c r="L11405">
        <v>1</v>
      </c>
      <c r="M11405" t="s">
        <v>181</v>
      </c>
      <c r="N11405" t="s">
        <v>156</v>
      </c>
      <c r="O11405" t="s">
        <v>22</v>
      </c>
    </row>
    <row r="11406" spans="1:15">
      <c r="A11406" t="s">
        <v>17921</v>
      </c>
      <c r="B11406" s="1">
        <v>45712</v>
      </c>
      <c r="C11406" t="s">
        <v>17922</v>
      </c>
      <c r="D11406" t="s">
        <v>25</v>
      </c>
      <c r="E11406" t="s">
        <v>26</v>
      </c>
      <c r="F11406">
        <v>4</v>
      </c>
      <c r="G11406">
        <v>45240.59</v>
      </c>
      <c r="H11406">
        <v>180962.36</v>
      </c>
      <c r="I11406">
        <f>salesdata[[#This Row],[Total_Sales_INR]]/10000000</f>
        <v>1.8096235999999998E-2</v>
      </c>
      <c r="J11406" t="s">
        <v>27</v>
      </c>
      <c r="K11406" t="s">
        <v>72</v>
      </c>
      <c r="L11406">
        <v>4</v>
      </c>
      <c r="M11406" t="s">
        <v>198</v>
      </c>
      <c r="N11406" t="s">
        <v>120</v>
      </c>
      <c r="O11406" t="s">
        <v>22</v>
      </c>
    </row>
    <row r="11407" spans="1:15">
      <c r="A11407" t="s">
        <v>17923</v>
      </c>
      <c r="B11407" s="1">
        <v>45841</v>
      </c>
      <c r="C11407" t="s">
        <v>8810</v>
      </c>
      <c r="D11407" t="s">
        <v>45</v>
      </c>
      <c r="E11407" t="s">
        <v>46</v>
      </c>
      <c r="F11407">
        <v>4</v>
      </c>
      <c r="G11407">
        <v>20586.29</v>
      </c>
      <c r="H11407">
        <v>82345.16</v>
      </c>
      <c r="I11407">
        <f>salesdata[[#This Row],[Total_Sales_INR]]/10000000</f>
        <v>8.2345160000000008E-3</v>
      </c>
      <c r="J11407" t="s">
        <v>18</v>
      </c>
      <c r="K11407" t="s">
        <v>19</v>
      </c>
      <c r="L11407">
        <v>2</v>
      </c>
      <c r="M11407" t="s">
        <v>141</v>
      </c>
      <c r="N11407" t="s">
        <v>142</v>
      </c>
      <c r="O11407" t="s">
        <v>22</v>
      </c>
    </row>
    <row r="11408" spans="1:15">
      <c r="A11408" t="s">
        <v>17924</v>
      </c>
      <c r="B11408" s="1">
        <v>45916</v>
      </c>
      <c r="C11408" t="s">
        <v>11707</v>
      </c>
      <c r="D11408" t="s">
        <v>16</v>
      </c>
      <c r="E11408" t="s">
        <v>145</v>
      </c>
      <c r="F11408">
        <v>5</v>
      </c>
      <c r="G11408">
        <v>32128</v>
      </c>
      <c r="H11408">
        <v>160640</v>
      </c>
      <c r="I11408">
        <f>salesdata[[#This Row],[Total_Sales_INR]]/10000000</f>
        <v>1.6063999999999998E-2</v>
      </c>
      <c r="J11408" t="s">
        <v>18</v>
      </c>
      <c r="K11408" t="s">
        <v>19</v>
      </c>
      <c r="L11408">
        <v>1</v>
      </c>
      <c r="M11408" t="s">
        <v>119</v>
      </c>
      <c r="N11408" t="s">
        <v>21</v>
      </c>
      <c r="O11408" t="s">
        <v>22</v>
      </c>
    </row>
    <row r="11409" spans="1:15">
      <c r="A11409" t="s">
        <v>17925</v>
      </c>
      <c r="B11409" s="1">
        <v>45702</v>
      </c>
      <c r="C11409" t="s">
        <v>17926</v>
      </c>
      <c r="D11409" t="s">
        <v>45</v>
      </c>
      <c r="E11409" t="s">
        <v>60</v>
      </c>
      <c r="F11409">
        <v>2</v>
      </c>
      <c r="G11409">
        <v>28160.74</v>
      </c>
      <c r="H11409">
        <v>56321.48</v>
      </c>
      <c r="I11409">
        <f>salesdata[[#This Row],[Total_Sales_INR]]/10000000</f>
        <v>5.632148E-3</v>
      </c>
      <c r="J11409" t="s">
        <v>27</v>
      </c>
      <c r="K11409" t="s">
        <v>35</v>
      </c>
      <c r="L11409">
        <v>2</v>
      </c>
      <c r="M11409" t="s">
        <v>265</v>
      </c>
      <c r="N11409" t="s">
        <v>48</v>
      </c>
      <c r="O11409" t="s">
        <v>22</v>
      </c>
    </row>
    <row r="11410" spans="1:15">
      <c r="A11410" t="s">
        <v>17927</v>
      </c>
      <c r="B11410" s="1">
        <v>45955</v>
      </c>
      <c r="C11410" t="s">
        <v>17928</v>
      </c>
      <c r="D11410" t="s">
        <v>32</v>
      </c>
      <c r="E11410" t="s">
        <v>33</v>
      </c>
      <c r="F11410">
        <v>3</v>
      </c>
      <c r="G11410">
        <v>23386.67</v>
      </c>
      <c r="H11410">
        <v>70160.009999999995</v>
      </c>
      <c r="I11410">
        <f>salesdata[[#This Row],[Total_Sales_INR]]/10000000</f>
        <v>7.0160009999999991E-3</v>
      </c>
      <c r="J11410" t="s">
        <v>47</v>
      </c>
      <c r="K11410" t="s">
        <v>19</v>
      </c>
      <c r="L11410">
        <v>2</v>
      </c>
      <c r="M11410" t="s">
        <v>56</v>
      </c>
      <c r="N11410" t="s">
        <v>216</v>
      </c>
      <c r="O11410" t="s">
        <v>22</v>
      </c>
    </row>
    <row r="11411" spans="1:15">
      <c r="A11411" t="s">
        <v>17929</v>
      </c>
      <c r="B11411" s="1">
        <v>45684</v>
      </c>
      <c r="C11411" t="s">
        <v>1056</v>
      </c>
      <c r="D11411" t="s">
        <v>102</v>
      </c>
      <c r="E11411" t="s">
        <v>118</v>
      </c>
      <c r="F11411">
        <v>4</v>
      </c>
      <c r="G11411">
        <v>16052.34</v>
      </c>
      <c r="H11411">
        <v>64209.36</v>
      </c>
      <c r="I11411">
        <f>salesdata[[#This Row],[Total_Sales_INR]]/10000000</f>
        <v>6.4209360000000004E-3</v>
      </c>
      <c r="J11411" t="s">
        <v>18</v>
      </c>
      <c r="K11411" t="s">
        <v>72</v>
      </c>
      <c r="L11411">
        <v>2</v>
      </c>
      <c r="M11411" t="s">
        <v>133</v>
      </c>
      <c r="N11411" t="s">
        <v>150</v>
      </c>
      <c r="O11411" t="s">
        <v>22</v>
      </c>
    </row>
    <row r="11412" spans="1:15">
      <c r="A11412" t="s">
        <v>17930</v>
      </c>
      <c r="B11412" s="1">
        <v>45960</v>
      </c>
      <c r="C11412" t="s">
        <v>11699</v>
      </c>
      <c r="D11412" t="s">
        <v>32</v>
      </c>
      <c r="E11412" t="s">
        <v>40</v>
      </c>
      <c r="F11412">
        <v>3</v>
      </c>
      <c r="G11412">
        <v>2532.6999999999998</v>
      </c>
      <c r="H11412">
        <v>7598.1</v>
      </c>
      <c r="I11412">
        <f>salesdata[[#This Row],[Total_Sales_INR]]/10000000</f>
        <v>7.5981000000000009E-4</v>
      </c>
      <c r="J11412" t="s">
        <v>47</v>
      </c>
      <c r="K11412" t="s">
        <v>35</v>
      </c>
      <c r="L11412">
        <v>2</v>
      </c>
      <c r="M11412" t="s">
        <v>265</v>
      </c>
      <c r="N11412" t="s">
        <v>124</v>
      </c>
      <c r="O11412" t="s">
        <v>22</v>
      </c>
    </row>
    <row r="11413" spans="1:15">
      <c r="A11413" t="s">
        <v>17931</v>
      </c>
      <c r="B11413" s="1">
        <v>45788</v>
      </c>
      <c r="C11413" t="s">
        <v>7715</v>
      </c>
      <c r="D11413" t="s">
        <v>25</v>
      </c>
      <c r="E11413" t="s">
        <v>26</v>
      </c>
      <c r="F11413">
        <v>2</v>
      </c>
      <c r="G11413">
        <v>3978.39</v>
      </c>
      <c r="H11413">
        <v>7956.78</v>
      </c>
      <c r="I11413">
        <f>salesdata[[#This Row],[Total_Sales_INR]]/10000000</f>
        <v>7.9567799999999997E-4</v>
      </c>
      <c r="J11413" t="s">
        <v>34</v>
      </c>
      <c r="K11413" t="s">
        <v>19</v>
      </c>
      <c r="L11413">
        <v>4</v>
      </c>
      <c r="M11413" t="s">
        <v>198</v>
      </c>
      <c r="N11413" t="s">
        <v>213</v>
      </c>
      <c r="O11413" t="s">
        <v>22</v>
      </c>
    </row>
    <row r="11414" spans="1:15">
      <c r="A11414" t="s">
        <v>17932</v>
      </c>
      <c r="B11414" s="1">
        <v>45849</v>
      </c>
      <c r="C11414" t="s">
        <v>4824</v>
      </c>
      <c r="D11414" t="s">
        <v>102</v>
      </c>
      <c r="E11414" t="s">
        <v>193</v>
      </c>
      <c r="F11414">
        <v>2</v>
      </c>
      <c r="G11414">
        <v>2150.36</v>
      </c>
      <c r="H11414">
        <v>4300.72</v>
      </c>
      <c r="I11414">
        <f>salesdata[[#This Row],[Total_Sales_INR]]/10000000</f>
        <v>4.3007200000000004E-4</v>
      </c>
      <c r="J11414" t="s">
        <v>34</v>
      </c>
      <c r="K11414" t="s">
        <v>35</v>
      </c>
      <c r="L11414">
        <v>2</v>
      </c>
      <c r="M11414" t="s">
        <v>265</v>
      </c>
      <c r="N11414" t="s">
        <v>69</v>
      </c>
      <c r="O11414" t="s">
        <v>22</v>
      </c>
    </row>
    <row r="11415" spans="1:15">
      <c r="A11415" t="s">
        <v>17933</v>
      </c>
      <c r="B11415" s="1">
        <v>45847</v>
      </c>
      <c r="C11415" t="s">
        <v>17934</v>
      </c>
      <c r="D11415" t="s">
        <v>45</v>
      </c>
      <c r="E11415" t="s">
        <v>55</v>
      </c>
      <c r="F11415">
        <v>5</v>
      </c>
      <c r="G11415">
        <v>12745.91</v>
      </c>
      <c r="H11415">
        <v>63729.55</v>
      </c>
      <c r="I11415">
        <f>salesdata[[#This Row],[Total_Sales_INR]]/10000000</f>
        <v>6.3729550000000005E-3</v>
      </c>
      <c r="J11415" t="s">
        <v>18</v>
      </c>
      <c r="K11415" t="s">
        <v>19</v>
      </c>
      <c r="L11415">
        <v>3</v>
      </c>
      <c r="M11415" t="s">
        <v>77</v>
      </c>
      <c r="N11415" t="s">
        <v>42</v>
      </c>
      <c r="O11415" t="s">
        <v>22</v>
      </c>
    </row>
    <row r="11416" spans="1:15">
      <c r="A11416" t="s">
        <v>17935</v>
      </c>
      <c r="B11416" s="1">
        <v>45816</v>
      </c>
      <c r="C11416" t="s">
        <v>3622</v>
      </c>
      <c r="D11416" t="s">
        <v>102</v>
      </c>
      <c r="E11416" t="s">
        <v>103</v>
      </c>
      <c r="F11416">
        <v>5</v>
      </c>
      <c r="G11416">
        <v>13868.27</v>
      </c>
      <c r="H11416">
        <v>69341.350000000006</v>
      </c>
      <c r="I11416">
        <f>salesdata[[#This Row],[Total_Sales_INR]]/10000000</f>
        <v>6.934135000000001E-3</v>
      </c>
      <c r="J11416" t="s">
        <v>47</v>
      </c>
      <c r="K11416" t="s">
        <v>19</v>
      </c>
      <c r="L11416">
        <v>5</v>
      </c>
      <c r="M11416" t="s">
        <v>73</v>
      </c>
      <c r="N11416" t="s">
        <v>52</v>
      </c>
      <c r="O11416" t="s">
        <v>22</v>
      </c>
    </row>
    <row r="11417" spans="1:15">
      <c r="A11417" t="s">
        <v>17936</v>
      </c>
      <c r="B11417" s="1">
        <v>45701</v>
      </c>
      <c r="C11417" t="s">
        <v>4331</v>
      </c>
      <c r="D11417" t="s">
        <v>32</v>
      </c>
      <c r="E11417" t="s">
        <v>309</v>
      </c>
      <c r="F11417">
        <v>2</v>
      </c>
      <c r="G11417">
        <v>40028.18</v>
      </c>
      <c r="H11417">
        <v>80056.36</v>
      </c>
      <c r="I11417">
        <f>salesdata[[#This Row],[Total_Sales_INR]]/10000000</f>
        <v>8.005636E-3</v>
      </c>
      <c r="J11417" t="s">
        <v>34</v>
      </c>
      <c r="K11417" t="s">
        <v>19</v>
      </c>
      <c r="L11417">
        <v>2</v>
      </c>
      <c r="M11417" t="s">
        <v>265</v>
      </c>
      <c r="N11417" t="s">
        <v>178</v>
      </c>
      <c r="O11417" t="s">
        <v>22</v>
      </c>
    </row>
    <row r="11418" spans="1:15">
      <c r="A11418" t="s">
        <v>17937</v>
      </c>
      <c r="B11418" s="1">
        <v>45865</v>
      </c>
      <c r="C11418" t="s">
        <v>10318</v>
      </c>
      <c r="D11418" t="s">
        <v>32</v>
      </c>
      <c r="E11418" t="s">
        <v>250</v>
      </c>
      <c r="F11418">
        <v>5</v>
      </c>
      <c r="G11418">
        <v>29592.51</v>
      </c>
      <c r="H11418">
        <v>147962.54999999999</v>
      </c>
      <c r="I11418">
        <f>salesdata[[#This Row],[Total_Sales_INR]]/10000000</f>
        <v>1.4796254999999999E-2</v>
      </c>
      <c r="J11418" t="s">
        <v>27</v>
      </c>
      <c r="K11418" t="s">
        <v>72</v>
      </c>
      <c r="L11418">
        <v>4</v>
      </c>
      <c r="M11418" t="s">
        <v>185</v>
      </c>
      <c r="N11418" t="s">
        <v>142</v>
      </c>
      <c r="O11418" t="s">
        <v>22</v>
      </c>
    </row>
    <row r="11419" spans="1:15">
      <c r="A11419" t="s">
        <v>17938</v>
      </c>
      <c r="B11419" s="1">
        <v>45992</v>
      </c>
      <c r="C11419" t="s">
        <v>1174</v>
      </c>
      <c r="D11419" t="s">
        <v>25</v>
      </c>
      <c r="E11419" t="s">
        <v>280</v>
      </c>
      <c r="F11419">
        <v>1</v>
      </c>
      <c r="G11419">
        <v>35202.03</v>
      </c>
      <c r="H11419">
        <v>35202.03</v>
      </c>
      <c r="I11419">
        <f>salesdata[[#This Row],[Total_Sales_INR]]/10000000</f>
        <v>3.520203E-3</v>
      </c>
      <c r="J11419" t="s">
        <v>18</v>
      </c>
      <c r="K11419" t="s">
        <v>35</v>
      </c>
      <c r="L11419">
        <v>1</v>
      </c>
      <c r="M11419" t="s">
        <v>68</v>
      </c>
      <c r="N11419" t="s">
        <v>173</v>
      </c>
      <c r="O11419" t="s">
        <v>22</v>
      </c>
    </row>
    <row r="11420" spans="1:15">
      <c r="A11420" t="s">
        <v>17939</v>
      </c>
      <c r="B11420" s="1">
        <v>45959</v>
      </c>
      <c r="C11420" t="s">
        <v>17940</v>
      </c>
      <c r="D11420" t="s">
        <v>102</v>
      </c>
      <c r="E11420" t="s">
        <v>184</v>
      </c>
      <c r="F11420">
        <v>1</v>
      </c>
      <c r="G11420">
        <v>46514.2</v>
      </c>
      <c r="H11420">
        <v>46514.2</v>
      </c>
      <c r="I11420">
        <f>salesdata[[#This Row],[Total_Sales_INR]]/10000000</f>
        <v>4.6514199999999999E-3</v>
      </c>
      <c r="J11420" t="s">
        <v>47</v>
      </c>
      <c r="K11420" t="s">
        <v>35</v>
      </c>
      <c r="L11420">
        <v>4</v>
      </c>
      <c r="M11420" t="s">
        <v>160</v>
      </c>
      <c r="N11420" t="s">
        <v>173</v>
      </c>
      <c r="O11420" t="s">
        <v>22</v>
      </c>
    </row>
    <row r="11421" spans="1:15">
      <c r="A11421" t="s">
        <v>17941</v>
      </c>
      <c r="B11421" s="1">
        <v>45697</v>
      </c>
      <c r="C11421" t="s">
        <v>13271</v>
      </c>
      <c r="D11421" t="s">
        <v>25</v>
      </c>
      <c r="E11421" t="s">
        <v>280</v>
      </c>
      <c r="F11421">
        <v>3</v>
      </c>
      <c r="G11421">
        <v>11404.32</v>
      </c>
      <c r="H11421">
        <v>34212.959999999999</v>
      </c>
      <c r="I11421">
        <f>salesdata[[#This Row],[Total_Sales_INR]]/10000000</f>
        <v>3.4212959999999999E-3</v>
      </c>
      <c r="J11421" t="s">
        <v>47</v>
      </c>
      <c r="K11421" t="s">
        <v>19</v>
      </c>
      <c r="L11421">
        <v>4</v>
      </c>
      <c r="M11421" t="s">
        <v>88</v>
      </c>
      <c r="N11421" t="s">
        <v>216</v>
      </c>
      <c r="O11421" t="s">
        <v>22</v>
      </c>
    </row>
    <row r="11422" spans="1:15">
      <c r="A11422" t="s">
        <v>17942</v>
      </c>
      <c r="B11422" s="1">
        <v>45801</v>
      </c>
      <c r="C11422" t="s">
        <v>7818</v>
      </c>
      <c r="D11422" t="s">
        <v>45</v>
      </c>
      <c r="E11422" t="s">
        <v>60</v>
      </c>
      <c r="F11422">
        <v>4</v>
      </c>
      <c r="G11422">
        <v>23001.19</v>
      </c>
      <c r="H11422">
        <v>92004.76</v>
      </c>
      <c r="I11422">
        <f>salesdata[[#This Row],[Total_Sales_INR]]/10000000</f>
        <v>9.2004759999999991E-3</v>
      </c>
      <c r="J11422" t="s">
        <v>18</v>
      </c>
      <c r="K11422" t="s">
        <v>19</v>
      </c>
      <c r="L11422">
        <v>1</v>
      </c>
      <c r="M11422" t="s">
        <v>107</v>
      </c>
      <c r="N11422" t="s">
        <v>48</v>
      </c>
      <c r="O11422" t="s">
        <v>22</v>
      </c>
    </row>
    <row r="11423" spans="1:15">
      <c r="A11423" t="s">
        <v>17943</v>
      </c>
      <c r="B11423" s="1">
        <v>45707</v>
      </c>
      <c r="C11423" t="s">
        <v>10562</v>
      </c>
      <c r="D11423" t="s">
        <v>32</v>
      </c>
      <c r="E11423" t="s">
        <v>250</v>
      </c>
      <c r="F11423">
        <v>2</v>
      </c>
      <c r="G11423">
        <v>39334.71</v>
      </c>
      <c r="H11423">
        <v>78669.42</v>
      </c>
      <c r="I11423">
        <f>salesdata[[#This Row],[Total_Sales_INR]]/10000000</f>
        <v>7.866942E-3</v>
      </c>
      <c r="J11423" t="s">
        <v>18</v>
      </c>
      <c r="K11423" t="s">
        <v>72</v>
      </c>
      <c r="L11423">
        <v>5</v>
      </c>
      <c r="M11423" t="s">
        <v>170</v>
      </c>
      <c r="N11423" t="s">
        <v>74</v>
      </c>
      <c r="O11423" t="s">
        <v>22</v>
      </c>
    </row>
    <row r="11424" spans="1:15">
      <c r="A11424" t="s">
        <v>17944</v>
      </c>
      <c r="B11424" s="1">
        <v>45859</v>
      </c>
      <c r="C11424" t="s">
        <v>129</v>
      </c>
      <c r="D11424" t="s">
        <v>102</v>
      </c>
      <c r="E11424" t="s">
        <v>103</v>
      </c>
      <c r="F11424">
        <v>5</v>
      </c>
      <c r="G11424">
        <v>5967.37</v>
      </c>
      <c r="H11424">
        <v>29836.85</v>
      </c>
      <c r="I11424">
        <f>salesdata[[#This Row],[Total_Sales_INR]]/10000000</f>
        <v>2.9836849999999998E-3</v>
      </c>
      <c r="J11424" t="s">
        <v>18</v>
      </c>
      <c r="K11424" t="s">
        <v>35</v>
      </c>
      <c r="L11424">
        <v>4</v>
      </c>
      <c r="M11424" t="s">
        <v>123</v>
      </c>
      <c r="N11424" t="s">
        <v>62</v>
      </c>
      <c r="O11424" t="s">
        <v>22</v>
      </c>
    </row>
    <row r="11425" spans="1:15">
      <c r="A11425" t="s">
        <v>17945</v>
      </c>
      <c r="B11425" s="1">
        <v>45792</v>
      </c>
      <c r="C11425" t="s">
        <v>7876</v>
      </c>
      <c r="D11425" t="s">
        <v>32</v>
      </c>
      <c r="E11425" t="s">
        <v>33</v>
      </c>
      <c r="F11425">
        <v>1</v>
      </c>
      <c r="G11425">
        <v>42933.5</v>
      </c>
      <c r="H11425">
        <v>42933.5</v>
      </c>
      <c r="I11425">
        <f>salesdata[[#This Row],[Total_Sales_INR]]/10000000</f>
        <v>4.2933499999999996E-3</v>
      </c>
      <c r="J11425" t="s">
        <v>18</v>
      </c>
      <c r="K11425" t="s">
        <v>35</v>
      </c>
      <c r="L11425">
        <v>3</v>
      </c>
      <c r="M11425" t="s">
        <v>36</v>
      </c>
      <c r="N11425" t="s">
        <v>62</v>
      </c>
      <c r="O11425" t="s">
        <v>22</v>
      </c>
    </row>
    <row r="11426" spans="1:15">
      <c r="A11426" t="s">
        <v>17946</v>
      </c>
      <c r="B11426" s="1">
        <v>45724</v>
      </c>
      <c r="C11426" t="s">
        <v>2913</v>
      </c>
      <c r="D11426" t="s">
        <v>102</v>
      </c>
      <c r="E11426" t="s">
        <v>155</v>
      </c>
      <c r="F11426">
        <v>5</v>
      </c>
      <c r="G11426">
        <v>8835.7199999999993</v>
      </c>
      <c r="H11426">
        <v>44178.6</v>
      </c>
      <c r="I11426">
        <f>salesdata[[#This Row],[Total_Sales_INR]]/10000000</f>
        <v>4.41786E-3</v>
      </c>
      <c r="J11426" t="s">
        <v>27</v>
      </c>
      <c r="K11426" t="s">
        <v>19</v>
      </c>
      <c r="L11426">
        <v>4</v>
      </c>
      <c r="M11426" t="s">
        <v>198</v>
      </c>
      <c r="N11426" t="s">
        <v>37</v>
      </c>
      <c r="O11426" t="s">
        <v>22</v>
      </c>
    </row>
    <row r="11427" spans="1:15">
      <c r="A11427" t="s">
        <v>17947</v>
      </c>
      <c r="B11427" s="1">
        <v>45901</v>
      </c>
      <c r="C11427" t="s">
        <v>12968</v>
      </c>
      <c r="D11427" t="s">
        <v>25</v>
      </c>
      <c r="E11427" t="s">
        <v>280</v>
      </c>
      <c r="F11427">
        <v>3</v>
      </c>
      <c r="G11427">
        <v>20007.36</v>
      </c>
      <c r="H11427">
        <v>60022.080000000002</v>
      </c>
      <c r="I11427">
        <f>salesdata[[#This Row],[Total_Sales_INR]]/10000000</f>
        <v>6.0022080000000002E-3</v>
      </c>
      <c r="J11427" t="s">
        <v>27</v>
      </c>
      <c r="K11427" t="s">
        <v>35</v>
      </c>
      <c r="L11427">
        <v>4</v>
      </c>
      <c r="M11427" t="s">
        <v>198</v>
      </c>
      <c r="N11427" t="s">
        <v>97</v>
      </c>
      <c r="O11427" t="s">
        <v>22</v>
      </c>
    </row>
    <row r="11428" spans="1:15">
      <c r="A11428" t="s">
        <v>17948</v>
      </c>
      <c r="B11428" s="1">
        <v>45722</v>
      </c>
      <c r="C11428" t="s">
        <v>9646</v>
      </c>
      <c r="D11428" t="s">
        <v>16</v>
      </c>
      <c r="E11428" t="s">
        <v>137</v>
      </c>
      <c r="F11428">
        <v>2</v>
      </c>
      <c r="G11428">
        <v>11705.15</v>
      </c>
      <c r="H11428">
        <v>23410.3</v>
      </c>
      <c r="I11428">
        <f>salesdata[[#This Row],[Total_Sales_INR]]/10000000</f>
        <v>2.34103E-3</v>
      </c>
      <c r="J11428" t="s">
        <v>18</v>
      </c>
      <c r="K11428" t="s">
        <v>35</v>
      </c>
      <c r="L11428">
        <v>4</v>
      </c>
      <c r="M11428" t="s">
        <v>88</v>
      </c>
      <c r="N11428" t="s">
        <v>82</v>
      </c>
      <c r="O11428" t="s">
        <v>22</v>
      </c>
    </row>
    <row r="11429" spans="1:15">
      <c r="A11429" t="s">
        <v>17949</v>
      </c>
      <c r="B11429" s="1">
        <v>45855</v>
      </c>
      <c r="C11429" t="s">
        <v>17950</v>
      </c>
      <c r="D11429" t="s">
        <v>16</v>
      </c>
      <c r="E11429" t="s">
        <v>137</v>
      </c>
      <c r="F11429">
        <v>5</v>
      </c>
      <c r="G11429">
        <v>43157.57</v>
      </c>
      <c r="H11429">
        <v>215787.85</v>
      </c>
      <c r="I11429">
        <f>salesdata[[#This Row],[Total_Sales_INR]]/10000000</f>
        <v>2.1578785E-2</v>
      </c>
      <c r="J11429" t="s">
        <v>27</v>
      </c>
      <c r="K11429" t="s">
        <v>72</v>
      </c>
      <c r="L11429">
        <v>4</v>
      </c>
      <c r="M11429" t="s">
        <v>160</v>
      </c>
      <c r="N11429" t="s">
        <v>97</v>
      </c>
      <c r="O11429" t="s">
        <v>22</v>
      </c>
    </row>
    <row r="11430" spans="1:15">
      <c r="A11430" t="s">
        <v>17951</v>
      </c>
      <c r="B11430" s="1">
        <v>46005</v>
      </c>
      <c r="C11430" t="s">
        <v>11878</v>
      </c>
      <c r="D11430" t="s">
        <v>16</v>
      </c>
      <c r="E11430" t="s">
        <v>137</v>
      </c>
      <c r="F11430">
        <v>1</v>
      </c>
      <c r="G11430">
        <v>13038.01</v>
      </c>
      <c r="H11430">
        <v>13038.01</v>
      </c>
      <c r="I11430">
        <f>salesdata[[#This Row],[Total_Sales_INR]]/10000000</f>
        <v>1.303801E-3</v>
      </c>
      <c r="J11430" t="s">
        <v>34</v>
      </c>
      <c r="K11430" t="s">
        <v>19</v>
      </c>
      <c r="L11430">
        <v>2</v>
      </c>
      <c r="M11430" t="s">
        <v>265</v>
      </c>
      <c r="N11430" t="s">
        <v>74</v>
      </c>
      <c r="O11430" t="s">
        <v>22</v>
      </c>
    </row>
    <row r="11431" spans="1:15">
      <c r="A11431" t="s">
        <v>17952</v>
      </c>
      <c r="B11431" s="1">
        <v>45662</v>
      </c>
      <c r="C11431" t="s">
        <v>17953</v>
      </c>
      <c r="D11431" t="s">
        <v>16</v>
      </c>
      <c r="E11431" t="s">
        <v>17</v>
      </c>
      <c r="F11431">
        <v>2</v>
      </c>
      <c r="G11431">
        <v>37256.06</v>
      </c>
      <c r="H11431">
        <v>74512.12</v>
      </c>
      <c r="I11431">
        <f>salesdata[[#This Row],[Total_Sales_INR]]/10000000</f>
        <v>7.4512119999999996E-3</v>
      </c>
      <c r="J11431" t="s">
        <v>18</v>
      </c>
      <c r="K11431" t="s">
        <v>19</v>
      </c>
      <c r="L11431">
        <v>2</v>
      </c>
      <c r="M11431" t="s">
        <v>265</v>
      </c>
      <c r="N11431" t="s">
        <v>42</v>
      </c>
      <c r="O11431" t="s">
        <v>22</v>
      </c>
    </row>
    <row r="11432" spans="1:15">
      <c r="A11432" t="s">
        <v>17954</v>
      </c>
      <c r="B11432" s="1">
        <v>45972</v>
      </c>
      <c r="C11432" t="s">
        <v>1883</v>
      </c>
      <c r="D11432" t="s">
        <v>32</v>
      </c>
      <c r="E11432" t="s">
        <v>33</v>
      </c>
      <c r="F11432">
        <v>5</v>
      </c>
      <c r="G11432">
        <v>48677.760000000002</v>
      </c>
      <c r="H11432">
        <v>243388.79999999999</v>
      </c>
      <c r="I11432">
        <f>salesdata[[#This Row],[Total_Sales_INR]]/10000000</f>
        <v>2.433888E-2</v>
      </c>
      <c r="J11432" t="s">
        <v>34</v>
      </c>
      <c r="K11432" t="s">
        <v>35</v>
      </c>
      <c r="L11432">
        <v>5</v>
      </c>
      <c r="M11432" t="s">
        <v>41</v>
      </c>
      <c r="N11432" t="s">
        <v>112</v>
      </c>
      <c r="O11432" t="s">
        <v>22</v>
      </c>
    </row>
    <row r="11433" spans="1:15">
      <c r="A11433" t="s">
        <v>17955</v>
      </c>
      <c r="B11433" s="1">
        <v>45722</v>
      </c>
      <c r="C11433" t="s">
        <v>17956</v>
      </c>
      <c r="D11433" t="s">
        <v>25</v>
      </c>
      <c r="E11433" t="s">
        <v>140</v>
      </c>
      <c r="F11433">
        <v>3</v>
      </c>
      <c r="G11433">
        <v>11319.67</v>
      </c>
      <c r="H11433">
        <v>33959.01</v>
      </c>
      <c r="I11433">
        <f>salesdata[[#This Row],[Total_Sales_INR]]/10000000</f>
        <v>3.3959010000000002E-3</v>
      </c>
      <c r="J11433" t="s">
        <v>47</v>
      </c>
      <c r="K11433" t="s">
        <v>19</v>
      </c>
      <c r="L11433">
        <v>3</v>
      </c>
      <c r="M11433" t="s">
        <v>77</v>
      </c>
      <c r="N11433" t="s">
        <v>69</v>
      </c>
      <c r="O11433" t="s">
        <v>22</v>
      </c>
    </row>
    <row r="11434" spans="1:15">
      <c r="A11434" t="s">
        <v>17957</v>
      </c>
      <c r="B11434" s="1">
        <v>45957</v>
      </c>
      <c r="C11434" t="s">
        <v>386</v>
      </c>
      <c r="D11434" t="s">
        <v>102</v>
      </c>
      <c r="E11434" t="s">
        <v>155</v>
      </c>
      <c r="F11434">
        <v>4</v>
      </c>
      <c r="G11434">
        <v>41107.32</v>
      </c>
      <c r="H11434">
        <v>164429.28</v>
      </c>
      <c r="I11434">
        <f>salesdata[[#This Row],[Total_Sales_INR]]/10000000</f>
        <v>1.6442927999999999E-2</v>
      </c>
      <c r="J11434" t="s">
        <v>18</v>
      </c>
      <c r="K11434" t="s">
        <v>35</v>
      </c>
      <c r="L11434">
        <v>2</v>
      </c>
      <c r="M11434" t="s">
        <v>265</v>
      </c>
      <c r="N11434" t="s">
        <v>120</v>
      </c>
      <c r="O11434" t="s">
        <v>22</v>
      </c>
    </row>
    <row r="11435" spans="1:15">
      <c r="A11435" t="s">
        <v>17958</v>
      </c>
      <c r="B11435" s="1">
        <v>45896</v>
      </c>
      <c r="C11435" t="s">
        <v>12779</v>
      </c>
      <c r="D11435" t="s">
        <v>32</v>
      </c>
      <c r="E11435" t="s">
        <v>309</v>
      </c>
      <c r="F11435">
        <v>2</v>
      </c>
      <c r="G11435">
        <v>9093.42</v>
      </c>
      <c r="H11435">
        <v>18186.84</v>
      </c>
      <c r="I11435">
        <f>salesdata[[#This Row],[Total_Sales_INR]]/10000000</f>
        <v>1.8186840000000001E-3</v>
      </c>
      <c r="J11435" t="s">
        <v>47</v>
      </c>
      <c r="K11435" t="s">
        <v>72</v>
      </c>
      <c r="L11435">
        <v>5</v>
      </c>
      <c r="M11435" t="s">
        <v>41</v>
      </c>
      <c r="N11435" t="s">
        <v>94</v>
      </c>
      <c r="O11435" t="s">
        <v>22</v>
      </c>
    </row>
    <row r="11436" spans="1:15">
      <c r="A11436" t="s">
        <v>17959</v>
      </c>
      <c r="B11436" s="1">
        <v>45930</v>
      </c>
      <c r="C11436" t="s">
        <v>15082</v>
      </c>
      <c r="D11436" t="s">
        <v>102</v>
      </c>
      <c r="E11436" t="s">
        <v>103</v>
      </c>
      <c r="F11436">
        <v>4</v>
      </c>
      <c r="G11436">
        <v>27577.3</v>
      </c>
      <c r="H11436">
        <v>110309.2</v>
      </c>
      <c r="I11436">
        <f>salesdata[[#This Row],[Total_Sales_INR]]/10000000</f>
        <v>1.103092E-2</v>
      </c>
      <c r="J11436" t="s">
        <v>18</v>
      </c>
      <c r="K11436" t="s">
        <v>19</v>
      </c>
      <c r="L11436">
        <v>5</v>
      </c>
      <c r="M11436" t="s">
        <v>73</v>
      </c>
      <c r="N11436" t="s">
        <v>127</v>
      </c>
      <c r="O11436" t="s">
        <v>22</v>
      </c>
    </row>
    <row r="11437" spans="1:15">
      <c r="A11437" t="s">
        <v>17960</v>
      </c>
      <c r="B11437" s="1">
        <v>45765</v>
      </c>
      <c r="C11437" t="s">
        <v>6615</v>
      </c>
      <c r="D11437" t="s">
        <v>45</v>
      </c>
      <c r="E11437" t="s">
        <v>55</v>
      </c>
      <c r="F11437">
        <v>1</v>
      </c>
      <c r="G11437">
        <v>40440.81</v>
      </c>
      <c r="H11437">
        <v>40440.81</v>
      </c>
      <c r="I11437">
        <f>salesdata[[#This Row],[Total_Sales_INR]]/10000000</f>
        <v>4.0440809999999997E-3</v>
      </c>
      <c r="J11437" t="s">
        <v>18</v>
      </c>
      <c r="K11437" t="s">
        <v>19</v>
      </c>
      <c r="L11437">
        <v>3</v>
      </c>
      <c r="M11437" t="s">
        <v>36</v>
      </c>
      <c r="N11437" t="s">
        <v>142</v>
      </c>
      <c r="O11437" t="s">
        <v>22</v>
      </c>
    </row>
    <row r="11438" spans="1:15">
      <c r="A11438" t="s">
        <v>17961</v>
      </c>
      <c r="B11438" s="1">
        <v>45930</v>
      </c>
      <c r="C11438" t="s">
        <v>16429</v>
      </c>
      <c r="D11438" t="s">
        <v>16</v>
      </c>
      <c r="E11438" t="s">
        <v>130</v>
      </c>
      <c r="F11438">
        <v>1</v>
      </c>
      <c r="G11438">
        <v>8854.16</v>
      </c>
      <c r="H11438">
        <v>8854.16</v>
      </c>
      <c r="I11438">
        <f>salesdata[[#This Row],[Total_Sales_INR]]/10000000</f>
        <v>8.8541599999999998E-4</v>
      </c>
      <c r="J11438" t="s">
        <v>27</v>
      </c>
      <c r="K11438" t="s">
        <v>19</v>
      </c>
      <c r="L11438">
        <v>4</v>
      </c>
      <c r="M11438" t="s">
        <v>185</v>
      </c>
      <c r="N11438" t="s">
        <v>57</v>
      </c>
      <c r="O11438" t="s">
        <v>22</v>
      </c>
    </row>
    <row r="11439" spans="1:15">
      <c r="A11439" t="s">
        <v>17962</v>
      </c>
      <c r="B11439" s="1">
        <v>45924</v>
      </c>
      <c r="C11439" t="s">
        <v>164</v>
      </c>
      <c r="D11439" t="s">
        <v>32</v>
      </c>
      <c r="E11439" t="s">
        <v>309</v>
      </c>
      <c r="F11439">
        <v>3</v>
      </c>
      <c r="G11439">
        <v>3881.8</v>
      </c>
      <c r="H11439">
        <v>11645.4</v>
      </c>
      <c r="I11439">
        <f>salesdata[[#This Row],[Total_Sales_INR]]/10000000</f>
        <v>1.1645399999999999E-3</v>
      </c>
      <c r="J11439" t="s">
        <v>47</v>
      </c>
      <c r="K11439" t="s">
        <v>35</v>
      </c>
      <c r="L11439">
        <v>5</v>
      </c>
      <c r="M11439" t="s">
        <v>41</v>
      </c>
      <c r="N11439" t="s">
        <v>173</v>
      </c>
      <c r="O11439" t="s">
        <v>22</v>
      </c>
    </row>
    <row r="11440" spans="1:15">
      <c r="A11440" t="s">
        <v>17963</v>
      </c>
      <c r="B11440" s="1">
        <v>45941</v>
      </c>
      <c r="C11440" t="s">
        <v>17964</v>
      </c>
      <c r="D11440" t="s">
        <v>25</v>
      </c>
      <c r="E11440" t="s">
        <v>26</v>
      </c>
      <c r="F11440">
        <v>5</v>
      </c>
      <c r="G11440">
        <v>13856.15</v>
      </c>
      <c r="H11440">
        <v>69280.75</v>
      </c>
      <c r="I11440">
        <f>salesdata[[#This Row],[Total_Sales_INR]]/10000000</f>
        <v>6.9280749999999997E-3</v>
      </c>
      <c r="J11440" t="s">
        <v>27</v>
      </c>
      <c r="K11440" t="s">
        <v>35</v>
      </c>
      <c r="L11440">
        <v>5</v>
      </c>
      <c r="M11440" t="s">
        <v>51</v>
      </c>
      <c r="N11440" t="s">
        <v>82</v>
      </c>
      <c r="O11440" t="s">
        <v>22</v>
      </c>
    </row>
    <row r="11441" spans="1:15">
      <c r="A11441" t="s">
        <v>17965</v>
      </c>
      <c r="B11441" s="1">
        <v>45833</v>
      </c>
      <c r="C11441" t="s">
        <v>560</v>
      </c>
      <c r="D11441" t="s">
        <v>102</v>
      </c>
      <c r="E11441" t="s">
        <v>193</v>
      </c>
      <c r="F11441">
        <v>1</v>
      </c>
      <c r="G11441">
        <v>48673.55</v>
      </c>
      <c r="H11441">
        <v>48673.55</v>
      </c>
      <c r="I11441">
        <f>salesdata[[#This Row],[Total_Sales_INR]]/10000000</f>
        <v>4.8673550000000003E-3</v>
      </c>
      <c r="J11441" t="s">
        <v>47</v>
      </c>
      <c r="K11441" t="s">
        <v>19</v>
      </c>
      <c r="L11441">
        <v>4</v>
      </c>
      <c r="M11441" t="s">
        <v>160</v>
      </c>
      <c r="N11441" t="s">
        <v>52</v>
      </c>
      <c r="O11441" t="s">
        <v>22</v>
      </c>
    </row>
    <row r="11442" spans="1:15">
      <c r="A11442" t="s">
        <v>17966</v>
      </c>
      <c r="B11442" s="1">
        <v>45930</v>
      </c>
      <c r="C11442" t="s">
        <v>17967</v>
      </c>
      <c r="D11442" t="s">
        <v>16</v>
      </c>
      <c r="E11442" t="s">
        <v>137</v>
      </c>
      <c r="F11442">
        <v>1</v>
      </c>
      <c r="G11442">
        <v>43322.82</v>
      </c>
      <c r="H11442">
        <v>43322.82</v>
      </c>
      <c r="I11442">
        <f>salesdata[[#This Row],[Total_Sales_INR]]/10000000</f>
        <v>4.3322819999999998E-3</v>
      </c>
      <c r="J11442" t="s">
        <v>47</v>
      </c>
      <c r="K11442" t="s">
        <v>19</v>
      </c>
      <c r="L11442">
        <v>5</v>
      </c>
      <c r="M11442" t="s">
        <v>170</v>
      </c>
      <c r="N11442" t="s">
        <v>82</v>
      </c>
      <c r="O11442" t="s">
        <v>22</v>
      </c>
    </row>
    <row r="11443" spans="1:15">
      <c r="A11443" t="s">
        <v>17968</v>
      </c>
      <c r="B11443" s="1">
        <v>45929</v>
      </c>
      <c r="C11443" t="s">
        <v>13238</v>
      </c>
      <c r="D11443" t="s">
        <v>102</v>
      </c>
      <c r="E11443" t="s">
        <v>155</v>
      </c>
      <c r="F11443">
        <v>2</v>
      </c>
      <c r="G11443">
        <v>14607.54</v>
      </c>
      <c r="H11443">
        <v>29215.08</v>
      </c>
      <c r="I11443">
        <f>salesdata[[#This Row],[Total_Sales_INR]]/10000000</f>
        <v>2.9215080000000002E-3</v>
      </c>
      <c r="J11443" t="s">
        <v>47</v>
      </c>
      <c r="K11443" t="s">
        <v>35</v>
      </c>
      <c r="L11443">
        <v>2</v>
      </c>
      <c r="M11443" t="s">
        <v>141</v>
      </c>
      <c r="N11443" t="s">
        <v>120</v>
      </c>
      <c r="O11443" t="s">
        <v>22</v>
      </c>
    </row>
    <row r="11444" spans="1:15">
      <c r="A11444" t="s">
        <v>17969</v>
      </c>
      <c r="B11444" s="1">
        <v>45766</v>
      </c>
      <c r="C11444" t="s">
        <v>13379</v>
      </c>
      <c r="D11444" t="s">
        <v>16</v>
      </c>
      <c r="E11444" t="s">
        <v>17</v>
      </c>
      <c r="F11444">
        <v>5</v>
      </c>
      <c r="G11444">
        <v>5993.48</v>
      </c>
      <c r="H11444">
        <v>29967.4</v>
      </c>
      <c r="I11444">
        <f>salesdata[[#This Row],[Total_Sales_INR]]/10000000</f>
        <v>2.9967400000000003E-3</v>
      </c>
      <c r="J11444" t="s">
        <v>34</v>
      </c>
      <c r="K11444" t="s">
        <v>72</v>
      </c>
      <c r="L11444">
        <v>5</v>
      </c>
      <c r="M11444" t="s">
        <v>170</v>
      </c>
      <c r="N11444" t="s">
        <v>156</v>
      </c>
      <c r="O11444" t="s">
        <v>22</v>
      </c>
    </row>
    <row r="11445" spans="1:15">
      <c r="A11445" t="s">
        <v>17970</v>
      </c>
      <c r="B11445" s="1">
        <v>45821</v>
      </c>
      <c r="C11445" t="s">
        <v>6178</v>
      </c>
      <c r="D11445" t="s">
        <v>16</v>
      </c>
      <c r="E11445" t="s">
        <v>159</v>
      </c>
      <c r="F11445">
        <v>3</v>
      </c>
      <c r="G11445">
        <v>46899.040000000001</v>
      </c>
      <c r="H11445">
        <v>140697.12</v>
      </c>
      <c r="I11445">
        <f>salesdata[[#This Row],[Total_Sales_INR]]/10000000</f>
        <v>1.4069712E-2</v>
      </c>
      <c r="J11445" t="s">
        <v>27</v>
      </c>
      <c r="K11445" t="s">
        <v>35</v>
      </c>
      <c r="L11445">
        <v>3</v>
      </c>
      <c r="M11445" t="s">
        <v>36</v>
      </c>
      <c r="N11445" t="s">
        <v>42</v>
      </c>
      <c r="O11445" t="s">
        <v>22</v>
      </c>
    </row>
    <row r="11446" spans="1:15">
      <c r="A11446" t="s">
        <v>17971</v>
      </c>
      <c r="B11446" s="1">
        <v>46000</v>
      </c>
      <c r="C11446" t="s">
        <v>17972</v>
      </c>
      <c r="D11446" t="s">
        <v>45</v>
      </c>
      <c r="E11446" t="s">
        <v>65</v>
      </c>
      <c r="F11446">
        <v>2</v>
      </c>
      <c r="G11446">
        <v>45851.040000000001</v>
      </c>
      <c r="H11446">
        <v>91702.080000000002</v>
      </c>
      <c r="I11446">
        <f>salesdata[[#This Row],[Total_Sales_INR]]/10000000</f>
        <v>9.1702080000000009E-3</v>
      </c>
      <c r="J11446" t="s">
        <v>34</v>
      </c>
      <c r="K11446" t="s">
        <v>35</v>
      </c>
      <c r="L11446">
        <v>5</v>
      </c>
      <c r="M11446" t="s">
        <v>170</v>
      </c>
      <c r="N11446" t="s">
        <v>178</v>
      </c>
      <c r="O11446" t="s">
        <v>22</v>
      </c>
    </row>
    <row r="11447" spans="1:15">
      <c r="A11447" t="s">
        <v>17973</v>
      </c>
      <c r="B11447" s="1">
        <v>45785</v>
      </c>
      <c r="C11447" t="s">
        <v>1624</v>
      </c>
      <c r="D11447" t="s">
        <v>32</v>
      </c>
      <c r="E11447" t="s">
        <v>40</v>
      </c>
      <c r="F11447">
        <v>1</v>
      </c>
      <c r="G11447">
        <v>16288.13</v>
      </c>
      <c r="H11447">
        <v>16288.13</v>
      </c>
      <c r="I11447">
        <f>salesdata[[#This Row],[Total_Sales_INR]]/10000000</f>
        <v>1.628813E-3</v>
      </c>
      <c r="J11447" t="s">
        <v>47</v>
      </c>
      <c r="K11447" t="s">
        <v>19</v>
      </c>
      <c r="L11447">
        <v>5</v>
      </c>
      <c r="M11447" t="s">
        <v>51</v>
      </c>
      <c r="N11447" t="s">
        <v>142</v>
      </c>
      <c r="O11447" t="s">
        <v>22</v>
      </c>
    </row>
    <row r="11448" spans="1:15">
      <c r="A11448" t="s">
        <v>17974</v>
      </c>
      <c r="B11448" s="1">
        <v>45773</v>
      </c>
      <c r="C11448" t="s">
        <v>17975</v>
      </c>
      <c r="D11448" t="s">
        <v>32</v>
      </c>
      <c r="E11448" t="s">
        <v>309</v>
      </c>
      <c r="F11448">
        <v>3</v>
      </c>
      <c r="G11448">
        <v>40214.94</v>
      </c>
      <c r="H11448">
        <v>120644.82</v>
      </c>
      <c r="I11448">
        <f>salesdata[[#This Row],[Total_Sales_INR]]/10000000</f>
        <v>1.2064482000000001E-2</v>
      </c>
      <c r="J11448" t="s">
        <v>18</v>
      </c>
      <c r="K11448" t="s">
        <v>35</v>
      </c>
      <c r="L11448">
        <v>4</v>
      </c>
      <c r="M11448" t="s">
        <v>88</v>
      </c>
      <c r="N11448" t="s">
        <v>48</v>
      </c>
      <c r="O11448" t="s">
        <v>22</v>
      </c>
    </row>
    <row r="11449" spans="1:15">
      <c r="A11449" t="s">
        <v>17976</v>
      </c>
      <c r="B11449" s="1">
        <v>45658</v>
      </c>
      <c r="C11449" t="s">
        <v>17977</v>
      </c>
      <c r="D11449" t="s">
        <v>102</v>
      </c>
      <c r="E11449" t="s">
        <v>193</v>
      </c>
      <c r="F11449">
        <v>2</v>
      </c>
      <c r="G11449">
        <v>44729.37</v>
      </c>
      <c r="H11449">
        <v>89458.74</v>
      </c>
      <c r="I11449">
        <f>salesdata[[#This Row],[Total_Sales_INR]]/10000000</f>
        <v>8.9458740000000012E-3</v>
      </c>
      <c r="J11449" t="s">
        <v>34</v>
      </c>
      <c r="K11449" t="s">
        <v>19</v>
      </c>
      <c r="L11449">
        <v>1</v>
      </c>
      <c r="M11449" t="s">
        <v>20</v>
      </c>
      <c r="N11449" t="s">
        <v>167</v>
      </c>
      <c r="O11449" t="s">
        <v>22</v>
      </c>
    </row>
    <row r="11450" spans="1:15">
      <c r="A11450" t="s">
        <v>17978</v>
      </c>
      <c r="B11450" s="1">
        <v>46006</v>
      </c>
      <c r="C11450" t="s">
        <v>17979</v>
      </c>
      <c r="D11450" t="s">
        <v>102</v>
      </c>
      <c r="E11450" t="s">
        <v>155</v>
      </c>
      <c r="F11450">
        <v>1</v>
      </c>
      <c r="G11450">
        <v>7186.01</v>
      </c>
      <c r="H11450">
        <v>7186.01</v>
      </c>
      <c r="I11450">
        <f>salesdata[[#This Row],[Total_Sales_INR]]/10000000</f>
        <v>7.1860100000000003E-4</v>
      </c>
      <c r="J11450" t="s">
        <v>18</v>
      </c>
      <c r="K11450" t="s">
        <v>19</v>
      </c>
      <c r="L11450">
        <v>3</v>
      </c>
      <c r="M11450" t="s">
        <v>77</v>
      </c>
      <c r="N11450" t="s">
        <v>62</v>
      </c>
      <c r="O11450" t="s">
        <v>22</v>
      </c>
    </row>
    <row r="11451" spans="1:15">
      <c r="A11451" t="s">
        <v>17980</v>
      </c>
      <c r="B11451" s="1">
        <v>45956</v>
      </c>
      <c r="C11451" t="s">
        <v>17981</v>
      </c>
      <c r="D11451" t="s">
        <v>102</v>
      </c>
      <c r="E11451" t="s">
        <v>103</v>
      </c>
      <c r="F11451">
        <v>1</v>
      </c>
      <c r="G11451">
        <v>3289.78</v>
      </c>
      <c r="H11451">
        <v>3289.78</v>
      </c>
      <c r="I11451">
        <f>salesdata[[#This Row],[Total_Sales_INR]]/10000000</f>
        <v>3.2897800000000001E-4</v>
      </c>
      <c r="J11451" t="s">
        <v>18</v>
      </c>
      <c r="K11451" t="s">
        <v>35</v>
      </c>
      <c r="L11451">
        <v>1</v>
      </c>
      <c r="M11451" t="s">
        <v>181</v>
      </c>
      <c r="N11451" t="s">
        <v>94</v>
      </c>
      <c r="O11451" t="s">
        <v>22</v>
      </c>
    </row>
    <row r="11452" spans="1:15">
      <c r="A11452" t="s">
        <v>17982</v>
      </c>
      <c r="B11452" s="1">
        <v>45683</v>
      </c>
      <c r="C11452" t="s">
        <v>17983</v>
      </c>
      <c r="D11452" t="s">
        <v>45</v>
      </c>
      <c r="E11452" t="s">
        <v>65</v>
      </c>
      <c r="F11452">
        <v>1</v>
      </c>
      <c r="G11452">
        <v>7632.9</v>
      </c>
      <c r="H11452">
        <v>7632.9</v>
      </c>
      <c r="I11452">
        <f>salesdata[[#This Row],[Total_Sales_INR]]/10000000</f>
        <v>7.6328999999999991E-4</v>
      </c>
      <c r="J11452" t="s">
        <v>34</v>
      </c>
      <c r="K11452" t="s">
        <v>19</v>
      </c>
      <c r="L11452">
        <v>5</v>
      </c>
      <c r="M11452" t="s">
        <v>170</v>
      </c>
      <c r="N11452" t="s">
        <v>78</v>
      </c>
      <c r="O11452" t="s">
        <v>22</v>
      </c>
    </row>
    <row r="11453" spans="1:15">
      <c r="A11453" t="s">
        <v>17984</v>
      </c>
      <c r="B11453" s="1">
        <v>45917</v>
      </c>
      <c r="C11453" t="s">
        <v>17985</v>
      </c>
      <c r="D11453" t="s">
        <v>25</v>
      </c>
      <c r="E11453" t="s">
        <v>91</v>
      </c>
      <c r="F11453">
        <v>1</v>
      </c>
      <c r="G11453">
        <v>12072.36</v>
      </c>
      <c r="H11453">
        <v>12072.36</v>
      </c>
      <c r="I11453">
        <f>salesdata[[#This Row],[Total_Sales_INR]]/10000000</f>
        <v>1.207236E-3</v>
      </c>
      <c r="J11453" t="s">
        <v>47</v>
      </c>
      <c r="K11453" t="s">
        <v>35</v>
      </c>
      <c r="L11453">
        <v>1</v>
      </c>
      <c r="M11453" t="s">
        <v>20</v>
      </c>
      <c r="N11453" t="s">
        <v>52</v>
      </c>
      <c r="O11453" t="s">
        <v>22</v>
      </c>
    </row>
    <row r="11454" spans="1:15">
      <c r="A11454" t="s">
        <v>17986</v>
      </c>
      <c r="B11454" s="1">
        <v>45770</v>
      </c>
      <c r="C11454" t="s">
        <v>6588</v>
      </c>
      <c r="D11454" t="s">
        <v>16</v>
      </c>
      <c r="E11454" t="s">
        <v>145</v>
      </c>
      <c r="F11454">
        <v>3</v>
      </c>
      <c r="G11454">
        <v>12238.84</v>
      </c>
      <c r="H11454">
        <v>36716.519999999997</v>
      </c>
      <c r="I11454">
        <f>salesdata[[#This Row],[Total_Sales_INR]]/10000000</f>
        <v>3.6716519999999996E-3</v>
      </c>
      <c r="J11454" t="s">
        <v>34</v>
      </c>
      <c r="K11454" t="s">
        <v>72</v>
      </c>
      <c r="L11454">
        <v>1</v>
      </c>
      <c r="M11454" t="s">
        <v>107</v>
      </c>
      <c r="N11454" t="s">
        <v>134</v>
      </c>
      <c r="O11454" t="s">
        <v>22</v>
      </c>
    </row>
    <row r="11455" spans="1:15">
      <c r="A11455" t="s">
        <v>17987</v>
      </c>
      <c r="B11455" s="1">
        <v>45802</v>
      </c>
      <c r="C11455" t="s">
        <v>15082</v>
      </c>
      <c r="D11455" t="s">
        <v>16</v>
      </c>
      <c r="E11455" t="s">
        <v>130</v>
      </c>
      <c r="F11455">
        <v>3</v>
      </c>
      <c r="G11455">
        <v>37456.1</v>
      </c>
      <c r="H11455">
        <v>112368.3</v>
      </c>
      <c r="I11455">
        <f>salesdata[[#This Row],[Total_Sales_INR]]/10000000</f>
        <v>1.123683E-2</v>
      </c>
      <c r="J11455" t="s">
        <v>34</v>
      </c>
      <c r="K11455" t="s">
        <v>35</v>
      </c>
      <c r="L11455">
        <v>2</v>
      </c>
      <c r="M11455" t="s">
        <v>141</v>
      </c>
      <c r="N11455" t="s">
        <v>112</v>
      </c>
      <c r="O11455" t="s">
        <v>22</v>
      </c>
    </row>
    <row r="11456" spans="1:15">
      <c r="A11456" t="s">
        <v>17988</v>
      </c>
      <c r="B11456" s="1">
        <v>45679</v>
      </c>
      <c r="C11456" t="s">
        <v>5284</v>
      </c>
      <c r="D11456" t="s">
        <v>32</v>
      </c>
      <c r="E11456" t="s">
        <v>81</v>
      </c>
      <c r="F11456">
        <v>1</v>
      </c>
      <c r="G11456">
        <v>12405.87</v>
      </c>
      <c r="H11456">
        <v>12405.87</v>
      </c>
      <c r="I11456">
        <f>salesdata[[#This Row],[Total_Sales_INR]]/10000000</f>
        <v>1.240587E-3</v>
      </c>
      <c r="J11456" t="s">
        <v>47</v>
      </c>
      <c r="K11456" t="s">
        <v>35</v>
      </c>
      <c r="L11456">
        <v>3</v>
      </c>
      <c r="M11456" t="s">
        <v>115</v>
      </c>
      <c r="N11456" t="s">
        <v>216</v>
      </c>
      <c r="O11456" t="s">
        <v>22</v>
      </c>
    </row>
    <row r="11457" spans="1:15">
      <c r="A11457" t="s">
        <v>17989</v>
      </c>
      <c r="B11457" s="1">
        <v>45795</v>
      </c>
      <c r="C11457" t="s">
        <v>9078</v>
      </c>
      <c r="D11457" t="s">
        <v>16</v>
      </c>
      <c r="E11457" t="s">
        <v>145</v>
      </c>
      <c r="F11457">
        <v>2</v>
      </c>
      <c r="G11457">
        <v>47223.58</v>
      </c>
      <c r="H11457">
        <v>94447.16</v>
      </c>
      <c r="I11457">
        <f>salesdata[[#This Row],[Total_Sales_INR]]/10000000</f>
        <v>9.4447160000000006E-3</v>
      </c>
      <c r="J11457" t="s">
        <v>27</v>
      </c>
      <c r="K11457" t="s">
        <v>72</v>
      </c>
      <c r="L11457">
        <v>4</v>
      </c>
      <c r="M11457" t="s">
        <v>88</v>
      </c>
      <c r="N11457" t="s">
        <v>21</v>
      </c>
      <c r="O11457" t="s">
        <v>22</v>
      </c>
    </row>
    <row r="11458" spans="1:15">
      <c r="A11458" t="s">
        <v>17990</v>
      </c>
      <c r="B11458" s="1">
        <v>45844</v>
      </c>
      <c r="C11458" t="s">
        <v>1256</v>
      </c>
      <c r="D11458" t="s">
        <v>25</v>
      </c>
      <c r="E11458" t="s">
        <v>223</v>
      </c>
      <c r="F11458">
        <v>1</v>
      </c>
      <c r="G11458">
        <v>1954.76</v>
      </c>
      <c r="H11458">
        <v>1954.76</v>
      </c>
      <c r="I11458">
        <f>salesdata[[#This Row],[Total_Sales_INR]]/10000000</f>
        <v>1.9547600000000001E-4</v>
      </c>
      <c r="J11458" t="s">
        <v>27</v>
      </c>
      <c r="K11458" t="s">
        <v>72</v>
      </c>
      <c r="L11458">
        <v>2</v>
      </c>
      <c r="M11458" t="s">
        <v>133</v>
      </c>
      <c r="N11458" t="s">
        <v>360</v>
      </c>
      <c r="O11458" t="s">
        <v>22</v>
      </c>
    </row>
    <row r="11459" spans="1:15">
      <c r="A11459" t="s">
        <v>17991</v>
      </c>
      <c r="B11459" s="1">
        <v>45795</v>
      </c>
      <c r="C11459" t="s">
        <v>1536</v>
      </c>
      <c r="D11459" t="s">
        <v>102</v>
      </c>
      <c r="E11459" t="s">
        <v>118</v>
      </c>
      <c r="F11459">
        <v>5</v>
      </c>
      <c r="G11459">
        <v>33838.959999999999</v>
      </c>
      <c r="H11459">
        <v>169194.8</v>
      </c>
      <c r="I11459">
        <f>salesdata[[#This Row],[Total_Sales_INR]]/10000000</f>
        <v>1.6919479999999997E-2</v>
      </c>
      <c r="J11459" t="s">
        <v>47</v>
      </c>
      <c r="K11459" t="s">
        <v>19</v>
      </c>
      <c r="L11459">
        <v>1</v>
      </c>
      <c r="M11459" t="s">
        <v>20</v>
      </c>
      <c r="N11459" t="s">
        <v>167</v>
      </c>
      <c r="O11459" t="s">
        <v>22</v>
      </c>
    </row>
    <row r="11460" spans="1:15">
      <c r="A11460" t="s">
        <v>17992</v>
      </c>
      <c r="B11460" s="1">
        <v>45709</v>
      </c>
      <c r="C11460" t="s">
        <v>17993</v>
      </c>
      <c r="D11460" t="s">
        <v>16</v>
      </c>
      <c r="E11460" t="s">
        <v>145</v>
      </c>
      <c r="F11460">
        <v>3</v>
      </c>
      <c r="G11460">
        <v>24446.959999999999</v>
      </c>
      <c r="H11460">
        <v>73340.88</v>
      </c>
      <c r="I11460">
        <f>salesdata[[#This Row],[Total_Sales_INR]]/10000000</f>
        <v>7.3340880000000008E-3</v>
      </c>
      <c r="J11460" t="s">
        <v>47</v>
      </c>
      <c r="K11460" t="s">
        <v>35</v>
      </c>
      <c r="L11460">
        <v>5</v>
      </c>
      <c r="M11460" t="s">
        <v>73</v>
      </c>
      <c r="N11460" t="s">
        <v>74</v>
      </c>
      <c r="O11460" t="s">
        <v>22</v>
      </c>
    </row>
    <row r="11461" spans="1:15">
      <c r="A11461" t="s">
        <v>17994</v>
      </c>
      <c r="B11461" s="1">
        <v>45981</v>
      </c>
      <c r="C11461" t="s">
        <v>15150</v>
      </c>
      <c r="D11461" t="s">
        <v>102</v>
      </c>
      <c r="E11461" t="s">
        <v>155</v>
      </c>
      <c r="F11461">
        <v>4</v>
      </c>
      <c r="G11461">
        <v>35063.49</v>
      </c>
      <c r="H11461">
        <v>140253.96</v>
      </c>
      <c r="I11461">
        <f>salesdata[[#This Row],[Total_Sales_INR]]/10000000</f>
        <v>1.4025395999999999E-2</v>
      </c>
      <c r="J11461" t="s">
        <v>47</v>
      </c>
      <c r="K11461" t="s">
        <v>35</v>
      </c>
      <c r="L11461">
        <v>4</v>
      </c>
      <c r="M11461" t="s">
        <v>123</v>
      </c>
      <c r="N11461" t="s">
        <v>94</v>
      </c>
      <c r="O11461" t="s">
        <v>22</v>
      </c>
    </row>
    <row r="11462" spans="1:15">
      <c r="A11462" t="s">
        <v>17995</v>
      </c>
      <c r="B11462" s="1">
        <v>45952</v>
      </c>
      <c r="C11462" t="s">
        <v>15401</v>
      </c>
      <c r="D11462" t="s">
        <v>32</v>
      </c>
      <c r="E11462" t="s">
        <v>309</v>
      </c>
      <c r="F11462">
        <v>5</v>
      </c>
      <c r="G11462">
        <v>28147.94</v>
      </c>
      <c r="H11462">
        <v>140739.70000000001</v>
      </c>
      <c r="I11462">
        <f>salesdata[[#This Row],[Total_Sales_INR]]/10000000</f>
        <v>1.4073970000000002E-2</v>
      </c>
      <c r="J11462" t="s">
        <v>47</v>
      </c>
      <c r="K11462" t="s">
        <v>19</v>
      </c>
      <c r="L11462">
        <v>1</v>
      </c>
      <c r="M11462" t="s">
        <v>119</v>
      </c>
      <c r="N11462" t="s">
        <v>69</v>
      </c>
      <c r="O11462" t="s">
        <v>22</v>
      </c>
    </row>
    <row r="11463" spans="1:15">
      <c r="A11463" t="s">
        <v>17996</v>
      </c>
      <c r="B11463" s="1">
        <v>45956</v>
      </c>
      <c r="C11463" t="s">
        <v>17997</v>
      </c>
      <c r="D11463" t="s">
        <v>16</v>
      </c>
      <c r="E11463" t="s">
        <v>17</v>
      </c>
      <c r="F11463">
        <v>5</v>
      </c>
      <c r="G11463">
        <v>39472.910000000003</v>
      </c>
      <c r="H11463">
        <v>197364.55</v>
      </c>
      <c r="I11463">
        <f>salesdata[[#This Row],[Total_Sales_INR]]/10000000</f>
        <v>1.9736455E-2</v>
      </c>
      <c r="J11463" t="s">
        <v>34</v>
      </c>
      <c r="K11463" t="s">
        <v>35</v>
      </c>
      <c r="L11463">
        <v>4</v>
      </c>
      <c r="M11463" t="s">
        <v>185</v>
      </c>
      <c r="N11463" t="s">
        <v>69</v>
      </c>
      <c r="O11463" t="s">
        <v>22</v>
      </c>
    </row>
    <row r="11464" spans="1:15">
      <c r="A11464" t="s">
        <v>17998</v>
      </c>
      <c r="B11464" s="1">
        <v>45902</v>
      </c>
      <c r="C11464" t="s">
        <v>17999</v>
      </c>
      <c r="D11464" t="s">
        <v>25</v>
      </c>
      <c r="E11464" t="s">
        <v>26</v>
      </c>
      <c r="F11464">
        <v>2</v>
      </c>
      <c r="G11464">
        <v>12994.95</v>
      </c>
      <c r="H11464">
        <v>25989.9</v>
      </c>
      <c r="I11464">
        <f>salesdata[[#This Row],[Total_Sales_INR]]/10000000</f>
        <v>2.5989900000000002E-3</v>
      </c>
      <c r="J11464" t="s">
        <v>18</v>
      </c>
      <c r="K11464" t="s">
        <v>35</v>
      </c>
      <c r="L11464">
        <v>1</v>
      </c>
      <c r="M11464" t="s">
        <v>119</v>
      </c>
      <c r="N11464" t="s">
        <v>127</v>
      </c>
      <c r="O11464" t="s">
        <v>22</v>
      </c>
    </row>
    <row r="11465" spans="1:15">
      <c r="A11465" t="s">
        <v>18000</v>
      </c>
      <c r="B11465" s="1">
        <v>45753</v>
      </c>
      <c r="C11465" t="s">
        <v>2019</v>
      </c>
      <c r="D11465" t="s">
        <v>45</v>
      </c>
      <c r="E11465" t="s">
        <v>60</v>
      </c>
      <c r="F11465">
        <v>2</v>
      </c>
      <c r="G11465">
        <v>49839.73</v>
      </c>
      <c r="H11465">
        <v>99679.46</v>
      </c>
      <c r="I11465">
        <f>salesdata[[#This Row],[Total_Sales_INR]]/10000000</f>
        <v>9.9679460000000001E-3</v>
      </c>
      <c r="J11465" t="s">
        <v>34</v>
      </c>
      <c r="K11465" t="s">
        <v>19</v>
      </c>
      <c r="L11465">
        <v>1</v>
      </c>
      <c r="M11465" t="s">
        <v>68</v>
      </c>
      <c r="N11465" t="s">
        <v>216</v>
      </c>
      <c r="O11465" t="s">
        <v>22</v>
      </c>
    </row>
    <row r="11466" spans="1:15">
      <c r="A11466" t="s">
        <v>18001</v>
      </c>
      <c r="B11466" s="1">
        <v>45817</v>
      </c>
      <c r="C11466" t="s">
        <v>11069</v>
      </c>
      <c r="D11466" t="s">
        <v>25</v>
      </c>
      <c r="E11466" t="s">
        <v>280</v>
      </c>
      <c r="F11466">
        <v>3</v>
      </c>
      <c r="G11466">
        <v>45232.23</v>
      </c>
      <c r="H11466">
        <v>135696.69</v>
      </c>
      <c r="I11466">
        <f>salesdata[[#This Row],[Total_Sales_INR]]/10000000</f>
        <v>1.3569668999999999E-2</v>
      </c>
      <c r="J11466" t="s">
        <v>18</v>
      </c>
      <c r="K11466" t="s">
        <v>35</v>
      </c>
      <c r="L11466">
        <v>2</v>
      </c>
      <c r="M11466" t="s">
        <v>133</v>
      </c>
      <c r="N11466" t="s">
        <v>124</v>
      </c>
      <c r="O11466" t="s">
        <v>22</v>
      </c>
    </row>
    <row r="11467" spans="1:15">
      <c r="A11467" t="s">
        <v>18002</v>
      </c>
      <c r="B11467" s="1">
        <v>45805</v>
      </c>
      <c r="C11467" t="s">
        <v>1030</v>
      </c>
      <c r="D11467" t="s">
        <v>32</v>
      </c>
      <c r="E11467" t="s">
        <v>309</v>
      </c>
      <c r="F11467">
        <v>5</v>
      </c>
      <c r="G11467">
        <v>47346.61</v>
      </c>
      <c r="H11467">
        <v>236733.05</v>
      </c>
      <c r="I11467">
        <f>salesdata[[#This Row],[Total_Sales_INR]]/10000000</f>
        <v>2.3673304999999999E-2</v>
      </c>
      <c r="J11467" t="s">
        <v>34</v>
      </c>
      <c r="K11467" t="s">
        <v>72</v>
      </c>
      <c r="L11467">
        <v>2</v>
      </c>
      <c r="M11467" t="s">
        <v>133</v>
      </c>
      <c r="N11467" t="s">
        <v>120</v>
      </c>
      <c r="O11467" t="s">
        <v>22</v>
      </c>
    </row>
    <row r="11468" spans="1:15">
      <c r="A11468" t="s">
        <v>18003</v>
      </c>
      <c r="B11468" s="1">
        <v>45674</v>
      </c>
      <c r="C11468" t="s">
        <v>18004</v>
      </c>
      <c r="D11468" t="s">
        <v>45</v>
      </c>
      <c r="E11468" t="s">
        <v>55</v>
      </c>
      <c r="F11468">
        <v>5</v>
      </c>
      <c r="G11468">
        <v>39184.97</v>
      </c>
      <c r="H11468">
        <v>195924.85</v>
      </c>
      <c r="I11468">
        <f>salesdata[[#This Row],[Total_Sales_INR]]/10000000</f>
        <v>1.9592485E-2</v>
      </c>
      <c r="J11468" t="s">
        <v>27</v>
      </c>
      <c r="K11468" t="s">
        <v>35</v>
      </c>
      <c r="L11468">
        <v>3</v>
      </c>
      <c r="M11468" t="s">
        <v>61</v>
      </c>
      <c r="N11468" t="s">
        <v>213</v>
      </c>
      <c r="O11468" t="s">
        <v>22</v>
      </c>
    </row>
    <row r="11469" spans="1:15">
      <c r="A11469" t="s">
        <v>18005</v>
      </c>
      <c r="B11469" s="1">
        <v>45824</v>
      </c>
      <c r="C11469" t="s">
        <v>14322</v>
      </c>
      <c r="D11469" t="s">
        <v>16</v>
      </c>
      <c r="E11469" t="s">
        <v>145</v>
      </c>
      <c r="F11469">
        <v>2</v>
      </c>
      <c r="G11469">
        <v>11639.96</v>
      </c>
      <c r="H11469">
        <v>23279.919999999998</v>
      </c>
      <c r="I11469">
        <f>salesdata[[#This Row],[Total_Sales_INR]]/10000000</f>
        <v>2.3279919999999996E-3</v>
      </c>
      <c r="J11469" t="s">
        <v>27</v>
      </c>
      <c r="K11469" t="s">
        <v>35</v>
      </c>
      <c r="L11469">
        <v>4</v>
      </c>
      <c r="M11469" t="s">
        <v>160</v>
      </c>
      <c r="N11469" t="s">
        <v>29</v>
      </c>
      <c r="O11469" t="s">
        <v>22</v>
      </c>
    </row>
    <row r="11470" spans="1:15">
      <c r="A11470" t="s">
        <v>18006</v>
      </c>
      <c r="B11470" s="1">
        <v>45742</v>
      </c>
      <c r="C11470" t="s">
        <v>4360</v>
      </c>
      <c r="D11470" t="s">
        <v>32</v>
      </c>
      <c r="E11470" t="s">
        <v>309</v>
      </c>
      <c r="F11470">
        <v>2</v>
      </c>
      <c r="G11470">
        <v>10511.92</v>
      </c>
      <c r="H11470">
        <v>21023.84</v>
      </c>
      <c r="I11470">
        <f>salesdata[[#This Row],[Total_Sales_INR]]/10000000</f>
        <v>2.1023840000000001E-3</v>
      </c>
      <c r="J11470" t="s">
        <v>47</v>
      </c>
      <c r="K11470" t="s">
        <v>72</v>
      </c>
      <c r="L11470">
        <v>5</v>
      </c>
      <c r="M11470" t="s">
        <v>51</v>
      </c>
      <c r="N11470" t="s">
        <v>360</v>
      </c>
      <c r="O11470" t="s">
        <v>22</v>
      </c>
    </row>
    <row r="11471" spans="1:15">
      <c r="A11471" t="s">
        <v>18007</v>
      </c>
      <c r="B11471" s="1">
        <v>45944</v>
      </c>
      <c r="C11471" t="s">
        <v>4622</v>
      </c>
      <c r="D11471" t="s">
        <v>25</v>
      </c>
      <c r="E11471" t="s">
        <v>26</v>
      </c>
      <c r="F11471">
        <v>5</v>
      </c>
      <c r="G11471">
        <v>4247.55</v>
      </c>
      <c r="H11471">
        <v>21237.75</v>
      </c>
      <c r="I11471">
        <f>salesdata[[#This Row],[Total_Sales_INR]]/10000000</f>
        <v>2.1237750000000001E-3</v>
      </c>
      <c r="J11471" t="s">
        <v>18</v>
      </c>
      <c r="K11471" t="s">
        <v>19</v>
      </c>
      <c r="L11471">
        <v>1</v>
      </c>
      <c r="M11471" t="s">
        <v>20</v>
      </c>
      <c r="N11471" t="s">
        <v>173</v>
      </c>
      <c r="O11471" t="s">
        <v>22</v>
      </c>
    </row>
    <row r="11472" spans="1:15">
      <c r="A11472" t="s">
        <v>18008</v>
      </c>
      <c r="B11472" s="1">
        <v>45852</v>
      </c>
      <c r="C11472" t="s">
        <v>9721</v>
      </c>
      <c r="D11472" t="s">
        <v>16</v>
      </c>
      <c r="E11472" t="s">
        <v>17</v>
      </c>
      <c r="F11472">
        <v>5</v>
      </c>
      <c r="G11472">
        <v>28843.18</v>
      </c>
      <c r="H11472">
        <v>144215.9</v>
      </c>
      <c r="I11472">
        <f>salesdata[[#This Row],[Total_Sales_INR]]/10000000</f>
        <v>1.442159E-2</v>
      </c>
      <c r="J11472" t="s">
        <v>34</v>
      </c>
      <c r="K11472" t="s">
        <v>72</v>
      </c>
      <c r="L11472">
        <v>1</v>
      </c>
      <c r="M11472" t="s">
        <v>68</v>
      </c>
      <c r="N11472" t="s">
        <v>156</v>
      </c>
      <c r="O11472" t="s">
        <v>22</v>
      </c>
    </row>
    <row r="11473" spans="1:15">
      <c r="A11473" t="s">
        <v>18009</v>
      </c>
      <c r="B11473" s="1">
        <v>45992</v>
      </c>
      <c r="C11473" t="s">
        <v>16137</v>
      </c>
      <c r="D11473" t="s">
        <v>45</v>
      </c>
      <c r="E11473" t="s">
        <v>46</v>
      </c>
      <c r="F11473">
        <v>2</v>
      </c>
      <c r="G11473">
        <v>39365.21</v>
      </c>
      <c r="H11473">
        <v>78730.42</v>
      </c>
      <c r="I11473">
        <f>salesdata[[#This Row],[Total_Sales_INR]]/10000000</f>
        <v>7.8730420000000002E-3</v>
      </c>
      <c r="J11473" t="s">
        <v>27</v>
      </c>
      <c r="K11473" t="s">
        <v>35</v>
      </c>
      <c r="L11473">
        <v>2</v>
      </c>
      <c r="M11473" t="s">
        <v>265</v>
      </c>
      <c r="N11473" t="s">
        <v>52</v>
      </c>
      <c r="O11473" t="s">
        <v>22</v>
      </c>
    </row>
    <row r="11474" spans="1:15">
      <c r="A11474" t="s">
        <v>18010</v>
      </c>
      <c r="B11474" s="1">
        <v>45705</v>
      </c>
      <c r="C11474" t="s">
        <v>438</v>
      </c>
      <c r="D11474" t="s">
        <v>45</v>
      </c>
      <c r="E11474" t="s">
        <v>85</v>
      </c>
      <c r="F11474">
        <v>5</v>
      </c>
      <c r="G11474">
        <v>33868.019999999997</v>
      </c>
      <c r="H11474">
        <v>169340.1</v>
      </c>
      <c r="I11474">
        <f>salesdata[[#This Row],[Total_Sales_INR]]/10000000</f>
        <v>1.6934009999999999E-2</v>
      </c>
      <c r="J11474" t="s">
        <v>27</v>
      </c>
      <c r="K11474" t="s">
        <v>35</v>
      </c>
      <c r="L11474">
        <v>2</v>
      </c>
      <c r="M11474" t="s">
        <v>265</v>
      </c>
      <c r="N11474" t="s">
        <v>127</v>
      </c>
      <c r="O11474" t="s">
        <v>22</v>
      </c>
    </row>
    <row r="11475" spans="1:15">
      <c r="A11475" t="s">
        <v>18011</v>
      </c>
      <c r="B11475" s="1">
        <v>45963</v>
      </c>
      <c r="C11475" t="s">
        <v>18012</v>
      </c>
      <c r="D11475" t="s">
        <v>32</v>
      </c>
      <c r="E11475" t="s">
        <v>309</v>
      </c>
      <c r="F11475">
        <v>1</v>
      </c>
      <c r="G11475">
        <v>40413.360000000001</v>
      </c>
      <c r="H11475">
        <v>40413.360000000001</v>
      </c>
      <c r="I11475">
        <f>salesdata[[#This Row],[Total_Sales_INR]]/10000000</f>
        <v>4.0413360000000004E-3</v>
      </c>
      <c r="J11475" t="s">
        <v>47</v>
      </c>
      <c r="K11475" t="s">
        <v>72</v>
      </c>
      <c r="L11475">
        <v>5</v>
      </c>
      <c r="M11475" t="s">
        <v>41</v>
      </c>
      <c r="N11475" t="s">
        <v>69</v>
      </c>
      <c r="O11475" t="s">
        <v>22</v>
      </c>
    </row>
    <row r="11476" spans="1:15">
      <c r="A11476" t="s">
        <v>18013</v>
      </c>
      <c r="B11476" s="1">
        <v>45678</v>
      </c>
      <c r="C11476" t="s">
        <v>13091</v>
      </c>
      <c r="D11476" t="s">
        <v>32</v>
      </c>
      <c r="E11476" t="s">
        <v>309</v>
      </c>
      <c r="F11476">
        <v>3</v>
      </c>
      <c r="G11476">
        <v>17154.95</v>
      </c>
      <c r="H11476">
        <v>51464.85</v>
      </c>
      <c r="I11476">
        <f>salesdata[[#This Row],[Total_Sales_INR]]/10000000</f>
        <v>5.1464850000000001E-3</v>
      </c>
      <c r="J11476" t="s">
        <v>27</v>
      </c>
      <c r="K11476" t="s">
        <v>35</v>
      </c>
      <c r="L11476">
        <v>5</v>
      </c>
      <c r="M11476" t="s">
        <v>73</v>
      </c>
      <c r="N11476" t="s">
        <v>82</v>
      </c>
      <c r="O11476" t="s">
        <v>22</v>
      </c>
    </row>
    <row r="11477" spans="1:15">
      <c r="A11477" t="s">
        <v>18014</v>
      </c>
      <c r="B11477" s="1">
        <v>45833</v>
      </c>
      <c r="C11477" t="s">
        <v>18015</v>
      </c>
      <c r="D11477" t="s">
        <v>16</v>
      </c>
      <c r="E11477" t="s">
        <v>159</v>
      </c>
      <c r="F11477">
        <v>2</v>
      </c>
      <c r="G11477">
        <v>22558</v>
      </c>
      <c r="H11477">
        <v>45116</v>
      </c>
      <c r="I11477">
        <f>salesdata[[#This Row],[Total_Sales_INR]]/10000000</f>
        <v>4.5116000000000002E-3</v>
      </c>
      <c r="J11477" t="s">
        <v>18</v>
      </c>
      <c r="K11477" t="s">
        <v>35</v>
      </c>
      <c r="L11477">
        <v>1</v>
      </c>
      <c r="M11477" t="s">
        <v>107</v>
      </c>
      <c r="N11477" t="s">
        <v>69</v>
      </c>
      <c r="O11477" t="s">
        <v>22</v>
      </c>
    </row>
    <row r="11478" spans="1:15">
      <c r="A11478" t="s">
        <v>18016</v>
      </c>
      <c r="B11478" s="1">
        <v>45711</v>
      </c>
      <c r="C11478" t="s">
        <v>18017</v>
      </c>
      <c r="D11478" t="s">
        <v>16</v>
      </c>
      <c r="E11478" t="s">
        <v>17</v>
      </c>
      <c r="F11478">
        <v>4</v>
      </c>
      <c r="G11478">
        <v>3006.13</v>
      </c>
      <c r="H11478">
        <v>12024.52</v>
      </c>
      <c r="I11478">
        <f>salesdata[[#This Row],[Total_Sales_INR]]/10000000</f>
        <v>1.2024520000000001E-3</v>
      </c>
      <c r="J11478" t="s">
        <v>18</v>
      </c>
      <c r="K11478" t="s">
        <v>19</v>
      </c>
      <c r="L11478">
        <v>2</v>
      </c>
      <c r="M11478" t="s">
        <v>56</v>
      </c>
      <c r="N11478" t="s">
        <v>216</v>
      </c>
      <c r="O11478" t="s">
        <v>22</v>
      </c>
    </row>
    <row r="11479" spans="1:15">
      <c r="A11479" t="s">
        <v>18018</v>
      </c>
      <c r="B11479" s="1">
        <v>45660</v>
      </c>
      <c r="C11479" t="s">
        <v>3087</v>
      </c>
      <c r="D11479" t="s">
        <v>16</v>
      </c>
      <c r="E11479" t="s">
        <v>137</v>
      </c>
      <c r="F11479">
        <v>5</v>
      </c>
      <c r="G11479">
        <v>17884.73</v>
      </c>
      <c r="H11479">
        <v>89423.65</v>
      </c>
      <c r="I11479">
        <f>salesdata[[#This Row],[Total_Sales_INR]]/10000000</f>
        <v>8.942364999999999E-3</v>
      </c>
      <c r="J11479" t="s">
        <v>47</v>
      </c>
      <c r="K11479" t="s">
        <v>72</v>
      </c>
      <c r="L11479">
        <v>5</v>
      </c>
      <c r="M11479" t="s">
        <v>73</v>
      </c>
      <c r="N11479" t="s">
        <v>213</v>
      </c>
      <c r="O11479" t="s">
        <v>22</v>
      </c>
    </row>
    <row r="11480" spans="1:15">
      <c r="A11480" t="s">
        <v>18019</v>
      </c>
      <c r="B11480" s="1">
        <v>45863</v>
      </c>
      <c r="C11480" t="s">
        <v>14763</v>
      </c>
      <c r="D11480" t="s">
        <v>102</v>
      </c>
      <c r="E11480" t="s">
        <v>184</v>
      </c>
      <c r="F11480">
        <v>4</v>
      </c>
      <c r="G11480">
        <v>10394.61</v>
      </c>
      <c r="H11480">
        <v>41578.44</v>
      </c>
      <c r="I11480">
        <f>salesdata[[#This Row],[Total_Sales_INR]]/10000000</f>
        <v>4.1578439999999999E-3</v>
      </c>
      <c r="J11480" t="s">
        <v>18</v>
      </c>
      <c r="K11480" t="s">
        <v>19</v>
      </c>
      <c r="L11480">
        <v>3</v>
      </c>
      <c r="M11480" t="s">
        <v>77</v>
      </c>
      <c r="N11480" t="s">
        <v>29</v>
      </c>
      <c r="O11480" t="s">
        <v>22</v>
      </c>
    </row>
    <row r="11481" spans="1:15">
      <c r="A11481" t="s">
        <v>18020</v>
      </c>
      <c r="B11481" s="1">
        <v>45715</v>
      </c>
      <c r="C11481" t="s">
        <v>18021</v>
      </c>
      <c r="D11481" t="s">
        <v>45</v>
      </c>
      <c r="E11481" t="s">
        <v>85</v>
      </c>
      <c r="F11481">
        <v>4</v>
      </c>
      <c r="G11481">
        <v>27202.66</v>
      </c>
      <c r="H11481">
        <v>108810.64</v>
      </c>
      <c r="I11481">
        <f>salesdata[[#This Row],[Total_Sales_INR]]/10000000</f>
        <v>1.0881063999999999E-2</v>
      </c>
      <c r="J11481" t="s">
        <v>34</v>
      </c>
      <c r="K11481" t="s">
        <v>35</v>
      </c>
      <c r="L11481">
        <v>1</v>
      </c>
      <c r="M11481" t="s">
        <v>68</v>
      </c>
      <c r="N11481" t="s">
        <v>21</v>
      </c>
      <c r="O11481" t="s">
        <v>22</v>
      </c>
    </row>
    <row r="11482" spans="1:15">
      <c r="A11482" t="s">
        <v>18022</v>
      </c>
      <c r="B11482" s="1">
        <v>45856</v>
      </c>
      <c r="C11482" t="s">
        <v>2984</v>
      </c>
      <c r="D11482" t="s">
        <v>16</v>
      </c>
      <c r="E11482" t="s">
        <v>159</v>
      </c>
      <c r="F11482">
        <v>3</v>
      </c>
      <c r="G11482">
        <v>19164.240000000002</v>
      </c>
      <c r="H11482">
        <v>57492.72</v>
      </c>
      <c r="I11482">
        <f>salesdata[[#This Row],[Total_Sales_INR]]/10000000</f>
        <v>5.7492719999999997E-3</v>
      </c>
      <c r="J11482" t="s">
        <v>18</v>
      </c>
      <c r="K11482" t="s">
        <v>72</v>
      </c>
      <c r="L11482">
        <v>2</v>
      </c>
      <c r="M11482" t="s">
        <v>133</v>
      </c>
      <c r="N11482" t="s">
        <v>69</v>
      </c>
      <c r="O11482" t="s">
        <v>22</v>
      </c>
    </row>
    <row r="11483" spans="1:15">
      <c r="A11483" t="s">
        <v>18023</v>
      </c>
      <c r="B11483" s="1">
        <v>45934</v>
      </c>
      <c r="C11483" t="s">
        <v>13041</v>
      </c>
      <c r="D11483" t="s">
        <v>102</v>
      </c>
      <c r="E11483" t="s">
        <v>118</v>
      </c>
      <c r="F11483">
        <v>2</v>
      </c>
      <c r="G11483">
        <v>14887.83</v>
      </c>
      <c r="H11483">
        <v>29775.66</v>
      </c>
      <c r="I11483">
        <f>salesdata[[#This Row],[Total_Sales_INR]]/10000000</f>
        <v>2.9775660000000001E-3</v>
      </c>
      <c r="J11483" t="s">
        <v>34</v>
      </c>
      <c r="K11483" t="s">
        <v>35</v>
      </c>
      <c r="L11483">
        <v>3</v>
      </c>
      <c r="M11483" t="s">
        <v>77</v>
      </c>
      <c r="N11483" t="s">
        <v>52</v>
      </c>
      <c r="O11483" t="s">
        <v>22</v>
      </c>
    </row>
    <row r="11484" spans="1:15">
      <c r="A11484" t="s">
        <v>18024</v>
      </c>
      <c r="B11484" s="1">
        <v>46004</v>
      </c>
      <c r="C11484" t="s">
        <v>13099</v>
      </c>
      <c r="D11484" t="s">
        <v>102</v>
      </c>
      <c r="E11484" t="s">
        <v>103</v>
      </c>
      <c r="F11484">
        <v>2</v>
      </c>
      <c r="G11484">
        <v>38700.74</v>
      </c>
      <c r="H11484">
        <v>77401.48</v>
      </c>
      <c r="I11484">
        <f>salesdata[[#This Row],[Total_Sales_INR]]/10000000</f>
        <v>7.7401479999999996E-3</v>
      </c>
      <c r="J11484" t="s">
        <v>47</v>
      </c>
      <c r="K11484" t="s">
        <v>72</v>
      </c>
      <c r="L11484">
        <v>1</v>
      </c>
      <c r="M11484" t="s">
        <v>107</v>
      </c>
      <c r="N11484" t="s">
        <v>142</v>
      </c>
      <c r="O11484" t="s">
        <v>22</v>
      </c>
    </row>
    <row r="11485" spans="1:15">
      <c r="A11485" t="s">
        <v>18025</v>
      </c>
      <c r="B11485" s="1">
        <v>45726</v>
      </c>
      <c r="C11485" t="s">
        <v>856</v>
      </c>
      <c r="D11485" t="s">
        <v>16</v>
      </c>
      <c r="E11485" t="s">
        <v>159</v>
      </c>
      <c r="F11485">
        <v>1</v>
      </c>
      <c r="G11485">
        <v>33373.85</v>
      </c>
      <c r="H11485">
        <v>33373.85</v>
      </c>
      <c r="I11485">
        <f>salesdata[[#This Row],[Total_Sales_INR]]/10000000</f>
        <v>3.337385E-3</v>
      </c>
      <c r="J11485" t="s">
        <v>47</v>
      </c>
      <c r="K11485" t="s">
        <v>35</v>
      </c>
      <c r="L11485">
        <v>1</v>
      </c>
      <c r="M11485" t="s">
        <v>181</v>
      </c>
      <c r="N11485" t="s">
        <v>52</v>
      </c>
      <c r="O11485" t="s">
        <v>22</v>
      </c>
    </row>
    <row r="11486" spans="1:15">
      <c r="A11486" t="s">
        <v>18026</v>
      </c>
      <c r="B11486" s="1">
        <v>45666</v>
      </c>
      <c r="C11486" t="s">
        <v>14115</v>
      </c>
      <c r="D11486" t="s">
        <v>45</v>
      </c>
      <c r="E11486" t="s">
        <v>55</v>
      </c>
      <c r="F11486">
        <v>3</v>
      </c>
      <c r="G11486">
        <v>49046.28</v>
      </c>
      <c r="H11486">
        <v>147138.84</v>
      </c>
      <c r="I11486">
        <f>salesdata[[#This Row],[Total_Sales_INR]]/10000000</f>
        <v>1.4713884E-2</v>
      </c>
      <c r="J11486" t="s">
        <v>47</v>
      </c>
      <c r="K11486" t="s">
        <v>72</v>
      </c>
      <c r="L11486">
        <v>3</v>
      </c>
      <c r="M11486" t="s">
        <v>36</v>
      </c>
      <c r="N11486" t="s">
        <v>124</v>
      </c>
      <c r="O11486" t="s">
        <v>22</v>
      </c>
    </row>
    <row r="11487" spans="1:15">
      <c r="A11487" t="s">
        <v>18027</v>
      </c>
      <c r="B11487" s="1">
        <v>45686</v>
      </c>
      <c r="C11487" t="s">
        <v>18028</v>
      </c>
      <c r="D11487" t="s">
        <v>32</v>
      </c>
      <c r="E11487" t="s">
        <v>33</v>
      </c>
      <c r="F11487">
        <v>2</v>
      </c>
      <c r="G11487">
        <v>37188.239999999998</v>
      </c>
      <c r="H11487">
        <v>74376.479999999996</v>
      </c>
      <c r="I11487">
        <f>salesdata[[#This Row],[Total_Sales_INR]]/10000000</f>
        <v>7.4376479999999998E-3</v>
      </c>
      <c r="J11487" t="s">
        <v>27</v>
      </c>
      <c r="K11487" t="s">
        <v>19</v>
      </c>
      <c r="L11487">
        <v>3</v>
      </c>
      <c r="M11487" t="s">
        <v>61</v>
      </c>
      <c r="N11487" t="s">
        <v>156</v>
      </c>
      <c r="O11487" t="s">
        <v>22</v>
      </c>
    </row>
    <row r="11488" spans="1:15">
      <c r="A11488" t="s">
        <v>18029</v>
      </c>
      <c r="B11488" s="1">
        <v>45848</v>
      </c>
      <c r="C11488" t="s">
        <v>11920</v>
      </c>
      <c r="D11488" t="s">
        <v>45</v>
      </c>
      <c r="E11488" t="s">
        <v>85</v>
      </c>
      <c r="F11488">
        <v>5</v>
      </c>
      <c r="G11488">
        <v>18906.53</v>
      </c>
      <c r="H11488">
        <v>94532.65</v>
      </c>
      <c r="I11488">
        <f>salesdata[[#This Row],[Total_Sales_INR]]/10000000</f>
        <v>9.4532649999999989E-3</v>
      </c>
      <c r="J11488" t="s">
        <v>18</v>
      </c>
      <c r="K11488" t="s">
        <v>72</v>
      </c>
      <c r="L11488">
        <v>2</v>
      </c>
      <c r="M11488" t="s">
        <v>265</v>
      </c>
      <c r="N11488" t="s">
        <v>62</v>
      </c>
      <c r="O11488" t="s">
        <v>22</v>
      </c>
    </row>
    <row r="11489" spans="1:15">
      <c r="A11489" t="s">
        <v>18030</v>
      </c>
      <c r="B11489" s="1">
        <v>45696</v>
      </c>
      <c r="C11489" t="s">
        <v>18031</v>
      </c>
      <c r="D11489" t="s">
        <v>102</v>
      </c>
      <c r="E11489" t="s">
        <v>193</v>
      </c>
      <c r="F11489">
        <v>2</v>
      </c>
      <c r="G11489">
        <v>28978.080000000002</v>
      </c>
      <c r="H11489">
        <v>57956.160000000003</v>
      </c>
      <c r="I11489">
        <f>salesdata[[#This Row],[Total_Sales_INR]]/10000000</f>
        <v>5.795616E-3</v>
      </c>
      <c r="J11489" t="s">
        <v>34</v>
      </c>
      <c r="K11489" t="s">
        <v>19</v>
      </c>
      <c r="L11489">
        <v>1</v>
      </c>
      <c r="M11489" t="s">
        <v>68</v>
      </c>
      <c r="N11489" t="s">
        <v>213</v>
      </c>
      <c r="O11489" t="s">
        <v>22</v>
      </c>
    </row>
    <row r="11490" spans="1:15">
      <c r="A11490" t="s">
        <v>18032</v>
      </c>
      <c r="B11490" s="1">
        <v>45947</v>
      </c>
      <c r="C11490" t="s">
        <v>13526</v>
      </c>
      <c r="D11490" t="s">
        <v>25</v>
      </c>
      <c r="E11490" t="s">
        <v>26</v>
      </c>
      <c r="F11490">
        <v>5</v>
      </c>
      <c r="G11490">
        <v>36372.51</v>
      </c>
      <c r="H11490">
        <v>181862.55</v>
      </c>
      <c r="I11490">
        <f>salesdata[[#This Row],[Total_Sales_INR]]/10000000</f>
        <v>1.8186254999999998E-2</v>
      </c>
      <c r="J11490" t="s">
        <v>27</v>
      </c>
      <c r="K11490" t="s">
        <v>19</v>
      </c>
      <c r="L11490">
        <v>1</v>
      </c>
      <c r="M11490" t="s">
        <v>119</v>
      </c>
      <c r="N11490" t="s">
        <v>120</v>
      </c>
      <c r="O11490" t="s">
        <v>22</v>
      </c>
    </row>
    <row r="11491" spans="1:15">
      <c r="A11491" t="s">
        <v>18033</v>
      </c>
      <c r="B11491" s="1">
        <v>45669</v>
      </c>
      <c r="C11491" t="s">
        <v>5476</v>
      </c>
      <c r="D11491" t="s">
        <v>25</v>
      </c>
      <c r="E11491" t="s">
        <v>26</v>
      </c>
      <c r="F11491">
        <v>1</v>
      </c>
      <c r="G11491">
        <v>40862.050000000003</v>
      </c>
      <c r="H11491">
        <v>40862.050000000003</v>
      </c>
      <c r="I11491">
        <f>salesdata[[#This Row],[Total_Sales_INR]]/10000000</f>
        <v>4.0862049999999999E-3</v>
      </c>
      <c r="J11491" t="s">
        <v>47</v>
      </c>
      <c r="K11491" t="s">
        <v>19</v>
      </c>
      <c r="L11491">
        <v>3</v>
      </c>
      <c r="M11491" t="s">
        <v>190</v>
      </c>
      <c r="N11491" t="s">
        <v>74</v>
      </c>
      <c r="O11491" t="s">
        <v>22</v>
      </c>
    </row>
    <row r="11492" spans="1:15">
      <c r="A11492" t="s">
        <v>18034</v>
      </c>
      <c r="B11492" s="1">
        <v>45931</v>
      </c>
      <c r="C11492" t="s">
        <v>18035</v>
      </c>
      <c r="D11492" t="s">
        <v>45</v>
      </c>
      <c r="E11492" t="s">
        <v>55</v>
      </c>
      <c r="F11492">
        <v>4</v>
      </c>
      <c r="G11492">
        <v>47898.41</v>
      </c>
      <c r="H11492">
        <v>191593.64</v>
      </c>
      <c r="I11492">
        <f>salesdata[[#This Row],[Total_Sales_INR]]/10000000</f>
        <v>1.9159364000000002E-2</v>
      </c>
      <c r="J11492" t="s">
        <v>34</v>
      </c>
      <c r="K11492" t="s">
        <v>35</v>
      </c>
      <c r="L11492">
        <v>2</v>
      </c>
      <c r="M11492" t="s">
        <v>141</v>
      </c>
      <c r="N11492" t="s">
        <v>82</v>
      </c>
      <c r="O11492" t="s">
        <v>22</v>
      </c>
    </row>
    <row r="11493" spans="1:15">
      <c r="A11493" t="s">
        <v>18036</v>
      </c>
      <c r="B11493" s="1">
        <v>45910</v>
      </c>
      <c r="C11493" t="s">
        <v>6060</v>
      </c>
      <c r="D11493" t="s">
        <v>16</v>
      </c>
      <c r="E11493" t="s">
        <v>17</v>
      </c>
      <c r="F11493">
        <v>1</v>
      </c>
      <c r="G11493">
        <v>661.4</v>
      </c>
      <c r="H11493">
        <v>661.4</v>
      </c>
      <c r="I11493">
        <f>salesdata[[#This Row],[Total_Sales_INR]]/10000000</f>
        <v>6.614E-5</v>
      </c>
      <c r="J11493" t="s">
        <v>18</v>
      </c>
      <c r="K11493" t="s">
        <v>35</v>
      </c>
      <c r="L11493">
        <v>3</v>
      </c>
      <c r="M11493" t="s">
        <v>190</v>
      </c>
      <c r="N11493" t="s">
        <v>112</v>
      </c>
      <c r="O11493" t="s">
        <v>22</v>
      </c>
    </row>
    <row r="11494" spans="1:15">
      <c r="A11494" t="s">
        <v>18037</v>
      </c>
      <c r="B11494" s="1">
        <v>45791</v>
      </c>
      <c r="C11494" t="s">
        <v>9587</v>
      </c>
      <c r="D11494" t="s">
        <v>16</v>
      </c>
      <c r="E11494" t="s">
        <v>145</v>
      </c>
      <c r="F11494">
        <v>4</v>
      </c>
      <c r="G11494">
        <v>15242.79</v>
      </c>
      <c r="H11494">
        <v>60971.16</v>
      </c>
      <c r="I11494">
        <f>salesdata[[#This Row],[Total_Sales_INR]]/10000000</f>
        <v>6.0971160000000005E-3</v>
      </c>
      <c r="J11494" t="s">
        <v>18</v>
      </c>
      <c r="K11494" t="s">
        <v>72</v>
      </c>
      <c r="L11494">
        <v>3</v>
      </c>
      <c r="M11494" t="s">
        <v>190</v>
      </c>
      <c r="N11494" t="s">
        <v>74</v>
      </c>
      <c r="O11494" t="s">
        <v>22</v>
      </c>
    </row>
    <row r="11495" spans="1:15">
      <c r="A11495" t="s">
        <v>18038</v>
      </c>
      <c r="B11495" s="1">
        <v>45939</v>
      </c>
      <c r="C11495" t="s">
        <v>3418</v>
      </c>
      <c r="D11495" t="s">
        <v>16</v>
      </c>
      <c r="E11495" t="s">
        <v>17</v>
      </c>
      <c r="F11495">
        <v>3</v>
      </c>
      <c r="G11495">
        <v>21656.15</v>
      </c>
      <c r="H11495">
        <v>64968.45</v>
      </c>
      <c r="I11495">
        <f>salesdata[[#This Row],[Total_Sales_INR]]/10000000</f>
        <v>6.4968449999999994E-3</v>
      </c>
      <c r="J11495" t="s">
        <v>27</v>
      </c>
      <c r="K11495" t="s">
        <v>35</v>
      </c>
      <c r="L11495">
        <v>1</v>
      </c>
      <c r="M11495" t="s">
        <v>181</v>
      </c>
      <c r="N11495" t="s">
        <v>178</v>
      </c>
      <c r="O11495" t="s">
        <v>22</v>
      </c>
    </row>
    <row r="11496" spans="1:15">
      <c r="A11496" t="s">
        <v>18039</v>
      </c>
      <c r="B11496" s="1">
        <v>45994</v>
      </c>
      <c r="C11496" t="s">
        <v>4653</v>
      </c>
      <c r="D11496" t="s">
        <v>45</v>
      </c>
      <c r="E11496" t="s">
        <v>85</v>
      </c>
      <c r="F11496">
        <v>2</v>
      </c>
      <c r="G11496">
        <v>45762.34</v>
      </c>
      <c r="H11496">
        <v>91524.68</v>
      </c>
      <c r="I11496">
        <f>salesdata[[#This Row],[Total_Sales_INR]]/10000000</f>
        <v>9.1524679999999987E-3</v>
      </c>
      <c r="J11496" t="s">
        <v>27</v>
      </c>
      <c r="K11496" t="s">
        <v>72</v>
      </c>
      <c r="L11496">
        <v>1</v>
      </c>
      <c r="M11496" t="s">
        <v>107</v>
      </c>
      <c r="N11496" t="s">
        <v>48</v>
      </c>
      <c r="O11496" t="s">
        <v>22</v>
      </c>
    </row>
    <row r="11497" spans="1:15">
      <c r="A11497" t="s">
        <v>18040</v>
      </c>
      <c r="B11497" s="1">
        <v>45898</v>
      </c>
      <c r="C11497" t="s">
        <v>4812</v>
      </c>
      <c r="D11497" t="s">
        <v>102</v>
      </c>
      <c r="E11497" t="s">
        <v>184</v>
      </c>
      <c r="F11497">
        <v>1</v>
      </c>
      <c r="G11497">
        <v>745.15</v>
      </c>
      <c r="H11497">
        <v>745.15</v>
      </c>
      <c r="I11497">
        <f>salesdata[[#This Row],[Total_Sales_INR]]/10000000</f>
        <v>7.4515000000000001E-5</v>
      </c>
      <c r="J11497" t="s">
        <v>27</v>
      </c>
      <c r="K11497" t="s">
        <v>35</v>
      </c>
      <c r="L11497">
        <v>3</v>
      </c>
      <c r="M11497" t="s">
        <v>77</v>
      </c>
      <c r="N11497" t="s">
        <v>21</v>
      </c>
      <c r="O11497" t="s">
        <v>22</v>
      </c>
    </row>
    <row r="11498" spans="1:15">
      <c r="A11498" t="s">
        <v>18041</v>
      </c>
      <c r="B11498" s="1">
        <v>45688</v>
      </c>
      <c r="C11498" t="s">
        <v>1810</v>
      </c>
      <c r="D11498" t="s">
        <v>102</v>
      </c>
      <c r="E11498" t="s">
        <v>193</v>
      </c>
      <c r="F11498">
        <v>3</v>
      </c>
      <c r="G11498">
        <v>34859.56</v>
      </c>
      <c r="H11498">
        <v>104578.68</v>
      </c>
      <c r="I11498">
        <f>salesdata[[#This Row],[Total_Sales_INR]]/10000000</f>
        <v>1.0457867999999999E-2</v>
      </c>
      <c r="J11498" t="s">
        <v>34</v>
      </c>
      <c r="K11498" t="s">
        <v>19</v>
      </c>
      <c r="L11498">
        <v>4</v>
      </c>
      <c r="M11498" t="s">
        <v>160</v>
      </c>
      <c r="N11498" t="s">
        <v>97</v>
      </c>
      <c r="O11498" t="s">
        <v>22</v>
      </c>
    </row>
    <row r="11499" spans="1:15">
      <c r="A11499" t="s">
        <v>18042</v>
      </c>
      <c r="B11499" s="1">
        <v>45727</v>
      </c>
      <c r="C11499" t="s">
        <v>18043</v>
      </c>
      <c r="D11499" t="s">
        <v>32</v>
      </c>
      <c r="E11499" t="s">
        <v>250</v>
      </c>
      <c r="F11499">
        <v>3</v>
      </c>
      <c r="G11499">
        <v>31442.02</v>
      </c>
      <c r="H11499">
        <v>94326.06</v>
      </c>
      <c r="I11499">
        <f>salesdata[[#This Row],[Total_Sales_INR]]/10000000</f>
        <v>9.4326059999999996E-3</v>
      </c>
      <c r="J11499" t="s">
        <v>47</v>
      </c>
      <c r="K11499" t="s">
        <v>35</v>
      </c>
      <c r="L11499">
        <v>2</v>
      </c>
      <c r="M11499" t="s">
        <v>104</v>
      </c>
      <c r="N11499" t="s">
        <v>112</v>
      </c>
      <c r="O11499" t="s">
        <v>22</v>
      </c>
    </row>
    <row r="11500" spans="1:15">
      <c r="A11500" t="s">
        <v>18044</v>
      </c>
      <c r="B11500" s="1">
        <v>45971</v>
      </c>
      <c r="C11500" t="s">
        <v>8453</v>
      </c>
      <c r="D11500" t="s">
        <v>16</v>
      </c>
      <c r="E11500" t="s">
        <v>145</v>
      </c>
      <c r="F11500">
        <v>3</v>
      </c>
      <c r="G11500">
        <v>2351.67</v>
      </c>
      <c r="H11500">
        <v>7055.01</v>
      </c>
      <c r="I11500">
        <f>salesdata[[#This Row],[Total_Sales_INR]]/10000000</f>
        <v>7.0550099999999998E-4</v>
      </c>
      <c r="J11500" t="s">
        <v>34</v>
      </c>
      <c r="K11500" t="s">
        <v>72</v>
      </c>
      <c r="L11500">
        <v>4</v>
      </c>
      <c r="M11500" t="s">
        <v>198</v>
      </c>
      <c r="N11500" t="s">
        <v>42</v>
      </c>
      <c r="O11500" t="s">
        <v>22</v>
      </c>
    </row>
    <row r="11501" spans="1:15">
      <c r="A11501" t="s">
        <v>18045</v>
      </c>
      <c r="B11501" s="1">
        <v>46010</v>
      </c>
      <c r="C11501" t="s">
        <v>15863</v>
      </c>
      <c r="D11501" t="s">
        <v>25</v>
      </c>
      <c r="E11501" t="s">
        <v>223</v>
      </c>
      <c r="F11501">
        <v>5</v>
      </c>
      <c r="G11501">
        <v>38767.89</v>
      </c>
      <c r="H11501">
        <v>193839.45</v>
      </c>
      <c r="I11501">
        <f>salesdata[[#This Row],[Total_Sales_INR]]/10000000</f>
        <v>1.9383945E-2</v>
      </c>
      <c r="J11501" t="s">
        <v>47</v>
      </c>
      <c r="K11501" t="s">
        <v>35</v>
      </c>
      <c r="L11501">
        <v>1</v>
      </c>
      <c r="M11501" t="s">
        <v>20</v>
      </c>
      <c r="N11501" t="s">
        <v>62</v>
      </c>
      <c r="O11501" t="s">
        <v>22</v>
      </c>
    </row>
    <row r="11502" spans="1:15">
      <c r="A11502" t="s">
        <v>18046</v>
      </c>
      <c r="B11502" s="1">
        <v>45950</v>
      </c>
      <c r="C11502" t="s">
        <v>3767</v>
      </c>
      <c r="D11502" t="s">
        <v>16</v>
      </c>
      <c r="E11502" t="s">
        <v>159</v>
      </c>
      <c r="F11502">
        <v>2</v>
      </c>
      <c r="G11502">
        <v>14628.31</v>
      </c>
      <c r="H11502">
        <v>29256.62</v>
      </c>
      <c r="I11502">
        <f>salesdata[[#This Row],[Total_Sales_INR]]/10000000</f>
        <v>2.9256619999999999E-3</v>
      </c>
      <c r="J11502" t="s">
        <v>18</v>
      </c>
      <c r="K11502" t="s">
        <v>72</v>
      </c>
      <c r="L11502">
        <v>2</v>
      </c>
      <c r="M11502" t="s">
        <v>56</v>
      </c>
      <c r="N11502" t="s">
        <v>360</v>
      </c>
      <c r="O11502" t="s">
        <v>22</v>
      </c>
    </row>
    <row r="11503" spans="1:15">
      <c r="A11503" t="s">
        <v>18047</v>
      </c>
      <c r="B11503" s="1">
        <v>45828</v>
      </c>
      <c r="C11503" t="s">
        <v>3751</v>
      </c>
      <c r="D11503" t="s">
        <v>25</v>
      </c>
      <c r="E11503" t="s">
        <v>91</v>
      </c>
      <c r="F11503">
        <v>5</v>
      </c>
      <c r="G11503">
        <v>32739.98</v>
      </c>
      <c r="H11503">
        <v>163699.9</v>
      </c>
      <c r="I11503">
        <f>salesdata[[#This Row],[Total_Sales_INR]]/10000000</f>
        <v>1.6369990000000001E-2</v>
      </c>
      <c r="J11503" t="s">
        <v>27</v>
      </c>
      <c r="K11503" t="s">
        <v>19</v>
      </c>
      <c r="L11503">
        <v>2</v>
      </c>
      <c r="M11503" t="s">
        <v>104</v>
      </c>
      <c r="N11503" t="s">
        <v>156</v>
      </c>
      <c r="O11503" t="s">
        <v>22</v>
      </c>
    </row>
    <row r="11504" spans="1:15">
      <c r="A11504" t="s">
        <v>18048</v>
      </c>
      <c r="B11504" s="1">
        <v>45733</v>
      </c>
      <c r="C11504" t="s">
        <v>18049</v>
      </c>
      <c r="D11504" t="s">
        <v>45</v>
      </c>
      <c r="E11504" t="s">
        <v>46</v>
      </c>
      <c r="F11504">
        <v>1</v>
      </c>
      <c r="G11504">
        <v>9790.68</v>
      </c>
      <c r="H11504">
        <v>9790.68</v>
      </c>
      <c r="I11504">
        <f>salesdata[[#This Row],[Total_Sales_INR]]/10000000</f>
        <v>9.7906800000000004E-4</v>
      </c>
      <c r="J11504" t="s">
        <v>34</v>
      </c>
      <c r="K11504" t="s">
        <v>72</v>
      </c>
      <c r="L11504">
        <v>2</v>
      </c>
      <c r="M11504" t="s">
        <v>56</v>
      </c>
      <c r="N11504" t="s">
        <v>127</v>
      </c>
      <c r="O11504" t="s">
        <v>22</v>
      </c>
    </row>
    <row r="11505" spans="1:15">
      <c r="A11505" t="s">
        <v>18050</v>
      </c>
      <c r="B11505" s="1">
        <v>45789</v>
      </c>
      <c r="C11505" t="s">
        <v>3406</v>
      </c>
      <c r="D11505" t="s">
        <v>45</v>
      </c>
      <c r="E11505" t="s">
        <v>85</v>
      </c>
      <c r="F11505">
        <v>5</v>
      </c>
      <c r="G11505">
        <v>2444.13</v>
      </c>
      <c r="H11505">
        <v>12220.65</v>
      </c>
      <c r="I11505">
        <f>salesdata[[#This Row],[Total_Sales_INR]]/10000000</f>
        <v>1.222065E-3</v>
      </c>
      <c r="J11505" t="s">
        <v>18</v>
      </c>
      <c r="K11505" t="s">
        <v>35</v>
      </c>
      <c r="L11505">
        <v>3</v>
      </c>
      <c r="M11505" t="s">
        <v>77</v>
      </c>
      <c r="N11505" t="s">
        <v>150</v>
      </c>
      <c r="O11505" t="s">
        <v>22</v>
      </c>
    </row>
    <row r="11506" spans="1:15">
      <c r="A11506" t="s">
        <v>18051</v>
      </c>
      <c r="B11506" s="1">
        <v>45782</v>
      </c>
      <c r="C11506" t="s">
        <v>4978</v>
      </c>
      <c r="D11506" t="s">
        <v>25</v>
      </c>
      <c r="E11506" t="s">
        <v>26</v>
      </c>
      <c r="F11506">
        <v>3</v>
      </c>
      <c r="G11506">
        <v>37370.160000000003</v>
      </c>
      <c r="H11506">
        <v>112110.48</v>
      </c>
      <c r="I11506">
        <f>salesdata[[#This Row],[Total_Sales_INR]]/10000000</f>
        <v>1.1211047999999999E-2</v>
      </c>
      <c r="J11506" t="s">
        <v>18</v>
      </c>
      <c r="K11506" t="s">
        <v>19</v>
      </c>
      <c r="L11506">
        <v>2</v>
      </c>
      <c r="M11506" t="s">
        <v>104</v>
      </c>
      <c r="N11506" t="s">
        <v>94</v>
      </c>
      <c r="O11506" t="s">
        <v>22</v>
      </c>
    </row>
    <row r="11507" spans="1:15">
      <c r="A11507" t="s">
        <v>18052</v>
      </c>
      <c r="B11507" s="1">
        <v>45658</v>
      </c>
      <c r="C11507" t="s">
        <v>18053</v>
      </c>
      <c r="D11507" t="s">
        <v>45</v>
      </c>
      <c r="E11507" t="s">
        <v>85</v>
      </c>
      <c r="F11507">
        <v>5</v>
      </c>
      <c r="G11507">
        <v>42753.06</v>
      </c>
      <c r="H11507">
        <v>213765.3</v>
      </c>
      <c r="I11507">
        <f>salesdata[[#This Row],[Total_Sales_INR]]/10000000</f>
        <v>2.1376529999999998E-2</v>
      </c>
      <c r="J11507" t="s">
        <v>18</v>
      </c>
      <c r="K11507" t="s">
        <v>35</v>
      </c>
      <c r="L11507">
        <v>3</v>
      </c>
      <c r="M11507" t="s">
        <v>115</v>
      </c>
      <c r="N11507" t="s">
        <v>173</v>
      </c>
      <c r="O11507" t="s">
        <v>22</v>
      </c>
    </row>
    <row r="11508" spans="1:15">
      <c r="A11508" t="s">
        <v>18054</v>
      </c>
      <c r="B11508" s="1">
        <v>45810</v>
      </c>
      <c r="C11508" t="s">
        <v>2584</v>
      </c>
      <c r="D11508" t="s">
        <v>16</v>
      </c>
      <c r="E11508" t="s">
        <v>145</v>
      </c>
      <c r="F11508">
        <v>2</v>
      </c>
      <c r="G11508">
        <v>1437.23</v>
      </c>
      <c r="H11508">
        <v>2874.46</v>
      </c>
      <c r="I11508">
        <f>salesdata[[#This Row],[Total_Sales_INR]]/10000000</f>
        <v>2.8744600000000001E-4</v>
      </c>
      <c r="J11508" t="s">
        <v>18</v>
      </c>
      <c r="K11508" t="s">
        <v>19</v>
      </c>
      <c r="L11508">
        <v>4</v>
      </c>
      <c r="M11508" t="s">
        <v>198</v>
      </c>
      <c r="N11508" t="s">
        <v>21</v>
      </c>
      <c r="O11508" t="s">
        <v>22</v>
      </c>
    </row>
    <row r="11509" spans="1:15">
      <c r="A11509" t="s">
        <v>18055</v>
      </c>
      <c r="B11509" s="1">
        <v>45755</v>
      </c>
      <c r="C11509" t="s">
        <v>18056</v>
      </c>
      <c r="D11509" t="s">
        <v>45</v>
      </c>
      <c r="E11509" t="s">
        <v>60</v>
      </c>
      <c r="F11509">
        <v>4</v>
      </c>
      <c r="G11509">
        <v>40308.32</v>
      </c>
      <c r="H11509">
        <v>161233.28</v>
      </c>
      <c r="I11509">
        <f>salesdata[[#This Row],[Total_Sales_INR]]/10000000</f>
        <v>1.6123327999999999E-2</v>
      </c>
      <c r="J11509" t="s">
        <v>47</v>
      </c>
      <c r="K11509" t="s">
        <v>72</v>
      </c>
      <c r="L11509">
        <v>4</v>
      </c>
      <c r="M11509" t="s">
        <v>123</v>
      </c>
      <c r="N11509" t="s">
        <v>69</v>
      </c>
      <c r="O11509" t="s">
        <v>22</v>
      </c>
    </row>
    <row r="11510" spans="1:15">
      <c r="A11510" t="s">
        <v>18057</v>
      </c>
      <c r="B11510" s="1">
        <v>45886</v>
      </c>
      <c r="C11510" t="s">
        <v>1372</v>
      </c>
      <c r="D11510" t="s">
        <v>45</v>
      </c>
      <c r="E11510" t="s">
        <v>46</v>
      </c>
      <c r="F11510">
        <v>1</v>
      </c>
      <c r="G11510">
        <v>25980.41</v>
      </c>
      <c r="H11510">
        <v>25980.41</v>
      </c>
      <c r="I11510">
        <f>salesdata[[#This Row],[Total_Sales_INR]]/10000000</f>
        <v>2.5980410000000002E-3</v>
      </c>
      <c r="J11510" t="s">
        <v>34</v>
      </c>
      <c r="K11510" t="s">
        <v>19</v>
      </c>
      <c r="L11510">
        <v>1</v>
      </c>
      <c r="M11510" t="s">
        <v>181</v>
      </c>
      <c r="N11510" t="s">
        <v>94</v>
      </c>
      <c r="O11510" t="s">
        <v>22</v>
      </c>
    </row>
    <row r="11511" spans="1:15">
      <c r="A11511" t="s">
        <v>18058</v>
      </c>
      <c r="B11511" s="1">
        <v>45794</v>
      </c>
      <c r="C11511" t="s">
        <v>4065</v>
      </c>
      <c r="D11511" t="s">
        <v>32</v>
      </c>
      <c r="E11511" t="s">
        <v>81</v>
      </c>
      <c r="F11511">
        <v>2</v>
      </c>
      <c r="G11511">
        <v>9935.9</v>
      </c>
      <c r="H11511">
        <v>19871.8</v>
      </c>
      <c r="I11511">
        <f>salesdata[[#This Row],[Total_Sales_INR]]/10000000</f>
        <v>1.9871799999999998E-3</v>
      </c>
      <c r="J11511" t="s">
        <v>34</v>
      </c>
      <c r="K11511" t="s">
        <v>19</v>
      </c>
      <c r="L11511">
        <v>4</v>
      </c>
      <c r="M11511" t="s">
        <v>198</v>
      </c>
      <c r="N11511" t="s">
        <v>173</v>
      </c>
      <c r="O11511" t="s">
        <v>22</v>
      </c>
    </row>
    <row r="11512" spans="1:15">
      <c r="A11512" t="s">
        <v>18059</v>
      </c>
      <c r="B11512" s="1">
        <v>45704</v>
      </c>
      <c r="C11512" t="s">
        <v>9461</v>
      </c>
      <c r="D11512" t="s">
        <v>32</v>
      </c>
      <c r="E11512" t="s">
        <v>81</v>
      </c>
      <c r="F11512">
        <v>3</v>
      </c>
      <c r="G11512">
        <v>47809.73</v>
      </c>
      <c r="H11512">
        <v>143429.19</v>
      </c>
      <c r="I11512">
        <f>salesdata[[#This Row],[Total_Sales_INR]]/10000000</f>
        <v>1.4342919000000001E-2</v>
      </c>
      <c r="J11512" t="s">
        <v>47</v>
      </c>
      <c r="K11512" t="s">
        <v>19</v>
      </c>
      <c r="L11512">
        <v>2</v>
      </c>
      <c r="M11512" t="s">
        <v>56</v>
      </c>
      <c r="N11512" t="s">
        <v>94</v>
      </c>
      <c r="O11512" t="s">
        <v>22</v>
      </c>
    </row>
    <row r="11513" spans="1:15">
      <c r="A11513" t="s">
        <v>18060</v>
      </c>
      <c r="B11513" s="1">
        <v>45796</v>
      </c>
      <c r="C11513" t="s">
        <v>6158</v>
      </c>
      <c r="D11513" t="s">
        <v>25</v>
      </c>
      <c r="E11513" t="s">
        <v>26</v>
      </c>
      <c r="F11513">
        <v>1</v>
      </c>
      <c r="G11513">
        <v>49322.35</v>
      </c>
      <c r="H11513">
        <v>49322.35</v>
      </c>
      <c r="I11513">
        <f>salesdata[[#This Row],[Total_Sales_INR]]/10000000</f>
        <v>4.9322350000000001E-3</v>
      </c>
      <c r="J11513" t="s">
        <v>34</v>
      </c>
      <c r="K11513" t="s">
        <v>35</v>
      </c>
      <c r="L11513">
        <v>1</v>
      </c>
      <c r="M11513" t="s">
        <v>181</v>
      </c>
      <c r="N11513" t="s">
        <v>52</v>
      </c>
      <c r="O11513" t="s">
        <v>22</v>
      </c>
    </row>
    <row r="11514" spans="1:15">
      <c r="A11514" t="s">
        <v>18061</v>
      </c>
      <c r="B11514" s="1">
        <v>45726</v>
      </c>
      <c r="C11514" t="s">
        <v>14784</v>
      </c>
      <c r="D11514" t="s">
        <v>25</v>
      </c>
      <c r="E11514" t="s">
        <v>140</v>
      </c>
      <c r="F11514">
        <v>1</v>
      </c>
      <c r="G11514">
        <v>746.33</v>
      </c>
      <c r="H11514">
        <v>746.33</v>
      </c>
      <c r="I11514">
        <f>salesdata[[#This Row],[Total_Sales_INR]]/10000000</f>
        <v>7.4633000000000002E-5</v>
      </c>
      <c r="J11514" t="s">
        <v>34</v>
      </c>
      <c r="K11514" t="s">
        <v>35</v>
      </c>
      <c r="L11514">
        <v>1</v>
      </c>
      <c r="M11514" t="s">
        <v>20</v>
      </c>
      <c r="N11514" t="s">
        <v>29</v>
      </c>
      <c r="O11514" t="s">
        <v>22</v>
      </c>
    </row>
    <row r="11515" spans="1:15">
      <c r="A11515" t="s">
        <v>18062</v>
      </c>
      <c r="B11515" s="1">
        <v>45960</v>
      </c>
      <c r="C11515" t="s">
        <v>4594</v>
      </c>
      <c r="D11515" t="s">
        <v>32</v>
      </c>
      <c r="E11515" t="s">
        <v>81</v>
      </c>
      <c r="F11515">
        <v>1</v>
      </c>
      <c r="G11515">
        <v>30201.73</v>
      </c>
      <c r="H11515">
        <v>30201.73</v>
      </c>
      <c r="I11515">
        <f>salesdata[[#This Row],[Total_Sales_INR]]/10000000</f>
        <v>3.0201730000000001E-3</v>
      </c>
      <c r="J11515" t="s">
        <v>47</v>
      </c>
      <c r="K11515" t="s">
        <v>19</v>
      </c>
      <c r="L11515">
        <v>2</v>
      </c>
      <c r="M11515" t="s">
        <v>133</v>
      </c>
      <c r="N11515" t="s">
        <v>82</v>
      </c>
      <c r="O11515" t="s">
        <v>22</v>
      </c>
    </row>
    <row r="11516" spans="1:15">
      <c r="A11516" t="s">
        <v>18063</v>
      </c>
      <c r="B11516" s="1">
        <v>45826</v>
      </c>
      <c r="C11516" t="s">
        <v>18064</v>
      </c>
      <c r="D11516" t="s">
        <v>102</v>
      </c>
      <c r="E11516" t="s">
        <v>103</v>
      </c>
      <c r="F11516">
        <v>2</v>
      </c>
      <c r="G11516">
        <v>2040.62</v>
      </c>
      <c r="H11516">
        <v>4081.24</v>
      </c>
      <c r="I11516">
        <f>salesdata[[#This Row],[Total_Sales_INR]]/10000000</f>
        <v>4.08124E-4</v>
      </c>
      <c r="J11516" t="s">
        <v>27</v>
      </c>
      <c r="K11516" t="s">
        <v>72</v>
      </c>
      <c r="L11516">
        <v>3</v>
      </c>
      <c r="M11516" t="s">
        <v>190</v>
      </c>
      <c r="N11516" t="s">
        <v>120</v>
      </c>
      <c r="O11516" t="s">
        <v>22</v>
      </c>
    </row>
    <row r="11517" spans="1:15">
      <c r="A11517" t="s">
        <v>18065</v>
      </c>
      <c r="B11517" s="1">
        <v>45971</v>
      </c>
      <c r="C11517" t="s">
        <v>6128</v>
      </c>
      <c r="D11517" t="s">
        <v>32</v>
      </c>
      <c r="E11517" t="s">
        <v>33</v>
      </c>
      <c r="F11517">
        <v>4</v>
      </c>
      <c r="G11517">
        <v>40860.75</v>
      </c>
      <c r="H11517">
        <v>163443</v>
      </c>
      <c r="I11517">
        <f>salesdata[[#This Row],[Total_Sales_INR]]/10000000</f>
        <v>1.6344299999999999E-2</v>
      </c>
      <c r="J11517" t="s">
        <v>34</v>
      </c>
      <c r="K11517" t="s">
        <v>35</v>
      </c>
      <c r="L11517">
        <v>3</v>
      </c>
      <c r="M11517" t="s">
        <v>36</v>
      </c>
      <c r="N11517" t="s">
        <v>42</v>
      </c>
      <c r="O11517" t="s">
        <v>22</v>
      </c>
    </row>
    <row r="11518" spans="1:15">
      <c r="A11518" t="s">
        <v>18066</v>
      </c>
      <c r="B11518" s="1">
        <v>45928</v>
      </c>
      <c r="C11518" t="s">
        <v>2129</v>
      </c>
      <c r="D11518" t="s">
        <v>32</v>
      </c>
      <c r="E11518" t="s">
        <v>250</v>
      </c>
      <c r="F11518">
        <v>2</v>
      </c>
      <c r="G11518">
        <v>7595.59</v>
      </c>
      <c r="H11518">
        <v>15191.18</v>
      </c>
      <c r="I11518">
        <f>salesdata[[#This Row],[Total_Sales_INR]]/10000000</f>
        <v>1.5191180000000001E-3</v>
      </c>
      <c r="J11518" t="s">
        <v>47</v>
      </c>
      <c r="K11518" t="s">
        <v>19</v>
      </c>
      <c r="L11518">
        <v>4</v>
      </c>
      <c r="M11518" t="s">
        <v>160</v>
      </c>
      <c r="N11518" t="s">
        <v>167</v>
      </c>
      <c r="O11518" t="s">
        <v>22</v>
      </c>
    </row>
    <row r="11519" spans="1:15">
      <c r="A11519" t="s">
        <v>18067</v>
      </c>
      <c r="B11519" s="1">
        <v>45666</v>
      </c>
      <c r="C11519" t="s">
        <v>18068</v>
      </c>
      <c r="D11519" t="s">
        <v>32</v>
      </c>
      <c r="E11519" t="s">
        <v>309</v>
      </c>
      <c r="F11519">
        <v>2</v>
      </c>
      <c r="G11519">
        <v>4947.08</v>
      </c>
      <c r="H11519">
        <v>9894.16</v>
      </c>
      <c r="I11519">
        <f>salesdata[[#This Row],[Total_Sales_INR]]/10000000</f>
        <v>9.8941599999999991E-4</v>
      </c>
      <c r="J11519" t="s">
        <v>18</v>
      </c>
      <c r="K11519" t="s">
        <v>72</v>
      </c>
      <c r="L11519">
        <v>2</v>
      </c>
      <c r="M11519" t="s">
        <v>265</v>
      </c>
      <c r="N11519" t="s">
        <v>37</v>
      </c>
      <c r="O11519" t="s">
        <v>22</v>
      </c>
    </row>
    <row r="11520" spans="1:15">
      <c r="A11520" t="s">
        <v>18069</v>
      </c>
      <c r="B11520" s="1">
        <v>45783</v>
      </c>
      <c r="C11520" t="s">
        <v>18070</v>
      </c>
      <c r="D11520" t="s">
        <v>45</v>
      </c>
      <c r="E11520" t="s">
        <v>60</v>
      </c>
      <c r="F11520">
        <v>4</v>
      </c>
      <c r="G11520">
        <v>6587.87</v>
      </c>
      <c r="H11520">
        <v>26351.48</v>
      </c>
      <c r="I11520">
        <f>salesdata[[#This Row],[Total_Sales_INR]]/10000000</f>
        <v>2.6351479999999999E-3</v>
      </c>
      <c r="J11520" t="s">
        <v>27</v>
      </c>
      <c r="K11520" t="s">
        <v>72</v>
      </c>
      <c r="L11520">
        <v>3</v>
      </c>
      <c r="M11520" t="s">
        <v>61</v>
      </c>
      <c r="N11520" t="s">
        <v>57</v>
      </c>
      <c r="O11520" t="s">
        <v>22</v>
      </c>
    </row>
    <row r="11521" spans="1:15">
      <c r="A11521" t="s">
        <v>18071</v>
      </c>
      <c r="B11521" s="1">
        <v>45788</v>
      </c>
      <c r="C11521" t="s">
        <v>15224</v>
      </c>
      <c r="D11521" t="s">
        <v>25</v>
      </c>
      <c r="E11521" t="s">
        <v>223</v>
      </c>
      <c r="F11521">
        <v>3</v>
      </c>
      <c r="G11521">
        <v>42563.360000000001</v>
      </c>
      <c r="H11521">
        <v>127690.08</v>
      </c>
      <c r="I11521">
        <f>salesdata[[#This Row],[Total_Sales_INR]]/10000000</f>
        <v>1.2769008E-2</v>
      </c>
      <c r="J11521" t="s">
        <v>47</v>
      </c>
      <c r="K11521" t="s">
        <v>35</v>
      </c>
      <c r="L11521">
        <v>1</v>
      </c>
      <c r="M11521" t="s">
        <v>68</v>
      </c>
      <c r="N11521" t="s">
        <v>57</v>
      </c>
      <c r="O11521" t="s">
        <v>22</v>
      </c>
    </row>
    <row r="11522" spans="1:15">
      <c r="A11522" t="s">
        <v>18072</v>
      </c>
      <c r="B11522" s="1">
        <v>45983</v>
      </c>
      <c r="C11522" t="s">
        <v>3659</v>
      </c>
      <c r="D11522" t="s">
        <v>102</v>
      </c>
      <c r="E11522" t="s">
        <v>184</v>
      </c>
      <c r="F11522">
        <v>2</v>
      </c>
      <c r="G11522">
        <v>12550.01</v>
      </c>
      <c r="H11522">
        <v>25100.02</v>
      </c>
      <c r="I11522">
        <f>salesdata[[#This Row],[Total_Sales_INR]]/10000000</f>
        <v>2.5100019999999999E-3</v>
      </c>
      <c r="J11522" t="s">
        <v>34</v>
      </c>
      <c r="K11522" t="s">
        <v>19</v>
      </c>
      <c r="L11522">
        <v>1</v>
      </c>
      <c r="M11522" t="s">
        <v>107</v>
      </c>
      <c r="N11522" t="s">
        <v>150</v>
      </c>
      <c r="O11522" t="s">
        <v>22</v>
      </c>
    </row>
    <row r="11523" spans="1:15">
      <c r="A11523" t="s">
        <v>18073</v>
      </c>
      <c r="B11523" s="1">
        <v>45745</v>
      </c>
      <c r="C11523" t="s">
        <v>18074</v>
      </c>
      <c r="D11523" t="s">
        <v>16</v>
      </c>
      <c r="E11523" t="s">
        <v>145</v>
      </c>
      <c r="F11523">
        <v>1</v>
      </c>
      <c r="G11523">
        <v>43998.720000000001</v>
      </c>
      <c r="H11523">
        <v>43998.720000000001</v>
      </c>
      <c r="I11523">
        <f>salesdata[[#This Row],[Total_Sales_INR]]/10000000</f>
        <v>4.399872E-3</v>
      </c>
      <c r="J11523" t="s">
        <v>18</v>
      </c>
      <c r="K11523" t="s">
        <v>19</v>
      </c>
      <c r="L11523">
        <v>4</v>
      </c>
      <c r="M11523" t="s">
        <v>160</v>
      </c>
      <c r="N11523" t="s">
        <v>74</v>
      </c>
      <c r="O11523" t="s">
        <v>22</v>
      </c>
    </row>
    <row r="11524" spans="1:15">
      <c r="A11524" t="s">
        <v>18075</v>
      </c>
      <c r="B11524" s="1">
        <v>45667</v>
      </c>
      <c r="C11524" t="s">
        <v>2735</v>
      </c>
      <c r="D11524" t="s">
        <v>16</v>
      </c>
      <c r="E11524" t="s">
        <v>145</v>
      </c>
      <c r="F11524">
        <v>4</v>
      </c>
      <c r="G11524">
        <v>26873.19</v>
      </c>
      <c r="H11524">
        <v>107492.76</v>
      </c>
      <c r="I11524">
        <f>salesdata[[#This Row],[Total_Sales_INR]]/10000000</f>
        <v>1.0749276E-2</v>
      </c>
      <c r="J11524" t="s">
        <v>27</v>
      </c>
      <c r="K11524" t="s">
        <v>35</v>
      </c>
      <c r="L11524">
        <v>5</v>
      </c>
      <c r="M11524" t="s">
        <v>28</v>
      </c>
      <c r="N11524" t="s">
        <v>360</v>
      </c>
      <c r="O11524" t="s">
        <v>22</v>
      </c>
    </row>
    <row r="11525" spans="1:15">
      <c r="A11525" t="s">
        <v>18076</v>
      </c>
      <c r="B11525" s="1">
        <v>45914</v>
      </c>
      <c r="C11525" t="s">
        <v>7844</v>
      </c>
      <c r="D11525" t="s">
        <v>45</v>
      </c>
      <c r="E11525" t="s">
        <v>55</v>
      </c>
      <c r="F11525">
        <v>2</v>
      </c>
      <c r="G11525">
        <v>41075.68</v>
      </c>
      <c r="H11525">
        <v>82151.360000000001</v>
      </c>
      <c r="I11525">
        <f>salesdata[[#This Row],[Total_Sales_INR]]/10000000</f>
        <v>8.2151359999999996E-3</v>
      </c>
      <c r="J11525" t="s">
        <v>18</v>
      </c>
      <c r="K11525" t="s">
        <v>72</v>
      </c>
      <c r="L11525">
        <v>5</v>
      </c>
      <c r="M11525" t="s">
        <v>41</v>
      </c>
      <c r="N11525" t="s">
        <v>178</v>
      </c>
      <c r="O11525" t="s">
        <v>22</v>
      </c>
    </row>
    <row r="11526" spans="1:15">
      <c r="A11526" t="s">
        <v>18077</v>
      </c>
      <c r="B11526" s="1">
        <v>45801</v>
      </c>
      <c r="C11526" t="s">
        <v>16733</v>
      </c>
      <c r="D11526" t="s">
        <v>45</v>
      </c>
      <c r="E11526" t="s">
        <v>60</v>
      </c>
      <c r="F11526">
        <v>5</v>
      </c>
      <c r="G11526">
        <v>7625.6</v>
      </c>
      <c r="H11526">
        <v>38128</v>
      </c>
      <c r="I11526">
        <f>salesdata[[#This Row],[Total_Sales_INR]]/10000000</f>
        <v>3.8127999999999999E-3</v>
      </c>
      <c r="J11526" t="s">
        <v>34</v>
      </c>
      <c r="K11526" t="s">
        <v>35</v>
      </c>
      <c r="L11526">
        <v>2</v>
      </c>
      <c r="M11526" t="s">
        <v>56</v>
      </c>
      <c r="N11526" t="s">
        <v>82</v>
      </c>
      <c r="O11526" t="s">
        <v>22</v>
      </c>
    </row>
    <row r="11527" spans="1:15">
      <c r="A11527" t="s">
        <v>18078</v>
      </c>
      <c r="B11527" s="1">
        <v>45850</v>
      </c>
      <c r="C11527" t="s">
        <v>14878</v>
      </c>
      <c r="D11527" t="s">
        <v>102</v>
      </c>
      <c r="E11527" t="s">
        <v>118</v>
      </c>
      <c r="F11527">
        <v>4</v>
      </c>
      <c r="G11527">
        <v>35650.74</v>
      </c>
      <c r="H11527">
        <v>142602.96</v>
      </c>
      <c r="I11527">
        <f>salesdata[[#This Row],[Total_Sales_INR]]/10000000</f>
        <v>1.4260295999999999E-2</v>
      </c>
      <c r="J11527" t="s">
        <v>47</v>
      </c>
      <c r="K11527" t="s">
        <v>35</v>
      </c>
      <c r="L11527">
        <v>3</v>
      </c>
      <c r="M11527" t="s">
        <v>77</v>
      </c>
      <c r="N11527" t="s">
        <v>21</v>
      </c>
      <c r="O11527" t="s">
        <v>22</v>
      </c>
    </row>
    <row r="11528" spans="1:15">
      <c r="A11528" t="s">
        <v>18079</v>
      </c>
      <c r="B11528" s="1">
        <v>45818</v>
      </c>
      <c r="C11528" t="s">
        <v>7632</v>
      </c>
      <c r="D11528" t="s">
        <v>32</v>
      </c>
      <c r="E11528" t="s">
        <v>33</v>
      </c>
      <c r="F11528">
        <v>1</v>
      </c>
      <c r="G11528">
        <v>38466.26</v>
      </c>
      <c r="H11528">
        <v>38466.26</v>
      </c>
      <c r="I11528">
        <f>salesdata[[#This Row],[Total_Sales_INR]]/10000000</f>
        <v>3.8466260000000001E-3</v>
      </c>
      <c r="J11528" t="s">
        <v>34</v>
      </c>
      <c r="K11528" t="s">
        <v>19</v>
      </c>
      <c r="L11528">
        <v>2</v>
      </c>
      <c r="M11528" t="s">
        <v>133</v>
      </c>
      <c r="N11528" t="s">
        <v>124</v>
      </c>
      <c r="O11528" t="s">
        <v>22</v>
      </c>
    </row>
    <row r="11529" spans="1:15">
      <c r="A11529" t="s">
        <v>18080</v>
      </c>
      <c r="B11529" s="1">
        <v>45773</v>
      </c>
      <c r="C11529" t="s">
        <v>16913</v>
      </c>
      <c r="D11529" t="s">
        <v>32</v>
      </c>
      <c r="E11529" t="s">
        <v>40</v>
      </c>
      <c r="F11529">
        <v>2</v>
      </c>
      <c r="G11529">
        <v>14079.12</v>
      </c>
      <c r="H11529">
        <v>28158.240000000002</v>
      </c>
      <c r="I11529">
        <f>salesdata[[#This Row],[Total_Sales_INR]]/10000000</f>
        <v>2.8158240000000002E-3</v>
      </c>
      <c r="J11529" t="s">
        <v>18</v>
      </c>
      <c r="K11529" t="s">
        <v>72</v>
      </c>
      <c r="L11529">
        <v>5</v>
      </c>
      <c r="M11529" t="s">
        <v>170</v>
      </c>
      <c r="N11529" t="s">
        <v>82</v>
      </c>
      <c r="O11529" t="s">
        <v>22</v>
      </c>
    </row>
    <row r="11530" spans="1:15">
      <c r="A11530" t="s">
        <v>18081</v>
      </c>
      <c r="B11530" s="1">
        <v>45699</v>
      </c>
      <c r="C11530" t="s">
        <v>12568</v>
      </c>
      <c r="D11530" t="s">
        <v>25</v>
      </c>
      <c r="E11530" t="s">
        <v>140</v>
      </c>
      <c r="F11530">
        <v>4</v>
      </c>
      <c r="G11530">
        <v>49789.31</v>
      </c>
      <c r="H11530">
        <v>199157.24</v>
      </c>
      <c r="I11530">
        <f>salesdata[[#This Row],[Total_Sales_INR]]/10000000</f>
        <v>1.9915723999999999E-2</v>
      </c>
      <c r="J11530" t="s">
        <v>34</v>
      </c>
      <c r="K11530" t="s">
        <v>19</v>
      </c>
      <c r="L11530">
        <v>4</v>
      </c>
      <c r="M11530" t="s">
        <v>160</v>
      </c>
      <c r="N11530" t="s">
        <v>94</v>
      </c>
      <c r="O11530" t="s">
        <v>22</v>
      </c>
    </row>
    <row r="11531" spans="1:15">
      <c r="A11531" t="s">
        <v>18082</v>
      </c>
      <c r="B11531" s="1">
        <v>45665</v>
      </c>
      <c r="C11531" t="s">
        <v>2539</v>
      </c>
      <c r="D11531" t="s">
        <v>25</v>
      </c>
      <c r="E11531" t="s">
        <v>223</v>
      </c>
      <c r="F11531">
        <v>2</v>
      </c>
      <c r="G11531">
        <v>37841.160000000003</v>
      </c>
      <c r="H11531">
        <v>75682.320000000007</v>
      </c>
      <c r="I11531">
        <f>salesdata[[#This Row],[Total_Sales_INR]]/10000000</f>
        <v>7.5682320000000011E-3</v>
      </c>
      <c r="J11531" t="s">
        <v>47</v>
      </c>
      <c r="K11531" t="s">
        <v>35</v>
      </c>
      <c r="L11531">
        <v>4</v>
      </c>
      <c r="M11531" t="s">
        <v>198</v>
      </c>
      <c r="N11531" t="s">
        <v>29</v>
      </c>
      <c r="O11531" t="s">
        <v>22</v>
      </c>
    </row>
    <row r="11532" spans="1:15">
      <c r="A11532" t="s">
        <v>18083</v>
      </c>
      <c r="B11532" s="1">
        <v>45888</v>
      </c>
      <c r="C11532" t="s">
        <v>1292</v>
      </c>
      <c r="D11532" t="s">
        <v>25</v>
      </c>
      <c r="E11532" t="s">
        <v>280</v>
      </c>
      <c r="F11532">
        <v>3</v>
      </c>
      <c r="G11532">
        <v>42756.58</v>
      </c>
      <c r="H11532">
        <v>128269.74</v>
      </c>
      <c r="I11532">
        <f>salesdata[[#This Row],[Total_Sales_INR]]/10000000</f>
        <v>1.2826974E-2</v>
      </c>
      <c r="J11532" t="s">
        <v>47</v>
      </c>
      <c r="K11532" t="s">
        <v>19</v>
      </c>
      <c r="L11532">
        <v>5</v>
      </c>
      <c r="M11532" t="s">
        <v>51</v>
      </c>
      <c r="N11532" t="s">
        <v>124</v>
      </c>
      <c r="O11532" t="s">
        <v>22</v>
      </c>
    </row>
    <row r="11533" spans="1:15">
      <c r="A11533" t="s">
        <v>18084</v>
      </c>
      <c r="B11533" s="1">
        <v>45869</v>
      </c>
      <c r="C11533" t="s">
        <v>18085</v>
      </c>
      <c r="D11533" t="s">
        <v>45</v>
      </c>
      <c r="E11533" t="s">
        <v>60</v>
      </c>
      <c r="F11533">
        <v>4</v>
      </c>
      <c r="G11533">
        <v>44269.59</v>
      </c>
      <c r="H11533">
        <v>177078.36</v>
      </c>
      <c r="I11533">
        <f>salesdata[[#This Row],[Total_Sales_INR]]/10000000</f>
        <v>1.7707835999999998E-2</v>
      </c>
      <c r="J11533" t="s">
        <v>34</v>
      </c>
      <c r="K11533" t="s">
        <v>35</v>
      </c>
      <c r="L11533">
        <v>3</v>
      </c>
      <c r="M11533" t="s">
        <v>77</v>
      </c>
      <c r="N11533" t="s">
        <v>57</v>
      </c>
      <c r="O11533" t="s">
        <v>22</v>
      </c>
    </row>
    <row r="11534" spans="1:15">
      <c r="A11534" t="s">
        <v>18086</v>
      </c>
      <c r="B11534" s="1">
        <v>45757</v>
      </c>
      <c r="C11534" t="s">
        <v>1118</v>
      </c>
      <c r="D11534" t="s">
        <v>102</v>
      </c>
      <c r="E11534" t="s">
        <v>193</v>
      </c>
      <c r="F11534">
        <v>3</v>
      </c>
      <c r="G11534">
        <v>6087.18</v>
      </c>
      <c r="H11534">
        <v>18261.54</v>
      </c>
      <c r="I11534">
        <f>salesdata[[#This Row],[Total_Sales_INR]]/10000000</f>
        <v>1.8261540000000002E-3</v>
      </c>
      <c r="J11534" t="s">
        <v>47</v>
      </c>
      <c r="K11534" t="s">
        <v>19</v>
      </c>
      <c r="L11534">
        <v>2</v>
      </c>
      <c r="M11534" t="s">
        <v>56</v>
      </c>
      <c r="N11534" t="s">
        <v>62</v>
      </c>
      <c r="O11534" t="s">
        <v>22</v>
      </c>
    </row>
    <row r="11535" spans="1:15">
      <c r="A11535" t="s">
        <v>18087</v>
      </c>
      <c r="B11535" s="1">
        <v>45876</v>
      </c>
      <c r="C11535" t="s">
        <v>700</v>
      </c>
      <c r="D11535" t="s">
        <v>25</v>
      </c>
      <c r="E11535" t="s">
        <v>280</v>
      </c>
      <c r="F11535">
        <v>4</v>
      </c>
      <c r="G11535">
        <v>36419.86</v>
      </c>
      <c r="H11535">
        <v>145679.44</v>
      </c>
      <c r="I11535">
        <f>salesdata[[#This Row],[Total_Sales_INR]]/10000000</f>
        <v>1.4567944000000001E-2</v>
      </c>
      <c r="J11535" t="s">
        <v>18</v>
      </c>
      <c r="K11535" t="s">
        <v>19</v>
      </c>
      <c r="L11535">
        <v>2</v>
      </c>
      <c r="M11535" t="s">
        <v>56</v>
      </c>
      <c r="N11535" t="s">
        <v>120</v>
      </c>
      <c r="O11535" t="s">
        <v>22</v>
      </c>
    </row>
    <row r="11536" spans="1:15">
      <c r="A11536" t="s">
        <v>18088</v>
      </c>
      <c r="B11536" s="1">
        <v>45993</v>
      </c>
      <c r="C11536" t="s">
        <v>11666</v>
      </c>
      <c r="D11536" t="s">
        <v>16</v>
      </c>
      <c r="E11536" t="s">
        <v>137</v>
      </c>
      <c r="F11536">
        <v>4</v>
      </c>
      <c r="G11536">
        <v>22413.59</v>
      </c>
      <c r="H11536">
        <v>89654.36</v>
      </c>
      <c r="I11536">
        <f>salesdata[[#This Row],[Total_Sales_INR]]/10000000</f>
        <v>8.9654360000000002E-3</v>
      </c>
      <c r="J11536" t="s">
        <v>18</v>
      </c>
      <c r="K11536" t="s">
        <v>35</v>
      </c>
      <c r="L11536">
        <v>2</v>
      </c>
      <c r="M11536" t="s">
        <v>141</v>
      </c>
      <c r="N11536" t="s">
        <v>78</v>
      </c>
      <c r="O11536" t="s">
        <v>22</v>
      </c>
    </row>
    <row r="11537" spans="1:15">
      <c r="A11537" t="s">
        <v>18089</v>
      </c>
      <c r="B11537" s="1">
        <v>45875</v>
      </c>
      <c r="C11537" t="s">
        <v>14176</v>
      </c>
      <c r="D11537" t="s">
        <v>45</v>
      </c>
      <c r="E11537" t="s">
        <v>60</v>
      </c>
      <c r="F11537">
        <v>2</v>
      </c>
      <c r="G11537">
        <v>26987.37</v>
      </c>
      <c r="H11537">
        <v>53974.74</v>
      </c>
      <c r="I11537">
        <f>salesdata[[#This Row],[Total_Sales_INR]]/10000000</f>
        <v>5.3974740000000002E-3</v>
      </c>
      <c r="J11537" t="s">
        <v>34</v>
      </c>
      <c r="K11537" t="s">
        <v>72</v>
      </c>
      <c r="L11537">
        <v>4</v>
      </c>
      <c r="M11537" t="s">
        <v>185</v>
      </c>
      <c r="N11537" t="s">
        <v>82</v>
      </c>
      <c r="O11537" t="s">
        <v>22</v>
      </c>
    </row>
    <row r="11538" spans="1:15">
      <c r="A11538" t="s">
        <v>18090</v>
      </c>
      <c r="B11538" s="1">
        <v>45893</v>
      </c>
      <c r="C11538" t="s">
        <v>8636</v>
      </c>
      <c r="D11538" t="s">
        <v>16</v>
      </c>
      <c r="E11538" t="s">
        <v>17</v>
      </c>
      <c r="F11538">
        <v>2</v>
      </c>
      <c r="G11538">
        <v>17436.439999999999</v>
      </c>
      <c r="H11538">
        <v>34872.879999999997</v>
      </c>
      <c r="I11538">
        <f>salesdata[[#This Row],[Total_Sales_INR]]/10000000</f>
        <v>3.4872879999999998E-3</v>
      </c>
      <c r="J11538" t="s">
        <v>18</v>
      </c>
      <c r="K11538" t="s">
        <v>72</v>
      </c>
      <c r="L11538">
        <v>3</v>
      </c>
      <c r="M11538" t="s">
        <v>77</v>
      </c>
      <c r="N11538" t="s">
        <v>173</v>
      </c>
      <c r="O11538" t="s">
        <v>22</v>
      </c>
    </row>
    <row r="11539" spans="1:15">
      <c r="A11539" t="s">
        <v>18091</v>
      </c>
      <c r="B11539" s="1">
        <v>45753</v>
      </c>
      <c r="C11539" t="s">
        <v>4969</v>
      </c>
      <c r="D11539" t="s">
        <v>25</v>
      </c>
      <c r="E11539" t="s">
        <v>26</v>
      </c>
      <c r="F11539">
        <v>2</v>
      </c>
      <c r="G11539">
        <v>39898.86</v>
      </c>
      <c r="H11539">
        <v>79797.72</v>
      </c>
      <c r="I11539">
        <f>salesdata[[#This Row],[Total_Sales_INR]]/10000000</f>
        <v>7.9797719999999996E-3</v>
      </c>
      <c r="J11539" t="s">
        <v>27</v>
      </c>
      <c r="K11539" t="s">
        <v>19</v>
      </c>
      <c r="L11539">
        <v>3</v>
      </c>
      <c r="M11539" t="s">
        <v>115</v>
      </c>
      <c r="N11539" t="s">
        <v>213</v>
      </c>
      <c r="O11539" t="s">
        <v>22</v>
      </c>
    </row>
    <row r="11540" spans="1:15">
      <c r="A11540" t="s">
        <v>18092</v>
      </c>
      <c r="B11540" s="1">
        <v>45860</v>
      </c>
      <c r="C11540" t="s">
        <v>580</v>
      </c>
      <c r="D11540" t="s">
        <v>32</v>
      </c>
      <c r="E11540" t="s">
        <v>40</v>
      </c>
      <c r="F11540">
        <v>5</v>
      </c>
      <c r="G11540">
        <v>8254.09</v>
      </c>
      <c r="H11540">
        <v>41270.449999999997</v>
      </c>
      <c r="I11540">
        <f>salesdata[[#This Row],[Total_Sales_INR]]/10000000</f>
        <v>4.1270449999999993E-3</v>
      </c>
      <c r="J11540" t="s">
        <v>18</v>
      </c>
      <c r="K11540" t="s">
        <v>72</v>
      </c>
      <c r="L11540">
        <v>1</v>
      </c>
      <c r="M11540" t="s">
        <v>119</v>
      </c>
      <c r="N11540" t="s">
        <v>173</v>
      </c>
      <c r="O11540" t="s">
        <v>22</v>
      </c>
    </row>
    <row r="11541" spans="1:15">
      <c r="A11541" t="s">
        <v>18093</v>
      </c>
      <c r="B11541" s="1">
        <v>45798</v>
      </c>
      <c r="C11541" t="s">
        <v>7504</v>
      </c>
      <c r="D11541" t="s">
        <v>25</v>
      </c>
      <c r="E11541" t="s">
        <v>223</v>
      </c>
      <c r="F11541">
        <v>5</v>
      </c>
      <c r="G11541">
        <v>41092.21</v>
      </c>
      <c r="H11541">
        <v>205461.05</v>
      </c>
      <c r="I11541">
        <f>salesdata[[#This Row],[Total_Sales_INR]]/10000000</f>
        <v>2.0546104999999999E-2</v>
      </c>
      <c r="J11541" t="s">
        <v>27</v>
      </c>
      <c r="K11541" t="s">
        <v>72</v>
      </c>
      <c r="L11541">
        <v>1</v>
      </c>
      <c r="M11541" t="s">
        <v>68</v>
      </c>
      <c r="N11541" t="s">
        <v>21</v>
      </c>
      <c r="O11541" t="s">
        <v>22</v>
      </c>
    </row>
    <row r="11542" spans="1:15">
      <c r="A11542" t="s">
        <v>18094</v>
      </c>
      <c r="B11542" s="1">
        <v>45719</v>
      </c>
      <c r="C11542" t="s">
        <v>1612</v>
      </c>
      <c r="D11542" t="s">
        <v>102</v>
      </c>
      <c r="E11542" t="s">
        <v>103</v>
      </c>
      <c r="F11542">
        <v>4</v>
      </c>
      <c r="G11542">
        <v>10193.85</v>
      </c>
      <c r="H11542">
        <v>40775.4</v>
      </c>
      <c r="I11542">
        <f>salesdata[[#This Row],[Total_Sales_INR]]/10000000</f>
        <v>4.0775400000000002E-3</v>
      </c>
      <c r="J11542" t="s">
        <v>18</v>
      </c>
      <c r="K11542" t="s">
        <v>19</v>
      </c>
      <c r="L11542">
        <v>2</v>
      </c>
      <c r="M11542" t="s">
        <v>133</v>
      </c>
      <c r="N11542" t="s">
        <v>178</v>
      </c>
      <c r="O11542" t="s">
        <v>22</v>
      </c>
    </row>
    <row r="11543" spans="1:15">
      <c r="A11543" t="s">
        <v>18095</v>
      </c>
      <c r="B11543" s="1">
        <v>46021</v>
      </c>
      <c r="C11543" t="s">
        <v>7313</v>
      </c>
      <c r="D11543" t="s">
        <v>45</v>
      </c>
      <c r="E11543" t="s">
        <v>65</v>
      </c>
      <c r="F11543">
        <v>5</v>
      </c>
      <c r="G11543">
        <v>26750.240000000002</v>
      </c>
      <c r="H11543">
        <v>133751.20000000001</v>
      </c>
      <c r="I11543">
        <f>salesdata[[#This Row],[Total_Sales_INR]]/10000000</f>
        <v>1.3375120000000001E-2</v>
      </c>
      <c r="J11543" t="s">
        <v>27</v>
      </c>
      <c r="K11543" t="s">
        <v>72</v>
      </c>
      <c r="L11543">
        <v>1</v>
      </c>
      <c r="M11543" t="s">
        <v>107</v>
      </c>
      <c r="N11543" t="s">
        <v>156</v>
      </c>
      <c r="O11543" t="s">
        <v>22</v>
      </c>
    </row>
    <row r="11544" spans="1:15">
      <c r="A11544" t="s">
        <v>18096</v>
      </c>
      <c r="B11544" s="1">
        <v>45721</v>
      </c>
      <c r="C11544" t="s">
        <v>16156</v>
      </c>
      <c r="D11544" t="s">
        <v>102</v>
      </c>
      <c r="E11544" t="s">
        <v>103</v>
      </c>
      <c r="F11544">
        <v>4</v>
      </c>
      <c r="G11544">
        <v>4542.57</v>
      </c>
      <c r="H11544">
        <v>18170.28</v>
      </c>
      <c r="I11544">
        <f>salesdata[[#This Row],[Total_Sales_INR]]/10000000</f>
        <v>1.8170279999999998E-3</v>
      </c>
      <c r="J11544" t="s">
        <v>18</v>
      </c>
      <c r="K11544" t="s">
        <v>19</v>
      </c>
      <c r="L11544">
        <v>2</v>
      </c>
      <c r="M11544" t="s">
        <v>104</v>
      </c>
      <c r="N11544" t="s">
        <v>37</v>
      </c>
      <c r="O11544" t="s">
        <v>22</v>
      </c>
    </row>
    <row r="11545" spans="1:15">
      <c r="A11545" t="s">
        <v>18097</v>
      </c>
      <c r="B11545" s="1">
        <v>46012</v>
      </c>
      <c r="C11545" t="s">
        <v>7018</v>
      </c>
      <c r="D11545" t="s">
        <v>16</v>
      </c>
      <c r="E11545" t="s">
        <v>137</v>
      </c>
      <c r="F11545">
        <v>4</v>
      </c>
      <c r="G11545">
        <v>20063.36</v>
      </c>
      <c r="H11545">
        <v>80253.440000000002</v>
      </c>
      <c r="I11545">
        <f>salesdata[[#This Row],[Total_Sales_INR]]/10000000</f>
        <v>8.0253440000000002E-3</v>
      </c>
      <c r="J11545" t="s">
        <v>27</v>
      </c>
      <c r="K11545" t="s">
        <v>72</v>
      </c>
      <c r="L11545">
        <v>3</v>
      </c>
      <c r="M11545" t="s">
        <v>61</v>
      </c>
      <c r="N11545" t="s">
        <v>57</v>
      </c>
      <c r="O11545" t="s">
        <v>22</v>
      </c>
    </row>
    <row r="11546" spans="1:15">
      <c r="A11546" t="s">
        <v>18098</v>
      </c>
      <c r="B11546" s="1">
        <v>45845</v>
      </c>
      <c r="C11546" t="s">
        <v>18099</v>
      </c>
      <c r="D11546" t="s">
        <v>45</v>
      </c>
      <c r="E11546" t="s">
        <v>46</v>
      </c>
      <c r="F11546">
        <v>3</v>
      </c>
      <c r="G11546">
        <v>36152.379999999997</v>
      </c>
      <c r="H11546">
        <v>108457.14</v>
      </c>
      <c r="I11546">
        <f>salesdata[[#This Row],[Total_Sales_INR]]/10000000</f>
        <v>1.0845713999999999E-2</v>
      </c>
      <c r="J11546" t="s">
        <v>27</v>
      </c>
      <c r="K11546" t="s">
        <v>72</v>
      </c>
      <c r="L11546">
        <v>2</v>
      </c>
      <c r="M11546" t="s">
        <v>265</v>
      </c>
      <c r="N11546" t="s">
        <v>48</v>
      </c>
      <c r="O11546" t="s">
        <v>22</v>
      </c>
    </row>
    <row r="11547" spans="1:15">
      <c r="A11547" t="s">
        <v>18100</v>
      </c>
      <c r="B11547" s="1">
        <v>45658</v>
      </c>
      <c r="C11547" t="s">
        <v>6940</v>
      </c>
      <c r="D11547" t="s">
        <v>16</v>
      </c>
      <c r="E11547" t="s">
        <v>130</v>
      </c>
      <c r="F11547">
        <v>1</v>
      </c>
      <c r="G11547">
        <v>18123.93</v>
      </c>
      <c r="H11547">
        <v>18123.93</v>
      </c>
      <c r="I11547">
        <f>salesdata[[#This Row],[Total_Sales_INR]]/10000000</f>
        <v>1.812393E-3</v>
      </c>
      <c r="J11547" t="s">
        <v>27</v>
      </c>
      <c r="K11547" t="s">
        <v>35</v>
      </c>
      <c r="L11547">
        <v>4</v>
      </c>
      <c r="M11547" t="s">
        <v>88</v>
      </c>
      <c r="N11547" t="s">
        <v>142</v>
      </c>
      <c r="O11547" t="s">
        <v>22</v>
      </c>
    </row>
    <row r="11548" spans="1:15">
      <c r="A11548" t="s">
        <v>18101</v>
      </c>
      <c r="B11548" s="1">
        <v>45989</v>
      </c>
      <c r="C11548" t="s">
        <v>498</v>
      </c>
      <c r="D11548" t="s">
        <v>16</v>
      </c>
      <c r="E11548" t="s">
        <v>130</v>
      </c>
      <c r="F11548">
        <v>2</v>
      </c>
      <c r="G11548">
        <v>2140.3000000000002</v>
      </c>
      <c r="H11548">
        <v>4280.6000000000004</v>
      </c>
      <c r="I11548">
        <f>salesdata[[#This Row],[Total_Sales_INR]]/10000000</f>
        <v>4.2806000000000002E-4</v>
      </c>
      <c r="J11548" t="s">
        <v>18</v>
      </c>
      <c r="K11548" t="s">
        <v>19</v>
      </c>
      <c r="L11548">
        <v>3</v>
      </c>
      <c r="M11548" t="s">
        <v>115</v>
      </c>
      <c r="N11548" t="s">
        <v>120</v>
      </c>
      <c r="O11548" t="s">
        <v>22</v>
      </c>
    </row>
    <row r="11549" spans="1:15">
      <c r="A11549" t="s">
        <v>18102</v>
      </c>
      <c r="B11549" s="1">
        <v>45876</v>
      </c>
      <c r="C11549" t="s">
        <v>12033</v>
      </c>
      <c r="D11549" t="s">
        <v>25</v>
      </c>
      <c r="E11549" t="s">
        <v>223</v>
      </c>
      <c r="F11549">
        <v>3</v>
      </c>
      <c r="G11549">
        <v>40834.629999999997</v>
      </c>
      <c r="H11549">
        <v>122503.89</v>
      </c>
      <c r="I11549">
        <f>salesdata[[#This Row],[Total_Sales_INR]]/10000000</f>
        <v>1.2250389E-2</v>
      </c>
      <c r="J11549" t="s">
        <v>27</v>
      </c>
      <c r="K11549" t="s">
        <v>72</v>
      </c>
      <c r="L11549">
        <v>2</v>
      </c>
      <c r="M11549" t="s">
        <v>133</v>
      </c>
      <c r="N11549" t="s">
        <v>142</v>
      </c>
      <c r="O11549" t="s">
        <v>22</v>
      </c>
    </row>
    <row r="11550" spans="1:15">
      <c r="A11550" t="s">
        <v>18103</v>
      </c>
      <c r="B11550" s="1">
        <v>45733</v>
      </c>
      <c r="C11550" t="s">
        <v>8348</v>
      </c>
      <c r="D11550" t="s">
        <v>25</v>
      </c>
      <c r="E11550" t="s">
        <v>140</v>
      </c>
      <c r="F11550">
        <v>5</v>
      </c>
      <c r="G11550">
        <v>16766.59</v>
      </c>
      <c r="H11550">
        <v>83832.95</v>
      </c>
      <c r="I11550">
        <f>salesdata[[#This Row],[Total_Sales_INR]]/10000000</f>
        <v>8.3832949999999989E-3</v>
      </c>
      <c r="J11550" t="s">
        <v>34</v>
      </c>
      <c r="K11550" t="s">
        <v>19</v>
      </c>
      <c r="L11550">
        <v>4</v>
      </c>
      <c r="M11550" t="s">
        <v>123</v>
      </c>
      <c r="N11550" t="s">
        <v>78</v>
      </c>
      <c r="O11550" t="s">
        <v>22</v>
      </c>
    </row>
    <row r="11551" spans="1:15">
      <c r="A11551" t="s">
        <v>18104</v>
      </c>
      <c r="B11551" s="1">
        <v>45941</v>
      </c>
      <c r="C11551" t="s">
        <v>8875</v>
      </c>
      <c r="D11551" t="s">
        <v>102</v>
      </c>
      <c r="E11551" t="s">
        <v>184</v>
      </c>
      <c r="F11551">
        <v>1</v>
      </c>
      <c r="G11551">
        <v>28197.97</v>
      </c>
      <c r="H11551">
        <v>28197.97</v>
      </c>
      <c r="I11551">
        <f>salesdata[[#This Row],[Total_Sales_INR]]/10000000</f>
        <v>2.8197970000000002E-3</v>
      </c>
      <c r="J11551" t="s">
        <v>47</v>
      </c>
      <c r="K11551" t="s">
        <v>35</v>
      </c>
      <c r="L11551">
        <v>4</v>
      </c>
      <c r="M11551" t="s">
        <v>198</v>
      </c>
      <c r="N11551" t="s">
        <v>360</v>
      </c>
      <c r="O11551" t="s">
        <v>22</v>
      </c>
    </row>
    <row r="11552" spans="1:15">
      <c r="A11552" t="s">
        <v>18105</v>
      </c>
      <c r="B11552" s="1">
        <v>45759</v>
      </c>
      <c r="C11552" t="s">
        <v>2602</v>
      </c>
      <c r="D11552" t="s">
        <v>16</v>
      </c>
      <c r="E11552" t="s">
        <v>159</v>
      </c>
      <c r="F11552">
        <v>5</v>
      </c>
      <c r="G11552">
        <v>36969.07</v>
      </c>
      <c r="H11552">
        <v>184845.35</v>
      </c>
      <c r="I11552">
        <f>salesdata[[#This Row],[Total_Sales_INR]]/10000000</f>
        <v>1.8484535E-2</v>
      </c>
      <c r="J11552" t="s">
        <v>47</v>
      </c>
      <c r="K11552" t="s">
        <v>19</v>
      </c>
      <c r="L11552">
        <v>5</v>
      </c>
      <c r="M11552" t="s">
        <v>51</v>
      </c>
      <c r="N11552" t="s">
        <v>150</v>
      </c>
      <c r="O11552" t="s">
        <v>22</v>
      </c>
    </row>
    <row r="11553" spans="1:15">
      <c r="A11553" t="s">
        <v>18106</v>
      </c>
      <c r="B11553" s="1">
        <v>45794</v>
      </c>
      <c r="C11553" t="s">
        <v>1925</v>
      </c>
      <c r="D11553" t="s">
        <v>25</v>
      </c>
      <c r="E11553" t="s">
        <v>91</v>
      </c>
      <c r="F11553">
        <v>4</v>
      </c>
      <c r="G11553">
        <v>33485.96</v>
      </c>
      <c r="H11553">
        <v>133943.84</v>
      </c>
      <c r="I11553">
        <f>salesdata[[#This Row],[Total_Sales_INR]]/10000000</f>
        <v>1.3394384E-2</v>
      </c>
      <c r="J11553" t="s">
        <v>18</v>
      </c>
      <c r="K11553" t="s">
        <v>19</v>
      </c>
      <c r="L11553">
        <v>3</v>
      </c>
      <c r="M11553" t="s">
        <v>77</v>
      </c>
      <c r="N11553" t="s">
        <v>112</v>
      </c>
      <c r="O11553" t="s">
        <v>22</v>
      </c>
    </row>
    <row r="11554" spans="1:15">
      <c r="A11554" t="s">
        <v>18107</v>
      </c>
      <c r="B11554" s="1">
        <v>46021</v>
      </c>
      <c r="C11554" t="s">
        <v>15277</v>
      </c>
      <c r="D11554" t="s">
        <v>25</v>
      </c>
      <c r="E11554" t="s">
        <v>223</v>
      </c>
      <c r="F11554">
        <v>3</v>
      </c>
      <c r="G11554">
        <v>28104.22</v>
      </c>
      <c r="H11554">
        <v>84312.66</v>
      </c>
      <c r="I11554">
        <f>salesdata[[#This Row],[Total_Sales_INR]]/10000000</f>
        <v>8.4312659999999998E-3</v>
      </c>
      <c r="J11554" t="s">
        <v>34</v>
      </c>
      <c r="K11554" t="s">
        <v>72</v>
      </c>
      <c r="L11554">
        <v>3</v>
      </c>
      <c r="M11554" t="s">
        <v>115</v>
      </c>
      <c r="N11554" t="s">
        <v>156</v>
      </c>
      <c r="O11554" t="s">
        <v>22</v>
      </c>
    </row>
    <row r="11555" spans="1:15">
      <c r="A11555" t="s">
        <v>18108</v>
      </c>
      <c r="B11555" s="1">
        <v>45838</v>
      </c>
      <c r="C11555" t="s">
        <v>8238</v>
      </c>
      <c r="D11555" t="s">
        <v>102</v>
      </c>
      <c r="E11555" t="s">
        <v>103</v>
      </c>
      <c r="F11555">
        <v>3</v>
      </c>
      <c r="G11555">
        <v>12944.61</v>
      </c>
      <c r="H11555">
        <v>38833.83</v>
      </c>
      <c r="I11555">
        <f>salesdata[[#This Row],[Total_Sales_INR]]/10000000</f>
        <v>3.8833830000000002E-3</v>
      </c>
      <c r="J11555" t="s">
        <v>34</v>
      </c>
      <c r="K11555" t="s">
        <v>72</v>
      </c>
      <c r="L11555">
        <v>5</v>
      </c>
      <c r="M11555" t="s">
        <v>51</v>
      </c>
      <c r="N11555" t="s">
        <v>42</v>
      </c>
      <c r="O11555" t="s">
        <v>22</v>
      </c>
    </row>
    <row r="11556" spans="1:15">
      <c r="A11556" t="s">
        <v>18109</v>
      </c>
      <c r="B11556" s="1">
        <v>46005</v>
      </c>
      <c r="C11556" t="s">
        <v>6385</v>
      </c>
      <c r="D11556" t="s">
        <v>32</v>
      </c>
      <c r="E11556" t="s">
        <v>40</v>
      </c>
      <c r="F11556">
        <v>3</v>
      </c>
      <c r="G11556">
        <v>48196.47</v>
      </c>
      <c r="H11556">
        <v>144589.41</v>
      </c>
      <c r="I11556">
        <f>salesdata[[#This Row],[Total_Sales_INR]]/10000000</f>
        <v>1.4458941000000001E-2</v>
      </c>
      <c r="J11556" t="s">
        <v>27</v>
      </c>
      <c r="K11556" t="s">
        <v>19</v>
      </c>
      <c r="L11556">
        <v>3</v>
      </c>
      <c r="M11556" t="s">
        <v>190</v>
      </c>
      <c r="N11556" t="s">
        <v>150</v>
      </c>
      <c r="O11556" t="s">
        <v>22</v>
      </c>
    </row>
    <row r="11557" spans="1:15">
      <c r="A11557" t="s">
        <v>18110</v>
      </c>
      <c r="B11557" s="1">
        <v>46001</v>
      </c>
      <c r="C11557" t="s">
        <v>18111</v>
      </c>
      <c r="D11557" t="s">
        <v>45</v>
      </c>
      <c r="E11557" t="s">
        <v>60</v>
      </c>
      <c r="F11557">
        <v>5</v>
      </c>
      <c r="G11557">
        <v>32452.27</v>
      </c>
      <c r="H11557">
        <v>162261.35</v>
      </c>
      <c r="I11557">
        <f>salesdata[[#This Row],[Total_Sales_INR]]/10000000</f>
        <v>1.6226134999999999E-2</v>
      </c>
      <c r="J11557" t="s">
        <v>47</v>
      </c>
      <c r="K11557" t="s">
        <v>72</v>
      </c>
      <c r="L11557">
        <v>5</v>
      </c>
      <c r="M11557" t="s">
        <v>28</v>
      </c>
      <c r="N11557" t="s">
        <v>94</v>
      </c>
      <c r="O11557" t="s">
        <v>22</v>
      </c>
    </row>
    <row r="11558" spans="1:15">
      <c r="A11558" t="s">
        <v>18112</v>
      </c>
      <c r="B11558" s="1">
        <v>45855</v>
      </c>
      <c r="C11558" t="s">
        <v>13678</v>
      </c>
      <c r="D11558" t="s">
        <v>16</v>
      </c>
      <c r="E11558" t="s">
        <v>17</v>
      </c>
      <c r="F11558">
        <v>3</v>
      </c>
      <c r="G11558">
        <v>11184.29</v>
      </c>
      <c r="H11558">
        <v>33552.870000000003</v>
      </c>
      <c r="I11558">
        <f>salesdata[[#This Row],[Total_Sales_INR]]/10000000</f>
        <v>3.3552870000000002E-3</v>
      </c>
      <c r="J11558" t="s">
        <v>47</v>
      </c>
      <c r="K11558" t="s">
        <v>19</v>
      </c>
      <c r="L11558">
        <v>4</v>
      </c>
      <c r="M11558" t="s">
        <v>88</v>
      </c>
      <c r="N11558" t="s">
        <v>78</v>
      </c>
      <c r="O11558" t="s">
        <v>22</v>
      </c>
    </row>
    <row r="11559" spans="1:15">
      <c r="A11559" t="s">
        <v>18113</v>
      </c>
      <c r="B11559" s="1">
        <v>46008</v>
      </c>
      <c r="C11559" t="s">
        <v>18114</v>
      </c>
      <c r="D11559" t="s">
        <v>102</v>
      </c>
      <c r="E11559" t="s">
        <v>103</v>
      </c>
      <c r="F11559">
        <v>1</v>
      </c>
      <c r="G11559">
        <v>48445.88</v>
      </c>
      <c r="H11559">
        <v>48445.88</v>
      </c>
      <c r="I11559">
        <f>salesdata[[#This Row],[Total_Sales_INR]]/10000000</f>
        <v>4.8445879999999995E-3</v>
      </c>
      <c r="J11559" t="s">
        <v>47</v>
      </c>
      <c r="K11559" t="s">
        <v>35</v>
      </c>
      <c r="L11559">
        <v>1</v>
      </c>
      <c r="M11559" t="s">
        <v>107</v>
      </c>
      <c r="N11559" t="s">
        <v>52</v>
      </c>
      <c r="O11559" t="s">
        <v>22</v>
      </c>
    </row>
    <row r="11560" spans="1:15">
      <c r="A11560" t="s">
        <v>18115</v>
      </c>
      <c r="B11560" s="1">
        <v>45947</v>
      </c>
      <c r="C11560" t="s">
        <v>2131</v>
      </c>
      <c r="D11560" t="s">
        <v>16</v>
      </c>
      <c r="E11560" t="s">
        <v>159</v>
      </c>
      <c r="F11560">
        <v>2</v>
      </c>
      <c r="G11560">
        <v>15255.91</v>
      </c>
      <c r="H11560">
        <v>30511.82</v>
      </c>
      <c r="I11560">
        <f>salesdata[[#This Row],[Total_Sales_INR]]/10000000</f>
        <v>3.0511819999999999E-3</v>
      </c>
      <c r="J11560" t="s">
        <v>34</v>
      </c>
      <c r="K11560" t="s">
        <v>19</v>
      </c>
      <c r="L11560">
        <v>4</v>
      </c>
      <c r="M11560" t="s">
        <v>198</v>
      </c>
      <c r="N11560" t="s">
        <v>156</v>
      </c>
      <c r="O11560" t="s">
        <v>22</v>
      </c>
    </row>
    <row r="11561" spans="1:15">
      <c r="A11561" t="s">
        <v>18116</v>
      </c>
      <c r="B11561" s="1">
        <v>45970</v>
      </c>
      <c r="C11561" t="s">
        <v>6876</v>
      </c>
      <c r="D11561" t="s">
        <v>45</v>
      </c>
      <c r="E11561" t="s">
        <v>55</v>
      </c>
      <c r="F11561">
        <v>3</v>
      </c>
      <c r="G11561">
        <v>19300.03</v>
      </c>
      <c r="H11561">
        <v>57900.09</v>
      </c>
      <c r="I11561">
        <f>salesdata[[#This Row],[Total_Sales_INR]]/10000000</f>
        <v>5.7900089999999996E-3</v>
      </c>
      <c r="J11561" t="s">
        <v>18</v>
      </c>
      <c r="K11561" t="s">
        <v>19</v>
      </c>
      <c r="L11561">
        <v>2</v>
      </c>
      <c r="M11561" t="s">
        <v>133</v>
      </c>
      <c r="N11561" t="s">
        <v>120</v>
      </c>
      <c r="O11561" t="s">
        <v>22</v>
      </c>
    </row>
    <row r="11562" spans="1:15">
      <c r="A11562" t="s">
        <v>18117</v>
      </c>
      <c r="B11562" s="1">
        <v>45701</v>
      </c>
      <c r="C11562" t="s">
        <v>18118</v>
      </c>
      <c r="D11562" t="s">
        <v>32</v>
      </c>
      <c r="E11562" t="s">
        <v>40</v>
      </c>
      <c r="F11562">
        <v>2</v>
      </c>
      <c r="G11562">
        <v>45226.83</v>
      </c>
      <c r="H11562">
        <v>90453.66</v>
      </c>
      <c r="I11562">
        <f>salesdata[[#This Row],[Total_Sales_INR]]/10000000</f>
        <v>9.0453660000000009E-3</v>
      </c>
      <c r="J11562" t="s">
        <v>18</v>
      </c>
      <c r="K11562" t="s">
        <v>72</v>
      </c>
      <c r="L11562">
        <v>3</v>
      </c>
      <c r="M11562" t="s">
        <v>77</v>
      </c>
      <c r="N11562" t="s">
        <v>167</v>
      </c>
      <c r="O11562" t="s">
        <v>22</v>
      </c>
    </row>
    <row r="11563" spans="1:15">
      <c r="A11563" t="s">
        <v>18119</v>
      </c>
      <c r="B11563" s="1">
        <v>45863</v>
      </c>
      <c r="C11563" t="s">
        <v>3325</v>
      </c>
      <c r="D11563" t="s">
        <v>102</v>
      </c>
      <c r="E11563" t="s">
        <v>118</v>
      </c>
      <c r="F11563">
        <v>2</v>
      </c>
      <c r="G11563">
        <v>16357.53</v>
      </c>
      <c r="H11563">
        <v>32715.06</v>
      </c>
      <c r="I11563">
        <f>salesdata[[#This Row],[Total_Sales_INR]]/10000000</f>
        <v>3.271506E-3</v>
      </c>
      <c r="J11563" t="s">
        <v>18</v>
      </c>
      <c r="K11563" t="s">
        <v>35</v>
      </c>
      <c r="L11563">
        <v>3</v>
      </c>
      <c r="M11563" t="s">
        <v>61</v>
      </c>
      <c r="N11563" t="s">
        <v>150</v>
      </c>
      <c r="O11563" t="s">
        <v>22</v>
      </c>
    </row>
    <row r="11564" spans="1:15">
      <c r="A11564" t="s">
        <v>18120</v>
      </c>
      <c r="B11564" s="1">
        <v>45829</v>
      </c>
      <c r="C11564" t="s">
        <v>18121</v>
      </c>
      <c r="D11564" t="s">
        <v>32</v>
      </c>
      <c r="E11564" t="s">
        <v>33</v>
      </c>
      <c r="F11564">
        <v>5</v>
      </c>
      <c r="G11564">
        <v>19551.009999999998</v>
      </c>
      <c r="H11564">
        <v>97755.05</v>
      </c>
      <c r="I11564">
        <f>salesdata[[#This Row],[Total_Sales_INR]]/10000000</f>
        <v>9.7755050000000003E-3</v>
      </c>
      <c r="J11564" t="s">
        <v>18</v>
      </c>
      <c r="K11564" t="s">
        <v>72</v>
      </c>
      <c r="L11564">
        <v>1</v>
      </c>
      <c r="M11564" t="s">
        <v>119</v>
      </c>
      <c r="N11564" t="s">
        <v>57</v>
      </c>
      <c r="O11564" t="s">
        <v>22</v>
      </c>
    </row>
    <row r="11565" spans="1:15">
      <c r="A11565" t="s">
        <v>18122</v>
      </c>
      <c r="B11565" s="1">
        <v>45831</v>
      </c>
      <c r="C11565" t="s">
        <v>6110</v>
      </c>
      <c r="D11565" t="s">
        <v>25</v>
      </c>
      <c r="E11565" t="s">
        <v>91</v>
      </c>
      <c r="F11565">
        <v>2</v>
      </c>
      <c r="G11565">
        <v>9564.7800000000007</v>
      </c>
      <c r="H11565">
        <v>19129.560000000001</v>
      </c>
      <c r="I11565">
        <f>salesdata[[#This Row],[Total_Sales_INR]]/10000000</f>
        <v>1.9129560000000002E-3</v>
      </c>
      <c r="J11565" t="s">
        <v>27</v>
      </c>
      <c r="K11565" t="s">
        <v>35</v>
      </c>
      <c r="L11565">
        <v>5</v>
      </c>
      <c r="M11565" t="s">
        <v>170</v>
      </c>
      <c r="N11565" t="s">
        <v>156</v>
      </c>
      <c r="O11565" t="s">
        <v>22</v>
      </c>
    </row>
    <row r="11566" spans="1:15">
      <c r="A11566" t="s">
        <v>18123</v>
      </c>
      <c r="B11566" s="1">
        <v>45764</v>
      </c>
      <c r="C11566" t="s">
        <v>11434</v>
      </c>
      <c r="D11566" t="s">
        <v>16</v>
      </c>
      <c r="E11566" t="s">
        <v>137</v>
      </c>
      <c r="F11566">
        <v>5</v>
      </c>
      <c r="G11566">
        <v>19322.490000000002</v>
      </c>
      <c r="H11566">
        <v>96612.45</v>
      </c>
      <c r="I11566">
        <f>salesdata[[#This Row],[Total_Sales_INR]]/10000000</f>
        <v>9.6612449999999989E-3</v>
      </c>
      <c r="J11566" t="s">
        <v>27</v>
      </c>
      <c r="K11566" t="s">
        <v>19</v>
      </c>
      <c r="L11566">
        <v>5</v>
      </c>
      <c r="M11566" t="s">
        <v>28</v>
      </c>
      <c r="N11566" t="s">
        <v>360</v>
      </c>
      <c r="O11566" t="s">
        <v>22</v>
      </c>
    </row>
    <row r="11567" spans="1:15">
      <c r="A11567" t="s">
        <v>18124</v>
      </c>
      <c r="B11567" s="1">
        <v>45801</v>
      </c>
      <c r="C11567" t="s">
        <v>18125</v>
      </c>
      <c r="D11567" t="s">
        <v>25</v>
      </c>
      <c r="E11567" t="s">
        <v>91</v>
      </c>
      <c r="F11567">
        <v>4</v>
      </c>
      <c r="G11567">
        <v>23820.38</v>
      </c>
      <c r="H11567">
        <v>95281.52</v>
      </c>
      <c r="I11567">
        <f>salesdata[[#This Row],[Total_Sales_INR]]/10000000</f>
        <v>9.5281519999999998E-3</v>
      </c>
      <c r="J11567" t="s">
        <v>18</v>
      </c>
      <c r="K11567" t="s">
        <v>72</v>
      </c>
      <c r="L11567">
        <v>4</v>
      </c>
      <c r="M11567" t="s">
        <v>123</v>
      </c>
      <c r="N11567" t="s">
        <v>127</v>
      </c>
      <c r="O11567" t="s">
        <v>22</v>
      </c>
    </row>
    <row r="11568" spans="1:15">
      <c r="A11568" t="s">
        <v>18126</v>
      </c>
      <c r="B11568" s="1">
        <v>45961</v>
      </c>
      <c r="C11568" t="s">
        <v>18127</v>
      </c>
      <c r="D11568" t="s">
        <v>45</v>
      </c>
      <c r="E11568" t="s">
        <v>60</v>
      </c>
      <c r="F11568">
        <v>2</v>
      </c>
      <c r="G11568">
        <v>1830.4</v>
      </c>
      <c r="H11568">
        <v>3660.8</v>
      </c>
      <c r="I11568">
        <f>salesdata[[#This Row],[Total_Sales_INR]]/10000000</f>
        <v>3.6608000000000002E-4</v>
      </c>
      <c r="J11568" t="s">
        <v>47</v>
      </c>
      <c r="K11568" t="s">
        <v>35</v>
      </c>
      <c r="L11568">
        <v>1</v>
      </c>
      <c r="M11568" t="s">
        <v>181</v>
      </c>
      <c r="N11568" t="s">
        <v>216</v>
      </c>
      <c r="O11568" t="s">
        <v>22</v>
      </c>
    </row>
    <row r="11569" spans="1:15">
      <c r="A11569" t="s">
        <v>18128</v>
      </c>
      <c r="B11569" s="1">
        <v>45867</v>
      </c>
      <c r="C11569" t="s">
        <v>18129</v>
      </c>
      <c r="D11569" t="s">
        <v>25</v>
      </c>
      <c r="E11569" t="s">
        <v>280</v>
      </c>
      <c r="F11569">
        <v>2</v>
      </c>
      <c r="G11569">
        <v>19099.07</v>
      </c>
      <c r="H11569">
        <v>38198.14</v>
      </c>
      <c r="I11569">
        <f>salesdata[[#This Row],[Total_Sales_INR]]/10000000</f>
        <v>3.8198139999999999E-3</v>
      </c>
      <c r="J11569" t="s">
        <v>34</v>
      </c>
      <c r="K11569" t="s">
        <v>35</v>
      </c>
      <c r="L11569">
        <v>1</v>
      </c>
      <c r="M11569" t="s">
        <v>68</v>
      </c>
      <c r="N11569" t="s">
        <v>120</v>
      </c>
      <c r="O11569" t="s">
        <v>22</v>
      </c>
    </row>
    <row r="11570" spans="1:15">
      <c r="A11570" t="s">
        <v>18130</v>
      </c>
      <c r="B11570" s="1">
        <v>45883</v>
      </c>
      <c r="C11570" t="s">
        <v>8842</v>
      </c>
      <c r="D11570" t="s">
        <v>32</v>
      </c>
      <c r="E11570" t="s">
        <v>40</v>
      </c>
      <c r="F11570">
        <v>4</v>
      </c>
      <c r="G11570">
        <v>15092.87</v>
      </c>
      <c r="H11570">
        <v>60371.48</v>
      </c>
      <c r="I11570">
        <f>salesdata[[#This Row],[Total_Sales_INR]]/10000000</f>
        <v>6.037148E-3</v>
      </c>
      <c r="J11570" t="s">
        <v>34</v>
      </c>
      <c r="K11570" t="s">
        <v>35</v>
      </c>
      <c r="L11570">
        <v>1</v>
      </c>
      <c r="M11570" t="s">
        <v>20</v>
      </c>
      <c r="N11570" t="s">
        <v>29</v>
      </c>
      <c r="O11570" t="s">
        <v>22</v>
      </c>
    </row>
    <row r="11571" spans="1:15">
      <c r="A11571" t="s">
        <v>18131</v>
      </c>
      <c r="B11571" s="1">
        <v>45715</v>
      </c>
      <c r="C11571" t="s">
        <v>6997</v>
      </c>
      <c r="D11571" t="s">
        <v>32</v>
      </c>
      <c r="E11571" t="s">
        <v>81</v>
      </c>
      <c r="F11571">
        <v>1</v>
      </c>
      <c r="G11571">
        <v>35184.69</v>
      </c>
      <c r="H11571">
        <v>35184.69</v>
      </c>
      <c r="I11571">
        <f>salesdata[[#This Row],[Total_Sales_INR]]/10000000</f>
        <v>3.5184690000000002E-3</v>
      </c>
      <c r="J11571" t="s">
        <v>18</v>
      </c>
      <c r="K11571" t="s">
        <v>72</v>
      </c>
      <c r="L11571">
        <v>1</v>
      </c>
      <c r="M11571" t="s">
        <v>68</v>
      </c>
      <c r="N11571" t="s">
        <v>178</v>
      </c>
      <c r="O11571" t="s">
        <v>22</v>
      </c>
    </row>
    <row r="11572" spans="1:15">
      <c r="A11572" t="s">
        <v>18132</v>
      </c>
      <c r="B11572" s="1">
        <v>45731</v>
      </c>
      <c r="C11572" t="s">
        <v>6253</v>
      </c>
      <c r="D11572" t="s">
        <v>25</v>
      </c>
      <c r="E11572" t="s">
        <v>91</v>
      </c>
      <c r="F11572">
        <v>2</v>
      </c>
      <c r="G11572">
        <v>25569.9</v>
      </c>
      <c r="H11572">
        <v>51139.8</v>
      </c>
      <c r="I11572">
        <f>salesdata[[#This Row],[Total_Sales_INR]]/10000000</f>
        <v>5.1139800000000006E-3</v>
      </c>
      <c r="J11572" t="s">
        <v>18</v>
      </c>
      <c r="K11572" t="s">
        <v>19</v>
      </c>
      <c r="L11572">
        <v>4</v>
      </c>
      <c r="M11572" t="s">
        <v>198</v>
      </c>
      <c r="N11572" t="s">
        <v>52</v>
      </c>
      <c r="O11572" t="s">
        <v>22</v>
      </c>
    </row>
    <row r="11573" spans="1:15">
      <c r="A11573" t="s">
        <v>18133</v>
      </c>
      <c r="B11573" s="1">
        <v>45724</v>
      </c>
      <c r="C11573" t="s">
        <v>8306</v>
      </c>
      <c r="D11573" t="s">
        <v>102</v>
      </c>
      <c r="E11573" t="s">
        <v>118</v>
      </c>
      <c r="F11573">
        <v>3</v>
      </c>
      <c r="G11573">
        <v>18155.150000000001</v>
      </c>
      <c r="H11573">
        <v>54465.45</v>
      </c>
      <c r="I11573">
        <f>salesdata[[#This Row],[Total_Sales_INR]]/10000000</f>
        <v>5.4465449999999997E-3</v>
      </c>
      <c r="J11573" t="s">
        <v>27</v>
      </c>
      <c r="K11573" t="s">
        <v>19</v>
      </c>
      <c r="L11573">
        <v>1</v>
      </c>
      <c r="M11573" t="s">
        <v>181</v>
      </c>
      <c r="N11573" t="s">
        <v>213</v>
      </c>
      <c r="O11573" t="s">
        <v>22</v>
      </c>
    </row>
    <row r="11574" spans="1:15">
      <c r="A11574" t="s">
        <v>18134</v>
      </c>
      <c r="B11574" s="1">
        <v>46019</v>
      </c>
      <c r="C11574" t="s">
        <v>17211</v>
      </c>
      <c r="D11574" t="s">
        <v>16</v>
      </c>
      <c r="E11574" t="s">
        <v>145</v>
      </c>
      <c r="F11574">
        <v>3</v>
      </c>
      <c r="G11574">
        <v>21723.65</v>
      </c>
      <c r="H11574">
        <v>65170.95</v>
      </c>
      <c r="I11574">
        <f>salesdata[[#This Row],[Total_Sales_INR]]/10000000</f>
        <v>6.5170949999999997E-3</v>
      </c>
      <c r="J11574" t="s">
        <v>47</v>
      </c>
      <c r="K11574" t="s">
        <v>19</v>
      </c>
      <c r="L11574">
        <v>3</v>
      </c>
      <c r="M11574" t="s">
        <v>36</v>
      </c>
      <c r="N11574" t="s">
        <v>120</v>
      </c>
      <c r="O11574" t="s">
        <v>22</v>
      </c>
    </row>
    <row r="11575" spans="1:15">
      <c r="A11575" t="s">
        <v>18135</v>
      </c>
      <c r="B11575" s="1">
        <v>45695</v>
      </c>
      <c r="C11575" t="s">
        <v>1457</v>
      </c>
      <c r="D11575" t="s">
        <v>25</v>
      </c>
      <c r="E11575" t="s">
        <v>26</v>
      </c>
      <c r="F11575">
        <v>4</v>
      </c>
      <c r="G11575">
        <v>11259.19</v>
      </c>
      <c r="H11575">
        <v>45036.76</v>
      </c>
      <c r="I11575">
        <f>salesdata[[#This Row],[Total_Sales_INR]]/10000000</f>
        <v>4.5036759999999999E-3</v>
      </c>
      <c r="J11575" t="s">
        <v>47</v>
      </c>
      <c r="K11575" t="s">
        <v>19</v>
      </c>
      <c r="L11575">
        <v>3</v>
      </c>
      <c r="M11575" t="s">
        <v>36</v>
      </c>
      <c r="N11575" t="s">
        <v>82</v>
      </c>
      <c r="O11575" t="s">
        <v>22</v>
      </c>
    </row>
    <row r="11576" spans="1:15">
      <c r="A11576" t="s">
        <v>18136</v>
      </c>
      <c r="B11576" s="1">
        <v>45805</v>
      </c>
      <c r="C11576" t="s">
        <v>1903</v>
      </c>
      <c r="D11576" t="s">
        <v>45</v>
      </c>
      <c r="E11576" t="s">
        <v>60</v>
      </c>
      <c r="F11576">
        <v>2</v>
      </c>
      <c r="G11576">
        <v>29728.51</v>
      </c>
      <c r="H11576">
        <v>59457.02</v>
      </c>
      <c r="I11576">
        <f>salesdata[[#This Row],[Total_Sales_INR]]/10000000</f>
        <v>5.9457019999999998E-3</v>
      </c>
      <c r="J11576" t="s">
        <v>47</v>
      </c>
      <c r="K11576" t="s">
        <v>72</v>
      </c>
      <c r="L11576">
        <v>4</v>
      </c>
      <c r="M11576" t="s">
        <v>123</v>
      </c>
      <c r="N11576" t="s">
        <v>216</v>
      </c>
      <c r="O11576" t="s">
        <v>22</v>
      </c>
    </row>
    <row r="11577" spans="1:15">
      <c r="A11577" t="s">
        <v>18137</v>
      </c>
      <c r="B11577" s="1">
        <v>45686</v>
      </c>
      <c r="C11577" t="s">
        <v>14157</v>
      </c>
      <c r="D11577" t="s">
        <v>45</v>
      </c>
      <c r="E11577" t="s">
        <v>46</v>
      </c>
      <c r="F11577">
        <v>2</v>
      </c>
      <c r="G11577">
        <v>27299.52</v>
      </c>
      <c r="H11577">
        <v>54599.040000000001</v>
      </c>
      <c r="I11577">
        <f>salesdata[[#This Row],[Total_Sales_INR]]/10000000</f>
        <v>5.4599039999999998E-3</v>
      </c>
      <c r="J11577" t="s">
        <v>27</v>
      </c>
      <c r="K11577" t="s">
        <v>19</v>
      </c>
      <c r="L11577">
        <v>2</v>
      </c>
      <c r="M11577" t="s">
        <v>133</v>
      </c>
      <c r="N11577" t="s">
        <v>134</v>
      </c>
      <c r="O11577" t="s">
        <v>22</v>
      </c>
    </row>
    <row r="11578" spans="1:15">
      <c r="A11578" t="s">
        <v>18138</v>
      </c>
      <c r="B11578" s="1">
        <v>45925</v>
      </c>
      <c r="C11578" t="s">
        <v>6761</v>
      </c>
      <c r="D11578" t="s">
        <v>16</v>
      </c>
      <c r="E11578" t="s">
        <v>159</v>
      </c>
      <c r="F11578">
        <v>2</v>
      </c>
      <c r="G11578">
        <v>31084.65</v>
      </c>
      <c r="H11578">
        <v>62169.3</v>
      </c>
      <c r="I11578">
        <f>salesdata[[#This Row],[Total_Sales_INR]]/10000000</f>
        <v>6.2169300000000007E-3</v>
      </c>
      <c r="J11578" t="s">
        <v>18</v>
      </c>
      <c r="K11578" t="s">
        <v>35</v>
      </c>
      <c r="L11578">
        <v>2</v>
      </c>
      <c r="M11578" t="s">
        <v>56</v>
      </c>
      <c r="N11578" t="s">
        <v>120</v>
      </c>
      <c r="O11578" t="s">
        <v>22</v>
      </c>
    </row>
    <row r="11579" spans="1:15">
      <c r="A11579" t="s">
        <v>18139</v>
      </c>
      <c r="B11579" s="1">
        <v>45997</v>
      </c>
      <c r="C11579" t="s">
        <v>18140</v>
      </c>
      <c r="D11579" t="s">
        <v>32</v>
      </c>
      <c r="E11579" t="s">
        <v>309</v>
      </c>
      <c r="F11579">
        <v>1</v>
      </c>
      <c r="G11579">
        <v>33932.5</v>
      </c>
      <c r="H11579">
        <v>33932.5</v>
      </c>
      <c r="I11579">
        <f>salesdata[[#This Row],[Total_Sales_INR]]/10000000</f>
        <v>3.39325E-3</v>
      </c>
      <c r="J11579" t="s">
        <v>18</v>
      </c>
      <c r="K11579" t="s">
        <v>35</v>
      </c>
      <c r="L11579">
        <v>2</v>
      </c>
      <c r="M11579" t="s">
        <v>56</v>
      </c>
      <c r="N11579" t="s">
        <v>78</v>
      </c>
      <c r="O11579" t="s">
        <v>22</v>
      </c>
    </row>
    <row r="11580" spans="1:15">
      <c r="A11580" t="s">
        <v>18141</v>
      </c>
      <c r="B11580" s="1">
        <v>45659</v>
      </c>
      <c r="C11580" t="s">
        <v>5466</v>
      </c>
      <c r="D11580" t="s">
        <v>16</v>
      </c>
      <c r="E11580" t="s">
        <v>145</v>
      </c>
      <c r="F11580">
        <v>5</v>
      </c>
      <c r="G11580">
        <v>45235.67</v>
      </c>
      <c r="H11580">
        <v>226178.35</v>
      </c>
      <c r="I11580">
        <f>salesdata[[#This Row],[Total_Sales_INR]]/10000000</f>
        <v>2.2617834999999999E-2</v>
      </c>
      <c r="J11580" t="s">
        <v>34</v>
      </c>
      <c r="K11580" t="s">
        <v>19</v>
      </c>
      <c r="L11580">
        <v>4</v>
      </c>
      <c r="M11580" t="s">
        <v>198</v>
      </c>
      <c r="N11580" t="s">
        <v>150</v>
      </c>
      <c r="O11580" t="s">
        <v>22</v>
      </c>
    </row>
    <row r="11581" spans="1:15">
      <c r="A11581" t="s">
        <v>18142</v>
      </c>
      <c r="B11581" s="1">
        <v>45906</v>
      </c>
      <c r="C11581" t="s">
        <v>6882</v>
      </c>
      <c r="D11581" t="s">
        <v>32</v>
      </c>
      <c r="E11581" t="s">
        <v>33</v>
      </c>
      <c r="F11581">
        <v>1</v>
      </c>
      <c r="G11581">
        <v>16526.59</v>
      </c>
      <c r="H11581">
        <v>16526.59</v>
      </c>
      <c r="I11581">
        <f>salesdata[[#This Row],[Total_Sales_INR]]/10000000</f>
        <v>1.6526590000000001E-3</v>
      </c>
      <c r="J11581" t="s">
        <v>47</v>
      </c>
      <c r="K11581" t="s">
        <v>72</v>
      </c>
      <c r="L11581">
        <v>4</v>
      </c>
      <c r="M11581" t="s">
        <v>123</v>
      </c>
      <c r="N11581" t="s">
        <v>52</v>
      </c>
      <c r="O11581" t="s">
        <v>22</v>
      </c>
    </row>
    <row r="11582" spans="1:15">
      <c r="A11582" t="s">
        <v>18143</v>
      </c>
      <c r="B11582" s="1">
        <v>45924</v>
      </c>
      <c r="C11582" t="s">
        <v>18144</v>
      </c>
      <c r="D11582" t="s">
        <v>32</v>
      </c>
      <c r="E11582" t="s">
        <v>33</v>
      </c>
      <c r="F11582">
        <v>1</v>
      </c>
      <c r="G11582">
        <v>16469.98</v>
      </c>
      <c r="H11582">
        <v>16469.98</v>
      </c>
      <c r="I11582">
        <f>salesdata[[#This Row],[Total_Sales_INR]]/10000000</f>
        <v>1.646998E-3</v>
      </c>
      <c r="J11582" t="s">
        <v>47</v>
      </c>
      <c r="K11582" t="s">
        <v>35</v>
      </c>
      <c r="L11582">
        <v>4</v>
      </c>
      <c r="M11582" t="s">
        <v>185</v>
      </c>
      <c r="N11582" t="s">
        <v>142</v>
      </c>
      <c r="O11582" t="s">
        <v>22</v>
      </c>
    </row>
    <row r="11583" spans="1:15">
      <c r="A11583" t="s">
        <v>18145</v>
      </c>
      <c r="B11583" s="1">
        <v>45875</v>
      </c>
      <c r="C11583" t="s">
        <v>6046</v>
      </c>
      <c r="D11583" t="s">
        <v>102</v>
      </c>
      <c r="E11583" t="s">
        <v>193</v>
      </c>
      <c r="F11583">
        <v>2</v>
      </c>
      <c r="G11583">
        <v>36191.5</v>
      </c>
      <c r="H11583">
        <v>72383</v>
      </c>
      <c r="I11583">
        <f>salesdata[[#This Row],[Total_Sales_INR]]/10000000</f>
        <v>7.2382999999999996E-3</v>
      </c>
      <c r="J11583" t="s">
        <v>34</v>
      </c>
      <c r="K11583" t="s">
        <v>19</v>
      </c>
      <c r="L11583">
        <v>5</v>
      </c>
      <c r="M11583" t="s">
        <v>170</v>
      </c>
      <c r="N11583" t="s">
        <v>150</v>
      </c>
      <c r="O11583" t="s">
        <v>22</v>
      </c>
    </row>
    <row r="11584" spans="1:15">
      <c r="A11584" t="s">
        <v>18146</v>
      </c>
      <c r="B11584" s="1">
        <v>45903</v>
      </c>
      <c r="C11584" t="s">
        <v>18147</v>
      </c>
      <c r="D11584" t="s">
        <v>102</v>
      </c>
      <c r="E11584" t="s">
        <v>193</v>
      </c>
      <c r="F11584">
        <v>4</v>
      </c>
      <c r="G11584">
        <v>12515.08</v>
      </c>
      <c r="H11584">
        <v>50060.32</v>
      </c>
      <c r="I11584">
        <f>salesdata[[#This Row],[Total_Sales_INR]]/10000000</f>
        <v>5.0060319999999997E-3</v>
      </c>
      <c r="J11584" t="s">
        <v>34</v>
      </c>
      <c r="K11584" t="s">
        <v>19</v>
      </c>
      <c r="L11584">
        <v>1</v>
      </c>
      <c r="M11584" t="s">
        <v>119</v>
      </c>
      <c r="N11584" t="s">
        <v>29</v>
      </c>
      <c r="O11584" t="s">
        <v>22</v>
      </c>
    </row>
    <row r="11585" spans="1:15">
      <c r="A11585" t="s">
        <v>18148</v>
      </c>
      <c r="B11585" s="1">
        <v>45990</v>
      </c>
      <c r="C11585" t="s">
        <v>18149</v>
      </c>
      <c r="D11585" t="s">
        <v>102</v>
      </c>
      <c r="E11585" t="s">
        <v>103</v>
      </c>
      <c r="F11585">
        <v>5</v>
      </c>
      <c r="G11585">
        <v>49164.43</v>
      </c>
      <c r="H11585">
        <v>245822.15</v>
      </c>
      <c r="I11585">
        <f>salesdata[[#This Row],[Total_Sales_INR]]/10000000</f>
        <v>2.4582215000000001E-2</v>
      </c>
      <c r="J11585" t="s">
        <v>47</v>
      </c>
      <c r="K11585" t="s">
        <v>19</v>
      </c>
      <c r="L11585">
        <v>2</v>
      </c>
      <c r="M11585" t="s">
        <v>265</v>
      </c>
      <c r="N11585" t="s">
        <v>360</v>
      </c>
      <c r="O11585" t="s">
        <v>22</v>
      </c>
    </row>
    <row r="11586" spans="1:15">
      <c r="A11586" t="s">
        <v>18150</v>
      </c>
      <c r="B11586" s="1">
        <v>45739</v>
      </c>
      <c r="C11586" t="s">
        <v>18151</v>
      </c>
      <c r="D11586" t="s">
        <v>16</v>
      </c>
      <c r="E11586" t="s">
        <v>17</v>
      </c>
      <c r="F11586">
        <v>2</v>
      </c>
      <c r="G11586">
        <v>11898.87</v>
      </c>
      <c r="H11586">
        <v>23797.74</v>
      </c>
      <c r="I11586">
        <f>salesdata[[#This Row],[Total_Sales_INR]]/10000000</f>
        <v>2.3797740000000003E-3</v>
      </c>
      <c r="J11586" t="s">
        <v>47</v>
      </c>
      <c r="K11586" t="s">
        <v>19</v>
      </c>
      <c r="L11586">
        <v>5</v>
      </c>
      <c r="M11586" t="s">
        <v>170</v>
      </c>
      <c r="N11586" t="s">
        <v>134</v>
      </c>
      <c r="O11586" t="s">
        <v>22</v>
      </c>
    </row>
    <row r="11587" spans="1:15">
      <c r="A11587" t="s">
        <v>18152</v>
      </c>
      <c r="B11587" s="1">
        <v>45865</v>
      </c>
      <c r="C11587" t="s">
        <v>8750</v>
      </c>
      <c r="D11587" t="s">
        <v>16</v>
      </c>
      <c r="E11587" t="s">
        <v>137</v>
      </c>
      <c r="F11587">
        <v>2</v>
      </c>
      <c r="G11587">
        <v>23095.83</v>
      </c>
      <c r="H11587">
        <v>46191.66</v>
      </c>
      <c r="I11587">
        <f>salesdata[[#This Row],[Total_Sales_INR]]/10000000</f>
        <v>4.6191660000000001E-3</v>
      </c>
      <c r="J11587" t="s">
        <v>34</v>
      </c>
      <c r="K11587" t="s">
        <v>72</v>
      </c>
      <c r="L11587">
        <v>4</v>
      </c>
      <c r="M11587" t="s">
        <v>123</v>
      </c>
      <c r="N11587" t="s">
        <v>156</v>
      </c>
      <c r="O11587" t="s">
        <v>22</v>
      </c>
    </row>
    <row r="11588" spans="1:15">
      <c r="A11588" t="s">
        <v>18153</v>
      </c>
      <c r="B11588" s="1">
        <v>46015</v>
      </c>
      <c r="C11588" t="s">
        <v>18154</v>
      </c>
      <c r="D11588" t="s">
        <v>102</v>
      </c>
      <c r="E11588" t="s">
        <v>155</v>
      </c>
      <c r="F11588">
        <v>1</v>
      </c>
      <c r="G11588">
        <v>37445.85</v>
      </c>
      <c r="H11588">
        <v>37445.85</v>
      </c>
      <c r="I11588">
        <f>salesdata[[#This Row],[Total_Sales_INR]]/10000000</f>
        <v>3.7445849999999999E-3</v>
      </c>
      <c r="J11588" t="s">
        <v>34</v>
      </c>
      <c r="K11588" t="s">
        <v>19</v>
      </c>
      <c r="L11588">
        <v>4</v>
      </c>
      <c r="M11588" t="s">
        <v>88</v>
      </c>
      <c r="N11588" t="s">
        <v>37</v>
      </c>
      <c r="O11588" t="s">
        <v>22</v>
      </c>
    </row>
    <row r="11589" spans="1:15">
      <c r="A11589" t="s">
        <v>18155</v>
      </c>
      <c r="B11589" s="1">
        <v>45789</v>
      </c>
      <c r="C11589" t="s">
        <v>1550</v>
      </c>
      <c r="D11589" t="s">
        <v>25</v>
      </c>
      <c r="E11589" t="s">
        <v>91</v>
      </c>
      <c r="F11589">
        <v>1</v>
      </c>
      <c r="G11589">
        <v>19223.93</v>
      </c>
      <c r="H11589">
        <v>19223.93</v>
      </c>
      <c r="I11589">
        <f>salesdata[[#This Row],[Total_Sales_INR]]/10000000</f>
        <v>1.9223930000000001E-3</v>
      </c>
      <c r="J11589" t="s">
        <v>18</v>
      </c>
      <c r="K11589" t="s">
        <v>72</v>
      </c>
      <c r="L11589">
        <v>4</v>
      </c>
      <c r="M11589" t="s">
        <v>88</v>
      </c>
      <c r="N11589" t="s">
        <v>127</v>
      </c>
      <c r="O11589" t="s">
        <v>22</v>
      </c>
    </row>
    <row r="11590" spans="1:15">
      <c r="A11590" t="s">
        <v>18156</v>
      </c>
      <c r="B11590" s="1">
        <v>45918</v>
      </c>
      <c r="C11590" t="s">
        <v>18157</v>
      </c>
      <c r="D11590" t="s">
        <v>25</v>
      </c>
      <c r="E11590" t="s">
        <v>91</v>
      </c>
      <c r="F11590">
        <v>1</v>
      </c>
      <c r="G11590">
        <v>48888.08</v>
      </c>
      <c r="H11590">
        <v>48888.08</v>
      </c>
      <c r="I11590">
        <f>salesdata[[#This Row],[Total_Sales_INR]]/10000000</f>
        <v>4.8888080000000006E-3</v>
      </c>
      <c r="J11590" t="s">
        <v>18</v>
      </c>
      <c r="K11590" t="s">
        <v>35</v>
      </c>
      <c r="L11590">
        <v>4</v>
      </c>
      <c r="M11590" t="s">
        <v>198</v>
      </c>
      <c r="N11590" t="s">
        <v>21</v>
      </c>
      <c r="O11590" t="s">
        <v>22</v>
      </c>
    </row>
    <row r="11591" spans="1:15">
      <c r="A11591" t="s">
        <v>18158</v>
      </c>
      <c r="B11591" s="1">
        <v>45872</v>
      </c>
      <c r="C11591" t="s">
        <v>6475</v>
      </c>
      <c r="D11591" t="s">
        <v>32</v>
      </c>
      <c r="E11591" t="s">
        <v>33</v>
      </c>
      <c r="F11591">
        <v>4</v>
      </c>
      <c r="G11591">
        <v>45298.74</v>
      </c>
      <c r="H11591">
        <v>181194.96</v>
      </c>
      <c r="I11591">
        <f>salesdata[[#This Row],[Total_Sales_INR]]/10000000</f>
        <v>1.8119495999999999E-2</v>
      </c>
      <c r="J11591" t="s">
        <v>18</v>
      </c>
      <c r="K11591" t="s">
        <v>72</v>
      </c>
      <c r="L11591">
        <v>1</v>
      </c>
      <c r="M11591" t="s">
        <v>68</v>
      </c>
      <c r="N11591" t="s">
        <v>97</v>
      </c>
      <c r="O11591" t="s">
        <v>22</v>
      </c>
    </row>
    <row r="11592" spans="1:15">
      <c r="A11592" t="s">
        <v>18159</v>
      </c>
      <c r="B11592" s="1">
        <v>45970</v>
      </c>
      <c r="C11592" t="s">
        <v>17250</v>
      </c>
      <c r="D11592" t="s">
        <v>16</v>
      </c>
      <c r="E11592" t="s">
        <v>130</v>
      </c>
      <c r="F11592">
        <v>5</v>
      </c>
      <c r="G11592">
        <v>1208.8399999999999</v>
      </c>
      <c r="H11592">
        <v>6044.2</v>
      </c>
      <c r="I11592">
        <f>salesdata[[#This Row],[Total_Sales_INR]]/10000000</f>
        <v>6.0441999999999994E-4</v>
      </c>
      <c r="J11592" t="s">
        <v>27</v>
      </c>
      <c r="K11592" t="s">
        <v>72</v>
      </c>
      <c r="L11592">
        <v>2</v>
      </c>
      <c r="M11592" t="s">
        <v>104</v>
      </c>
      <c r="N11592" t="s">
        <v>124</v>
      </c>
      <c r="O11592" t="s">
        <v>22</v>
      </c>
    </row>
    <row r="11593" spans="1:15">
      <c r="A11593" t="s">
        <v>18160</v>
      </c>
      <c r="B11593" s="1">
        <v>45686</v>
      </c>
      <c r="C11593" t="s">
        <v>16719</v>
      </c>
      <c r="D11593" t="s">
        <v>45</v>
      </c>
      <c r="E11593" t="s">
        <v>85</v>
      </c>
      <c r="F11593">
        <v>1</v>
      </c>
      <c r="G11593">
        <v>27053.14</v>
      </c>
      <c r="H11593">
        <v>27053.14</v>
      </c>
      <c r="I11593">
        <f>salesdata[[#This Row],[Total_Sales_INR]]/10000000</f>
        <v>2.7053139999999999E-3</v>
      </c>
      <c r="J11593" t="s">
        <v>34</v>
      </c>
      <c r="K11593" t="s">
        <v>35</v>
      </c>
      <c r="L11593">
        <v>4</v>
      </c>
      <c r="M11593" t="s">
        <v>185</v>
      </c>
      <c r="N11593" t="s">
        <v>112</v>
      </c>
      <c r="O11593" t="s">
        <v>22</v>
      </c>
    </row>
    <row r="11594" spans="1:15">
      <c r="A11594" t="s">
        <v>18161</v>
      </c>
      <c r="B11594" s="1">
        <v>45886</v>
      </c>
      <c r="C11594" t="s">
        <v>18162</v>
      </c>
      <c r="D11594" t="s">
        <v>45</v>
      </c>
      <c r="E11594" t="s">
        <v>55</v>
      </c>
      <c r="F11594">
        <v>2</v>
      </c>
      <c r="G11594">
        <v>25763.200000000001</v>
      </c>
      <c r="H11594">
        <v>51526.400000000001</v>
      </c>
      <c r="I11594">
        <f>salesdata[[#This Row],[Total_Sales_INR]]/10000000</f>
        <v>5.15264E-3</v>
      </c>
      <c r="J11594" t="s">
        <v>27</v>
      </c>
      <c r="K11594" t="s">
        <v>35</v>
      </c>
      <c r="L11594">
        <v>5</v>
      </c>
      <c r="M11594" t="s">
        <v>28</v>
      </c>
      <c r="N11594" t="s">
        <v>57</v>
      </c>
      <c r="O11594" t="s">
        <v>22</v>
      </c>
    </row>
    <row r="11595" spans="1:15">
      <c r="A11595" t="s">
        <v>18163</v>
      </c>
      <c r="B11595" s="1">
        <v>45975</v>
      </c>
      <c r="C11595" t="s">
        <v>6004</v>
      </c>
      <c r="D11595" t="s">
        <v>102</v>
      </c>
      <c r="E11595" t="s">
        <v>103</v>
      </c>
      <c r="F11595">
        <v>1</v>
      </c>
      <c r="G11595">
        <v>37513.57</v>
      </c>
      <c r="H11595">
        <v>37513.57</v>
      </c>
      <c r="I11595">
        <f>salesdata[[#This Row],[Total_Sales_INR]]/10000000</f>
        <v>3.7513569999999999E-3</v>
      </c>
      <c r="J11595" t="s">
        <v>47</v>
      </c>
      <c r="K11595" t="s">
        <v>35</v>
      </c>
      <c r="L11595">
        <v>3</v>
      </c>
      <c r="M11595" t="s">
        <v>190</v>
      </c>
      <c r="N11595" t="s">
        <v>69</v>
      </c>
      <c r="O11595" t="s">
        <v>22</v>
      </c>
    </row>
    <row r="11596" spans="1:15">
      <c r="A11596" t="s">
        <v>18164</v>
      </c>
      <c r="B11596" s="1">
        <v>45751</v>
      </c>
      <c r="C11596" t="s">
        <v>18165</v>
      </c>
      <c r="D11596" t="s">
        <v>25</v>
      </c>
      <c r="E11596" t="s">
        <v>91</v>
      </c>
      <c r="F11596">
        <v>1</v>
      </c>
      <c r="G11596">
        <v>40286.81</v>
      </c>
      <c r="H11596">
        <v>40286.81</v>
      </c>
      <c r="I11596">
        <f>salesdata[[#This Row],[Total_Sales_INR]]/10000000</f>
        <v>4.0286810000000001E-3</v>
      </c>
      <c r="J11596" t="s">
        <v>34</v>
      </c>
      <c r="K11596" t="s">
        <v>72</v>
      </c>
      <c r="L11596">
        <v>1</v>
      </c>
      <c r="M11596" t="s">
        <v>119</v>
      </c>
      <c r="N11596" t="s">
        <v>156</v>
      </c>
      <c r="O11596" t="s">
        <v>22</v>
      </c>
    </row>
    <row r="11597" spans="1:15">
      <c r="A11597" t="s">
        <v>18166</v>
      </c>
      <c r="B11597" s="1">
        <v>46013</v>
      </c>
      <c r="C11597" t="s">
        <v>13102</v>
      </c>
      <c r="D11597" t="s">
        <v>102</v>
      </c>
      <c r="E11597" t="s">
        <v>184</v>
      </c>
      <c r="F11597">
        <v>5</v>
      </c>
      <c r="G11597">
        <v>49750.82</v>
      </c>
      <c r="H11597">
        <v>248754.1</v>
      </c>
      <c r="I11597">
        <f>salesdata[[#This Row],[Total_Sales_INR]]/10000000</f>
        <v>2.4875410000000001E-2</v>
      </c>
      <c r="J11597" t="s">
        <v>47</v>
      </c>
      <c r="K11597" t="s">
        <v>35</v>
      </c>
      <c r="L11597">
        <v>5</v>
      </c>
      <c r="M11597" t="s">
        <v>170</v>
      </c>
      <c r="N11597" t="s">
        <v>57</v>
      </c>
      <c r="O11597" t="s">
        <v>22</v>
      </c>
    </row>
    <row r="11598" spans="1:15">
      <c r="A11598" t="s">
        <v>18167</v>
      </c>
      <c r="B11598" s="1">
        <v>45978</v>
      </c>
      <c r="C11598" t="s">
        <v>15668</v>
      </c>
      <c r="D11598" t="s">
        <v>32</v>
      </c>
      <c r="E11598" t="s">
        <v>33</v>
      </c>
      <c r="F11598">
        <v>2</v>
      </c>
      <c r="G11598">
        <v>29927.03</v>
      </c>
      <c r="H11598">
        <v>59854.06</v>
      </c>
      <c r="I11598">
        <f>salesdata[[#This Row],[Total_Sales_INR]]/10000000</f>
        <v>5.9854059999999995E-3</v>
      </c>
      <c r="J11598" t="s">
        <v>47</v>
      </c>
      <c r="K11598" t="s">
        <v>19</v>
      </c>
      <c r="L11598">
        <v>5</v>
      </c>
      <c r="M11598" t="s">
        <v>170</v>
      </c>
      <c r="N11598" t="s">
        <v>74</v>
      </c>
      <c r="O11598" t="s">
        <v>22</v>
      </c>
    </row>
    <row r="11599" spans="1:15">
      <c r="A11599" t="s">
        <v>18168</v>
      </c>
      <c r="B11599" s="1">
        <v>45690</v>
      </c>
      <c r="C11599" t="s">
        <v>8453</v>
      </c>
      <c r="D11599" t="s">
        <v>16</v>
      </c>
      <c r="E11599" t="s">
        <v>137</v>
      </c>
      <c r="F11599">
        <v>3</v>
      </c>
      <c r="G11599">
        <v>5921.4</v>
      </c>
      <c r="H11599">
        <v>17764.2</v>
      </c>
      <c r="I11599">
        <f>salesdata[[#This Row],[Total_Sales_INR]]/10000000</f>
        <v>1.7764200000000001E-3</v>
      </c>
      <c r="J11599" t="s">
        <v>34</v>
      </c>
      <c r="K11599" t="s">
        <v>72</v>
      </c>
      <c r="L11599">
        <v>2</v>
      </c>
      <c r="M11599" t="s">
        <v>265</v>
      </c>
      <c r="N11599" t="s">
        <v>142</v>
      </c>
      <c r="O11599" t="s">
        <v>22</v>
      </c>
    </row>
    <row r="11600" spans="1:15">
      <c r="A11600" t="s">
        <v>18169</v>
      </c>
      <c r="B11600" s="1">
        <v>45982</v>
      </c>
      <c r="C11600" t="s">
        <v>17537</v>
      </c>
      <c r="D11600" t="s">
        <v>25</v>
      </c>
      <c r="E11600" t="s">
        <v>280</v>
      </c>
      <c r="F11600">
        <v>2</v>
      </c>
      <c r="G11600">
        <v>46509</v>
      </c>
      <c r="H11600">
        <v>93018</v>
      </c>
      <c r="I11600">
        <f>salesdata[[#This Row],[Total_Sales_INR]]/10000000</f>
        <v>9.3018000000000007E-3</v>
      </c>
      <c r="J11600" t="s">
        <v>34</v>
      </c>
      <c r="K11600" t="s">
        <v>19</v>
      </c>
      <c r="L11600">
        <v>1</v>
      </c>
      <c r="M11600" t="s">
        <v>20</v>
      </c>
      <c r="N11600" t="s">
        <v>57</v>
      </c>
      <c r="O11600" t="s">
        <v>22</v>
      </c>
    </row>
    <row r="11601" spans="1:15">
      <c r="A11601" t="s">
        <v>18170</v>
      </c>
      <c r="B11601" s="1">
        <v>45770</v>
      </c>
      <c r="C11601" t="s">
        <v>18171</v>
      </c>
      <c r="D11601" t="s">
        <v>102</v>
      </c>
      <c r="E11601" t="s">
        <v>184</v>
      </c>
      <c r="F11601">
        <v>2</v>
      </c>
      <c r="G11601">
        <v>48797.27</v>
      </c>
      <c r="H11601">
        <v>97594.54</v>
      </c>
      <c r="I11601">
        <f>salesdata[[#This Row],[Total_Sales_INR]]/10000000</f>
        <v>9.759453999999999E-3</v>
      </c>
      <c r="J11601" t="s">
        <v>34</v>
      </c>
      <c r="K11601" t="s">
        <v>35</v>
      </c>
      <c r="L11601">
        <v>1</v>
      </c>
      <c r="M11601" t="s">
        <v>119</v>
      </c>
      <c r="N11601" t="s">
        <v>360</v>
      </c>
      <c r="O11601" t="s">
        <v>22</v>
      </c>
    </row>
    <row r="11602" spans="1:15">
      <c r="A11602" t="s">
        <v>18172</v>
      </c>
      <c r="B11602" s="1">
        <v>45874</v>
      </c>
      <c r="C11602" t="s">
        <v>1034</v>
      </c>
      <c r="D11602" t="s">
        <v>102</v>
      </c>
      <c r="E11602" t="s">
        <v>103</v>
      </c>
      <c r="F11602">
        <v>3</v>
      </c>
      <c r="G11602">
        <v>37035.879999999997</v>
      </c>
      <c r="H11602">
        <v>111107.64</v>
      </c>
      <c r="I11602">
        <f>salesdata[[#This Row],[Total_Sales_INR]]/10000000</f>
        <v>1.1110764E-2</v>
      </c>
      <c r="J11602" t="s">
        <v>47</v>
      </c>
      <c r="K11602" t="s">
        <v>19</v>
      </c>
      <c r="L11602">
        <v>5</v>
      </c>
      <c r="M11602" t="s">
        <v>51</v>
      </c>
      <c r="N11602" t="s">
        <v>120</v>
      </c>
      <c r="O11602" t="s">
        <v>22</v>
      </c>
    </row>
    <row r="11603" spans="1:15">
      <c r="A11603" t="s">
        <v>18173</v>
      </c>
      <c r="B11603" s="1">
        <v>45940</v>
      </c>
      <c r="C11603" t="s">
        <v>18174</v>
      </c>
      <c r="D11603" t="s">
        <v>45</v>
      </c>
      <c r="E11603" t="s">
        <v>85</v>
      </c>
      <c r="F11603">
        <v>3</v>
      </c>
      <c r="G11603">
        <v>33287.71</v>
      </c>
      <c r="H11603">
        <v>99863.13</v>
      </c>
      <c r="I11603">
        <f>salesdata[[#This Row],[Total_Sales_INR]]/10000000</f>
        <v>9.9863130000000001E-3</v>
      </c>
      <c r="J11603" t="s">
        <v>34</v>
      </c>
      <c r="K11603" t="s">
        <v>19</v>
      </c>
      <c r="L11603">
        <v>5</v>
      </c>
      <c r="M11603" t="s">
        <v>170</v>
      </c>
      <c r="N11603" t="s">
        <v>142</v>
      </c>
      <c r="O11603" t="s">
        <v>22</v>
      </c>
    </row>
    <row r="11604" spans="1:15">
      <c r="A11604" t="s">
        <v>18175</v>
      </c>
      <c r="B11604" s="1">
        <v>45824</v>
      </c>
      <c r="C11604" t="s">
        <v>418</v>
      </c>
      <c r="D11604" t="s">
        <v>16</v>
      </c>
      <c r="E11604" t="s">
        <v>130</v>
      </c>
      <c r="F11604">
        <v>1</v>
      </c>
      <c r="G11604">
        <v>22046.34</v>
      </c>
      <c r="H11604">
        <v>22046.34</v>
      </c>
      <c r="I11604">
        <f>salesdata[[#This Row],[Total_Sales_INR]]/10000000</f>
        <v>2.204634E-3</v>
      </c>
      <c r="J11604" t="s">
        <v>34</v>
      </c>
      <c r="K11604" t="s">
        <v>19</v>
      </c>
      <c r="L11604">
        <v>5</v>
      </c>
      <c r="M11604" t="s">
        <v>28</v>
      </c>
      <c r="N11604" t="s">
        <v>94</v>
      </c>
      <c r="O11604" t="s">
        <v>22</v>
      </c>
    </row>
    <row r="11605" spans="1:15">
      <c r="A11605" t="s">
        <v>18176</v>
      </c>
      <c r="B11605" s="1">
        <v>45737</v>
      </c>
      <c r="C11605" t="s">
        <v>9095</v>
      </c>
      <c r="D11605" t="s">
        <v>102</v>
      </c>
      <c r="E11605" t="s">
        <v>103</v>
      </c>
      <c r="F11605">
        <v>2</v>
      </c>
      <c r="G11605">
        <v>39780.769999999997</v>
      </c>
      <c r="H11605">
        <v>79561.539999999994</v>
      </c>
      <c r="I11605">
        <f>salesdata[[#This Row],[Total_Sales_INR]]/10000000</f>
        <v>7.956154E-3</v>
      </c>
      <c r="J11605" t="s">
        <v>47</v>
      </c>
      <c r="K11605" t="s">
        <v>19</v>
      </c>
      <c r="L11605">
        <v>5</v>
      </c>
      <c r="M11605" t="s">
        <v>51</v>
      </c>
      <c r="N11605" t="s">
        <v>112</v>
      </c>
      <c r="O11605" t="s">
        <v>22</v>
      </c>
    </row>
    <row r="11606" spans="1:15">
      <c r="A11606" t="s">
        <v>18177</v>
      </c>
      <c r="B11606" s="1">
        <v>45964</v>
      </c>
      <c r="C11606" t="s">
        <v>10058</v>
      </c>
      <c r="D11606" t="s">
        <v>45</v>
      </c>
      <c r="E11606" t="s">
        <v>85</v>
      </c>
      <c r="F11606">
        <v>2</v>
      </c>
      <c r="G11606">
        <v>2239.17</v>
      </c>
      <c r="H11606">
        <v>4478.34</v>
      </c>
      <c r="I11606">
        <f>salesdata[[#This Row],[Total_Sales_INR]]/10000000</f>
        <v>4.4783400000000004E-4</v>
      </c>
      <c r="J11606" t="s">
        <v>47</v>
      </c>
      <c r="K11606" t="s">
        <v>19</v>
      </c>
      <c r="L11606">
        <v>3</v>
      </c>
      <c r="M11606" t="s">
        <v>77</v>
      </c>
      <c r="N11606" t="s">
        <v>52</v>
      </c>
      <c r="O11606" t="s">
        <v>22</v>
      </c>
    </row>
    <row r="11607" spans="1:15">
      <c r="A11607" t="s">
        <v>18178</v>
      </c>
      <c r="B11607" s="1">
        <v>45859</v>
      </c>
      <c r="C11607" t="s">
        <v>16206</v>
      </c>
      <c r="D11607" t="s">
        <v>45</v>
      </c>
      <c r="E11607" t="s">
        <v>55</v>
      </c>
      <c r="F11607">
        <v>4</v>
      </c>
      <c r="G11607">
        <v>5050.41</v>
      </c>
      <c r="H11607">
        <v>20201.64</v>
      </c>
      <c r="I11607">
        <f>salesdata[[#This Row],[Total_Sales_INR]]/10000000</f>
        <v>2.0201640000000001E-3</v>
      </c>
      <c r="J11607" t="s">
        <v>18</v>
      </c>
      <c r="K11607" t="s">
        <v>35</v>
      </c>
      <c r="L11607">
        <v>4</v>
      </c>
      <c r="M11607" t="s">
        <v>88</v>
      </c>
      <c r="N11607" t="s">
        <v>167</v>
      </c>
      <c r="O11607" t="s">
        <v>22</v>
      </c>
    </row>
    <row r="11608" spans="1:15">
      <c r="A11608" t="s">
        <v>18179</v>
      </c>
      <c r="B11608" s="1">
        <v>46015</v>
      </c>
      <c r="C11608" t="s">
        <v>13364</v>
      </c>
      <c r="D11608" t="s">
        <v>102</v>
      </c>
      <c r="E11608" t="s">
        <v>118</v>
      </c>
      <c r="F11608">
        <v>5</v>
      </c>
      <c r="G11608">
        <v>49824.23</v>
      </c>
      <c r="H11608">
        <v>249121.15</v>
      </c>
      <c r="I11608">
        <f>salesdata[[#This Row],[Total_Sales_INR]]/10000000</f>
        <v>2.4912114999999999E-2</v>
      </c>
      <c r="J11608" t="s">
        <v>34</v>
      </c>
      <c r="K11608" t="s">
        <v>35</v>
      </c>
      <c r="L11608">
        <v>1</v>
      </c>
      <c r="M11608" t="s">
        <v>181</v>
      </c>
      <c r="N11608" t="s">
        <v>360</v>
      </c>
      <c r="O11608" t="s">
        <v>22</v>
      </c>
    </row>
    <row r="11609" spans="1:15">
      <c r="A11609" t="s">
        <v>18180</v>
      </c>
      <c r="B11609" s="1">
        <v>45762</v>
      </c>
      <c r="C11609" t="s">
        <v>11797</v>
      </c>
      <c r="D11609" t="s">
        <v>25</v>
      </c>
      <c r="E11609" t="s">
        <v>140</v>
      </c>
      <c r="F11609">
        <v>2</v>
      </c>
      <c r="G11609">
        <v>32567.11</v>
      </c>
      <c r="H11609">
        <v>65134.22</v>
      </c>
      <c r="I11609">
        <f>salesdata[[#This Row],[Total_Sales_INR]]/10000000</f>
        <v>6.5134220000000005E-3</v>
      </c>
      <c r="J11609" t="s">
        <v>47</v>
      </c>
      <c r="K11609" t="s">
        <v>72</v>
      </c>
      <c r="L11609">
        <v>2</v>
      </c>
      <c r="M11609" t="s">
        <v>104</v>
      </c>
      <c r="N11609" t="s">
        <v>57</v>
      </c>
      <c r="O11609" t="s">
        <v>22</v>
      </c>
    </row>
    <row r="11610" spans="1:15">
      <c r="A11610" t="s">
        <v>18181</v>
      </c>
      <c r="B11610" s="1">
        <v>46005</v>
      </c>
      <c r="C11610" t="s">
        <v>18182</v>
      </c>
      <c r="D11610" t="s">
        <v>25</v>
      </c>
      <c r="E11610" t="s">
        <v>140</v>
      </c>
      <c r="F11610">
        <v>1</v>
      </c>
      <c r="G11610">
        <v>41044.14</v>
      </c>
      <c r="H11610">
        <v>41044.14</v>
      </c>
      <c r="I11610">
        <f>salesdata[[#This Row],[Total_Sales_INR]]/10000000</f>
        <v>4.1044139999999998E-3</v>
      </c>
      <c r="J11610" t="s">
        <v>47</v>
      </c>
      <c r="K11610" t="s">
        <v>72</v>
      </c>
      <c r="L11610">
        <v>3</v>
      </c>
      <c r="M11610" t="s">
        <v>190</v>
      </c>
      <c r="N11610" t="s">
        <v>112</v>
      </c>
      <c r="O11610" t="s">
        <v>22</v>
      </c>
    </row>
    <row r="11611" spans="1:15">
      <c r="A11611" t="s">
        <v>18183</v>
      </c>
      <c r="B11611" s="1">
        <v>45910</v>
      </c>
      <c r="C11611" t="s">
        <v>6910</v>
      </c>
      <c r="D11611" t="s">
        <v>102</v>
      </c>
      <c r="E11611" t="s">
        <v>193</v>
      </c>
      <c r="F11611">
        <v>1</v>
      </c>
      <c r="G11611">
        <v>41757.730000000003</v>
      </c>
      <c r="H11611">
        <v>41757.730000000003</v>
      </c>
      <c r="I11611">
        <f>salesdata[[#This Row],[Total_Sales_INR]]/10000000</f>
        <v>4.1757730000000007E-3</v>
      </c>
      <c r="J11611" t="s">
        <v>18</v>
      </c>
      <c r="K11611" t="s">
        <v>35</v>
      </c>
      <c r="L11611">
        <v>4</v>
      </c>
      <c r="M11611" t="s">
        <v>88</v>
      </c>
      <c r="N11611" t="s">
        <v>178</v>
      </c>
      <c r="O11611" t="s">
        <v>22</v>
      </c>
    </row>
    <row r="11612" spans="1:15">
      <c r="A11612" t="s">
        <v>18184</v>
      </c>
      <c r="B11612" s="1">
        <v>45951</v>
      </c>
      <c r="C11612" t="s">
        <v>674</v>
      </c>
      <c r="D11612" t="s">
        <v>32</v>
      </c>
      <c r="E11612" t="s">
        <v>250</v>
      </c>
      <c r="F11612">
        <v>4</v>
      </c>
      <c r="G11612">
        <v>18175.28</v>
      </c>
      <c r="H11612">
        <v>72701.119999999995</v>
      </c>
      <c r="I11612">
        <f>salesdata[[#This Row],[Total_Sales_INR]]/10000000</f>
        <v>7.2701119999999996E-3</v>
      </c>
      <c r="J11612" t="s">
        <v>27</v>
      </c>
      <c r="K11612" t="s">
        <v>72</v>
      </c>
      <c r="L11612">
        <v>1</v>
      </c>
      <c r="M11612" t="s">
        <v>107</v>
      </c>
      <c r="N11612" t="s">
        <v>94</v>
      </c>
      <c r="O11612" t="s">
        <v>22</v>
      </c>
    </row>
    <row r="11613" spans="1:15">
      <c r="A11613" t="s">
        <v>18185</v>
      </c>
      <c r="B11613" s="1">
        <v>45892</v>
      </c>
      <c r="C11613" t="s">
        <v>5133</v>
      </c>
      <c r="D11613" t="s">
        <v>25</v>
      </c>
      <c r="E11613" t="s">
        <v>280</v>
      </c>
      <c r="F11613">
        <v>4</v>
      </c>
      <c r="G11613">
        <v>9412.2999999999993</v>
      </c>
      <c r="H11613">
        <v>37649.199999999997</v>
      </c>
      <c r="I11613">
        <f>salesdata[[#This Row],[Total_Sales_INR]]/10000000</f>
        <v>3.7649199999999997E-3</v>
      </c>
      <c r="J11613" t="s">
        <v>47</v>
      </c>
      <c r="K11613" t="s">
        <v>19</v>
      </c>
      <c r="L11613">
        <v>2</v>
      </c>
      <c r="M11613" t="s">
        <v>265</v>
      </c>
      <c r="N11613" t="s">
        <v>37</v>
      </c>
      <c r="O11613" t="s">
        <v>22</v>
      </c>
    </row>
    <row r="11614" spans="1:15">
      <c r="A11614" t="s">
        <v>18186</v>
      </c>
      <c r="B11614" s="1">
        <v>46006</v>
      </c>
      <c r="C11614" t="s">
        <v>162</v>
      </c>
      <c r="D11614" t="s">
        <v>16</v>
      </c>
      <c r="E11614" t="s">
        <v>130</v>
      </c>
      <c r="F11614">
        <v>5</v>
      </c>
      <c r="G11614">
        <v>1992</v>
      </c>
      <c r="H11614">
        <v>9960</v>
      </c>
      <c r="I11614">
        <f>salesdata[[#This Row],[Total_Sales_INR]]/10000000</f>
        <v>9.9599999999999992E-4</v>
      </c>
      <c r="J11614" t="s">
        <v>18</v>
      </c>
      <c r="K11614" t="s">
        <v>72</v>
      </c>
      <c r="L11614">
        <v>1</v>
      </c>
      <c r="M11614" t="s">
        <v>68</v>
      </c>
      <c r="N11614" t="s">
        <v>360</v>
      </c>
      <c r="O11614" t="s">
        <v>22</v>
      </c>
    </row>
    <row r="11615" spans="1:15">
      <c r="A11615" t="s">
        <v>18187</v>
      </c>
      <c r="B11615" s="1">
        <v>45711</v>
      </c>
      <c r="C11615" t="s">
        <v>6049</v>
      </c>
      <c r="D11615" t="s">
        <v>32</v>
      </c>
      <c r="E11615" t="s">
        <v>250</v>
      </c>
      <c r="F11615">
        <v>1</v>
      </c>
      <c r="G11615">
        <v>36801.440000000002</v>
      </c>
      <c r="H11615">
        <v>36801.440000000002</v>
      </c>
      <c r="I11615">
        <f>salesdata[[#This Row],[Total_Sales_INR]]/10000000</f>
        <v>3.6801440000000002E-3</v>
      </c>
      <c r="J11615" t="s">
        <v>34</v>
      </c>
      <c r="K11615" t="s">
        <v>72</v>
      </c>
      <c r="L11615">
        <v>5</v>
      </c>
      <c r="M11615" t="s">
        <v>170</v>
      </c>
      <c r="N11615" t="s">
        <v>112</v>
      </c>
      <c r="O11615" t="s">
        <v>22</v>
      </c>
    </row>
    <row r="11616" spans="1:15">
      <c r="A11616" t="s">
        <v>18188</v>
      </c>
      <c r="B11616" s="1">
        <v>45953</v>
      </c>
      <c r="C11616" t="s">
        <v>18189</v>
      </c>
      <c r="D11616" t="s">
        <v>32</v>
      </c>
      <c r="E11616" t="s">
        <v>33</v>
      </c>
      <c r="F11616">
        <v>1</v>
      </c>
      <c r="G11616">
        <v>31090.07</v>
      </c>
      <c r="H11616">
        <v>31090.07</v>
      </c>
      <c r="I11616">
        <f>salesdata[[#This Row],[Total_Sales_INR]]/10000000</f>
        <v>3.109007E-3</v>
      </c>
      <c r="J11616" t="s">
        <v>34</v>
      </c>
      <c r="K11616" t="s">
        <v>35</v>
      </c>
      <c r="L11616">
        <v>3</v>
      </c>
      <c r="M11616" t="s">
        <v>36</v>
      </c>
      <c r="N11616" t="s">
        <v>360</v>
      </c>
      <c r="O11616" t="s">
        <v>22</v>
      </c>
    </row>
    <row r="11617" spans="1:15">
      <c r="A11617" t="s">
        <v>18190</v>
      </c>
      <c r="B11617" s="1">
        <v>45772</v>
      </c>
      <c r="C11617" t="s">
        <v>7421</v>
      </c>
      <c r="D11617" t="s">
        <v>25</v>
      </c>
      <c r="E11617" t="s">
        <v>280</v>
      </c>
      <c r="F11617">
        <v>5</v>
      </c>
      <c r="G11617">
        <v>21044.99</v>
      </c>
      <c r="H11617">
        <v>105224.95</v>
      </c>
      <c r="I11617">
        <f>salesdata[[#This Row],[Total_Sales_INR]]/10000000</f>
        <v>1.0522495E-2</v>
      </c>
      <c r="J11617" t="s">
        <v>47</v>
      </c>
      <c r="K11617" t="s">
        <v>19</v>
      </c>
      <c r="L11617">
        <v>1</v>
      </c>
      <c r="M11617" t="s">
        <v>181</v>
      </c>
      <c r="N11617" t="s">
        <v>167</v>
      </c>
      <c r="O11617" t="s">
        <v>22</v>
      </c>
    </row>
    <row r="11618" spans="1:15">
      <c r="A11618" t="s">
        <v>18191</v>
      </c>
      <c r="B11618" s="1">
        <v>45767</v>
      </c>
      <c r="C11618" t="s">
        <v>9990</v>
      </c>
      <c r="D11618" t="s">
        <v>45</v>
      </c>
      <c r="E11618" t="s">
        <v>46</v>
      </c>
      <c r="F11618">
        <v>2</v>
      </c>
      <c r="G11618">
        <v>13578.66</v>
      </c>
      <c r="H11618">
        <v>27157.32</v>
      </c>
      <c r="I11618">
        <f>salesdata[[#This Row],[Total_Sales_INR]]/10000000</f>
        <v>2.7157319999999998E-3</v>
      </c>
      <c r="J11618" t="s">
        <v>34</v>
      </c>
      <c r="K11618" t="s">
        <v>72</v>
      </c>
      <c r="L11618">
        <v>2</v>
      </c>
      <c r="M11618" t="s">
        <v>56</v>
      </c>
      <c r="N11618" t="s">
        <v>127</v>
      </c>
      <c r="O11618" t="s">
        <v>22</v>
      </c>
    </row>
    <row r="11619" spans="1:15">
      <c r="A11619" t="s">
        <v>18192</v>
      </c>
      <c r="B11619" s="1">
        <v>45857</v>
      </c>
      <c r="C11619" t="s">
        <v>16173</v>
      </c>
      <c r="D11619" t="s">
        <v>16</v>
      </c>
      <c r="E11619" t="s">
        <v>137</v>
      </c>
      <c r="F11619">
        <v>4</v>
      </c>
      <c r="G11619">
        <v>10807.68</v>
      </c>
      <c r="H11619">
        <v>43230.720000000001</v>
      </c>
      <c r="I11619">
        <f>salesdata[[#This Row],[Total_Sales_INR]]/10000000</f>
        <v>4.3230719999999999E-3</v>
      </c>
      <c r="J11619" t="s">
        <v>47</v>
      </c>
      <c r="K11619" t="s">
        <v>19</v>
      </c>
      <c r="L11619">
        <v>1</v>
      </c>
      <c r="M11619" t="s">
        <v>107</v>
      </c>
      <c r="N11619" t="s">
        <v>29</v>
      </c>
      <c r="O11619" t="s">
        <v>22</v>
      </c>
    </row>
    <row r="11620" spans="1:15">
      <c r="A11620" t="s">
        <v>18193</v>
      </c>
      <c r="B11620" s="1">
        <v>45716</v>
      </c>
      <c r="C11620" t="s">
        <v>16368</v>
      </c>
      <c r="D11620" t="s">
        <v>102</v>
      </c>
      <c r="E11620" t="s">
        <v>103</v>
      </c>
      <c r="F11620">
        <v>3</v>
      </c>
      <c r="G11620">
        <v>19841.96</v>
      </c>
      <c r="H11620">
        <v>59525.88</v>
      </c>
      <c r="I11620">
        <f>salesdata[[#This Row],[Total_Sales_INR]]/10000000</f>
        <v>5.952588E-3</v>
      </c>
      <c r="J11620" t="s">
        <v>18</v>
      </c>
      <c r="K11620" t="s">
        <v>19</v>
      </c>
      <c r="L11620">
        <v>4</v>
      </c>
      <c r="M11620" t="s">
        <v>160</v>
      </c>
      <c r="N11620" t="s">
        <v>127</v>
      </c>
      <c r="O11620" t="s">
        <v>22</v>
      </c>
    </row>
    <row r="11621" spans="1:15">
      <c r="A11621" t="s">
        <v>18194</v>
      </c>
      <c r="B11621" s="1">
        <v>46004</v>
      </c>
      <c r="C11621" t="s">
        <v>11856</v>
      </c>
      <c r="D11621" t="s">
        <v>45</v>
      </c>
      <c r="E11621" t="s">
        <v>85</v>
      </c>
      <c r="F11621">
        <v>2</v>
      </c>
      <c r="G11621">
        <v>26232.84</v>
      </c>
      <c r="H11621">
        <v>52465.68</v>
      </c>
      <c r="I11621">
        <f>salesdata[[#This Row],[Total_Sales_INR]]/10000000</f>
        <v>5.2465680000000001E-3</v>
      </c>
      <c r="J11621" t="s">
        <v>18</v>
      </c>
      <c r="K11621" t="s">
        <v>19</v>
      </c>
      <c r="L11621">
        <v>1</v>
      </c>
      <c r="M11621" t="s">
        <v>68</v>
      </c>
      <c r="N11621" t="s">
        <v>156</v>
      </c>
      <c r="O11621" t="s">
        <v>22</v>
      </c>
    </row>
    <row r="11622" spans="1:15">
      <c r="A11622" t="s">
        <v>18195</v>
      </c>
      <c r="B11622" s="1">
        <v>45972</v>
      </c>
      <c r="C11622" t="s">
        <v>10760</v>
      </c>
      <c r="D11622" t="s">
        <v>102</v>
      </c>
      <c r="E11622" t="s">
        <v>103</v>
      </c>
      <c r="F11622">
        <v>3</v>
      </c>
      <c r="G11622">
        <v>9528.2900000000009</v>
      </c>
      <c r="H11622">
        <v>28584.87</v>
      </c>
      <c r="I11622">
        <f>salesdata[[#This Row],[Total_Sales_INR]]/10000000</f>
        <v>2.8584869999999998E-3</v>
      </c>
      <c r="J11622" t="s">
        <v>27</v>
      </c>
      <c r="K11622" t="s">
        <v>19</v>
      </c>
      <c r="L11622">
        <v>3</v>
      </c>
      <c r="M11622" t="s">
        <v>115</v>
      </c>
      <c r="N11622" t="s">
        <v>167</v>
      </c>
      <c r="O11622" t="s">
        <v>22</v>
      </c>
    </row>
    <row r="11623" spans="1:15">
      <c r="A11623" t="s">
        <v>18196</v>
      </c>
      <c r="B11623" s="1">
        <v>45853</v>
      </c>
      <c r="C11623" t="s">
        <v>9931</v>
      </c>
      <c r="D11623" t="s">
        <v>16</v>
      </c>
      <c r="E11623" t="s">
        <v>17</v>
      </c>
      <c r="F11623">
        <v>3</v>
      </c>
      <c r="G11623">
        <v>6832.2</v>
      </c>
      <c r="H11623">
        <v>20496.599999999999</v>
      </c>
      <c r="I11623">
        <f>salesdata[[#This Row],[Total_Sales_INR]]/10000000</f>
        <v>2.04966E-3</v>
      </c>
      <c r="J11623" t="s">
        <v>34</v>
      </c>
      <c r="K11623" t="s">
        <v>72</v>
      </c>
      <c r="L11623">
        <v>1</v>
      </c>
      <c r="M11623" t="s">
        <v>20</v>
      </c>
      <c r="N11623" t="s">
        <v>178</v>
      </c>
      <c r="O11623" t="s">
        <v>22</v>
      </c>
    </row>
    <row r="11624" spans="1:15">
      <c r="A11624" t="s">
        <v>18197</v>
      </c>
      <c r="B11624" s="1">
        <v>45841</v>
      </c>
      <c r="C11624" t="s">
        <v>50</v>
      </c>
      <c r="D11624" t="s">
        <v>102</v>
      </c>
      <c r="E11624" t="s">
        <v>118</v>
      </c>
      <c r="F11624">
        <v>2</v>
      </c>
      <c r="G11624">
        <v>39282.300000000003</v>
      </c>
      <c r="H11624">
        <v>78564.600000000006</v>
      </c>
      <c r="I11624">
        <f>salesdata[[#This Row],[Total_Sales_INR]]/10000000</f>
        <v>7.8564600000000009E-3</v>
      </c>
      <c r="J11624" t="s">
        <v>34</v>
      </c>
      <c r="K11624" t="s">
        <v>19</v>
      </c>
      <c r="L11624">
        <v>5</v>
      </c>
      <c r="M11624" t="s">
        <v>41</v>
      </c>
      <c r="N11624" t="s">
        <v>42</v>
      </c>
      <c r="O11624" t="s">
        <v>22</v>
      </c>
    </row>
    <row r="11625" spans="1:15">
      <c r="A11625" t="s">
        <v>18198</v>
      </c>
      <c r="B11625" s="1">
        <v>45778</v>
      </c>
      <c r="C11625" t="s">
        <v>2153</v>
      </c>
      <c r="D11625" t="s">
        <v>16</v>
      </c>
      <c r="E11625" t="s">
        <v>145</v>
      </c>
      <c r="F11625">
        <v>5</v>
      </c>
      <c r="G11625">
        <v>13435.49</v>
      </c>
      <c r="H11625">
        <v>67177.45</v>
      </c>
      <c r="I11625">
        <f>salesdata[[#This Row],[Total_Sales_INR]]/10000000</f>
        <v>6.7177449999999998E-3</v>
      </c>
      <c r="J11625" t="s">
        <v>34</v>
      </c>
      <c r="K11625" t="s">
        <v>72</v>
      </c>
      <c r="L11625">
        <v>1</v>
      </c>
      <c r="M11625" t="s">
        <v>20</v>
      </c>
      <c r="N11625" t="s">
        <v>69</v>
      </c>
      <c r="O11625" t="s">
        <v>22</v>
      </c>
    </row>
    <row r="11626" spans="1:15">
      <c r="A11626" t="s">
        <v>18199</v>
      </c>
      <c r="B11626" s="1">
        <v>45935</v>
      </c>
      <c r="C11626" t="s">
        <v>18200</v>
      </c>
      <c r="D11626" t="s">
        <v>45</v>
      </c>
      <c r="E11626" t="s">
        <v>60</v>
      </c>
      <c r="F11626">
        <v>3</v>
      </c>
      <c r="G11626">
        <v>43077.23</v>
      </c>
      <c r="H11626">
        <v>129231.69</v>
      </c>
      <c r="I11626">
        <f>salesdata[[#This Row],[Total_Sales_INR]]/10000000</f>
        <v>1.2923169E-2</v>
      </c>
      <c r="J11626" t="s">
        <v>34</v>
      </c>
      <c r="K11626" t="s">
        <v>19</v>
      </c>
      <c r="L11626">
        <v>4</v>
      </c>
      <c r="M11626" t="s">
        <v>160</v>
      </c>
      <c r="N11626" t="s">
        <v>127</v>
      </c>
      <c r="O11626" t="s">
        <v>22</v>
      </c>
    </row>
    <row r="11627" spans="1:15">
      <c r="A11627" t="s">
        <v>18201</v>
      </c>
      <c r="B11627" s="1">
        <v>45844</v>
      </c>
      <c r="C11627" t="s">
        <v>18202</v>
      </c>
      <c r="D11627" t="s">
        <v>45</v>
      </c>
      <c r="E11627" t="s">
        <v>85</v>
      </c>
      <c r="F11627">
        <v>3</v>
      </c>
      <c r="G11627">
        <v>14498.98</v>
      </c>
      <c r="H11627">
        <v>43496.94</v>
      </c>
      <c r="I11627">
        <f>salesdata[[#This Row],[Total_Sales_INR]]/10000000</f>
        <v>4.3496940000000003E-3</v>
      </c>
      <c r="J11627" t="s">
        <v>34</v>
      </c>
      <c r="K11627" t="s">
        <v>19</v>
      </c>
      <c r="L11627">
        <v>5</v>
      </c>
      <c r="M11627" t="s">
        <v>73</v>
      </c>
      <c r="N11627" t="s">
        <v>213</v>
      </c>
      <c r="O11627" t="s">
        <v>22</v>
      </c>
    </row>
    <row r="11628" spans="1:15">
      <c r="A11628" t="s">
        <v>18203</v>
      </c>
      <c r="B11628" s="1">
        <v>45692</v>
      </c>
      <c r="C11628" t="s">
        <v>18204</v>
      </c>
      <c r="D11628" t="s">
        <v>32</v>
      </c>
      <c r="E11628" t="s">
        <v>250</v>
      </c>
      <c r="F11628">
        <v>2</v>
      </c>
      <c r="G11628">
        <v>1710.02</v>
      </c>
      <c r="H11628">
        <v>3420.04</v>
      </c>
      <c r="I11628">
        <f>salesdata[[#This Row],[Total_Sales_INR]]/10000000</f>
        <v>3.4200399999999997E-4</v>
      </c>
      <c r="J11628" t="s">
        <v>18</v>
      </c>
      <c r="K11628" t="s">
        <v>35</v>
      </c>
      <c r="L11628">
        <v>2</v>
      </c>
      <c r="M11628" t="s">
        <v>265</v>
      </c>
      <c r="N11628" t="s">
        <v>142</v>
      </c>
      <c r="O11628" t="s">
        <v>22</v>
      </c>
    </row>
    <row r="11629" spans="1:15">
      <c r="A11629" t="s">
        <v>18205</v>
      </c>
      <c r="B11629" s="1">
        <v>45854</v>
      </c>
      <c r="C11629" t="s">
        <v>15005</v>
      </c>
      <c r="D11629" t="s">
        <v>45</v>
      </c>
      <c r="E11629" t="s">
        <v>55</v>
      </c>
      <c r="F11629">
        <v>4</v>
      </c>
      <c r="G11629">
        <v>12514.45</v>
      </c>
      <c r="H11629">
        <v>50057.8</v>
      </c>
      <c r="I11629">
        <f>salesdata[[#This Row],[Total_Sales_INR]]/10000000</f>
        <v>5.0057800000000005E-3</v>
      </c>
      <c r="J11629" t="s">
        <v>47</v>
      </c>
      <c r="K11629" t="s">
        <v>35</v>
      </c>
      <c r="L11629">
        <v>2</v>
      </c>
      <c r="M11629" t="s">
        <v>141</v>
      </c>
      <c r="N11629" t="s">
        <v>216</v>
      </c>
      <c r="O11629" t="s">
        <v>22</v>
      </c>
    </row>
    <row r="11630" spans="1:15">
      <c r="A11630" t="s">
        <v>18206</v>
      </c>
      <c r="B11630" s="1">
        <v>45903</v>
      </c>
      <c r="C11630" t="s">
        <v>14781</v>
      </c>
      <c r="D11630" t="s">
        <v>45</v>
      </c>
      <c r="E11630" t="s">
        <v>65</v>
      </c>
      <c r="F11630">
        <v>4</v>
      </c>
      <c r="G11630">
        <v>46219.519999999997</v>
      </c>
      <c r="H11630">
        <v>184878.07999999999</v>
      </c>
      <c r="I11630">
        <f>salesdata[[#This Row],[Total_Sales_INR]]/10000000</f>
        <v>1.8487807999999998E-2</v>
      </c>
      <c r="J11630" t="s">
        <v>18</v>
      </c>
      <c r="K11630" t="s">
        <v>19</v>
      </c>
      <c r="L11630">
        <v>1</v>
      </c>
      <c r="M11630" t="s">
        <v>107</v>
      </c>
      <c r="N11630" t="s">
        <v>142</v>
      </c>
      <c r="O11630" t="s">
        <v>22</v>
      </c>
    </row>
    <row r="11631" spans="1:15">
      <c r="A11631" t="s">
        <v>18207</v>
      </c>
      <c r="B11631" s="1">
        <v>45709</v>
      </c>
      <c r="C11631" t="s">
        <v>5124</v>
      </c>
      <c r="D11631" t="s">
        <v>102</v>
      </c>
      <c r="E11631" t="s">
        <v>193</v>
      </c>
      <c r="F11631">
        <v>2</v>
      </c>
      <c r="G11631">
        <v>17391.189999999999</v>
      </c>
      <c r="H11631">
        <v>34782.379999999997</v>
      </c>
      <c r="I11631">
        <f>salesdata[[#This Row],[Total_Sales_INR]]/10000000</f>
        <v>3.4782379999999998E-3</v>
      </c>
      <c r="J11631" t="s">
        <v>27</v>
      </c>
      <c r="K11631" t="s">
        <v>35</v>
      </c>
      <c r="L11631">
        <v>1</v>
      </c>
      <c r="M11631" t="s">
        <v>107</v>
      </c>
      <c r="N11631" t="s">
        <v>29</v>
      </c>
      <c r="O11631" t="s">
        <v>22</v>
      </c>
    </row>
    <row r="11632" spans="1:15">
      <c r="A11632" t="s">
        <v>18208</v>
      </c>
      <c r="B11632" s="1">
        <v>45727</v>
      </c>
      <c r="C11632" t="s">
        <v>18209</v>
      </c>
      <c r="D11632" t="s">
        <v>25</v>
      </c>
      <c r="E11632" t="s">
        <v>223</v>
      </c>
      <c r="F11632">
        <v>4</v>
      </c>
      <c r="G11632">
        <v>33664.769999999997</v>
      </c>
      <c r="H11632">
        <v>134659.07999999999</v>
      </c>
      <c r="I11632">
        <f>salesdata[[#This Row],[Total_Sales_INR]]/10000000</f>
        <v>1.3465907999999999E-2</v>
      </c>
      <c r="J11632" t="s">
        <v>18</v>
      </c>
      <c r="K11632" t="s">
        <v>35</v>
      </c>
      <c r="L11632">
        <v>5</v>
      </c>
      <c r="M11632" t="s">
        <v>73</v>
      </c>
      <c r="N11632" t="s">
        <v>78</v>
      </c>
      <c r="O11632" t="s">
        <v>22</v>
      </c>
    </row>
    <row r="11633" spans="1:15">
      <c r="A11633" t="s">
        <v>18210</v>
      </c>
      <c r="B11633" s="1">
        <v>45870</v>
      </c>
      <c r="C11633" t="s">
        <v>144</v>
      </c>
      <c r="D11633" t="s">
        <v>25</v>
      </c>
      <c r="E11633" t="s">
        <v>223</v>
      </c>
      <c r="F11633">
        <v>1</v>
      </c>
      <c r="G11633">
        <v>5074.96</v>
      </c>
      <c r="H11633">
        <v>5074.96</v>
      </c>
      <c r="I11633">
        <f>salesdata[[#This Row],[Total_Sales_INR]]/10000000</f>
        <v>5.0749599999999997E-4</v>
      </c>
      <c r="J11633" t="s">
        <v>27</v>
      </c>
      <c r="K11633" t="s">
        <v>35</v>
      </c>
      <c r="L11633">
        <v>2</v>
      </c>
      <c r="M11633" t="s">
        <v>265</v>
      </c>
      <c r="N11633" t="s">
        <v>216</v>
      </c>
      <c r="O11633" t="s">
        <v>22</v>
      </c>
    </row>
    <row r="11634" spans="1:15">
      <c r="A11634" t="s">
        <v>18211</v>
      </c>
      <c r="B11634" s="1">
        <v>45873</v>
      </c>
      <c r="C11634" t="s">
        <v>4307</v>
      </c>
      <c r="D11634" t="s">
        <v>32</v>
      </c>
      <c r="E11634" t="s">
        <v>40</v>
      </c>
      <c r="F11634">
        <v>5</v>
      </c>
      <c r="G11634">
        <v>48648.08</v>
      </c>
      <c r="H11634">
        <v>243240.4</v>
      </c>
      <c r="I11634">
        <f>salesdata[[#This Row],[Total_Sales_INR]]/10000000</f>
        <v>2.4324039999999998E-2</v>
      </c>
      <c r="J11634" t="s">
        <v>27</v>
      </c>
      <c r="K11634" t="s">
        <v>72</v>
      </c>
      <c r="L11634">
        <v>1</v>
      </c>
      <c r="M11634" t="s">
        <v>68</v>
      </c>
      <c r="N11634" t="s">
        <v>120</v>
      </c>
      <c r="O11634" t="s">
        <v>22</v>
      </c>
    </row>
    <row r="11635" spans="1:15">
      <c r="A11635" t="s">
        <v>18212</v>
      </c>
      <c r="B11635" s="1">
        <v>45868</v>
      </c>
      <c r="C11635" t="s">
        <v>5391</v>
      </c>
      <c r="D11635" t="s">
        <v>102</v>
      </c>
      <c r="E11635" t="s">
        <v>193</v>
      </c>
      <c r="F11635">
        <v>2</v>
      </c>
      <c r="G11635">
        <v>46428.45</v>
      </c>
      <c r="H11635">
        <v>92856.9</v>
      </c>
      <c r="I11635">
        <f>salesdata[[#This Row],[Total_Sales_INR]]/10000000</f>
        <v>9.2856899999999992E-3</v>
      </c>
      <c r="J11635" t="s">
        <v>47</v>
      </c>
      <c r="K11635" t="s">
        <v>72</v>
      </c>
      <c r="L11635">
        <v>2</v>
      </c>
      <c r="M11635" t="s">
        <v>133</v>
      </c>
      <c r="N11635" t="s">
        <v>48</v>
      </c>
      <c r="O11635" t="s">
        <v>22</v>
      </c>
    </row>
    <row r="11636" spans="1:15">
      <c r="A11636" t="s">
        <v>18213</v>
      </c>
      <c r="B11636" s="1">
        <v>45705</v>
      </c>
      <c r="C11636" t="s">
        <v>3249</v>
      </c>
      <c r="D11636" t="s">
        <v>25</v>
      </c>
      <c r="E11636" t="s">
        <v>91</v>
      </c>
      <c r="F11636">
        <v>1</v>
      </c>
      <c r="G11636">
        <v>16928.240000000002</v>
      </c>
      <c r="H11636">
        <v>16928.240000000002</v>
      </c>
      <c r="I11636">
        <f>salesdata[[#This Row],[Total_Sales_INR]]/10000000</f>
        <v>1.6928240000000001E-3</v>
      </c>
      <c r="J11636" t="s">
        <v>27</v>
      </c>
      <c r="K11636" t="s">
        <v>19</v>
      </c>
      <c r="L11636">
        <v>3</v>
      </c>
      <c r="M11636" t="s">
        <v>77</v>
      </c>
      <c r="N11636" t="s">
        <v>21</v>
      </c>
      <c r="O11636" t="s">
        <v>22</v>
      </c>
    </row>
    <row r="11637" spans="1:15">
      <c r="A11637" t="s">
        <v>18214</v>
      </c>
      <c r="B11637" s="1">
        <v>45828</v>
      </c>
      <c r="C11637" t="s">
        <v>8868</v>
      </c>
      <c r="D11637" t="s">
        <v>25</v>
      </c>
      <c r="E11637" t="s">
        <v>280</v>
      </c>
      <c r="F11637">
        <v>5</v>
      </c>
      <c r="G11637">
        <v>45519.86</v>
      </c>
      <c r="H11637">
        <v>227599.3</v>
      </c>
      <c r="I11637">
        <f>salesdata[[#This Row],[Total_Sales_INR]]/10000000</f>
        <v>2.2759929999999998E-2</v>
      </c>
      <c r="J11637" t="s">
        <v>27</v>
      </c>
      <c r="K11637" t="s">
        <v>72</v>
      </c>
      <c r="L11637">
        <v>3</v>
      </c>
      <c r="M11637" t="s">
        <v>190</v>
      </c>
      <c r="N11637" t="s">
        <v>48</v>
      </c>
      <c r="O11637" t="s">
        <v>22</v>
      </c>
    </row>
    <row r="11638" spans="1:15">
      <c r="A11638" t="s">
        <v>18215</v>
      </c>
      <c r="B11638" s="1">
        <v>45756</v>
      </c>
      <c r="C11638" t="s">
        <v>4034</v>
      </c>
      <c r="D11638" t="s">
        <v>32</v>
      </c>
      <c r="E11638" t="s">
        <v>309</v>
      </c>
      <c r="F11638">
        <v>1</v>
      </c>
      <c r="G11638">
        <v>45474.97</v>
      </c>
      <c r="H11638">
        <v>45474.97</v>
      </c>
      <c r="I11638">
        <f>salesdata[[#This Row],[Total_Sales_INR]]/10000000</f>
        <v>4.5474970000000002E-3</v>
      </c>
      <c r="J11638" t="s">
        <v>47</v>
      </c>
      <c r="K11638" t="s">
        <v>35</v>
      </c>
      <c r="L11638">
        <v>2</v>
      </c>
      <c r="M11638" t="s">
        <v>133</v>
      </c>
      <c r="N11638" t="s">
        <v>69</v>
      </c>
      <c r="O11638" t="s">
        <v>22</v>
      </c>
    </row>
    <row r="11639" spans="1:15">
      <c r="A11639" t="s">
        <v>18216</v>
      </c>
      <c r="B11639" s="1">
        <v>45971</v>
      </c>
      <c r="C11639" t="s">
        <v>434</v>
      </c>
      <c r="D11639" t="s">
        <v>32</v>
      </c>
      <c r="E11639" t="s">
        <v>309</v>
      </c>
      <c r="F11639">
        <v>2</v>
      </c>
      <c r="G11639">
        <v>16783.669999999998</v>
      </c>
      <c r="H11639">
        <v>33567.339999999997</v>
      </c>
      <c r="I11639">
        <f>salesdata[[#This Row],[Total_Sales_INR]]/10000000</f>
        <v>3.3567339999999997E-3</v>
      </c>
      <c r="J11639" t="s">
        <v>47</v>
      </c>
      <c r="K11639" t="s">
        <v>19</v>
      </c>
      <c r="L11639">
        <v>2</v>
      </c>
      <c r="M11639" t="s">
        <v>265</v>
      </c>
      <c r="N11639" t="s">
        <v>48</v>
      </c>
      <c r="O11639" t="s">
        <v>22</v>
      </c>
    </row>
    <row r="11640" spans="1:15">
      <c r="A11640" t="s">
        <v>18217</v>
      </c>
      <c r="B11640" s="1">
        <v>45937</v>
      </c>
      <c r="C11640" t="s">
        <v>5113</v>
      </c>
      <c r="D11640" t="s">
        <v>45</v>
      </c>
      <c r="E11640" t="s">
        <v>55</v>
      </c>
      <c r="F11640">
        <v>2</v>
      </c>
      <c r="G11640">
        <v>10242.219999999999</v>
      </c>
      <c r="H11640">
        <v>20484.439999999999</v>
      </c>
      <c r="I11640">
        <f>salesdata[[#This Row],[Total_Sales_INR]]/10000000</f>
        <v>2.048444E-3</v>
      </c>
      <c r="J11640" t="s">
        <v>34</v>
      </c>
      <c r="K11640" t="s">
        <v>35</v>
      </c>
      <c r="L11640">
        <v>3</v>
      </c>
      <c r="M11640" t="s">
        <v>77</v>
      </c>
      <c r="N11640" t="s">
        <v>62</v>
      </c>
      <c r="O11640" t="s">
        <v>22</v>
      </c>
    </row>
    <row r="11641" spans="1:15">
      <c r="A11641" t="s">
        <v>18218</v>
      </c>
      <c r="B11641" s="1">
        <v>45931</v>
      </c>
      <c r="C11641" t="s">
        <v>13587</v>
      </c>
      <c r="D11641" t="s">
        <v>25</v>
      </c>
      <c r="E11641" t="s">
        <v>91</v>
      </c>
      <c r="F11641">
        <v>2</v>
      </c>
      <c r="G11641">
        <v>278.23</v>
      </c>
      <c r="H11641">
        <v>556.46</v>
      </c>
      <c r="I11641">
        <f>salesdata[[#This Row],[Total_Sales_INR]]/10000000</f>
        <v>5.5646000000000002E-5</v>
      </c>
      <c r="J11641" t="s">
        <v>18</v>
      </c>
      <c r="K11641" t="s">
        <v>19</v>
      </c>
      <c r="L11641">
        <v>1</v>
      </c>
      <c r="M11641" t="s">
        <v>68</v>
      </c>
      <c r="N11641" t="s">
        <v>78</v>
      </c>
      <c r="O11641" t="s">
        <v>22</v>
      </c>
    </row>
    <row r="11642" spans="1:15">
      <c r="A11642" t="s">
        <v>18219</v>
      </c>
      <c r="B11642" s="1">
        <v>45912</v>
      </c>
      <c r="C11642" t="s">
        <v>4700</v>
      </c>
      <c r="D11642" t="s">
        <v>16</v>
      </c>
      <c r="E11642" t="s">
        <v>159</v>
      </c>
      <c r="F11642">
        <v>5</v>
      </c>
      <c r="G11642">
        <v>28994.6</v>
      </c>
      <c r="H11642">
        <v>144973</v>
      </c>
      <c r="I11642">
        <f>salesdata[[#This Row],[Total_Sales_INR]]/10000000</f>
        <v>1.4497299999999999E-2</v>
      </c>
      <c r="J11642" t="s">
        <v>27</v>
      </c>
      <c r="K11642" t="s">
        <v>35</v>
      </c>
      <c r="L11642">
        <v>2</v>
      </c>
      <c r="M11642" t="s">
        <v>56</v>
      </c>
      <c r="N11642" t="s">
        <v>134</v>
      </c>
      <c r="O11642" t="s">
        <v>22</v>
      </c>
    </row>
    <row r="11643" spans="1:15">
      <c r="A11643" t="s">
        <v>18220</v>
      </c>
      <c r="B11643" s="1">
        <v>45684</v>
      </c>
      <c r="C11643" t="s">
        <v>7442</v>
      </c>
      <c r="D11643" t="s">
        <v>102</v>
      </c>
      <c r="E11643" t="s">
        <v>103</v>
      </c>
      <c r="F11643">
        <v>1</v>
      </c>
      <c r="G11643">
        <v>25100.79</v>
      </c>
      <c r="H11643">
        <v>25100.79</v>
      </c>
      <c r="I11643">
        <f>salesdata[[#This Row],[Total_Sales_INR]]/10000000</f>
        <v>2.5100790000000001E-3</v>
      </c>
      <c r="J11643" t="s">
        <v>27</v>
      </c>
      <c r="K11643" t="s">
        <v>72</v>
      </c>
      <c r="L11643">
        <v>4</v>
      </c>
      <c r="M11643" t="s">
        <v>88</v>
      </c>
      <c r="N11643" t="s">
        <v>48</v>
      </c>
      <c r="O11643" t="s">
        <v>22</v>
      </c>
    </row>
    <row r="11644" spans="1:15">
      <c r="A11644" t="s">
        <v>18221</v>
      </c>
      <c r="B11644" s="1">
        <v>45854</v>
      </c>
      <c r="C11644" t="s">
        <v>6876</v>
      </c>
      <c r="D11644" t="s">
        <v>32</v>
      </c>
      <c r="E11644" t="s">
        <v>309</v>
      </c>
      <c r="F11644">
        <v>5</v>
      </c>
      <c r="G11644">
        <v>7056.28</v>
      </c>
      <c r="H11644">
        <v>35281.4</v>
      </c>
      <c r="I11644">
        <f>salesdata[[#This Row],[Total_Sales_INR]]/10000000</f>
        <v>3.5281400000000004E-3</v>
      </c>
      <c r="J11644" t="s">
        <v>18</v>
      </c>
      <c r="K11644" t="s">
        <v>19</v>
      </c>
      <c r="L11644">
        <v>3</v>
      </c>
      <c r="M11644" t="s">
        <v>77</v>
      </c>
      <c r="N11644" t="s">
        <v>142</v>
      </c>
      <c r="O11644" t="s">
        <v>22</v>
      </c>
    </row>
    <row r="11645" spans="1:15">
      <c r="A11645" t="s">
        <v>18222</v>
      </c>
      <c r="B11645" s="1">
        <v>45905</v>
      </c>
      <c r="C11645" t="s">
        <v>8272</v>
      </c>
      <c r="D11645" t="s">
        <v>102</v>
      </c>
      <c r="E11645" t="s">
        <v>193</v>
      </c>
      <c r="F11645">
        <v>1</v>
      </c>
      <c r="G11645">
        <v>18718.48</v>
      </c>
      <c r="H11645">
        <v>18718.48</v>
      </c>
      <c r="I11645">
        <f>salesdata[[#This Row],[Total_Sales_INR]]/10000000</f>
        <v>1.871848E-3</v>
      </c>
      <c r="J11645" t="s">
        <v>47</v>
      </c>
      <c r="K11645" t="s">
        <v>72</v>
      </c>
      <c r="L11645">
        <v>4</v>
      </c>
      <c r="M11645" t="s">
        <v>185</v>
      </c>
      <c r="N11645" t="s">
        <v>52</v>
      </c>
      <c r="O11645" t="s">
        <v>22</v>
      </c>
    </row>
    <row r="11646" spans="1:15">
      <c r="A11646" t="s">
        <v>18223</v>
      </c>
      <c r="B11646" s="1">
        <v>45686</v>
      </c>
      <c r="C11646" t="s">
        <v>7785</v>
      </c>
      <c r="D11646" t="s">
        <v>45</v>
      </c>
      <c r="E11646" t="s">
        <v>85</v>
      </c>
      <c r="F11646">
        <v>4</v>
      </c>
      <c r="G11646">
        <v>27428.35</v>
      </c>
      <c r="H11646">
        <v>109713.4</v>
      </c>
      <c r="I11646">
        <f>salesdata[[#This Row],[Total_Sales_INR]]/10000000</f>
        <v>1.097134E-2</v>
      </c>
      <c r="J11646" t="s">
        <v>27</v>
      </c>
      <c r="K11646" t="s">
        <v>35</v>
      </c>
      <c r="L11646">
        <v>5</v>
      </c>
      <c r="M11646" t="s">
        <v>170</v>
      </c>
      <c r="N11646" t="s">
        <v>42</v>
      </c>
      <c r="O11646" t="s">
        <v>22</v>
      </c>
    </row>
    <row r="11647" spans="1:15">
      <c r="A11647" t="s">
        <v>18224</v>
      </c>
      <c r="B11647" s="1">
        <v>45944</v>
      </c>
      <c r="C11647" t="s">
        <v>2859</v>
      </c>
      <c r="D11647" t="s">
        <v>32</v>
      </c>
      <c r="E11647" t="s">
        <v>33</v>
      </c>
      <c r="F11647">
        <v>4</v>
      </c>
      <c r="G11647">
        <v>38395.480000000003</v>
      </c>
      <c r="H11647">
        <v>153581.92000000001</v>
      </c>
      <c r="I11647">
        <f>salesdata[[#This Row],[Total_Sales_INR]]/10000000</f>
        <v>1.5358192000000001E-2</v>
      </c>
      <c r="J11647" t="s">
        <v>47</v>
      </c>
      <c r="K11647" t="s">
        <v>19</v>
      </c>
      <c r="L11647">
        <v>5</v>
      </c>
      <c r="M11647" t="s">
        <v>28</v>
      </c>
      <c r="N11647" t="s">
        <v>74</v>
      </c>
      <c r="O11647" t="s">
        <v>22</v>
      </c>
    </row>
    <row r="11648" spans="1:15">
      <c r="A11648" t="s">
        <v>18225</v>
      </c>
      <c r="B11648" s="1">
        <v>45922</v>
      </c>
      <c r="C11648" t="s">
        <v>18226</v>
      </c>
      <c r="D11648" t="s">
        <v>45</v>
      </c>
      <c r="E11648" t="s">
        <v>55</v>
      </c>
      <c r="F11648">
        <v>1</v>
      </c>
      <c r="G11648">
        <v>23229.33</v>
      </c>
      <c r="H11648">
        <v>23229.33</v>
      </c>
      <c r="I11648">
        <f>salesdata[[#This Row],[Total_Sales_INR]]/10000000</f>
        <v>2.3229330000000001E-3</v>
      </c>
      <c r="J11648" t="s">
        <v>18</v>
      </c>
      <c r="K11648" t="s">
        <v>19</v>
      </c>
      <c r="L11648">
        <v>1</v>
      </c>
      <c r="M11648" t="s">
        <v>181</v>
      </c>
      <c r="N11648" t="s">
        <v>134</v>
      </c>
      <c r="O11648" t="s">
        <v>22</v>
      </c>
    </row>
    <row r="11649" spans="1:15">
      <c r="A11649" t="s">
        <v>18227</v>
      </c>
      <c r="B11649" s="1">
        <v>45789</v>
      </c>
      <c r="C11649" t="s">
        <v>14262</v>
      </c>
      <c r="D11649" t="s">
        <v>32</v>
      </c>
      <c r="E11649" t="s">
        <v>309</v>
      </c>
      <c r="F11649">
        <v>3</v>
      </c>
      <c r="G11649">
        <v>44591.22</v>
      </c>
      <c r="H11649">
        <v>133773.66</v>
      </c>
      <c r="I11649">
        <f>salesdata[[#This Row],[Total_Sales_INR]]/10000000</f>
        <v>1.3377366E-2</v>
      </c>
      <c r="J11649" t="s">
        <v>27</v>
      </c>
      <c r="K11649" t="s">
        <v>35</v>
      </c>
      <c r="L11649">
        <v>3</v>
      </c>
      <c r="M11649" t="s">
        <v>61</v>
      </c>
      <c r="N11649" t="s">
        <v>360</v>
      </c>
      <c r="O11649" t="s">
        <v>22</v>
      </c>
    </row>
    <row r="11650" spans="1:15">
      <c r="A11650" t="s">
        <v>18228</v>
      </c>
      <c r="B11650" s="1">
        <v>45766</v>
      </c>
      <c r="C11650" t="s">
        <v>17649</v>
      </c>
      <c r="D11650" t="s">
        <v>102</v>
      </c>
      <c r="E11650" t="s">
        <v>103</v>
      </c>
      <c r="F11650">
        <v>1</v>
      </c>
      <c r="G11650">
        <v>42766.81</v>
      </c>
      <c r="H11650">
        <v>42766.81</v>
      </c>
      <c r="I11650">
        <f>salesdata[[#This Row],[Total_Sales_INR]]/10000000</f>
        <v>4.2766810000000001E-3</v>
      </c>
      <c r="J11650" t="s">
        <v>18</v>
      </c>
      <c r="K11650" t="s">
        <v>19</v>
      </c>
      <c r="L11650">
        <v>1</v>
      </c>
      <c r="M11650" t="s">
        <v>119</v>
      </c>
      <c r="N11650" t="s">
        <v>21</v>
      </c>
      <c r="O11650" t="s">
        <v>22</v>
      </c>
    </row>
    <row r="11651" spans="1:15">
      <c r="A11651" t="s">
        <v>18229</v>
      </c>
      <c r="B11651" s="1">
        <v>46012</v>
      </c>
      <c r="C11651" t="s">
        <v>18230</v>
      </c>
      <c r="D11651" t="s">
        <v>32</v>
      </c>
      <c r="E11651" t="s">
        <v>250</v>
      </c>
      <c r="F11651">
        <v>3</v>
      </c>
      <c r="G11651">
        <v>32882.03</v>
      </c>
      <c r="H11651">
        <v>98646.09</v>
      </c>
      <c r="I11651">
        <f>salesdata[[#This Row],[Total_Sales_INR]]/10000000</f>
        <v>9.8646089999999999E-3</v>
      </c>
      <c r="J11651" t="s">
        <v>18</v>
      </c>
      <c r="K11651" t="s">
        <v>72</v>
      </c>
      <c r="L11651">
        <v>1</v>
      </c>
      <c r="M11651" t="s">
        <v>20</v>
      </c>
      <c r="N11651" t="s">
        <v>167</v>
      </c>
      <c r="O11651" t="s">
        <v>22</v>
      </c>
    </row>
    <row r="11652" spans="1:15">
      <c r="A11652" t="s">
        <v>18231</v>
      </c>
      <c r="B11652" s="1">
        <v>45752</v>
      </c>
      <c r="C11652" t="s">
        <v>7954</v>
      </c>
      <c r="D11652" t="s">
        <v>25</v>
      </c>
      <c r="E11652" t="s">
        <v>223</v>
      </c>
      <c r="F11652">
        <v>4</v>
      </c>
      <c r="G11652">
        <v>40020.39</v>
      </c>
      <c r="H11652">
        <v>160081.56</v>
      </c>
      <c r="I11652">
        <f>salesdata[[#This Row],[Total_Sales_INR]]/10000000</f>
        <v>1.6008155999999999E-2</v>
      </c>
      <c r="J11652" t="s">
        <v>18</v>
      </c>
      <c r="K11652" t="s">
        <v>35</v>
      </c>
      <c r="L11652">
        <v>1</v>
      </c>
      <c r="M11652" t="s">
        <v>107</v>
      </c>
      <c r="N11652" t="s">
        <v>150</v>
      </c>
      <c r="O11652" t="s">
        <v>22</v>
      </c>
    </row>
    <row r="11653" spans="1:15">
      <c r="A11653" t="s">
        <v>18232</v>
      </c>
      <c r="B11653" s="1">
        <v>45843</v>
      </c>
      <c r="C11653" t="s">
        <v>6765</v>
      </c>
      <c r="D11653" t="s">
        <v>16</v>
      </c>
      <c r="E11653" t="s">
        <v>130</v>
      </c>
      <c r="F11653">
        <v>3</v>
      </c>
      <c r="G11653">
        <v>15467.02</v>
      </c>
      <c r="H11653">
        <v>46401.06</v>
      </c>
      <c r="I11653">
        <f>salesdata[[#This Row],[Total_Sales_INR]]/10000000</f>
        <v>4.6401059999999997E-3</v>
      </c>
      <c r="J11653" t="s">
        <v>27</v>
      </c>
      <c r="K11653" t="s">
        <v>35</v>
      </c>
      <c r="L11653">
        <v>5</v>
      </c>
      <c r="M11653" t="s">
        <v>51</v>
      </c>
      <c r="N11653" t="s">
        <v>62</v>
      </c>
      <c r="O11653" t="s">
        <v>22</v>
      </c>
    </row>
    <row r="11654" spans="1:15">
      <c r="A11654" t="s">
        <v>18233</v>
      </c>
      <c r="B11654" s="1">
        <v>45785</v>
      </c>
      <c r="C11654" t="s">
        <v>15495</v>
      </c>
      <c r="D11654" t="s">
        <v>32</v>
      </c>
      <c r="E11654" t="s">
        <v>81</v>
      </c>
      <c r="F11654">
        <v>4</v>
      </c>
      <c r="G11654">
        <v>40952.33</v>
      </c>
      <c r="H11654">
        <v>163809.32</v>
      </c>
      <c r="I11654">
        <f>salesdata[[#This Row],[Total_Sales_INR]]/10000000</f>
        <v>1.6380932000000001E-2</v>
      </c>
      <c r="J11654" t="s">
        <v>34</v>
      </c>
      <c r="K11654" t="s">
        <v>19</v>
      </c>
      <c r="L11654">
        <v>3</v>
      </c>
      <c r="M11654" t="s">
        <v>77</v>
      </c>
      <c r="N11654" t="s">
        <v>213</v>
      </c>
      <c r="O11654" t="s">
        <v>22</v>
      </c>
    </row>
    <row r="11655" spans="1:15">
      <c r="A11655" t="s">
        <v>18234</v>
      </c>
      <c r="B11655" s="1">
        <v>45769</v>
      </c>
      <c r="C11655" t="s">
        <v>748</v>
      </c>
      <c r="D11655" t="s">
        <v>102</v>
      </c>
      <c r="E11655" t="s">
        <v>103</v>
      </c>
      <c r="F11655">
        <v>2</v>
      </c>
      <c r="G11655">
        <v>48082.86</v>
      </c>
      <c r="H11655">
        <v>96165.72</v>
      </c>
      <c r="I11655">
        <f>salesdata[[#This Row],[Total_Sales_INR]]/10000000</f>
        <v>9.6165720000000003E-3</v>
      </c>
      <c r="J11655" t="s">
        <v>47</v>
      </c>
      <c r="K11655" t="s">
        <v>19</v>
      </c>
      <c r="L11655">
        <v>5</v>
      </c>
      <c r="M11655" t="s">
        <v>51</v>
      </c>
      <c r="N11655" t="s">
        <v>21</v>
      </c>
      <c r="O11655" t="s">
        <v>22</v>
      </c>
    </row>
    <row r="11656" spans="1:15">
      <c r="A11656" t="s">
        <v>18235</v>
      </c>
      <c r="B11656" s="1">
        <v>45918</v>
      </c>
      <c r="C11656" t="s">
        <v>18236</v>
      </c>
      <c r="D11656" t="s">
        <v>32</v>
      </c>
      <c r="E11656" t="s">
        <v>81</v>
      </c>
      <c r="F11656">
        <v>5</v>
      </c>
      <c r="G11656">
        <v>11469.08</v>
      </c>
      <c r="H11656">
        <v>57345.4</v>
      </c>
      <c r="I11656">
        <f>salesdata[[#This Row],[Total_Sales_INR]]/10000000</f>
        <v>5.7345399999999998E-3</v>
      </c>
      <c r="J11656" t="s">
        <v>18</v>
      </c>
      <c r="K11656" t="s">
        <v>35</v>
      </c>
      <c r="L11656">
        <v>2</v>
      </c>
      <c r="M11656" t="s">
        <v>56</v>
      </c>
      <c r="N11656" t="s">
        <v>21</v>
      </c>
      <c r="O11656" t="s">
        <v>22</v>
      </c>
    </row>
    <row r="11657" spans="1:15">
      <c r="A11657" t="s">
        <v>18237</v>
      </c>
      <c r="B11657" s="1">
        <v>45908</v>
      </c>
      <c r="C11657" t="s">
        <v>15084</v>
      </c>
      <c r="D11657" t="s">
        <v>45</v>
      </c>
      <c r="E11657" t="s">
        <v>85</v>
      </c>
      <c r="F11657">
        <v>1</v>
      </c>
      <c r="G11657">
        <v>43708.6</v>
      </c>
      <c r="H11657">
        <v>43708.6</v>
      </c>
      <c r="I11657">
        <f>salesdata[[#This Row],[Total_Sales_INR]]/10000000</f>
        <v>4.3708599999999998E-3</v>
      </c>
      <c r="J11657" t="s">
        <v>18</v>
      </c>
      <c r="K11657" t="s">
        <v>19</v>
      </c>
      <c r="L11657">
        <v>2</v>
      </c>
      <c r="M11657" t="s">
        <v>133</v>
      </c>
      <c r="N11657" t="s">
        <v>167</v>
      </c>
      <c r="O11657" t="s">
        <v>22</v>
      </c>
    </row>
    <row r="11658" spans="1:15">
      <c r="A11658" t="s">
        <v>18238</v>
      </c>
      <c r="B11658" s="1">
        <v>45980</v>
      </c>
      <c r="C11658" t="s">
        <v>3918</v>
      </c>
      <c r="D11658" t="s">
        <v>45</v>
      </c>
      <c r="E11658" t="s">
        <v>55</v>
      </c>
      <c r="F11658">
        <v>3</v>
      </c>
      <c r="G11658">
        <v>34101.839999999997</v>
      </c>
      <c r="H11658">
        <v>102305.52</v>
      </c>
      <c r="I11658">
        <f>salesdata[[#This Row],[Total_Sales_INR]]/10000000</f>
        <v>1.0230552E-2</v>
      </c>
      <c r="J11658" t="s">
        <v>27</v>
      </c>
      <c r="K11658" t="s">
        <v>19</v>
      </c>
      <c r="L11658">
        <v>2</v>
      </c>
      <c r="M11658" t="s">
        <v>265</v>
      </c>
      <c r="N11658" t="s">
        <v>173</v>
      </c>
      <c r="O11658" t="s">
        <v>22</v>
      </c>
    </row>
    <row r="11659" spans="1:15">
      <c r="A11659" t="s">
        <v>18239</v>
      </c>
      <c r="B11659" s="1">
        <v>45805</v>
      </c>
      <c r="C11659" t="s">
        <v>18240</v>
      </c>
      <c r="D11659" t="s">
        <v>32</v>
      </c>
      <c r="E11659" t="s">
        <v>81</v>
      </c>
      <c r="F11659">
        <v>5</v>
      </c>
      <c r="G11659">
        <v>44935.360000000001</v>
      </c>
      <c r="H11659">
        <v>224676.8</v>
      </c>
      <c r="I11659">
        <f>salesdata[[#This Row],[Total_Sales_INR]]/10000000</f>
        <v>2.246768E-2</v>
      </c>
      <c r="J11659" t="s">
        <v>18</v>
      </c>
      <c r="K11659" t="s">
        <v>35</v>
      </c>
      <c r="L11659">
        <v>1</v>
      </c>
      <c r="M11659" t="s">
        <v>119</v>
      </c>
      <c r="N11659" t="s">
        <v>178</v>
      </c>
      <c r="O11659" t="s">
        <v>22</v>
      </c>
    </row>
    <row r="11660" spans="1:15">
      <c r="A11660" t="s">
        <v>18241</v>
      </c>
      <c r="B11660" s="1">
        <v>45886</v>
      </c>
      <c r="C11660" t="s">
        <v>16331</v>
      </c>
      <c r="D11660" t="s">
        <v>102</v>
      </c>
      <c r="E11660" t="s">
        <v>118</v>
      </c>
      <c r="F11660">
        <v>1</v>
      </c>
      <c r="G11660">
        <v>19405.04</v>
      </c>
      <c r="H11660">
        <v>19405.04</v>
      </c>
      <c r="I11660">
        <f>salesdata[[#This Row],[Total_Sales_INR]]/10000000</f>
        <v>1.940504E-3</v>
      </c>
      <c r="J11660" t="s">
        <v>18</v>
      </c>
      <c r="K11660" t="s">
        <v>72</v>
      </c>
      <c r="L11660">
        <v>2</v>
      </c>
      <c r="M11660" t="s">
        <v>56</v>
      </c>
      <c r="N11660" t="s">
        <v>48</v>
      </c>
      <c r="O11660" t="s">
        <v>22</v>
      </c>
    </row>
    <row r="11661" spans="1:15">
      <c r="A11661" t="s">
        <v>18242</v>
      </c>
      <c r="B11661" s="1">
        <v>45750</v>
      </c>
      <c r="C11661" t="s">
        <v>4991</v>
      </c>
      <c r="D11661" t="s">
        <v>16</v>
      </c>
      <c r="E11661" t="s">
        <v>137</v>
      </c>
      <c r="F11661">
        <v>2</v>
      </c>
      <c r="G11661">
        <v>3977.03</v>
      </c>
      <c r="H11661">
        <v>7954.06</v>
      </c>
      <c r="I11661">
        <f>salesdata[[#This Row],[Total_Sales_INR]]/10000000</f>
        <v>7.9540600000000002E-4</v>
      </c>
      <c r="J11661" t="s">
        <v>47</v>
      </c>
      <c r="K11661" t="s">
        <v>35</v>
      </c>
      <c r="L11661">
        <v>1</v>
      </c>
      <c r="M11661" t="s">
        <v>20</v>
      </c>
      <c r="N11661" t="s">
        <v>167</v>
      </c>
      <c r="O11661" t="s">
        <v>22</v>
      </c>
    </row>
    <row r="11662" spans="1:15">
      <c r="A11662" t="s">
        <v>18243</v>
      </c>
      <c r="B11662" s="1">
        <v>45936</v>
      </c>
      <c r="C11662" t="s">
        <v>17076</v>
      </c>
      <c r="D11662" t="s">
        <v>102</v>
      </c>
      <c r="E11662" t="s">
        <v>155</v>
      </c>
      <c r="F11662">
        <v>4</v>
      </c>
      <c r="G11662">
        <v>48312.62</v>
      </c>
      <c r="H11662">
        <v>193250.48</v>
      </c>
      <c r="I11662">
        <f>salesdata[[#This Row],[Total_Sales_INR]]/10000000</f>
        <v>1.9325048000000001E-2</v>
      </c>
      <c r="J11662" t="s">
        <v>27</v>
      </c>
      <c r="K11662" t="s">
        <v>72</v>
      </c>
      <c r="L11662">
        <v>2</v>
      </c>
      <c r="M11662" t="s">
        <v>56</v>
      </c>
      <c r="N11662" t="s">
        <v>216</v>
      </c>
      <c r="O11662" t="s">
        <v>22</v>
      </c>
    </row>
    <row r="11663" spans="1:15">
      <c r="A11663" t="s">
        <v>18244</v>
      </c>
      <c r="B11663" s="1">
        <v>45889</v>
      </c>
      <c r="C11663" t="s">
        <v>5545</v>
      </c>
      <c r="D11663" t="s">
        <v>32</v>
      </c>
      <c r="E11663" t="s">
        <v>250</v>
      </c>
      <c r="F11663">
        <v>4</v>
      </c>
      <c r="G11663">
        <v>35340.33</v>
      </c>
      <c r="H11663">
        <v>141361.32</v>
      </c>
      <c r="I11663">
        <f>salesdata[[#This Row],[Total_Sales_INR]]/10000000</f>
        <v>1.4136132000000001E-2</v>
      </c>
      <c r="J11663" t="s">
        <v>34</v>
      </c>
      <c r="K11663" t="s">
        <v>19</v>
      </c>
      <c r="L11663">
        <v>4</v>
      </c>
      <c r="M11663" t="s">
        <v>198</v>
      </c>
      <c r="N11663" t="s">
        <v>150</v>
      </c>
      <c r="O11663" t="s">
        <v>22</v>
      </c>
    </row>
    <row r="11664" spans="1:15">
      <c r="A11664" t="s">
        <v>18245</v>
      </c>
      <c r="B11664" s="1">
        <v>45969</v>
      </c>
      <c r="C11664" t="s">
        <v>15776</v>
      </c>
      <c r="D11664" t="s">
        <v>102</v>
      </c>
      <c r="E11664" t="s">
        <v>184</v>
      </c>
      <c r="F11664">
        <v>5</v>
      </c>
      <c r="G11664">
        <v>14563.52</v>
      </c>
      <c r="H11664">
        <v>72817.600000000006</v>
      </c>
      <c r="I11664">
        <f>salesdata[[#This Row],[Total_Sales_INR]]/10000000</f>
        <v>7.2817600000000008E-3</v>
      </c>
      <c r="J11664" t="s">
        <v>34</v>
      </c>
      <c r="K11664" t="s">
        <v>35</v>
      </c>
      <c r="L11664">
        <v>5</v>
      </c>
      <c r="M11664" t="s">
        <v>51</v>
      </c>
      <c r="N11664" t="s">
        <v>156</v>
      </c>
      <c r="O11664" t="s">
        <v>22</v>
      </c>
    </row>
    <row r="11665" spans="1:15">
      <c r="A11665" t="s">
        <v>18246</v>
      </c>
      <c r="B11665" s="1">
        <v>45922</v>
      </c>
      <c r="C11665" t="s">
        <v>18247</v>
      </c>
      <c r="D11665" t="s">
        <v>25</v>
      </c>
      <c r="E11665" t="s">
        <v>140</v>
      </c>
      <c r="F11665">
        <v>3</v>
      </c>
      <c r="G11665">
        <v>17488.54</v>
      </c>
      <c r="H11665">
        <v>52465.62</v>
      </c>
      <c r="I11665">
        <f>salesdata[[#This Row],[Total_Sales_INR]]/10000000</f>
        <v>5.2465620000000006E-3</v>
      </c>
      <c r="J11665" t="s">
        <v>27</v>
      </c>
      <c r="K11665" t="s">
        <v>19</v>
      </c>
      <c r="L11665">
        <v>5</v>
      </c>
      <c r="M11665" t="s">
        <v>170</v>
      </c>
      <c r="N11665" t="s">
        <v>62</v>
      </c>
      <c r="O11665" t="s">
        <v>22</v>
      </c>
    </row>
    <row r="11666" spans="1:15">
      <c r="A11666" t="s">
        <v>18248</v>
      </c>
      <c r="B11666" s="1">
        <v>45737</v>
      </c>
      <c r="C11666" t="s">
        <v>5420</v>
      </c>
      <c r="D11666" t="s">
        <v>32</v>
      </c>
      <c r="E11666" t="s">
        <v>250</v>
      </c>
      <c r="F11666">
        <v>2</v>
      </c>
      <c r="G11666">
        <v>8006.62</v>
      </c>
      <c r="H11666">
        <v>16013.24</v>
      </c>
      <c r="I11666">
        <f>salesdata[[#This Row],[Total_Sales_INR]]/10000000</f>
        <v>1.6013239999999999E-3</v>
      </c>
      <c r="J11666" t="s">
        <v>47</v>
      </c>
      <c r="K11666" t="s">
        <v>19</v>
      </c>
      <c r="L11666">
        <v>5</v>
      </c>
      <c r="M11666" t="s">
        <v>73</v>
      </c>
      <c r="N11666" t="s">
        <v>42</v>
      </c>
      <c r="O11666" t="s">
        <v>22</v>
      </c>
    </row>
    <row r="11667" spans="1:15">
      <c r="A11667" t="s">
        <v>18249</v>
      </c>
      <c r="B11667" s="1">
        <v>45832</v>
      </c>
      <c r="C11667" t="s">
        <v>13817</v>
      </c>
      <c r="D11667" t="s">
        <v>32</v>
      </c>
      <c r="E11667" t="s">
        <v>81</v>
      </c>
      <c r="F11667">
        <v>4</v>
      </c>
      <c r="G11667">
        <v>9842.01</v>
      </c>
      <c r="H11667">
        <v>39368.04</v>
      </c>
      <c r="I11667">
        <f>salesdata[[#This Row],[Total_Sales_INR]]/10000000</f>
        <v>3.9368040000000003E-3</v>
      </c>
      <c r="J11667" t="s">
        <v>27</v>
      </c>
      <c r="K11667" t="s">
        <v>35</v>
      </c>
      <c r="L11667">
        <v>3</v>
      </c>
      <c r="M11667" t="s">
        <v>61</v>
      </c>
      <c r="N11667" t="s">
        <v>112</v>
      </c>
      <c r="O11667" t="s">
        <v>22</v>
      </c>
    </row>
    <row r="11668" spans="1:15">
      <c r="A11668" t="s">
        <v>18250</v>
      </c>
      <c r="B11668" s="1">
        <v>45875</v>
      </c>
      <c r="C11668" t="s">
        <v>2307</v>
      </c>
      <c r="D11668" t="s">
        <v>102</v>
      </c>
      <c r="E11668" t="s">
        <v>103</v>
      </c>
      <c r="F11668">
        <v>1</v>
      </c>
      <c r="G11668">
        <v>24710.27</v>
      </c>
      <c r="H11668">
        <v>24710.27</v>
      </c>
      <c r="I11668">
        <f>salesdata[[#This Row],[Total_Sales_INR]]/10000000</f>
        <v>2.4710270000000002E-3</v>
      </c>
      <c r="J11668" t="s">
        <v>18</v>
      </c>
      <c r="K11668" t="s">
        <v>35</v>
      </c>
      <c r="L11668">
        <v>3</v>
      </c>
      <c r="M11668" t="s">
        <v>61</v>
      </c>
      <c r="N11668" t="s">
        <v>216</v>
      </c>
      <c r="O11668" t="s">
        <v>22</v>
      </c>
    </row>
    <row r="11669" spans="1:15">
      <c r="A11669" t="s">
        <v>18251</v>
      </c>
      <c r="B11669" s="1">
        <v>45837</v>
      </c>
      <c r="C11669" t="s">
        <v>18252</v>
      </c>
      <c r="D11669" t="s">
        <v>102</v>
      </c>
      <c r="E11669" t="s">
        <v>118</v>
      </c>
      <c r="F11669">
        <v>3</v>
      </c>
      <c r="G11669">
        <v>7160.85</v>
      </c>
      <c r="H11669">
        <v>21482.55</v>
      </c>
      <c r="I11669">
        <f>salesdata[[#This Row],[Total_Sales_INR]]/10000000</f>
        <v>2.148255E-3</v>
      </c>
      <c r="J11669" t="s">
        <v>18</v>
      </c>
      <c r="K11669" t="s">
        <v>35</v>
      </c>
      <c r="L11669">
        <v>3</v>
      </c>
      <c r="M11669" t="s">
        <v>36</v>
      </c>
      <c r="N11669" t="s">
        <v>94</v>
      </c>
      <c r="O11669" t="s">
        <v>22</v>
      </c>
    </row>
    <row r="11670" spans="1:15">
      <c r="A11670" t="s">
        <v>18253</v>
      </c>
      <c r="B11670" s="1">
        <v>45748</v>
      </c>
      <c r="C11670" t="s">
        <v>3648</v>
      </c>
      <c r="D11670" t="s">
        <v>32</v>
      </c>
      <c r="E11670" t="s">
        <v>309</v>
      </c>
      <c r="F11670">
        <v>2</v>
      </c>
      <c r="G11670">
        <v>13065.24</v>
      </c>
      <c r="H11670">
        <v>26130.48</v>
      </c>
      <c r="I11670">
        <f>salesdata[[#This Row],[Total_Sales_INR]]/10000000</f>
        <v>2.6130479999999998E-3</v>
      </c>
      <c r="J11670" t="s">
        <v>18</v>
      </c>
      <c r="K11670" t="s">
        <v>35</v>
      </c>
      <c r="L11670">
        <v>2</v>
      </c>
      <c r="M11670" t="s">
        <v>133</v>
      </c>
      <c r="N11670" t="s">
        <v>21</v>
      </c>
      <c r="O11670" t="s">
        <v>22</v>
      </c>
    </row>
    <row r="11671" spans="1:15">
      <c r="A11671" t="s">
        <v>18254</v>
      </c>
      <c r="B11671" s="1">
        <v>45894</v>
      </c>
      <c r="C11671" t="s">
        <v>18255</v>
      </c>
      <c r="D11671" t="s">
        <v>32</v>
      </c>
      <c r="E11671" t="s">
        <v>250</v>
      </c>
      <c r="F11671">
        <v>5</v>
      </c>
      <c r="G11671">
        <v>2731.86</v>
      </c>
      <c r="H11671">
        <v>13659.3</v>
      </c>
      <c r="I11671">
        <f>salesdata[[#This Row],[Total_Sales_INR]]/10000000</f>
        <v>1.36593E-3</v>
      </c>
      <c r="J11671" t="s">
        <v>34</v>
      </c>
      <c r="K11671" t="s">
        <v>35</v>
      </c>
      <c r="L11671">
        <v>5</v>
      </c>
      <c r="M11671" t="s">
        <v>41</v>
      </c>
      <c r="N11671" t="s">
        <v>360</v>
      </c>
      <c r="O11671" t="s">
        <v>22</v>
      </c>
    </row>
    <row r="11672" spans="1:15">
      <c r="A11672" t="s">
        <v>18256</v>
      </c>
      <c r="B11672" s="1">
        <v>45961</v>
      </c>
      <c r="C11672" t="s">
        <v>12787</v>
      </c>
      <c r="D11672" t="s">
        <v>16</v>
      </c>
      <c r="E11672" t="s">
        <v>130</v>
      </c>
      <c r="F11672">
        <v>5</v>
      </c>
      <c r="G11672">
        <v>5448.06</v>
      </c>
      <c r="H11672">
        <v>27240.3</v>
      </c>
      <c r="I11672">
        <f>salesdata[[#This Row],[Total_Sales_INR]]/10000000</f>
        <v>2.7240300000000001E-3</v>
      </c>
      <c r="J11672" t="s">
        <v>18</v>
      </c>
      <c r="K11672" t="s">
        <v>19</v>
      </c>
      <c r="L11672">
        <v>4</v>
      </c>
      <c r="M11672" t="s">
        <v>123</v>
      </c>
      <c r="N11672" t="s">
        <v>112</v>
      </c>
      <c r="O11672" t="s">
        <v>22</v>
      </c>
    </row>
    <row r="11673" spans="1:15">
      <c r="A11673" t="s">
        <v>18257</v>
      </c>
      <c r="B11673" s="1">
        <v>45939</v>
      </c>
      <c r="C11673" t="s">
        <v>12412</v>
      </c>
      <c r="D11673" t="s">
        <v>45</v>
      </c>
      <c r="E11673" t="s">
        <v>60</v>
      </c>
      <c r="F11673">
        <v>1</v>
      </c>
      <c r="G11673">
        <v>49437.27</v>
      </c>
      <c r="H11673">
        <v>49437.27</v>
      </c>
      <c r="I11673">
        <f>salesdata[[#This Row],[Total_Sales_INR]]/10000000</f>
        <v>4.9437269999999993E-3</v>
      </c>
      <c r="J11673" t="s">
        <v>18</v>
      </c>
      <c r="K11673" t="s">
        <v>72</v>
      </c>
      <c r="L11673">
        <v>3</v>
      </c>
      <c r="M11673" t="s">
        <v>36</v>
      </c>
      <c r="N11673" t="s">
        <v>97</v>
      </c>
      <c r="O11673" t="s">
        <v>22</v>
      </c>
    </row>
    <row r="11674" spans="1:15">
      <c r="A11674" t="s">
        <v>18258</v>
      </c>
      <c r="B11674" s="1">
        <v>45715</v>
      </c>
      <c r="C11674" t="s">
        <v>1332</v>
      </c>
      <c r="D11674" t="s">
        <v>16</v>
      </c>
      <c r="E11674" t="s">
        <v>137</v>
      </c>
      <c r="F11674">
        <v>3</v>
      </c>
      <c r="G11674">
        <v>1482.28</v>
      </c>
      <c r="H11674">
        <v>4446.84</v>
      </c>
      <c r="I11674">
        <f>salesdata[[#This Row],[Total_Sales_INR]]/10000000</f>
        <v>4.4468400000000004E-4</v>
      </c>
      <c r="J11674" t="s">
        <v>34</v>
      </c>
      <c r="K11674" t="s">
        <v>35</v>
      </c>
      <c r="L11674">
        <v>4</v>
      </c>
      <c r="M11674" t="s">
        <v>185</v>
      </c>
      <c r="N11674" t="s">
        <v>120</v>
      </c>
      <c r="O11674" t="s">
        <v>22</v>
      </c>
    </row>
    <row r="11675" spans="1:15">
      <c r="A11675" t="s">
        <v>18259</v>
      </c>
      <c r="B11675" s="1">
        <v>45800</v>
      </c>
      <c r="C11675" t="s">
        <v>822</v>
      </c>
      <c r="D11675" t="s">
        <v>25</v>
      </c>
      <c r="E11675" t="s">
        <v>140</v>
      </c>
      <c r="F11675">
        <v>4</v>
      </c>
      <c r="G11675">
        <v>14226.99</v>
      </c>
      <c r="H11675">
        <v>56907.96</v>
      </c>
      <c r="I11675">
        <f>salesdata[[#This Row],[Total_Sales_INR]]/10000000</f>
        <v>5.6907959999999997E-3</v>
      </c>
      <c r="J11675" t="s">
        <v>18</v>
      </c>
      <c r="K11675" t="s">
        <v>35</v>
      </c>
      <c r="L11675">
        <v>2</v>
      </c>
      <c r="M11675" t="s">
        <v>104</v>
      </c>
      <c r="N11675" t="s">
        <v>82</v>
      </c>
      <c r="O11675" t="s">
        <v>22</v>
      </c>
    </row>
    <row r="11676" spans="1:15">
      <c r="A11676" t="s">
        <v>18260</v>
      </c>
      <c r="B11676" s="1">
        <v>45786</v>
      </c>
      <c r="C11676" t="s">
        <v>3159</v>
      </c>
      <c r="D11676" t="s">
        <v>45</v>
      </c>
      <c r="E11676" t="s">
        <v>60</v>
      </c>
      <c r="F11676">
        <v>1</v>
      </c>
      <c r="G11676">
        <v>757.12</v>
      </c>
      <c r="H11676">
        <v>757.12</v>
      </c>
      <c r="I11676">
        <f>salesdata[[#This Row],[Total_Sales_INR]]/10000000</f>
        <v>7.5711999999999996E-5</v>
      </c>
      <c r="J11676" t="s">
        <v>27</v>
      </c>
      <c r="K11676" t="s">
        <v>72</v>
      </c>
      <c r="L11676">
        <v>2</v>
      </c>
      <c r="M11676" t="s">
        <v>104</v>
      </c>
      <c r="N11676" t="s">
        <v>21</v>
      </c>
      <c r="O11676" t="s">
        <v>22</v>
      </c>
    </row>
    <row r="11677" spans="1:15">
      <c r="A11677" t="s">
        <v>18261</v>
      </c>
      <c r="B11677" s="1">
        <v>45810</v>
      </c>
      <c r="C11677" t="s">
        <v>10401</v>
      </c>
      <c r="D11677" t="s">
        <v>102</v>
      </c>
      <c r="E11677" t="s">
        <v>118</v>
      </c>
      <c r="F11677">
        <v>1</v>
      </c>
      <c r="G11677">
        <v>40150.879999999997</v>
      </c>
      <c r="H11677">
        <v>40150.879999999997</v>
      </c>
      <c r="I11677">
        <f>salesdata[[#This Row],[Total_Sales_INR]]/10000000</f>
        <v>4.015088E-3</v>
      </c>
      <c r="J11677" t="s">
        <v>34</v>
      </c>
      <c r="K11677" t="s">
        <v>72</v>
      </c>
      <c r="L11677">
        <v>1</v>
      </c>
      <c r="M11677" t="s">
        <v>107</v>
      </c>
      <c r="N11677" t="s">
        <v>62</v>
      </c>
      <c r="O11677" t="s">
        <v>22</v>
      </c>
    </row>
    <row r="11678" spans="1:15">
      <c r="A11678" t="s">
        <v>18262</v>
      </c>
      <c r="B11678" s="1">
        <v>45894</v>
      </c>
      <c r="C11678" t="s">
        <v>18263</v>
      </c>
      <c r="D11678" t="s">
        <v>102</v>
      </c>
      <c r="E11678" t="s">
        <v>103</v>
      </c>
      <c r="F11678">
        <v>4</v>
      </c>
      <c r="G11678">
        <v>4714.8900000000003</v>
      </c>
      <c r="H11678">
        <v>18859.560000000001</v>
      </c>
      <c r="I11678">
        <f>salesdata[[#This Row],[Total_Sales_INR]]/10000000</f>
        <v>1.885956E-3</v>
      </c>
      <c r="J11678" t="s">
        <v>47</v>
      </c>
      <c r="K11678" t="s">
        <v>72</v>
      </c>
      <c r="L11678">
        <v>2</v>
      </c>
      <c r="M11678" t="s">
        <v>265</v>
      </c>
      <c r="N11678" t="s">
        <v>150</v>
      </c>
      <c r="O11678" t="s">
        <v>22</v>
      </c>
    </row>
    <row r="11679" spans="1:15">
      <c r="A11679" t="s">
        <v>18264</v>
      </c>
      <c r="B11679" s="1">
        <v>45775</v>
      </c>
      <c r="C11679" t="s">
        <v>18265</v>
      </c>
      <c r="D11679" t="s">
        <v>16</v>
      </c>
      <c r="E11679" t="s">
        <v>130</v>
      </c>
      <c r="F11679">
        <v>1</v>
      </c>
      <c r="G11679">
        <v>20390.88</v>
      </c>
      <c r="H11679">
        <v>20390.88</v>
      </c>
      <c r="I11679">
        <f>salesdata[[#This Row],[Total_Sales_INR]]/10000000</f>
        <v>2.0390880000000001E-3</v>
      </c>
      <c r="J11679" t="s">
        <v>18</v>
      </c>
      <c r="K11679" t="s">
        <v>35</v>
      </c>
      <c r="L11679">
        <v>4</v>
      </c>
      <c r="M11679" t="s">
        <v>198</v>
      </c>
      <c r="N11679" t="s">
        <v>57</v>
      </c>
      <c r="O11679" t="s">
        <v>22</v>
      </c>
    </row>
    <row r="11680" spans="1:15">
      <c r="A11680" t="s">
        <v>18266</v>
      </c>
      <c r="B11680" s="1">
        <v>45715</v>
      </c>
      <c r="C11680" t="s">
        <v>18267</v>
      </c>
      <c r="D11680" t="s">
        <v>45</v>
      </c>
      <c r="E11680" t="s">
        <v>65</v>
      </c>
      <c r="F11680">
        <v>2</v>
      </c>
      <c r="G11680">
        <v>21892.959999999999</v>
      </c>
      <c r="H11680">
        <v>43785.919999999998</v>
      </c>
      <c r="I11680">
        <f>salesdata[[#This Row],[Total_Sales_INR]]/10000000</f>
        <v>4.3785919999999997E-3</v>
      </c>
      <c r="J11680" t="s">
        <v>18</v>
      </c>
      <c r="K11680" t="s">
        <v>35</v>
      </c>
      <c r="L11680">
        <v>4</v>
      </c>
      <c r="M11680" t="s">
        <v>123</v>
      </c>
      <c r="N11680" t="s">
        <v>97</v>
      </c>
      <c r="O11680" t="s">
        <v>22</v>
      </c>
    </row>
    <row r="11681" spans="1:15">
      <c r="A11681" t="s">
        <v>18268</v>
      </c>
      <c r="B11681" s="1">
        <v>46016</v>
      </c>
      <c r="C11681" t="s">
        <v>16991</v>
      </c>
      <c r="D11681" t="s">
        <v>25</v>
      </c>
      <c r="E11681" t="s">
        <v>140</v>
      </c>
      <c r="F11681">
        <v>4</v>
      </c>
      <c r="G11681">
        <v>21223.94</v>
      </c>
      <c r="H11681">
        <v>84895.76</v>
      </c>
      <c r="I11681">
        <f>salesdata[[#This Row],[Total_Sales_INR]]/10000000</f>
        <v>8.4895759999999987E-3</v>
      </c>
      <c r="J11681" t="s">
        <v>34</v>
      </c>
      <c r="K11681" t="s">
        <v>19</v>
      </c>
      <c r="L11681">
        <v>5</v>
      </c>
      <c r="M11681" t="s">
        <v>73</v>
      </c>
      <c r="N11681" t="s">
        <v>82</v>
      </c>
      <c r="O11681" t="s">
        <v>22</v>
      </c>
    </row>
    <row r="11682" spans="1:15">
      <c r="A11682" t="s">
        <v>18269</v>
      </c>
      <c r="B11682" s="1">
        <v>45995</v>
      </c>
      <c r="C11682" t="s">
        <v>7006</v>
      </c>
      <c r="D11682" t="s">
        <v>25</v>
      </c>
      <c r="E11682" t="s">
        <v>280</v>
      </c>
      <c r="F11682">
        <v>5</v>
      </c>
      <c r="G11682">
        <v>43180.02</v>
      </c>
      <c r="H11682">
        <v>215900.1</v>
      </c>
      <c r="I11682">
        <f>salesdata[[#This Row],[Total_Sales_INR]]/10000000</f>
        <v>2.159001E-2</v>
      </c>
      <c r="J11682" t="s">
        <v>27</v>
      </c>
      <c r="K11682" t="s">
        <v>35</v>
      </c>
      <c r="L11682">
        <v>1</v>
      </c>
      <c r="M11682" t="s">
        <v>68</v>
      </c>
      <c r="N11682" t="s">
        <v>112</v>
      </c>
      <c r="O11682" t="s">
        <v>22</v>
      </c>
    </row>
    <row r="11683" spans="1:15">
      <c r="A11683" t="s">
        <v>18270</v>
      </c>
      <c r="B11683" s="1">
        <v>45988</v>
      </c>
      <c r="C11683" t="s">
        <v>16331</v>
      </c>
      <c r="D11683" t="s">
        <v>16</v>
      </c>
      <c r="E11683" t="s">
        <v>17</v>
      </c>
      <c r="F11683">
        <v>4</v>
      </c>
      <c r="G11683">
        <v>6256.25</v>
      </c>
      <c r="H11683">
        <v>25025</v>
      </c>
      <c r="I11683">
        <f>salesdata[[#This Row],[Total_Sales_INR]]/10000000</f>
        <v>2.5025E-3</v>
      </c>
      <c r="J11683" t="s">
        <v>47</v>
      </c>
      <c r="K11683" t="s">
        <v>19</v>
      </c>
      <c r="L11683">
        <v>3</v>
      </c>
      <c r="M11683" t="s">
        <v>61</v>
      </c>
      <c r="N11683" t="s">
        <v>150</v>
      </c>
      <c r="O11683" t="s">
        <v>22</v>
      </c>
    </row>
    <row r="11684" spans="1:15">
      <c r="A11684" t="s">
        <v>18271</v>
      </c>
      <c r="B11684" s="1">
        <v>45726</v>
      </c>
      <c r="C11684" t="s">
        <v>18272</v>
      </c>
      <c r="D11684" t="s">
        <v>45</v>
      </c>
      <c r="E11684" t="s">
        <v>46</v>
      </c>
      <c r="F11684">
        <v>3</v>
      </c>
      <c r="G11684">
        <v>14797.94</v>
      </c>
      <c r="H11684">
        <v>44393.82</v>
      </c>
      <c r="I11684">
        <f>salesdata[[#This Row],[Total_Sales_INR]]/10000000</f>
        <v>4.4393820000000004E-3</v>
      </c>
      <c r="J11684" t="s">
        <v>27</v>
      </c>
      <c r="K11684" t="s">
        <v>19</v>
      </c>
      <c r="L11684">
        <v>5</v>
      </c>
      <c r="M11684" t="s">
        <v>51</v>
      </c>
      <c r="N11684" t="s">
        <v>29</v>
      </c>
      <c r="O11684" t="s">
        <v>22</v>
      </c>
    </row>
    <row r="11685" spans="1:15">
      <c r="A11685" t="s">
        <v>18273</v>
      </c>
      <c r="B11685" s="1">
        <v>45799</v>
      </c>
      <c r="C11685" t="s">
        <v>10673</v>
      </c>
      <c r="D11685" t="s">
        <v>25</v>
      </c>
      <c r="E11685" t="s">
        <v>26</v>
      </c>
      <c r="F11685">
        <v>2</v>
      </c>
      <c r="G11685">
        <v>3747.49</v>
      </c>
      <c r="H11685">
        <v>7494.98</v>
      </c>
      <c r="I11685">
        <f>salesdata[[#This Row],[Total_Sales_INR]]/10000000</f>
        <v>7.4949799999999992E-4</v>
      </c>
      <c r="J11685" t="s">
        <v>18</v>
      </c>
      <c r="K11685" t="s">
        <v>72</v>
      </c>
      <c r="L11685">
        <v>4</v>
      </c>
      <c r="M11685" t="s">
        <v>185</v>
      </c>
      <c r="N11685" t="s">
        <v>29</v>
      </c>
      <c r="O11685" t="s">
        <v>22</v>
      </c>
    </row>
    <row r="11686" spans="1:15">
      <c r="A11686" t="s">
        <v>18274</v>
      </c>
      <c r="B11686" s="1">
        <v>45936</v>
      </c>
      <c r="C11686" t="s">
        <v>7224</v>
      </c>
      <c r="D11686" t="s">
        <v>102</v>
      </c>
      <c r="E11686" t="s">
        <v>184</v>
      </c>
      <c r="F11686">
        <v>1</v>
      </c>
      <c r="G11686">
        <v>3760.28</v>
      </c>
      <c r="H11686">
        <v>3760.28</v>
      </c>
      <c r="I11686">
        <f>salesdata[[#This Row],[Total_Sales_INR]]/10000000</f>
        <v>3.7602800000000004E-4</v>
      </c>
      <c r="J11686" t="s">
        <v>47</v>
      </c>
      <c r="K11686" t="s">
        <v>35</v>
      </c>
      <c r="L11686">
        <v>5</v>
      </c>
      <c r="M11686" t="s">
        <v>170</v>
      </c>
      <c r="N11686" t="s">
        <v>124</v>
      </c>
      <c r="O11686" t="s">
        <v>22</v>
      </c>
    </row>
    <row r="11687" spans="1:15">
      <c r="A11687" t="s">
        <v>18275</v>
      </c>
      <c r="B11687" s="1">
        <v>45826</v>
      </c>
      <c r="C11687" t="s">
        <v>1766</v>
      </c>
      <c r="D11687" t="s">
        <v>16</v>
      </c>
      <c r="E11687" t="s">
        <v>145</v>
      </c>
      <c r="F11687">
        <v>4</v>
      </c>
      <c r="G11687">
        <v>26505.54</v>
      </c>
      <c r="H11687">
        <v>106022.16</v>
      </c>
      <c r="I11687">
        <f>salesdata[[#This Row],[Total_Sales_INR]]/10000000</f>
        <v>1.0602216000000001E-2</v>
      </c>
      <c r="J11687" t="s">
        <v>27</v>
      </c>
      <c r="K11687" t="s">
        <v>35</v>
      </c>
      <c r="L11687">
        <v>5</v>
      </c>
      <c r="M11687" t="s">
        <v>51</v>
      </c>
      <c r="N11687" t="s">
        <v>48</v>
      </c>
      <c r="O11687" t="s">
        <v>22</v>
      </c>
    </row>
    <row r="11688" spans="1:15">
      <c r="A11688" t="s">
        <v>18276</v>
      </c>
      <c r="B11688" s="1">
        <v>45787</v>
      </c>
      <c r="C11688" t="s">
        <v>18277</v>
      </c>
      <c r="D11688" t="s">
        <v>16</v>
      </c>
      <c r="E11688" t="s">
        <v>145</v>
      </c>
      <c r="F11688">
        <v>4</v>
      </c>
      <c r="G11688">
        <v>19077.34</v>
      </c>
      <c r="H11688">
        <v>76309.36</v>
      </c>
      <c r="I11688">
        <f>salesdata[[#This Row],[Total_Sales_INR]]/10000000</f>
        <v>7.6309360000000005E-3</v>
      </c>
      <c r="J11688" t="s">
        <v>27</v>
      </c>
      <c r="K11688" t="s">
        <v>72</v>
      </c>
      <c r="L11688">
        <v>2</v>
      </c>
      <c r="M11688" t="s">
        <v>141</v>
      </c>
      <c r="N11688" t="s">
        <v>156</v>
      </c>
      <c r="O11688" t="s">
        <v>22</v>
      </c>
    </row>
    <row r="11689" spans="1:15">
      <c r="A11689" t="s">
        <v>18278</v>
      </c>
      <c r="B11689" s="1">
        <v>45831</v>
      </c>
      <c r="C11689" t="s">
        <v>15858</v>
      </c>
      <c r="D11689" t="s">
        <v>45</v>
      </c>
      <c r="E11689" t="s">
        <v>46</v>
      </c>
      <c r="F11689">
        <v>3</v>
      </c>
      <c r="G11689">
        <v>3782.08</v>
      </c>
      <c r="H11689">
        <v>11346.24</v>
      </c>
      <c r="I11689">
        <f>salesdata[[#This Row],[Total_Sales_INR]]/10000000</f>
        <v>1.1346239999999999E-3</v>
      </c>
      <c r="J11689" t="s">
        <v>34</v>
      </c>
      <c r="K11689" t="s">
        <v>35</v>
      </c>
      <c r="L11689">
        <v>1</v>
      </c>
      <c r="M11689" t="s">
        <v>119</v>
      </c>
      <c r="N11689" t="s">
        <v>69</v>
      </c>
      <c r="O11689" t="s">
        <v>22</v>
      </c>
    </row>
    <row r="11690" spans="1:15">
      <c r="A11690" t="s">
        <v>18279</v>
      </c>
      <c r="B11690" s="1">
        <v>45731</v>
      </c>
      <c r="C11690" t="s">
        <v>17440</v>
      </c>
      <c r="D11690" t="s">
        <v>32</v>
      </c>
      <c r="E11690" t="s">
        <v>40</v>
      </c>
      <c r="F11690">
        <v>4</v>
      </c>
      <c r="G11690">
        <v>27708.35</v>
      </c>
      <c r="H11690">
        <v>110833.4</v>
      </c>
      <c r="I11690">
        <f>salesdata[[#This Row],[Total_Sales_INR]]/10000000</f>
        <v>1.1083339999999999E-2</v>
      </c>
      <c r="J11690" t="s">
        <v>18</v>
      </c>
      <c r="K11690" t="s">
        <v>19</v>
      </c>
      <c r="L11690">
        <v>1</v>
      </c>
      <c r="M11690" t="s">
        <v>20</v>
      </c>
      <c r="N11690" t="s">
        <v>127</v>
      </c>
      <c r="O11690" t="s">
        <v>22</v>
      </c>
    </row>
    <row r="11691" spans="1:15">
      <c r="A11691" t="s">
        <v>18280</v>
      </c>
      <c r="B11691" s="1">
        <v>45768</v>
      </c>
      <c r="C11691" t="s">
        <v>5494</v>
      </c>
      <c r="D11691" t="s">
        <v>32</v>
      </c>
      <c r="E11691" t="s">
        <v>33</v>
      </c>
      <c r="F11691">
        <v>2</v>
      </c>
      <c r="G11691">
        <v>3579.34</v>
      </c>
      <c r="H11691">
        <v>7158.68</v>
      </c>
      <c r="I11691">
        <f>salesdata[[#This Row],[Total_Sales_INR]]/10000000</f>
        <v>7.1586800000000004E-4</v>
      </c>
      <c r="J11691" t="s">
        <v>47</v>
      </c>
      <c r="K11691" t="s">
        <v>35</v>
      </c>
      <c r="L11691">
        <v>4</v>
      </c>
      <c r="M11691" t="s">
        <v>88</v>
      </c>
      <c r="N11691" t="s">
        <v>57</v>
      </c>
      <c r="O11691" t="s">
        <v>22</v>
      </c>
    </row>
    <row r="11692" spans="1:15">
      <c r="A11692" t="s">
        <v>18281</v>
      </c>
      <c r="B11692" s="1">
        <v>45734</v>
      </c>
      <c r="C11692" t="s">
        <v>11880</v>
      </c>
      <c r="D11692" t="s">
        <v>45</v>
      </c>
      <c r="E11692" t="s">
        <v>85</v>
      </c>
      <c r="F11692">
        <v>5</v>
      </c>
      <c r="G11692">
        <v>20071.080000000002</v>
      </c>
      <c r="H11692">
        <v>100355.4</v>
      </c>
      <c r="I11692">
        <f>salesdata[[#This Row],[Total_Sales_INR]]/10000000</f>
        <v>1.0035539999999999E-2</v>
      </c>
      <c r="J11692" t="s">
        <v>18</v>
      </c>
      <c r="K11692" t="s">
        <v>19</v>
      </c>
      <c r="L11692">
        <v>2</v>
      </c>
      <c r="M11692" t="s">
        <v>265</v>
      </c>
      <c r="N11692" t="s">
        <v>124</v>
      </c>
      <c r="O11692" t="s">
        <v>22</v>
      </c>
    </row>
    <row r="11693" spans="1:15">
      <c r="A11693" t="s">
        <v>18282</v>
      </c>
      <c r="B11693" s="1">
        <v>45738</v>
      </c>
      <c r="C11693" t="s">
        <v>17271</v>
      </c>
      <c r="D11693" t="s">
        <v>32</v>
      </c>
      <c r="E11693" t="s">
        <v>250</v>
      </c>
      <c r="F11693">
        <v>1</v>
      </c>
      <c r="G11693">
        <v>30520.639999999999</v>
      </c>
      <c r="H11693">
        <v>30520.639999999999</v>
      </c>
      <c r="I11693">
        <f>salesdata[[#This Row],[Total_Sales_INR]]/10000000</f>
        <v>3.0520639999999997E-3</v>
      </c>
      <c r="J11693" t="s">
        <v>27</v>
      </c>
      <c r="K11693" t="s">
        <v>72</v>
      </c>
      <c r="L11693">
        <v>1</v>
      </c>
      <c r="M11693" t="s">
        <v>20</v>
      </c>
      <c r="N11693" t="s">
        <v>97</v>
      </c>
      <c r="O11693" t="s">
        <v>22</v>
      </c>
    </row>
    <row r="11694" spans="1:15">
      <c r="A11694" t="s">
        <v>18283</v>
      </c>
      <c r="B11694" s="1">
        <v>45711</v>
      </c>
      <c r="C11694" t="s">
        <v>18284</v>
      </c>
      <c r="D11694" t="s">
        <v>32</v>
      </c>
      <c r="E11694" t="s">
        <v>40</v>
      </c>
      <c r="F11694">
        <v>4</v>
      </c>
      <c r="G11694">
        <v>24882.69</v>
      </c>
      <c r="H11694">
        <v>99530.76</v>
      </c>
      <c r="I11694">
        <f>salesdata[[#This Row],[Total_Sales_INR]]/10000000</f>
        <v>9.9530759999999999E-3</v>
      </c>
      <c r="J11694" t="s">
        <v>27</v>
      </c>
      <c r="K11694" t="s">
        <v>72</v>
      </c>
      <c r="L11694">
        <v>4</v>
      </c>
      <c r="M11694" t="s">
        <v>88</v>
      </c>
      <c r="N11694" t="s">
        <v>213</v>
      </c>
      <c r="O11694" t="s">
        <v>22</v>
      </c>
    </row>
    <row r="11695" spans="1:15">
      <c r="A11695" t="s">
        <v>18285</v>
      </c>
      <c r="B11695" s="1">
        <v>45987</v>
      </c>
      <c r="C11695" t="s">
        <v>18286</v>
      </c>
      <c r="D11695" t="s">
        <v>102</v>
      </c>
      <c r="E11695" t="s">
        <v>155</v>
      </c>
      <c r="F11695">
        <v>2</v>
      </c>
      <c r="G11695">
        <v>31161.55</v>
      </c>
      <c r="H11695">
        <v>62323.1</v>
      </c>
      <c r="I11695">
        <f>salesdata[[#This Row],[Total_Sales_INR]]/10000000</f>
        <v>6.2323099999999996E-3</v>
      </c>
      <c r="J11695" t="s">
        <v>18</v>
      </c>
      <c r="K11695" t="s">
        <v>72</v>
      </c>
      <c r="L11695">
        <v>5</v>
      </c>
      <c r="M11695" t="s">
        <v>41</v>
      </c>
      <c r="N11695" t="s">
        <v>150</v>
      </c>
      <c r="O11695" t="s">
        <v>22</v>
      </c>
    </row>
    <row r="11696" spans="1:15">
      <c r="A11696" t="s">
        <v>18287</v>
      </c>
      <c r="B11696" s="1">
        <v>46008</v>
      </c>
      <c r="C11696" t="s">
        <v>18288</v>
      </c>
      <c r="D11696" t="s">
        <v>32</v>
      </c>
      <c r="E11696" t="s">
        <v>81</v>
      </c>
      <c r="F11696">
        <v>5</v>
      </c>
      <c r="G11696">
        <v>26161.87</v>
      </c>
      <c r="H11696">
        <v>130809.35</v>
      </c>
      <c r="I11696">
        <f>salesdata[[#This Row],[Total_Sales_INR]]/10000000</f>
        <v>1.3080935E-2</v>
      </c>
      <c r="J11696" t="s">
        <v>34</v>
      </c>
      <c r="K11696" t="s">
        <v>72</v>
      </c>
      <c r="L11696">
        <v>4</v>
      </c>
      <c r="M11696" t="s">
        <v>88</v>
      </c>
      <c r="N11696" t="s">
        <v>124</v>
      </c>
      <c r="O11696" t="s">
        <v>22</v>
      </c>
    </row>
    <row r="11697" spans="1:15">
      <c r="A11697" t="s">
        <v>18289</v>
      </c>
      <c r="B11697" s="1">
        <v>45850</v>
      </c>
      <c r="C11697" t="s">
        <v>8192</v>
      </c>
      <c r="D11697" t="s">
        <v>32</v>
      </c>
      <c r="E11697" t="s">
        <v>309</v>
      </c>
      <c r="F11697">
        <v>3</v>
      </c>
      <c r="G11697">
        <v>9132.59</v>
      </c>
      <c r="H11697">
        <v>27397.77</v>
      </c>
      <c r="I11697">
        <f>salesdata[[#This Row],[Total_Sales_INR]]/10000000</f>
        <v>2.7397770000000001E-3</v>
      </c>
      <c r="J11697" t="s">
        <v>34</v>
      </c>
      <c r="K11697" t="s">
        <v>35</v>
      </c>
      <c r="L11697">
        <v>3</v>
      </c>
      <c r="M11697" t="s">
        <v>190</v>
      </c>
      <c r="N11697" t="s">
        <v>57</v>
      </c>
      <c r="O11697" t="s">
        <v>22</v>
      </c>
    </row>
    <row r="11698" spans="1:15">
      <c r="A11698" t="s">
        <v>18290</v>
      </c>
      <c r="B11698" s="1">
        <v>45704</v>
      </c>
      <c r="C11698" t="s">
        <v>12572</v>
      </c>
      <c r="D11698" t="s">
        <v>32</v>
      </c>
      <c r="E11698" t="s">
        <v>250</v>
      </c>
      <c r="F11698">
        <v>1</v>
      </c>
      <c r="G11698">
        <v>1141.24</v>
      </c>
      <c r="H11698">
        <v>1141.24</v>
      </c>
      <c r="I11698">
        <f>salesdata[[#This Row],[Total_Sales_INR]]/10000000</f>
        <v>1.1412400000000001E-4</v>
      </c>
      <c r="J11698" t="s">
        <v>47</v>
      </c>
      <c r="K11698" t="s">
        <v>19</v>
      </c>
      <c r="L11698">
        <v>2</v>
      </c>
      <c r="M11698" t="s">
        <v>56</v>
      </c>
      <c r="N11698" t="s">
        <v>29</v>
      </c>
      <c r="O11698" t="s">
        <v>22</v>
      </c>
    </row>
    <row r="11699" spans="1:15">
      <c r="A11699" t="s">
        <v>18291</v>
      </c>
      <c r="B11699" s="1">
        <v>45660</v>
      </c>
      <c r="C11699" t="s">
        <v>7681</v>
      </c>
      <c r="D11699" t="s">
        <v>25</v>
      </c>
      <c r="E11699" t="s">
        <v>223</v>
      </c>
      <c r="F11699">
        <v>2</v>
      </c>
      <c r="G11699">
        <v>8386.26</v>
      </c>
      <c r="H11699">
        <v>16772.52</v>
      </c>
      <c r="I11699">
        <f>salesdata[[#This Row],[Total_Sales_INR]]/10000000</f>
        <v>1.677252E-3</v>
      </c>
      <c r="J11699" t="s">
        <v>18</v>
      </c>
      <c r="K11699" t="s">
        <v>19</v>
      </c>
      <c r="L11699">
        <v>5</v>
      </c>
      <c r="M11699" t="s">
        <v>41</v>
      </c>
      <c r="N11699" t="s">
        <v>42</v>
      </c>
      <c r="O11699" t="s">
        <v>22</v>
      </c>
    </row>
    <row r="11700" spans="1:15">
      <c r="A11700" t="s">
        <v>18292</v>
      </c>
      <c r="B11700" s="1">
        <v>45863</v>
      </c>
      <c r="C11700" t="s">
        <v>13477</v>
      </c>
      <c r="D11700" t="s">
        <v>25</v>
      </c>
      <c r="E11700" t="s">
        <v>91</v>
      </c>
      <c r="F11700">
        <v>1</v>
      </c>
      <c r="G11700">
        <v>33259.49</v>
      </c>
      <c r="H11700">
        <v>33259.49</v>
      </c>
      <c r="I11700">
        <f>salesdata[[#This Row],[Total_Sales_INR]]/10000000</f>
        <v>3.3259489999999999E-3</v>
      </c>
      <c r="J11700" t="s">
        <v>27</v>
      </c>
      <c r="K11700" t="s">
        <v>35</v>
      </c>
      <c r="L11700">
        <v>2</v>
      </c>
      <c r="M11700" t="s">
        <v>104</v>
      </c>
      <c r="N11700" t="s">
        <v>37</v>
      </c>
      <c r="O11700" t="s">
        <v>22</v>
      </c>
    </row>
    <row r="11701" spans="1:15">
      <c r="A11701" t="s">
        <v>18293</v>
      </c>
      <c r="B11701" s="1">
        <v>45798</v>
      </c>
      <c r="C11701" t="s">
        <v>6529</v>
      </c>
      <c r="D11701" t="s">
        <v>25</v>
      </c>
      <c r="E11701" t="s">
        <v>223</v>
      </c>
      <c r="F11701">
        <v>3</v>
      </c>
      <c r="G11701">
        <v>9354.5400000000009</v>
      </c>
      <c r="H11701">
        <v>28063.62</v>
      </c>
      <c r="I11701">
        <f>salesdata[[#This Row],[Total_Sales_INR]]/10000000</f>
        <v>2.8063619999999997E-3</v>
      </c>
      <c r="J11701" t="s">
        <v>47</v>
      </c>
      <c r="K11701" t="s">
        <v>19</v>
      </c>
      <c r="L11701">
        <v>4</v>
      </c>
      <c r="M11701" t="s">
        <v>185</v>
      </c>
      <c r="N11701" t="s">
        <v>82</v>
      </c>
      <c r="O11701" t="s">
        <v>22</v>
      </c>
    </row>
    <row r="11702" spans="1:15">
      <c r="A11702" t="s">
        <v>18294</v>
      </c>
      <c r="B11702" s="1">
        <v>45831</v>
      </c>
      <c r="C11702" t="s">
        <v>8522</v>
      </c>
      <c r="D11702" t="s">
        <v>32</v>
      </c>
      <c r="E11702" t="s">
        <v>250</v>
      </c>
      <c r="F11702">
        <v>2</v>
      </c>
      <c r="G11702">
        <v>30198.28</v>
      </c>
      <c r="H11702">
        <v>60396.56</v>
      </c>
      <c r="I11702">
        <f>salesdata[[#This Row],[Total_Sales_INR]]/10000000</f>
        <v>6.039656E-3</v>
      </c>
      <c r="J11702" t="s">
        <v>18</v>
      </c>
      <c r="K11702" t="s">
        <v>72</v>
      </c>
      <c r="L11702">
        <v>4</v>
      </c>
      <c r="M11702" t="s">
        <v>185</v>
      </c>
      <c r="N11702" t="s">
        <v>173</v>
      </c>
      <c r="O11702" t="s">
        <v>22</v>
      </c>
    </row>
    <row r="11703" spans="1:15">
      <c r="A11703" t="s">
        <v>18295</v>
      </c>
      <c r="B11703" s="1">
        <v>45932</v>
      </c>
      <c r="C11703" t="s">
        <v>603</v>
      </c>
      <c r="D11703" t="s">
        <v>45</v>
      </c>
      <c r="E11703" t="s">
        <v>85</v>
      </c>
      <c r="F11703">
        <v>1</v>
      </c>
      <c r="G11703">
        <v>2556.23</v>
      </c>
      <c r="H11703">
        <v>2556.23</v>
      </c>
      <c r="I11703">
        <f>salesdata[[#This Row],[Total_Sales_INR]]/10000000</f>
        <v>2.5562300000000002E-4</v>
      </c>
      <c r="J11703" t="s">
        <v>27</v>
      </c>
      <c r="K11703" t="s">
        <v>35</v>
      </c>
      <c r="L11703">
        <v>1</v>
      </c>
      <c r="M11703" t="s">
        <v>68</v>
      </c>
      <c r="N11703" t="s">
        <v>42</v>
      </c>
      <c r="O11703" t="s">
        <v>22</v>
      </c>
    </row>
    <row r="11704" spans="1:15">
      <c r="A11704" t="s">
        <v>18296</v>
      </c>
      <c r="B11704" s="1">
        <v>45677</v>
      </c>
      <c r="C11704" t="s">
        <v>1642</v>
      </c>
      <c r="D11704" t="s">
        <v>102</v>
      </c>
      <c r="E11704" t="s">
        <v>155</v>
      </c>
      <c r="F11704">
        <v>3</v>
      </c>
      <c r="G11704">
        <v>10522.25</v>
      </c>
      <c r="H11704">
        <v>31566.75</v>
      </c>
      <c r="I11704">
        <f>salesdata[[#This Row],[Total_Sales_INR]]/10000000</f>
        <v>3.1566749999999998E-3</v>
      </c>
      <c r="J11704" t="s">
        <v>18</v>
      </c>
      <c r="K11704" t="s">
        <v>19</v>
      </c>
      <c r="L11704">
        <v>1</v>
      </c>
      <c r="M11704" t="s">
        <v>107</v>
      </c>
      <c r="N11704" t="s">
        <v>173</v>
      </c>
      <c r="O11704" t="s">
        <v>22</v>
      </c>
    </row>
    <row r="11705" spans="1:15">
      <c r="A11705" t="s">
        <v>18297</v>
      </c>
      <c r="B11705" s="1">
        <v>45971</v>
      </c>
      <c r="C11705" t="s">
        <v>13598</v>
      </c>
      <c r="D11705" t="s">
        <v>16</v>
      </c>
      <c r="E11705" t="s">
        <v>159</v>
      </c>
      <c r="F11705">
        <v>3</v>
      </c>
      <c r="G11705">
        <v>5186.3900000000003</v>
      </c>
      <c r="H11705">
        <v>15559.17</v>
      </c>
      <c r="I11705">
        <f>salesdata[[#This Row],[Total_Sales_INR]]/10000000</f>
        <v>1.555917E-3</v>
      </c>
      <c r="J11705" t="s">
        <v>34</v>
      </c>
      <c r="K11705" t="s">
        <v>72</v>
      </c>
      <c r="L11705">
        <v>5</v>
      </c>
      <c r="M11705" t="s">
        <v>28</v>
      </c>
      <c r="N11705" t="s">
        <v>120</v>
      </c>
      <c r="O11705" t="s">
        <v>22</v>
      </c>
    </row>
    <row r="11706" spans="1:15">
      <c r="A11706" t="s">
        <v>18298</v>
      </c>
      <c r="B11706" s="1">
        <v>45828</v>
      </c>
      <c r="C11706" t="s">
        <v>1011</v>
      </c>
      <c r="D11706" t="s">
        <v>32</v>
      </c>
      <c r="E11706" t="s">
        <v>81</v>
      </c>
      <c r="F11706">
        <v>3</v>
      </c>
      <c r="G11706">
        <v>41270.74</v>
      </c>
      <c r="H11706">
        <v>123812.22</v>
      </c>
      <c r="I11706">
        <f>salesdata[[#This Row],[Total_Sales_INR]]/10000000</f>
        <v>1.2381222000000001E-2</v>
      </c>
      <c r="J11706" t="s">
        <v>34</v>
      </c>
      <c r="K11706" t="s">
        <v>72</v>
      </c>
      <c r="L11706">
        <v>5</v>
      </c>
      <c r="M11706" t="s">
        <v>28</v>
      </c>
      <c r="N11706" t="s">
        <v>142</v>
      </c>
      <c r="O11706" t="s">
        <v>22</v>
      </c>
    </row>
    <row r="11707" spans="1:15">
      <c r="A11707" t="s">
        <v>18299</v>
      </c>
      <c r="B11707" s="1">
        <v>45922</v>
      </c>
      <c r="C11707" t="s">
        <v>11262</v>
      </c>
      <c r="D11707" t="s">
        <v>102</v>
      </c>
      <c r="E11707" t="s">
        <v>155</v>
      </c>
      <c r="F11707">
        <v>4</v>
      </c>
      <c r="G11707">
        <v>8785.44</v>
      </c>
      <c r="H11707">
        <v>35141.760000000002</v>
      </c>
      <c r="I11707">
        <f>salesdata[[#This Row],[Total_Sales_INR]]/10000000</f>
        <v>3.5141760000000004E-3</v>
      </c>
      <c r="J11707" t="s">
        <v>27</v>
      </c>
      <c r="K11707" t="s">
        <v>19</v>
      </c>
      <c r="L11707">
        <v>5</v>
      </c>
      <c r="M11707" t="s">
        <v>51</v>
      </c>
      <c r="N11707" t="s">
        <v>74</v>
      </c>
      <c r="O11707" t="s">
        <v>22</v>
      </c>
    </row>
    <row r="11708" spans="1:15">
      <c r="A11708" t="s">
        <v>18300</v>
      </c>
      <c r="B11708" s="1">
        <v>45768</v>
      </c>
      <c r="C11708" t="s">
        <v>2830</v>
      </c>
      <c r="D11708" t="s">
        <v>102</v>
      </c>
      <c r="E11708" t="s">
        <v>155</v>
      </c>
      <c r="F11708">
        <v>4</v>
      </c>
      <c r="G11708">
        <v>21021.94</v>
      </c>
      <c r="H11708">
        <v>84087.76</v>
      </c>
      <c r="I11708">
        <f>salesdata[[#This Row],[Total_Sales_INR]]/10000000</f>
        <v>8.4087759999999998E-3</v>
      </c>
      <c r="J11708" t="s">
        <v>18</v>
      </c>
      <c r="K11708" t="s">
        <v>72</v>
      </c>
      <c r="L11708">
        <v>4</v>
      </c>
      <c r="M11708" t="s">
        <v>88</v>
      </c>
      <c r="N11708" t="s">
        <v>134</v>
      </c>
      <c r="O11708" t="s">
        <v>22</v>
      </c>
    </row>
    <row r="11709" spans="1:15">
      <c r="A11709" t="s">
        <v>18301</v>
      </c>
      <c r="B11709" s="1">
        <v>45675</v>
      </c>
      <c r="C11709" t="s">
        <v>9323</v>
      </c>
      <c r="D11709" t="s">
        <v>102</v>
      </c>
      <c r="E11709" t="s">
        <v>184</v>
      </c>
      <c r="F11709">
        <v>3</v>
      </c>
      <c r="G11709">
        <v>32938.99</v>
      </c>
      <c r="H11709">
        <v>98816.97</v>
      </c>
      <c r="I11709">
        <f>salesdata[[#This Row],[Total_Sales_INR]]/10000000</f>
        <v>9.8816970000000001E-3</v>
      </c>
      <c r="J11709" t="s">
        <v>34</v>
      </c>
      <c r="K11709" t="s">
        <v>72</v>
      </c>
      <c r="L11709">
        <v>5</v>
      </c>
      <c r="M11709" t="s">
        <v>73</v>
      </c>
      <c r="N11709" t="s">
        <v>127</v>
      </c>
      <c r="O11709" t="s">
        <v>22</v>
      </c>
    </row>
    <row r="11710" spans="1:15">
      <c r="A11710" t="s">
        <v>18302</v>
      </c>
      <c r="B11710" s="1">
        <v>45782</v>
      </c>
      <c r="C11710" t="s">
        <v>3514</v>
      </c>
      <c r="D11710" t="s">
        <v>16</v>
      </c>
      <c r="E11710" t="s">
        <v>145</v>
      </c>
      <c r="F11710">
        <v>4</v>
      </c>
      <c r="G11710">
        <v>25672.02</v>
      </c>
      <c r="H11710">
        <v>102688.08</v>
      </c>
      <c r="I11710">
        <f>salesdata[[#This Row],[Total_Sales_INR]]/10000000</f>
        <v>1.0268808000000001E-2</v>
      </c>
      <c r="J11710" t="s">
        <v>18</v>
      </c>
      <c r="K11710" t="s">
        <v>19</v>
      </c>
      <c r="L11710">
        <v>3</v>
      </c>
      <c r="M11710" t="s">
        <v>61</v>
      </c>
      <c r="N11710" t="s">
        <v>173</v>
      </c>
      <c r="O11710" t="s">
        <v>22</v>
      </c>
    </row>
    <row r="11711" spans="1:15">
      <c r="A11711" t="s">
        <v>18303</v>
      </c>
      <c r="B11711" s="1">
        <v>45712</v>
      </c>
      <c r="C11711" t="s">
        <v>13894</v>
      </c>
      <c r="D11711" t="s">
        <v>16</v>
      </c>
      <c r="E11711" t="s">
        <v>159</v>
      </c>
      <c r="F11711">
        <v>2</v>
      </c>
      <c r="G11711">
        <v>238.82</v>
      </c>
      <c r="H11711">
        <v>477.64</v>
      </c>
      <c r="I11711">
        <f>salesdata[[#This Row],[Total_Sales_INR]]/10000000</f>
        <v>4.7763999999999999E-5</v>
      </c>
      <c r="J11711" t="s">
        <v>27</v>
      </c>
      <c r="K11711" t="s">
        <v>19</v>
      </c>
      <c r="L11711">
        <v>4</v>
      </c>
      <c r="M11711" t="s">
        <v>160</v>
      </c>
      <c r="N11711" t="s">
        <v>42</v>
      </c>
      <c r="O11711" t="s">
        <v>22</v>
      </c>
    </row>
    <row r="11712" spans="1:15">
      <c r="A11712" t="s">
        <v>18304</v>
      </c>
      <c r="B11712" s="1">
        <v>46017</v>
      </c>
      <c r="C11712" t="s">
        <v>14781</v>
      </c>
      <c r="D11712" t="s">
        <v>16</v>
      </c>
      <c r="E11712" t="s">
        <v>130</v>
      </c>
      <c r="F11712">
        <v>3</v>
      </c>
      <c r="G11712">
        <v>36348.81</v>
      </c>
      <c r="H11712">
        <v>109046.43</v>
      </c>
      <c r="I11712">
        <f>salesdata[[#This Row],[Total_Sales_INR]]/10000000</f>
        <v>1.0904642999999999E-2</v>
      </c>
      <c r="J11712" t="s">
        <v>34</v>
      </c>
      <c r="K11712" t="s">
        <v>72</v>
      </c>
      <c r="L11712">
        <v>1</v>
      </c>
      <c r="M11712" t="s">
        <v>20</v>
      </c>
      <c r="N11712" t="s">
        <v>62</v>
      </c>
      <c r="O11712" t="s">
        <v>22</v>
      </c>
    </row>
    <row r="11713" spans="1:15">
      <c r="A11713" t="s">
        <v>18305</v>
      </c>
      <c r="B11713" s="1">
        <v>45978</v>
      </c>
      <c r="C11713" t="s">
        <v>14101</v>
      </c>
      <c r="D11713" t="s">
        <v>32</v>
      </c>
      <c r="E11713" t="s">
        <v>250</v>
      </c>
      <c r="F11713">
        <v>5</v>
      </c>
      <c r="G11713">
        <v>6813.41</v>
      </c>
      <c r="H11713">
        <v>34067.050000000003</v>
      </c>
      <c r="I11713">
        <f>salesdata[[#This Row],[Total_Sales_INR]]/10000000</f>
        <v>3.4067050000000003E-3</v>
      </c>
      <c r="J11713" t="s">
        <v>27</v>
      </c>
      <c r="K11713" t="s">
        <v>35</v>
      </c>
      <c r="L11713">
        <v>1</v>
      </c>
      <c r="M11713" t="s">
        <v>107</v>
      </c>
      <c r="N11713" t="s">
        <v>127</v>
      </c>
      <c r="O11713" t="s">
        <v>22</v>
      </c>
    </row>
    <row r="11714" spans="1:15">
      <c r="A11714" t="s">
        <v>18306</v>
      </c>
      <c r="B11714" s="1">
        <v>45730</v>
      </c>
      <c r="C11714" t="s">
        <v>12501</v>
      </c>
      <c r="D11714" t="s">
        <v>45</v>
      </c>
      <c r="E11714" t="s">
        <v>55</v>
      </c>
      <c r="F11714">
        <v>1</v>
      </c>
      <c r="G11714">
        <v>38536.85</v>
      </c>
      <c r="H11714">
        <v>38536.85</v>
      </c>
      <c r="I11714">
        <f>salesdata[[#This Row],[Total_Sales_INR]]/10000000</f>
        <v>3.8536849999999999E-3</v>
      </c>
      <c r="J11714" t="s">
        <v>18</v>
      </c>
      <c r="K11714" t="s">
        <v>19</v>
      </c>
      <c r="L11714">
        <v>2</v>
      </c>
      <c r="M11714" t="s">
        <v>265</v>
      </c>
      <c r="N11714" t="s">
        <v>69</v>
      </c>
      <c r="O11714" t="s">
        <v>22</v>
      </c>
    </row>
    <row r="11715" spans="1:15">
      <c r="A11715" t="s">
        <v>18307</v>
      </c>
      <c r="B11715" s="1">
        <v>45843</v>
      </c>
      <c r="C11715" t="s">
        <v>11683</v>
      </c>
      <c r="D11715" t="s">
        <v>102</v>
      </c>
      <c r="E11715" t="s">
        <v>184</v>
      </c>
      <c r="F11715">
        <v>1</v>
      </c>
      <c r="G11715">
        <v>31758.14</v>
      </c>
      <c r="H11715">
        <v>31758.14</v>
      </c>
      <c r="I11715">
        <f>salesdata[[#This Row],[Total_Sales_INR]]/10000000</f>
        <v>3.1758139999999999E-3</v>
      </c>
      <c r="J11715" t="s">
        <v>34</v>
      </c>
      <c r="K11715" t="s">
        <v>19</v>
      </c>
      <c r="L11715">
        <v>4</v>
      </c>
      <c r="M11715" t="s">
        <v>160</v>
      </c>
      <c r="N11715" t="s">
        <v>142</v>
      </c>
      <c r="O11715" t="s">
        <v>22</v>
      </c>
    </row>
    <row r="11716" spans="1:15">
      <c r="A11716" t="s">
        <v>18308</v>
      </c>
      <c r="B11716" s="1">
        <v>45916</v>
      </c>
      <c r="C11716" t="s">
        <v>18309</v>
      </c>
      <c r="D11716" t="s">
        <v>25</v>
      </c>
      <c r="E11716" t="s">
        <v>280</v>
      </c>
      <c r="F11716">
        <v>5</v>
      </c>
      <c r="G11716">
        <v>27115.919999999998</v>
      </c>
      <c r="H11716">
        <v>135579.6</v>
      </c>
      <c r="I11716">
        <f>salesdata[[#This Row],[Total_Sales_INR]]/10000000</f>
        <v>1.3557960000000001E-2</v>
      </c>
      <c r="J11716" t="s">
        <v>27</v>
      </c>
      <c r="K11716" t="s">
        <v>19</v>
      </c>
      <c r="L11716">
        <v>4</v>
      </c>
      <c r="M11716" t="s">
        <v>160</v>
      </c>
      <c r="N11716" t="s">
        <v>173</v>
      </c>
      <c r="O11716" t="s">
        <v>22</v>
      </c>
    </row>
    <row r="11717" spans="1:15">
      <c r="A11717" t="s">
        <v>18310</v>
      </c>
      <c r="B11717" s="1">
        <v>45705</v>
      </c>
      <c r="C11717" t="s">
        <v>9166</v>
      </c>
      <c r="D11717" t="s">
        <v>25</v>
      </c>
      <c r="E11717" t="s">
        <v>26</v>
      </c>
      <c r="F11717">
        <v>3</v>
      </c>
      <c r="G11717">
        <v>30400.52</v>
      </c>
      <c r="H11717">
        <v>91201.56</v>
      </c>
      <c r="I11717">
        <f>salesdata[[#This Row],[Total_Sales_INR]]/10000000</f>
        <v>9.1201559999999991E-3</v>
      </c>
      <c r="J11717" t="s">
        <v>18</v>
      </c>
      <c r="K11717" t="s">
        <v>72</v>
      </c>
      <c r="L11717">
        <v>2</v>
      </c>
      <c r="M11717" t="s">
        <v>265</v>
      </c>
      <c r="N11717" t="s">
        <v>134</v>
      </c>
      <c r="O11717" t="s">
        <v>22</v>
      </c>
    </row>
    <row r="11718" spans="1:15">
      <c r="A11718" t="s">
        <v>18311</v>
      </c>
      <c r="B11718" s="1">
        <v>45969</v>
      </c>
      <c r="C11718" t="s">
        <v>10332</v>
      </c>
      <c r="D11718" t="s">
        <v>102</v>
      </c>
      <c r="E11718" t="s">
        <v>193</v>
      </c>
      <c r="F11718">
        <v>1</v>
      </c>
      <c r="G11718">
        <v>10701.26</v>
      </c>
      <c r="H11718">
        <v>10701.26</v>
      </c>
      <c r="I11718">
        <f>salesdata[[#This Row],[Total_Sales_INR]]/10000000</f>
        <v>1.070126E-3</v>
      </c>
      <c r="J11718" t="s">
        <v>18</v>
      </c>
      <c r="K11718" t="s">
        <v>19</v>
      </c>
      <c r="L11718">
        <v>3</v>
      </c>
      <c r="M11718" t="s">
        <v>61</v>
      </c>
      <c r="N11718" t="s">
        <v>173</v>
      </c>
      <c r="O11718" t="s">
        <v>22</v>
      </c>
    </row>
    <row r="11719" spans="1:15">
      <c r="A11719" t="s">
        <v>18312</v>
      </c>
      <c r="B11719" s="1">
        <v>45805</v>
      </c>
      <c r="C11719" t="s">
        <v>4802</v>
      </c>
      <c r="D11719" t="s">
        <v>45</v>
      </c>
      <c r="E11719" t="s">
        <v>65</v>
      </c>
      <c r="F11719">
        <v>1</v>
      </c>
      <c r="G11719">
        <v>23091.77</v>
      </c>
      <c r="H11719">
        <v>23091.77</v>
      </c>
      <c r="I11719">
        <f>salesdata[[#This Row],[Total_Sales_INR]]/10000000</f>
        <v>2.3091769999999999E-3</v>
      </c>
      <c r="J11719" t="s">
        <v>34</v>
      </c>
      <c r="K11719" t="s">
        <v>19</v>
      </c>
      <c r="L11719">
        <v>5</v>
      </c>
      <c r="M11719" t="s">
        <v>51</v>
      </c>
      <c r="N11719" t="s">
        <v>213</v>
      </c>
      <c r="O11719" t="s">
        <v>22</v>
      </c>
    </row>
    <row r="11720" spans="1:15">
      <c r="A11720" t="s">
        <v>18313</v>
      </c>
      <c r="B11720" s="1">
        <v>45933</v>
      </c>
      <c r="C11720" t="s">
        <v>1501</v>
      </c>
      <c r="D11720" t="s">
        <v>16</v>
      </c>
      <c r="E11720" t="s">
        <v>137</v>
      </c>
      <c r="F11720">
        <v>1</v>
      </c>
      <c r="G11720">
        <v>46830.13</v>
      </c>
      <c r="H11720">
        <v>46830.13</v>
      </c>
      <c r="I11720">
        <f>salesdata[[#This Row],[Total_Sales_INR]]/10000000</f>
        <v>4.6830129999999998E-3</v>
      </c>
      <c r="J11720" t="s">
        <v>18</v>
      </c>
      <c r="K11720" t="s">
        <v>35</v>
      </c>
      <c r="L11720">
        <v>1</v>
      </c>
      <c r="M11720" t="s">
        <v>68</v>
      </c>
      <c r="N11720" t="s">
        <v>97</v>
      </c>
      <c r="O11720" t="s">
        <v>22</v>
      </c>
    </row>
    <row r="11721" spans="1:15">
      <c r="A11721" t="s">
        <v>18314</v>
      </c>
      <c r="B11721" s="1">
        <v>46019</v>
      </c>
      <c r="C11721" t="s">
        <v>6347</v>
      </c>
      <c r="D11721" t="s">
        <v>45</v>
      </c>
      <c r="E11721" t="s">
        <v>46</v>
      </c>
      <c r="F11721">
        <v>5</v>
      </c>
      <c r="G11721">
        <v>46383.57</v>
      </c>
      <c r="H11721">
        <v>231917.85</v>
      </c>
      <c r="I11721">
        <f>salesdata[[#This Row],[Total_Sales_INR]]/10000000</f>
        <v>2.3191784999999999E-2</v>
      </c>
      <c r="J11721" t="s">
        <v>27</v>
      </c>
      <c r="K11721" t="s">
        <v>35</v>
      </c>
      <c r="L11721">
        <v>4</v>
      </c>
      <c r="M11721" t="s">
        <v>88</v>
      </c>
      <c r="N11721" t="s">
        <v>134</v>
      </c>
      <c r="O11721" t="s">
        <v>22</v>
      </c>
    </row>
    <row r="11722" spans="1:15">
      <c r="A11722" t="s">
        <v>18315</v>
      </c>
      <c r="B11722" s="1">
        <v>45911</v>
      </c>
      <c r="C11722" t="s">
        <v>18316</v>
      </c>
      <c r="D11722" t="s">
        <v>102</v>
      </c>
      <c r="E11722" t="s">
        <v>118</v>
      </c>
      <c r="F11722">
        <v>2</v>
      </c>
      <c r="G11722">
        <v>41335.46</v>
      </c>
      <c r="H11722">
        <v>82670.92</v>
      </c>
      <c r="I11722">
        <f>salesdata[[#This Row],[Total_Sales_INR]]/10000000</f>
        <v>8.2670920000000002E-3</v>
      </c>
      <c r="J11722" t="s">
        <v>34</v>
      </c>
      <c r="K11722" t="s">
        <v>72</v>
      </c>
      <c r="L11722">
        <v>4</v>
      </c>
      <c r="M11722" t="s">
        <v>198</v>
      </c>
      <c r="N11722" t="s">
        <v>97</v>
      </c>
      <c r="O11722" t="s">
        <v>22</v>
      </c>
    </row>
    <row r="11723" spans="1:15">
      <c r="A11723" t="s">
        <v>18317</v>
      </c>
      <c r="B11723" s="1">
        <v>45803</v>
      </c>
      <c r="C11723" t="s">
        <v>18318</v>
      </c>
      <c r="D11723" t="s">
        <v>25</v>
      </c>
      <c r="E11723" t="s">
        <v>91</v>
      </c>
      <c r="F11723">
        <v>3</v>
      </c>
      <c r="G11723">
        <v>28712.01</v>
      </c>
      <c r="H11723">
        <v>86136.03</v>
      </c>
      <c r="I11723">
        <f>salesdata[[#This Row],[Total_Sales_INR]]/10000000</f>
        <v>8.6136029999999992E-3</v>
      </c>
      <c r="J11723" t="s">
        <v>27</v>
      </c>
      <c r="K11723" t="s">
        <v>19</v>
      </c>
      <c r="L11723">
        <v>1</v>
      </c>
      <c r="M11723" t="s">
        <v>181</v>
      </c>
      <c r="N11723" t="s">
        <v>156</v>
      </c>
      <c r="O11723" t="s">
        <v>22</v>
      </c>
    </row>
    <row r="11724" spans="1:15">
      <c r="A11724" t="s">
        <v>18319</v>
      </c>
      <c r="B11724" s="1">
        <v>45817</v>
      </c>
      <c r="C11724" t="s">
        <v>13862</v>
      </c>
      <c r="D11724" t="s">
        <v>16</v>
      </c>
      <c r="E11724" t="s">
        <v>17</v>
      </c>
      <c r="F11724">
        <v>1</v>
      </c>
      <c r="G11724">
        <v>3681.06</v>
      </c>
      <c r="H11724">
        <v>3681.06</v>
      </c>
      <c r="I11724">
        <f>salesdata[[#This Row],[Total_Sales_INR]]/10000000</f>
        <v>3.6810599999999999E-4</v>
      </c>
      <c r="J11724" t="s">
        <v>18</v>
      </c>
      <c r="K11724" t="s">
        <v>72</v>
      </c>
      <c r="L11724">
        <v>5</v>
      </c>
      <c r="M11724" t="s">
        <v>41</v>
      </c>
      <c r="N11724" t="s">
        <v>167</v>
      </c>
      <c r="O11724" t="s">
        <v>22</v>
      </c>
    </row>
    <row r="11725" spans="1:15">
      <c r="A11725" t="s">
        <v>18320</v>
      </c>
      <c r="B11725" s="1">
        <v>45984</v>
      </c>
      <c r="C11725" t="s">
        <v>7705</v>
      </c>
      <c r="D11725" t="s">
        <v>32</v>
      </c>
      <c r="E11725" t="s">
        <v>81</v>
      </c>
      <c r="F11725">
        <v>4</v>
      </c>
      <c r="G11725">
        <v>8168.42</v>
      </c>
      <c r="H11725">
        <v>32673.68</v>
      </c>
      <c r="I11725">
        <f>salesdata[[#This Row],[Total_Sales_INR]]/10000000</f>
        <v>3.2673680000000001E-3</v>
      </c>
      <c r="J11725" t="s">
        <v>27</v>
      </c>
      <c r="K11725" t="s">
        <v>19</v>
      </c>
      <c r="L11725">
        <v>1</v>
      </c>
      <c r="M11725" t="s">
        <v>107</v>
      </c>
      <c r="N11725" t="s">
        <v>213</v>
      </c>
      <c r="O11725" t="s">
        <v>22</v>
      </c>
    </row>
    <row r="11726" spans="1:15">
      <c r="A11726" t="s">
        <v>18321</v>
      </c>
      <c r="B11726" s="1">
        <v>45672</v>
      </c>
      <c r="C11726" t="s">
        <v>11326</v>
      </c>
      <c r="D11726" t="s">
        <v>32</v>
      </c>
      <c r="E11726" t="s">
        <v>33</v>
      </c>
      <c r="F11726">
        <v>1</v>
      </c>
      <c r="G11726">
        <v>40500.620000000003</v>
      </c>
      <c r="H11726">
        <v>40500.620000000003</v>
      </c>
      <c r="I11726">
        <f>salesdata[[#This Row],[Total_Sales_INR]]/10000000</f>
        <v>4.0500620000000001E-3</v>
      </c>
      <c r="J11726" t="s">
        <v>34</v>
      </c>
      <c r="K11726" t="s">
        <v>19</v>
      </c>
      <c r="L11726">
        <v>4</v>
      </c>
      <c r="M11726" t="s">
        <v>123</v>
      </c>
      <c r="N11726" t="s">
        <v>360</v>
      </c>
      <c r="O11726" t="s">
        <v>22</v>
      </c>
    </row>
    <row r="11727" spans="1:15">
      <c r="A11727" t="s">
        <v>18322</v>
      </c>
      <c r="B11727" s="1">
        <v>45856</v>
      </c>
      <c r="C11727" t="s">
        <v>18323</v>
      </c>
      <c r="D11727" t="s">
        <v>16</v>
      </c>
      <c r="E11727" t="s">
        <v>130</v>
      </c>
      <c r="F11727">
        <v>4</v>
      </c>
      <c r="G11727">
        <v>17943.060000000001</v>
      </c>
      <c r="H11727">
        <v>71772.240000000005</v>
      </c>
      <c r="I11727">
        <f>salesdata[[#This Row],[Total_Sales_INR]]/10000000</f>
        <v>7.1772240000000003E-3</v>
      </c>
      <c r="J11727" t="s">
        <v>27</v>
      </c>
      <c r="K11727" t="s">
        <v>19</v>
      </c>
      <c r="L11727">
        <v>1</v>
      </c>
      <c r="M11727" t="s">
        <v>68</v>
      </c>
      <c r="N11727" t="s">
        <v>124</v>
      </c>
      <c r="O11727" t="s">
        <v>22</v>
      </c>
    </row>
    <row r="11728" spans="1:15">
      <c r="A11728" t="s">
        <v>18324</v>
      </c>
      <c r="B11728" s="1">
        <v>45809</v>
      </c>
      <c r="C11728" t="s">
        <v>18325</v>
      </c>
      <c r="D11728" t="s">
        <v>45</v>
      </c>
      <c r="E11728" t="s">
        <v>65</v>
      </c>
      <c r="F11728">
        <v>5</v>
      </c>
      <c r="G11728">
        <v>31479.45</v>
      </c>
      <c r="H11728">
        <v>157397.25</v>
      </c>
      <c r="I11728">
        <f>salesdata[[#This Row],[Total_Sales_INR]]/10000000</f>
        <v>1.5739725E-2</v>
      </c>
      <c r="J11728" t="s">
        <v>47</v>
      </c>
      <c r="K11728" t="s">
        <v>19</v>
      </c>
      <c r="L11728">
        <v>5</v>
      </c>
      <c r="M11728" t="s">
        <v>28</v>
      </c>
      <c r="N11728" t="s">
        <v>52</v>
      </c>
      <c r="O11728" t="s">
        <v>22</v>
      </c>
    </row>
    <row r="11729" spans="1:15">
      <c r="A11729" t="s">
        <v>18326</v>
      </c>
      <c r="B11729" s="1">
        <v>45999</v>
      </c>
      <c r="C11729" t="s">
        <v>12897</v>
      </c>
      <c r="D11729" t="s">
        <v>16</v>
      </c>
      <c r="E11729" t="s">
        <v>130</v>
      </c>
      <c r="F11729">
        <v>1</v>
      </c>
      <c r="G11729">
        <v>25401.54</v>
      </c>
      <c r="H11729">
        <v>25401.54</v>
      </c>
      <c r="I11729">
        <f>salesdata[[#This Row],[Total_Sales_INR]]/10000000</f>
        <v>2.5401540000000002E-3</v>
      </c>
      <c r="J11729" t="s">
        <v>34</v>
      </c>
      <c r="K11729" t="s">
        <v>19</v>
      </c>
      <c r="L11729">
        <v>2</v>
      </c>
      <c r="M11729" t="s">
        <v>56</v>
      </c>
      <c r="N11729" t="s">
        <v>29</v>
      </c>
      <c r="O11729" t="s">
        <v>22</v>
      </c>
    </row>
    <row r="11730" spans="1:15">
      <c r="A11730" t="s">
        <v>18327</v>
      </c>
      <c r="B11730" s="1">
        <v>45762</v>
      </c>
      <c r="C11730" t="s">
        <v>1246</v>
      </c>
      <c r="D11730" t="s">
        <v>45</v>
      </c>
      <c r="E11730" t="s">
        <v>46</v>
      </c>
      <c r="F11730">
        <v>3</v>
      </c>
      <c r="G11730">
        <v>38510.019999999997</v>
      </c>
      <c r="H11730">
        <v>115530.06</v>
      </c>
      <c r="I11730">
        <f>salesdata[[#This Row],[Total_Sales_INR]]/10000000</f>
        <v>1.1553005999999999E-2</v>
      </c>
      <c r="J11730" t="s">
        <v>18</v>
      </c>
      <c r="K11730" t="s">
        <v>35</v>
      </c>
      <c r="L11730">
        <v>4</v>
      </c>
      <c r="M11730" t="s">
        <v>198</v>
      </c>
      <c r="N11730" t="s">
        <v>124</v>
      </c>
      <c r="O11730" t="s">
        <v>22</v>
      </c>
    </row>
    <row r="11731" spans="1:15">
      <c r="A11731" t="s">
        <v>18328</v>
      </c>
      <c r="B11731" s="1">
        <v>45953</v>
      </c>
      <c r="C11731" t="s">
        <v>11396</v>
      </c>
      <c r="D11731" t="s">
        <v>25</v>
      </c>
      <c r="E11731" t="s">
        <v>140</v>
      </c>
      <c r="F11731">
        <v>5</v>
      </c>
      <c r="G11731">
        <v>38986.120000000003</v>
      </c>
      <c r="H11731">
        <v>194930.6</v>
      </c>
      <c r="I11731">
        <f>salesdata[[#This Row],[Total_Sales_INR]]/10000000</f>
        <v>1.949306E-2</v>
      </c>
      <c r="J11731" t="s">
        <v>47</v>
      </c>
      <c r="K11731" t="s">
        <v>72</v>
      </c>
      <c r="L11731">
        <v>5</v>
      </c>
      <c r="M11731" t="s">
        <v>170</v>
      </c>
      <c r="N11731" t="s">
        <v>213</v>
      </c>
      <c r="O11731" t="s">
        <v>22</v>
      </c>
    </row>
    <row r="11732" spans="1:15">
      <c r="A11732" t="s">
        <v>18329</v>
      </c>
      <c r="B11732" s="1">
        <v>45695</v>
      </c>
      <c r="C11732" t="s">
        <v>18330</v>
      </c>
      <c r="D11732" t="s">
        <v>32</v>
      </c>
      <c r="E11732" t="s">
        <v>33</v>
      </c>
      <c r="F11732">
        <v>1</v>
      </c>
      <c r="G11732">
        <v>3930.63</v>
      </c>
      <c r="H11732">
        <v>3930.63</v>
      </c>
      <c r="I11732">
        <f>salesdata[[#This Row],[Total_Sales_INR]]/10000000</f>
        <v>3.9306300000000003E-4</v>
      </c>
      <c r="J11732" t="s">
        <v>27</v>
      </c>
      <c r="K11732" t="s">
        <v>72</v>
      </c>
      <c r="L11732">
        <v>5</v>
      </c>
      <c r="M11732" t="s">
        <v>51</v>
      </c>
      <c r="N11732" t="s">
        <v>21</v>
      </c>
      <c r="O11732" t="s">
        <v>22</v>
      </c>
    </row>
    <row r="11733" spans="1:15">
      <c r="A11733" t="s">
        <v>18331</v>
      </c>
      <c r="B11733" s="1">
        <v>45844</v>
      </c>
      <c r="C11733" t="s">
        <v>9265</v>
      </c>
      <c r="D11733" t="s">
        <v>32</v>
      </c>
      <c r="E11733" t="s">
        <v>81</v>
      </c>
      <c r="F11733">
        <v>2</v>
      </c>
      <c r="G11733">
        <v>20808.259999999998</v>
      </c>
      <c r="H11733">
        <v>41616.519999999997</v>
      </c>
      <c r="I11733">
        <f>salesdata[[#This Row],[Total_Sales_INR]]/10000000</f>
        <v>4.1616520000000001E-3</v>
      </c>
      <c r="J11733" t="s">
        <v>27</v>
      </c>
      <c r="K11733" t="s">
        <v>35</v>
      </c>
      <c r="L11733">
        <v>1</v>
      </c>
      <c r="M11733" t="s">
        <v>68</v>
      </c>
      <c r="N11733" t="s">
        <v>82</v>
      </c>
      <c r="O11733" t="s">
        <v>22</v>
      </c>
    </row>
    <row r="11734" spans="1:15">
      <c r="A11734" t="s">
        <v>18332</v>
      </c>
      <c r="B11734" s="1">
        <v>45831</v>
      </c>
      <c r="C11734" t="s">
        <v>12071</v>
      </c>
      <c r="D11734" t="s">
        <v>32</v>
      </c>
      <c r="E11734" t="s">
        <v>250</v>
      </c>
      <c r="F11734">
        <v>4</v>
      </c>
      <c r="G11734">
        <v>24659.72</v>
      </c>
      <c r="H11734">
        <v>98638.88</v>
      </c>
      <c r="I11734">
        <f>salesdata[[#This Row],[Total_Sales_INR]]/10000000</f>
        <v>9.8638880000000012E-3</v>
      </c>
      <c r="J11734" t="s">
        <v>47</v>
      </c>
      <c r="K11734" t="s">
        <v>19</v>
      </c>
      <c r="L11734">
        <v>1</v>
      </c>
      <c r="M11734" t="s">
        <v>20</v>
      </c>
      <c r="N11734" t="s">
        <v>156</v>
      </c>
      <c r="O11734" t="s">
        <v>22</v>
      </c>
    </row>
    <row r="11735" spans="1:15">
      <c r="A11735" t="s">
        <v>18333</v>
      </c>
      <c r="B11735" s="1">
        <v>45892</v>
      </c>
      <c r="C11735" t="s">
        <v>13043</v>
      </c>
      <c r="D11735" t="s">
        <v>45</v>
      </c>
      <c r="E11735" t="s">
        <v>65</v>
      </c>
      <c r="F11735">
        <v>1</v>
      </c>
      <c r="G11735">
        <v>13782.88</v>
      </c>
      <c r="H11735">
        <v>13782.88</v>
      </c>
      <c r="I11735">
        <f>salesdata[[#This Row],[Total_Sales_INR]]/10000000</f>
        <v>1.3782879999999999E-3</v>
      </c>
      <c r="J11735" t="s">
        <v>34</v>
      </c>
      <c r="K11735" t="s">
        <v>72</v>
      </c>
      <c r="L11735">
        <v>3</v>
      </c>
      <c r="M11735" t="s">
        <v>190</v>
      </c>
      <c r="N11735" t="s">
        <v>178</v>
      </c>
      <c r="O11735" t="s">
        <v>22</v>
      </c>
    </row>
    <row r="11736" spans="1:15">
      <c r="A11736" t="s">
        <v>18334</v>
      </c>
      <c r="B11736" s="1">
        <v>45918</v>
      </c>
      <c r="C11736" t="s">
        <v>8360</v>
      </c>
      <c r="D11736" t="s">
        <v>32</v>
      </c>
      <c r="E11736" t="s">
        <v>250</v>
      </c>
      <c r="F11736">
        <v>1</v>
      </c>
      <c r="G11736">
        <v>21016.03</v>
      </c>
      <c r="H11736">
        <v>21016.03</v>
      </c>
      <c r="I11736">
        <f>salesdata[[#This Row],[Total_Sales_INR]]/10000000</f>
        <v>2.1016030000000001E-3</v>
      </c>
      <c r="J11736" t="s">
        <v>18</v>
      </c>
      <c r="K11736" t="s">
        <v>19</v>
      </c>
      <c r="L11736">
        <v>2</v>
      </c>
      <c r="M11736" t="s">
        <v>56</v>
      </c>
      <c r="N11736" t="s">
        <v>21</v>
      </c>
      <c r="O11736" t="s">
        <v>22</v>
      </c>
    </row>
    <row r="11737" spans="1:15">
      <c r="A11737" t="s">
        <v>18335</v>
      </c>
      <c r="B11737" s="1">
        <v>45658</v>
      </c>
      <c r="C11737" t="s">
        <v>9638</v>
      </c>
      <c r="D11737" t="s">
        <v>25</v>
      </c>
      <c r="E11737" t="s">
        <v>91</v>
      </c>
      <c r="F11737">
        <v>3</v>
      </c>
      <c r="G11737">
        <v>40706.660000000003</v>
      </c>
      <c r="H11737">
        <v>122119.98</v>
      </c>
      <c r="I11737">
        <f>salesdata[[#This Row],[Total_Sales_INR]]/10000000</f>
        <v>1.2211998E-2</v>
      </c>
      <c r="J11737" t="s">
        <v>27</v>
      </c>
      <c r="K11737" t="s">
        <v>19</v>
      </c>
      <c r="L11737">
        <v>5</v>
      </c>
      <c r="M11737" t="s">
        <v>51</v>
      </c>
      <c r="N11737" t="s">
        <v>167</v>
      </c>
      <c r="O11737" t="s">
        <v>22</v>
      </c>
    </row>
    <row r="11738" spans="1:15">
      <c r="A11738" t="s">
        <v>18336</v>
      </c>
      <c r="B11738" s="1">
        <v>45951</v>
      </c>
      <c r="C11738" t="s">
        <v>10177</v>
      </c>
      <c r="D11738" t="s">
        <v>102</v>
      </c>
      <c r="E11738" t="s">
        <v>155</v>
      </c>
      <c r="F11738">
        <v>3</v>
      </c>
      <c r="G11738">
        <v>17832.02</v>
      </c>
      <c r="H11738">
        <v>53496.06</v>
      </c>
      <c r="I11738">
        <f>salesdata[[#This Row],[Total_Sales_INR]]/10000000</f>
        <v>5.3496059999999998E-3</v>
      </c>
      <c r="J11738" t="s">
        <v>34</v>
      </c>
      <c r="K11738" t="s">
        <v>19</v>
      </c>
      <c r="L11738">
        <v>3</v>
      </c>
      <c r="M11738" t="s">
        <v>61</v>
      </c>
      <c r="N11738" t="s">
        <v>216</v>
      </c>
      <c r="O11738" t="s">
        <v>22</v>
      </c>
    </row>
    <row r="11739" spans="1:15">
      <c r="A11739" t="s">
        <v>18337</v>
      </c>
      <c r="B11739" s="1">
        <v>45840</v>
      </c>
      <c r="C11739" t="s">
        <v>6577</v>
      </c>
      <c r="D11739" t="s">
        <v>102</v>
      </c>
      <c r="E11739" t="s">
        <v>103</v>
      </c>
      <c r="F11739">
        <v>1</v>
      </c>
      <c r="G11739">
        <v>33187.1</v>
      </c>
      <c r="H11739">
        <v>33187.1</v>
      </c>
      <c r="I11739">
        <f>salesdata[[#This Row],[Total_Sales_INR]]/10000000</f>
        <v>3.3187099999999999E-3</v>
      </c>
      <c r="J11739" t="s">
        <v>27</v>
      </c>
      <c r="K11739" t="s">
        <v>72</v>
      </c>
      <c r="L11739">
        <v>2</v>
      </c>
      <c r="M11739" t="s">
        <v>265</v>
      </c>
      <c r="N11739" t="s">
        <v>178</v>
      </c>
      <c r="O11739" t="s">
        <v>22</v>
      </c>
    </row>
    <row r="11740" spans="1:15">
      <c r="A11740" t="s">
        <v>18338</v>
      </c>
      <c r="B11740" s="1">
        <v>45905</v>
      </c>
      <c r="C11740" t="s">
        <v>11845</v>
      </c>
      <c r="D11740" t="s">
        <v>102</v>
      </c>
      <c r="E11740" t="s">
        <v>118</v>
      </c>
      <c r="F11740">
        <v>5</v>
      </c>
      <c r="G11740">
        <v>29894.6</v>
      </c>
      <c r="H11740">
        <v>149473</v>
      </c>
      <c r="I11740">
        <f>salesdata[[#This Row],[Total_Sales_INR]]/10000000</f>
        <v>1.49473E-2</v>
      </c>
      <c r="J11740" t="s">
        <v>27</v>
      </c>
      <c r="K11740" t="s">
        <v>72</v>
      </c>
      <c r="L11740">
        <v>5</v>
      </c>
      <c r="M11740" t="s">
        <v>41</v>
      </c>
      <c r="N11740" t="s">
        <v>78</v>
      </c>
      <c r="O11740" t="s">
        <v>22</v>
      </c>
    </row>
    <row r="11741" spans="1:15">
      <c r="A11741" t="s">
        <v>18339</v>
      </c>
      <c r="B11741" s="1">
        <v>45673</v>
      </c>
      <c r="C11741" t="s">
        <v>18340</v>
      </c>
      <c r="D11741" t="s">
        <v>25</v>
      </c>
      <c r="E11741" t="s">
        <v>223</v>
      </c>
      <c r="F11741">
        <v>4</v>
      </c>
      <c r="G11741">
        <v>30364.75</v>
      </c>
      <c r="H11741">
        <v>121459</v>
      </c>
      <c r="I11741">
        <f>salesdata[[#This Row],[Total_Sales_INR]]/10000000</f>
        <v>1.2145899999999999E-2</v>
      </c>
      <c r="J11741" t="s">
        <v>47</v>
      </c>
      <c r="K11741" t="s">
        <v>19</v>
      </c>
      <c r="L11741">
        <v>2</v>
      </c>
      <c r="M11741" t="s">
        <v>265</v>
      </c>
      <c r="N11741" t="s">
        <v>69</v>
      </c>
      <c r="O11741" t="s">
        <v>22</v>
      </c>
    </row>
    <row r="11742" spans="1:15">
      <c r="A11742" t="s">
        <v>18341</v>
      </c>
      <c r="B11742" s="1">
        <v>45786</v>
      </c>
      <c r="C11742" t="s">
        <v>6228</v>
      </c>
      <c r="D11742" t="s">
        <v>102</v>
      </c>
      <c r="E11742" t="s">
        <v>155</v>
      </c>
      <c r="F11742">
        <v>5</v>
      </c>
      <c r="G11742">
        <v>14670.71</v>
      </c>
      <c r="H11742">
        <v>73353.55</v>
      </c>
      <c r="I11742">
        <f>salesdata[[#This Row],[Total_Sales_INR]]/10000000</f>
        <v>7.335355E-3</v>
      </c>
      <c r="J11742" t="s">
        <v>47</v>
      </c>
      <c r="K11742" t="s">
        <v>72</v>
      </c>
      <c r="L11742">
        <v>3</v>
      </c>
      <c r="M11742" t="s">
        <v>36</v>
      </c>
      <c r="N11742" t="s">
        <v>360</v>
      </c>
      <c r="O11742" t="s">
        <v>22</v>
      </c>
    </row>
    <row r="11743" spans="1:15">
      <c r="A11743" t="s">
        <v>18342</v>
      </c>
      <c r="B11743" s="1">
        <v>45910</v>
      </c>
      <c r="C11743" t="s">
        <v>18343</v>
      </c>
      <c r="D11743" t="s">
        <v>16</v>
      </c>
      <c r="E11743" t="s">
        <v>130</v>
      </c>
      <c r="F11743">
        <v>3</v>
      </c>
      <c r="G11743">
        <v>38360.79</v>
      </c>
      <c r="H11743">
        <v>115082.37</v>
      </c>
      <c r="I11743">
        <f>salesdata[[#This Row],[Total_Sales_INR]]/10000000</f>
        <v>1.1508236999999999E-2</v>
      </c>
      <c r="J11743" t="s">
        <v>34</v>
      </c>
      <c r="K11743" t="s">
        <v>35</v>
      </c>
      <c r="L11743">
        <v>5</v>
      </c>
      <c r="M11743" t="s">
        <v>51</v>
      </c>
      <c r="N11743" t="s">
        <v>112</v>
      </c>
      <c r="O11743" t="s">
        <v>22</v>
      </c>
    </row>
    <row r="11744" spans="1:15">
      <c r="A11744" t="s">
        <v>18344</v>
      </c>
      <c r="B11744" s="1">
        <v>45678</v>
      </c>
      <c r="C11744" t="s">
        <v>1112</v>
      </c>
      <c r="D11744" t="s">
        <v>45</v>
      </c>
      <c r="E11744" t="s">
        <v>55</v>
      </c>
      <c r="F11744">
        <v>1</v>
      </c>
      <c r="G11744">
        <v>9833.82</v>
      </c>
      <c r="H11744">
        <v>9833.82</v>
      </c>
      <c r="I11744">
        <f>salesdata[[#This Row],[Total_Sales_INR]]/10000000</f>
        <v>9.8338199999999988E-4</v>
      </c>
      <c r="J11744" t="s">
        <v>47</v>
      </c>
      <c r="K11744" t="s">
        <v>19</v>
      </c>
      <c r="L11744">
        <v>1</v>
      </c>
      <c r="M11744" t="s">
        <v>181</v>
      </c>
      <c r="N11744" t="s">
        <v>173</v>
      </c>
      <c r="O11744" t="s">
        <v>22</v>
      </c>
    </row>
    <row r="11745" spans="1:15">
      <c r="A11745" t="s">
        <v>18345</v>
      </c>
      <c r="B11745" s="1">
        <v>45682</v>
      </c>
      <c r="C11745" t="s">
        <v>18346</v>
      </c>
      <c r="D11745" t="s">
        <v>45</v>
      </c>
      <c r="E11745" t="s">
        <v>85</v>
      </c>
      <c r="F11745">
        <v>4</v>
      </c>
      <c r="G11745">
        <v>32998.730000000003</v>
      </c>
      <c r="H11745">
        <v>131994.92000000001</v>
      </c>
      <c r="I11745">
        <f>salesdata[[#This Row],[Total_Sales_INR]]/10000000</f>
        <v>1.3199492000000002E-2</v>
      </c>
      <c r="J11745" t="s">
        <v>18</v>
      </c>
      <c r="K11745" t="s">
        <v>72</v>
      </c>
      <c r="L11745">
        <v>4</v>
      </c>
      <c r="M11745" t="s">
        <v>160</v>
      </c>
      <c r="N11745" t="s">
        <v>360</v>
      </c>
      <c r="O11745" t="s">
        <v>22</v>
      </c>
    </row>
    <row r="11746" spans="1:15">
      <c r="A11746" t="s">
        <v>18347</v>
      </c>
      <c r="B11746" s="1">
        <v>45899</v>
      </c>
      <c r="C11746" t="s">
        <v>18348</v>
      </c>
      <c r="D11746" t="s">
        <v>16</v>
      </c>
      <c r="E11746" t="s">
        <v>130</v>
      </c>
      <c r="F11746">
        <v>1</v>
      </c>
      <c r="G11746">
        <v>44906.54</v>
      </c>
      <c r="H11746">
        <v>44906.54</v>
      </c>
      <c r="I11746">
        <f>salesdata[[#This Row],[Total_Sales_INR]]/10000000</f>
        <v>4.4906540000000002E-3</v>
      </c>
      <c r="J11746" t="s">
        <v>18</v>
      </c>
      <c r="K11746" t="s">
        <v>72</v>
      </c>
      <c r="L11746">
        <v>4</v>
      </c>
      <c r="M11746" t="s">
        <v>160</v>
      </c>
      <c r="N11746" t="s">
        <v>120</v>
      </c>
      <c r="O11746" t="s">
        <v>22</v>
      </c>
    </row>
    <row r="11747" spans="1:15">
      <c r="A11747" t="s">
        <v>18349</v>
      </c>
      <c r="B11747" s="1">
        <v>45712</v>
      </c>
      <c r="C11747" t="s">
        <v>11705</v>
      </c>
      <c r="D11747" t="s">
        <v>102</v>
      </c>
      <c r="E11747" t="s">
        <v>184</v>
      </c>
      <c r="F11747">
        <v>2</v>
      </c>
      <c r="G11747">
        <v>19237.689999999999</v>
      </c>
      <c r="H11747">
        <v>38475.379999999997</v>
      </c>
      <c r="I11747">
        <f>salesdata[[#This Row],[Total_Sales_INR]]/10000000</f>
        <v>3.8475379999999997E-3</v>
      </c>
      <c r="J11747" t="s">
        <v>18</v>
      </c>
      <c r="K11747" t="s">
        <v>72</v>
      </c>
      <c r="L11747">
        <v>2</v>
      </c>
      <c r="M11747" t="s">
        <v>265</v>
      </c>
      <c r="N11747" t="s">
        <v>48</v>
      </c>
      <c r="O11747" t="s">
        <v>22</v>
      </c>
    </row>
    <row r="11748" spans="1:15">
      <c r="A11748" t="s">
        <v>18350</v>
      </c>
      <c r="B11748" s="1">
        <v>46002</v>
      </c>
      <c r="C11748" t="s">
        <v>18351</v>
      </c>
      <c r="D11748" t="s">
        <v>25</v>
      </c>
      <c r="E11748" t="s">
        <v>223</v>
      </c>
      <c r="F11748">
        <v>5</v>
      </c>
      <c r="G11748">
        <v>21282.38</v>
      </c>
      <c r="H11748">
        <v>106411.9</v>
      </c>
      <c r="I11748">
        <f>salesdata[[#This Row],[Total_Sales_INR]]/10000000</f>
        <v>1.064119E-2</v>
      </c>
      <c r="J11748" t="s">
        <v>34</v>
      </c>
      <c r="K11748" t="s">
        <v>19</v>
      </c>
      <c r="L11748">
        <v>3</v>
      </c>
      <c r="M11748" t="s">
        <v>61</v>
      </c>
      <c r="N11748" t="s">
        <v>82</v>
      </c>
      <c r="O11748" t="s">
        <v>22</v>
      </c>
    </row>
    <row r="11749" spans="1:15">
      <c r="A11749" t="s">
        <v>18352</v>
      </c>
      <c r="B11749" s="1">
        <v>45818</v>
      </c>
      <c r="C11749" t="s">
        <v>13789</v>
      </c>
      <c r="D11749" t="s">
        <v>25</v>
      </c>
      <c r="E11749" t="s">
        <v>140</v>
      </c>
      <c r="F11749">
        <v>3</v>
      </c>
      <c r="G11749">
        <v>26843.23</v>
      </c>
      <c r="H11749">
        <v>80529.69</v>
      </c>
      <c r="I11749">
        <f>salesdata[[#This Row],[Total_Sales_INR]]/10000000</f>
        <v>8.0529690000000001E-3</v>
      </c>
      <c r="J11749" t="s">
        <v>34</v>
      </c>
      <c r="K11749" t="s">
        <v>72</v>
      </c>
      <c r="L11749">
        <v>5</v>
      </c>
      <c r="M11749" t="s">
        <v>28</v>
      </c>
      <c r="N11749" t="s">
        <v>52</v>
      </c>
      <c r="O11749" t="s">
        <v>22</v>
      </c>
    </row>
    <row r="11750" spans="1:15">
      <c r="A11750" t="s">
        <v>18353</v>
      </c>
      <c r="B11750" s="1">
        <v>45799</v>
      </c>
      <c r="C11750" t="s">
        <v>11356</v>
      </c>
      <c r="D11750" t="s">
        <v>25</v>
      </c>
      <c r="E11750" t="s">
        <v>91</v>
      </c>
      <c r="F11750">
        <v>5</v>
      </c>
      <c r="G11750">
        <v>31268.31</v>
      </c>
      <c r="H11750">
        <v>156341.54999999999</v>
      </c>
      <c r="I11750">
        <f>salesdata[[#This Row],[Total_Sales_INR]]/10000000</f>
        <v>1.5634155E-2</v>
      </c>
      <c r="J11750" t="s">
        <v>18</v>
      </c>
      <c r="K11750" t="s">
        <v>72</v>
      </c>
      <c r="L11750">
        <v>4</v>
      </c>
      <c r="M11750" t="s">
        <v>88</v>
      </c>
      <c r="N11750" t="s">
        <v>42</v>
      </c>
      <c r="O11750" t="s">
        <v>22</v>
      </c>
    </row>
    <row r="11751" spans="1:15">
      <c r="A11751" t="s">
        <v>18354</v>
      </c>
      <c r="B11751" s="1">
        <v>45828</v>
      </c>
      <c r="C11751" t="s">
        <v>5562</v>
      </c>
      <c r="D11751" t="s">
        <v>45</v>
      </c>
      <c r="E11751" t="s">
        <v>65</v>
      </c>
      <c r="F11751">
        <v>2</v>
      </c>
      <c r="G11751">
        <v>38277.83</v>
      </c>
      <c r="H11751">
        <v>76555.66</v>
      </c>
      <c r="I11751">
        <f>salesdata[[#This Row],[Total_Sales_INR]]/10000000</f>
        <v>7.6555659999999999E-3</v>
      </c>
      <c r="J11751" t="s">
        <v>47</v>
      </c>
      <c r="K11751" t="s">
        <v>35</v>
      </c>
      <c r="L11751">
        <v>3</v>
      </c>
      <c r="M11751" t="s">
        <v>61</v>
      </c>
      <c r="N11751" t="s">
        <v>134</v>
      </c>
      <c r="O11751" t="s">
        <v>22</v>
      </c>
    </row>
    <row r="11752" spans="1:15">
      <c r="A11752" t="s">
        <v>18355</v>
      </c>
      <c r="B11752" s="1">
        <v>45790</v>
      </c>
      <c r="C11752" t="s">
        <v>17238</v>
      </c>
      <c r="D11752" t="s">
        <v>32</v>
      </c>
      <c r="E11752" t="s">
        <v>309</v>
      </c>
      <c r="F11752">
        <v>3</v>
      </c>
      <c r="G11752">
        <v>49525.65</v>
      </c>
      <c r="H11752">
        <v>148576.95000000001</v>
      </c>
      <c r="I11752">
        <f>salesdata[[#This Row],[Total_Sales_INR]]/10000000</f>
        <v>1.4857695000000001E-2</v>
      </c>
      <c r="J11752" t="s">
        <v>34</v>
      </c>
      <c r="K11752" t="s">
        <v>19</v>
      </c>
      <c r="L11752">
        <v>1</v>
      </c>
      <c r="M11752" t="s">
        <v>181</v>
      </c>
      <c r="N11752" t="s">
        <v>52</v>
      </c>
      <c r="O11752" t="s">
        <v>22</v>
      </c>
    </row>
    <row r="11753" spans="1:15">
      <c r="A11753" t="s">
        <v>18356</v>
      </c>
      <c r="B11753" s="1">
        <v>45996</v>
      </c>
      <c r="C11753" t="s">
        <v>13320</v>
      </c>
      <c r="D11753" t="s">
        <v>45</v>
      </c>
      <c r="E11753" t="s">
        <v>85</v>
      </c>
      <c r="F11753">
        <v>1</v>
      </c>
      <c r="G11753">
        <v>12741.97</v>
      </c>
      <c r="H11753">
        <v>12741.97</v>
      </c>
      <c r="I11753">
        <f>salesdata[[#This Row],[Total_Sales_INR]]/10000000</f>
        <v>1.2741969999999999E-3</v>
      </c>
      <c r="J11753" t="s">
        <v>27</v>
      </c>
      <c r="K11753" t="s">
        <v>35</v>
      </c>
      <c r="L11753">
        <v>5</v>
      </c>
      <c r="M11753" t="s">
        <v>170</v>
      </c>
      <c r="N11753" t="s">
        <v>124</v>
      </c>
      <c r="O11753" t="s">
        <v>22</v>
      </c>
    </row>
    <row r="11754" spans="1:15">
      <c r="A11754" t="s">
        <v>18357</v>
      </c>
      <c r="B11754" s="1">
        <v>45864</v>
      </c>
      <c r="C11754" t="s">
        <v>5452</v>
      </c>
      <c r="D11754" t="s">
        <v>25</v>
      </c>
      <c r="E11754" t="s">
        <v>140</v>
      </c>
      <c r="F11754">
        <v>5</v>
      </c>
      <c r="G11754">
        <v>27863.65</v>
      </c>
      <c r="H11754">
        <v>139318.25</v>
      </c>
      <c r="I11754">
        <f>salesdata[[#This Row],[Total_Sales_INR]]/10000000</f>
        <v>1.3931825E-2</v>
      </c>
      <c r="J11754" t="s">
        <v>18</v>
      </c>
      <c r="K11754" t="s">
        <v>35</v>
      </c>
      <c r="L11754">
        <v>5</v>
      </c>
      <c r="M11754" t="s">
        <v>170</v>
      </c>
      <c r="N11754" t="s">
        <v>178</v>
      </c>
      <c r="O11754" t="s">
        <v>22</v>
      </c>
    </row>
    <row r="11755" spans="1:15">
      <c r="A11755" t="s">
        <v>18358</v>
      </c>
      <c r="B11755" s="1">
        <v>45954</v>
      </c>
      <c r="C11755" t="s">
        <v>6653</v>
      </c>
      <c r="D11755" t="s">
        <v>16</v>
      </c>
      <c r="E11755" t="s">
        <v>159</v>
      </c>
      <c r="F11755">
        <v>1</v>
      </c>
      <c r="G11755">
        <v>45246.11</v>
      </c>
      <c r="H11755">
        <v>45246.11</v>
      </c>
      <c r="I11755">
        <f>salesdata[[#This Row],[Total_Sales_INR]]/10000000</f>
        <v>4.5246110000000004E-3</v>
      </c>
      <c r="J11755" t="s">
        <v>34</v>
      </c>
      <c r="K11755" t="s">
        <v>35</v>
      </c>
      <c r="L11755">
        <v>4</v>
      </c>
      <c r="M11755" t="s">
        <v>198</v>
      </c>
      <c r="N11755" t="s">
        <v>82</v>
      </c>
      <c r="O11755" t="s">
        <v>22</v>
      </c>
    </row>
    <row r="11756" spans="1:15">
      <c r="A11756" t="s">
        <v>18359</v>
      </c>
      <c r="B11756" s="1">
        <v>45685</v>
      </c>
      <c r="C11756" t="s">
        <v>16872</v>
      </c>
      <c r="D11756" t="s">
        <v>16</v>
      </c>
      <c r="E11756" t="s">
        <v>137</v>
      </c>
      <c r="F11756">
        <v>1</v>
      </c>
      <c r="G11756">
        <v>14949.21</v>
      </c>
      <c r="H11756">
        <v>14949.21</v>
      </c>
      <c r="I11756">
        <f>salesdata[[#This Row],[Total_Sales_INR]]/10000000</f>
        <v>1.494921E-3</v>
      </c>
      <c r="J11756" t="s">
        <v>18</v>
      </c>
      <c r="K11756" t="s">
        <v>19</v>
      </c>
      <c r="L11756">
        <v>5</v>
      </c>
      <c r="M11756" t="s">
        <v>170</v>
      </c>
      <c r="N11756" t="s">
        <v>142</v>
      </c>
      <c r="O11756" t="s">
        <v>22</v>
      </c>
    </row>
    <row r="11757" spans="1:15">
      <c r="A11757" t="s">
        <v>18360</v>
      </c>
      <c r="B11757" s="1">
        <v>45879</v>
      </c>
      <c r="C11757" t="s">
        <v>18361</v>
      </c>
      <c r="D11757" t="s">
        <v>102</v>
      </c>
      <c r="E11757" t="s">
        <v>193</v>
      </c>
      <c r="F11757">
        <v>2</v>
      </c>
      <c r="G11757">
        <v>26680.06</v>
      </c>
      <c r="H11757">
        <v>53360.12</v>
      </c>
      <c r="I11757">
        <f>salesdata[[#This Row],[Total_Sales_INR]]/10000000</f>
        <v>5.3360120000000002E-3</v>
      </c>
      <c r="J11757" t="s">
        <v>34</v>
      </c>
      <c r="K11757" t="s">
        <v>35</v>
      </c>
      <c r="L11757">
        <v>4</v>
      </c>
      <c r="M11757" t="s">
        <v>123</v>
      </c>
      <c r="N11757" t="s">
        <v>52</v>
      </c>
      <c r="O11757" t="s">
        <v>22</v>
      </c>
    </row>
    <row r="11758" spans="1:15">
      <c r="A11758" t="s">
        <v>18362</v>
      </c>
      <c r="B11758" s="1">
        <v>45792</v>
      </c>
      <c r="C11758" t="s">
        <v>7964</v>
      </c>
      <c r="D11758" t="s">
        <v>45</v>
      </c>
      <c r="E11758" t="s">
        <v>46</v>
      </c>
      <c r="F11758">
        <v>5</v>
      </c>
      <c r="G11758">
        <v>31604.19</v>
      </c>
      <c r="H11758">
        <v>158020.95000000001</v>
      </c>
      <c r="I11758">
        <f>salesdata[[#This Row],[Total_Sales_INR]]/10000000</f>
        <v>1.5802095000000002E-2</v>
      </c>
      <c r="J11758" t="s">
        <v>47</v>
      </c>
      <c r="K11758" t="s">
        <v>72</v>
      </c>
      <c r="L11758">
        <v>3</v>
      </c>
      <c r="M11758" t="s">
        <v>190</v>
      </c>
      <c r="N11758" t="s">
        <v>97</v>
      </c>
      <c r="O11758" t="s">
        <v>22</v>
      </c>
    </row>
    <row r="11759" spans="1:15">
      <c r="A11759" t="s">
        <v>18363</v>
      </c>
      <c r="B11759" s="1">
        <v>45865</v>
      </c>
      <c r="C11759" t="s">
        <v>18364</v>
      </c>
      <c r="D11759" t="s">
        <v>16</v>
      </c>
      <c r="E11759" t="s">
        <v>159</v>
      </c>
      <c r="F11759">
        <v>1</v>
      </c>
      <c r="G11759">
        <v>6907.9</v>
      </c>
      <c r="H11759">
        <v>6907.9</v>
      </c>
      <c r="I11759">
        <f>salesdata[[#This Row],[Total_Sales_INR]]/10000000</f>
        <v>6.9078999999999994E-4</v>
      </c>
      <c r="J11759" t="s">
        <v>47</v>
      </c>
      <c r="K11759" t="s">
        <v>72</v>
      </c>
      <c r="L11759">
        <v>5</v>
      </c>
      <c r="M11759" t="s">
        <v>73</v>
      </c>
      <c r="N11759" t="s">
        <v>52</v>
      </c>
      <c r="O11759" t="s">
        <v>22</v>
      </c>
    </row>
    <row r="11760" spans="1:15">
      <c r="A11760" t="s">
        <v>18365</v>
      </c>
      <c r="B11760" s="1">
        <v>45660</v>
      </c>
      <c r="C11760" t="s">
        <v>18366</v>
      </c>
      <c r="D11760" t="s">
        <v>32</v>
      </c>
      <c r="E11760" t="s">
        <v>250</v>
      </c>
      <c r="F11760">
        <v>1</v>
      </c>
      <c r="G11760">
        <v>15096.03</v>
      </c>
      <c r="H11760">
        <v>15096.03</v>
      </c>
      <c r="I11760">
        <f>salesdata[[#This Row],[Total_Sales_INR]]/10000000</f>
        <v>1.509603E-3</v>
      </c>
      <c r="J11760" t="s">
        <v>18</v>
      </c>
      <c r="K11760" t="s">
        <v>19</v>
      </c>
      <c r="L11760">
        <v>1</v>
      </c>
      <c r="M11760" t="s">
        <v>119</v>
      </c>
      <c r="N11760" t="s">
        <v>42</v>
      </c>
      <c r="O11760" t="s">
        <v>22</v>
      </c>
    </row>
    <row r="11761" spans="1:15">
      <c r="A11761" t="s">
        <v>18367</v>
      </c>
      <c r="B11761" s="1">
        <v>46011</v>
      </c>
      <c r="C11761" t="s">
        <v>180</v>
      </c>
      <c r="D11761" t="s">
        <v>25</v>
      </c>
      <c r="E11761" t="s">
        <v>223</v>
      </c>
      <c r="F11761">
        <v>5</v>
      </c>
      <c r="G11761">
        <v>20736.05</v>
      </c>
      <c r="H11761">
        <v>103680.25</v>
      </c>
      <c r="I11761">
        <f>salesdata[[#This Row],[Total_Sales_INR]]/10000000</f>
        <v>1.0368024999999999E-2</v>
      </c>
      <c r="J11761" t="s">
        <v>47</v>
      </c>
      <c r="K11761" t="s">
        <v>35</v>
      </c>
      <c r="L11761">
        <v>2</v>
      </c>
      <c r="M11761" t="s">
        <v>104</v>
      </c>
      <c r="N11761" t="s">
        <v>57</v>
      </c>
      <c r="O11761" t="s">
        <v>22</v>
      </c>
    </row>
    <row r="11762" spans="1:15">
      <c r="A11762" t="s">
        <v>18368</v>
      </c>
      <c r="B11762" s="1">
        <v>45978</v>
      </c>
      <c r="C11762" t="s">
        <v>1292</v>
      </c>
      <c r="D11762" t="s">
        <v>25</v>
      </c>
      <c r="E11762" t="s">
        <v>140</v>
      </c>
      <c r="F11762">
        <v>5</v>
      </c>
      <c r="G11762">
        <v>15594.15</v>
      </c>
      <c r="H11762">
        <v>77970.75</v>
      </c>
      <c r="I11762">
        <f>salesdata[[#This Row],[Total_Sales_INR]]/10000000</f>
        <v>7.7970749999999997E-3</v>
      </c>
      <c r="J11762" t="s">
        <v>18</v>
      </c>
      <c r="K11762" t="s">
        <v>72</v>
      </c>
      <c r="L11762">
        <v>1</v>
      </c>
      <c r="M11762" t="s">
        <v>119</v>
      </c>
      <c r="N11762" t="s">
        <v>78</v>
      </c>
      <c r="O11762" t="s">
        <v>22</v>
      </c>
    </row>
    <row r="11763" spans="1:15">
      <c r="A11763" t="s">
        <v>18369</v>
      </c>
      <c r="B11763" s="1">
        <v>45951</v>
      </c>
      <c r="C11763" t="s">
        <v>14111</v>
      </c>
      <c r="D11763" t="s">
        <v>16</v>
      </c>
      <c r="E11763" t="s">
        <v>145</v>
      </c>
      <c r="F11763">
        <v>2</v>
      </c>
      <c r="G11763">
        <v>21411.81</v>
      </c>
      <c r="H11763">
        <v>42823.62</v>
      </c>
      <c r="I11763">
        <f>salesdata[[#This Row],[Total_Sales_INR]]/10000000</f>
        <v>4.2823620000000005E-3</v>
      </c>
      <c r="J11763" t="s">
        <v>34</v>
      </c>
      <c r="K11763" t="s">
        <v>19</v>
      </c>
      <c r="L11763">
        <v>5</v>
      </c>
      <c r="M11763" t="s">
        <v>28</v>
      </c>
      <c r="N11763" t="s">
        <v>150</v>
      </c>
      <c r="O11763" t="s">
        <v>22</v>
      </c>
    </row>
    <row r="11764" spans="1:15">
      <c r="A11764" t="s">
        <v>18370</v>
      </c>
      <c r="B11764" s="1">
        <v>45911</v>
      </c>
      <c r="C11764" t="s">
        <v>18371</v>
      </c>
      <c r="D11764" t="s">
        <v>16</v>
      </c>
      <c r="E11764" t="s">
        <v>130</v>
      </c>
      <c r="F11764">
        <v>3</v>
      </c>
      <c r="G11764">
        <v>21426.55</v>
      </c>
      <c r="H11764">
        <v>64279.65</v>
      </c>
      <c r="I11764">
        <f>salesdata[[#This Row],[Total_Sales_INR]]/10000000</f>
        <v>6.4279649999999999E-3</v>
      </c>
      <c r="J11764" t="s">
        <v>47</v>
      </c>
      <c r="K11764" t="s">
        <v>72</v>
      </c>
      <c r="L11764">
        <v>2</v>
      </c>
      <c r="M11764" t="s">
        <v>104</v>
      </c>
      <c r="N11764" t="s">
        <v>112</v>
      </c>
      <c r="O11764" t="s">
        <v>22</v>
      </c>
    </row>
    <row r="11765" spans="1:15">
      <c r="A11765" t="s">
        <v>18372</v>
      </c>
      <c r="B11765" s="1">
        <v>45935</v>
      </c>
      <c r="C11765" t="s">
        <v>17788</v>
      </c>
      <c r="D11765" t="s">
        <v>16</v>
      </c>
      <c r="E11765" t="s">
        <v>137</v>
      </c>
      <c r="F11765">
        <v>3</v>
      </c>
      <c r="G11765">
        <v>8308.2900000000009</v>
      </c>
      <c r="H11765">
        <v>24924.87</v>
      </c>
      <c r="I11765">
        <f>salesdata[[#This Row],[Total_Sales_INR]]/10000000</f>
        <v>2.4924869999999998E-3</v>
      </c>
      <c r="J11765" t="s">
        <v>27</v>
      </c>
      <c r="K11765" t="s">
        <v>35</v>
      </c>
      <c r="L11765">
        <v>4</v>
      </c>
      <c r="M11765" t="s">
        <v>198</v>
      </c>
      <c r="N11765" t="s">
        <v>21</v>
      </c>
      <c r="O11765" t="s">
        <v>22</v>
      </c>
    </row>
    <row r="11766" spans="1:15">
      <c r="A11766" t="s">
        <v>18373</v>
      </c>
      <c r="B11766" s="1">
        <v>45808</v>
      </c>
      <c r="C11766" t="s">
        <v>12412</v>
      </c>
      <c r="D11766" t="s">
        <v>25</v>
      </c>
      <c r="E11766" t="s">
        <v>91</v>
      </c>
      <c r="F11766">
        <v>2</v>
      </c>
      <c r="G11766">
        <v>33336.5</v>
      </c>
      <c r="H11766">
        <v>66673</v>
      </c>
      <c r="I11766">
        <f>salesdata[[#This Row],[Total_Sales_INR]]/10000000</f>
        <v>6.6673000000000001E-3</v>
      </c>
      <c r="J11766" t="s">
        <v>27</v>
      </c>
      <c r="K11766" t="s">
        <v>19</v>
      </c>
      <c r="L11766">
        <v>3</v>
      </c>
      <c r="M11766" t="s">
        <v>77</v>
      </c>
      <c r="N11766" t="s">
        <v>74</v>
      </c>
      <c r="O11766" t="s">
        <v>22</v>
      </c>
    </row>
    <row r="11767" spans="1:15">
      <c r="A11767" t="s">
        <v>18374</v>
      </c>
      <c r="B11767" s="1">
        <v>45978</v>
      </c>
      <c r="C11767" t="s">
        <v>18375</v>
      </c>
      <c r="D11767" t="s">
        <v>102</v>
      </c>
      <c r="E11767" t="s">
        <v>118</v>
      </c>
      <c r="F11767">
        <v>5</v>
      </c>
      <c r="G11767">
        <v>7907.28</v>
      </c>
      <c r="H11767">
        <v>39536.400000000001</v>
      </c>
      <c r="I11767">
        <f>salesdata[[#This Row],[Total_Sales_INR]]/10000000</f>
        <v>3.9536400000000005E-3</v>
      </c>
      <c r="J11767" t="s">
        <v>18</v>
      </c>
      <c r="K11767" t="s">
        <v>72</v>
      </c>
      <c r="L11767">
        <v>4</v>
      </c>
      <c r="M11767" t="s">
        <v>88</v>
      </c>
      <c r="N11767" t="s">
        <v>97</v>
      </c>
      <c r="O11767" t="s">
        <v>22</v>
      </c>
    </row>
    <row r="11768" spans="1:15">
      <c r="A11768" t="s">
        <v>18376</v>
      </c>
      <c r="B11768" s="1">
        <v>45710</v>
      </c>
      <c r="C11768" t="s">
        <v>7025</v>
      </c>
      <c r="D11768" t="s">
        <v>25</v>
      </c>
      <c r="E11768" t="s">
        <v>140</v>
      </c>
      <c r="F11768">
        <v>2</v>
      </c>
      <c r="G11768">
        <v>44561.599999999999</v>
      </c>
      <c r="H11768">
        <v>89123.199999999997</v>
      </c>
      <c r="I11768">
        <f>salesdata[[#This Row],[Total_Sales_INR]]/10000000</f>
        <v>8.9123199999999996E-3</v>
      </c>
      <c r="J11768" t="s">
        <v>27</v>
      </c>
      <c r="K11768" t="s">
        <v>35</v>
      </c>
      <c r="L11768">
        <v>5</v>
      </c>
      <c r="M11768" t="s">
        <v>170</v>
      </c>
      <c r="N11768" t="s">
        <v>21</v>
      </c>
      <c r="O11768" t="s">
        <v>22</v>
      </c>
    </row>
    <row r="11769" spans="1:15">
      <c r="A11769" t="s">
        <v>18377</v>
      </c>
      <c r="B11769" s="1">
        <v>45933</v>
      </c>
      <c r="C11769" t="s">
        <v>18378</v>
      </c>
      <c r="D11769" t="s">
        <v>102</v>
      </c>
      <c r="E11769" t="s">
        <v>118</v>
      </c>
      <c r="F11769">
        <v>3</v>
      </c>
      <c r="G11769">
        <v>42631.72</v>
      </c>
      <c r="H11769">
        <v>127895.16</v>
      </c>
      <c r="I11769">
        <f>salesdata[[#This Row],[Total_Sales_INR]]/10000000</f>
        <v>1.2789516000000001E-2</v>
      </c>
      <c r="J11769" t="s">
        <v>34</v>
      </c>
      <c r="K11769" t="s">
        <v>35</v>
      </c>
      <c r="L11769">
        <v>1</v>
      </c>
      <c r="M11769" t="s">
        <v>119</v>
      </c>
      <c r="N11769" t="s">
        <v>94</v>
      </c>
      <c r="O11769" t="s">
        <v>22</v>
      </c>
    </row>
    <row r="11770" spans="1:15">
      <c r="A11770" t="s">
        <v>18379</v>
      </c>
      <c r="B11770" s="1">
        <v>45773</v>
      </c>
      <c r="C11770" t="s">
        <v>6385</v>
      </c>
      <c r="D11770" t="s">
        <v>25</v>
      </c>
      <c r="E11770" t="s">
        <v>26</v>
      </c>
      <c r="F11770">
        <v>1</v>
      </c>
      <c r="G11770">
        <v>33592.25</v>
      </c>
      <c r="H11770">
        <v>33592.25</v>
      </c>
      <c r="I11770">
        <f>salesdata[[#This Row],[Total_Sales_INR]]/10000000</f>
        <v>3.359225E-3</v>
      </c>
      <c r="J11770" t="s">
        <v>27</v>
      </c>
      <c r="K11770" t="s">
        <v>35</v>
      </c>
      <c r="L11770">
        <v>3</v>
      </c>
      <c r="M11770" t="s">
        <v>36</v>
      </c>
      <c r="N11770" t="s">
        <v>156</v>
      </c>
      <c r="O11770" t="s">
        <v>22</v>
      </c>
    </row>
    <row r="11771" spans="1:15">
      <c r="A11771" t="s">
        <v>18380</v>
      </c>
      <c r="B11771" s="1">
        <v>45885</v>
      </c>
      <c r="C11771" t="s">
        <v>10322</v>
      </c>
      <c r="D11771" t="s">
        <v>102</v>
      </c>
      <c r="E11771" t="s">
        <v>193</v>
      </c>
      <c r="F11771">
        <v>5</v>
      </c>
      <c r="G11771">
        <v>20659.330000000002</v>
      </c>
      <c r="H11771">
        <v>103296.65</v>
      </c>
      <c r="I11771">
        <f>salesdata[[#This Row],[Total_Sales_INR]]/10000000</f>
        <v>1.0329665E-2</v>
      </c>
      <c r="J11771" t="s">
        <v>47</v>
      </c>
      <c r="K11771" t="s">
        <v>19</v>
      </c>
      <c r="L11771">
        <v>4</v>
      </c>
      <c r="M11771" t="s">
        <v>160</v>
      </c>
      <c r="N11771" t="s">
        <v>360</v>
      </c>
      <c r="O11771" t="s">
        <v>22</v>
      </c>
    </row>
    <row r="11772" spans="1:15">
      <c r="A11772" t="s">
        <v>18381</v>
      </c>
      <c r="B11772" s="1">
        <v>45852</v>
      </c>
      <c r="C11772" t="s">
        <v>18382</v>
      </c>
      <c r="D11772" t="s">
        <v>16</v>
      </c>
      <c r="E11772" t="s">
        <v>130</v>
      </c>
      <c r="F11772">
        <v>2</v>
      </c>
      <c r="G11772">
        <v>42119.94</v>
      </c>
      <c r="H11772">
        <v>84239.88</v>
      </c>
      <c r="I11772">
        <f>salesdata[[#This Row],[Total_Sales_INR]]/10000000</f>
        <v>8.4239880000000003E-3</v>
      </c>
      <c r="J11772" t="s">
        <v>34</v>
      </c>
      <c r="K11772" t="s">
        <v>72</v>
      </c>
      <c r="L11772">
        <v>4</v>
      </c>
      <c r="M11772" t="s">
        <v>88</v>
      </c>
      <c r="N11772" t="s">
        <v>78</v>
      </c>
      <c r="O11772" t="s">
        <v>22</v>
      </c>
    </row>
    <row r="11773" spans="1:15">
      <c r="A11773" t="s">
        <v>18383</v>
      </c>
      <c r="B11773" s="1">
        <v>45982</v>
      </c>
      <c r="C11773" t="s">
        <v>2213</v>
      </c>
      <c r="D11773" t="s">
        <v>102</v>
      </c>
      <c r="E11773" t="s">
        <v>118</v>
      </c>
      <c r="F11773">
        <v>3</v>
      </c>
      <c r="G11773">
        <v>47795.42</v>
      </c>
      <c r="H11773">
        <v>143386.26</v>
      </c>
      <c r="I11773">
        <f>salesdata[[#This Row],[Total_Sales_INR]]/10000000</f>
        <v>1.4338626E-2</v>
      </c>
      <c r="J11773" t="s">
        <v>18</v>
      </c>
      <c r="K11773" t="s">
        <v>35</v>
      </c>
      <c r="L11773">
        <v>1</v>
      </c>
      <c r="M11773" t="s">
        <v>20</v>
      </c>
      <c r="N11773" t="s">
        <v>97</v>
      </c>
      <c r="O11773" t="s">
        <v>22</v>
      </c>
    </row>
    <row r="11774" spans="1:15">
      <c r="A11774" t="s">
        <v>18384</v>
      </c>
      <c r="B11774" s="1">
        <v>45712</v>
      </c>
      <c r="C11774" t="s">
        <v>18385</v>
      </c>
      <c r="D11774" t="s">
        <v>16</v>
      </c>
      <c r="E11774" t="s">
        <v>159</v>
      </c>
      <c r="F11774">
        <v>2</v>
      </c>
      <c r="G11774">
        <v>43901.8</v>
      </c>
      <c r="H11774">
        <v>87803.6</v>
      </c>
      <c r="I11774">
        <f>salesdata[[#This Row],[Total_Sales_INR]]/10000000</f>
        <v>8.7803600000000009E-3</v>
      </c>
      <c r="J11774" t="s">
        <v>18</v>
      </c>
      <c r="K11774" t="s">
        <v>35</v>
      </c>
      <c r="L11774">
        <v>5</v>
      </c>
      <c r="M11774" t="s">
        <v>41</v>
      </c>
      <c r="N11774" t="s">
        <v>97</v>
      </c>
      <c r="O11774" t="s">
        <v>22</v>
      </c>
    </row>
    <row r="11775" spans="1:15">
      <c r="A11775" t="s">
        <v>18386</v>
      </c>
      <c r="B11775" s="1">
        <v>46008</v>
      </c>
      <c r="C11775" t="s">
        <v>16988</v>
      </c>
      <c r="D11775" t="s">
        <v>32</v>
      </c>
      <c r="E11775" t="s">
        <v>81</v>
      </c>
      <c r="F11775">
        <v>5</v>
      </c>
      <c r="G11775">
        <v>34221.11</v>
      </c>
      <c r="H11775">
        <v>171105.55</v>
      </c>
      <c r="I11775">
        <f>salesdata[[#This Row],[Total_Sales_INR]]/10000000</f>
        <v>1.7110555E-2</v>
      </c>
      <c r="J11775" t="s">
        <v>18</v>
      </c>
      <c r="K11775" t="s">
        <v>72</v>
      </c>
      <c r="L11775">
        <v>5</v>
      </c>
      <c r="M11775" t="s">
        <v>41</v>
      </c>
      <c r="N11775" t="s">
        <v>78</v>
      </c>
      <c r="O11775" t="s">
        <v>22</v>
      </c>
    </row>
    <row r="11776" spans="1:15">
      <c r="A11776" t="s">
        <v>18387</v>
      </c>
      <c r="B11776" s="1">
        <v>45928</v>
      </c>
      <c r="C11776" t="s">
        <v>18388</v>
      </c>
      <c r="D11776" t="s">
        <v>45</v>
      </c>
      <c r="E11776" t="s">
        <v>85</v>
      </c>
      <c r="F11776">
        <v>3</v>
      </c>
      <c r="G11776">
        <v>19255.810000000001</v>
      </c>
      <c r="H11776">
        <v>57767.43</v>
      </c>
      <c r="I11776">
        <f>salesdata[[#This Row],[Total_Sales_INR]]/10000000</f>
        <v>5.776743E-3</v>
      </c>
      <c r="J11776" t="s">
        <v>47</v>
      </c>
      <c r="K11776" t="s">
        <v>19</v>
      </c>
      <c r="L11776">
        <v>2</v>
      </c>
      <c r="M11776" t="s">
        <v>56</v>
      </c>
      <c r="N11776" t="s">
        <v>42</v>
      </c>
      <c r="O11776" t="s">
        <v>22</v>
      </c>
    </row>
    <row r="11777" spans="1:15">
      <c r="A11777" t="s">
        <v>18389</v>
      </c>
      <c r="B11777" s="1">
        <v>45809</v>
      </c>
      <c r="C11777" t="s">
        <v>660</v>
      </c>
      <c r="D11777" t="s">
        <v>25</v>
      </c>
      <c r="E11777" t="s">
        <v>223</v>
      </c>
      <c r="F11777">
        <v>3</v>
      </c>
      <c r="G11777">
        <v>24480.48</v>
      </c>
      <c r="H11777">
        <v>73441.440000000002</v>
      </c>
      <c r="I11777">
        <f>salesdata[[#This Row],[Total_Sales_INR]]/10000000</f>
        <v>7.3441440000000004E-3</v>
      </c>
      <c r="J11777" t="s">
        <v>27</v>
      </c>
      <c r="K11777" t="s">
        <v>19</v>
      </c>
      <c r="L11777">
        <v>5</v>
      </c>
      <c r="M11777" t="s">
        <v>41</v>
      </c>
      <c r="N11777" t="s">
        <v>213</v>
      </c>
      <c r="O11777" t="s">
        <v>22</v>
      </c>
    </row>
    <row r="11778" spans="1:15">
      <c r="A11778" t="s">
        <v>18390</v>
      </c>
      <c r="B11778" s="1">
        <v>45926</v>
      </c>
      <c r="C11778" t="s">
        <v>14677</v>
      </c>
      <c r="D11778" t="s">
        <v>102</v>
      </c>
      <c r="E11778" t="s">
        <v>193</v>
      </c>
      <c r="F11778">
        <v>1</v>
      </c>
      <c r="G11778">
        <v>2621.69</v>
      </c>
      <c r="H11778">
        <v>2621.69</v>
      </c>
      <c r="I11778">
        <f>salesdata[[#This Row],[Total_Sales_INR]]/10000000</f>
        <v>2.6216900000000003E-4</v>
      </c>
      <c r="J11778" t="s">
        <v>34</v>
      </c>
      <c r="K11778" t="s">
        <v>35</v>
      </c>
      <c r="L11778">
        <v>5</v>
      </c>
      <c r="M11778" t="s">
        <v>170</v>
      </c>
      <c r="N11778" t="s">
        <v>112</v>
      </c>
      <c r="O11778" t="s">
        <v>22</v>
      </c>
    </row>
    <row r="11779" spans="1:15">
      <c r="A11779" t="s">
        <v>18391</v>
      </c>
      <c r="B11779" s="1">
        <v>45807</v>
      </c>
      <c r="C11779" t="s">
        <v>2512</v>
      </c>
      <c r="D11779" t="s">
        <v>102</v>
      </c>
      <c r="E11779" t="s">
        <v>184</v>
      </c>
      <c r="F11779">
        <v>1</v>
      </c>
      <c r="G11779">
        <v>48805.279999999999</v>
      </c>
      <c r="H11779">
        <v>48805.279999999999</v>
      </c>
      <c r="I11779">
        <f>salesdata[[#This Row],[Total_Sales_INR]]/10000000</f>
        <v>4.8805280000000003E-3</v>
      </c>
      <c r="J11779" t="s">
        <v>18</v>
      </c>
      <c r="K11779" t="s">
        <v>35</v>
      </c>
      <c r="L11779">
        <v>5</v>
      </c>
      <c r="M11779" t="s">
        <v>170</v>
      </c>
      <c r="N11779" t="s">
        <v>52</v>
      </c>
      <c r="O11779" t="s">
        <v>22</v>
      </c>
    </row>
    <row r="11780" spans="1:15">
      <c r="A11780" t="s">
        <v>18392</v>
      </c>
      <c r="B11780" s="1">
        <v>45919</v>
      </c>
      <c r="C11780" t="s">
        <v>18393</v>
      </c>
      <c r="D11780" t="s">
        <v>25</v>
      </c>
      <c r="E11780" t="s">
        <v>140</v>
      </c>
      <c r="F11780">
        <v>3</v>
      </c>
      <c r="G11780">
        <v>45906.06</v>
      </c>
      <c r="H11780">
        <v>137718.18</v>
      </c>
      <c r="I11780">
        <f>salesdata[[#This Row],[Total_Sales_INR]]/10000000</f>
        <v>1.3771818E-2</v>
      </c>
      <c r="J11780" t="s">
        <v>27</v>
      </c>
      <c r="K11780" t="s">
        <v>35</v>
      </c>
      <c r="L11780">
        <v>1</v>
      </c>
      <c r="M11780" t="s">
        <v>181</v>
      </c>
      <c r="N11780" t="s">
        <v>42</v>
      </c>
      <c r="O11780" t="s">
        <v>22</v>
      </c>
    </row>
    <row r="11781" spans="1:15">
      <c r="A11781" t="s">
        <v>18394</v>
      </c>
      <c r="B11781" s="1">
        <v>45884</v>
      </c>
      <c r="C11781" t="s">
        <v>8346</v>
      </c>
      <c r="D11781" t="s">
        <v>32</v>
      </c>
      <c r="E11781" t="s">
        <v>250</v>
      </c>
      <c r="F11781">
        <v>1</v>
      </c>
      <c r="G11781">
        <v>36223.17</v>
      </c>
      <c r="H11781">
        <v>36223.17</v>
      </c>
      <c r="I11781">
        <f>salesdata[[#This Row],[Total_Sales_INR]]/10000000</f>
        <v>3.6223169999999999E-3</v>
      </c>
      <c r="J11781" t="s">
        <v>27</v>
      </c>
      <c r="K11781" t="s">
        <v>35</v>
      </c>
      <c r="L11781">
        <v>4</v>
      </c>
      <c r="M11781" t="s">
        <v>185</v>
      </c>
      <c r="N11781" t="s">
        <v>124</v>
      </c>
      <c r="O11781" t="s">
        <v>22</v>
      </c>
    </row>
    <row r="11782" spans="1:15">
      <c r="A11782" t="s">
        <v>18395</v>
      </c>
      <c r="B11782" s="1">
        <v>45754</v>
      </c>
      <c r="C11782" t="s">
        <v>15768</v>
      </c>
      <c r="D11782" t="s">
        <v>45</v>
      </c>
      <c r="E11782" t="s">
        <v>46</v>
      </c>
      <c r="F11782">
        <v>2</v>
      </c>
      <c r="G11782">
        <v>3832.25</v>
      </c>
      <c r="H11782">
        <v>7664.5</v>
      </c>
      <c r="I11782">
        <f>salesdata[[#This Row],[Total_Sales_INR]]/10000000</f>
        <v>7.6645000000000001E-4</v>
      </c>
      <c r="J11782" t="s">
        <v>27</v>
      </c>
      <c r="K11782" t="s">
        <v>35</v>
      </c>
      <c r="L11782">
        <v>5</v>
      </c>
      <c r="M11782" t="s">
        <v>41</v>
      </c>
      <c r="N11782" t="s">
        <v>360</v>
      </c>
      <c r="O11782" t="s">
        <v>22</v>
      </c>
    </row>
    <row r="11783" spans="1:15">
      <c r="A11783" t="s">
        <v>18396</v>
      </c>
      <c r="B11783" s="1">
        <v>45913</v>
      </c>
      <c r="C11783" t="s">
        <v>357</v>
      </c>
      <c r="D11783" t="s">
        <v>25</v>
      </c>
      <c r="E11783" t="s">
        <v>280</v>
      </c>
      <c r="F11783">
        <v>2</v>
      </c>
      <c r="G11783">
        <v>43250.65</v>
      </c>
      <c r="H11783">
        <v>86501.3</v>
      </c>
      <c r="I11783">
        <f>salesdata[[#This Row],[Total_Sales_INR]]/10000000</f>
        <v>8.6501300000000007E-3</v>
      </c>
      <c r="J11783" t="s">
        <v>34</v>
      </c>
      <c r="K11783" t="s">
        <v>19</v>
      </c>
      <c r="L11783">
        <v>5</v>
      </c>
      <c r="M11783" t="s">
        <v>28</v>
      </c>
      <c r="N11783" t="s">
        <v>213</v>
      </c>
      <c r="O11783" t="s">
        <v>22</v>
      </c>
    </row>
    <row r="11784" spans="1:15">
      <c r="A11784" t="s">
        <v>18397</v>
      </c>
      <c r="B11784" s="1">
        <v>46003</v>
      </c>
      <c r="C11784" t="s">
        <v>18398</v>
      </c>
      <c r="D11784" t="s">
        <v>45</v>
      </c>
      <c r="E11784" t="s">
        <v>55</v>
      </c>
      <c r="F11784">
        <v>4</v>
      </c>
      <c r="G11784">
        <v>28500.41</v>
      </c>
      <c r="H11784">
        <v>114001.64</v>
      </c>
      <c r="I11784">
        <f>salesdata[[#This Row],[Total_Sales_INR]]/10000000</f>
        <v>1.1400163999999999E-2</v>
      </c>
      <c r="J11784" t="s">
        <v>27</v>
      </c>
      <c r="K11784" t="s">
        <v>72</v>
      </c>
      <c r="L11784">
        <v>2</v>
      </c>
      <c r="M11784" t="s">
        <v>133</v>
      </c>
      <c r="N11784" t="s">
        <v>156</v>
      </c>
      <c r="O11784" t="s">
        <v>22</v>
      </c>
    </row>
    <row r="11785" spans="1:15">
      <c r="A11785" t="s">
        <v>18399</v>
      </c>
      <c r="B11785" s="1">
        <v>45990</v>
      </c>
      <c r="C11785" t="s">
        <v>2419</v>
      </c>
      <c r="D11785" t="s">
        <v>102</v>
      </c>
      <c r="E11785" t="s">
        <v>118</v>
      </c>
      <c r="F11785">
        <v>3</v>
      </c>
      <c r="G11785">
        <v>37808.81</v>
      </c>
      <c r="H11785">
        <v>113426.43</v>
      </c>
      <c r="I11785">
        <f>salesdata[[#This Row],[Total_Sales_INR]]/10000000</f>
        <v>1.1342642999999999E-2</v>
      </c>
      <c r="J11785" t="s">
        <v>27</v>
      </c>
      <c r="K11785" t="s">
        <v>35</v>
      </c>
      <c r="L11785">
        <v>1</v>
      </c>
      <c r="M11785" t="s">
        <v>181</v>
      </c>
      <c r="N11785" t="s">
        <v>156</v>
      </c>
      <c r="O11785" t="s">
        <v>22</v>
      </c>
    </row>
    <row r="11786" spans="1:15">
      <c r="A11786" t="s">
        <v>18400</v>
      </c>
      <c r="B11786" s="1">
        <v>45843</v>
      </c>
      <c r="C11786" t="s">
        <v>2890</v>
      </c>
      <c r="D11786" t="s">
        <v>45</v>
      </c>
      <c r="E11786" t="s">
        <v>60</v>
      </c>
      <c r="F11786">
        <v>3</v>
      </c>
      <c r="G11786">
        <v>18413.439999999999</v>
      </c>
      <c r="H11786">
        <v>55240.32</v>
      </c>
      <c r="I11786">
        <f>salesdata[[#This Row],[Total_Sales_INR]]/10000000</f>
        <v>5.5240319999999999E-3</v>
      </c>
      <c r="J11786" t="s">
        <v>18</v>
      </c>
      <c r="K11786" t="s">
        <v>72</v>
      </c>
      <c r="L11786">
        <v>2</v>
      </c>
      <c r="M11786" t="s">
        <v>133</v>
      </c>
      <c r="N11786" t="s">
        <v>21</v>
      </c>
      <c r="O11786" t="s">
        <v>22</v>
      </c>
    </row>
    <row r="11787" spans="1:15">
      <c r="A11787" t="s">
        <v>18401</v>
      </c>
      <c r="B11787" s="1">
        <v>45844</v>
      </c>
      <c r="C11787" t="s">
        <v>8438</v>
      </c>
      <c r="D11787" t="s">
        <v>45</v>
      </c>
      <c r="E11787" t="s">
        <v>46</v>
      </c>
      <c r="F11787">
        <v>1</v>
      </c>
      <c r="G11787">
        <v>29403.18</v>
      </c>
      <c r="H11787">
        <v>29403.18</v>
      </c>
      <c r="I11787">
        <f>salesdata[[#This Row],[Total_Sales_INR]]/10000000</f>
        <v>2.9403179999999999E-3</v>
      </c>
      <c r="J11787" t="s">
        <v>27</v>
      </c>
      <c r="K11787" t="s">
        <v>35</v>
      </c>
      <c r="L11787">
        <v>4</v>
      </c>
      <c r="M11787" t="s">
        <v>123</v>
      </c>
      <c r="N11787" t="s">
        <v>213</v>
      </c>
      <c r="O11787" t="s">
        <v>22</v>
      </c>
    </row>
    <row r="11788" spans="1:15">
      <c r="A11788" t="s">
        <v>18402</v>
      </c>
      <c r="B11788" s="1">
        <v>45746</v>
      </c>
      <c r="C11788" t="s">
        <v>9582</v>
      </c>
      <c r="D11788" t="s">
        <v>16</v>
      </c>
      <c r="E11788" t="s">
        <v>159</v>
      </c>
      <c r="F11788">
        <v>4</v>
      </c>
      <c r="G11788">
        <v>8292.6299999999992</v>
      </c>
      <c r="H11788">
        <v>33170.519999999997</v>
      </c>
      <c r="I11788">
        <f>salesdata[[#This Row],[Total_Sales_INR]]/10000000</f>
        <v>3.3170519999999996E-3</v>
      </c>
      <c r="J11788" t="s">
        <v>34</v>
      </c>
      <c r="K11788" t="s">
        <v>72</v>
      </c>
      <c r="L11788">
        <v>3</v>
      </c>
      <c r="M11788" t="s">
        <v>61</v>
      </c>
      <c r="N11788" t="s">
        <v>216</v>
      </c>
      <c r="O11788" t="s">
        <v>22</v>
      </c>
    </row>
    <row r="11789" spans="1:15">
      <c r="A11789" t="s">
        <v>18403</v>
      </c>
      <c r="B11789" s="1">
        <v>45820</v>
      </c>
      <c r="C11789" t="s">
        <v>11873</v>
      </c>
      <c r="D11789" t="s">
        <v>45</v>
      </c>
      <c r="E11789" t="s">
        <v>46</v>
      </c>
      <c r="F11789">
        <v>5</v>
      </c>
      <c r="G11789">
        <v>6442.03</v>
      </c>
      <c r="H11789">
        <v>32210.15</v>
      </c>
      <c r="I11789">
        <f>salesdata[[#This Row],[Total_Sales_INR]]/10000000</f>
        <v>3.2210150000000002E-3</v>
      </c>
      <c r="J11789" t="s">
        <v>18</v>
      </c>
      <c r="K11789" t="s">
        <v>35</v>
      </c>
      <c r="L11789">
        <v>4</v>
      </c>
      <c r="M11789" t="s">
        <v>123</v>
      </c>
      <c r="N11789" t="s">
        <v>74</v>
      </c>
      <c r="O11789" t="s">
        <v>22</v>
      </c>
    </row>
    <row r="11790" spans="1:15">
      <c r="A11790" t="s">
        <v>18404</v>
      </c>
      <c r="B11790" s="1">
        <v>45692</v>
      </c>
      <c r="C11790" t="s">
        <v>7387</v>
      </c>
      <c r="D11790" t="s">
        <v>102</v>
      </c>
      <c r="E11790" t="s">
        <v>193</v>
      </c>
      <c r="F11790">
        <v>5</v>
      </c>
      <c r="G11790">
        <v>30933.25</v>
      </c>
      <c r="H11790">
        <v>154666.25</v>
      </c>
      <c r="I11790">
        <f>salesdata[[#This Row],[Total_Sales_INR]]/10000000</f>
        <v>1.5466624999999999E-2</v>
      </c>
      <c r="J11790" t="s">
        <v>47</v>
      </c>
      <c r="K11790" t="s">
        <v>19</v>
      </c>
      <c r="L11790">
        <v>1</v>
      </c>
      <c r="M11790" t="s">
        <v>181</v>
      </c>
      <c r="N11790" t="s">
        <v>78</v>
      </c>
      <c r="O11790" t="s">
        <v>22</v>
      </c>
    </row>
    <row r="11791" spans="1:15">
      <c r="A11791" t="s">
        <v>18405</v>
      </c>
      <c r="B11791" s="1">
        <v>45936</v>
      </c>
      <c r="C11791" t="s">
        <v>16831</v>
      </c>
      <c r="D11791" t="s">
        <v>32</v>
      </c>
      <c r="E11791" t="s">
        <v>250</v>
      </c>
      <c r="F11791">
        <v>1</v>
      </c>
      <c r="G11791">
        <v>17105.91</v>
      </c>
      <c r="H11791">
        <v>17105.91</v>
      </c>
      <c r="I11791">
        <f>salesdata[[#This Row],[Total_Sales_INR]]/10000000</f>
        <v>1.710591E-3</v>
      </c>
      <c r="J11791" t="s">
        <v>18</v>
      </c>
      <c r="K11791" t="s">
        <v>19</v>
      </c>
      <c r="L11791">
        <v>4</v>
      </c>
      <c r="M11791" t="s">
        <v>123</v>
      </c>
      <c r="N11791" t="s">
        <v>52</v>
      </c>
      <c r="O11791" t="s">
        <v>22</v>
      </c>
    </row>
    <row r="11792" spans="1:15">
      <c r="A11792" t="s">
        <v>18406</v>
      </c>
      <c r="B11792" s="1">
        <v>45961</v>
      </c>
      <c r="C11792" t="s">
        <v>11414</v>
      </c>
      <c r="D11792" t="s">
        <v>16</v>
      </c>
      <c r="E11792" t="s">
        <v>159</v>
      </c>
      <c r="F11792">
        <v>3</v>
      </c>
      <c r="G11792">
        <v>6104.15</v>
      </c>
      <c r="H11792">
        <v>18312.45</v>
      </c>
      <c r="I11792">
        <f>salesdata[[#This Row],[Total_Sales_INR]]/10000000</f>
        <v>1.831245E-3</v>
      </c>
      <c r="J11792" t="s">
        <v>18</v>
      </c>
      <c r="K11792" t="s">
        <v>35</v>
      </c>
      <c r="L11792">
        <v>2</v>
      </c>
      <c r="M11792" t="s">
        <v>104</v>
      </c>
      <c r="N11792" t="s">
        <v>213</v>
      </c>
      <c r="O11792" t="s">
        <v>22</v>
      </c>
    </row>
    <row r="11793" spans="1:15">
      <c r="A11793" t="s">
        <v>18407</v>
      </c>
      <c r="B11793" s="1">
        <v>45864</v>
      </c>
      <c r="C11793" t="s">
        <v>4861</v>
      </c>
      <c r="D11793" t="s">
        <v>25</v>
      </c>
      <c r="E11793" t="s">
        <v>26</v>
      </c>
      <c r="F11793">
        <v>1</v>
      </c>
      <c r="G11793">
        <v>29040.57</v>
      </c>
      <c r="H11793">
        <v>29040.57</v>
      </c>
      <c r="I11793">
        <f>salesdata[[#This Row],[Total_Sales_INR]]/10000000</f>
        <v>2.9040569999999998E-3</v>
      </c>
      <c r="J11793" t="s">
        <v>34</v>
      </c>
      <c r="K11793" t="s">
        <v>72</v>
      </c>
      <c r="L11793">
        <v>5</v>
      </c>
      <c r="M11793" t="s">
        <v>28</v>
      </c>
      <c r="N11793" t="s">
        <v>48</v>
      </c>
      <c r="O11793" t="s">
        <v>22</v>
      </c>
    </row>
    <row r="11794" spans="1:15">
      <c r="A11794" t="s">
        <v>18408</v>
      </c>
      <c r="B11794" s="1">
        <v>45826</v>
      </c>
      <c r="C11794" t="s">
        <v>4429</v>
      </c>
      <c r="D11794" t="s">
        <v>16</v>
      </c>
      <c r="E11794" t="s">
        <v>159</v>
      </c>
      <c r="F11794">
        <v>2</v>
      </c>
      <c r="G11794">
        <v>25806.58</v>
      </c>
      <c r="H11794">
        <v>51613.16</v>
      </c>
      <c r="I11794">
        <f>salesdata[[#This Row],[Total_Sales_INR]]/10000000</f>
        <v>5.161316E-3</v>
      </c>
      <c r="J11794" t="s">
        <v>47</v>
      </c>
      <c r="K11794" t="s">
        <v>19</v>
      </c>
      <c r="L11794">
        <v>4</v>
      </c>
      <c r="M11794" t="s">
        <v>160</v>
      </c>
      <c r="N11794" t="s">
        <v>57</v>
      </c>
      <c r="O11794" t="s">
        <v>22</v>
      </c>
    </row>
    <row r="11795" spans="1:15">
      <c r="A11795" t="s">
        <v>18409</v>
      </c>
      <c r="B11795" s="1">
        <v>45903</v>
      </c>
      <c r="C11795" t="s">
        <v>6010</v>
      </c>
      <c r="D11795" t="s">
        <v>45</v>
      </c>
      <c r="E11795" t="s">
        <v>60</v>
      </c>
      <c r="F11795">
        <v>5</v>
      </c>
      <c r="G11795">
        <v>42288.23</v>
      </c>
      <c r="H11795">
        <v>211441.15</v>
      </c>
      <c r="I11795">
        <f>salesdata[[#This Row],[Total_Sales_INR]]/10000000</f>
        <v>2.1144114999999998E-2</v>
      </c>
      <c r="J11795" t="s">
        <v>27</v>
      </c>
      <c r="K11795" t="s">
        <v>72</v>
      </c>
      <c r="L11795">
        <v>2</v>
      </c>
      <c r="M11795" t="s">
        <v>104</v>
      </c>
      <c r="N11795" t="s">
        <v>37</v>
      </c>
      <c r="O11795" t="s">
        <v>22</v>
      </c>
    </row>
    <row r="11796" spans="1:15">
      <c r="A11796" t="s">
        <v>18410</v>
      </c>
      <c r="B11796" s="1">
        <v>45906</v>
      </c>
      <c r="C11796" t="s">
        <v>18411</v>
      </c>
      <c r="D11796" t="s">
        <v>32</v>
      </c>
      <c r="E11796" t="s">
        <v>309</v>
      </c>
      <c r="F11796">
        <v>2</v>
      </c>
      <c r="G11796">
        <v>22386.53</v>
      </c>
      <c r="H11796">
        <v>44773.06</v>
      </c>
      <c r="I11796">
        <f>salesdata[[#This Row],[Total_Sales_INR]]/10000000</f>
        <v>4.4773059999999995E-3</v>
      </c>
      <c r="J11796" t="s">
        <v>27</v>
      </c>
      <c r="K11796" t="s">
        <v>35</v>
      </c>
      <c r="L11796">
        <v>5</v>
      </c>
      <c r="M11796" t="s">
        <v>28</v>
      </c>
      <c r="N11796" t="s">
        <v>42</v>
      </c>
      <c r="O11796" t="s">
        <v>22</v>
      </c>
    </row>
    <row r="11797" spans="1:15">
      <c r="A11797" t="s">
        <v>18412</v>
      </c>
      <c r="B11797" s="1">
        <v>45667</v>
      </c>
      <c r="C11797" t="s">
        <v>4628</v>
      </c>
      <c r="D11797" t="s">
        <v>45</v>
      </c>
      <c r="E11797" t="s">
        <v>65</v>
      </c>
      <c r="F11797">
        <v>4</v>
      </c>
      <c r="G11797">
        <v>3340.65</v>
      </c>
      <c r="H11797">
        <v>13362.6</v>
      </c>
      <c r="I11797">
        <f>salesdata[[#This Row],[Total_Sales_INR]]/10000000</f>
        <v>1.3362600000000001E-3</v>
      </c>
      <c r="J11797" t="s">
        <v>27</v>
      </c>
      <c r="K11797" t="s">
        <v>72</v>
      </c>
      <c r="L11797">
        <v>4</v>
      </c>
      <c r="M11797" t="s">
        <v>160</v>
      </c>
      <c r="N11797" t="s">
        <v>57</v>
      </c>
      <c r="O11797" t="s">
        <v>22</v>
      </c>
    </row>
    <row r="11798" spans="1:15">
      <c r="A11798" t="s">
        <v>18413</v>
      </c>
      <c r="B11798" s="1">
        <v>45660</v>
      </c>
      <c r="C11798" t="s">
        <v>18414</v>
      </c>
      <c r="D11798" t="s">
        <v>102</v>
      </c>
      <c r="E11798" t="s">
        <v>103</v>
      </c>
      <c r="F11798">
        <v>5</v>
      </c>
      <c r="G11798">
        <v>36552.83</v>
      </c>
      <c r="H11798">
        <v>182764.15</v>
      </c>
      <c r="I11798">
        <f>salesdata[[#This Row],[Total_Sales_INR]]/10000000</f>
        <v>1.8276415000000001E-2</v>
      </c>
      <c r="J11798" t="s">
        <v>27</v>
      </c>
      <c r="K11798" t="s">
        <v>35</v>
      </c>
      <c r="L11798">
        <v>3</v>
      </c>
      <c r="M11798" t="s">
        <v>61</v>
      </c>
      <c r="N11798" t="s">
        <v>78</v>
      </c>
      <c r="O11798" t="s">
        <v>22</v>
      </c>
    </row>
    <row r="11799" spans="1:15">
      <c r="A11799" t="s">
        <v>18415</v>
      </c>
      <c r="B11799" s="1">
        <v>45663</v>
      </c>
      <c r="C11799" t="s">
        <v>18416</v>
      </c>
      <c r="D11799" t="s">
        <v>32</v>
      </c>
      <c r="E11799" t="s">
        <v>33</v>
      </c>
      <c r="F11799">
        <v>1</v>
      </c>
      <c r="G11799">
        <v>11402.86</v>
      </c>
      <c r="H11799">
        <v>11402.86</v>
      </c>
      <c r="I11799">
        <f>salesdata[[#This Row],[Total_Sales_INR]]/10000000</f>
        <v>1.1402860000000001E-3</v>
      </c>
      <c r="J11799" t="s">
        <v>34</v>
      </c>
      <c r="K11799" t="s">
        <v>35</v>
      </c>
      <c r="L11799">
        <v>1</v>
      </c>
      <c r="M11799" t="s">
        <v>107</v>
      </c>
      <c r="N11799" t="s">
        <v>167</v>
      </c>
      <c r="O11799" t="s">
        <v>22</v>
      </c>
    </row>
    <row r="11800" spans="1:15">
      <c r="A11800" t="s">
        <v>18417</v>
      </c>
      <c r="B11800" s="1">
        <v>45752</v>
      </c>
      <c r="C11800" t="s">
        <v>18418</v>
      </c>
      <c r="D11800" t="s">
        <v>102</v>
      </c>
      <c r="E11800" t="s">
        <v>184</v>
      </c>
      <c r="F11800">
        <v>2</v>
      </c>
      <c r="G11800">
        <v>11079.3</v>
      </c>
      <c r="H11800">
        <v>22158.6</v>
      </c>
      <c r="I11800">
        <f>salesdata[[#This Row],[Total_Sales_INR]]/10000000</f>
        <v>2.2158600000000001E-3</v>
      </c>
      <c r="J11800" t="s">
        <v>27</v>
      </c>
      <c r="K11800" t="s">
        <v>35</v>
      </c>
      <c r="L11800">
        <v>4</v>
      </c>
      <c r="M11800" t="s">
        <v>185</v>
      </c>
      <c r="N11800" t="s">
        <v>78</v>
      </c>
      <c r="O11800" t="s">
        <v>22</v>
      </c>
    </row>
    <row r="11801" spans="1:15">
      <c r="A11801" t="s">
        <v>18419</v>
      </c>
      <c r="B11801" s="1">
        <v>45673</v>
      </c>
      <c r="C11801" t="s">
        <v>4770</v>
      </c>
      <c r="D11801" t="s">
        <v>25</v>
      </c>
      <c r="E11801" t="s">
        <v>91</v>
      </c>
      <c r="F11801">
        <v>1</v>
      </c>
      <c r="G11801">
        <v>19852.2</v>
      </c>
      <c r="H11801">
        <v>19852.2</v>
      </c>
      <c r="I11801">
        <f>salesdata[[#This Row],[Total_Sales_INR]]/10000000</f>
        <v>1.9852200000000002E-3</v>
      </c>
      <c r="J11801" t="s">
        <v>34</v>
      </c>
      <c r="K11801" t="s">
        <v>35</v>
      </c>
      <c r="L11801">
        <v>3</v>
      </c>
      <c r="M11801" t="s">
        <v>190</v>
      </c>
      <c r="N11801" t="s">
        <v>52</v>
      </c>
      <c r="O11801" t="s">
        <v>22</v>
      </c>
    </row>
    <row r="11802" spans="1:15">
      <c r="A11802" t="s">
        <v>18420</v>
      </c>
      <c r="B11802" s="1">
        <v>45960</v>
      </c>
      <c r="C11802" t="s">
        <v>17864</v>
      </c>
      <c r="D11802" t="s">
        <v>32</v>
      </c>
      <c r="E11802" t="s">
        <v>81</v>
      </c>
      <c r="F11802">
        <v>5</v>
      </c>
      <c r="G11802">
        <v>26309.43</v>
      </c>
      <c r="H11802">
        <v>131547.15</v>
      </c>
      <c r="I11802">
        <f>salesdata[[#This Row],[Total_Sales_INR]]/10000000</f>
        <v>1.3154714999999999E-2</v>
      </c>
      <c r="J11802" t="s">
        <v>27</v>
      </c>
      <c r="K11802" t="s">
        <v>19</v>
      </c>
      <c r="L11802">
        <v>2</v>
      </c>
      <c r="M11802" t="s">
        <v>141</v>
      </c>
      <c r="N11802" t="s">
        <v>52</v>
      </c>
      <c r="O11802" t="s">
        <v>22</v>
      </c>
    </row>
    <row r="11803" spans="1:15">
      <c r="A11803" t="s">
        <v>18421</v>
      </c>
      <c r="B11803" s="1">
        <v>45974</v>
      </c>
      <c r="C11803" t="s">
        <v>1714</v>
      </c>
      <c r="D11803" t="s">
        <v>25</v>
      </c>
      <c r="E11803" t="s">
        <v>280</v>
      </c>
      <c r="F11803">
        <v>5</v>
      </c>
      <c r="G11803">
        <v>48814.720000000001</v>
      </c>
      <c r="H11803">
        <v>244073.60000000001</v>
      </c>
      <c r="I11803">
        <f>salesdata[[#This Row],[Total_Sales_INR]]/10000000</f>
        <v>2.4407359999999999E-2</v>
      </c>
      <c r="J11803" t="s">
        <v>18</v>
      </c>
      <c r="K11803" t="s">
        <v>35</v>
      </c>
      <c r="L11803">
        <v>5</v>
      </c>
      <c r="M11803" t="s">
        <v>41</v>
      </c>
      <c r="N11803" t="s">
        <v>167</v>
      </c>
      <c r="O11803" t="s">
        <v>22</v>
      </c>
    </row>
    <row r="11804" spans="1:15">
      <c r="A11804" t="s">
        <v>18422</v>
      </c>
      <c r="B11804" s="1">
        <v>45702</v>
      </c>
      <c r="C11804" t="s">
        <v>15740</v>
      </c>
      <c r="D11804" t="s">
        <v>45</v>
      </c>
      <c r="E11804" t="s">
        <v>85</v>
      </c>
      <c r="F11804">
        <v>3</v>
      </c>
      <c r="G11804">
        <v>11925</v>
      </c>
      <c r="H11804">
        <v>35775</v>
      </c>
      <c r="I11804">
        <f>salesdata[[#This Row],[Total_Sales_INR]]/10000000</f>
        <v>3.5775E-3</v>
      </c>
      <c r="J11804" t="s">
        <v>18</v>
      </c>
      <c r="K11804" t="s">
        <v>35</v>
      </c>
      <c r="L11804">
        <v>4</v>
      </c>
      <c r="M11804" t="s">
        <v>88</v>
      </c>
      <c r="N11804" t="s">
        <v>112</v>
      </c>
      <c r="O11804" t="s">
        <v>22</v>
      </c>
    </row>
    <row r="11805" spans="1:15">
      <c r="A11805" t="s">
        <v>18423</v>
      </c>
      <c r="B11805" s="1">
        <v>45862</v>
      </c>
      <c r="C11805" t="s">
        <v>5418</v>
      </c>
      <c r="D11805" t="s">
        <v>16</v>
      </c>
      <c r="E11805" t="s">
        <v>137</v>
      </c>
      <c r="F11805">
        <v>3</v>
      </c>
      <c r="G11805">
        <v>25961.4</v>
      </c>
      <c r="H11805">
        <v>77884.2</v>
      </c>
      <c r="I11805">
        <f>salesdata[[#This Row],[Total_Sales_INR]]/10000000</f>
        <v>7.7884199999999999E-3</v>
      </c>
      <c r="J11805" t="s">
        <v>27</v>
      </c>
      <c r="K11805" t="s">
        <v>35</v>
      </c>
      <c r="L11805">
        <v>2</v>
      </c>
      <c r="M11805" t="s">
        <v>104</v>
      </c>
      <c r="N11805" t="s">
        <v>21</v>
      </c>
      <c r="O11805" t="s">
        <v>22</v>
      </c>
    </row>
    <row r="11806" spans="1:15">
      <c r="A11806" t="s">
        <v>18424</v>
      </c>
      <c r="B11806" s="1">
        <v>45722</v>
      </c>
      <c r="C11806" t="s">
        <v>18425</v>
      </c>
      <c r="D11806" t="s">
        <v>32</v>
      </c>
      <c r="E11806" t="s">
        <v>309</v>
      </c>
      <c r="F11806">
        <v>3</v>
      </c>
      <c r="G11806">
        <v>2041.33</v>
      </c>
      <c r="H11806">
        <v>6123.99</v>
      </c>
      <c r="I11806">
        <f>salesdata[[#This Row],[Total_Sales_INR]]/10000000</f>
        <v>6.1239900000000002E-4</v>
      </c>
      <c r="J11806" t="s">
        <v>27</v>
      </c>
      <c r="K11806" t="s">
        <v>35</v>
      </c>
      <c r="L11806">
        <v>1</v>
      </c>
      <c r="M11806" t="s">
        <v>119</v>
      </c>
      <c r="N11806" t="s">
        <v>29</v>
      </c>
      <c r="O11806" t="s">
        <v>22</v>
      </c>
    </row>
    <row r="11807" spans="1:15">
      <c r="A11807" t="s">
        <v>18426</v>
      </c>
      <c r="B11807" s="1">
        <v>45989</v>
      </c>
      <c r="C11807" t="s">
        <v>16554</v>
      </c>
      <c r="D11807" t="s">
        <v>16</v>
      </c>
      <c r="E11807" t="s">
        <v>130</v>
      </c>
      <c r="F11807">
        <v>1</v>
      </c>
      <c r="G11807">
        <v>23472.67</v>
      </c>
      <c r="H11807">
        <v>23472.67</v>
      </c>
      <c r="I11807">
        <f>salesdata[[#This Row],[Total_Sales_INR]]/10000000</f>
        <v>2.3472669999999997E-3</v>
      </c>
      <c r="J11807" t="s">
        <v>34</v>
      </c>
      <c r="K11807" t="s">
        <v>72</v>
      </c>
      <c r="L11807">
        <v>4</v>
      </c>
      <c r="M11807" t="s">
        <v>88</v>
      </c>
      <c r="N11807" t="s">
        <v>48</v>
      </c>
      <c r="O11807" t="s">
        <v>22</v>
      </c>
    </row>
    <row r="11808" spans="1:15">
      <c r="A11808" t="s">
        <v>18427</v>
      </c>
      <c r="B11808" s="1">
        <v>45691</v>
      </c>
      <c r="C11808" t="s">
        <v>9961</v>
      </c>
      <c r="D11808" t="s">
        <v>16</v>
      </c>
      <c r="E11808" t="s">
        <v>145</v>
      </c>
      <c r="F11808">
        <v>3</v>
      </c>
      <c r="G11808">
        <v>21859.53</v>
      </c>
      <c r="H11808">
        <v>65578.59</v>
      </c>
      <c r="I11808">
        <f>salesdata[[#This Row],[Total_Sales_INR]]/10000000</f>
        <v>6.5578590000000001E-3</v>
      </c>
      <c r="J11808" t="s">
        <v>18</v>
      </c>
      <c r="K11808" t="s">
        <v>35</v>
      </c>
      <c r="L11808">
        <v>4</v>
      </c>
      <c r="M11808" t="s">
        <v>88</v>
      </c>
      <c r="N11808" t="s">
        <v>216</v>
      </c>
      <c r="O11808" t="s">
        <v>22</v>
      </c>
    </row>
    <row r="11809" spans="1:15">
      <c r="A11809" t="s">
        <v>18428</v>
      </c>
      <c r="B11809" s="1">
        <v>45877</v>
      </c>
      <c r="C11809" t="s">
        <v>18429</v>
      </c>
      <c r="D11809" t="s">
        <v>102</v>
      </c>
      <c r="E11809" t="s">
        <v>184</v>
      </c>
      <c r="F11809">
        <v>1</v>
      </c>
      <c r="G11809">
        <v>24336.240000000002</v>
      </c>
      <c r="H11809">
        <v>24336.240000000002</v>
      </c>
      <c r="I11809">
        <f>salesdata[[#This Row],[Total_Sales_INR]]/10000000</f>
        <v>2.4336240000000001E-3</v>
      </c>
      <c r="J11809" t="s">
        <v>18</v>
      </c>
      <c r="K11809" t="s">
        <v>19</v>
      </c>
      <c r="L11809">
        <v>2</v>
      </c>
      <c r="M11809" t="s">
        <v>133</v>
      </c>
      <c r="N11809" t="s">
        <v>120</v>
      </c>
      <c r="O11809" t="s">
        <v>22</v>
      </c>
    </row>
    <row r="11810" spans="1:15">
      <c r="A11810" t="s">
        <v>18430</v>
      </c>
      <c r="B11810" s="1">
        <v>45812</v>
      </c>
      <c r="C11810" t="s">
        <v>18431</v>
      </c>
      <c r="D11810" t="s">
        <v>45</v>
      </c>
      <c r="E11810" t="s">
        <v>46</v>
      </c>
      <c r="F11810">
        <v>1</v>
      </c>
      <c r="G11810">
        <v>6989.33</v>
      </c>
      <c r="H11810">
        <v>6989.33</v>
      </c>
      <c r="I11810">
        <f>salesdata[[#This Row],[Total_Sales_INR]]/10000000</f>
        <v>6.98933E-4</v>
      </c>
      <c r="J11810" t="s">
        <v>18</v>
      </c>
      <c r="K11810" t="s">
        <v>72</v>
      </c>
      <c r="L11810">
        <v>2</v>
      </c>
      <c r="M11810" t="s">
        <v>265</v>
      </c>
      <c r="N11810" t="s">
        <v>178</v>
      </c>
      <c r="O11810" t="s">
        <v>22</v>
      </c>
    </row>
    <row r="11811" spans="1:15">
      <c r="A11811" t="s">
        <v>18432</v>
      </c>
      <c r="B11811" s="1">
        <v>45708</v>
      </c>
      <c r="C11811" t="s">
        <v>2113</v>
      </c>
      <c r="D11811" t="s">
        <v>102</v>
      </c>
      <c r="E11811" t="s">
        <v>184</v>
      </c>
      <c r="F11811">
        <v>1</v>
      </c>
      <c r="G11811">
        <v>226.46</v>
      </c>
      <c r="H11811">
        <v>226.46</v>
      </c>
      <c r="I11811">
        <f>salesdata[[#This Row],[Total_Sales_INR]]/10000000</f>
        <v>2.2646E-5</v>
      </c>
      <c r="J11811" t="s">
        <v>47</v>
      </c>
      <c r="K11811" t="s">
        <v>72</v>
      </c>
      <c r="L11811">
        <v>4</v>
      </c>
      <c r="M11811" t="s">
        <v>123</v>
      </c>
      <c r="N11811" t="s">
        <v>120</v>
      </c>
      <c r="O11811" t="s">
        <v>22</v>
      </c>
    </row>
    <row r="11812" spans="1:15">
      <c r="A11812" t="s">
        <v>18433</v>
      </c>
      <c r="B11812" s="1">
        <v>46021</v>
      </c>
      <c r="C11812" t="s">
        <v>14320</v>
      </c>
      <c r="D11812" t="s">
        <v>25</v>
      </c>
      <c r="E11812" t="s">
        <v>26</v>
      </c>
      <c r="F11812">
        <v>3</v>
      </c>
      <c r="G11812">
        <v>37530.720000000001</v>
      </c>
      <c r="H11812">
        <v>112592.16</v>
      </c>
      <c r="I11812">
        <f>salesdata[[#This Row],[Total_Sales_INR]]/10000000</f>
        <v>1.1259216000000001E-2</v>
      </c>
      <c r="J11812" t="s">
        <v>34</v>
      </c>
      <c r="K11812" t="s">
        <v>35</v>
      </c>
      <c r="L11812">
        <v>2</v>
      </c>
      <c r="M11812" t="s">
        <v>133</v>
      </c>
      <c r="N11812" t="s">
        <v>48</v>
      </c>
      <c r="O11812" t="s">
        <v>22</v>
      </c>
    </row>
    <row r="11813" spans="1:15">
      <c r="A11813" t="s">
        <v>18434</v>
      </c>
      <c r="B11813" s="1">
        <v>45967</v>
      </c>
      <c r="C11813" t="s">
        <v>7730</v>
      </c>
      <c r="D11813" t="s">
        <v>102</v>
      </c>
      <c r="E11813" t="s">
        <v>103</v>
      </c>
      <c r="F11813">
        <v>5</v>
      </c>
      <c r="G11813">
        <v>24412.1</v>
      </c>
      <c r="H11813">
        <v>122060.5</v>
      </c>
      <c r="I11813">
        <f>salesdata[[#This Row],[Total_Sales_INR]]/10000000</f>
        <v>1.220605E-2</v>
      </c>
      <c r="J11813" t="s">
        <v>34</v>
      </c>
      <c r="K11813" t="s">
        <v>72</v>
      </c>
      <c r="L11813">
        <v>4</v>
      </c>
      <c r="M11813" t="s">
        <v>198</v>
      </c>
      <c r="N11813" t="s">
        <v>42</v>
      </c>
      <c r="O11813" t="s">
        <v>22</v>
      </c>
    </row>
    <row r="11814" spans="1:15">
      <c r="A11814" t="s">
        <v>18435</v>
      </c>
      <c r="B11814" s="1">
        <v>45822</v>
      </c>
      <c r="C11814" t="s">
        <v>18436</v>
      </c>
      <c r="D11814" t="s">
        <v>32</v>
      </c>
      <c r="E11814" t="s">
        <v>40</v>
      </c>
      <c r="F11814">
        <v>4</v>
      </c>
      <c r="G11814">
        <v>47176.639999999999</v>
      </c>
      <c r="H11814">
        <v>188706.56</v>
      </c>
      <c r="I11814">
        <f>salesdata[[#This Row],[Total_Sales_INR]]/10000000</f>
        <v>1.8870656E-2</v>
      </c>
      <c r="J11814" t="s">
        <v>27</v>
      </c>
      <c r="K11814" t="s">
        <v>35</v>
      </c>
      <c r="L11814">
        <v>4</v>
      </c>
      <c r="M11814" t="s">
        <v>185</v>
      </c>
      <c r="N11814" t="s">
        <v>134</v>
      </c>
      <c r="O11814" t="s">
        <v>22</v>
      </c>
    </row>
    <row r="11815" spans="1:15">
      <c r="A11815" t="s">
        <v>18437</v>
      </c>
      <c r="B11815" s="1">
        <v>46021</v>
      </c>
      <c r="C11815" t="s">
        <v>9436</v>
      </c>
      <c r="D11815" t="s">
        <v>16</v>
      </c>
      <c r="E11815" t="s">
        <v>130</v>
      </c>
      <c r="F11815">
        <v>1</v>
      </c>
      <c r="G11815">
        <v>9832.89</v>
      </c>
      <c r="H11815">
        <v>9832.89</v>
      </c>
      <c r="I11815">
        <f>salesdata[[#This Row],[Total_Sales_INR]]/10000000</f>
        <v>9.8328900000000004E-4</v>
      </c>
      <c r="J11815" t="s">
        <v>18</v>
      </c>
      <c r="K11815" t="s">
        <v>35</v>
      </c>
      <c r="L11815">
        <v>2</v>
      </c>
      <c r="M11815" t="s">
        <v>141</v>
      </c>
      <c r="N11815" t="s">
        <v>78</v>
      </c>
      <c r="O11815" t="s">
        <v>22</v>
      </c>
    </row>
    <row r="11816" spans="1:15">
      <c r="A11816" t="s">
        <v>18438</v>
      </c>
      <c r="B11816" s="1">
        <v>45706</v>
      </c>
      <c r="C11816" t="s">
        <v>18439</v>
      </c>
      <c r="D11816" t="s">
        <v>45</v>
      </c>
      <c r="E11816" t="s">
        <v>46</v>
      </c>
      <c r="F11816">
        <v>3</v>
      </c>
      <c r="G11816">
        <v>16147.91</v>
      </c>
      <c r="H11816">
        <v>48443.73</v>
      </c>
      <c r="I11816">
        <f>salesdata[[#This Row],[Total_Sales_INR]]/10000000</f>
        <v>4.8443729999999999E-3</v>
      </c>
      <c r="J11816" t="s">
        <v>18</v>
      </c>
      <c r="K11816" t="s">
        <v>72</v>
      </c>
      <c r="L11816">
        <v>1</v>
      </c>
      <c r="M11816" t="s">
        <v>119</v>
      </c>
      <c r="N11816" t="s">
        <v>62</v>
      </c>
      <c r="O11816" t="s">
        <v>22</v>
      </c>
    </row>
    <row r="11817" spans="1:15">
      <c r="A11817" t="s">
        <v>18440</v>
      </c>
      <c r="B11817" s="1">
        <v>45759</v>
      </c>
      <c r="C11817" t="s">
        <v>6244</v>
      </c>
      <c r="D11817" t="s">
        <v>45</v>
      </c>
      <c r="E11817" t="s">
        <v>46</v>
      </c>
      <c r="F11817">
        <v>3</v>
      </c>
      <c r="G11817">
        <v>12702.83</v>
      </c>
      <c r="H11817">
        <v>38108.49</v>
      </c>
      <c r="I11817">
        <f>salesdata[[#This Row],[Total_Sales_INR]]/10000000</f>
        <v>3.8108489999999998E-3</v>
      </c>
      <c r="J11817" t="s">
        <v>27</v>
      </c>
      <c r="K11817" t="s">
        <v>19</v>
      </c>
      <c r="L11817">
        <v>5</v>
      </c>
      <c r="M11817" t="s">
        <v>170</v>
      </c>
      <c r="N11817" t="s">
        <v>167</v>
      </c>
      <c r="O11817" t="s">
        <v>22</v>
      </c>
    </row>
    <row r="11818" spans="1:15">
      <c r="A11818" t="s">
        <v>18441</v>
      </c>
      <c r="B11818" s="1">
        <v>45930</v>
      </c>
      <c r="C11818" t="s">
        <v>982</v>
      </c>
      <c r="D11818" t="s">
        <v>45</v>
      </c>
      <c r="E11818" t="s">
        <v>85</v>
      </c>
      <c r="F11818">
        <v>4</v>
      </c>
      <c r="G11818">
        <v>28747.33</v>
      </c>
      <c r="H11818">
        <v>114989.32</v>
      </c>
      <c r="I11818">
        <f>salesdata[[#This Row],[Total_Sales_INR]]/10000000</f>
        <v>1.1498932E-2</v>
      </c>
      <c r="J11818" t="s">
        <v>47</v>
      </c>
      <c r="K11818" t="s">
        <v>35</v>
      </c>
      <c r="L11818">
        <v>1</v>
      </c>
      <c r="M11818" t="s">
        <v>20</v>
      </c>
      <c r="N11818" t="s">
        <v>29</v>
      </c>
      <c r="O11818" t="s">
        <v>22</v>
      </c>
    </row>
    <row r="11819" spans="1:15">
      <c r="A11819" t="s">
        <v>18442</v>
      </c>
      <c r="B11819" s="1">
        <v>45718</v>
      </c>
      <c r="C11819" t="s">
        <v>15519</v>
      </c>
      <c r="D11819" t="s">
        <v>25</v>
      </c>
      <c r="E11819" t="s">
        <v>280</v>
      </c>
      <c r="F11819">
        <v>5</v>
      </c>
      <c r="G11819">
        <v>10379.209999999999</v>
      </c>
      <c r="H11819">
        <v>51896.05</v>
      </c>
      <c r="I11819">
        <f>salesdata[[#This Row],[Total_Sales_INR]]/10000000</f>
        <v>5.1896049999999999E-3</v>
      </c>
      <c r="J11819" t="s">
        <v>34</v>
      </c>
      <c r="K11819" t="s">
        <v>35</v>
      </c>
      <c r="L11819">
        <v>3</v>
      </c>
      <c r="M11819" t="s">
        <v>36</v>
      </c>
      <c r="N11819" t="s">
        <v>21</v>
      </c>
      <c r="O11819" t="s">
        <v>22</v>
      </c>
    </row>
    <row r="11820" spans="1:15">
      <c r="A11820" t="s">
        <v>18443</v>
      </c>
      <c r="B11820" s="1">
        <v>46007</v>
      </c>
      <c r="C11820" t="s">
        <v>18444</v>
      </c>
      <c r="D11820" t="s">
        <v>25</v>
      </c>
      <c r="E11820" t="s">
        <v>91</v>
      </c>
      <c r="F11820">
        <v>2</v>
      </c>
      <c r="G11820">
        <v>27716.85</v>
      </c>
      <c r="H11820">
        <v>55433.7</v>
      </c>
      <c r="I11820">
        <f>salesdata[[#This Row],[Total_Sales_INR]]/10000000</f>
        <v>5.5433699999999997E-3</v>
      </c>
      <c r="J11820" t="s">
        <v>18</v>
      </c>
      <c r="K11820" t="s">
        <v>19</v>
      </c>
      <c r="L11820">
        <v>1</v>
      </c>
      <c r="M11820" t="s">
        <v>119</v>
      </c>
      <c r="N11820" t="s">
        <v>112</v>
      </c>
      <c r="O11820" t="s">
        <v>22</v>
      </c>
    </row>
    <row r="11821" spans="1:15">
      <c r="A11821" t="s">
        <v>18445</v>
      </c>
      <c r="B11821" s="1">
        <v>45910</v>
      </c>
      <c r="C11821" t="s">
        <v>8622</v>
      </c>
      <c r="D11821" t="s">
        <v>25</v>
      </c>
      <c r="E11821" t="s">
        <v>223</v>
      </c>
      <c r="F11821">
        <v>2</v>
      </c>
      <c r="G11821">
        <v>25537.61</v>
      </c>
      <c r="H11821">
        <v>51075.22</v>
      </c>
      <c r="I11821">
        <f>salesdata[[#This Row],[Total_Sales_INR]]/10000000</f>
        <v>5.1075219999999998E-3</v>
      </c>
      <c r="J11821" t="s">
        <v>47</v>
      </c>
      <c r="K11821" t="s">
        <v>72</v>
      </c>
      <c r="L11821">
        <v>1</v>
      </c>
      <c r="M11821" t="s">
        <v>119</v>
      </c>
      <c r="N11821" t="s">
        <v>142</v>
      </c>
      <c r="O11821" t="s">
        <v>22</v>
      </c>
    </row>
    <row r="11822" spans="1:15">
      <c r="A11822" t="s">
        <v>18446</v>
      </c>
      <c r="B11822" s="1">
        <v>45914</v>
      </c>
      <c r="C11822" t="s">
        <v>6136</v>
      </c>
      <c r="D11822" t="s">
        <v>45</v>
      </c>
      <c r="E11822" t="s">
        <v>65</v>
      </c>
      <c r="F11822">
        <v>3</v>
      </c>
      <c r="G11822">
        <v>48483.85</v>
      </c>
      <c r="H11822">
        <v>145451.54999999999</v>
      </c>
      <c r="I11822">
        <f>salesdata[[#This Row],[Total_Sales_INR]]/10000000</f>
        <v>1.4545154999999999E-2</v>
      </c>
      <c r="J11822" t="s">
        <v>34</v>
      </c>
      <c r="K11822" t="s">
        <v>19</v>
      </c>
      <c r="L11822">
        <v>1</v>
      </c>
      <c r="M11822" t="s">
        <v>68</v>
      </c>
      <c r="N11822" t="s">
        <v>124</v>
      </c>
      <c r="O11822" t="s">
        <v>22</v>
      </c>
    </row>
    <row r="11823" spans="1:15">
      <c r="A11823" t="s">
        <v>18447</v>
      </c>
      <c r="B11823" s="1">
        <v>45722</v>
      </c>
      <c r="C11823" t="s">
        <v>12047</v>
      </c>
      <c r="D11823" t="s">
        <v>25</v>
      </c>
      <c r="E11823" t="s">
        <v>26</v>
      </c>
      <c r="F11823">
        <v>4</v>
      </c>
      <c r="G11823">
        <v>24640.560000000001</v>
      </c>
      <c r="H11823">
        <v>98562.240000000005</v>
      </c>
      <c r="I11823">
        <f>salesdata[[#This Row],[Total_Sales_INR]]/10000000</f>
        <v>9.8562240000000002E-3</v>
      </c>
      <c r="J11823" t="s">
        <v>34</v>
      </c>
      <c r="K11823" t="s">
        <v>35</v>
      </c>
      <c r="L11823">
        <v>2</v>
      </c>
      <c r="M11823" t="s">
        <v>56</v>
      </c>
      <c r="N11823" t="s">
        <v>142</v>
      </c>
      <c r="O11823" t="s">
        <v>22</v>
      </c>
    </row>
    <row r="11824" spans="1:15">
      <c r="A11824" t="s">
        <v>18448</v>
      </c>
      <c r="B11824" s="1">
        <v>45996</v>
      </c>
      <c r="C11824" t="s">
        <v>11116</v>
      </c>
      <c r="D11824" t="s">
        <v>45</v>
      </c>
      <c r="E11824" t="s">
        <v>46</v>
      </c>
      <c r="F11824">
        <v>5</v>
      </c>
      <c r="G11824">
        <v>39316.61</v>
      </c>
      <c r="H11824">
        <v>196583.05</v>
      </c>
      <c r="I11824">
        <f>salesdata[[#This Row],[Total_Sales_INR]]/10000000</f>
        <v>1.9658304999999997E-2</v>
      </c>
      <c r="J11824" t="s">
        <v>47</v>
      </c>
      <c r="K11824" t="s">
        <v>19</v>
      </c>
      <c r="L11824">
        <v>2</v>
      </c>
      <c r="M11824" t="s">
        <v>265</v>
      </c>
      <c r="N11824" t="s">
        <v>216</v>
      </c>
      <c r="O11824" t="s">
        <v>22</v>
      </c>
    </row>
    <row r="11825" spans="1:15">
      <c r="A11825" t="s">
        <v>18449</v>
      </c>
      <c r="B11825" s="1">
        <v>45963</v>
      </c>
      <c r="C11825" t="s">
        <v>18450</v>
      </c>
      <c r="D11825" t="s">
        <v>25</v>
      </c>
      <c r="E11825" t="s">
        <v>91</v>
      </c>
      <c r="F11825">
        <v>2</v>
      </c>
      <c r="G11825">
        <v>30233.91</v>
      </c>
      <c r="H11825">
        <v>60467.82</v>
      </c>
      <c r="I11825">
        <f>salesdata[[#This Row],[Total_Sales_INR]]/10000000</f>
        <v>6.0467819999999997E-3</v>
      </c>
      <c r="J11825" t="s">
        <v>27</v>
      </c>
      <c r="K11825" t="s">
        <v>19</v>
      </c>
      <c r="L11825">
        <v>3</v>
      </c>
      <c r="M11825" t="s">
        <v>61</v>
      </c>
      <c r="N11825" t="s">
        <v>173</v>
      </c>
      <c r="O11825" t="s">
        <v>22</v>
      </c>
    </row>
    <row r="11826" spans="1:15">
      <c r="A11826" t="s">
        <v>18451</v>
      </c>
      <c r="B11826" s="1">
        <v>45726</v>
      </c>
      <c r="C11826" t="s">
        <v>12424</v>
      </c>
      <c r="D11826" t="s">
        <v>102</v>
      </c>
      <c r="E11826" t="s">
        <v>184</v>
      </c>
      <c r="F11826">
        <v>5</v>
      </c>
      <c r="G11826">
        <v>1716.57</v>
      </c>
      <c r="H11826">
        <v>8582.85</v>
      </c>
      <c r="I11826">
        <f>salesdata[[#This Row],[Total_Sales_INR]]/10000000</f>
        <v>8.5828500000000008E-4</v>
      </c>
      <c r="J11826" t="s">
        <v>47</v>
      </c>
      <c r="K11826" t="s">
        <v>19</v>
      </c>
      <c r="L11826">
        <v>2</v>
      </c>
      <c r="M11826" t="s">
        <v>104</v>
      </c>
      <c r="N11826" t="s">
        <v>57</v>
      </c>
      <c r="O11826" t="s">
        <v>22</v>
      </c>
    </row>
    <row r="11827" spans="1:15">
      <c r="A11827" t="s">
        <v>18452</v>
      </c>
      <c r="B11827" s="1">
        <v>46009</v>
      </c>
      <c r="C11827" t="s">
        <v>2157</v>
      </c>
      <c r="D11827" t="s">
        <v>32</v>
      </c>
      <c r="E11827" t="s">
        <v>40</v>
      </c>
      <c r="F11827">
        <v>5</v>
      </c>
      <c r="G11827">
        <v>26730.44</v>
      </c>
      <c r="H11827">
        <v>133652.20000000001</v>
      </c>
      <c r="I11827">
        <f>salesdata[[#This Row],[Total_Sales_INR]]/10000000</f>
        <v>1.3365220000000001E-2</v>
      </c>
      <c r="J11827" t="s">
        <v>34</v>
      </c>
      <c r="K11827" t="s">
        <v>35</v>
      </c>
      <c r="L11827">
        <v>3</v>
      </c>
      <c r="M11827" t="s">
        <v>36</v>
      </c>
      <c r="N11827" t="s">
        <v>42</v>
      </c>
      <c r="O11827" t="s">
        <v>22</v>
      </c>
    </row>
    <row r="11828" spans="1:15">
      <c r="A11828" t="s">
        <v>18453</v>
      </c>
      <c r="B11828" s="1">
        <v>45865</v>
      </c>
      <c r="C11828" t="s">
        <v>18454</v>
      </c>
      <c r="D11828" t="s">
        <v>32</v>
      </c>
      <c r="E11828" t="s">
        <v>250</v>
      </c>
      <c r="F11828">
        <v>3</v>
      </c>
      <c r="G11828">
        <v>35358.400000000001</v>
      </c>
      <c r="H11828">
        <v>106075.2</v>
      </c>
      <c r="I11828">
        <f>salesdata[[#This Row],[Total_Sales_INR]]/10000000</f>
        <v>1.060752E-2</v>
      </c>
      <c r="J11828" t="s">
        <v>34</v>
      </c>
      <c r="K11828" t="s">
        <v>72</v>
      </c>
      <c r="L11828">
        <v>3</v>
      </c>
      <c r="M11828" t="s">
        <v>77</v>
      </c>
      <c r="N11828" t="s">
        <v>52</v>
      </c>
      <c r="O11828" t="s">
        <v>22</v>
      </c>
    </row>
    <row r="11829" spans="1:15">
      <c r="A11829" t="s">
        <v>18455</v>
      </c>
      <c r="B11829" s="1">
        <v>45998</v>
      </c>
      <c r="C11829" t="s">
        <v>18456</v>
      </c>
      <c r="D11829" t="s">
        <v>102</v>
      </c>
      <c r="E11829" t="s">
        <v>155</v>
      </c>
      <c r="F11829">
        <v>4</v>
      </c>
      <c r="G11829">
        <v>15553.9</v>
      </c>
      <c r="H11829">
        <v>62215.6</v>
      </c>
      <c r="I11829">
        <f>salesdata[[#This Row],[Total_Sales_INR]]/10000000</f>
        <v>6.2215600000000001E-3</v>
      </c>
      <c r="J11829" t="s">
        <v>34</v>
      </c>
      <c r="K11829" t="s">
        <v>72</v>
      </c>
      <c r="L11829">
        <v>2</v>
      </c>
      <c r="M11829" t="s">
        <v>141</v>
      </c>
      <c r="N11829" t="s">
        <v>94</v>
      </c>
      <c r="O11829" t="s">
        <v>22</v>
      </c>
    </row>
    <row r="11830" spans="1:15">
      <c r="A11830" t="s">
        <v>18457</v>
      </c>
      <c r="B11830" s="1">
        <v>45901</v>
      </c>
      <c r="C11830" t="s">
        <v>798</v>
      </c>
      <c r="D11830" t="s">
        <v>25</v>
      </c>
      <c r="E11830" t="s">
        <v>280</v>
      </c>
      <c r="F11830">
        <v>5</v>
      </c>
      <c r="G11830">
        <v>18917.36</v>
      </c>
      <c r="H11830">
        <v>94586.8</v>
      </c>
      <c r="I11830">
        <f>salesdata[[#This Row],[Total_Sales_INR]]/10000000</f>
        <v>9.4586800000000006E-3</v>
      </c>
      <c r="J11830" t="s">
        <v>18</v>
      </c>
      <c r="K11830" t="s">
        <v>19</v>
      </c>
      <c r="L11830">
        <v>5</v>
      </c>
      <c r="M11830" t="s">
        <v>41</v>
      </c>
      <c r="N11830" t="s">
        <v>213</v>
      </c>
      <c r="O11830" t="s">
        <v>22</v>
      </c>
    </row>
    <row r="11831" spans="1:15">
      <c r="A11831" t="s">
        <v>18458</v>
      </c>
      <c r="B11831" s="1">
        <v>45891</v>
      </c>
      <c r="C11831" t="s">
        <v>14793</v>
      </c>
      <c r="D11831" t="s">
        <v>16</v>
      </c>
      <c r="E11831" t="s">
        <v>17</v>
      </c>
      <c r="F11831">
        <v>1</v>
      </c>
      <c r="G11831">
        <v>15735.71</v>
      </c>
      <c r="H11831">
        <v>15735.71</v>
      </c>
      <c r="I11831">
        <f>salesdata[[#This Row],[Total_Sales_INR]]/10000000</f>
        <v>1.573571E-3</v>
      </c>
      <c r="J11831" t="s">
        <v>27</v>
      </c>
      <c r="K11831" t="s">
        <v>35</v>
      </c>
      <c r="L11831">
        <v>2</v>
      </c>
      <c r="M11831" t="s">
        <v>133</v>
      </c>
      <c r="N11831" t="s">
        <v>150</v>
      </c>
      <c r="O11831" t="s">
        <v>22</v>
      </c>
    </row>
    <row r="11832" spans="1:15">
      <c r="A11832" t="s">
        <v>18459</v>
      </c>
      <c r="B11832" s="1">
        <v>45717</v>
      </c>
      <c r="C11832" t="s">
        <v>3918</v>
      </c>
      <c r="D11832" t="s">
        <v>16</v>
      </c>
      <c r="E11832" t="s">
        <v>159</v>
      </c>
      <c r="F11832">
        <v>1</v>
      </c>
      <c r="G11832">
        <v>2339.7399999999998</v>
      </c>
      <c r="H11832">
        <v>2339.7399999999998</v>
      </c>
      <c r="I11832">
        <f>salesdata[[#This Row],[Total_Sales_INR]]/10000000</f>
        <v>2.3397399999999997E-4</v>
      </c>
      <c r="J11832" t="s">
        <v>34</v>
      </c>
      <c r="K11832" t="s">
        <v>35</v>
      </c>
      <c r="L11832">
        <v>4</v>
      </c>
      <c r="M11832" t="s">
        <v>160</v>
      </c>
      <c r="N11832" t="s">
        <v>48</v>
      </c>
      <c r="O11832" t="s">
        <v>22</v>
      </c>
    </row>
    <row r="11833" spans="1:15">
      <c r="A11833" t="s">
        <v>18460</v>
      </c>
      <c r="B11833" s="1">
        <v>45915</v>
      </c>
      <c r="C11833" t="s">
        <v>13403</v>
      </c>
      <c r="D11833" t="s">
        <v>16</v>
      </c>
      <c r="E11833" t="s">
        <v>145</v>
      </c>
      <c r="F11833">
        <v>4</v>
      </c>
      <c r="G11833">
        <v>11662.79</v>
      </c>
      <c r="H11833">
        <v>46651.16</v>
      </c>
      <c r="I11833">
        <f>salesdata[[#This Row],[Total_Sales_INR]]/10000000</f>
        <v>4.6651160000000004E-3</v>
      </c>
      <c r="J11833" t="s">
        <v>27</v>
      </c>
      <c r="K11833" t="s">
        <v>35</v>
      </c>
      <c r="L11833">
        <v>2</v>
      </c>
      <c r="M11833" t="s">
        <v>133</v>
      </c>
      <c r="N11833" t="s">
        <v>29</v>
      </c>
      <c r="O11833" t="s">
        <v>22</v>
      </c>
    </row>
    <row r="11834" spans="1:15">
      <c r="A11834" t="s">
        <v>18461</v>
      </c>
      <c r="B11834" s="1">
        <v>45865</v>
      </c>
      <c r="C11834" t="s">
        <v>14324</v>
      </c>
      <c r="D11834" t="s">
        <v>16</v>
      </c>
      <c r="E11834" t="s">
        <v>17</v>
      </c>
      <c r="F11834">
        <v>5</v>
      </c>
      <c r="G11834">
        <v>2259.56</v>
      </c>
      <c r="H11834">
        <v>11297.8</v>
      </c>
      <c r="I11834">
        <f>salesdata[[#This Row],[Total_Sales_INR]]/10000000</f>
        <v>1.1297799999999999E-3</v>
      </c>
      <c r="J11834" t="s">
        <v>34</v>
      </c>
      <c r="K11834" t="s">
        <v>72</v>
      </c>
      <c r="L11834">
        <v>3</v>
      </c>
      <c r="M11834" t="s">
        <v>36</v>
      </c>
      <c r="N11834" t="s">
        <v>112</v>
      </c>
      <c r="O11834" t="s">
        <v>22</v>
      </c>
    </row>
    <row r="11835" spans="1:15">
      <c r="A11835" t="s">
        <v>18462</v>
      </c>
      <c r="B11835" s="1">
        <v>45714</v>
      </c>
      <c r="C11835" t="s">
        <v>12914</v>
      </c>
      <c r="D11835" t="s">
        <v>32</v>
      </c>
      <c r="E11835" t="s">
        <v>33</v>
      </c>
      <c r="F11835">
        <v>4</v>
      </c>
      <c r="G11835">
        <v>35498.86</v>
      </c>
      <c r="H11835">
        <v>141995.44</v>
      </c>
      <c r="I11835">
        <f>salesdata[[#This Row],[Total_Sales_INR]]/10000000</f>
        <v>1.4199544E-2</v>
      </c>
      <c r="J11835" t="s">
        <v>34</v>
      </c>
      <c r="K11835" t="s">
        <v>19</v>
      </c>
      <c r="L11835">
        <v>4</v>
      </c>
      <c r="M11835" t="s">
        <v>185</v>
      </c>
      <c r="N11835" t="s">
        <v>134</v>
      </c>
      <c r="O11835" t="s">
        <v>22</v>
      </c>
    </row>
    <row r="11836" spans="1:15">
      <c r="A11836" t="s">
        <v>18463</v>
      </c>
      <c r="B11836" s="1">
        <v>45766</v>
      </c>
      <c r="C11836" t="s">
        <v>2035</v>
      </c>
      <c r="D11836" t="s">
        <v>32</v>
      </c>
      <c r="E11836" t="s">
        <v>40</v>
      </c>
      <c r="F11836">
        <v>2</v>
      </c>
      <c r="G11836">
        <v>30637.54</v>
      </c>
      <c r="H11836">
        <v>61275.08</v>
      </c>
      <c r="I11836">
        <f>salesdata[[#This Row],[Total_Sales_INR]]/10000000</f>
        <v>6.1275080000000003E-3</v>
      </c>
      <c r="J11836" t="s">
        <v>27</v>
      </c>
      <c r="K11836" t="s">
        <v>19</v>
      </c>
      <c r="L11836">
        <v>1</v>
      </c>
      <c r="M11836" t="s">
        <v>68</v>
      </c>
      <c r="N11836" t="s">
        <v>21</v>
      </c>
      <c r="O11836" t="s">
        <v>22</v>
      </c>
    </row>
    <row r="11837" spans="1:15">
      <c r="A11837" t="s">
        <v>18464</v>
      </c>
      <c r="B11837" s="1">
        <v>45954</v>
      </c>
      <c r="C11837" t="s">
        <v>15517</v>
      </c>
      <c r="D11837" t="s">
        <v>25</v>
      </c>
      <c r="E11837" t="s">
        <v>223</v>
      </c>
      <c r="F11837">
        <v>3</v>
      </c>
      <c r="G11837">
        <v>25462.38</v>
      </c>
      <c r="H11837">
        <v>76387.14</v>
      </c>
      <c r="I11837">
        <f>salesdata[[#This Row],[Total_Sales_INR]]/10000000</f>
        <v>7.6387139999999996E-3</v>
      </c>
      <c r="J11837" t="s">
        <v>27</v>
      </c>
      <c r="K11837" t="s">
        <v>72</v>
      </c>
      <c r="L11837">
        <v>4</v>
      </c>
      <c r="M11837" t="s">
        <v>198</v>
      </c>
      <c r="N11837" t="s">
        <v>112</v>
      </c>
      <c r="O11837" t="s">
        <v>22</v>
      </c>
    </row>
    <row r="11838" spans="1:15">
      <c r="A11838" t="s">
        <v>18465</v>
      </c>
      <c r="B11838" s="1">
        <v>45827</v>
      </c>
      <c r="C11838" t="s">
        <v>7155</v>
      </c>
      <c r="D11838" t="s">
        <v>16</v>
      </c>
      <c r="E11838" t="s">
        <v>159</v>
      </c>
      <c r="F11838">
        <v>4</v>
      </c>
      <c r="G11838">
        <v>35303.71</v>
      </c>
      <c r="H11838">
        <v>141214.84</v>
      </c>
      <c r="I11838">
        <f>salesdata[[#This Row],[Total_Sales_INR]]/10000000</f>
        <v>1.4121484E-2</v>
      </c>
      <c r="J11838" t="s">
        <v>47</v>
      </c>
      <c r="K11838" t="s">
        <v>72</v>
      </c>
      <c r="L11838">
        <v>2</v>
      </c>
      <c r="M11838" t="s">
        <v>265</v>
      </c>
      <c r="N11838" t="s">
        <v>82</v>
      </c>
      <c r="O11838" t="s">
        <v>22</v>
      </c>
    </row>
    <row r="11839" spans="1:15">
      <c r="A11839" t="s">
        <v>18466</v>
      </c>
      <c r="B11839" s="1">
        <v>45887</v>
      </c>
      <c r="C11839" t="s">
        <v>15615</v>
      </c>
      <c r="D11839" t="s">
        <v>32</v>
      </c>
      <c r="E11839" t="s">
        <v>250</v>
      </c>
      <c r="F11839">
        <v>3</v>
      </c>
      <c r="G11839">
        <v>22511.72</v>
      </c>
      <c r="H11839">
        <v>67535.16</v>
      </c>
      <c r="I11839">
        <f>salesdata[[#This Row],[Total_Sales_INR]]/10000000</f>
        <v>6.7535160000000002E-3</v>
      </c>
      <c r="J11839" t="s">
        <v>27</v>
      </c>
      <c r="K11839" t="s">
        <v>19</v>
      </c>
      <c r="L11839">
        <v>5</v>
      </c>
      <c r="M11839" t="s">
        <v>73</v>
      </c>
      <c r="N11839" t="s">
        <v>124</v>
      </c>
      <c r="O11839" t="s">
        <v>22</v>
      </c>
    </row>
    <row r="11840" spans="1:15">
      <c r="A11840" t="s">
        <v>18467</v>
      </c>
      <c r="B11840" s="1">
        <v>45707</v>
      </c>
      <c r="C11840" t="s">
        <v>18468</v>
      </c>
      <c r="D11840" t="s">
        <v>25</v>
      </c>
      <c r="E11840" t="s">
        <v>280</v>
      </c>
      <c r="F11840">
        <v>2</v>
      </c>
      <c r="G11840">
        <v>23987.37</v>
      </c>
      <c r="H11840">
        <v>47974.74</v>
      </c>
      <c r="I11840">
        <f>salesdata[[#This Row],[Total_Sales_INR]]/10000000</f>
        <v>4.7974739999999995E-3</v>
      </c>
      <c r="J11840" t="s">
        <v>47</v>
      </c>
      <c r="K11840" t="s">
        <v>19</v>
      </c>
      <c r="L11840">
        <v>1</v>
      </c>
      <c r="M11840" t="s">
        <v>119</v>
      </c>
      <c r="N11840" t="s">
        <v>120</v>
      </c>
      <c r="O11840" t="s">
        <v>22</v>
      </c>
    </row>
    <row r="11841" spans="1:15">
      <c r="A11841" t="s">
        <v>18469</v>
      </c>
      <c r="B11841" s="1">
        <v>45685</v>
      </c>
      <c r="C11841" t="s">
        <v>17087</v>
      </c>
      <c r="D11841" t="s">
        <v>32</v>
      </c>
      <c r="E11841" t="s">
        <v>40</v>
      </c>
      <c r="F11841">
        <v>1</v>
      </c>
      <c r="G11841">
        <v>25828.73</v>
      </c>
      <c r="H11841">
        <v>25828.73</v>
      </c>
      <c r="I11841">
        <f>salesdata[[#This Row],[Total_Sales_INR]]/10000000</f>
        <v>2.5828729999999999E-3</v>
      </c>
      <c r="J11841" t="s">
        <v>18</v>
      </c>
      <c r="K11841" t="s">
        <v>72</v>
      </c>
      <c r="L11841">
        <v>3</v>
      </c>
      <c r="M11841" t="s">
        <v>77</v>
      </c>
      <c r="N11841" t="s">
        <v>150</v>
      </c>
      <c r="O11841" t="s">
        <v>22</v>
      </c>
    </row>
    <row r="11842" spans="1:15">
      <c r="A11842" t="s">
        <v>18470</v>
      </c>
      <c r="B11842" s="1">
        <v>45945</v>
      </c>
      <c r="C11842" t="s">
        <v>12601</v>
      </c>
      <c r="D11842" t="s">
        <v>102</v>
      </c>
      <c r="E11842" t="s">
        <v>118</v>
      </c>
      <c r="F11842">
        <v>5</v>
      </c>
      <c r="G11842">
        <v>45171.72</v>
      </c>
      <c r="H11842">
        <v>225858.6</v>
      </c>
      <c r="I11842">
        <f>salesdata[[#This Row],[Total_Sales_INR]]/10000000</f>
        <v>2.2585859999999999E-2</v>
      </c>
      <c r="J11842" t="s">
        <v>34</v>
      </c>
      <c r="K11842" t="s">
        <v>19</v>
      </c>
      <c r="L11842">
        <v>4</v>
      </c>
      <c r="M11842" t="s">
        <v>160</v>
      </c>
      <c r="N11842" t="s">
        <v>127</v>
      </c>
      <c r="O11842" t="s">
        <v>22</v>
      </c>
    </row>
    <row r="11843" spans="1:15">
      <c r="A11843" t="s">
        <v>18471</v>
      </c>
      <c r="B11843" s="1">
        <v>45668</v>
      </c>
      <c r="C11843" t="s">
        <v>8957</v>
      </c>
      <c r="D11843" t="s">
        <v>16</v>
      </c>
      <c r="E11843" t="s">
        <v>17</v>
      </c>
      <c r="F11843">
        <v>3</v>
      </c>
      <c r="G11843">
        <v>16215.18</v>
      </c>
      <c r="H11843">
        <v>48645.54</v>
      </c>
      <c r="I11843">
        <f>salesdata[[#This Row],[Total_Sales_INR]]/10000000</f>
        <v>4.8645540000000001E-3</v>
      </c>
      <c r="J11843" t="s">
        <v>18</v>
      </c>
      <c r="K11843" t="s">
        <v>35</v>
      </c>
      <c r="L11843">
        <v>4</v>
      </c>
      <c r="M11843" t="s">
        <v>160</v>
      </c>
      <c r="N11843" t="s">
        <v>124</v>
      </c>
      <c r="O11843" t="s">
        <v>22</v>
      </c>
    </row>
    <row r="11844" spans="1:15">
      <c r="A11844" t="s">
        <v>18472</v>
      </c>
      <c r="B11844" s="1">
        <v>45871</v>
      </c>
      <c r="C11844" t="s">
        <v>18473</v>
      </c>
      <c r="D11844" t="s">
        <v>45</v>
      </c>
      <c r="E11844" t="s">
        <v>65</v>
      </c>
      <c r="F11844">
        <v>5</v>
      </c>
      <c r="G11844">
        <v>9577.26</v>
      </c>
      <c r="H11844">
        <v>47886.3</v>
      </c>
      <c r="I11844">
        <f>salesdata[[#This Row],[Total_Sales_INR]]/10000000</f>
        <v>4.7886300000000003E-3</v>
      </c>
      <c r="J11844" t="s">
        <v>34</v>
      </c>
      <c r="K11844" t="s">
        <v>19</v>
      </c>
      <c r="L11844">
        <v>4</v>
      </c>
      <c r="M11844" t="s">
        <v>88</v>
      </c>
      <c r="N11844" t="s">
        <v>142</v>
      </c>
      <c r="O11844" t="s">
        <v>22</v>
      </c>
    </row>
    <row r="11845" spans="1:15">
      <c r="A11845" t="s">
        <v>18474</v>
      </c>
      <c r="B11845" s="1">
        <v>45671</v>
      </c>
      <c r="C11845" t="s">
        <v>1964</v>
      </c>
      <c r="D11845" t="s">
        <v>25</v>
      </c>
      <c r="E11845" t="s">
        <v>26</v>
      </c>
      <c r="F11845">
        <v>2</v>
      </c>
      <c r="G11845">
        <v>30879.4</v>
      </c>
      <c r="H11845">
        <v>61758.8</v>
      </c>
      <c r="I11845">
        <f>salesdata[[#This Row],[Total_Sales_INR]]/10000000</f>
        <v>6.1758799999999999E-3</v>
      </c>
      <c r="J11845" t="s">
        <v>34</v>
      </c>
      <c r="K11845" t="s">
        <v>19</v>
      </c>
      <c r="L11845">
        <v>3</v>
      </c>
      <c r="M11845" t="s">
        <v>190</v>
      </c>
      <c r="N11845" t="s">
        <v>69</v>
      </c>
      <c r="O11845" t="s">
        <v>22</v>
      </c>
    </row>
    <row r="11846" spans="1:15">
      <c r="A11846" t="s">
        <v>18475</v>
      </c>
      <c r="B11846" s="1">
        <v>45710</v>
      </c>
      <c r="C11846" t="s">
        <v>2980</v>
      </c>
      <c r="D11846" t="s">
        <v>45</v>
      </c>
      <c r="E11846" t="s">
        <v>60</v>
      </c>
      <c r="F11846">
        <v>4</v>
      </c>
      <c r="G11846">
        <v>33360.300000000003</v>
      </c>
      <c r="H11846">
        <v>133441.20000000001</v>
      </c>
      <c r="I11846">
        <f>salesdata[[#This Row],[Total_Sales_INR]]/10000000</f>
        <v>1.3344120000000001E-2</v>
      </c>
      <c r="J11846" t="s">
        <v>18</v>
      </c>
      <c r="K11846" t="s">
        <v>72</v>
      </c>
      <c r="L11846">
        <v>5</v>
      </c>
      <c r="M11846" t="s">
        <v>170</v>
      </c>
      <c r="N11846" t="s">
        <v>142</v>
      </c>
      <c r="O11846" t="s">
        <v>22</v>
      </c>
    </row>
    <row r="11847" spans="1:15">
      <c r="A11847" t="s">
        <v>18476</v>
      </c>
      <c r="B11847" s="1">
        <v>45988</v>
      </c>
      <c r="C11847" t="s">
        <v>18477</v>
      </c>
      <c r="D11847" t="s">
        <v>32</v>
      </c>
      <c r="E11847" t="s">
        <v>33</v>
      </c>
      <c r="F11847">
        <v>2</v>
      </c>
      <c r="G11847">
        <v>34226.480000000003</v>
      </c>
      <c r="H11847">
        <v>68452.960000000006</v>
      </c>
      <c r="I11847">
        <f>salesdata[[#This Row],[Total_Sales_INR]]/10000000</f>
        <v>6.8452960000000007E-3</v>
      </c>
      <c r="J11847" t="s">
        <v>34</v>
      </c>
      <c r="K11847" t="s">
        <v>72</v>
      </c>
      <c r="L11847">
        <v>2</v>
      </c>
      <c r="M11847" t="s">
        <v>265</v>
      </c>
      <c r="N11847" t="s">
        <v>42</v>
      </c>
      <c r="O11847" t="s">
        <v>22</v>
      </c>
    </row>
    <row r="11848" spans="1:15">
      <c r="A11848" t="s">
        <v>18478</v>
      </c>
      <c r="B11848" s="1">
        <v>45724</v>
      </c>
      <c r="C11848" t="s">
        <v>2669</v>
      </c>
      <c r="D11848" t="s">
        <v>16</v>
      </c>
      <c r="E11848" t="s">
        <v>130</v>
      </c>
      <c r="F11848">
        <v>2</v>
      </c>
      <c r="G11848">
        <v>22297.09</v>
      </c>
      <c r="H11848">
        <v>44594.18</v>
      </c>
      <c r="I11848">
        <f>salesdata[[#This Row],[Total_Sales_INR]]/10000000</f>
        <v>4.4594179999999997E-3</v>
      </c>
      <c r="J11848" t="s">
        <v>47</v>
      </c>
      <c r="K11848" t="s">
        <v>19</v>
      </c>
      <c r="L11848">
        <v>2</v>
      </c>
      <c r="M11848" t="s">
        <v>141</v>
      </c>
      <c r="N11848" t="s">
        <v>29</v>
      </c>
      <c r="O11848" t="s">
        <v>22</v>
      </c>
    </row>
    <row r="11849" spans="1:15">
      <c r="A11849" t="s">
        <v>18479</v>
      </c>
      <c r="B11849" s="1">
        <v>45787</v>
      </c>
      <c r="C11849" t="s">
        <v>8058</v>
      </c>
      <c r="D11849" t="s">
        <v>32</v>
      </c>
      <c r="E11849" t="s">
        <v>81</v>
      </c>
      <c r="F11849">
        <v>2</v>
      </c>
      <c r="G11849">
        <v>12430.06</v>
      </c>
      <c r="H11849">
        <v>24860.12</v>
      </c>
      <c r="I11849">
        <f>salesdata[[#This Row],[Total_Sales_INR]]/10000000</f>
        <v>2.4860119999999997E-3</v>
      </c>
      <c r="J11849" t="s">
        <v>18</v>
      </c>
      <c r="K11849" t="s">
        <v>72</v>
      </c>
      <c r="L11849">
        <v>2</v>
      </c>
      <c r="M11849" t="s">
        <v>141</v>
      </c>
      <c r="N11849" t="s">
        <v>82</v>
      </c>
      <c r="O11849" t="s">
        <v>22</v>
      </c>
    </row>
    <row r="11850" spans="1:15">
      <c r="A11850" t="s">
        <v>18480</v>
      </c>
      <c r="B11850" s="1">
        <v>45737</v>
      </c>
      <c r="C11850" t="s">
        <v>3618</v>
      </c>
      <c r="D11850" t="s">
        <v>45</v>
      </c>
      <c r="E11850" t="s">
        <v>85</v>
      </c>
      <c r="F11850">
        <v>1</v>
      </c>
      <c r="G11850">
        <v>43204.44</v>
      </c>
      <c r="H11850">
        <v>43204.44</v>
      </c>
      <c r="I11850">
        <f>salesdata[[#This Row],[Total_Sales_INR]]/10000000</f>
        <v>4.3204440000000005E-3</v>
      </c>
      <c r="J11850" t="s">
        <v>18</v>
      </c>
      <c r="K11850" t="s">
        <v>19</v>
      </c>
      <c r="L11850">
        <v>4</v>
      </c>
      <c r="M11850" t="s">
        <v>88</v>
      </c>
      <c r="N11850" t="s">
        <v>120</v>
      </c>
      <c r="O11850" t="s">
        <v>22</v>
      </c>
    </row>
    <row r="11851" spans="1:15">
      <c r="A11851" t="s">
        <v>18481</v>
      </c>
      <c r="B11851" s="1">
        <v>45964</v>
      </c>
      <c r="C11851" t="s">
        <v>4704</v>
      </c>
      <c r="D11851" t="s">
        <v>25</v>
      </c>
      <c r="E11851" t="s">
        <v>140</v>
      </c>
      <c r="F11851">
        <v>2</v>
      </c>
      <c r="G11851">
        <v>46689.08</v>
      </c>
      <c r="H11851">
        <v>93378.16</v>
      </c>
      <c r="I11851">
        <f>salesdata[[#This Row],[Total_Sales_INR]]/10000000</f>
        <v>9.3378160000000005E-3</v>
      </c>
      <c r="J11851" t="s">
        <v>18</v>
      </c>
      <c r="K11851" t="s">
        <v>19</v>
      </c>
      <c r="L11851">
        <v>2</v>
      </c>
      <c r="M11851" t="s">
        <v>104</v>
      </c>
      <c r="N11851" t="s">
        <v>127</v>
      </c>
      <c r="O11851" t="s">
        <v>22</v>
      </c>
    </row>
    <row r="11852" spans="1:15">
      <c r="A11852" t="s">
        <v>18482</v>
      </c>
      <c r="B11852" s="1">
        <v>45773</v>
      </c>
      <c r="C11852" t="s">
        <v>3858</v>
      </c>
      <c r="D11852" t="s">
        <v>16</v>
      </c>
      <c r="E11852" t="s">
        <v>145</v>
      </c>
      <c r="F11852">
        <v>3</v>
      </c>
      <c r="G11852">
        <v>21666.3</v>
      </c>
      <c r="H11852">
        <v>64998.9</v>
      </c>
      <c r="I11852">
        <f>salesdata[[#This Row],[Total_Sales_INR]]/10000000</f>
        <v>6.4998900000000004E-3</v>
      </c>
      <c r="J11852" t="s">
        <v>34</v>
      </c>
      <c r="K11852" t="s">
        <v>35</v>
      </c>
      <c r="L11852">
        <v>1</v>
      </c>
      <c r="M11852" t="s">
        <v>119</v>
      </c>
      <c r="N11852" t="s">
        <v>21</v>
      </c>
      <c r="O11852" t="s">
        <v>22</v>
      </c>
    </row>
    <row r="11853" spans="1:15">
      <c r="A11853" t="s">
        <v>18483</v>
      </c>
      <c r="B11853" s="1">
        <v>45993</v>
      </c>
      <c r="C11853" t="s">
        <v>5888</v>
      </c>
      <c r="D11853" t="s">
        <v>25</v>
      </c>
      <c r="E11853" t="s">
        <v>26</v>
      </c>
      <c r="F11853">
        <v>3</v>
      </c>
      <c r="G11853">
        <v>26267.09</v>
      </c>
      <c r="H11853">
        <v>78801.27</v>
      </c>
      <c r="I11853">
        <f>salesdata[[#This Row],[Total_Sales_INR]]/10000000</f>
        <v>7.8801270000000007E-3</v>
      </c>
      <c r="J11853" t="s">
        <v>18</v>
      </c>
      <c r="K11853" t="s">
        <v>19</v>
      </c>
      <c r="L11853">
        <v>3</v>
      </c>
      <c r="M11853" t="s">
        <v>77</v>
      </c>
      <c r="N11853" t="s">
        <v>167</v>
      </c>
      <c r="O11853" t="s">
        <v>22</v>
      </c>
    </row>
    <row r="11854" spans="1:15">
      <c r="A11854" t="s">
        <v>18484</v>
      </c>
      <c r="B11854" s="1">
        <v>45789</v>
      </c>
      <c r="C11854" t="s">
        <v>15617</v>
      </c>
      <c r="D11854" t="s">
        <v>45</v>
      </c>
      <c r="E11854" t="s">
        <v>55</v>
      </c>
      <c r="F11854">
        <v>3</v>
      </c>
      <c r="G11854">
        <v>25682.86</v>
      </c>
      <c r="H11854">
        <v>77048.58</v>
      </c>
      <c r="I11854">
        <f>salesdata[[#This Row],[Total_Sales_INR]]/10000000</f>
        <v>7.7048580000000002E-3</v>
      </c>
      <c r="J11854" t="s">
        <v>18</v>
      </c>
      <c r="K11854" t="s">
        <v>72</v>
      </c>
      <c r="L11854">
        <v>4</v>
      </c>
      <c r="M11854" t="s">
        <v>123</v>
      </c>
      <c r="N11854" t="s">
        <v>52</v>
      </c>
      <c r="O11854" t="s">
        <v>22</v>
      </c>
    </row>
    <row r="11855" spans="1:15">
      <c r="A11855" t="s">
        <v>18485</v>
      </c>
      <c r="B11855" s="1">
        <v>45908</v>
      </c>
      <c r="C11855" t="s">
        <v>87</v>
      </c>
      <c r="D11855" t="s">
        <v>32</v>
      </c>
      <c r="E11855" t="s">
        <v>40</v>
      </c>
      <c r="F11855">
        <v>4</v>
      </c>
      <c r="G11855">
        <v>42120.75</v>
      </c>
      <c r="H11855">
        <v>168483</v>
      </c>
      <c r="I11855">
        <f>salesdata[[#This Row],[Total_Sales_INR]]/10000000</f>
        <v>1.68483E-2</v>
      </c>
      <c r="J11855" t="s">
        <v>34</v>
      </c>
      <c r="K11855" t="s">
        <v>19</v>
      </c>
      <c r="L11855">
        <v>3</v>
      </c>
      <c r="M11855" t="s">
        <v>115</v>
      </c>
      <c r="N11855" t="s">
        <v>37</v>
      </c>
      <c r="O11855" t="s">
        <v>22</v>
      </c>
    </row>
    <row r="11856" spans="1:15">
      <c r="A11856" t="s">
        <v>18486</v>
      </c>
      <c r="B11856" s="1">
        <v>45830</v>
      </c>
      <c r="C11856" t="s">
        <v>10195</v>
      </c>
      <c r="D11856" t="s">
        <v>45</v>
      </c>
      <c r="E11856" t="s">
        <v>85</v>
      </c>
      <c r="F11856">
        <v>1</v>
      </c>
      <c r="G11856">
        <v>49412.42</v>
      </c>
      <c r="H11856">
        <v>49412.42</v>
      </c>
      <c r="I11856">
        <f>salesdata[[#This Row],[Total_Sales_INR]]/10000000</f>
        <v>4.9412420000000002E-3</v>
      </c>
      <c r="J11856" t="s">
        <v>27</v>
      </c>
      <c r="K11856" t="s">
        <v>35</v>
      </c>
      <c r="L11856">
        <v>5</v>
      </c>
      <c r="M11856" t="s">
        <v>73</v>
      </c>
      <c r="N11856" t="s">
        <v>62</v>
      </c>
      <c r="O11856" t="s">
        <v>22</v>
      </c>
    </row>
    <row r="11857" spans="1:15">
      <c r="A11857" t="s">
        <v>18487</v>
      </c>
      <c r="B11857" s="1">
        <v>45929</v>
      </c>
      <c r="C11857" t="s">
        <v>3168</v>
      </c>
      <c r="D11857" t="s">
        <v>32</v>
      </c>
      <c r="E11857" t="s">
        <v>33</v>
      </c>
      <c r="F11857">
        <v>5</v>
      </c>
      <c r="G11857">
        <v>8630.2000000000007</v>
      </c>
      <c r="H11857">
        <v>43151</v>
      </c>
      <c r="I11857">
        <f>salesdata[[#This Row],[Total_Sales_INR]]/10000000</f>
        <v>4.3150999999999997E-3</v>
      </c>
      <c r="J11857" t="s">
        <v>34</v>
      </c>
      <c r="K11857" t="s">
        <v>72</v>
      </c>
      <c r="L11857">
        <v>2</v>
      </c>
      <c r="M11857" t="s">
        <v>133</v>
      </c>
      <c r="N11857" t="s">
        <v>62</v>
      </c>
      <c r="O11857" t="s">
        <v>22</v>
      </c>
    </row>
    <row r="11858" spans="1:15">
      <c r="A11858" t="s">
        <v>18488</v>
      </c>
      <c r="B11858" s="1">
        <v>45903</v>
      </c>
      <c r="C11858" t="s">
        <v>2476</v>
      </c>
      <c r="D11858" t="s">
        <v>16</v>
      </c>
      <c r="E11858" t="s">
        <v>159</v>
      </c>
      <c r="F11858">
        <v>3</v>
      </c>
      <c r="G11858">
        <v>36106.03</v>
      </c>
      <c r="H11858">
        <v>108318.09</v>
      </c>
      <c r="I11858">
        <f>salesdata[[#This Row],[Total_Sales_INR]]/10000000</f>
        <v>1.0831809E-2</v>
      </c>
      <c r="J11858" t="s">
        <v>34</v>
      </c>
      <c r="K11858" t="s">
        <v>72</v>
      </c>
      <c r="L11858">
        <v>4</v>
      </c>
      <c r="M11858" t="s">
        <v>123</v>
      </c>
      <c r="N11858" t="s">
        <v>173</v>
      </c>
      <c r="O11858" t="s">
        <v>22</v>
      </c>
    </row>
    <row r="11859" spans="1:15">
      <c r="A11859" t="s">
        <v>18489</v>
      </c>
      <c r="B11859" s="1">
        <v>45942</v>
      </c>
      <c r="C11859" t="s">
        <v>18490</v>
      </c>
      <c r="D11859" t="s">
        <v>32</v>
      </c>
      <c r="E11859" t="s">
        <v>33</v>
      </c>
      <c r="F11859">
        <v>5</v>
      </c>
      <c r="G11859">
        <v>48279.85</v>
      </c>
      <c r="H11859">
        <v>241399.25</v>
      </c>
      <c r="I11859">
        <f>salesdata[[#This Row],[Total_Sales_INR]]/10000000</f>
        <v>2.4139925E-2</v>
      </c>
      <c r="J11859" t="s">
        <v>34</v>
      </c>
      <c r="K11859" t="s">
        <v>72</v>
      </c>
      <c r="L11859">
        <v>4</v>
      </c>
      <c r="M11859" t="s">
        <v>123</v>
      </c>
      <c r="N11859" t="s">
        <v>167</v>
      </c>
      <c r="O11859" t="s">
        <v>22</v>
      </c>
    </row>
    <row r="11860" spans="1:15">
      <c r="A11860" t="s">
        <v>18491</v>
      </c>
      <c r="B11860" s="1">
        <v>45784</v>
      </c>
      <c r="C11860" t="s">
        <v>18492</v>
      </c>
      <c r="D11860" t="s">
        <v>16</v>
      </c>
      <c r="E11860" t="s">
        <v>145</v>
      </c>
      <c r="F11860">
        <v>3</v>
      </c>
      <c r="G11860">
        <v>46287.96</v>
      </c>
      <c r="H11860">
        <v>138863.88</v>
      </c>
      <c r="I11860">
        <f>salesdata[[#This Row],[Total_Sales_INR]]/10000000</f>
        <v>1.3886388000000001E-2</v>
      </c>
      <c r="J11860" t="s">
        <v>47</v>
      </c>
      <c r="K11860" t="s">
        <v>19</v>
      </c>
      <c r="L11860">
        <v>5</v>
      </c>
      <c r="M11860" t="s">
        <v>170</v>
      </c>
      <c r="N11860" t="s">
        <v>62</v>
      </c>
      <c r="O11860" t="s">
        <v>22</v>
      </c>
    </row>
    <row r="11861" spans="1:15">
      <c r="A11861" t="s">
        <v>18493</v>
      </c>
      <c r="B11861" s="1">
        <v>45887</v>
      </c>
      <c r="C11861" t="s">
        <v>18494</v>
      </c>
      <c r="D11861" t="s">
        <v>102</v>
      </c>
      <c r="E11861" t="s">
        <v>118</v>
      </c>
      <c r="F11861">
        <v>1</v>
      </c>
      <c r="G11861">
        <v>5514.54</v>
      </c>
      <c r="H11861">
        <v>5514.54</v>
      </c>
      <c r="I11861">
        <f>salesdata[[#This Row],[Total_Sales_INR]]/10000000</f>
        <v>5.5145400000000005E-4</v>
      </c>
      <c r="J11861" t="s">
        <v>34</v>
      </c>
      <c r="K11861" t="s">
        <v>19</v>
      </c>
      <c r="L11861">
        <v>3</v>
      </c>
      <c r="M11861" t="s">
        <v>36</v>
      </c>
      <c r="N11861" t="s">
        <v>142</v>
      </c>
      <c r="O11861" t="s">
        <v>22</v>
      </c>
    </row>
    <row r="11862" spans="1:15">
      <c r="A11862" t="s">
        <v>18495</v>
      </c>
      <c r="B11862" s="1">
        <v>45910</v>
      </c>
      <c r="C11862" t="s">
        <v>13860</v>
      </c>
      <c r="D11862" t="s">
        <v>102</v>
      </c>
      <c r="E11862" t="s">
        <v>155</v>
      </c>
      <c r="F11862">
        <v>3</v>
      </c>
      <c r="G11862">
        <v>41543.65</v>
      </c>
      <c r="H11862">
        <v>124630.95</v>
      </c>
      <c r="I11862">
        <f>salesdata[[#This Row],[Total_Sales_INR]]/10000000</f>
        <v>1.2463095E-2</v>
      </c>
      <c r="J11862" t="s">
        <v>18</v>
      </c>
      <c r="K11862" t="s">
        <v>19</v>
      </c>
      <c r="L11862">
        <v>2</v>
      </c>
      <c r="M11862" t="s">
        <v>133</v>
      </c>
      <c r="N11862" t="s">
        <v>97</v>
      </c>
      <c r="O11862" t="s">
        <v>22</v>
      </c>
    </row>
    <row r="11863" spans="1:15">
      <c r="A11863" t="s">
        <v>18496</v>
      </c>
      <c r="B11863" s="1">
        <v>45934</v>
      </c>
      <c r="C11863" t="s">
        <v>10501</v>
      </c>
      <c r="D11863" t="s">
        <v>32</v>
      </c>
      <c r="E11863" t="s">
        <v>40</v>
      </c>
      <c r="F11863">
        <v>3</v>
      </c>
      <c r="G11863">
        <v>15737.87</v>
      </c>
      <c r="H11863">
        <v>47213.61</v>
      </c>
      <c r="I11863">
        <f>salesdata[[#This Row],[Total_Sales_INR]]/10000000</f>
        <v>4.7213610000000003E-3</v>
      </c>
      <c r="J11863" t="s">
        <v>27</v>
      </c>
      <c r="K11863" t="s">
        <v>72</v>
      </c>
      <c r="L11863">
        <v>2</v>
      </c>
      <c r="M11863" t="s">
        <v>141</v>
      </c>
      <c r="N11863" t="s">
        <v>360</v>
      </c>
      <c r="O11863" t="s">
        <v>22</v>
      </c>
    </row>
    <row r="11864" spans="1:15">
      <c r="A11864" t="s">
        <v>18497</v>
      </c>
      <c r="B11864" s="1">
        <v>45984</v>
      </c>
      <c r="C11864" t="s">
        <v>615</v>
      </c>
      <c r="D11864" t="s">
        <v>32</v>
      </c>
      <c r="E11864" t="s">
        <v>309</v>
      </c>
      <c r="F11864">
        <v>2</v>
      </c>
      <c r="G11864">
        <v>17899.57</v>
      </c>
      <c r="H11864">
        <v>35799.14</v>
      </c>
      <c r="I11864">
        <f>salesdata[[#This Row],[Total_Sales_INR]]/10000000</f>
        <v>3.579914E-3</v>
      </c>
      <c r="J11864" t="s">
        <v>18</v>
      </c>
      <c r="K11864" t="s">
        <v>19</v>
      </c>
      <c r="L11864">
        <v>4</v>
      </c>
      <c r="M11864" t="s">
        <v>160</v>
      </c>
      <c r="N11864" t="s">
        <v>112</v>
      </c>
      <c r="O11864" t="s">
        <v>22</v>
      </c>
    </row>
    <row r="11865" spans="1:15">
      <c r="A11865" t="s">
        <v>18498</v>
      </c>
      <c r="B11865" s="1">
        <v>45936</v>
      </c>
      <c r="C11865" t="s">
        <v>7298</v>
      </c>
      <c r="D11865" t="s">
        <v>45</v>
      </c>
      <c r="E11865" t="s">
        <v>55</v>
      </c>
      <c r="F11865">
        <v>5</v>
      </c>
      <c r="G11865">
        <v>30973.48</v>
      </c>
      <c r="H11865">
        <v>154867.4</v>
      </c>
      <c r="I11865">
        <f>salesdata[[#This Row],[Total_Sales_INR]]/10000000</f>
        <v>1.5486739999999999E-2</v>
      </c>
      <c r="J11865" t="s">
        <v>27</v>
      </c>
      <c r="K11865" t="s">
        <v>19</v>
      </c>
      <c r="L11865">
        <v>5</v>
      </c>
      <c r="M11865" t="s">
        <v>41</v>
      </c>
      <c r="N11865" t="s">
        <v>94</v>
      </c>
      <c r="O11865" t="s">
        <v>22</v>
      </c>
    </row>
    <row r="11866" spans="1:15">
      <c r="A11866" t="s">
        <v>18499</v>
      </c>
      <c r="B11866" s="1">
        <v>45961</v>
      </c>
      <c r="C11866" t="s">
        <v>18500</v>
      </c>
      <c r="D11866" t="s">
        <v>45</v>
      </c>
      <c r="E11866" t="s">
        <v>46</v>
      </c>
      <c r="F11866">
        <v>2</v>
      </c>
      <c r="G11866">
        <v>13952.33</v>
      </c>
      <c r="H11866">
        <v>27904.66</v>
      </c>
      <c r="I11866">
        <f>salesdata[[#This Row],[Total_Sales_INR]]/10000000</f>
        <v>2.7904660000000001E-3</v>
      </c>
      <c r="J11866" t="s">
        <v>47</v>
      </c>
      <c r="K11866" t="s">
        <v>19</v>
      </c>
      <c r="L11866">
        <v>1</v>
      </c>
      <c r="M11866" t="s">
        <v>181</v>
      </c>
      <c r="N11866" t="s">
        <v>173</v>
      </c>
      <c r="O11866" t="s">
        <v>22</v>
      </c>
    </row>
    <row r="11867" spans="1:15">
      <c r="A11867" t="s">
        <v>18501</v>
      </c>
      <c r="B11867" s="1">
        <v>45712</v>
      </c>
      <c r="C11867" t="s">
        <v>18502</v>
      </c>
      <c r="D11867" t="s">
        <v>32</v>
      </c>
      <c r="E11867" t="s">
        <v>309</v>
      </c>
      <c r="F11867">
        <v>4</v>
      </c>
      <c r="G11867">
        <v>26131.61</v>
      </c>
      <c r="H11867">
        <v>104526.44</v>
      </c>
      <c r="I11867">
        <f>salesdata[[#This Row],[Total_Sales_INR]]/10000000</f>
        <v>1.0452644000000001E-2</v>
      </c>
      <c r="J11867" t="s">
        <v>47</v>
      </c>
      <c r="K11867" t="s">
        <v>72</v>
      </c>
      <c r="L11867">
        <v>3</v>
      </c>
      <c r="M11867" t="s">
        <v>77</v>
      </c>
      <c r="N11867" t="s">
        <v>127</v>
      </c>
      <c r="O11867" t="s">
        <v>22</v>
      </c>
    </row>
    <row r="11868" spans="1:15">
      <c r="A11868" t="s">
        <v>18503</v>
      </c>
      <c r="B11868" s="1">
        <v>46013</v>
      </c>
      <c r="C11868" t="s">
        <v>15664</v>
      </c>
      <c r="D11868" t="s">
        <v>32</v>
      </c>
      <c r="E11868" t="s">
        <v>81</v>
      </c>
      <c r="F11868">
        <v>4</v>
      </c>
      <c r="G11868">
        <v>30934.11</v>
      </c>
      <c r="H11868">
        <v>123736.44</v>
      </c>
      <c r="I11868">
        <f>salesdata[[#This Row],[Total_Sales_INR]]/10000000</f>
        <v>1.2373644E-2</v>
      </c>
      <c r="J11868" t="s">
        <v>34</v>
      </c>
      <c r="K11868" t="s">
        <v>19</v>
      </c>
      <c r="L11868">
        <v>4</v>
      </c>
      <c r="M11868" t="s">
        <v>198</v>
      </c>
      <c r="N11868" t="s">
        <v>21</v>
      </c>
      <c r="O11868" t="s">
        <v>22</v>
      </c>
    </row>
    <row r="11869" spans="1:15">
      <c r="A11869" t="s">
        <v>18504</v>
      </c>
      <c r="B11869" s="1">
        <v>45690</v>
      </c>
      <c r="C11869" t="s">
        <v>960</v>
      </c>
      <c r="D11869" t="s">
        <v>16</v>
      </c>
      <c r="E11869" t="s">
        <v>145</v>
      </c>
      <c r="F11869">
        <v>5</v>
      </c>
      <c r="G11869">
        <v>37738.980000000003</v>
      </c>
      <c r="H11869">
        <v>188694.9</v>
      </c>
      <c r="I11869">
        <f>salesdata[[#This Row],[Total_Sales_INR]]/10000000</f>
        <v>1.8869489999999999E-2</v>
      </c>
      <c r="J11869" t="s">
        <v>47</v>
      </c>
      <c r="K11869" t="s">
        <v>19</v>
      </c>
      <c r="L11869">
        <v>3</v>
      </c>
      <c r="M11869" t="s">
        <v>36</v>
      </c>
      <c r="N11869" t="s">
        <v>29</v>
      </c>
      <c r="O11869" t="s">
        <v>22</v>
      </c>
    </row>
    <row r="11870" spans="1:15">
      <c r="A11870" t="s">
        <v>18505</v>
      </c>
      <c r="B11870" s="1">
        <v>45705</v>
      </c>
      <c r="C11870" t="s">
        <v>4089</v>
      </c>
      <c r="D11870" t="s">
        <v>25</v>
      </c>
      <c r="E11870" t="s">
        <v>280</v>
      </c>
      <c r="F11870">
        <v>2</v>
      </c>
      <c r="G11870">
        <v>40321.89</v>
      </c>
      <c r="H11870">
        <v>80643.78</v>
      </c>
      <c r="I11870">
        <f>salesdata[[#This Row],[Total_Sales_INR]]/10000000</f>
        <v>8.0643780000000005E-3</v>
      </c>
      <c r="J11870" t="s">
        <v>34</v>
      </c>
      <c r="K11870" t="s">
        <v>72</v>
      </c>
      <c r="L11870">
        <v>2</v>
      </c>
      <c r="M11870" t="s">
        <v>141</v>
      </c>
      <c r="N11870" t="s">
        <v>82</v>
      </c>
      <c r="O11870" t="s">
        <v>22</v>
      </c>
    </row>
    <row r="11871" spans="1:15">
      <c r="A11871" t="s">
        <v>18506</v>
      </c>
      <c r="B11871" s="1">
        <v>45978</v>
      </c>
      <c r="C11871" t="s">
        <v>5918</v>
      </c>
      <c r="D11871" t="s">
        <v>102</v>
      </c>
      <c r="E11871" t="s">
        <v>118</v>
      </c>
      <c r="F11871">
        <v>5</v>
      </c>
      <c r="G11871">
        <v>20407.84</v>
      </c>
      <c r="H11871">
        <v>102039.2</v>
      </c>
      <c r="I11871">
        <f>salesdata[[#This Row],[Total_Sales_INR]]/10000000</f>
        <v>1.020392E-2</v>
      </c>
      <c r="J11871" t="s">
        <v>27</v>
      </c>
      <c r="K11871" t="s">
        <v>19</v>
      </c>
      <c r="L11871">
        <v>3</v>
      </c>
      <c r="M11871" t="s">
        <v>77</v>
      </c>
      <c r="N11871" t="s">
        <v>29</v>
      </c>
      <c r="O11871" t="s">
        <v>22</v>
      </c>
    </row>
    <row r="11872" spans="1:15">
      <c r="A11872" t="s">
        <v>18507</v>
      </c>
      <c r="B11872" s="1">
        <v>45803</v>
      </c>
      <c r="C11872" t="s">
        <v>18508</v>
      </c>
      <c r="D11872" t="s">
        <v>16</v>
      </c>
      <c r="E11872" t="s">
        <v>159</v>
      </c>
      <c r="F11872">
        <v>4</v>
      </c>
      <c r="G11872">
        <v>20004.88</v>
      </c>
      <c r="H11872">
        <v>80019.520000000004</v>
      </c>
      <c r="I11872">
        <f>salesdata[[#This Row],[Total_Sales_INR]]/10000000</f>
        <v>8.0019519999999997E-3</v>
      </c>
      <c r="J11872" t="s">
        <v>34</v>
      </c>
      <c r="K11872" t="s">
        <v>35</v>
      </c>
      <c r="L11872">
        <v>5</v>
      </c>
      <c r="M11872" t="s">
        <v>41</v>
      </c>
      <c r="N11872" t="s">
        <v>360</v>
      </c>
      <c r="O11872" t="s">
        <v>22</v>
      </c>
    </row>
    <row r="11873" spans="1:15">
      <c r="A11873" t="s">
        <v>18509</v>
      </c>
      <c r="B11873" s="1">
        <v>45896</v>
      </c>
      <c r="C11873" t="s">
        <v>18510</v>
      </c>
      <c r="D11873" t="s">
        <v>25</v>
      </c>
      <c r="E11873" t="s">
        <v>280</v>
      </c>
      <c r="F11873">
        <v>2</v>
      </c>
      <c r="G11873">
        <v>16143.59</v>
      </c>
      <c r="H11873">
        <v>32287.18</v>
      </c>
      <c r="I11873">
        <f>salesdata[[#This Row],[Total_Sales_INR]]/10000000</f>
        <v>3.2287180000000002E-3</v>
      </c>
      <c r="J11873" t="s">
        <v>34</v>
      </c>
      <c r="K11873" t="s">
        <v>19</v>
      </c>
      <c r="L11873">
        <v>3</v>
      </c>
      <c r="M11873" t="s">
        <v>115</v>
      </c>
      <c r="N11873" t="s">
        <v>213</v>
      </c>
      <c r="O11873" t="s">
        <v>22</v>
      </c>
    </row>
    <row r="11874" spans="1:15">
      <c r="A11874" t="s">
        <v>18511</v>
      </c>
      <c r="B11874" s="1">
        <v>45821</v>
      </c>
      <c r="C11874" t="s">
        <v>6725</v>
      </c>
      <c r="D11874" t="s">
        <v>102</v>
      </c>
      <c r="E11874" t="s">
        <v>103</v>
      </c>
      <c r="F11874">
        <v>2</v>
      </c>
      <c r="G11874">
        <v>16259.88</v>
      </c>
      <c r="H11874">
        <v>32519.759999999998</v>
      </c>
      <c r="I11874">
        <f>salesdata[[#This Row],[Total_Sales_INR]]/10000000</f>
        <v>3.2519759999999997E-3</v>
      </c>
      <c r="J11874" t="s">
        <v>47</v>
      </c>
      <c r="K11874" t="s">
        <v>72</v>
      </c>
      <c r="L11874">
        <v>2</v>
      </c>
      <c r="M11874" t="s">
        <v>104</v>
      </c>
      <c r="N11874" t="s">
        <v>82</v>
      </c>
      <c r="O11874" t="s">
        <v>22</v>
      </c>
    </row>
    <row r="11875" spans="1:15">
      <c r="A11875" t="s">
        <v>18512</v>
      </c>
      <c r="B11875" s="1">
        <v>45922</v>
      </c>
      <c r="C11875" t="s">
        <v>18513</v>
      </c>
      <c r="D11875" t="s">
        <v>45</v>
      </c>
      <c r="E11875" t="s">
        <v>60</v>
      </c>
      <c r="F11875">
        <v>5</v>
      </c>
      <c r="G11875">
        <v>46838.87</v>
      </c>
      <c r="H11875">
        <v>234194.35</v>
      </c>
      <c r="I11875">
        <f>salesdata[[#This Row],[Total_Sales_INR]]/10000000</f>
        <v>2.3419434999999999E-2</v>
      </c>
      <c r="J11875" t="s">
        <v>47</v>
      </c>
      <c r="K11875" t="s">
        <v>72</v>
      </c>
      <c r="L11875">
        <v>3</v>
      </c>
      <c r="M11875" t="s">
        <v>61</v>
      </c>
      <c r="N11875" t="s">
        <v>216</v>
      </c>
      <c r="O11875" t="s">
        <v>22</v>
      </c>
    </row>
    <row r="11876" spans="1:15">
      <c r="A11876" t="s">
        <v>18514</v>
      </c>
      <c r="B11876" s="1">
        <v>45813</v>
      </c>
      <c r="C11876" t="s">
        <v>7880</v>
      </c>
      <c r="D11876" t="s">
        <v>32</v>
      </c>
      <c r="E11876" t="s">
        <v>33</v>
      </c>
      <c r="F11876">
        <v>4</v>
      </c>
      <c r="G11876">
        <v>19427.16</v>
      </c>
      <c r="H11876">
        <v>77708.639999999999</v>
      </c>
      <c r="I11876">
        <f>salesdata[[#This Row],[Total_Sales_INR]]/10000000</f>
        <v>7.7708639999999997E-3</v>
      </c>
      <c r="J11876" t="s">
        <v>34</v>
      </c>
      <c r="K11876" t="s">
        <v>72</v>
      </c>
      <c r="L11876">
        <v>2</v>
      </c>
      <c r="M11876" t="s">
        <v>133</v>
      </c>
      <c r="N11876" t="s">
        <v>82</v>
      </c>
      <c r="O11876" t="s">
        <v>22</v>
      </c>
    </row>
    <row r="11877" spans="1:15">
      <c r="A11877" t="s">
        <v>18515</v>
      </c>
      <c r="B11877" s="1">
        <v>45839</v>
      </c>
      <c r="C11877" t="s">
        <v>4022</v>
      </c>
      <c r="D11877" t="s">
        <v>25</v>
      </c>
      <c r="E11877" t="s">
        <v>26</v>
      </c>
      <c r="F11877">
        <v>4</v>
      </c>
      <c r="G11877">
        <v>29040.27</v>
      </c>
      <c r="H11877">
        <v>116161.08</v>
      </c>
      <c r="I11877">
        <f>salesdata[[#This Row],[Total_Sales_INR]]/10000000</f>
        <v>1.1616108E-2</v>
      </c>
      <c r="J11877" t="s">
        <v>34</v>
      </c>
      <c r="K11877" t="s">
        <v>19</v>
      </c>
      <c r="L11877">
        <v>2</v>
      </c>
      <c r="M11877" t="s">
        <v>133</v>
      </c>
      <c r="N11877" t="s">
        <v>178</v>
      </c>
      <c r="O11877" t="s">
        <v>22</v>
      </c>
    </row>
    <row r="11878" spans="1:15">
      <c r="A11878" t="s">
        <v>18516</v>
      </c>
      <c r="B11878" s="1">
        <v>45705</v>
      </c>
      <c r="C11878" t="s">
        <v>9956</v>
      </c>
      <c r="D11878" t="s">
        <v>25</v>
      </c>
      <c r="E11878" t="s">
        <v>26</v>
      </c>
      <c r="F11878">
        <v>4</v>
      </c>
      <c r="G11878">
        <v>43730.91</v>
      </c>
      <c r="H11878">
        <v>174923.64</v>
      </c>
      <c r="I11878">
        <f>salesdata[[#This Row],[Total_Sales_INR]]/10000000</f>
        <v>1.7492364E-2</v>
      </c>
      <c r="J11878" t="s">
        <v>47</v>
      </c>
      <c r="K11878" t="s">
        <v>72</v>
      </c>
      <c r="L11878">
        <v>5</v>
      </c>
      <c r="M11878" t="s">
        <v>73</v>
      </c>
      <c r="N11878" t="s">
        <v>94</v>
      </c>
      <c r="O11878" t="s">
        <v>22</v>
      </c>
    </row>
    <row r="11879" spans="1:15">
      <c r="A11879" t="s">
        <v>18517</v>
      </c>
      <c r="B11879" s="1">
        <v>45803</v>
      </c>
      <c r="C11879" t="s">
        <v>18518</v>
      </c>
      <c r="D11879" t="s">
        <v>16</v>
      </c>
      <c r="E11879" t="s">
        <v>130</v>
      </c>
      <c r="F11879">
        <v>4</v>
      </c>
      <c r="G11879">
        <v>12482.48</v>
      </c>
      <c r="H11879">
        <v>49929.919999999998</v>
      </c>
      <c r="I11879">
        <f>salesdata[[#This Row],[Total_Sales_INR]]/10000000</f>
        <v>4.9929919999999999E-3</v>
      </c>
      <c r="J11879" t="s">
        <v>34</v>
      </c>
      <c r="K11879" t="s">
        <v>72</v>
      </c>
      <c r="L11879">
        <v>3</v>
      </c>
      <c r="M11879" t="s">
        <v>77</v>
      </c>
      <c r="N11879" t="s">
        <v>21</v>
      </c>
      <c r="O11879" t="s">
        <v>22</v>
      </c>
    </row>
    <row r="11880" spans="1:15">
      <c r="A11880" t="s">
        <v>18519</v>
      </c>
      <c r="B11880" s="1">
        <v>45715</v>
      </c>
      <c r="C11880" t="s">
        <v>18520</v>
      </c>
      <c r="D11880" t="s">
        <v>45</v>
      </c>
      <c r="E11880" t="s">
        <v>65</v>
      </c>
      <c r="F11880">
        <v>1</v>
      </c>
      <c r="G11880">
        <v>4926.4799999999996</v>
      </c>
      <c r="H11880">
        <v>4926.4799999999996</v>
      </c>
      <c r="I11880">
        <f>salesdata[[#This Row],[Total_Sales_INR]]/10000000</f>
        <v>4.9264799999999994E-4</v>
      </c>
      <c r="J11880" t="s">
        <v>47</v>
      </c>
      <c r="K11880" t="s">
        <v>72</v>
      </c>
      <c r="L11880">
        <v>1</v>
      </c>
      <c r="M11880" t="s">
        <v>119</v>
      </c>
      <c r="N11880" t="s">
        <v>94</v>
      </c>
      <c r="O11880" t="s">
        <v>22</v>
      </c>
    </row>
    <row r="11881" spans="1:15">
      <c r="A11881" t="s">
        <v>18521</v>
      </c>
      <c r="B11881" s="1">
        <v>45717</v>
      </c>
      <c r="C11881" t="s">
        <v>18522</v>
      </c>
      <c r="D11881" t="s">
        <v>25</v>
      </c>
      <c r="E11881" t="s">
        <v>280</v>
      </c>
      <c r="F11881">
        <v>1</v>
      </c>
      <c r="G11881">
        <v>48369.93</v>
      </c>
      <c r="H11881">
        <v>48369.93</v>
      </c>
      <c r="I11881">
        <f>salesdata[[#This Row],[Total_Sales_INR]]/10000000</f>
        <v>4.8369930000000004E-3</v>
      </c>
      <c r="J11881" t="s">
        <v>27</v>
      </c>
      <c r="K11881" t="s">
        <v>72</v>
      </c>
      <c r="L11881">
        <v>1</v>
      </c>
      <c r="M11881" t="s">
        <v>68</v>
      </c>
      <c r="N11881" t="s">
        <v>21</v>
      </c>
      <c r="O11881" t="s">
        <v>22</v>
      </c>
    </row>
    <row r="11882" spans="1:15">
      <c r="A11882" t="s">
        <v>18523</v>
      </c>
      <c r="B11882" s="1">
        <v>45773</v>
      </c>
      <c r="C11882" t="s">
        <v>694</v>
      </c>
      <c r="D11882" t="s">
        <v>25</v>
      </c>
      <c r="E11882" t="s">
        <v>223</v>
      </c>
      <c r="F11882">
        <v>1</v>
      </c>
      <c r="G11882">
        <v>3830.6</v>
      </c>
      <c r="H11882">
        <v>3830.6</v>
      </c>
      <c r="I11882">
        <f>salesdata[[#This Row],[Total_Sales_INR]]/10000000</f>
        <v>3.8306000000000001E-4</v>
      </c>
      <c r="J11882" t="s">
        <v>47</v>
      </c>
      <c r="K11882" t="s">
        <v>72</v>
      </c>
      <c r="L11882">
        <v>2</v>
      </c>
      <c r="M11882" t="s">
        <v>133</v>
      </c>
      <c r="N11882" t="s">
        <v>173</v>
      </c>
      <c r="O11882" t="s">
        <v>22</v>
      </c>
    </row>
    <row r="11883" spans="1:15">
      <c r="A11883" t="s">
        <v>18524</v>
      </c>
      <c r="B11883" s="1">
        <v>45993</v>
      </c>
      <c r="C11883" t="s">
        <v>8483</v>
      </c>
      <c r="D11883" t="s">
        <v>102</v>
      </c>
      <c r="E11883" t="s">
        <v>118</v>
      </c>
      <c r="F11883">
        <v>1</v>
      </c>
      <c r="G11883">
        <v>11650.15</v>
      </c>
      <c r="H11883">
        <v>11650.15</v>
      </c>
      <c r="I11883">
        <f>salesdata[[#This Row],[Total_Sales_INR]]/10000000</f>
        <v>1.1650149999999999E-3</v>
      </c>
      <c r="J11883" t="s">
        <v>18</v>
      </c>
      <c r="K11883" t="s">
        <v>35</v>
      </c>
      <c r="L11883">
        <v>4</v>
      </c>
      <c r="M11883" t="s">
        <v>88</v>
      </c>
      <c r="N11883" t="s">
        <v>124</v>
      </c>
      <c r="O11883" t="s">
        <v>22</v>
      </c>
    </row>
    <row r="11884" spans="1:15">
      <c r="A11884" t="s">
        <v>18525</v>
      </c>
      <c r="B11884" s="1">
        <v>45845</v>
      </c>
      <c r="C11884" t="s">
        <v>11915</v>
      </c>
      <c r="D11884" t="s">
        <v>25</v>
      </c>
      <c r="E11884" t="s">
        <v>223</v>
      </c>
      <c r="F11884">
        <v>2</v>
      </c>
      <c r="G11884">
        <v>1101.76</v>
      </c>
      <c r="H11884">
        <v>2203.52</v>
      </c>
      <c r="I11884">
        <f>salesdata[[#This Row],[Total_Sales_INR]]/10000000</f>
        <v>2.2035199999999999E-4</v>
      </c>
      <c r="J11884" t="s">
        <v>18</v>
      </c>
      <c r="K11884" t="s">
        <v>35</v>
      </c>
      <c r="L11884">
        <v>2</v>
      </c>
      <c r="M11884" t="s">
        <v>56</v>
      </c>
      <c r="N11884" t="s">
        <v>213</v>
      </c>
      <c r="O11884" t="s">
        <v>22</v>
      </c>
    </row>
    <row r="11885" spans="1:15">
      <c r="A11885" t="s">
        <v>18526</v>
      </c>
      <c r="B11885" s="1">
        <v>45991</v>
      </c>
      <c r="C11885" t="s">
        <v>18527</v>
      </c>
      <c r="D11885" t="s">
        <v>25</v>
      </c>
      <c r="E11885" t="s">
        <v>140</v>
      </c>
      <c r="F11885">
        <v>1</v>
      </c>
      <c r="G11885">
        <v>17040.47</v>
      </c>
      <c r="H11885">
        <v>17040.47</v>
      </c>
      <c r="I11885">
        <f>salesdata[[#This Row],[Total_Sales_INR]]/10000000</f>
        <v>1.7040470000000002E-3</v>
      </c>
      <c r="J11885" t="s">
        <v>18</v>
      </c>
      <c r="K11885" t="s">
        <v>19</v>
      </c>
      <c r="L11885">
        <v>2</v>
      </c>
      <c r="M11885" t="s">
        <v>265</v>
      </c>
      <c r="N11885" t="s">
        <v>42</v>
      </c>
      <c r="O11885" t="s">
        <v>22</v>
      </c>
    </row>
    <row r="11886" spans="1:15">
      <c r="A11886" t="s">
        <v>18528</v>
      </c>
      <c r="B11886" s="1">
        <v>45855</v>
      </c>
      <c r="C11886" t="s">
        <v>11736</v>
      </c>
      <c r="D11886" t="s">
        <v>25</v>
      </c>
      <c r="E11886" t="s">
        <v>91</v>
      </c>
      <c r="F11886">
        <v>3</v>
      </c>
      <c r="G11886">
        <v>28629.23</v>
      </c>
      <c r="H11886">
        <v>85887.69</v>
      </c>
      <c r="I11886">
        <f>salesdata[[#This Row],[Total_Sales_INR]]/10000000</f>
        <v>8.5887689999999996E-3</v>
      </c>
      <c r="J11886" t="s">
        <v>34</v>
      </c>
      <c r="K11886" t="s">
        <v>35</v>
      </c>
      <c r="L11886">
        <v>1</v>
      </c>
      <c r="M11886" t="s">
        <v>20</v>
      </c>
      <c r="N11886" t="s">
        <v>156</v>
      </c>
      <c r="O11886" t="s">
        <v>22</v>
      </c>
    </row>
    <row r="11887" spans="1:15">
      <c r="A11887" t="s">
        <v>18529</v>
      </c>
      <c r="B11887" s="1">
        <v>45740</v>
      </c>
      <c r="C11887" t="s">
        <v>14399</v>
      </c>
      <c r="D11887" t="s">
        <v>102</v>
      </c>
      <c r="E11887" t="s">
        <v>155</v>
      </c>
      <c r="F11887">
        <v>3</v>
      </c>
      <c r="G11887">
        <v>39338.639999999999</v>
      </c>
      <c r="H11887">
        <v>118015.92</v>
      </c>
      <c r="I11887">
        <f>salesdata[[#This Row],[Total_Sales_INR]]/10000000</f>
        <v>1.1801592E-2</v>
      </c>
      <c r="J11887" t="s">
        <v>47</v>
      </c>
      <c r="K11887" t="s">
        <v>72</v>
      </c>
      <c r="L11887">
        <v>1</v>
      </c>
      <c r="M11887" t="s">
        <v>20</v>
      </c>
      <c r="N11887" t="s">
        <v>156</v>
      </c>
      <c r="O11887" t="s">
        <v>22</v>
      </c>
    </row>
    <row r="11888" spans="1:15">
      <c r="A11888" t="s">
        <v>18530</v>
      </c>
      <c r="B11888" s="1">
        <v>45675</v>
      </c>
      <c r="C11888" t="s">
        <v>12320</v>
      </c>
      <c r="D11888" t="s">
        <v>102</v>
      </c>
      <c r="E11888" t="s">
        <v>103</v>
      </c>
      <c r="F11888">
        <v>5</v>
      </c>
      <c r="G11888">
        <v>7184.45</v>
      </c>
      <c r="H11888">
        <v>35922.25</v>
      </c>
      <c r="I11888">
        <f>salesdata[[#This Row],[Total_Sales_INR]]/10000000</f>
        <v>3.5922250000000001E-3</v>
      </c>
      <c r="J11888" t="s">
        <v>18</v>
      </c>
      <c r="K11888" t="s">
        <v>72</v>
      </c>
      <c r="L11888">
        <v>3</v>
      </c>
      <c r="M11888" t="s">
        <v>77</v>
      </c>
      <c r="N11888" t="s">
        <v>62</v>
      </c>
      <c r="O11888" t="s">
        <v>22</v>
      </c>
    </row>
    <row r="11889" spans="1:15">
      <c r="A11889" t="s">
        <v>18531</v>
      </c>
      <c r="B11889" s="1">
        <v>45794</v>
      </c>
      <c r="C11889" t="s">
        <v>18532</v>
      </c>
      <c r="D11889" t="s">
        <v>16</v>
      </c>
      <c r="E11889" t="s">
        <v>159</v>
      </c>
      <c r="F11889">
        <v>4</v>
      </c>
      <c r="G11889">
        <v>13415.11</v>
      </c>
      <c r="H11889">
        <v>53660.44</v>
      </c>
      <c r="I11889">
        <f>salesdata[[#This Row],[Total_Sales_INR]]/10000000</f>
        <v>5.3660440000000004E-3</v>
      </c>
      <c r="J11889" t="s">
        <v>27</v>
      </c>
      <c r="K11889" t="s">
        <v>35</v>
      </c>
      <c r="L11889">
        <v>2</v>
      </c>
      <c r="M11889" t="s">
        <v>141</v>
      </c>
      <c r="N11889" t="s">
        <v>69</v>
      </c>
      <c r="O11889" t="s">
        <v>22</v>
      </c>
    </row>
    <row r="11890" spans="1:15">
      <c r="A11890" t="s">
        <v>18533</v>
      </c>
      <c r="B11890" s="1">
        <v>45722</v>
      </c>
      <c r="C11890" t="s">
        <v>6073</v>
      </c>
      <c r="D11890" t="s">
        <v>45</v>
      </c>
      <c r="E11890" t="s">
        <v>85</v>
      </c>
      <c r="F11890">
        <v>3</v>
      </c>
      <c r="G11890">
        <v>28465.17</v>
      </c>
      <c r="H11890">
        <v>85395.51</v>
      </c>
      <c r="I11890">
        <f>salesdata[[#This Row],[Total_Sales_INR]]/10000000</f>
        <v>8.5395509999999994E-3</v>
      </c>
      <c r="J11890" t="s">
        <v>18</v>
      </c>
      <c r="K11890" t="s">
        <v>19</v>
      </c>
      <c r="L11890">
        <v>3</v>
      </c>
      <c r="M11890" t="s">
        <v>115</v>
      </c>
      <c r="N11890" t="s">
        <v>167</v>
      </c>
      <c r="O11890" t="s">
        <v>22</v>
      </c>
    </row>
    <row r="11891" spans="1:15">
      <c r="A11891" t="s">
        <v>18534</v>
      </c>
      <c r="B11891" s="1">
        <v>46008</v>
      </c>
      <c r="C11891" t="s">
        <v>18535</v>
      </c>
      <c r="D11891" t="s">
        <v>25</v>
      </c>
      <c r="E11891" t="s">
        <v>91</v>
      </c>
      <c r="F11891">
        <v>5</v>
      </c>
      <c r="G11891">
        <v>25709.81</v>
      </c>
      <c r="H11891">
        <v>128549.05</v>
      </c>
      <c r="I11891">
        <f>salesdata[[#This Row],[Total_Sales_INR]]/10000000</f>
        <v>1.2854905E-2</v>
      </c>
      <c r="J11891" t="s">
        <v>34</v>
      </c>
      <c r="K11891" t="s">
        <v>19</v>
      </c>
      <c r="L11891">
        <v>4</v>
      </c>
      <c r="M11891" t="s">
        <v>123</v>
      </c>
      <c r="N11891" t="s">
        <v>216</v>
      </c>
      <c r="O11891" t="s">
        <v>22</v>
      </c>
    </row>
    <row r="11892" spans="1:15">
      <c r="A11892" t="s">
        <v>18536</v>
      </c>
      <c r="B11892" s="1">
        <v>45879</v>
      </c>
      <c r="C11892" t="s">
        <v>10854</v>
      </c>
      <c r="D11892" t="s">
        <v>32</v>
      </c>
      <c r="E11892" t="s">
        <v>309</v>
      </c>
      <c r="F11892">
        <v>4</v>
      </c>
      <c r="G11892">
        <v>10570.09</v>
      </c>
      <c r="H11892">
        <v>42280.36</v>
      </c>
      <c r="I11892">
        <f>salesdata[[#This Row],[Total_Sales_INR]]/10000000</f>
        <v>4.2280360000000001E-3</v>
      </c>
      <c r="J11892" t="s">
        <v>47</v>
      </c>
      <c r="K11892" t="s">
        <v>19</v>
      </c>
      <c r="L11892">
        <v>2</v>
      </c>
      <c r="M11892" t="s">
        <v>265</v>
      </c>
      <c r="N11892" t="s">
        <v>62</v>
      </c>
      <c r="O11892" t="s">
        <v>22</v>
      </c>
    </row>
    <row r="11893" spans="1:15">
      <c r="A11893" t="s">
        <v>18537</v>
      </c>
      <c r="B11893" s="1">
        <v>45902</v>
      </c>
      <c r="C11893" t="s">
        <v>8451</v>
      </c>
      <c r="D11893" t="s">
        <v>16</v>
      </c>
      <c r="E11893" t="s">
        <v>145</v>
      </c>
      <c r="F11893">
        <v>3</v>
      </c>
      <c r="G11893">
        <v>29470.84</v>
      </c>
      <c r="H11893">
        <v>88412.52</v>
      </c>
      <c r="I11893">
        <f>salesdata[[#This Row],[Total_Sales_INR]]/10000000</f>
        <v>8.8412520000000008E-3</v>
      </c>
      <c r="J11893" t="s">
        <v>27</v>
      </c>
      <c r="K11893" t="s">
        <v>35</v>
      </c>
      <c r="L11893">
        <v>3</v>
      </c>
      <c r="M11893" t="s">
        <v>61</v>
      </c>
      <c r="N11893" t="s">
        <v>94</v>
      </c>
      <c r="O11893" t="s">
        <v>22</v>
      </c>
    </row>
    <row r="11894" spans="1:15">
      <c r="A11894" t="s">
        <v>18538</v>
      </c>
      <c r="B11894" s="1">
        <v>45668</v>
      </c>
      <c r="C11894" t="s">
        <v>12011</v>
      </c>
      <c r="D11894" t="s">
        <v>102</v>
      </c>
      <c r="E11894" t="s">
        <v>155</v>
      </c>
      <c r="F11894">
        <v>5</v>
      </c>
      <c r="G11894">
        <v>18248.11</v>
      </c>
      <c r="H11894">
        <v>91240.55</v>
      </c>
      <c r="I11894">
        <f>salesdata[[#This Row],[Total_Sales_INR]]/10000000</f>
        <v>9.1240550000000007E-3</v>
      </c>
      <c r="J11894" t="s">
        <v>47</v>
      </c>
      <c r="K11894" t="s">
        <v>19</v>
      </c>
      <c r="L11894">
        <v>2</v>
      </c>
      <c r="M11894" t="s">
        <v>56</v>
      </c>
      <c r="N11894" t="s">
        <v>69</v>
      </c>
      <c r="O11894" t="s">
        <v>22</v>
      </c>
    </row>
    <row r="11895" spans="1:15">
      <c r="A11895" t="s">
        <v>18539</v>
      </c>
      <c r="B11895" s="1">
        <v>45859</v>
      </c>
      <c r="C11895" t="s">
        <v>15555</v>
      </c>
      <c r="D11895" t="s">
        <v>45</v>
      </c>
      <c r="E11895" t="s">
        <v>85</v>
      </c>
      <c r="F11895">
        <v>2</v>
      </c>
      <c r="G11895">
        <v>43947.63</v>
      </c>
      <c r="H11895">
        <v>87895.26</v>
      </c>
      <c r="I11895">
        <f>salesdata[[#This Row],[Total_Sales_INR]]/10000000</f>
        <v>8.7895259999999989E-3</v>
      </c>
      <c r="J11895" t="s">
        <v>47</v>
      </c>
      <c r="K11895" t="s">
        <v>72</v>
      </c>
      <c r="L11895">
        <v>4</v>
      </c>
      <c r="M11895" t="s">
        <v>160</v>
      </c>
      <c r="N11895" t="s">
        <v>127</v>
      </c>
      <c r="O11895" t="s">
        <v>22</v>
      </c>
    </row>
    <row r="11896" spans="1:15">
      <c r="A11896" t="s">
        <v>18540</v>
      </c>
      <c r="B11896" s="1">
        <v>45867</v>
      </c>
      <c r="C11896" t="s">
        <v>6524</v>
      </c>
      <c r="D11896" t="s">
        <v>102</v>
      </c>
      <c r="E11896" t="s">
        <v>155</v>
      </c>
      <c r="F11896">
        <v>3</v>
      </c>
      <c r="G11896">
        <v>46979.77</v>
      </c>
      <c r="H11896">
        <v>140939.31</v>
      </c>
      <c r="I11896">
        <f>salesdata[[#This Row],[Total_Sales_INR]]/10000000</f>
        <v>1.4093931000000001E-2</v>
      </c>
      <c r="J11896" t="s">
        <v>47</v>
      </c>
      <c r="K11896" t="s">
        <v>35</v>
      </c>
      <c r="L11896">
        <v>1</v>
      </c>
      <c r="M11896" t="s">
        <v>68</v>
      </c>
      <c r="N11896" t="s">
        <v>62</v>
      </c>
      <c r="O11896" t="s">
        <v>22</v>
      </c>
    </row>
    <row r="11897" spans="1:15">
      <c r="A11897" t="s">
        <v>18541</v>
      </c>
      <c r="B11897" s="1">
        <v>45747</v>
      </c>
      <c r="C11897" t="s">
        <v>18542</v>
      </c>
      <c r="D11897" t="s">
        <v>102</v>
      </c>
      <c r="E11897" t="s">
        <v>155</v>
      </c>
      <c r="F11897">
        <v>5</v>
      </c>
      <c r="G11897">
        <v>37212.85</v>
      </c>
      <c r="H11897">
        <v>186064.25</v>
      </c>
      <c r="I11897">
        <f>salesdata[[#This Row],[Total_Sales_INR]]/10000000</f>
        <v>1.8606424999999999E-2</v>
      </c>
      <c r="J11897" t="s">
        <v>18</v>
      </c>
      <c r="K11897" t="s">
        <v>19</v>
      </c>
      <c r="L11897">
        <v>5</v>
      </c>
      <c r="M11897" t="s">
        <v>51</v>
      </c>
      <c r="N11897" t="s">
        <v>69</v>
      </c>
      <c r="O11897" t="s">
        <v>22</v>
      </c>
    </row>
    <row r="11898" spans="1:15">
      <c r="A11898" t="s">
        <v>18543</v>
      </c>
      <c r="B11898" s="1">
        <v>45839</v>
      </c>
      <c r="C11898" t="s">
        <v>15431</v>
      </c>
      <c r="D11898" t="s">
        <v>25</v>
      </c>
      <c r="E11898" t="s">
        <v>91</v>
      </c>
      <c r="F11898">
        <v>3</v>
      </c>
      <c r="G11898">
        <v>30415.200000000001</v>
      </c>
      <c r="H11898">
        <v>91245.6</v>
      </c>
      <c r="I11898">
        <f>salesdata[[#This Row],[Total_Sales_INR]]/10000000</f>
        <v>9.1245600000000003E-3</v>
      </c>
      <c r="J11898" t="s">
        <v>34</v>
      </c>
      <c r="K11898" t="s">
        <v>35</v>
      </c>
      <c r="L11898">
        <v>3</v>
      </c>
      <c r="M11898" t="s">
        <v>36</v>
      </c>
      <c r="N11898" t="s">
        <v>360</v>
      </c>
      <c r="O11898" t="s">
        <v>22</v>
      </c>
    </row>
    <row r="11899" spans="1:15">
      <c r="A11899" t="s">
        <v>18544</v>
      </c>
      <c r="B11899" s="1">
        <v>45696</v>
      </c>
      <c r="C11899" t="s">
        <v>18545</v>
      </c>
      <c r="D11899" t="s">
        <v>16</v>
      </c>
      <c r="E11899" t="s">
        <v>159</v>
      </c>
      <c r="F11899">
        <v>3</v>
      </c>
      <c r="G11899">
        <v>32941.81</v>
      </c>
      <c r="H11899">
        <v>98825.43</v>
      </c>
      <c r="I11899">
        <f>salesdata[[#This Row],[Total_Sales_INR]]/10000000</f>
        <v>9.8825429999999988E-3</v>
      </c>
      <c r="J11899" t="s">
        <v>47</v>
      </c>
      <c r="K11899" t="s">
        <v>35</v>
      </c>
      <c r="L11899">
        <v>1</v>
      </c>
      <c r="M11899" t="s">
        <v>119</v>
      </c>
      <c r="N11899" t="s">
        <v>97</v>
      </c>
      <c r="O11899" t="s">
        <v>22</v>
      </c>
    </row>
    <row r="11900" spans="1:15">
      <c r="A11900" t="s">
        <v>18546</v>
      </c>
      <c r="B11900" s="1">
        <v>45760</v>
      </c>
      <c r="C11900" t="s">
        <v>14155</v>
      </c>
      <c r="D11900" t="s">
        <v>102</v>
      </c>
      <c r="E11900" t="s">
        <v>184</v>
      </c>
      <c r="F11900">
        <v>5</v>
      </c>
      <c r="G11900">
        <v>813.55</v>
      </c>
      <c r="H11900">
        <v>4067.75</v>
      </c>
      <c r="I11900">
        <f>salesdata[[#This Row],[Total_Sales_INR]]/10000000</f>
        <v>4.0677500000000001E-4</v>
      </c>
      <c r="J11900" t="s">
        <v>34</v>
      </c>
      <c r="K11900" t="s">
        <v>35</v>
      </c>
      <c r="L11900">
        <v>3</v>
      </c>
      <c r="M11900" t="s">
        <v>36</v>
      </c>
      <c r="N11900" t="s">
        <v>156</v>
      </c>
      <c r="O11900" t="s">
        <v>22</v>
      </c>
    </row>
    <row r="11901" spans="1:15">
      <c r="A11901" t="s">
        <v>18547</v>
      </c>
      <c r="B11901" s="1">
        <v>45942</v>
      </c>
      <c r="C11901" t="s">
        <v>846</v>
      </c>
      <c r="D11901" t="s">
        <v>32</v>
      </c>
      <c r="E11901" t="s">
        <v>33</v>
      </c>
      <c r="F11901">
        <v>4</v>
      </c>
      <c r="G11901">
        <v>27197.41</v>
      </c>
      <c r="H11901">
        <v>108789.64</v>
      </c>
      <c r="I11901">
        <f>salesdata[[#This Row],[Total_Sales_INR]]/10000000</f>
        <v>1.0878964E-2</v>
      </c>
      <c r="J11901" t="s">
        <v>47</v>
      </c>
      <c r="K11901" t="s">
        <v>72</v>
      </c>
      <c r="L11901">
        <v>2</v>
      </c>
      <c r="M11901" t="s">
        <v>141</v>
      </c>
      <c r="N11901" t="s">
        <v>97</v>
      </c>
      <c r="O11901" t="s">
        <v>22</v>
      </c>
    </row>
    <row r="11902" spans="1:15">
      <c r="A11902" t="s">
        <v>18548</v>
      </c>
      <c r="B11902" s="1">
        <v>46019</v>
      </c>
      <c r="C11902" t="s">
        <v>5235</v>
      </c>
      <c r="D11902" t="s">
        <v>25</v>
      </c>
      <c r="E11902" t="s">
        <v>223</v>
      </c>
      <c r="F11902">
        <v>5</v>
      </c>
      <c r="G11902">
        <v>42394.85</v>
      </c>
      <c r="H11902">
        <v>211974.25</v>
      </c>
      <c r="I11902">
        <f>salesdata[[#This Row],[Total_Sales_INR]]/10000000</f>
        <v>2.1197424999999999E-2</v>
      </c>
      <c r="J11902" t="s">
        <v>34</v>
      </c>
      <c r="K11902" t="s">
        <v>72</v>
      </c>
      <c r="L11902">
        <v>2</v>
      </c>
      <c r="M11902" t="s">
        <v>104</v>
      </c>
      <c r="N11902" t="s">
        <v>74</v>
      </c>
      <c r="O11902" t="s">
        <v>22</v>
      </c>
    </row>
    <row r="11903" spans="1:15">
      <c r="A11903" t="s">
        <v>18549</v>
      </c>
      <c r="B11903" s="1">
        <v>45717</v>
      </c>
      <c r="C11903" t="s">
        <v>7960</v>
      </c>
      <c r="D11903" t="s">
        <v>32</v>
      </c>
      <c r="E11903" t="s">
        <v>81</v>
      </c>
      <c r="F11903">
        <v>4</v>
      </c>
      <c r="G11903">
        <v>29419.71</v>
      </c>
      <c r="H11903">
        <v>117678.84</v>
      </c>
      <c r="I11903">
        <f>salesdata[[#This Row],[Total_Sales_INR]]/10000000</f>
        <v>1.1767883999999999E-2</v>
      </c>
      <c r="J11903" t="s">
        <v>34</v>
      </c>
      <c r="K11903" t="s">
        <v>72</v>
      </c>
      <c r="L11903">
        <v>4</v>
      </c>
      <c r="M11903" t="s">
        <v>185</v>
      </c>
      <c r="N11903" t="s">
        <v>52</v>
      </c>
      <c r="O11903" t="s">
        <v>22</v>
      </c>
    </row>
    <row r="11904" spans="1:15">
      <c r="A11904" t="s">
        <v>18550</v>
      </c>
      <c r="B11904" s="1">
        <v>45712</v>
      </c>
      <c r="C11904" t="s">
        <v>6141</v>
      </c>
      <c r="D11904" t="s">
        <v>25</v>
      </c>
      <c r="E11904" t="s">
        <v>91</v>
      </c>
      <c r="F11904">
        <v>3</v>
      </c>
      <c r="G11904">
        <v>49342.83</v>
      </c>
      <c r="H11904">
        <v>148028.49</v>
      </c>
      <c r="I11904">
        <f>salesdata[[#This Row],[Total_Sales_INR]]/10000000</f>
        <v>1.4802849E-2</v>
      </c>
      <c r="J11904" t="s">
        <v>34</v>
      </c>
      <c r="K11904" t="s">
        <v>35</v>
      </c>
      <c r="L11904">
        <v>4</v>
      </c>
      <c r="M11904" t="s">
        <v>160</v>
      </c>
      <c r="N11904" t="s">
        <v>216</v>
      </c>
      <c r="O11904" t="s">
        <v>22</v>
      </c>
    </row>
    <row r="11905" spans="1:15">
      <c r="A11905" t="s">
        <v>18551</v>
      </c>
      <c r="B11905" s="1">
        <v>45777</v>
      </c>
      <c r="C11905" t="s">
        <v>4207</v>
      </c>
      <c r="D11905" t="s">
        <v>45</v>
      </c>
      <c r="E11905" t="s">
        <v>65</v>
      </c>
      <c r="F11905">
        <v>1</v>
      </c>
      <c r="G11905">
        <v>22189.73</v>
      </c>
      <c r="H11905">
        <v>22189.73</v>
      </c>
      <c r="I11905">
        <f>salesdata[[#This Row],[Total_Sales_INR]]/10000000</f>
        <v>2.218973E-3</v>
      </c>
      <c r="J11905" t="s">
        <v>27</v>
      </c>
      <c r="K11905" t="s">
        <v>19</v>
      </c>
      <c r="L11905">
        <v>5</v>
      </c>
      <c r="M11905" t="s">
        <v>73</v>
      </c>
      <c r="N11905" t="s">
        <v>97</v>
      </c>
      <c r="O11905" t="s">
        <v>22</v>
      </c>
    </row>
    <row r="11906" spans="1:15">
      <c r="A11906" t="s">
        <v>18552</v>
      </c>
      <c r="B11906" s="1">
        <v>45701</v>
      </c>
      <c r="C11906" t="s">
        <v>18553</v>
      </c>
      <c r="D11906" t="s">
        <v>16</v>
      </c>
      <c r="E11906" t="s">
        <v>130</v>
      </c>
      <c r="F11906">
        <v>3</v>
      </c>
      <c r="G11906">
        <v>29620.86</v>
      </c>
      <c r="H11906">
        <v>88862.58</v>
      </c>
      <c r="I11906">
        <f>salesdata[[#This Row],[Total_Sales_INR]]/10000000</f>
        <v>8.8862579999999993E-3</v>
      </c>
      <c r="J11906" t="s">
        <v>18</v>
      </c>
      <c r="K11906" t="s">
        <v>35</v>
      </c>
      <c r="L11906">
        <v>4</v>
      </c>
      <c r="M11906" t="s">
        <v>185</v>
      </c>
      <c r="N11906" t="s">
        <v>127</v>
      </c>
      <c r="O11906" t="s">
        <v>22</v>
      </c>
    </row>
    <row r="11907" spans="1:15">
      <c r="A11907" t="s">
        <v>18554</v>
      </c>
      <c r="B11907" s="1">
        <v>45812</v>
      </c>
      <c r="C11907" t="s">
        <v>14428</v>
      </c>
      <c r="D11907" t="s">
        <v>102</v>
      </c>
      <c r="E11907" t="s">
        <v>193</v>
      </c>
      <c r="F11907">
        <v>3</v>
      </c>
      <c r="G11907">
        <v>35314.49</v>
      </c>
      <c r="H11907">
        <v>105943.47</v>
      </c>
      <c r="I11907">
        <f>salesdata[[#This Row],[Total_Sales_INR]]/10000000</f>
        <v>1.0594347E-2</v>
      </c>
      <c r="J11907" t="s">
        <v>27</v>
      </c>
      <c r="K11907" t="s">
        <v>35</v>
      </c>
      <c r="L11907">
        <v>4</v>
      </c>
      <c r="M11907" t="s">
        <v>160</v>
      </c>
      <c r="N11907" t="s">
        <v>124</v>
      </c>
      <c r="O11907" t="s">
        <v>22</v>
      </c>
    </row>
    <row r="11908" spans="1:15">
      <c r="A11908" t="s">
        <v>18555</v>
      </c>
      <c r="B11908" s="1">
        <v>45771</v>
      </c>
      <c r="C11908" t="s">
        <v>10204</v>
      </c>
      <c r="D11908" t="s">
        <v>102</v>
      </c>
      <c r="E11908" t="s">
        <v>155</v>
      </c>
      <c r="F11908">
        <v>1</v>
      </c>
      <c r="G11908">
        <v>9541.68</v>
      </c>
      <c r="H11908">
        <v>9541.68</v>
      </c>
      <c r="I11908">
        <f>salesdata[[#This Row],[Total_Sales_INR]]/10000000</f>
        <v>9.5416800000000003E-4</v>
      </c>
      <c r="J11908" t="s">
        <v>18</v>
      </c>
      <c r="K11908" t="s">
        <v>35</v>
      </c>
      <c r="L11908">
        <v>4</v>
      </c>
      <c r="M11908" t="s">
        <v>88</v>
      </c>
      <c r="N11908" t="s">
        <v>37</v>
      </c>
      <c r="O11908" t="s">
        <v>22</v>
      </c>
    </row>
    <row r="11909" spans="1:15">
      <c r="A11909" t="s">
        <v>18556</v>
      </c>
      <c r="B11909" s="1">
        <v>45709</v>
      </c>
      <c r="C11909" t="s">
        <v>18557</v>
      </c>
      <c r="D11909" t="s">
        <v>25</v>
      </c>
      <c r="E11909" t="s">
        <v>26</v>
      </c>
      <c r="F11909">
        <v>4</v>
      </c>
      <c r="G11909">
        <v>49937.45</v>
      </c>
      <c r="H11909">
        <v>199749.8</v>
      </c>
      <c r="I11909">
        <f>salesdata[[#This Row],[Total_Sales_INR]]/10000000</f>
        <v>1.997498E-2</v>
      </c>
      <c r="J11909" t="s">
        <v>34</v>
      </c>
      <c r="K11909" t="s">
        <v>72</v>
      </c>
      <c r="L11909">
        <v>2</v>
      </c>
      <c r="M11909" t="s">
        <v>133</v>
      </c>
      <c r="N11909" t="s">
        <v>69</v>
      </c>
      <c r="O11909" t="s">
        <v>22</v>
      </c>
    </row>
    <row r="11910" spans="1:15">
      <c r="A11910" t="s">
        <v>18558</v>
      </c>
      <c r="B11910" s="1">
        <v>45852</v>
      </c>
      <c r="C11910" t="s">
        <v>18559</v>
      </c>
      <c r="D11910" t="s">
        <v>16</v>
      </c>
      <c r="E11910" t="s">
        <v>130</v>
      </c>
      <c r="F11910">
        <v>3</v>
      </c>
      <c r="G11910">
        <v>39817.199999999997</v>
      </c>
      <c r="H11910">
        <v>119451.6</v>
      </c>
      <c r="I11910">
        <f>salesdata[[#This Row],[Total_Sales_INR]]/10000000</f>
        <v>1.194516E-2</v>
      </c>
      <c r="J11910" t="s">
        <v>27</v>
      </c>
      <c r="K11910" t="s">
        <v>72</v>
      </c>
      <c r="L11910">
        <v>2</v>
      </c>
      <c r="M11910" t="s">
        <v>56</v>
      </c>
      <c r="N11910" t="s">
        <v>42</v>
      </c>
      <c r="O11910" t="s">
        <v>22</v>
      </c>
    </row>
    <row r="11911" spans="1:15">
      <c r="A11911" t="s">
        <v>18560</v>
      </c>
      <c r="B11911" s="1">
        <v>45782</v>
      </c>
      <c r="C11911" t="s">
        <v>14019</v>
      </c>
      <c r="D11911" t="s">
        <v>16</v>
      </c>
      <c r="E11911" t="s">
        <v>130</v>
      </c>
      <c r="F11911">
        <v>1</v>
      </c>
      <c r="G11911">
        <v>35197.71</v>
      </c>
      <c r="H11911">
        <v>35197.71</v>
      </c>
      <c r="I11911">
        <f>salesdata[[#This Row],[Total_Sales_INR]]/10000000</f>
        <v>3.5197710000000001E-3</v>
      </c>
      <c r="J11911" t="s">
        <v>34</v>
      </c>
      <c r="K11911" t="s">
        <v>35</v>
      </c>
      <c r="L11911">
        <v>2</v>
      </c>
      <c r="M11911" t="s">
        <v>133</v>
      </c>
      <c r="N11911" t="s">
        <v>213</v>
      </c>
      <c r="O11911" t="s">
        <v>22</v>
      </c>
    </row>
    <row r="11912" spans="1:15">
      <c r="A11912" t="s">
        <v>18561</v>
      </c>
      <c r="B11912" s="1">
        <v>45860</v>
      </c>
      <c r="C11912" t="s">
        <v>956</v>
      </c>
      <c r="D11912" t="s">
        <v>25</v>
      </c>
      <c r="E11912" t="s">
        <v>91</v>
      </c>
      <c r="F11912">
        <v>2</v>
      </c>
      <c r="G11912">
        <v>46948.38</v>
      </c>
      <c r="H11912">
        <v>93896.76</v>
      </c>
      <c r="I11912">
        <f>salesdata[[#This Row],[Total_Sales_INR]]/10000000</f>
        <v>9.3896759999999996E-3</v>
      </c>
      <c r="J11912" t="s">
        <v>47</v>
      </c>
      <c r="K11912" t="s">
        <v>35</v>
      </c>
      <c r="L11912">
        <v>4</v>
      </c>
      <c r="M11912" t="s">
        <v>198</v>
      </c>
      <c r="N11912" t="s">
        <v>134</v>
      </c>
      <c r="O11912" t="s">
        <v>22</v>
      </c>
    </row>
    <row r="11913" spans="1:15">
      <c r="A11913" t="s">
        <v>18562</v>
      </c>
      <c r="B11913" s="1">
        <v>45910</v>
      </c>
      <c r="C11913" t="s">
        <v>656</v>
      </c>
      <c r="D11913" t="s">
        <v>45</v>
      </c>
      <c r="E11913" t="s">
        <v>55</v>
      </c>
      <c r="F11913">
        <v>2</v>
      </c>
      <c r="G11913">
        <v>4260.79</v>
      </c>
      <c r="H11913">
        <v>8521.58</v>
      </c>
      <c r="I11913">
        <f>salesdata[[#This Row],[Total_Sales_INR]]/10000000</f>
        <v>8.52158E-4</v>
      </c>
      <c r="J11913" t="s">
        <v>34</v>
      </c>
      <c r="K11913" t="s">
        <v>35</v>
      </c>
      <c r="L11913">
        <v>1</v>
      </c>
      <c r="M11913" t="s">
        <v>119</v>
      </c>
      <c r="N11913" t="s">
        <v>112</v>
      </c>
      <c r="O11913" t="s">
        <v>22</v>
      </c>
    </row>
    <row r="11914" spans="1:15">
      <c r="A11914" t="s">
        <v>18563</v>
      </c>
      <c r="B11914" s="1">
        <v>45948</v>
      </c>
      <c r="C11914" t="s">
        <v>6983</v>
      </c>
      <c r="D11914" t="s">
        <v>32</v>
      </c>
      <c r="E11914" t="s">
        <v>250</v>
      </c>
      <c r="F11914">
        <v>2</v>
      </c>
      <c r="G11914">
        <v>47731.19</v>
      </c>
      <c r="H11914">
        <v>95462.38</v>
      </c>
      <c r="I11914">
        <f>salesdata[[#This Row],[Total_Sales_INR]]/10000000</f>
        <v>9.5462380000000003E-3</v>
      </c>
      <c r="J11914" t="s">
        <v>47</v>
      </c>
      <c r="K11914" t="s">
        <v>35</v>
      </c>
      <c r="L11914">
        <v>5</v>
      </c>
      <c r="M11914" t="s">
        <v>73</v>
      </c>
      <c r="N11914" t="s">
        <v>156</v>
      </c>
      <c r="O11914" t="s">
        <v>22</v>
      </c>
    </row>
    <row r="11915" spans="1:15">
      <c r="A11915" t="s">
        <v>18564</v>
      </c>
      <c r="B11915" s="1">
        <v>45683</v>
      </c>
      <c r="C11915" t="s">
        <v>727</v>
      </c>
      <c r="D11915" t="s">
        <v>45</v>
      </c>
      <c r="E11915" t="s">
        <v>85</v>
      </c>
      <c r="F11915">
        <v>1</v>
      </c>
      <c r="G11915">
        <v>479.71</v>
      </c>
      <c r="H11915">
        <v>479.71</v>
      </c>
      <c r="I11915">
        <f>salesdata[[#This Row],[Total_Sales_INR]]/10000000</f>
        <v>4.7970999999999999E-5</v>
      </c>
      <c r="J11915" t="s">
        <v>34</v>
      </c>
      <c r="K11915" t="s">
        <v>35</v>
      </c>
      <c r="L11915">
        <v>5</v>
      </c>
      <c r="M11915" t="s">
        <v>170</v>
      </c>
      <c r="N11915" t="s">
        <v>360</v>
      </c>
      <c r="O11915" t="s">
        <v>22</v>
      </c>
    </row>
    <row r="11916" spans="1:15">
      <c r="A11916" t="s">
        <v>18565</v>
      </c>
      <c r="B11916" s="1">
        <v>45831</v>
      </c>
      <c r="C11916" t="s">
        <v>12422</v>
      </c>
      <c r="D11916" t="s">
        <v>25</v>
      </c>
      <c r="E11916" t="s">
        <v>91</v>
      </c>
      <c r="F11916">
        <v>5</v>
      </c>
      <c r="G11916">
        <v>4445.0600000000004</v>
      </c>
      <c r="H11916">
        <v>22225.3</v>
      </c>
      <c r="I11916">
        <f>salesdata[[#This Row],[Total_Sales_INR]]/10000000</f>
        <v>2.2225299999999999E-3</v>
      </c>
      <c r="J11916" t="s">
        <v>47</v>
      </c>
      <c r="K11916" t="s">
        <v>19</v>
      </c>
      <c r="L11916">
        <v>5</v>
      </c>
      <c r="M11916" t="s">
        <v>73</v>
      </c>
      <c r="N11916" t="s">
        <v>52</v>
      </c>
      <c r="O11916" t="s">
        <v>22</v>
      </c>
    </row>
    <row r="11917" spans="1:15">
      <c r="A11917" t="s">
        <v>18566</v>
      </c>
      <c r="B11917" s="1">
        <v>45950</v>
      </c>
      <c r="C11917" t="s">
        <v>2044</v>
      </c>
      <c r="D11917" t="s">
        <v>25</v>
      </c>
      <c r="E11917" t="s">
        <v>223</v>
      </c>
      <c r="F11917">
        <v>4</v>
      </c>
      <c r="G11917">
        <v>44189.66</v>
      </c>
      <c r="H11917">
        <v>176758.64</v>
      </c>
      <c r="I11917">
        <f>salesdata[[#This Row],[Total_Sales_INR]]/10000000</f>
        <v>1.7675864000000003E-2</v>
      </c>
      <c r="J11917" t="s">
        <v>47</v>
      </c>
      <c r="K11917" t="s">
        <v>35</v>
      </c>
      <c r="L11917">
        <v>3</v>
      </c>
      <c r="M11917" t="s">
        <v>115</v>
      </c>
      <c r="N11917" t="s">
        <v>62</v>
      </c>
      <c r="O11917" t="s">
        <v>22</v>
      </c>
    </row>
    <row r="11918" spans="1:15">
      <c r="A11918" t="s">
        <v>18567</v>
      </c>
      <c r="B11918" s="1">
        <v>45728</v>
      </c>
      <c r="C11918" t="s">
        <v>12283</v>
      </c>
      <c r="D11918" t="s">
        <v>102</v>
      </c>
      <c r="E11918" t="s">
        <v>103</v>
      </c>
      <c r="F11918">
        <v>3</v>
      </c>
      <c r="G11918">
        <v>39869.89</v>
      </c>
      <c r="H11918">
        <v>119609.67</v>
      </c>
      <c r="I11918">
        <f>salesdata[[#This Row],[Total_Sales_INR]]/10000000</f>
        <v>1.1960966999999999E-2</v>
      </c>
      <c r="J11918" t="s">
        <v>18</v>
      </c>
      <c r="K11918" t="s">
        <v>35</v>
      </c>
      <c r="L11918">
        <v>5</v>
      </c>
      <c r="M11918" t="s">
        <v>170</v>
      </c>
      <c r="N11918" t="s">
        <v>167</v>
      </c>
      <c r="O11918" t="s">
        <v>22</v>
      </c>
    </row>
    <row r="11919" spans="1:15">
      <c r="A11919" t="s">
        <v>18568</v>
      </c>
      <c r="B11919" s="1">
        <v>45770</v>
      </c>
      <c r="C11919" t="s">
        <v>18569</v>
      </c>
      <c r="D11919" t="s">
        <v>25</v>
      </c>
      <c r="E11919" t="s">
        <v>223</v>
      </c>
      <c r="F11919">
        <v>4</v>
      </c>
      <c r="G11919">
        <v>34038.339999999997</v>
      </c>
      <c r="H11919">
        <v>136153.35999999999</v>
      </c>
      <c r="I11919">
        <f>salesdata[[#This Row],[Total_Sales_INR]]/10000000</f>
        <v>1.3615335999999999E-2</v>
      </c>
      <c r="J11919" t="s">
        <v>34</v>
      </c>
      <c r="K11919" t="s">
        <v>19</v>
      </c>
      <c r="L11919">
        <v>5</v>
      </c>
      <c r="M11919" t="s">
        <v>51</v>
      </c>
      <c r="N11919" t="s">
        <v>142</v>
      </c>
      <c r="O11919" t="s">
        <v>22</v>
      </c>
    </row>
    <row r="11920" spans="1:15">
      <c r="A11920" t="s">
        <v>18570</v>
      </c>
      <c r="B11920" s="1">
        <v>45855</v>
      </c>
      <c r="C11920" t="s">
        <v>6761</v>
      </c>
      <c r="D11920" t="s">
        <v>25</v>
      </c>
      <c r="E11920" t="s">
        <v>280</v>
      </c>
      <c r="F11920">
        <v>1</v>
      </c>
      <c r="G11920">
        <v>35625.199999999997</v>
      </c>
      <c r="H11920">
        <v>35625.199999999997</v>
      </c>
      <c r="I11920">
        <f>salesdata[[#This Row],[Total_Sales_INR]]/10000000</f>
        <v>3.5625199999999996E-3</v>
      </c>
      <c r="J11920" t="s">
        <v>47</v>
      </c>
      <c r="K11920" t="s">
        <v>35</v>
      </c>
      <c r="L11920">
        <v>3</v>
      </c>
      <c r="M11920" t="s">
        <v>36</v>
      </c>
      <c r="N11920" t="s">
        <v>156</v>
      </c>
      <c r="O11920" t="s">
        <v>22</v>
      </c>
    </row>
    <row r="11921" spans="1:15">
      <c r="A11921" t="s">
        <v>18571</v>
      </c>
      <c r="B11921" s="1">
        <v>46021</v>
      </c>
      <c r="C11921" t="s">
        <v>15189</v>
      </c>
      <c r="D11921" t="s">
        <v>16</v>
      </c>
      <c r="E11921" t="s">
        <v>145</v>
      </c>
      <c r="F11921">
        <v>5</v>
      </c>
      <c r="G11921">
        <v>44341.66</v>
      </c>
      <c r="H11921">
        <v>221708.3</v>
      </c>
      <c r="I11921">
        <f>salesdata[[#This Row],[Total_Sales_INR]]/10000000</f>
        <v>2.2170829999999999E-2</v>
      </c>
      <c r="J11921" t="s">
        <v>18</v>
      </c>
      <c r="K11921" t="s">
        <v>19</v>
      </c>
      <c r="L11921">
        <v>3</v>
      </c>
      <c r="M11921" t="s">
        <v>36</v>
      </c>
      <c r="N11921" t="s">
        <v>29</v>
      </c>
      <c r="O11921" t="s">
        <v>22</v>
      </c>
    </row>
    <row r="11922" spans="1:15">
      <c r="A11922" t="s">
        <v>18572</v>
      </c>
      <c r="B11922" s="1">
        <v>45804</v>
      </c>
      <c r="C11922" t="s">
        <v>7163</v>
      </c>
      <c r="D11922" t="s">
        <v>102</v>
      </c>
      <c r="E11922" t="s">
        <v>118</v>
      </c>
      <c r="F11922">
        <v>4</v>
      </c>
      <c r="G11922">
        <v>44816.67</v>
      </c>
      <c r="H11922">
        <v>179266.68</v>
      </c>
      <c r="I11922">
        <f>salesdata[[#This Row],[Total_Sales_INR]]/10000000</f>
        <v>1.7926668E-2</v>
      </c>
      <c r="J11922" t="s">
        <v>34</v>
      </c>
      <c r="K11922" t="s">
        <v>72</v>
      </c>
      <c r="L11922">
        <v>4</v>
      </c>
      <c r="M11922" t="s">
        <v>160</v>
      </c>
      <c r="N11922" t="s">
        <v>94</v>
      </c>
      <c r="O11922" t="s">
        <v>22</v>
      </c>
    </row>
    <row r="11923" spans="1:15">
      <c r="A11923" t="s">
        <v>18573</v>
      </c>
      <c r="B11923" s="1">
        <v>45992</v>
      </c>
      <c r="C11923" t="s">
        <v>8266</v>
      </c>
      <c r="D11923" t="s">
        <v>102</v>
      </c>
      <c r="E11923" t="s">
        <v>103</v>
      </c>
      <c r="F11923">
        <v>4</v>
      </c>
      <c r="G11923">
        <v>37610.949999999997</v>
      </c>
      <c r="H11923">
        <v>150443.79999999999</v>
      </c>
      <c r="I11923">
        <f>salesdata[[#This Row],[Total_Sales_INR]]/10000000</f>
        <v>1.504438E-2</v>
      </c>
      <c r="J11923" t="s">
        <v>27</v>
      </c>
      <c r="K11923" t="s">
        <v>72</v>
      </c>
      <c r="L11923">
        <v>2</v>
      </c>
      <c r="M11923" t="s">
        <v>133</v>
      </c>
      <c r="N11923" t="s">
        <v>112</v>
      </c>
      <c r="O11923" t="s">
        <v>22</v>
      </c>
    </row>
    <row r="11924" spans="1:15">
      <c r="A11924" t="s">
        <v>18574</v>
      </c>
      <c r="B11924" s="1">
        <v>45849</v>
      </c>
      <c r="C11924" t="s">
        <v>1166</v>
      </c>
      <c r="D11924" t="s">
        <v>16</v>
      </c>
      <c r="E11924" t="s">
        <v>159</v>
      </c>
      <c r="F11924">
        <v>2</v>
      </c>
      <c r="G11924">
        <v>22321.1</v>
      </c>
      <c r="H11924">
        <v>44642.2</v>
      </c>
      <c r="I11924">
        <f>salesdata[[#This Row],[Total_Sales_INR]]/10000000</f>
        <v>4.4642199999999996E-3</v>
      </c>
      <c r="J11924" t="s">
        <v>18</v>
      </c>
      <c r="K11924" t="s">
        <v>35</v>
      </c>
      <c r="L11924">
        <v>5</v>
      </c>
      <c r="M11924" t="s">
        <v>73</v>
      </c>
      <c r="N11924" t="s">
        <v>360</v>
      </c>
      <c r="O11924" t="s">
        <v>22</v>
      </c>
    </row>
    <row r="11925" spans="1:15">
      <c r="A11925" t="s">
        <v>18575</v>
      </c>
      <c r="B11925" s="1">
        <v>45886</v>
      </c>
      <c r="C11925" t="s">
        <v>11967</v>
      </c>
      <c r="D11925" t="s">
        <v>102</v>
      </c>
      <c r="E11925" t="s">
        <v>103</v>
      </c>
      <c r="F11925">
        <v>4</v>
      </c>
      <c r="G11925">
        <v>46537.42</v>
      </c>
      <c r="H11925">
        <v>186149.68</v>
      </c>
      <c r="I11925">
        <f>salesdata[[#This Row],[Total_Sales_INR]]/10000000</f>
        <v>1.8614967999999999E-2</v>
      </c>
      <c r="J11925" t="s">
        <v>27</v>
      </c>
      <c r="K11925" t="s">
        <v>35</v>
      </c>
      <c r="L11925">
        <v>1</v>
      </c>
      <c r="M11925" t="s">
        <v>20</v>
      </c>
      <c r="N11925" t="s">
        <v>360</v>
      </c>
      <c r="O11925" t="s">
        <v>22</v>
      </c>
    </row>
    <row r="11926" spans="1:15">
      <c r="A11926" t="s">
        <v>18576</v>
      </c>
      <c r="B11926" s="1">
        <v>45892</v>
      </c>
      <c r="C11926" t="s">
        <v>1471</v>
      </c>
      <c r="D11926" t="s">
        <v>45</v>
      </c>
      <c r="E11926" t="s">
        <v>60</v>
      </c>
      <c r="F11926">
        <v>4</v>
      </c>
      <c r="G11926">
        <v>34736.160000000003</v>
      </c>
      <c r="H11926">
        <v>138944.64000000001</v>
      </c>
      <c r="I11926">
        <f>salesdata[[#This Row],[Total_Sales_INR]]/10000000</f>
        <v>1.3894464000000002E-2</v>
      </c>
      <c r="J11926" t="s">
        <v>34</v>
      </c>
      <c r="K11926" t="s">
        <v>72</v>
      </c>
      <c r="L11926">
        <v>4</v>
      </c>
      <c r="M11926" t="s">
        <v>160</v>
      </c>
      <c r="N11926" t="s">
        <v>62</v>
      </c>
      <c r="O11926" t="s">
        <v>22</v>
      </c>
    </row>
    <row r="11927" spans="1:15">
      <c r="A11927" t="s">
        <v>18577</v>
      </c>
      <c r="B11927" s="1">
        <v>45750</v>
      </c>
      <c r="C11927" t="s">
        <v>18578</v>
      </c>
      <c r="D11927" t="s">
        <v>32</v>
      </c>
      <c r="E11927" t="s">
        <v>309</v>
      </c>
      <c r="F11927">
        <v>3</v>
      </c>
      <c r="G11927">
        <v>40747.71</v>
      </c>
      <c r="H11927">
        <v>122243.13</v>
      </c>
      <c r="I11927">
        <f>salesdata[[#This Row],[Total_Sales_INR]]/10000000</f>
        <v>1.2224313000000001E-2</v>
      </c>
      <c r="J11927" t="s">
        <v>27</v>
      </c>
      <c r="K11927" t="s">
        <v>19</v>
      </c>
      <c r="L11927">
        <v>2</v>
      </c>
      <c r="M11927" t="s">
        <v>104</v>
      </c>
      <c r="N11927" t="s">
        <v>127</v>
      </c>
      <c r="O11927" t="s">
        <v>22</v>
      </c>
    </row>
    <row r="11928" spans="1:15">
      <c r="A11928" t="s">
        <v>18579</v>
      </c>
      <c r="B11928" s="1">
        <v>45986</v>
      </c>
      <c r="C11928" t="s">
        <v>9076</v>
      </c>
      <c r="D11928" t="s">
        <v>32</v>
      </c>
      <c r="E11928" t="s">
        <v>40</v>
      </c>
      <c r="F11928">
        <v>5</v>
      </c>
      <c r="G11928">
        <v>29439.42</v>
      </c>
      <c r="H11928">
        <v>147197.1</v>
      </c>
      <c r="I11928">
        <f>salesdata[[#This Row],[Total_Sales_INR]]/10000000</f>
        <v>1.471971E-2</v>
      </c>
      <c r="J11928" t="s">
        <v>34</v>
      </c>
      <c r="K11928" t="s">
        <v>72</v>
      </c>
      <c r="L11928">
        <v>1</v>
      </c>
      <c r="M11928" t="s">
        <v>20</v>
      </c>
      <c r="N11928" t="s">
        <v>112</v>
      </c>
      <c r="O11928" t="s">
        <v>22</v>
      </c>
    </row>
    <row r="11929" spans="1:15">
      <c r="A11929" t="s">
        <v>18580</v>
      </c>
      <c r="B11929" s="1">
        <v>45764</v>
      </c>
      <c r="C11929" t="s">
        <v>3236</v>
      </c>
      <c r="D11929" t="s">
        <v>45</v>
      </c>
      <c r="E11929" t="s">
        <v>65</v>
      </c>
      <c r="F11929">
        <v>2</v>
      </c>
      <c r="G11929">
        <v>31573.83</v>
      </c>
      <c r="H11929">
        <v>63147.66</v>
      </c>
      <c r="I11929">
        <f>salesdata[[#This Row],[Total_Sales_INR]]/10000000</f>
        <v>6.3147660000000003E-3</v>
      </c>
      <c r="J11929" t="s">
        <v>47</v>
      </c>
      <c r="K11929" t="s">
        <v>35</v>
      </c>
      <c r="L11929">
        <v>5</v>
      </c>
      <c r="M11929" t="s">
        <v>170</v>
      </c>
      <c r="N11929" t="s">
        <v>48</v>
      </c>
      <c r="O11929" t="s">
        <v>22</v>
      </c>
    </row>
    <row r="11930" spans="1:15">
      <c r="A11930" t="s">
        <v>18581</v>
      </c>
      <c r="B11930" s="1">
        <v>45905</v>
      </c>
      <c r="C11930" t="s">
        <v>17999</v>
      </c>
      <c r="D11930" t="s">
        <v>25</v>
      </c>
      <c r="E11930" t="s">
        <v>140</v>
      </c>
      <c r="F11930">
        <v>2</v>
      </c>
      <c r="G11930">
        <v>47768.29</v>
      </c>
      <c r="H11930">
        <v>95536.58</v>
      </c>
      <c r="I11930">
        <f>salesdata[[#This Row],[Total_Sales_INR]]/10000000</f>
        <v>9.5536579999999996E-3</v>
      </c>
      <c r="J11930" t="s">
        <v>18</v>
      </c>
      <c r="K11930" t="s">
        <v>19</v>
      </c>
      <c r="L11930">
        <v>1</v>
      </c>
      <c r="M11930" t="s">
        <v>181</v>
      </c>
      <c r="N11930" t="s">
        <v>74</v>
      </c>
      <c r="O11930" t="s">
        <v>22</v>
      </c>
    </row>
    <row r="11931" spans="1:15">
      <c r="A11931" t="s">
        <v>18582</v>
      </c>
      <c r="B11931" s="1">
        <v>45692</v>
      </c>
      <c r="C11931" t="s">
        <v>18583</v>
      </c>
      <c r="D11931" t="s">
        <v>45</v>
      </c>
      <c r="E11931" t="s">
        <v>55</v>
      </c>
      <c r="F11931">
        <v>2</v>
      </c>
      <c r="G11931">
        <v>38458.32</v>
      </c>
      <c r="H11931">
        <v>76916.639999999999</v>
      </c>
      <c r="I11931">
        <f>salesdata[[#This Row],[Total_Sales_INR]]/10000000</f>
        <v>7.691664E-3</v>
      </c>
      <c r="J11931" t="s">
        <v>27</v>
      </c>
      <c r="K11931" t="s">
        <v>35</v>
      </c>
      <c r="L11931">
        <v>5</v>
      </c>
      <c r="M11931" t="s">
        <v>28</v>
      </c>
      <c r="N11931" t="s">
        <v>69</v>
      </c>
      <c r="O11931" t="s">
        <v>22</v>
      </c>
    </row>
    <row r="11932" spans="1:15">
      <c r="A11932" t="s">
        <v>18584</v>
      </c>
      <c r="B11932" s="1">
        <v>45756</v>
      </c>
      <c r="C11932" t="s">
        <v>12452</v>
      </c>
      <c r="D11932" t="s">
        <v>45</v>
      </c>
      <c r="E11932" t="s">
        <v>60</v>
      </c>
      <c r="F11932">
        <v>2</v>
      </c>
      <c r="G11932">
        <v>1766.64</v>
      </c>
      <c r="H11932">
        <v>3533.28</v>
      </c>
      <c r="I11932">
        <f>salesdata[[#This Row],[Total_Sales_INR]]/10000000</f>
        <v>3.5332800000000003E-4</v>
      </c>
      <c r="J11932" t="s">
        <v>34</v>
      </c>
      <c r="K11932" t="s">
        <v>72</v>
      </c>
      <c r="L11932">
        <v>3</v>
      </c>
      <c r="M11932" t="s">
        <v>190</v>
      </c>
      <c r="N11932" t="s">
        <v>213</v>
      </c>
      <c r="O11932" t="s">
        <v>22</v>
      </c>
    </row>
    <row r="11933" spans="1:15">
      <c r="A11933" t="s">
        <v>18585</v>
      </c>
      <c r="B11933" s="1">
        <v>45723</v>
      </c>
      <c r="C11933" t="s">
        <v>9746</v>
      </c>
      <c r="D11933" t="s">
        <v>32</v>
      </c>
      <c r="E11933" t="s">
        <v>33</v>
      </c>
      <c r="F11933">
        <v>4</v>
      </c>
      <c r="G11933">
        <v>36460.49</v>
      </c>
      <c r="H11933">
        <v>145841.96</v>
      </c>
      <c r="I11933">
        <f>salesdata[[#This Row],[Total_Sales_INR]]/10000000</f>
        <v>1.4584195999999999E-2</v>
      </c>
      <c r="J11933" t="s">
        <v>34</v>
      </c>
      <c r="K11933" t="s">
        <v>35</v>
      </c>
      <c r="L11933">
        <v>3</v>
      </c>
      <c r="M11933" t="s">
        <v>36</v>
      </c>
      <c r="N11933" t="s">
        <v>48</v>
      </c>
      <c r="O11933" t="s">
        <v>22</v>
      </c>
    </row>
    <row r="11934" spans="1:15">
      <c r="A11934" t="s">
        <v>18586</v>
      </c>
      <c r="B11934" s="1">
        <v>45933</v>
      </c>
      <c r="C11934" t="s">
        <v>10393</v>
      </c>
      <c r="D11934" t="s">
        <v>102</v>
      </c>
      <c r="E11934" t="s">
        <v>103</v>
      </c>
      <c r="F11934">
        <v>4</v>
      </c>
      <c r="G11934">
        <v>37568.17</v>
      </c>
      <c r="H11934">
        <v>150272.68</v>
      </c>
      <c r="I11934">
        <f>salesdata[[#This Row],[Total_Sales_INR]]/10000000</f>
        <v>1.5027268E-2</v>
      </c>
      <c r="J11934" t="s">
        <v>27</v>
      </c>
      <c r="K11934" t="s">
        <v>35</v>
      </c>
      <c r="L11934">
        <v>2</v>
      </c>
      <c r="M11934" t="s">
        <v>56</v>
      </c>
      <c r="N11934" t="s">
        <v>216</v>
      </c>
      <c r="O11934" t="s">
        <v>22</v>
      </c>
    </row>
    <row r="11935" spans="1:15">
      <c r="A11935" t="s">
        <v>18587</v>
      </c>
      <c r="B11935" s="1">
        <v>45836</v>
      </c>
      <c r="C11935" t="s">
        <v>10906</v>
      </c>
      <c r="D11935" t="s">
        <v>16</v>
      </c>
      <c r="E11935" t="s">
        <v>145</v>
      </c>
      <c r="F11935">
        <v>5</v>
      </c>
      <c r="G11935">
        <v>36228.69</v>
      </c>
      <c r="H11935">
        <v>181143.45</v>
      </c>
      <c r="I11935">
        <f>salesdata[[#This Row],[Total_Sales_INR]]/10000000</f>
        <v>1.8114345E-2</v>
      </c>
      <c r="J11935" t="s">
        <v>34</v>
      </c>
      <c r="K11935" t="s">
        <v>72</v>
      </c>
      <c r="L11935">
        <v>4</v>
      </c>
      <c r="M11935" t="s">
        <v>123</v>
      </c>
      <c r="N11935" t="s">
        <v>216</v>
      </c>
      <c r="O11935" t="s">
        <v>22</v>
      </c>
    </row>
    <row r="11936" spans="1:15">
      <c r="A11936" t="s">
        <v>18588</v>
      </c>
      <c r="B11936" s="1">
        <v>45884</v>
      </c>
      <c r="C11936" t="s">
        <v>13282</v>
      </c>
      <c r="D11936" t="s">
        <v>102</v>
      </c>
      <c r="E11936" t="s">
        <v>103</v>
      </c>
      <c r="F11936">
        <v>1</v>
      </c>
      <c r="G11936">
        <v>49572.27</v>
      </c>
      <c r="H11936">
        <v>49572.27</v>
      </c>
      <c r="I11936">
        <f>salesdata[[#This Row],[Total_Sales_INR]]/10000000</f>
        <v>4.9572269999999998E-3</v>
      </c>
      <c r="J11936" t="s">
        <v>18</v>
      </c>
      <c r="K11936" t="s">
        <v>35</v>
      </c>
      <c r="L11936">
        <v>3</v>
      </c>
      <c r="M11936" t="s">
        <v>61</v>
      </c>
      <c r="N11936" t="s">
        <v>173</v>
      </c>
      <c r="O11936" t="s">
        <v>22</v>
      </c>
    </row>
    <row r="11937" spans="1:15">
      <c r="A11937" t="s">
        <v>18589</v>
      </c>
      <c r="B11937" s="1">
        <v>45952</v>
      </c>
      <c r="C11937" t="s">
        <v>10454</v>
      </c>
      <c r="D11937" t="s">
        <v>102</v>
      </c>
      <c r="E11937" t="s">
        <v>103</v>
      </c>
      <c r="F11937">
        <v>4</v>
      </c>
      <c r="G11937">
        <v>49898.02</v>
      </c>
      <c r="H11937">
        <v>199592.08</v>
      </c>
      <c r="I11937">
        <f>salesdata[[#This Row],[Total_Sales_INR]]/10000000</f>
        <v>1.9959207999999999E-2</v>
      </c>
      <c r="J11937" t="s">
        <v>47</v>
      </c>
      <c r="K11937" t="s">
        <v>72</v>
      </c>
      <c r="L11937">
        <v>4</v>
      </c>
      <c r="M11937" t="s">
        <v>160</v>
      </c>
      <c r="N11937" t="s">
        <v>57</v>
      </c>
      <c r="O11937" t="s">
        <v>22</v>
      </c>
    </row>
    <row r="11938" spans="1:15">
      <c r="A11938" t="s">
        <v>18590</v>
      </c>
      <c r="B11938" s="1">
        <v>45826</v>
      </c>
      <c r="C11938" t="s">
        <v>8871</v>
      </c>
      <c r="D11938" t="s">
        <v>45</v>
      </c>
      <c r="E11938" t="s">
        <v>65</v>
      </c>
      <c r="F11938">
        <v>2</v>
      </c>
      <c r="G11938">
        <v>7548.18</v>
      </c>
      <c r="H11938">
        <v>15096.36</v>
      </c>
      <c r="I11938">
        <f>salesdata[[#This Row],[Total_Sales_INR]]/10000000</f>
        <v>1.509636E-3</v>
      </c>
      <c r="J11938" t="s">
        <v>34</v>
      </c>
      <c r="K11938" t="s">
        <v>35</v>
      </c>
      <c r="L11938">
        <v>3</v>
      </c>
      <c r="M11938" t="s">
        <v>190</v>
      </c>
      <c r="N11938" t="s">
        <v>150</v>
      </c>
      <c r="O11938" t="s">
        <v>22</v>
      </c>
    </row>
    <row r="11939" spans="1:15">
      <c r="A11939" t="s">
        <v>18591</v>
      </c>
      <c r="B11939" s="1">
        <v>45856</v>
      </c>
      <c r="C11939" t="s">
        <v>1683</v>
      </c>
      <c r="D11939" t="s">
        <v>32</v>
      </c>
      <c r="E11939" t="s">
        <v>40</v>
      </c>
      <c r="F11939">
        <v>5</v>
      </c>
      <c r="G11939">
        <v>33573.699999999997</v>
      </c>
      <c r="H11939">
        <v>167868.5</v>
      </c>
      <c r="I11939">
        <f>salesdata[[#This Row],[Total_Sales_INR]]/10000000</f>
        <v>1.6786849999999999E-2</v>
      </c>
      <c r="J11939" t="s">
        <v>18</v>
      </c>
      <c r="K11939" t="s">
        <v>19</v>
      </c>
      <c r="L11939">
        <v>1</v>
      </c>
      <c r="M11939" t="s">
        <v>68</v>
      </c>
      <c r="N11939" t="s">
        <v>62</v>
      </c>
      <c r="O11939" t="s">
        <v>22</v>
      </c>
    </row>
    <row r="11940" spans="1:15">
      <c r="A11940" t="s">
        <v>18592</v>
      </c>
      <c r="B11940" s="1">
        <v>45965</v>
      </c>
      <c r="C11940" t="s">
        <v>18593</v>
      </c>
      <c r="D11940" t="s">
        <v>102</v>
      </c>
      <c r="E11940" t="s">
        <v>184</v>
      </c>
      <c r="F11940">
        <v>5</v>
      </c>
      <c r="G11940">
        <v>18007.82</v>
      </c>
      <c r="H11940">
        <v>90039.1</v>
      </c>
      <c r="I11940">
        <f>salesdata[[#This Row],[Total_Sales_INR]]/10000000</f>
        <v>9.0039100000000004E-3</v>
      </c>
      <c r="J11940" t="s">
        <v>47</v>
      </c>
      <c r="K11940" t="s">
        <v>19</v>
      </c>
      <c r="L11940">
        <v>4</v>
      </c>
      <c r="M11940" t="s">
        <v>160</v>
      </c>
      <c r="N11940" t="s">
        <v>167</v>
      </c>
      <c r="O11940" t="s">
        <v>22</v>
      </c>
    </row>
    <row r="11941" spans="1:15">
      <c r="A11941" t="s">
        <v>18594</v>
      </c>
      <c r="B11941" s="1">
        <v>45706</v>
      </c>
      <c r="C11941" t="s">
        <v>17940</v>
      </c>
      <c r="D11941" t="s">
        <v>16</v>
      </c>
      <c r="E11941" t="s">
        <v>145</v>
      </c>
      <c r="F11941">
        <v>3</v>
      </c>
      <c r="G11941">
        <v>24809.57</v>
      </c>
      <c r="H11941">
        <v>74428.710000000006</v>
      </c>
      <c r="I11941">
        <f>salesdata[[#This Row],[Total_Sales_INR]]/10000000</f>
        <v>7.4428710000000002E-3</v>
      </c>
      <c r="J11941" t="s">
        <v>18</v>
      </c>
      <c r="K11941" t="s">
        <v>19</v>
      </c>
      <c r="L11941">
        <v>2</v>
      </c>
      <c r="M11941" t="s">
        <v>265</v>
      </c>
      <c r="N11941" t="s">
        <v>97</v>
      </c>
      <c r="O11941" t="s">
        <v>22</v>
      </c>
    </row>
    <row r="11942" spans="1:15">
      <c r="A11942" t="s">
        <v>18595</v>
      </c>
      <c r="B11942" s="1">
        <v>45703</v>
      </c>
      <c r="C11942" t="s">
        <v>7176</v>
      </c>
      <c r="D11942" t="s">
        <v>32</v>
      </c>
      <c r="E11942" t="s">
        <v>250</v>
      </c>
      <c r="F11942">
        <v>1</v>
      </c>
      <c r="G11942">
        <v>1407.87</v>
      </c>
      <c r="H11942">
        <v>1407.87</v>
      </c>
      <c r="I11942">
        <f>salesdata[[#This Row],[Total_Sales_INR]]/10000000</f>
        <v>1.4078699999999999E-4</v>
      </c>
      <c r="J11942" t="s">
        <v>27</v>
      </c>
      <c r="K11942" t="s">
        <v>19</v>
      </c>
      <c r="L11942">
        <v>3</v>
      </c>
      <c r="M11942" t="s">
        <v>61</v>
      </c>
      <c r="N11942" t="s">
        <v>127</v>
      </c>
      <c r="O11942" t="s">
        <v>22</v>
      </c>
    </row>
    <row r="11943" spans="1:15">
      <c r="A11943" t="s">
        <v>18596</v>
      </c>
      <c r="B11943" s="1">
        <v>45944</v>
      </c>
      <c r="C11943" t="s">
        <v>7761</v>
      </c>
      <c r="D11943" t="s">
        <v>45</v>
      </c>
      <c r="E11943" t="s">
        <v>85</v>
      </c>
      <c r="F11943">
        <v>5</v>
      </c>
      <c r="G11943">
        <v>5188.74</v>
      </c>
      <c r="H11943">
        <v>25943.7</v>
      </c>
      <c r="I11943">
        <f>salesdata[[#This Row],[Total_Sales_INR]]/10000000</f>
        <v>2.5943699999999999E-3</v>
      </c>
      <c r="J11943" t="s">
        <v>34</v>
      </c>
      <c r="K11943" t="s">
        <v>72</v>
      </c>
      <c r="L11943">
        <v>3</v>
      </c>
      <c r="M11943" t="s">
        <v>190</v>
      </c>
      <c r="N11943" t="s">
        <v>94</v>
      </c>
      <c r="O11943" t="s">
        <v>22</v>
      </c>
    </row>
    <row r="11944" spans="1:15">
      <c r="A11944" t="s">
        <v>18597</v>
      </c>
      <c r="B11944" s="1">
        <v>45981</v>
      </c>
      <c r="C11944" t="s">
        <v>8616</v>
      </c>
      <c r="D11944" t="s">
        <v>16</v>
      </c>
      <c r="E11944" t="s">
        <v>17</v>
      </c>
      <c r="F11944">
        <v>4</v>
      </c>
      <c r="G11944">
        <v>46779.4</v>
      </c>
      <c r="H11944">
        <v>187117.6</v>
      </c>
      <c r="I11944">
        <f>salesdata[[#This Row],[Total_Sales_INR]]/10000000</f>
        <v>1.8711760000000001E-2</v>
      </c>
      <c r="J11944" t="s">
        <v>18</v>
      </c>
      <c r="K11944" t="s">
        <v>72</v>
      </c>
      <c r="L11944">
        <v>1</v>
      </c>
      <c r="M11944" t="s">
        <v>119</v>
      </c>
      <c r="N11944" t="s">
        <v>52</v>
      </c>
      <c r="O11944" t="s">
        <v>22</v>
      </c>
    </row>
    <row r="11945" spans="1:15">
      <c r="A11945" t="s">
        <v>18598</v>
      </c>
      <c r="B11945" s="1">
        <v>45698</v>
      </c>
      <c r="C11945" t="s">
        <v>13401</v>
      </c>
      <c r="D11945" t="s">
        <v>25</v>
      </c>
      <c r="E11945" t="s">
        <v>140</v>
      </c>
      <c r="F11945">
        <v>2</v>
      </c>
      <c r="G11945">
        <v>8555.2800000000007</v>
      </c>
      <c r="H11945">
        <v>17110.560000000001</v>
      </c>
      <c r="I11945">
        <f>salesdata[[#This Row],[Total_Sales_INR]]/10000000</f>
        <v>1.7110560000000001E-3</v>
      </c>
      <c r="J11945" t="s">
        <v>18</v>
      </c>
      <c r="K11945" t="s">
        <v>19</v>
      </c>
      <c r="L11945">
        <v>5</v>
      </c>
      <c r="M11945" t="s">
        <v>73</v>
      </c>
      <c r="N11945" t="s">
        <v>52</v>
      </c>
      <c r="O11945" t="s">
        <v>22</v>
      </c>
    </row>
    <row r="11946" spans="1:15">
      <c r="A11946" t="s">
        <v>18599</v>
      </c>
      <c r="B11946" s="1">
        <v>45777</v>
      </c>
      <c r="C11946" t="s">
        <v>18600</v>
      </c>
      <c r="D11946" t="s">
        <v>45</v>
      </c>
      <c r="E11946" t="s">
        <v>60</v>
      </c>
      <c r="F11946">
        <v>1</v>
      </c>
      <c r="G11946">
        <v>6122.87</v>
      </c>
      <c r="H11946">
        <v>6122.87</v>
      </c>
      <c r="I11946">
        <f>salesdata[[#This Row],[Total_Sales_INR]]/10000000</f>
        <v>6.1228699999999999E-4</v>
      </c>
      <c r="J11946" t="s">
        <v>34</v>
      </c>
      <c r="K11946" t="s">
        <v>72</v>
      </c>
      <c r="L11946">
        <v>2</v>
      </c>
      <c r="M11946" t="s">
        <v>104</v>
      </c>
      <c r="N11946" t="s">
        <v>127</v>
      </c>
      <c r="O11946" t="s">
        <v>22</v>
      </c>
    </row>
    <row r="11947" spans="1:15">
      <c r="A11947" t="s">
        <v>18601</v>
      </c>
      <c r="B11947" s="1">
        <v>45739</v>
      </c>
      <c r="C11947" t="s">
        <v>3116</v>
      </c>
      <c r="D11947" t="s">
        <v>16</v>
      </c>
      <c r="E11947" t="s">
        <v>17</v>
      </c>
      <c r="F11947">
        <v>4</v>
      </c>
      <c r="G11947">
        <v>45256.18</v>
      </c>
      <c r="H11947">
        <v>181024.72</v>
      </c>
      <c r="I11947">
        <f>salesdata[[#This Row],[Total_Sales_INR]]/10000000</f>
        <v>1.8102472000000001E-2</v>
      </c>
      <c r="J11947" t="s">
        <v>27</v>
      </c>
      <c r="K11947" t="s">
        <v>19</v>
      </c>
      <c r="L11947">
        <v>3</v>
      </c>
      <c r="M11947" t="s">
        <v>61</v>
      </c>
      <c r="N11947" t="s">
        <v>360</v>
      </c>
      <c r="O11947" t="s">
        <v>22</v>
      </c>
    </row>
    <row r="11948" spans="1:15">
      <c r="A11948" t="s">
        <v>18602</v>
      </c>
      <c r="B11948" s="1">
        <v>45917</v>
      </c>
      <c r="C11948" t="s">
        <v>2886</v>
      </c>
      <c r="D11948" t="s">
        <v>102</v>
      </c>
      <c r="E11948" t="s">
        <v>184</v>
      </c>
      <c r="F11948">
        <v>3</v>
      </c>
      <c r="G11948">
        <v>2494</v>
      </c>
      <c r="H11948">
        <v>7482</v>
      </c>
      <c r="I11948">
        <f>salesdata[[#This Row],[Total_Sales_INR]]/10000000</f>
        <v>7.4819999999999997E-4</v>
      </c>
      <c r="J11948" t="s">
        <v>27</v>
      </c>
      <c r="K11948" t="s">
        <v>72</v>
      </c>
      <c r="L11948">
        <v>3</v>
      </c>
      <c r="M11948" t="s">
        <v>77</v>
      </c>
      <c r="N11948" t="s">
        <v>29</v>
      </c>
      <c r="O11948" t="s">
        <v>22</v>
      </c>
    </row>
    <row r="11949" spans="1:15">
      <c r="A11949" t="s">
        <v>18603</v>
      </c>
      <c r="B11949" s="1">
        <v>45765</v>
      </c>
      <c r="C11949" t="s">
        <v>883</v>
      </c>
      <c r="D11949" t="s">
        <v>102</v>
      </c>
      <c r="E11949" t="s">
        <v>193</v>
      </c>
      <c r="F11949">
        <v>5</v>
      </c>
      <c r="G11949">
        <v>27187.06</v>
      </c>
      <c r="H11949">
        <v>135935.29999999999</v>
      </c>
      <c r="I11949">
        <f>salesdata[[#This Row],[Total_Sales_INR]]/10000000</f>
        <v>1.359353E-2</v>
      </c>
      <c r="J11949" t="s">
        <v>27</v>
      </c>
      <c r="K11949" t="s">
        <v>19</v>
      </c>
      <c r="L11949">
        <v>5</v>
      </c>
      <c r="M11949" t="s">
        <v>51</v>
      </c>
      <c r="N11949" t="s">
        <v>48</v>
      </c>
      <c r="O11949" t="s">
        <v>22</v>
      </c>
    </row>
    <row r="11950" spans="1:15">
      <c r="A11950" t="s">
        <v>18604</v>
      </c>
      <c r="B11950" s="1">
        <v>45725</v>
      </c>
      <c r="C11950" t="s">
        <v>16283</v>
      </c>
      <c r="D11950" t="s">
        <v>25</v>
      </c>
      <c r="E11950" t="s">
        <v>140</v>
      </c>
      <c r="F11950">
        <v>3</v>
      </c>
      <c r="G11950">
        <v>29578.95</v>
      </c>
      <c r="H11950">
        <v>88736.85</v>
      </c>
      <c r="I11950">
        <f>salesdata[[#This Row],[Total_Sales_INR]]/10000000</f>
        <v>8.8736850000000009E-3</v>
      </c>
      <c r="J11950" t="s">
        <v>18</v>
      </c>
      <c r="K11950" t="s">
        <v>19</v>
      </c>
      <c r="L11950">
        <v>1</v>
      </c>
      <c r="M11950" t="s">
        <v>68</v>
      </c>
      <c r="N11950" t="s">
        <v>82</v>
      </c>
      <c r="O11950" t="s">
        <v>22</v>
      </c>
    </row>
    <row r="11951" spans="1:15">
      <c r="A11951" t="s">
        <v>18605</v>
      </c>
      <c r="B11951" s="1">
        <v>45744</v>
      </c>
      <c r="C11951" t="s">
        <v>8506</v>
      </c>
      <c r="D11951" t="s">
        <v>102</v>
      </c>
      <c r="E11951" t="s">
        <v>103</v>
      </c>
      <c r="F11951">
        <v>2</v>
      </c>
      <c r="G11951">
        <v>39780.49</v>
      </c>
      <c r="H11951">
        <v>79560.98</v>
      </c>
      <c r="I11951">
        <f>salesdata[[#This Row],[Total_Sales_INR]]/10000000</f>
        <v>7.956098E-3</v>
      </c>
      <c r="J11951" t="s">
        <v>27</v>
      </c>
      <c r="K11951" t="s">
        <v>35</v>
      </c>
      <c r="L11951">
        <v>1</v>
      </c>
      <c r="M11951" t="s">
        <v>119</v>
      </c>
      <c r="N11951" t="s">
        <v>29</v>
      </c>
      <c r="O11951" t="s">
        <v>22</v>
      </c>
    </row>
    <row r="11952" spans="1:15">
      <c r="A11952" t="s">
        <v>18606</v>
      </c>
      <c r="B11952" s="1">
        <v>45915</v>
      </c>
      <c r="C11952" t="s">
        <v>18607</v>
      </c>
      <c r="D11952" t="s">
        <v>32</v>
      </c>
      <c r="E11952" t="s">
        <v>250</v>
      </c>
      <c r="F11952">
        <v>1</v>
      </c>
      <c r="G11952">
        <v>17141</v>
      </c>
      <c r="H11952">
        <v>17141</v>
      </c>
      <c r="I11952">
        <f>salesdata[[#This Row],[Total_Sales_INR]]/10000000</f>
        <v>1.7141000000000001E-3</v>
      </c>
      <c r="J11952" t="s">
        <v>47</v>
      </c>
      <c r="K11952" t="s">
        <v>72</v>
      </c>
      <c r="L11952">
        <v>4</v>
      </c>
      <c r="M11952" t="s">
        <v>185</v>
      </c>
      <c r="N11952" t="s">
        <v>37</v>
      </c>
      <c r="O11952" t="s">
        <v>22</v>
      </c>
    </row>
    <row r="11953" spans="1:15">
      <c r="A11953" t="s">
        <v>18608</v>
      </c>
      <c r="B11953" s="1">
        <v>45763</v>
      </c>
      <c r="C11953" t="s">
        <v>4448</v>
      </c>
      <c r="D11953" t="s">
        <v>32</v>
      </c>
      <c r="E11953" t="s">
        <v>309</v>
      </c>
      <c r="F11953">
        <v>3</v>
      </c>
      <c r="G11953">
        <v>32942.83</v>
      </c>
      <c r="H11953">
        <v>98828.49</v>
      </c>
      <c r="I11953">
        <f>salesdata[[#This Row],[Total_Sales_INR]]/10000000</f>
        <v>9.8828490000000008E-3</v>
      </c>
      <c r="J11953" t="s">
        <v>27</v>
      </c>
      <c r="K11953" t="s">
        <v>19</v>
      </c>
      <c r="L11953">
        <v>1</v>
      </c>
      <c r="M11953" t="s">
        <v>119</v>
      </c>
      <c r="N11953" t="s">
        <v>213</v>
      </c>
      <c r="O11953" t="s">
        <v>22</v>
      </c>
    </row>
    <row r="11954" spans="1:15">
      <c r="A11954" t="s">
        <v>18609</v>
      </c>
      <c r="B11954" s="1">
        <v>45722</v>
      </c>
      <c r="C11954" t="s">
        <v>5416</v>
      </c>
      <c r="D11954" t="s">
        <v>45</v>
      </c>
      <c r="E11954" t="s">
        <v>55</v>
      </c>
      <c r="F11954">
        <v>5</v>
      </c>
      <c r="G11954">
        <v>7526.98</v>
      </c>
      <c r="H11954">
        <v>37634.9</v>
      </c>
      <c r="I11954">
        <f>salesdata[[#This Row],[Total_Sales_INR]]/10000000</f>
        <v>3.76349E-3</v>
      </c>
      <c r="J11954" t="s">
        <v>34</v>
      </c>
      <c r="K11954" t="s">
        <v>19</v>
      </c>
      <c r="L11954">
        <v>3</v>
      </c>
      <c r="M11954" t="s">
        <v>77</v>
      </c>
      <c r="N11954" t="s">
        <v>57</v>
      </c>
      <c r="O11954" t="s">
        <v>22</v>
      </c>
    </row>
    <row r="11955" spans="1:15">
      <c r="A11955" t="s">
        <v>18610</v>
      </c>
      <c r="B11955" s="1">
        <v>45787</v>
      </c>
      <c r="C11955" t="s">
        <v>8451</v>
      </c>
      <c r="D11955" t="s">
        <v>32</v>
      </c>
      <c r="E11955" t="s">
        <v>33</v>
      </c>
      <c r="F11955">
        <v>3</v>
      </c>
      <c r="G11955">
        <v>45660.55</v>
      </c>
      <c r="H11955">
        <v>136981.65</v>
      </c>
      <c r="I11955">
        <f>salesdata[[#This Row],[Total_Sales_INR]]/10000000</f>
        <v>1.3698165E-2</v>
      </c>
      <c r="J11955" t="s">
        <v>27</v>
      </c>
      <c r="K11955" t="s">
        <v>35</v>
      </c>
      <c r="L11955">
        <v>5</v>
      </c>
      <c r="M11955" t="s">
        <v>73</v>
      </c>
      <c r="N11955" t="s">
        <v>360</v>
      </c>
      <c r="O11955" t="s">
        <v>22</v>
      </c>
    </row>
    <row r="11956" spans="1:15">
      <c r="A11956" t="s">
        <v>18611</v>
      </c>
      <c r="B11956" s="1">
        <v>45809</v>
      </c>
      <c r="C11956" t="s">
        <v>6200</v>
      </c>
      <c r="D11956" t="s">
        <v>102</v>
      </c>
      <c r="E11956" t="s">
        <v>193</v>
      </c>
      <c r="F11956">
        <v>1</v>
      </c>
      <c r="G11956">
        <v>1133.6600000000001</v>
      </c>
      <c r="H11956">
        <v>1133.6600000000001</v>
      </c>
      <c r="I11956">
        <f>salesdata[[#This Row],[Total_Sales_INR]]/10000000</f>
        <v>1.1336600000000001E-4</v>
      </c>
      <c r="J11956" t="s">
        <v>27</v>
      </c>
      <c r="K11956" t="s">
        <v>72</v>
      </c>
      <c r="L11956">
        <v>5</v>
      </c>
      <c r="M11956" t="s">
        <v>41</v>
      </c>
      <c r="N11956" t="s">
        <v>173</v>
      </c>
      <c r="O11956" t="s">
        <v>22</v>
      </c>
    </row>
    <row r="11957" spans="1:15">
      <c r="A11957" t="s">
        <v>18612</v>
      </c>
      <c r="B11957" s="1">
        <v>45786</v>
      </c>
      <c r="C11957" t="s">
        <v>676</v>
      </c>
      <c r="D11957" t="s">
        <v>45</v>
      </c>
      <c r="E11957" t="s">
        <v>55</v>
      </c>
      <c r="F11957">
        <v>2</v>
      </c>
      <c r="G11957">
        <v>15619.03</v>
      </c>
      <c r="H11957">
        <v>31238.06</v>
      </c>
      <c r="I11957">
        <f>salesdata[[#This Row],[Total_Sales_INR]]/10000000</f>
        <v>3.1238060000000002E-3</v>
      </c>
      <c r="J11957" t="s">
        <v>27</v>
      </c>
      <c r="K11957" t="s">
        <v>35</v>
      </c>
      <c r="L11957">
        <v>3</v>
      </c>
      <c r="M11957" t="s">
        <v>190</v>
      </c>
      <c r="N11957" t="s">
        <v>360</v>
      </c>
      <c r="O11957" t="s">
        <v>22</v>
      </c>
    </row>
    <row r="11958" spans="1:15">
      <c r="A11958" t="s">
        <v>18613</v>
      </c>
      <c r="B11958" s="1">
        <v>45814</v>
      </c>
      <c r="C11958" t="s">
        <v>18614</v>
      </c>
      <c r="D11958" t="s">
        <v>32</v>
      </c>
      <c r="E11958" t="s">
        <v>250</v>
      </c>
      <c r="F11958">
        <v>3</v>
      </c>
      <c r="G11958">
        <v>39187.58</v>
      </c>
      <c r="H11958">
        <v>117562.74</v>
      </c>
      <c r="I11958">
        <f>salesdata[[#This Row],[Total_Sales_INR]]/10000000</f>
        <v>1.1756274000000001E-2</v>
      </c>
      <c r="J11958" t="s">
        <v>18</v>
      </c>
      <c r="K11958" t="s">
        <v>72</v>
      </c>
      <c r="L11958">
        <v>3</v>
      </c>
      <c r="M11958" t="s">
        <v>61</v>
      </c>
      <c r="N11958" t="s">
        <v>78</v>
      </c>
      <c r="O11958" t="s">
        <v>22</v>
      </c>
    </row>
    <row r="11959" spans="1:15">
      <c r="A11959" t="s">
        <v>18615</v>
      </c>
      <c r="B11959" s="1">
        <v>45927</v>
      </c>
      <c r="C11959" t="s">
        <v>1250</v>
      </c>
      <c r="D11959" t="s">
        <v>25</v>
      </c>
      <c r="E11959" t="s">
        <v>91</v>
      </c>
      <c r="F11959">
        <v>5</v>
      </c>
      <c r="G11959">
        <v>42794.26</v>
      </c>
      <c r="H11959">
        <v>213971.3</v>
      </c>
      <c r="I11959">
        <f>salesdata[[#This Row],[Total_Sales_INR]]/10000000</f>
        <v>2.139713E-2</v>
      </c>
      <c r="J11959" t="s">
        <v>18</v>
      </c>
      <c r="K11959" t="s">
        <v>72</v>
      </c>
      <c r="L11959">
        <v>2</v>
      </c>
      <c r="M11959" t="s">
        <v>56</v>
      </c>
      <c r="N11959" t="s">
        <v>48</v>
      </c>
      <c r="O11959" t="s">
        <v>22</v>
      </c>
    </row>
    <row r="11960" spans="1:15">
      <c r="A11960" t="s">
        <v>18616</v>
      </c>
      <c r="B11960" s="1">
        <v>45891</v>
      </c>
      <c r="C11960" t="s">
        <v>14854</v>
      </c>
      <c r="D11960" t="s">
        <v>102</v>
      </c>
      <c r="E11960" t="s">
        <v>103</v>
      </c>
      <c r="F11960">
        <v>3</v>
      </c>
      <c r="G11960">
        <v>5769.48</v>
      </c>
      <c r="H11960">
        <v>17308.439999999999</v>
      </c>
      <c r="I11960">
        <f>salesdata[[#This Row],[Total_Sales_INR]]/10000000</f>
        <v>1.7308439999999998E-3</v>
      </c>
      <c r="J11960" t="s">
        <v>47</v>
      </c>
      <c r="K11960" t="s">
        <v>35</v>
      </c>
      <c r="L11960">
        <v>1</v>
      </c>
      <c r="M11960" t="s">
        <v>181</v>
      </c>
      <c r="N11960" t="s">
        <v>29</v>
      </c>
      <c r="O11960" t="s">
        <v>22</v>
      </c>
    </row>
    <row r="11961" spans="1:15">
      <c r="A11961" t="s">
        <v>18617</v>
      </c>
      <c r="B11961" s="1">
        <v>45898</v>
      </c>
      <c r="C11961" t="s">
        <v>17102</v>
      </c>
      <c r="D11961" t="s">
        <v>25</v>
      </c>
      <c r="E11961" t="s">
        <v>223</v>
      </c>
      <c r="F11961">
        <v>2</v>
      </c>
      <c r="G11961">
        <v>42973.25</v>
      </c>
      <c r="H11961">
        <v>85946.5</v>
      </c>
      <c r="I11961">
        <f>salesdata[[#This Row],[Total_Sales_INR]]/10000000</f>
        <v>8.5946500000000006E-3</v>
      </c>
      <c r="J11961" t="s">
        <v>34</v>
      </c>
      <c r="K11961" t="s">
        <v>35</v>
      </c>
      <c r="L11961">
        <v>3</v>
      </c>
      <c r="M11961" t="s">
        <v>77</v>
      </c>
      <c r="N11961" t="s">
        <v>82</v>
      </c>
      <c r="O11961" t="s">
        <v>22</v>
      </c>
    </row>
    <row r="11962" spans="1:15">
      <c r="A11962" t="s">
        <v>18618</v>
      </c>
      <c r="B11962" s="1">
        <v>45973</v>
      </c>
      <c r="C11962" t="s">
        <v>18619</v>
      </c>
      <c r="D11962" t="s">
        <v>102</v>
      </c>
      <c r="E11962" t="s">
        <v>118</v>
      </c>
      <c r="F11962">
        <v>4</v>
      </c>
      <c r="G11962">
        <v>32668.7</v>
      </c>
      <c r="H11962">
        <v>130674.8</v>
      </c>
      <c r="I11962">
        <f>salesdata[[#This Row],[Total_Sales_INR]]/10000000</f>
        <v>1.3067480000000001E-2</v>
      </c>
      <c r="J11962" t="s">
        <v>47</v>
      </c>
      <c r="K11962" t="s">
        <v>19</v>
      </c>
      <c r="L11962">
        <v>3</v>
      </c>
      <c r="M11962" t="s">
        <v>115</v>
      </c>
      <c r="N11962" t="s">
        <v>21</v>
      </c>
      <c r="O11962" t="s">
        <v>22</v>
      </c>
    </row>
    <row r="11963" spans="1:15">
      <c r="A11963" t="s">
        <v>18620</v>
      </c>
      <c r="B11963" s="1">
        <v>45970</v>
      </c>
      <c r="C11963" t="s">
        <v>440</v>
      </c>
      <c r="D11963" t="s">
        <v>102</v>
      </c>
      <c r="E11963" t="s">
        <v>193</v>
      </c>
      <c r="F11963">
        <v>4</v>
      </c>
      <c r="G11963">
        <v>14550.18</v>
      </c>
      <c r="H11963">
        <v>58200.72</v>
      </c>
      <c r="I11963">
        <f>salesdata[[#This Row],[Total_Sales_INR]]/10000000</f>
        <v>5.8200719999999999E-3</v>
      </c>
      <c r="J11963" t="s">
        <v>47</v>
      </c>
      <c r="K11963" t="s">
        <v>35</v>
      </c>
      <c r="L11963">
        <v>4</v>
      </c>
      <c r="M11963" t="s">
        <v>185</v>
      </c>
      <c r="N11963" t="s">
        <v>216</v>
      </c>
      <c r="O11963" t="s">
        <v>22</v>
      </c>
    </row>
    <row r="11964" spans="1:15">
      <c r="A11964" t="s">
        <v>18621</v>
      </c>
      <c r="B11964" s="1">
        <v>45874</v>
      </c>
      <c r="C11964" t="s">
        <v>2367</v>
      </c>
      <c r="D11964" t="s">
        <v>16</v>
      </c>
      <c r="E11964" t="s">
        <v>145</v>
      </c>
      <c r="F11964">
        <v>5</v>
      </c>
      <c r="G11964">
        <v>19155.23</v>
      </c>
      <c r="H11964">
        <v>95776.15</v>
      </c>
      <c r="I11964">
        <f>salesdata[[#This Row],[Total_Sales_INR]]/10000000</f>
        <v>9.5776149999999994E-3</v>
      </c>
      <c r="J11964" t="s">
        <v>18</v>
      </c>
      <c r="K11964" t="s">
        <v>35</v>
      </c>
      <c r="L11964">
        <v>4</v>
      </c>
      <c r="M11964" t="s">
        <v>198</v>
      </c>
      <c r="N11964" t="s">
        <v>127</v>
      </c>
      <c r="O11964" t="s">
        <v>22</v>
      </c>
    </row>
    <row r="11965" spans="1:15">
      <c r="A11965" t="s">
        <v>18622</v>
      </c>
      <c r="B11965" s="1">
        <v>45962</v>
      </c>
      <c r="C11965" t="s">
        <v>8371</v>
      </c>
      <c r="D11965" t="s">
        <v>25</v>
      </c>
      <c r="E11965" t="s">
        <v>280</v>
      </c>
      <c r="F11965">
        <v>5</v>
      </c>
      <c r="G11965">
        <v>36834.28</v>
      </c>
      <c r="H11965">
        <v>184171.4</v>
      </c>
      <c r="I11965">
        <f>salesdata[[#This Row],[Total_Sales_INR]]/10000000</f>
        <v>1.8417139999999999E-2</v>
      </c>
      <c r="J11965" t="s">
        <v>27</v>
      </c>
      <c r="K11965" t="s">
        <v>35</v>
      </c>
      <c r="L11965">
        <v>4</v>
      </c>
      <c r="M11965" t="s">
        <v>198</v>
      </c>
      <c r="N11965" t="s">
        <v>360</v>
      </c>
      <c r="O11965" t="s">
        <v>22</v>
      </c>
    </row>
    <row r="11966" spans="1:15">
      <c r="A11966" t="s">
        <v>18623</v>
      </c>
      <c r="B11966" s="1">
        <v>45887</v>
      </c>
      <c r="C11966" t="s">
        <v>4211</v>
      </c>
      <c r="D11966" t="s">
        <v>45</v>
      </c>
      <c r="E11966" t="s">
        <v>65</v>
      </c>
      <c r="F11966">
        <v>5</v>
      </c>
      <c r="G11966">
        <v>36949.79</v>
      </c>
      <c r="H11966">
        <v>184748.95</v>
      </c>
      <c r="I11966">
        <f>salesdata[[#This Row],[Total_Sales_INR]]/10000000</f>
        <v>1.8474895000000002E-2</v>
      </c>
      <c r="J11966" t="s">
        <v>47</v>
      </c>
      <c r="K11966" t="s">
        <v>35</v>
      </c>
      <c r="L11966">
        <v>4</v>
      </c>
      <c r="M11966" t="s">
        <v>160</v>
      </c>
      <c r="N11966" t="s">
        <v>74</v>
      </c>
      <c r="O11966" t="s">
        <v>22</v>
      </c>
    </row>
    <row r="11967" spans="1:15">
      <c r="A11967" t="s">
        <v>18624</v>
      </c>
      <c r="B11967" s="1">
        <v>45911</v>
      </c>
      <c r="C11967" t="s">
        <v>13900</v>
      </c>
      <c r="D11967" t="s">
        <v>45</v>
      </c>
      <c r="E11967" t="s">
        <v>46</v>
      </c>
      <c r="F11967">
        <v>1</v>
      </c>
      <c r="G11967">
        <v>31461.46</v>
      </c>
      <c r="H11967">
        <v>31461.46</v>
      </c>
      <c r="I11967">
        <f>salesdata[[#This Row],[Total_Sales_INR]]/10000000</f>
        <v>3.1461459999999998E-3</v>
      </c>
      <c r="J11967" t="s">
        <v>34</v>
      </c>
      <c r="K11967" t="s">
        <v>35</v>
      </c>
      <c r="L11967">
        <v>1</v>
      </c>
      <c r="M11967" t="s">
        <v>119</v>
      </c>
      <c r="N11967" t="s">
        <v>94</v>
      </c>
      <c r="O11967" t="s">
        <v>22</v>
      </c>
    </row>
    <row r="11968" spans="1:15">
      <c r="A11968" t="s">
        <v>18625</v>
      </c>
      <c r="B11968" s="1">
        <v>45700</v>
      </c>
      <c r="C11968" t="s">
        <v>11607</v>
      </c>
      <c r="D11968" t="s">
        <v>25</v>
      </c>
      <c r="E11968" t="s">
        <v>140</v>
      </c>
      <c r="F11968">
        <v>5</v>
      </c>
      <c r="G11968">
        <v>18029.97</v>
      </c>
      <c r="H11968">
        <v>90149.85</v>
      </c>
      <c r="I11968">
        <f>salesdata[[#This Row],[Total_Sales_INR]]/10000000</f>
        <v>9.0149850000000014E-3</v>
      </c>
      <c r="J11968" t="s">
        <v>18</v>
      </c>
      <c r="K11968" t="s">
        <v>35</v>
      </c>
      <c r="L11968">
        <v>3</v>
      </c>
      <c r="M11968" t="s">
        <v>190</v>
      </c>
      <c r="N11968" t="s">
        <v>57</v>
      </c>
      <c r="O11968" t="s">
        <v>22</v>
      </c>
    </row>
    <row r="11969" spans="1:15">
      <c r="A11969" t="s">
        <v>18626</v>
      </c>
      <c r="B11969" s="1">
        <v>45792</v>
      </c>
      <c r="C11969" t="s">
        <v>5325</v>
      </c>
      <c r="D11969" t="s">
        <v>32</v>
      </c>
      <c r="E11969" t="s">
        <v>250</v>
      </c>
      <c r="F11969">
        <v>5</v>
      </c>
      <c r="G11969">
        <v>49981.88</v>
      </c>
      <c r="H11969">
        <v>249909.4</v>
      </c>
      <c r="I11969">
        <f>salesdata[[#This Row],[Total_Sales_INR]]/10000000</f>
        <v>2.499094E-2</v>
      </c>
      <c r="J11969" t="s">
        <v>47</v>
      </c>
      <c r="K11969" t="s">
        <v>72</v>
      </c>
      <c r="L11969">
        <v>1</v>
      </c>
      <c r="M11969" t="s">
        <v>119</v>
      </c>
      <c r="N11969" t="s">
        <v>78</v>
      </c>
      <c r="O11969" t="s">
        <v>22</v>
      </c>
    </row>
    <row r="11970" spans="1:15">
      <c r="A11970" t="s">
        <v>18627</v>
      </c>
      <c r="B11970" s="1">
        <v>45764</v>
      </c>
      <c r="C11970" t="s">
        <v>18628</v>
      </c>
      <c r="D11970" t="s">
        <v>102</v>
      </c>
      <c r="E11970" t="s">
        <v>184</v>
      </c>
      <c r="F11970">
        <v>1</v>
      </c>
      <c r="G11970">
        <v>23094.59</v>
      </c>
      <c r="H11970">
        <v>23094.59</v>
      </c>
      <c r="I11970">
        <f>salesdata[[#This Row],[Total_Sales_INR]]/10000000</f>
        <v>2.3094589999999998E-3</v>
      </c>
      <c r="J11970" t="s">
        <v>18</v>
      </c>
      <c r="K11970" t="s">
        <v>72</v>
      </c>
      <c r="L11970">
        <v>5</v>
      </c>
      <c r="M11970" t="s">
        <v>28</v>
      </c>
      <c r="N11970" t="s">
        <v>62</v>
      </c>
      <c r="O11970" t="s">
        <v>22</v>
      </c>
    </row>
    <row r="11971" spans="1:15">
      <c r="A11971" t="s">
        <v>18629</v>
      </c>
      <c r="B11971" s="1">
        <v>45987</v>
      </c>
      <c r="C11971" t="s">
        <v>18630</v>
      </c>
      <c r="D11971" t="s">
        <v>45</v>
      </c>
      <c r="E11971" t="s">
        <v>46</v>
      </c>
      <c r="F11971">
        <v>1</v>
      </c>
      <c r="G11971">
        <v>11122.17</v>
      </c>
      <c r="H11971">
        <v>11122.17</v>
      </c>
      <c r="I11971">
        <f>salesdata[[#This Row],[Total_Sales_INR]]/10000000</f>
        <v>1.112217E-3</v>
      </c>
      <c r="J11971" t="s">
        <v>47</v>
      </c>
      <c r="K11971" t="s">
        <v>72</v>
      </c>
      <c r="L11971">
        <v>4</v>
      </c>
      <c r="M11971" t="s">
        <v>88</v>
      </c>
      <c r="N11971" t="s">
        <v>52</v>
      </c>
      <c r="O11971" t="s">
        <v>22</v>
      </c>
    </row>
    <row r="11972" spans="1:15">
      <c r="A11972" t="s">
        <v>18631</v>
      </c>
      <c r="B11972" s="1">
        <v>45815</v>
      </c>
      <c r="C11972" t="s">
        <v>7870</v>
      </c>
      <c r="D11972" t="s">
        <v>32</v>
      </c>
      <c r="E11972" t="s">
        <v>40</v>
      </c>
      <c r="F11972">
        <v>4</v>
      </c>
      <c r="G11972">
        <v>35510.82</v>
      </c>
      <c r="H11972">
        <v>142043.28</v>
      </c>
      <c r="I11972">
        <f>salesdata[[#This Row],[Total_Sales_INR]]/10000000</f>
        <v>1.4204328E-2</v>
      </c>
      <c r="J11972" t="s">
        <v>27</v>
      </c>
      <c r="K11972" t="s">
        <v>35</v>
      </c>
      <c r="L11972">
        <v>4</v>
      </c>
      <c r="M11972" t="s">
        <v>198</v>
      </c>
      <c r="N11972" t="s">
        <v>48</v>
      </c>
      <c r="O11972" t="s">
        <v>22</v>
      </c>
    </row>
    <row r="11973" spans="1:15">
      <c r="A11973" t="s">
        <v>18632</v>
      </c>
      <c r="B11973" s="1">
        <v>45661</v>
      </c>
      <c r="C11973" t="s">
        <v>18633</v>
      </c>
      <c r="D11973" t="s">
        <v>45</v>
      </c>
      <c r="E11973" t="s">
        <v>60</v>
      </c>
      <c r="F11973">
        <v>4</v>
      </c>
      <c r="G11973">
        <v>45740.58</v>
      </c>
      <c r="H11973">
        <v>182962.32</v>
      </c>
      <c r="I11973">
        <f>salesdata[[#This Row],[Total_Sales_INR]]/10000000</f>
        <v>1.8296231999999999E-2</v>
      </c>
      <c r="J11973" t="s">
        <v>27</v>
      </c>
      <c r="K11973" t="s">
        <v>35</v>
      </c>
      <c r="L11973">
        <v>4</v>
      </c>
      <c r="M11973" t="s">
        <v>123</v>
      </c>
      <c r="N11973" t="s">
        <v>150</v>
      </c>
      <c r="O11973" t="s">
        <v>22</v>
      </c>
    </row>
    <row r="11974" spans="1:15">
      <c r="A11974" t="s">
        <v>18634</v>
      </c>
      <c r="B11974" s="1">
        <v>45786</v>
      </c>
      <c r="C11974" t="s">
        <v>18635</v>
      </c>
      <c r="D11974" t="s">
        <v>16</v>
      </c>
      <c r="E11974" t="s">
        <v>145</v>
      </c>
      <c r="F11974">
        <v>2</v>
      </c>
      <c r="G11974">
        <v>18395.36</v>
      </c>
      <c r="H11974">
        <v>36790.720000000001</v>
      </c>
      <c r="I11974">
        <f>salesdata[[#This Row],[Total_Sales_INR]]/10000000</f>
        <v>3.6790720000000002E-3</v>
      </c>
      <c r="J11974" t="s">
        <v>18</v>
      </c>
      <c r="K11974" t="s">
        <v>19</v>
      </c>
      <c r="L11974">
        <v>5</v>
      </c>
      <c r="M11974" t="s">
        <v>41</v>
      </c>
      <c r="N11974" t="s">
        <v>37</v>
      </c>
      <c r="O11974" t="s">
        <v>22</v>
      </c>
    </row>
    <row r="11975" spans="1:15">
      <c r="A11975" t="s">
        <v>18636</v>
      </c>
      <c r="B11975" s="1">
        <v>45869</v>
      </c>
      <c r="C11975" t="s">
        <v>18637</v>
      </c>
      <c r="D11975" t="s">
        <v>32</v>
      </c>
      <c r="E11975" t="s">
        <v>33</v>
      </c>
      <c r="F11975">
        <v>3</v>
      </c>
      <c r="G11975">
        <v>29147.75</v>
      </c>
      <c r="H11975">
        <v>87443.25</v>
      </c>
      <c r="I11975">
        <f>salesdata[[#This Row],[Total_Sales_INR]]/10000000</f>
        <v>8.7443250000000007E-3</v>
      </c>
      <c r="J11975" t="s">
        <v>34</v>
      </c>
      <c r="K11975" t="s">
        <v>19</v>
      </c>
      <c r="L11975">
        <v>3</v>
      </c>
      <c r="M11975" t="s">
        <v>77</v>
      </c>
      <c r="N11975" t="s">
        <v>42</v>
      </c>
      <c r="O11975" t="s">
        <v>22</v>
      </c>
    </row>
    <row r="11976" spans="1:15">
      <c r="A11976" t="s">
        <v>18638</v>
      </c>
      <c r="B11976" s="1">
        <v>45945</v>
      </c>
      <c r="C11976" t="s">
        <v>4524</v>
      </c>
      <c r="D11976" t="s">
        <v>25</v>
      </c>
      <c r="E11976" t="s">
        <v>140</v>
      </c>
      <c r="F11976">
        <v>3</v>
      </c>
      <c r="G11976">
        <v>3557.51</v>
      </c>
      <c r="H11976">
        <v>10672.53</v>
      </c>
      <c r="I11976">
        <f>salesdata[[#This Row],[Total_Sales_INR]]/10000000</f>
        <v>1.067253E-3</v>
      </c>
      <c r="J11976" t="s">
        <v>27</v>
      </c>
      <c r="K11976" t="s">
        <v>19</v>
      </c>
      <c r="L11976">
        <v>5</v>
      </c>
      <c r="M11976" t="s">
        <v>73</v>
      </c>
      <c r="N11976" t="s">
        <v>120</v>
      </c>
      <c r="O11976" t="s">
        <v>22</v>
      </c>
    </row>
    <row r="11977" spans="1:15">
      <c r="A11977" t="s">
        <v>18639</v>
      </c>
      <c r="B11977" s="1">
        <v>45934</v>
      </c>
      <c r="C11977" t="s">
        <v>18640</v>
      </c>
      <c r="D11977" t="s">
        <v>45</v>
      </c>
      <c r="E11977" t="s">
        <v>65</v>
      </c>
      <c r="F11977">
        <v>4</v>
      </c>
      <c r="G11977">
        <v>39307.15</v>
      </c>
      <c r="H11977">
        <v>157228.6</v>
      </c>
      <c r="I11977">
        <f>salesdata[[#This Row],[Total_Sales_INR]]/10000000</f>
        <v>1.5722860000000002E-2</v>
      </c>
      <c r="J11977" t="s">
        <v>47</v>
      </c>
      <c r="K11977" t="s">
        <v>72</v>
      </c>
      <c r="L11977">
        <v>5</v>
      </c>
      <c r="M11977" t="s">
        <v>73</v>
      </c>
      <c r="N11977" t="s">
        <v>97</v>
      </c>
      <c r="O11977" t="s">
        <v>22</v>
      </c>
    </row>
    <row r="11978" spans="1:15">
      <c r="A11978" t="s">
        <v>18641</v>
      </c>
      <c r="B11978" s="1">
        <v>45856</v>
      </c>
      <c r="C11978" t="s">
        <v>4943</v>
      </c>
      <c r="D11978" t="s">
        <v>25</v>
      </c>
      <c r="E11978" t="s">
        <v>280</v>
      </c>
      <c r="F11978">
        <v>1</v>
      </c>
      <c r="G11978">
        <v>8703.7999999999993</v>
      </c>
      <c r="H11978">
        <v>8703.7999999999993</v>
      </c>
      <c r="I11978">
        <f>salesdata[[#This Row],[Total_Sales_INR]]/10000000</f>
        <v>8.7037999999999992E-4</v>
      </c>
      <c r="J11978" t="s">
        <v>27</v>
      </c>
      <c r="K11978" t="s">
        <v>35</v>
      </c>
      <c r="L11978">
        <v>5</v>
      </c>
      <c r="M11978" t="s">
        <v>73</v>
      </c>
      <c r="N11978" t="s">
        <v>52</v>
      </c>
      <c r="O11978" t="s">
        <v>22</v>
      </c>
    </row>
    <row r="11979" spans="1:15">
      <c r="A11979" t="s">
        <v>18642</v>
      </c>
      <c r="B11979" s="1">
        <v>46015</v>
      </c>
      <c r="C11979" t="s">
        <v>18643</v>
      </c>
      <c r="D11979" t="s">
        <v>32</v>
      </c>
      <c r="E11979" t="s">
        <v>309</v>
      </c>
      <c r="F11979">
        <v>4</v>
      </c>
      <c r="G11979">
        <v>3108.72</v>
      </c>
      <c r="H11979">
        <v>12434.88</v>
      </c>
      <c r="I11979">
        <f>salesdata[[#This Row],[Total_Sales_INR]]/10000000</f>
        <v>1.2434879999999998E-3</v>
      </c>
      <c r="J11979" t="s">
        <v>47</v>
      </c>
      <c r="K11979" t="s">
        <v>19</v>
      </c>
      <c r="L11979">
        <v>5</v>
      </c>
      <c r="M11979" t="s">
        <v>73</v>
      </c>
      <c r="N11979" t="s">
        <v>360</v>
      </c>
      <c r="O11979" t="s">
        <v>22</v>
      </c>
    </row>
    <row r="11980" spans="1:15">
      <c r="A11980" t="s">
        <v>18644</v>
      </c>
      <c r="B11980" s="1">
        <v>45926</v>
      </c>
      <c r="C11980" t="s">
        <v>18645</v>
      </c>
      <c r="D11980" t="s">
        <v>45</v>
      </c>
      <c r="E11980" t="s">
        <v>85</v>
      </c>
      <c r="F11980">
        <v>1</v>
      </c>
      <c r="G11980">
        <v>9647.91</v>
      </c>
      <c r="H11980">
        <v>9647.91</v>
      </c>
      <c r="I11980">
        <f>salesdata[[#This Row],[Total_Sales_INR]]/10000000</f>
        <v>9.64791E-4</v>
      </c>
      <c r="J11980" t="s">
        <v>47</v>
      </c>
      <c r="K11980" t="s">
        <v>35</v>
      </c>
      <c r="L11980">
        <v>3</v>
      </c>
      <c r="M11980" t="s">
        <v>61</v>
      </c>
      <c r="N11980" t="s">
        <v>167</v>
      </c>
      <c r="O11980" t="s">
        <v>22</v>
      </c>
    </row>
    <row r="11981" spans="1:15">
      <c r="A11981" t="s">
        <v>18646</v>
      </c>
      <c r="B11981" s="1">
        <v>45964</v>
      </c>
      <c r="C11981" t="s">
        <v>18647</v>
      </c>
      <c r="D11981" t="s">
        <v>45</v>
      </c>
      <c r="E11981" t="s">
        <v>85</v>
      </c>
      <c r="F11981">
        <v>5</v>
      </c>
      <c r="G11981">
        <v>31885.279999999999</v>
      </c>
      <c r="H11981">
        <v>159426.4</v>
      </c>
      <c r="I11981">
        <f>salesdata[[#This Row],[Total_Sales_INR]]/10000000</f>
        <v>1.5942640000000001E-2</v>
      </c>
      <c r="J11981" t="s">
        <v>18</v>
      </c>
      <c r="K11981" t="s">
        <v>19</v>
      </c>
      <c r="L11981">
        <v>5</v>
      </c>
      <c r="M11981" t="s">
        <v>73</v>
      </c>
      <c r="N11981" t="s">
        <v>360</v>
      </c>
      <c r="O11981" t="s">
        <v>22</v>
      </c>
    </row>
    <row r="11982" spans="1:15">
      <c r="A11982" t="s">
        <v>18648</v>
      </c>
      <c r="B11982" s="1">
        <v>45661</v>
      </c>
      <c r="C11982" t="s">
        <v>10542</v>
      </c>
      <c r="D11982" t="s">
        <v>25</v>
      </c>
      <c r="E11982" t="s">
        <v>140</v>
      </c>
      <c r="F11982">
        <v>4</v>
      </c>
      <c r="G11982">
        <v>29737.51</v>
      </c>
      <c r="H11982">
        <v>118950.04</v>
      </c>
      <c r="I11982">
        <f>salesdata[[#This Row],[Total_Sales_INR]]/10000000</f>
        <v>1.1895003999999999E-2</v>
      </c>
      <c r="J11982" t="s">
        <v>18</v>
      </c>
      <c r="K11982" t="s">
        <v>35</v>
      </c>
      <c r="L11982">
        <v>4</v>
      </c>
      <c r="M11982" t="s">
        <v>160</v>
      </c>
      <c r="N11982" t="s">
        <v>82</v>
      </c>
      <c r="O11982" t="s">
        <v>22</v>
      </c>
    </row>
    <row r="11983" spans="1:15">
      <c r="A11983" t="s">
        <v>18649</v>
      </c>
      <c r="B11983" s="1">
        <v>45827</v>
      </c>
      <c r="C11983" t="s">
        <v>18650</v>
      </c>
      <c r="D11983" t="s">
        <v>102</v>
      </c>
      <c r="E11983" t="s">
        <v>184</v>
      </c>
      <c r="F11983">
        <v>3</v>
      </c>
      <c r="G11983">
        <v>40502.660000000003</v>
      </c>
      <c r="H11983">
        <v>121507.98</v>
      </c>
      <c r="I11983">
        <f>salesdata[[#This Row],[Total_Sales_INR]]/10000000</f>
        <v>1.2150797999999999E-2</v>
      </c>
      <c r="J11983" t="s">
        <v>34</v>
      </c>
      <c r="K11983" t="s">
        <v>72</v>
      </c>
      <c r="L11983">
        <v>1</v>
      </c>
      <c r="M11983" t="s">
        <v>68</v>
      </c>
      <c r="N11983" t="s">
        <v>97</v>
      </c>
      <c r="O11983" t="s">
        <v>22</v>
      </c>
    </row>
    <row r="11984" spans="1:15">
      <c r="A11984" t="s">
        <v>18651</v>
      </c>
      <c r="B11984" s="1">
        <v>45838</v>
      </c>
      <c r="C11984" t="s">
        <v>10311</v>
      </c>
      <c r="D11984" t="s">
        <v>32</v>
      </c>
      <c r="E11984" t="s">
        <v>33</v>
      </c>
      <c r="F11984">
        <v>2</v>
      </c>
      <c r="G11984">
        <v>11941.85</v>
      </c>
      <c r="H11984">
        <v>23883.7</v>
      </c>
      <c r="I11984">
        <f>salesdata[[#This Row],[Total_Sales_INR]]/10000000</f>
        <v>2.3883699999999999E-3</v>
      </c>
      <c r="J11984" t="s">
        <v>18</v>
      </c>
      <c r="K11984" t="s">
        <v>19</v>
      </c>
      <c r="L11984">
        <v>3</v>
      </c>
      <c r="M11984" t="s">
        <v>61</v>
      </c>
      <c r="N11984" t="s">
        <v>178</v>
      </c>
      <c r="O11984" t="s">
        <v>22</v>
      </c>
    </row>
    <row r="11985" spans="1:15">
      <c r="A11985" t="s">
        <v>18652</v>
      </c>
      <c r="B11985" s="1">
        <v>45791</v>
      </c>
      <c r="C11985" t="s">
        <v>18653</v>
      </c>
      <c r="D11985" t="s">
        <v>45</v>
      </c>
      <c r="E11985" t="s">
        <v>46</v>
      </c>
      <c r="F11985">
        <v>4</v>
      </c>
      <c r="G11985">
        <v>12910.57</v>
      </c>
      <c r="H11985">
        <v>51642.28</v>
      </c>
      <c r="I11985">
        <f>salesdata[[#This Row],[Total_Sales_INR]]/10000000</f>
        <v>5.1642279999999999E-3</v>
      </c>
      <c r="J11985" t="s">
        <v>18</v>
      </c>
      <c r="K11985" t="s">
        <v>19</v>
      </c>
      <c r="L11985">
        <v>1</v>
      </c>
      <c r="M11985" t="s">
        <v>181</v>
      </c>
      <c r="N11985" t="s">
        <v>112</v>
      </c>
      <c r="O11985" t="s">
        <v>22</v>
      </c>
    </row>
    <row r="11986" spans="1:15">
      <c r="A11986" t="s">
        <v>18654</v>
      </c>
      <c r="B11986" s="1">
        <v>45917</v>
      </c>
      <c r="C11986" t="s">
        <v>18655</v>
      </c>
      <c r="D11986" t="s">
        <v>25</v>
      </c>
      <c r="E11986" t="s">
        <v>223</v>
      </c>
      <c r="F11986">
        <v>5</v>
      </c>
      <c r="G11986">
        <v>16908.87</v>
      </c>
      <c r="H11986">
        <v>84544.35</v>
      </c>
      <c r="I11986">
        <f>salesdata[[#This Row],[Total_Sales_INR]]/10000000</f>
        <v>8.4544349999999997E-3</v>
      </c>
      <c r="J11986" t="s">
        <v>47</v>
      </c>
      <c r="K11986" t="s">
        <v>19</v>
      </c>
      <c r="L11986">
        <v>1</v>
      </c>
      <c r="M11986" t="s">
        <v>181</v>
      </c>
      <c r="N11986" t="s">
        <v>94</v>
      </c>
      <c r="O11986" t="s">
        <v>22</v>
      </c>
    </row>
    <row r="11987" spans="1:15">
      <c r="A11987" t="s">
        <v>18656</v>
      </c>
      <c r="B11987" s="1">
        <v>45755</v>
      </c>
      <c r="C11987" t="s">
        <v>2630</v>
      </c>
      <c r="D11987" t="s">
        <v>45</v>
      </c>
      <c r="E11987" t="s">
        <v>85</v>
      </c>
      <c r="F11987">
        <v>1</v>
      </c>
      <c r="G11987">
        <v>19077.400000000001</v>
      </c>
      <c r="H11987">
        <v>19077.400000000001</v>
      </c>
      <c r="I11987">
        <f>salesdata[[#This Row],[Total_Sales_INR]]/10000000</f>
        <v>1.9077400000000002E-3</v>
      </c>
      <c r="J11987" t="s">
        <v>18</v>
      </c>
      <c r="K11987" t="s">
        <v>35</v>
      </c>
      <c r="L11987">
        <v>3</v>
      </c>
      <c r="M11987" t="s">
        <v>36</v>
      </c>
      <c r="N11987" t="s">
        <v>52</v>
      </c>
      <c r="O11987" t="s">
        <v>22</v>
      </c>
    </row>
    <row r="11988" spans="1:15">
      <c r="A11988" t="s">
        <v>18657</v>
      </c>
      <c r="B11988" s="1">
        <v>45807</v>
      </c>
      <c r="C11988" t="s">
        <v>4269</v>
      </c>
      <c r="D11988" t="s">
        <v>16</v>
      </c>
      <c r="E11988" t="s">
        <v>17</v>
      </c>
      <c r="F11988">
        <v>3</v>
      </c>
      <c r="G11988">
        <v>1438.54</v>
      </c>
      <c r="H11988">
        <v>4315.62</v>
      </c>
      <c r="I11988">
        <f>salesdata[[#This Row],[Total_Sales_INR]]/10000000</f>
        <v>4.3156199999999997E-4</v>
      </c>
      <c r="J11988" t="s">
        <v>47</v>
      </c>
      <c r="K11988" t="s">
        <v>35</v>
      </c>
      <c r="L11988">
        <v>2</v>
      </c>
      <c r="M11988" t="s">
        <v>265</v>
      </c>
      <c r="N11988" t="s">
        <v>62</v>
      </c>
      <c r="O11988" t="s">
        <v>22</v>
      </c>
    </row>
    <row r="11989" spans="1:15">
      <c r="A11989" t="s">
        <v>18658</v>
      </c>
      <c r="B11989" s="1">
        <v>45683</v>
      </c>
      <c r="C11989" t="s">
        <v>18659</v>
      </c>
      <c r="D11989" t="s">
        <v>102</v>
      </c>
      <c r="E11989" t="s">
        <v>193</v>
      </c>
      <c r="F11989">
        <v>1</v>
      </c>
      <c r="G11989">
        <v>47740.33</v>
      </c>
      <c r="H11989">
        <v>47740.33</v>
      </c>
      <c r="I11989">
        <f>salesdata[[#This Row],[Total_Sales_INR]]/10000000</f>
        <v>4.7740330000000004E-3</v>
      </c>
      <c r="J11989" t="s">
        <v>27</v>
      </c>
      <c r="K11989" t="s">
        <v>72</v>
      </c>
      <c r="L11989">
        <v>3</v>
      </c>
      <c r="M11989" t="s">
        <v>61</v>
      </c>
      <c r="N11989" t="s">
        <v>142</v>
      </c>
      <c r="O11989" t="s">
        <v>22</v>
      </c>
    </row>
    <row r="11990" spans="1:15">
      <c r="A11990" t="s">
        <v>18660</v>
      </c>
      <c r="B11990" s="1">
        <v>45811</v>
      </c>
      <c r="C11990" t="s">
        <v>14677</v>
      </c>
      <c r="D11990" t="s">
        <v>16</v>
      </c>
      <c r="E11990" t="s">
        <v>159</v>
      </c>
      <c r="F11990">
        <v>5</v>
      </c>
      <c r="G11990">
        <v>44107.26</v>
      </c>
      <c r="H11990">
        <v>220536.3</v>
      </c>
      <c r="I11990">
        <f>salesdata[[#This Row],[Total_Sales_INR]]/10000000</f>
        <v>2.2053629999999998E-2</v>
      </c>
      <c r="J11990" t="s">
        <v>27</v>
      </c>
      <c r="K11990" t="s">
        <v>35</v>
      </c>
      <c r="L11990">
        <v>3</v>
      </c>
      <c r="M11990" t="s">
        <v>77</v>
      </c>
      <c r="N11990" t="s">
        <v>213</v>
      </c>
      <c r="O11990" t="s">
        <v>22</v>
      </c>
    </row>
    <row r="11991" spans="1:15">
      <c r="A11991" t="s">
        <v>18661</v>
      </c>
      <c r="B11991" s="1">
        <v>45932</v>
      </c>
      <c r="C11991" t="s">
        <v>16238</v>
      </c>
      <c r="D11991" t="s">
        <v>102</v>
      </c>
      <c r="E11991" t="s">
        <v>184</v>
      </c>
      <c r="F11991">
        <v>3</v>
      </c>
      <c r="G11991">
        <v>17513.5</v>
      </c>
      <c r="H11991">
        <v>52540.5</v>
      </c>
      <c r="I11991">
        <f>salesdata[[#This Row],[Total_Sales_INR]]/10000000</f>
        <v>5.2540499999999997E-3</v>
      </c>
      <c r="J11991" t="s">
        <v>27</v>
      </c>
      <c r="K11991" t="s">
        <v>35</v>
      </c>
      <c r="L11991">
        <v>5</v>
      </c>
      <c r="M11991" t="s">
        <v>41</v>
      </c>
      <c r="N11991" t="s">
        <v>29</v>
      </c>
      <c r="O11991" t="s">
        <v>22</v>
      </c>
    </row>
    <row r="11992" spans="1:15">
      <c r="A11992" t="s">
        <v>18662</v>
      </c>
      <c r="B11992" s="1">
        <v>45670</v>
      </c>
      <c r="C11992" t="s">
        <v>18663</v>
      </c>
      <c r="D11992" t="s">
        <v>16</v>
      </c>
      <c r="E11992" t="s">
        <v>130</v>
      </c>
      <c r="F11992">
        <v>5</v>
      </c>
      <c r="G11992">
        <v>37833.33</v>
      </c>
      <c r="H11992">
        <v>189166.65</v>
      </c>
      <c r="I11992">
        <f>salesdata[[#This Row],[Total_Sales_INR]]/10000000</f>
        <v>1.8916664999999999E-2</v>
      </c>
      <c r="J11992" t="s">
        <v>34</v>
      </c>
      <c r="K11992" t="s">
        <v>35</v>
      </c>
      <c r="L11992">
        <v>5</v>
      </c>
      <c r="M11992" t="s">
        <v>73</v>
      </c>
      <c r="N11992" t="s">
        <v>69</v>
      </c>
      <c r="O11992" t="s">
        <v>22</v>
      </c>
    </row>
    <row r="11993" spans="1:15">
      <c r="A11993" t="s">
        <v>18664</v>
      </c>
      <c r="B11993" s="1">
        <v>45867</v>
      </c>
      <c r="C11993" t="s">
        <v>718</v>
      </c>
      <c r="D11993" t="s">
        <v>16</v>
      </c>
      <c r="E11993" t="s">
        <v>159</v>
      </c>
      <c r="F11993">
        <v>3</v>
      </c>
      <c r="G11993">
        <v>49457.18</v>
      </c>
      <c r="H11993">
        <v>148371.54</v>
      </c>
      <c r="I11993">
        <f>salesdata[[#This Row],[Total_Sales_INR]]/10000000</f>
        <v>1.4837154E-2</v>
      </c>
      <c r="J11993" t="s">
        <v>47</v>
      </c>
      <c r="K11993" t="s">
        <v>19</v>
      </c>
      <c r="L11993">
        <v>1</v>
      </c>
      <c r="M11993" t="s">
        <v>107</v>
      </c>
      <c r="N11993" t="s">
        <v>360</v>
      </c>
      <c r="O11993" t="s">
        <v>22</v>
      </c>
    </row>
    <row r="11994" spans="1:15">
      <c r="A11994" t="s">
        <v>18665</v>
      </c>
      <c r="B11994" s="1">
        <v>45800</v>
      </c>
      <c r="C11994" t="s">
        <v>8472</v>
      </c>
      <c r="D11994" t="s">
        <v>16</v>
      </c>
      <c r="E11994" t="s">
        <v>145</v>
      </c>
      <c r="F11994">
        <v>1</v>
      </c>
      <c r="G11994">
        <v>5271.05</v>
      </c>
      <c r="H11994">
        <v>5271.05</v>
      </c>
      <c r="I11994">
        <f>salesdata[[#This Row],[Total_Sales_INR]]/10000000</f>
        <v>5.2710500000000004E-4</v>
      </c>
      <c r="J11994" t="s">
        <v>34</v>
      </c>
      <c r="K11994" t="s">
        <v>72</v>
      </c>
      <c r="L11994">
        <v>3</v>
      </c>
      <c r="M11994" t="s">
        <v>77</v>
      </c>
      <c r="N11994" t="s">
        <v>178</v>
      </c>
      <c r="O11994" t="s">
        <v>22</v>
      </c>
    </row>
    <row r="11995" spans="1:15">
      <c r="A11995" t="s">
        <v>18666</v>
      </c>
      <c r="B11995" s="1">
        <v>45841</v>
      </c>
      <c r="C11995" t="s">
        <v>8161</v>
      </c>
      <c r="D11995" t="s">
        <v>16</v>
      </c>
      <c r="E11995" t="s">
        <v>17</v>
      </c>
      <c r="F11995">
        <v>2</v>
      </c>
      <c r="G11995">
        <v>17996.88</v>
      </c>
      <c r="H11995">
        <v>35993.760000000002</v>
      </c>
      <c r="I11995">
        <f>salesdata[[#This Row],[Total_Sales_INR]]/10000000</f>
        <v>3.5993760000000001E-3</v>
      </c>
      <c r="J11995" t="s">
        <v>18</v>
      </c>
      <c r="K11995" t="s">
        <v>35</v>
      </c>
      <c r="L11995">
        <v>2</v>
      </c>
      <c r="M11995" t="s">
        <v>265</v>
      </c>
      <c r="N11995" t="s">
        <v>112</v>
      </c>
      <c r="O11995" t="s">
        <v>22</v>
      </c>
    </row>
    <row r="11996" spans="1:15">
      <c r="A11996" t="s">
        <v>18667</v>
      </c>
      <c r="B11996" s="1">
        <v>45966</v>
      </c>
      <c r="C11996" t="s">
        <v>18668</v>
      </c>
      <c r="D11996" t="s">
        <v>32</v>
      </c>
      <c r="E11996" t="s">
        <v>250</v>
      </c>
      <c r="F11996">
        <v>4</v>
      </c>
      <c r="G11996">
        <v>16745.71</v>
      </c>
      <c r="H11996">
        <v>66982.84</v>
      </c>
      <c r="I11996">
        <f>salesdata[[#This Row],[Total_Sales_INR]]/10000000</f>
        <v>6.6982839999999997E-3</v>
      </c>
      <c r="J11996" t="s">
        <v>27</v>
      </c>
      <c r="K11996" t="s">
        <v>72</v>
      </c>
      <c r="L11996">
        <v>5</v>
      </c>
      <c r="M11996" t="s">
        <v>51</v>
      </c>
      <c r="N11996" t="s">
        <v>74</v>
      </c>
      <c r="O11996" t="s">
        <v>22</v>
      </c>
    </row>
    <row r="11997" spans="1:15">
      <c r="A11997" t="s">
        <v>18669</v>
      </c>
      <c r="B11997" s="1">
        <v>45738</v>
      </c>
      <c r="C11997" t="s">
        <v>18670</v>
      </c>
      <c r="D11997" t="s">
        <v>45</v>
      </c>
      <c r="E11997" t="s">
        <v>85</v>
      </c>
      <c r="F11997">
        <v>3</v>
      </c>
      <c r="G11997">
        <v>11650.92</v>
      </c>
      <c r="H11997">
        <v>34952.76</v>
      </c>
      <c r="I11997">
        <f>salesdata[[#This Row],[Total_Sales_INR]]/10000000</f>
        <v>3.4952760000000003E-3</v>
      </c>
      <c r="J11997" t="s">
        <v>34</v>
      </c>
      <c r="K11997" t="s">
        <v>19</v>
      </c>
      <c r="L11997">
        <v>4</v>
      </c>
      <c r="M11997" t="s">
        <v>123</v>
      </c>
      <c r="N11997" t="s">
        <v>78</v>
      </c>
      <c r="O11997" t="s">
        <v>22</v>
      </c>
    </row>
    <row r="11998" spans="1:15">
      <c r="A11998" t="s">
        <v>18671</v>
      </c>
      <c r="B11998" s="1">
        <v>45956</v>
      </c>
      <c r="C11998" t="s">
        <v>15999</v>
      </c>
      <c r="D11998" t="s">
        <v>45</v>
      </c>
      <c r="E11998" t="s">
        <v>85</v>
      </c>
      <c r="F11998">
        <v>3</v>
      </c>
      <c r="G11998">
        <v>6108.35</v>
      </c>
      <c r="H11998">
        <v>18325.05</v>
      </c>
      <c r="I11998">
        <f>salesdata[[#This Row],[Total_Sales_INR]]/10000000</f>
        <v>1.8325049999999999E-3</v>
      </c>
      <c r="J11998" t="s">
        <v>34</v>
      </c>
      <c r="K11998" t="s">
        <v>19</v>
      </c>
      <c r="L11998">
        <v>5</v>
      </c>
      <c r="M11998" t="s">
        <v>41</v>
      </c>
      <c r="N11998" t="s">
        <v>74</v>
      </c>
      <c r="O11998" t="s">
        <v>22</v>
      </c>
    </row>
    <row r="11999" spans="1:15">
      <c r="A11999" t="s">
        <v>18672</v>
      </c>
      <c r="B11999" s="1">
        <v>45820</v>
      </c>
      <c r="C11999" t="s">
        <v>15322</v>
      </c>
      <c r="D11999" t="s">
        <v>102</v>
      </c>
      <c r="E11999" t="s">
        <v>155</v>
      </c>
      <c r="F11999">
        <v>1</v>
      </c>
      <c r="G11999">
        <v>21282.639999999999</v>
      </c>
      <c r="H11999">
        <v>21282.639999999999</v>
      </c>
      <c r="I11999">
        <f>salesdata[[#This Row],[Total_Sales_INR]]/10000000</f>
        <v>2.1282639999999999E-3</v>
      </c>
      <c r="J11999" t="s">
        <v>34</v>
      </c>
      <c r="K11999" t="s">
        <v>19</v>
      </c>
      <c r="L11999">
        <v>2</v>
      </c>
      <c r="M11999" t="s">
        <v>141</v>
      </c>
      <c r="N11999" t="s">
        <v>48</v>
      </c>
      <c r="O11999" t="s">
        <v>22</v>
      </c>
    </row>
    <row r="12000" spans="1:15">
      <c r="A12000" t="s">
        <v>18673</v>
      </c>
      <c r="B12000" s="1">
        <v>45664</v>
      </c>
      <c r="C12000" t="s">
        <v>18674</v>
      </c>
      <c r="D12000" t="s">
        <v>25</v>
      </c>
      <c r="E12000" t="s">
        <v>91</v>
      </c>
      <c r="F12000">
        <v>3</v>
      </c>
      <c r="G12000">
        <v>4159.62</v>
      </c>
      <c r="H12000">
        <v>12478.86</v>
      </c>
      <c r="I12000">
        <f>salesdata[[#This Row],[Total_Sales_INR]]/10000000</f>
        <v>1.2478860000000001E-3</v>
      </c>
      <c r="J12000" t="s">
        <v>47</v>
      </c>
      <c r="K12000" t="s">
        <v>35</v>
      </c>
      <c r="L12000">
        <v>5</v>
      </c>
      <c r="M12000" t="s">
        <v>170</v>
      </c>
      <c r="N12000" t="s">
        <v>21</v>
      </c>
      <c r="O12000" t="s">
        <v>22</v>
      </c>
    </row>
    <row r="12001" spans="1:15">
      <c r="A12001" t="s">
        <v>18675</v>
      </c>
      <c r="B12001" s="1">
        <v>45780</v>
      </c>
      <c r="C12001" t="s">
        <v>7010</v>
      </c>
      <c r="D12001" t="s">
        <v>102</v>
      </c>
      <c r="E12001" t="s">
        <v>155</v>
      </c>
      <c r="F12001">
        <v>5</v>
      </c>
      <c r="G12001">
        <v>22144.74</v>
      </c>
      <c r="H12001">
        <v>110723.7</v>
      </c>
      <c r="I12001">
        <f>salesdata[[#This Row],[Total_Sales_INR]]/10000000</f>
        <v>1.107237E-2</v>
      </c>
      <c r="J12001" t="s">
        <v>34</v>
      </c>
      <c r="K12001" t="s">
        <v>72</v>
      </c>
      <c r="L12001">
        <v>5</v>
      </c>
      <c r="M12001" t="s">
        <v>51</v>
      </c>
      <c r="N12001" t="s">
        <v>150</v>
      </c>
      <c r="O12001" t="s">
        <v>22</v>
      </c>
    </row>
    <row r="12002" spans="1:15">
      <c r="A12002" t="s">
        <v>18676</v>
      </c>
      <c r="B12002" s="1">
        <v>45716</v>
      </c>
      <c r="C12002" t="s">
        <v>4712</v>
      </c>
      <c r="D12002" t="s">
        <v>45</v>
      </c>
      <c r="E12002" t="s">
        <v>85</v>
      </c>
      <c r="F12002">
        <v>4</v>
      </c>
      <c r="G12002">
        <v>48783.98</v>
      </c>
      <c r="H12002">
        <v>195135.92</v>
      </c>
      <c r="I12002">
        <f>salesdata[[#This Row],[Total_Sales_INR]]/10000000</f>
        <v>1.9513592E-2</v>
      </c>
      <c r="J12002" t="s">
        <v>18</v>
      </c>
      <c r="K12002" t="s">
        <v>35</v>
      </c>
      <c r="L12002">
        <v>5</v>
      </c>
      <c r="M12002" t="s">
        <v>41</v>
      </c>
      <c r="N12002" t="s">
        <v>82</v>
      </c>
      <c r="O12002" t="s">
        <v>22</v>
      </c>
    </row>
    <row r="12003" spans="1:15">
      <c r="A12003" t="s">
        <v>18677</v>
      </c>
      <c r="B12003" s="1">
        <v>45863</v>
      </c>
      <c r="C12003" t="s">
        <v>6018</v>
      </c>
      <c r="D12003" t="s">
        <v>25</v>
      </c>
      <c r="E12003" t="s">
        <v>91</v>
      </c>
      <c r="F12003">
        <v>4</v>
      </c>
      <c r="G12003">
        <v>11150.94</v>
      </c>
      <c r="H12003">
        <v>44603.76</v>
      </c>
      <c r="I12003">
        <f>salesdata[[#This Row],[Total_Sales_INR]]/10000000</f>
        <v>4.4603760000000003E-3</v>
      </c>
      <c r="J12003" t="s">
        <v>34</v>
      </c>
      <c r="K12003" t="s">
        <v>35</v>
      </c>
      <c r="L12003">
        <v>3</v>
      </c>
      <c r="M12003" t="s">
        <v>190</v>
      </c>
      <c r="N12003" t="s">
        <v>127</v>
      </c>
      <c r="O12003" t="s">
        <v>22</v>
      </c>
    </row>
    <row r="12004" spans="1:15">
      <c r="A12004" t="s">
        <v>18678</v>
      </c>
      <c r="B12004" s="1">
        <v>45866</v>
      </c>
      <c r="C12004" t="s">
        <v>18679</v>
      </c>
      <c r="D12004" t="s">
        <v>102</v>
      </c>
      <c r="E12004" t="s">
        <v>193</v>
      </c>
      <c r="F12004">
        <v>2</v>
      </c>
      <c r="G12004">
        <v>10806.81</v>
      </c>
      <c r="H12004">
        <v>21613.62</v>
      </c>
      <c r="I12004">
        <f>salesdata[[#This Row],[Total_Sales_INR]]/10000000</f>
        <v>2.161362E-3</v>
      </c>
      <c r="J12004" t="s">
        <v>47</v>
      </c>
      <c r="K12004" t="s">
        <v>19</v>
      </c>
      <c r="L12004">
        <v>1</v>
      </c>
      <c r="M12004" t="s">
        <v>20</v>
      </c>
      <c r="N12004" t="s">
        <v>216</v>
      </c>
      <c r="O12004" t="s">
        <v>22</v>
      </c>
    </row>
    <row r="12005" spans="1:15">
      <c r="A12005" t="s">
        <v>18680</v>
      </c>
      <c r="B12005" s="1">
        <v>45814</v>
      </c>
      <c r="C12005" t="s">
        <v>18681</v>
      </c>
      <c r="D12005" t="s">
        <v>16</v>
      </c>
      <c r="E12005" t="s">
        <v>137</v>
      </c>
      <c r="F12005">
        <v>4</v>
      </c>
      <c r="G12005">
        <v>39498.39</v>
      </c>
      <c r="H12005">
        <v>157993.56</v>
      </c>
      <c r="I12005">
        <f>salesdata[[#This Row],[Total_Sales_INR]]/10000000</f>
        <v>1.5799356000000001E-2</v>
      </c>
      <c r="J12005" t="s">
        <v>27</v>
      </c>
      <c r="K12005" t="s">
        <v>19</v>
      </c>
      <c r="L12005">
        <v>2</v>
      </c>
      <c r="M12005" t="s">
        <v>56</v>
      </c>
      <c r="N12005" t="s">
        <v>94</v>
      </c>
      <c r="O12005" t="s">
        <v>22</v>
      </c>
    </row>
    <row r="12006" spans="1:15">
      <c r="A12006" t="s">
        <v>18682</v>
      </c>
      <c r="B12006" s="1">
        <v>45910</v>
      </c>
      <c r="C12006" t="s">
        <v>18683</v>
      </c>
      <c r="D12006" t="s">
        <v>32</v>
      </c>
      <c r="E12006" t="s">
        <v>309</v>
      </c>
      <c r="F12006">
        <v>1</v>
      </c>
      <c r="G12006">
        <v>36721.949999999997</v>
      </c>
      <c r="H12006">
        <v>36721.949999999997</v>
      </c>
      <c r="I12006">
        <f>salesdata[[#This Row],[Total_Sales_INR]]/10000000</f>
        <v>3.6721949999999996E-3</v>
      </c>
      <c r="J12006" t="s">
        <v>18</v>
      </c>
      <c r="K12006" t="s">
        <v>19</v>
      </c>
      <c r="L12006">
        <v>5</v>
      </c>
      <c r="M12006" t="s">
        <v>73</v>
      </c>
      <c r="N12006" t="s">
        <v>21</v>
      </c>
      <c r="O12006" t="s">
        <v>22</v>
      </c>
    </row>
    <row r="12007" spans="1:15">
      <c r="A12007" t="s">
        <v>18684</v>
      </c>
      <c r="B12007" s="1">
        <v>45753</v>
      </c>
      <c r="C12007" t="s">
        <v>13204</v>
      </c>
      <c r="D12007" t="s">
        <v>32</v>
      </c>
      <c r="E12007" t="s">
        <v>33</v>
      </c>
      <c r="F12007">
        <v>2</v>
      </c>
      <c r="G12007">
        <v>39523.32</v>
      </c>
      <c r="H12007">
        <v>79046.64</v>
      </c>
      <c r="I12007">
        <f>salesdata[[#This Row],[Total_Sales_INR]]/10000000</f>
        <v>7.9046640000000005E-3</v>
      </c>
      <c r="J12007" t="s">
        <v>47</v>
      </c>
      <c r="K12007" t="s">
        <v>19</v>
      </c>
      <c r="L12007">
        <v>3</v>
      </c>
      <c r="M12007" t="s">
        <v>190</v>
      </c>
      <c r="N12007" t="s">
        <v>112</v>
      </c>
      <c r="O12007" t="s">
        <v>22</v>
      </c>
    </row>
    <row r="12008" spans="1:15">
      <c r="A12008" t="s">
        <v>18685</v>
      </c>
      <c r="B12008" s="1">
        <v>45882</v>
      </c>
      <c r="C12008" t="s">
        <v>18686</v>
      </c>
      <c r="D12008" t="s">
        <v>25</v>
      </c>
      <c r="E12008" t="s">
        <v>223</v>
      </c>
      <c r="F12008">
        <v>5</v>
      </c>
      <c r="G12008">
        <v>41552.129999999997</v>
      </c>
      <c r="H12008">
        <v>207760.65</v>
      </c>
      <c r="I12008">
        <f>salesdata[[#This Row],[Total_Sales_INR]]/10000000</f>
        <v>2.0776065E-2</v>
      </c>
      <c r="J12008" t="s">
        <v>34</v>
      </c>
      <c r="K12008" t="s">
        <v>35</v>
      </c>
      <c r="L12008">
        <v>1</v>
      </c>
      <c r="M12008" t="s">
        <v>68</v>
      </c>
      <c r="N12008" t="s">
        <v>156</v>
      </c>
      <c r="O12008" t="s">
        <v>22</v>
      </c>
    </row>
    <row r="12009" spans="1:15">
      <c r="A12009" t="s">
        <v>18687</v>
      </c>
      <c r="B12009" s="1">
        <v>45711</v>
      </c>
      <c r="C12009" t="s">
        <v>18688</v>
      </c>
      <c r="D12009" t="s">
        <v>16</v>
      </c>
      <c r="E12009" t="s">
        <v>17</v>
      </c>
      <c r="F12009">
        <v>4</v>
      </c>
      <c r="G12009">
        <v>30095.200000000001</v>
      </c>
      <c r="H12009">
        <v>120380.8</v>
      </c>
      <c r="I12009">
        <f>salesdata[[#This Row],[Total_Sales_INR]]/10000000</f>
        <v>1.203808E-2</v>
      </c>
      <c r="J12009" t="s">
        <v>27</v>
      </c>
      <c r="K12009" t="s">
        <v>19</v>
      </c>
      <c r="L12009">
        <v>4</v>
      </c>
      <c r="M12009" t="s">
        <v>88</v>
      </c>
      <c r="N12009" t="s">
        <v>213</v>
      </c>
      <c r="O12009" t="s">
        <v>22</v>
      </c>
    </row>
    <row r="12010" spans="1:15">
      <c r="A12010" t="s">
        <v>18689</v>
      </c>
      <c r="B12010" s="1">
        <v>45705</v>
      </c>
      <c r="C12010" t="s">
        <v>18690</v>
      </c>
      <c r="D12010" t="s">
        <v>45</v>
      </c>
      <c r="E12010" t="s">
        <v>65</v>
      </c>
      <c r="F12010">
        <v>2</v>
      </c>
      <c r="G12010">
        <v>35688.75</v>
      </c>
      <c r="H12010">
        <v>71377.5</v>
      </c>
      <c r="I12010">
        <f>salesdata[[#This Row],[Total_Sales_INR]]/10000000</f>
        <v>7.13775E-3</v>
      </c>
      <c r="J12010" t="s">
        <v>47</v>
      </c>
      <c r="K12010" t="s">
        <v>19</v>
      </c>
      <c r="L12010">
        <v>2</v>
      </c>
      <c r="M12010" t="s">
        <v>104</v>
      </c>
      <c r="N12010" t="s">
        <v>29</v>
      </c>
      <c r="O12010" t="s">
        <v>22</v>
      </c>
    </row>
    <row r="12011" spans="1:15">
      <c r="A12011" t="s">
        <v>18691</v>
      </c>
      <c r="B12011" s="1">
        <v>45721</v>
      </c>
      <c r="C12011" t="s">
        <v>6556</v>
      </c>
      <c r="D12011" t="s">
        <v>32</v>
      </c>
      <c r="E12011" t="s">
        <v>40</v>
      </c>
      <c r="F12011">
        <v>5</v>
      </c>
      <c r="G12011">
        <v>49343.92</v>
      </c>
      <c r="H12011">
        <v>246719.6</v>
      </c>
      <c r="I12011">
        <f>salesdata[[#This Row],[Total_Sales_INR]]/10000000</f>
        <v>2.467196E-2</v>
      </c>
      <c r="J12011" t="s">
        <v>34</v>
      </c>
      <c r="K12011" t="s">
        <v>19</v>
      </c>
      <c r="L12011">
        <v>1</v>
      </c>
      <c r="M12011" t="s">
        <v>181</v>
      </c>
      <c r="N12011" t="s">
        <v>94</v>
      </c>
      <c r="O12011" t="s">
        <v>22</v>
      </c>
    </row>
    <row r="12012" spans="1:15">
      <c r="A12012" t="s">
        <v>18692</v>
      </c>
      <c r="B12012" s="1">
        <v>45665</v>
      </c>
      <c r="C12012" t="s">
        <v>5671</v>
      </c>
      <c r="D12012" t="s">
        <v>16</v>
      </c>
      <c r="E12012" t="s">
        <v>17</v>
      </c>
      <c r="F12012">
        <v>4</v>
      </c>
      <c r="G12012">
        <v>20126.23</v>
      </c>
      <c r="H12012">
        <v>80504.92</v>
      </c>
      <c r="I12012">
        <f>salesdata[[#This Row],[Total_Sales_INR]]/10000000</f>
        <v>8.0504919999999994E-3</v>
      </c>
      <c r="J12012" t="s">
        <v>27</v>
      </c>
      <c r="K12012" t="s">
        <v>35</v>
      </c>
      <c r="L12012">
        <v>2</v>
      </c>
      <c r="M12012" t="s">
        <v>265</v>
      </c>
      <c r="N12012" t="s">
        <v>173</v>
      </c>
      <c r="O12012" t="s">
        <v>22</v>
      </c>
    </row>
    <row r="12013" spans="1:15">
      <c r="A12013" t="s">
        <v>18693</v>
      </c>
      <c r="B12013" s="1">
        <v>45837</v>
      </c>
      <c r="C12013" t="s">
        <v>18694</v>
      </c>
      <c r="D12013" t="s">
        <v>16</v>
      </c>
      <c r="E12013" t="s">
        <v>145</v>
      </c>
      <c r="F12013">
        <v>1</v>
      </c>
      <c r="G12013">
        <v>4440.26</v>
      </c>
      <c r="H12013">
        <v>4440.26</v>
      </c>
      <c r="I12013">
        <f>salesdata[[#This Row],[Total_Sales_INR]]/10000000</f>
        <v>4.4402600000000003E-4</v>
      </c>
      <c r="J12013" t="s">
        <v>47</v>
      </c>
      <c r="K12013" t="s">
        <v>72</v>
      </c>
      <c r="L12013">
        <v>3</v>
      </c>
      <c r="M12013" t="s">
        <v>190</v>
      </c>
      <c r="N12013" t="s">
        <v>52</v>
      </c>
      <c r="O12013" t="s">
        <v>22</v>
      </c>
    </row>
    <row r="12014" spans="1:15">
      <c r="A12014" t="s">
        <v>18695</v>
      </c>
      <c r="B12014" s="1">
        <v>46021</v>
      </c>
      <c r="C12014" t="s">
        <v>18696</v>
      </c>
      <c r="D12014" t="s">
        <v>25</v>
      </c>
      <c r="E12014" t="s">
        <v>26</v>
      </c>
      <c r="F12014">
        <v>2</v>
      </c>
      <c r="G12014">
        <v>6572.11</v>
      </c>
      <c r="H12014">
        <v>13144.22</v>
      </c>
      <c r="I12014">
        <f>salesdata[[#This Row],[Total_Sales_INR]]/10000000</f>
        <v>1.314422E-3</v>
      </c>
      <c r="J12014" t="s">
        <v>27</v>
      </c>
      <c r="K12014" t="s">
        <v>35</v>
      </c>
      <c r="L12014">
        <v>3</v>
      </c>
      <c r="M12014" t="s">
        <v>36</v>
      </c>
      <c r="N12014" t="s">
        <v>216</v>
      </c>
      <c r="O12014" t="s">
        <v>22</v>
      </c>
    </row>
    <row r="12015" spans="1:15">
      <c r="A12015" t="s">
        <v>18697</v>
      </c>
      <c r="B12015" s="1">
        <v>46020</v>
      </c>
      <c r="C12015" t="s">
        <v>10837</v>
      </c>
      <c r="D12015" t="s">
        <v>32</v>
      </c>
      <c r="E12015" t="s">
        <v>250</v>
      </c>
      <c r="F12015">
        <v>2</v>
      </c>
      <c r="G12015">
        <v>31595.09</v>
      </c>
      <c r="H12015">
        <v>63190.18</v>
      </c>
      <c r="I12015">
        <f>salesdata[[#This Row],[Total_Sales_INR]]/10000000</f>
        <v>6.319018E-3</v>
      </c>
      <c r="J12015" t="s">
        <v>27</v>
      </c>
      <c r="K12015" t="s">
        <v>35</v>
      </c>
      <c r="L12015">
        <v>3</v>
      </c>
      <c r="M12015" t="s">
        <v>61</v>
      </c>
      <c r="N12015" t="s">
        <v>21</v>
      </c>
      <c r="O12015" t="s">
        <v>22</v>
      </c>
    </row>
    <row r="12016" spans="1:15">
      <c r="A12016" t="s">
        <v>18698</v>
      </c>
      <c r="B12016" s="1">
        <v>45773</v>
      </c>
      <c r="C12016" t="s">
        <v>7975</v>
      </c>
      <c r="D12016" t="s">
        <v>32</v>
      </c>
      <c r="E12016" t="s">
        <v>250</v>
      </c>
      <c r="F12016">
        <v>5</v>
      </c>
      <c r="G12016">
        <v>29120.73</v>
      </c>
      <c r="H12016">
        <v>145603.65</v>
      </c>
      <c r="I12016">
        <f>salesdata[[#This Row],[Total_Sales_INR]]/10000000</f>
        <v>1.4560364999999999E-2</v>
      </c>
      <c r="J12016" t="s">
        <v>18</v>
      </c>
      <c r="K12016" t="s">
        <v>72</v>
      </c>
      <c r="L12016">
        <v>4</v>
      </c>
      <c r="M12016" t="s">
        <v>198</v>
      </c>
      <c r="N12016" t="s">
        <v>97</v>
      </c>
      <c r="O12016" t="s">
        <v>22</v>
      </c>
    </row>
    <row r="12017" spans="1:15">
      <c r="A12017" t="s">
        <v>18699</v>
      </c>
      <c r="B12017" s="1">
        <v>45808</v>
      </c>
      <c r="C12017" t="s">
        <v>18700</v>
      </c>
      <c r="D12017" t="s">
        <v>32</v>
      </c>
      <c r="E12017" t="s">
        <v>81</v>
      </c>
      <c r="F12017">
        <v>4</v>
      </c>
      <c r="G12017">
        <v>47275.86</v>
      </c>
      <c r="H12017">
        <v>189103.44</v>
      </c>
      <c r="I12017">
        <f>salesdata[[#This Row],[Total_Sales_INR]]/10000000</f>
        <v>1.8910343999999999E-2</v>
      </c>
      <c r="J12017" t="s">
        <v>34</v>
      </c>
      <c r="K12017" t="s">
        <v>19</v>
      </c>
      <c r="L12017">
        <v>3</v>
      </c>
      <c r="M12017" t="s">
        <v>61</v>
      </c>
      <c r="N12017" t="s">
        <v>29</v>
      </c>
      <c r="O12017" t="s">
        <v>22</v>
      </c>
    </row>
    <row r="12018" spans="1:15">
      <c r="A12018" t="s">
        <v>18701</v>
      </c>
      <c r="B12018" s="1">
        <v>45707</v>
      </c>
      <c r="C12018" t="s">
        <v>2444</v>
      </c>
      <c r="D12018" t="s">
        <v>32</v>
      </c>
      <c r="E12018" t="s">
        <v>250</v>
      </c>
      <c r="F12018">
        <v>2</v>
      </c>
      <c r="G12018">
        <v>16507.03</v>
      </c>
      <c r="H12018">
        <v>33014.06</v>
      </c>
      <c r="I12018">
        <f>salesdata[[#This Row],[Total_Sales_INR]]/10000000</f>
        <v>3.3014059999999998E-3</v>
      </c>
      <c r="J12018" t="s">
        <v>34</v>
      </c>
      <c r="K12018" t="s">
        <v>35</v>
      </c>
      <c r="L12018">
        <v>3</v>
      </c>
      <c r="M12018" t="s">
        <v>36</v>
      </c>
      <c r="N12018" t="s">
        <v>178</v>
      </c>
      <c r="O12018" t="s">
        <v>22</v>
      </c>
    </row>
    <row r="12019" spans="1:15">
      <c r="A12019" t="s">
        <v>18702</v>
      </c>
      <c r="B12019" s="1">
        <v>45728</v>
      </c>
      <c r="C12019" t="s">
        <v>3822</v>
      </c>
      <c r="D12019" t="s">
        <v>45</v>
      </c>
      <c r="E12019" t="s">
        <v>65</v>
      </c>
      <c r="F12019">
        <v>4</v>
      </c>
      <c r="G12019">
        <v>33447.46</v>
      </c>
      <c r="H12019">
        <v>133789.84</v>
      </c>
      <c r="I12019">
        <f>salesdata[[#This Row],[Total_Sales_INR]]/10000000</f>
        <v>1.3378984E-2</v>
      </c>
      <c r="J12019" t="s">
        <v>34</v>
      </c>
      <c r="K12019" t="s">
        <v>72</v>
      </c>
      <c r="L12019">
        <v>4</v>
      </c>
      <c r="M12019" t="s">
        <v>198</v>
      </c>
      <c r="N12019" t="s">
        <v>124</v>
      </c>
      <c r="O12019" t="s">
        <v>22</v>
      </c>
    </row>
    <row r="12020" spans="1:15">
      <c r="A12020" t="s">
        <v>18703</v>
      </c>
      <c r="B12020" s="1">
        <v>45765</v>
      </c>
      <c r="C12020" t="s">
        <v>7652</v>
      </c>
      <c r="D12020" t="s">
        <v>32</v>
      </c>
      <c r="E12020" t="s">
        <v>33</v>
      </c>
      <c r="F12020">
        <v>3</v>
      </c>
      <c r="G12020">
        <v>29108.21</v>
      </c>
      <c r="H12020">
        <v>87324.63</v>
      </c>
      <c r="I12020">
        <f>salesdata[[#This Row],[Total_Sales_INR]]/10000000</f>
        <v>8.7324630000000011E-3</v>
      </c>
      <c r="J12020" t="s">
        <v>34</v>
      </c>
      <c r="K12020" t="s">
        <v>35</v>
      </c>
      <c r="L12020">
        <v>4</v>
      </c>
      <c r="M12020" t="s">
        <v>185</v>
      </c>
      <c r="N12020" t="s">
        <v>360</v>
      </c>
      <c r="O12020" t="s">
        <v>22</v>
      </c>
    </row>
    <row r="12021" spans="1:15">
      <c r="A12021" t="s">
        <v>18704</v>
      </c>
      <c r="B12021" s="1">
        <v>45943</v>
      </c>
      <c r="C12021" t="s">
        <v>13076</v>
      </c>
      <c r="D12021" t="s">
        <v>45</v>
      </c>
      <c r="E12021" t="s">
        <v>65</v>
      </c>
      <c r="F12021">
        <v>2</v>
      </c>
      <c r="G12021">
        <v>21619.06</v>
      </c>
      <c r="H12021">
        <v>43238.12</v>
      </c>
      <c r="I12021">
        <f>salesdata[[#This Row],[Total_Sales_INR]]/10000000</f>
        <v>4.3238120000000007E-3</v>
      </c>
      <c r="J12021" t="s">
        <v>34</v>
      </c>
      <c r="K12021" t="s">
        <v>19</v>
      </c>
      <c r="L12021">
        <v>2</v>
      </c>
      <c r="M12021" t="s">
        <v>133</v>
      </c>
      <c r="N12021" t="s">
        <v>124</v>
      </c>
      <c r="O12021" t="s">
        <v>22</v>
      </c>
    </row>
    <row r="12022" spans="1:15">
      <c r="A12022" t="s">
        <v>18705</v>
      </c>
      <c r="B12022" s="1">
        <v>45941</v>
      </c>
      <c r="C12022" t="s">
        <v>2139</v>
      </c>
      <c r="D12022" t="s">
        <v>16</v>
      </c>
      <c r="E12022" t="s">
        <v>17</v>
      </c>
      <c r="F12022">
        <v>5</v>
      </c>
      <c r="G12022">
        <v>46430.61</v>
      </c>
      <c r="H12022">
        <v>232153.05</v>
      </c>
      <c r="I12022">
        <f>salesdata[[#This Row],[Total_Sales_INR]]/10000000</f>
        <v>2.3215304999999999E-2</v>
      </c>
      <c r="J12022" t="s">
        <v>47</v>
      </c>
      <c r="K12022" t="s">
        <v>19</v>
      </c>
      <c r="L12022">
        <v>1</v>
      </c>
      <c r="M12022" t="s">
        <v>181</v>
      </c>
      <c r="N12022" t="s">
        <v>127</v>
      </c>
      <c r="O12022" t="s">
        <v>22</v>
      </c>
    </row>
    <row r="12023" spans="1:15">
      <c r="A12023" t="s">
        <v>18706</v>
      </c>
      <c r="B12023" s="1">
        <v>46017</v>
      </c>
      <c r="C12023" t="s">
        <v>8014</v>
      </c>
      <c r="D12023" t="s">
        <v>16</v>
      </c>
      <c r="E12023" t="s">
        <v>145</v>
      </c>
      <c r="F12023">
        <v>2</v>
      </c>
      <c r="G12023">
        <v>39459.870000000003</v>
      </c>
      <c r="H12023">
        <v>78919.740000000005</v>
      </c>
      <c r="I12023">
        <f>salesdata[[#This Row],[Total_Sales_INR]]/10000000</f>
        <v>7.8919740000000013E-3</v>
      </c>
      <c r="J12023" t="s">
        <v>47</v>
      </c>
      <c r="K12023" t="s">
        <v>35</v>
      </c>
      <c r="L12023">
        <v>4</v>
      </c>
      <c r="M12023" t="s">
        <v>198</v>
      </c>
      <c r="N12023" t="s">
        <v>142</v>
      </c>
      <c r="O12023" t="s">
        <v>22</v>
      </c>
    </row>
    <row r="12024" spans="1:15">
      <c r="A12024" t="s">
        <v>18707</v>
      </c>
      <c r="B12024" s="1">
        <v>45890</v>
      </c>
      <c r="C12024" t="s">
        <v>4733</v>
      </c>
      <c r="D12024" t="s">
        <v>25</v>
      </c>
      <c r="E12024" t="s">
        <v>223</v>
      </c>
      <c r="F12024">
        <v>2</v>
      </c>
      <c r="G12024">
        <v>9856.3799999999992</v>
      </c>
      <c r="H12024">
        <v>19712.759999999998</v>
      </c>
      <c r="I12024">
        <f>salesdata[[#This Row],[Total_Sales_INR]]/10000000</f>
        <v>1.9712759999999997E-3</v>
      </c>
      <c r="J12024" t="s">
        <v>27</v>
      </c>
      <c r="K12024" t="s">
        <v>19</v>
      </c>
      <c r="L12024">
        <v>3</v>
      </c>
      <c r="M12024" t="s">
        <v>190</v>
      </c>
      <c r="N12024" t="s">
        <v>82</v>
      </c>
      <c r="O12024" t="s">
        <v>22</v>
      </c>
    </row>
    <row r="12025" spans="1:15">
      <c r="A12025" t="s">
        <v>18708</v>
      </c>
      <c r="B12025" s="1">
        <v>45966</v>
      </c>
      <c r="C12025" t="s">
        <v>15728</v>
      </c>
      <c r="D12025" t="s">
        <v>45</v>
      </c>
      <c r="E12025" t="s">
        <v>55</v>
      </c>
      <c r="F12025">
        <v>2</v>
      </c>
      <c r="G12025">
        <v>3540.22</v>
      </c>
      <c r="H12025">
        <v>7080.44</v>
      </c>
      <c r="I12025">
        <f>salesdata[[#This Row],[Total_Sales_INR]]/10000000</f>
        <v>7.0804400000000001E-4</v>
      </c>
      <c r="J12025" t="s">
        <v>27</v>
      </c>
      <c r="K12025" t="s">
        <v>35</v>
      </c>
      <c r="L12025">
        <v>4</v>
      </c>
      <c r="M12025" t="s">
        <v>88</v>
      </c>
      <c r="N12025" t="s">
        <v>69</v>
      </c>
      <c r="O12025" t="s">
        <v>22</v>
      </c>
    </row>
    <row r="12026" spans="1:15">
      <c r="A12026" t="s">
        <v>18709</v>
      </c>
      <c r="B12026" s="1">
        <v>45687</v>
      </c>
      <c r="C12026" t="s">
        <v>960</v>
      </c>
      <c r="D12026" t="s">
        <v>102</v>
      </c>
      <c r="E12026" t="s">
        <v>193</v>
      </c>
      <c r="F12026">
        <v>1</v>
      </c>
      <c r="G12026">
        <v>15984.83</v>
      </c>
      <c r="H12026">
        <v>15984.83</v>
      </c>
      <c r="I12026">
        <f>salesdata[[#This Row],[Total_Sales_INR]]/10000000</f>
        <v>1.5984829999999999E-3</v>
      </c>
      <c r="J12026" t="s">
        <v>47</v>
      </c>
      <c r="K12026" t="s">
        <v>19</v>
      </c>
      <c r="L12026">
        <v>4</v>
      </c>
      <c r="M12026" t="s">
        <v>185</v>
      </c>
      <c r="N12026" t="s">
        <v>213</v>
      </c>
      <c r="O12026" t="s">
        <v>22</v>
      </c>
    </row>
    <row r="12027" spans="1:15">
      <c r="A12027" t="s">
        <v>18710</v>
      </c>
      <c r="B12027" s="1">
        <v>45976</v>
      </c>
      <c r="C12027" t="s">
        <v>5903</v>
      </c>
      <c r="D12027" t="s">
        <v>25</v>
      </c>
      <c r="E12027" t="s">
        <v>223</v>
      </c>
      <c r="F12027">
        <v>3</v>
      </c>
      <c r="G12027">
        <v>11981.13</v>
      </c>
      <c r="H12027">
        <v>35943.39</v>
      </c>
      <c r="I12027">
        <f>salesdata[[#This Row],[Total_Sales_INR]]/10000000</f>
        <v>3.5943389999999998E-3</v>
      </c>
      <c r="J12027" t="s">
        <v>18</v>
      </c>
      <c r="K12027" t="s">
        <v>72</v>
      </c>
      <c r="L12027">
        <v>4</v>
      </c>
      <c r="M12027" t="s">
        <v>160</v>
      </c>
      <c r="N12027" t="s">
        <v>94</v>
      </c>
      <c r="O12027" t="s">
        <v>22</v>
      </c>
    </row>
    <row r="12028" spans="1:15">
      <c r="A12028" t="s">
        <v>18711</v>
      </c>
      <c r="B12028" s="1">
        <v>45665</v>
      </c>
      <c r="C12028" t="s">
        <v>3614</v>
      </c>
      <c r="D12028" t="s">
        <v>16</v>
      </c>
      <c r="E12028" t="s">
        <v>145</v>
      </c>
      <c r="F12028">
        <v>5</v>
      </c>
      <c r="G12028">
        <v>5520.96</v>
      </c>
      <c r="H12028">
        <v>27604.799999999999</v>
      </c>
      <c r="I12028">
        <f>salesdata[[#This Row],[Total_Sales_INR]]/10000000</f>
        <v>2.7604800000000001E-3</v>
      </c>
      <c r="J12028" t="s">
        <v>47</v>
      </c>
      <c r="K12028" t="s">
        <v>35</v>
      </c>
      <c r="L12028">
        <v>1</v>
      </c>
      <c r="M12028" t="s">
        <v>119</v>
      </c>
      <c r="N12028" t="s">
        <v>29</v>
      </c>
      <c r="O12028" t="s">
        <v>22</v>
      </c>
    </row>
    <row r="12029" spans="1:15">
      <c r="A12029" t="s">
        <v>18712</v>
      </c>
      <c r="B12029" s="1">
        <v>45918</v>
      </c>
      <c r="C12029" t="s">
        <v>11557</v>
      </c>
      <c r="D12029" t="s">
        <v>16</v>
      </c>
      <c r="E12029" t="s">
        <v>159</v>
      </c>
      <c r="F12029">
        <v>2</v>
      </c>
      <c r="G12029">
        <v>2540.87</v>
      </c>
      <c r="H12029">
        <v>5081.74</v>
      </c>
      <c r="I12029">
        <f>salesdata[[#This Row],[Total_Sales_INR]]/10000000</f>
        <v>5.0817400000000002E-4</v>
      </c>
      <c r="J12029" t="s">
        <v>47</v>
      </c>
      <c r="K12029" t="s">
        <v>35</v>
      </c>
      <c r="L12029">
        <v>4</v>
      </c>
      <c r="M12029" t="s">
        <v>185</v>
      </c>
      <c r="N12029" t="s">
        <v>42</v>
      </c>
      <c r="O12029" t="s">
        <v>22</v>
      </c>
    </row>
    <row r="12030" spans="1:15">
      <c r="A12030" t="s">
        <v>18713</v>
      </c>
      <c r="B12030" s="1">
        <v>45903</v>
      </c>
      <c r="C12030" t="s">
        <v>11971</v>
      </c>
      <c r="D12030" t="s">
        <v>45</v>
      </c>
      <c r="E12030" t="s">
        <v>46</v>
      </c>
      <c r="F12030">
        <v>5</v>
      </c>
      <c r="G12030">
        <v>26039.67</v>
      </c>
      <c r="H12030">
        <v>130198.35</v>
      </c>
      <c r="I12030">
        <f>salesdata[[#This Row],[Total_Sales_INR]]/10000000</f>
        <v>1.3019835E-2</v>
      </c>
      <c r="J12030" t="s">
        <v>27</v>
      </c>
      <c r="K12030" t="s">
        <v>19</v>
      </c>
      <c r="L12030">
        <v>4</v>
      </c>
      <c r="M12030" t="s">
        <v>88</v>
      </c>
      <c r="N12030" t="s">
        <v>21</v>
      </c>
      <c r="O12030" t="s">
        <v>22</v>
      </c>
    </row>
    <row r="12031" spans="1:15">
      <c r="A12031" t="s">
        <v>18714</v>
      </c>
      <c r="B12031" s="1">
        <v>45929</v>
      </c>
      <c r="C12031" t="s">
        <v>1288</v>
      </c>
      <c r="D12031" t="s">
        <v>32</v>
      </c>
      <c r="E12031" t="s">
        <v>309</v>
      </c>
      <c r="F12031">
        <v>3</v>
      </c>
      <c r="G12031">
        <v>34455.07</v>
      </c>
      <c r="H12031">
        <v>103365.21</v>
      </c>
      <c r="I12031">
        <f>salesdata[[#This Row],[Total_Sales_INR]]/10000000</f>
        <v>1.0336521000000001E-2</v>
      </c>
      <c r="J12031" t="s">
        <v>27</v>
      </c>
      <c r="K12031" t="s">
        <v>19</v>
      </c>
      <c r="L12031">
        <v>3</v>
      </c>
      <c r="M12031" t="s">
        <v>61</v>
      </c>
      <c r="N12031" t="s">
        <v>360</v>
      </c>
      <c r="O12031" t="s">
        <v>22</v>
      </c>
    </row>
    <row r="12032" spans="1:15">
      <c r="A12032" t="s">
        <v>18715</v>
      </c>
      <c r="B12032" s="1">
        <v>45790</v>
      </c>
      <c r="C12032" t="s">
        <v>18716</v>
      </c>
      <c r="D12032" t="s">
        <v>45</v>
      </c>
      <c r="E12032" t="s">
        <v>65</v>
      </c>
      <c r="F12032">
        <v>2</v>
      </c>
      <c r="G12032">
        <v>27696.78</v>
      </c>
      <c r="H12032">
        <v>55393.56</v>
      </c>
      <c r="I12032">
        <f>salesdata[[#This Row],[Total_Sales_INR]]/10000000</f>
        <v>5.5393559999999996E-3</v>
      </c>
      <c r="J12032" t="s">
        <v>27</v>
      </c>
      <c r="K12032" t="s">
        <v>35</v>
      </c>
      <c r="L12032">
        <v>1</v>
      </c>
      <c r="M12032" t="s">
        <v>181</v>
      </c>
      <c r="N12032" t="s">
        <v>156</v>
      </c>
      <c r="O12032" t="s">
        <v>22</v>
      </c>
    </row>
    <row r="12033" spans="1:15">
      <c r="A12033" t="s">
        <v>18717</v>
      </c>
      <c r="B12033" s="1">
        <v>45924</v>
      </c>
      <c r="C12033" t="s">
        <v>5290</v>
      </c>
      <c r="D12033" t="s">
        <v>102</v>
      </c>
      <c r="E12033" t="s">
        <v>118</v>
      </c>
      <c r="F12033">
        <v>1</v>
      </c>
      <c r="G12033">
        <v>35673.94</v>
      </c>
      <c r="H12033">
        <v>35673.94</v>
      </c>
      <c r="I12033">
        <f>salesdata[[#This Row],[Total_Sales_INR]]/10000000</f>
        <v>3.5673940000000002E-3</v>
      </c>
      <c r="J12033" t="s">
        <v>18</v>
      </c>
      <c r="K12033" t="s">
        <v>19</v>
      </c>
      <c r="L12033">
        <v>4</v>
      </c>
      <c r="M12033" t="s">
        <v>88</v>
      </c>
      <c r="N12033" t="s">
        <v>142</v>
      </c>
      <c r="O12033" t="s">
        <v>22</v>
      </c>
    </row>
    <row r="12034" spans="1:15">
      <c r="A12034" t="s">
        <v>18718</v>
      </c>
      <c r="B12034" s="1">
        <v>46008</v>
      </c>
      <c r="C12034" t="s">
        <v>18719</v>
      </c>
      <c r="D12034" t="s">
        <v>45</v>
      </c>
      <c r="E12034" t="s">
        <v>60</v>
      </c>
      <c r="F12034">
        <v>5</v>
      </c>
      <c r="G12034">
        <v>28448.07</v>
      </c>
      <c r="H12034">
        <v>142240.35</v>
      </c>
      <c r="I12034">
        <f>salesdata[[#This Row],[Total_Sales_INR]]/10000000</f>
        <v>1.4224035000000001E-2</v>
      </c>
      <c r="J12034" t="s">
        <v>18</v>
      </c>
      <c r="K12034" t="s">
        <v>19</v>
      </c>
      <c r="L12034">
        <v>3</v>
      </c>
      <c r="M12034" t="s">
        <v>36</v>
      </c>
      <c r="N12034" t="s">
        <v>69</v>
      </c>
      <c r="O12034" t="s">
        <v>22</v>
      </c>
    </row>
    <row r="12035" spans="1:15">
      <c r="A12035" t="s">
        <v>18720</v>
      </c>
      <c r="B12035" s="1">
        <v>45670</v>
      </c>
      <c r="C12035" t="s">
        <v>5590</v>
      </c>
      <c r="D12035" t="s">
        <v>16</v>
      </c>
      <c r="E12035" t="s">
        <v>145</v>
      </c>
      <c r="F12035">
        <v>1</v>
      </c>
      <c r="G12035">
        <v>35322.04</v>
      </c>
      <c r="H12035">
        <v>35322.04</v>
      </c>
      <c r="I12035">
        <f>salesdata[[#This Row],[Total_Sales_INR]]/10000000</f>
        <v>3.5322040000000002E-3</v>
      </c>
      <c r="J12035" t="s">
        <v>27</v>
      </c>
      <c r="K12035" t="s">
        <v>35</v>
      </c>
      <c r="L12035">
        <v>2</v>
      </c>
      <c r="M12035" t="s">
        <v>265</v>
      </c>
      <c r="N12035" t="s">
        <v>142</v>
      </c>
      <c r="O12035" t="s">
        <v>22</v>
      </c>
    </row>
    <row r="12036" spans="1:15">
      <c r="A12036" t="s">
        <v>18721</v>
      </c>
      <c r="B12036" s="1">
        <v>45955</v>
      </c>
      <c r="C12036" t="s">
        <v>3737</v>
      </c>
      <c r="D12036" t="s">
        <v>16</v>
      </c>
      <c r="E12036" t="s">
        <v>137</v>
      </c>
      <c r="F12036">
        <v>1</v>
      </c>
      <c r="G12036">
        <v>9671.32</v>
      </c>
      <c r="H12036">
        <v>9671.32</v>
      </c>
      <c r="I12036">
        <f>salesdata[[#This Row],[Total_Sales_INR]]/10000000</f>
        <v>9.67132E-4</v>
      </c>
      <c r="J12036" t="s">
        <v>47</v>
      </c>
      <c r="K12036" t="s">
        <v>72</v>
      </c>
      <c r="L12036">
        <v>2</v>
      </c>
      <c r="M12036" t="s">
        <v>104</v>
      </c>
      <c r="N12036" t="s">
        <v>82</v>
      </c>
      <c r="O12036" t="s">
        <v>22</v>
      </c>
    </row>
    <row r="12037" spans="1:15">
      <c r="A12037" t="s">
        <v>18722</v>
      </c>
      <c r="B12037" s="1">
        <v>45940</v>
      </c>
      <c r="C12037" t="s">
        <v>708</v>
      </c>
      <c r="D12037" t="s">
        <v>16</v>
      </c>
      <c r="E12037" t="s">
        <v>130</v>
      </c>
      <c r="F12037">
        <v>4</v>
      </c>
      <c r="G12037">
        <v>42874.51</v>
      </c>
      <c r="H12037">
        <v>171498.04</v>
      </c>
      <c r="I12037">
        <f>salesdata[[#This Row],[Total_Sales_INR]]/10000000</f>
        <v>1.7149804000000001E-2</v>
      </c>
      <c r="J12037" t="s">
        <v>27</v>
      </c>
      <c r="K12037" t="s">
        <v>72</v>
      </c>
      <c r="L12037">
        <v>4</v>
      </c>
      <c r="M12037" t="s">
        <v>185</v>
      </c>
      <c r="N12037" t="s">
        <v>360</v>
      </c>
      <c r="O12037" t="s">
        <v>22</v>
      </c>
    </row>
    <row r="12038" spans="1:15">
      <c r="A12038" t="s">
        <v>18723</v>
      </c>
      <c r="B12038" s="1">
        <v>45783</v>
      </c>
      <c r="C12038" t="s">
        <v>12430</v>
      </c>
      <c r="D12038" t="s">
        <v>16</v>
      </c>
      <c r="E12038" t="s">
        <v>145</v>
      </c>
      <c r="F12038">
        <v>2</v>
      </c>
      <c r="G12038">
        <v>46729.88</v>
      </c>
      <c r="H12038">
        <v>93459.76</v>
      </c>
      <c r="I12038">
        <f>salesdata[[#This Row],[Total_Sales_INR]]/10000000</f>
        <v>9.3459759999999989E-3</v>
      </c>
      <c r="J12038" t="s">
        <v>18</v>
      </c>
      <c r="K12038" t="s">
        <v>72</v>
      </c>
      <c r="L12038">
        <v>1</v>
      </c>
      <c r="M12038" t="s">
        <v>68</v>
      </c>
      <c r="N12038" t="s">
        <v>167</v>
      </c>
      <c r="O12038" t="s">
        <v>22</v>
      </c>
    </row>
    <row r="12039" spans="1:15">
      <c r="A12039" t="s">
        <v>18724</v>
      </c>
      <c r="B12039" s="1">
        <v>45972</v>
      </c>
      <c r="C12039" t="s">
        <v>14443</v>
      </c>
      <c r="D12039" t="s">
        <v>25</v>
      </c>
      <c r="E12039" t="s">
        <v>280</v>
      </c>
      <c r="F12039">
        <v>5</v>
      </c>
      <c r="G12039">
        <v>22604.14</v>
      </c>
      <c r="H12039">
        <v>113020.7</v>
      </c>
      <c r="I12039">
        <f>salesdata[[#This Row],[Total_Sales_INR]]/10000000</f>
        <v>1.1302069999999999E-2</v>
      </c>
      <c r="J12039" t="s">
        <v>27</v>
      </c>
      <c r="K12039" t="s">
        <v>35</v>
      </c>
      <c r="L12039">
        <v>3</v>
      </c>
      <c r="M12039" t="s">
        <v>61</v>
      </c>
      <c r="N12039" t="s">
        <v>124</v>
      </c>
      <c r="O12039" t="s">
        <v>22</v>
      </c>
    </row>
    <row r="12040" spans="1:15">
      <c r="A12040" t="s">
        <v>18725</v>
      </c>
      <c r="B12040" s="1">
        <v>45962</v>
      </c>
      <c r="C12040" t="s">
        <v>10330</v>
      </c>
      <c r="D12040" t="s">
        <v>32</v>
      </c>
      <c r="E12040" t="s">
        <v>309</v>
      </c>
      <c r="F12040">
        <v>5</v>
      </c>
      <c r="G12040">
        <v>28961.61</v>
      </c>
      <c r="H12040">
        <v>144808.04999999999</v>
      </c>
      <c r="I12040">
        <f>salesdata[[#This Row],[Total_Sales_INR]]/10000000</f>
        <v>1.4480804999999999E-2</v>
      </c>
      <c r="J12040" t="s">
        <v>27</v>
      </c>
      <c r="K12040" t="s">
        <v>35</v>
      </c>
      <c r="L12040">
        <v>4</v>
      </c>
      <c r="M12040" t="s">
        <v>198</v>
      </c>
      <c r="N12040" t="s">
        <v>52</v>
      </c>
      <c r="O12040" t="s">
        <v>22</v>
      </c>
    </row>
    <row r="12041" spans="1:15">
      <c r="A12041" t="s">
        <v>18726</v>
      </c>
      <c r="B12041" s="1">
        <v>45999</v>
      </c>
      <c r="C12041" t="s">
        <v>18727</v>
      </c>
      <c r="D12041" t="s">
        <v>102</v>
      </c>
      <c r="E12041" t="s">
        <v>118</v>
      </c>
      <c r="F12041">
        <v>4</v>
      </c>
      <c r="G12041">
        <v>10558.02</v>
      </c>
      <c r="H12041">
        <v>42232.08</v>
      </c>
      <c r="I12041">
        <f>salesdata[[#This Row],[Total_Sales_INR]]/10000000</f>
        <v>4.223208E-3</v>
      </c>
      <c r="J12041" t="s">
        <v>47</v>
      </c>
      <c r="K12041" t="s">
        <v>35</v>
      </c>
      <c r="L12041">
        <v>3</v>
      </c>
      <c r="M12041" t="s">
        <v>77</v>
      </c>
      <c r="N12041" t="s">
        <v>360</v>
      </c>
      <c r="O12041" t="s">
        <v>22</v>
      </c>
    </row>
    <row r="12042" spans="1:15">
      <c r="A12042" t="s">
        <v>18728</v>
      </c>
      <c r="B12042" s="1">
        <v>45800</v>
      </c>
      <c r="C12042" t="s">
        <v>5193</v>
      </c>
      <c r="D12042" t="s">
        <v>45</v>
      </c>
      <c r="E12042" t="s">
        <v>65</v>
      </c>
      <c r="F12042">
        <v>1</v>
      </c>
      <c r="G12042">
        <v>29245.88</v>
      </c>
      <c r="H12042">
        <v>29245.88</v>
      </c>
      <c r="I12042">
        <f>salesdata[[#This Row],[Total_Sales_INR]]/10000000</f>
        <v>2.9245880000000001E-3</v>
      </c>
      <c r="J12042" t="s">
        <v>34</v>
      </c>
      <c r="K12042" t="s">
        <v>19</v>
      </c>
      <c r="L12042">
        <v>1</v>
      </c>
      <c r="M12042" t="s">
        <v>107</v>
      </c>
      <c r="N12042" t="s">
        <v>213</v>
      </c>
      <c r="O12042" t="s">
        <v>22</v>
      </c>
    </row>
    <row r="12043" spans="1:15">
      <c r="A12043" t="s">
        <v>18729</v>
      </c>
      <c r="B12043" s="1">
        <v>45743</v>
      </c>
      <c r="C12043" t="s">
        <v>18730</v>
      </c>
      <c r="D12043" t="s">
        <v>25</v>
      </c>
      <c r="E12043" t="s">
        <v>140</v>
      </c>
      <c r="F12043">
        <v>4</v>
      </c>
      <c r="G12043">
        <v>13341.04</v>
      </c>
      <c r="H12043">
        <v>53364.160000000003</v>
      </c>
      <c r="I12043">
        <f>salesdata[[#This Row],[Total_Sales_INR]]/10000000</f>
        <v>5.3364160000000001E-3</v>
      </c>
      <c r="J12043" t="s">
        <v>18</v>
      </c>
      <c r="K12043" t="s">
        <v>35</v>
      </c>
      <c r="L12043">
        <v>5</v>
      </c>
      <c r="M12043" t="s">
        <v>28</v>
      </c>
      <c r="N12043" t="s">
        <v>74</v>
      </c>
      <c r="O12043" t="s">
        <v>22</v>
      </c>
    </row>
    <row r="12044" spans="1:15">
      <c r="A12044" t="s">
        <v>18731</v>
      </c>
      <c r="B12044" s="1">
        <v>45945</v>
      </c>
      <c r="C12044" t="s">
        <v>18732</v>
      </c>
      <c r="D12044" t="s">
        <v>102</v>
      </c>
      <c r="E12044" t="s">
        <v>155</v>
      </c>
      <c r="F12044">
        <v>3</v>
      </c>
      <c r="G12044">
        <v>44027.05</v>
      </c>
      <c r="H12044">
        <v>132081.15</v>
      </c>
      <c r="I12044">
        <f>salesdata[[#This Row],[Total_Sales_INR]]/10000000</f>
        <v>1.3208114999999999E-2</v>
      </c>
      <c r="J12044" t="s">
        <v>27</v>
      </c>
      <c r="K12044" t="s">
        <v>72</v>
      </c>
      <c r="L12044">
        <v>4</v>
      </c>
      <c r="M12044" t="s">
        <v>185</v>
      </c>
      <c r="N12044" t="s">
        <v>69</v>
      </c>
      <c r="O12044" t="s">
        <v>22</v>
      </c>
    </row>
    <row r="12045" spans="1:15">
      <c r="A12045" t="s">
        <v>18733</v>
      </c>
      <c r="B12045" s="1">
        <v>45691</v>
      </c>
      <c r="C12045" t="s">
        <v>13013</v>
      </c>
      <c r="D12045" t="s">
        <v>16</v>
      </c>
      <c r="E12045" t="s">
        <v>137</v>
      </c>
      <c r="F12045">
        <v>4</v>
      </c>
      <c r="G12045">
        <v>23752.23</v>
      </c>
      <c r="H12045">
        <v>95008.92</v>
      </c>
      <c r="I12045">
        <f>salesdata[[#This Row],[Total_Sales_INR]]/10000000</f>
        <v>9.5008920000000004E-3</v>
      </c>
      <c r="J12045" t="s">
        <v>27</v>
      </c>
      <c r="K12045" t="s">
        <v>72</v>
      </c>
      <c r="L12045">
        <v>5</v>
      </c>
      <c r="M12045" t="s">
        <v>51</v>
      </c>
      <c r="N12045" t="s">
        <v>37</v>
      </c>
      <c r="O12045" t="s">
        <v>22</v>
      </c>
    </row>
    <row r="12046" spans="1:15">
      <c r="A12046" t="s">
        <v>18734</v>
      </c>
      <c r="B12046" s="1">
        <v>45808</v>
      </c>
      <c r="C12046" t="s">
        <v>3800</v>
      </c>
      <c r="D12046" t="s">
        <v>25</v>
      </c>
      <c r="E12046" t="s">
        <v>280</v>
      </c>
      <c r="F12046">
        <v>5</v>
      </c>
      <c r="G12046">
        <v>30492.400000000001</v>
      </c>
      <c r="H12046">
        <v>152462</v>
      </c>
      <c r="I12046">
        <f>salesdata[[#This Row],[Total_Sales_INR]]/10000000</f>
        <v>1.52462E-2</v>
      </c>
      <c r="J12046" t="s">
        <v>34</v>
      </c>
      <c r="K12046" t="s">
        <v>35</v>
      </c>
      <c r="L12046">
        <v>2</v>
      </c>
      <c r="M12046" t="s">
        <v>104</v>
      </c>
      <c r="N12046" t="s">
        <v>57</v>
      </c>
      <c r="O12046" t="s">
        <v>22</v>
      </c>
    </row>
    <row r="12047" spans="1:15">
      <c r="A12047" t="s">
        <v>18735</v>
      </c>
      <c r="B12047" s="1">
        <v>45797</v>
      </c>
      <c r="C12047" t="s">
        <v>6850</v>
      </c>
      <c r="D12047" t="s">
        <v>16</v>
      </c>
      <c r="E12047" t="s">
        <v>137</v>
      </c>
      <c r="F12047">
        <v>4</v>
      </c>
      <c r="G12047">
        <v>29939.96</v>
      </c>
      <c r="H12047">
        <v>119759.84</v>
      </c>
      <c r="I12047">
        <f>salesdata[[#This Row],[Total_Sales_INR]]/10000000</f>
        <v>1.1975984E-2</v>
      </c>
      <c r="J12047" t="s">
        <v>27</v>
      </c>
      <c r="K12047" t="s">
        <v>35</v>
      </c>
      <c r="L12047">
        <v>5</v>
      </c>
      <c r="M12047" t="s">
        <v>51</v>
      </c>
      <c r="N12047" t="s">
        <v>62</v>
      </c>
      <c r="O12047" t="s">
        <v>22</v>
      </c>
    </row>
    <row r="12048" spans="1:15">
      <c r="A12048" t="s">
        <v>18736</v>
      </c>
      <c r="B12048" s="1">
        <v>45714</v>
      </c>
      <c r="C12048" t="s">
        <v>6921</v>
      </c>
      <c r="D12048" t="s">
        <v>102</v>
      </c>
      <c r="E12048" t="s">
        <v>193</v>
      </c>
      <c r="F12048">
        <v>3</v>
      </c>
      <c r="G12048">
        <v>19011.8</v>
      </c>
      <c r="H12048">
        <v>57035.4</v>
      </c>
      <c r="I12048">
        <f>salesdata[[#This Row],[Total_Sales_INR]]/10000000</f>
        <v>5.70354E-3</v>
      </c>
      <c r="J12048" t="s">
        <v>27</v>
      </c>
      <c r="K12048" t="s">
        <v>19</v>
      </c>
      <c r="L12048">
        <v>2</v>
      </c>
      <c r="M12048" t="s">
        <v>104</v>
      </c>
      <c r="N12048" t="s">
        <v>178</v>
      </c>
      <c r="O12048" t="s">
        <v>22</v>
      </c>
    </row>
    <row r="12049" spans="1:15">
      <c r="A12049" t="s">
        <v>18737</v>
      </c>
      <c r="B12049" s="1">
        <v>45938</v>
      </c>
      <c r="C12049" t="s">
        <v>18738</v>
      </c>
      <c r="D12049" t="s">
        <v>32</v>
      </c>
      <c r="E12049" t="s">
        <v>81</v>
      </c>
      <c r="F12049">
        <v>5</v>
      </c>
      <c r="G12049">
        <v>10588.09</v>
      </c>
      <c r="H12049">
        <v>52940.45</v>
      </c>
      <c r="I12049">
        <f>salesdata[[#This Row],[Total_Sales_INR]]/10000000</f>
        <v>5.2940449999999998E-3</v>
      </c>
      <c r="J12049" t="s">
        <v>18</v>
      </c>
      <c r="K12049" t="s">
        <v>72</v>
      </c>
      <c r="L12049">
        <v>1</v>
      </c>
      <c r="M12049" t="s">
        <v>20</v>
      </c>
      <c r="N12049" t="s">
        <v>120</v>
      </c>
      <c r="O12049" t="s">
        <v>22</v>
      </c>
    </row>
    <row r="12050" spans="1:15">
      <c r="A12050" t="s">
        <v>18739</v>
      </c>
      <c r="B12050" s="1">
        <v>45833</v>
      </c>
      <c r="C12050" t="s">
        <v>15452</v>
      </c>
      <c r="D12050" t="s">
        <v>45</v>
      </c>
      <c r="E12050" t="s">
        <v>55</v>
      </c>
      <c r="F12050">
        <v>1</v>
      </c>
      <c r="G12050">
        <v>35504.03</v>
      </c>
      <c r="H12050">
        <v>35504.03</v>
      </c>
      <c r="I12050">
        <f>salesdata[[#This Row],[Total_Sales_INR]]/10000000</f>
        <v>3.5504029999999997E-3</v>
      </c>
      <c r="J12050" t="s">
        <v>18</v>
      </c>
      <c r="K12050" t="s">
        <v>72</v>
      </c>
      <c r="L12050">
        <v>3</v>
      </c>
      <c r="M12050" t="s">
        <v>190</v>
      </c>
      <c r="N12050" t="s">
        <v>178</v>
      </c>
      <c r="O12050" t="s">
        <v>22</v>
      </c>
    </row>
    <row r="12051" spans="1:15">
      <c r="A12051" t="s">
        <v>18740</v>
      </c>
      <c r="B12051" s="1">
        <v>45996</v>
      </c>
      <c r="C12051" t="s">
        <v>6944</v>
      </c>
      <c r="D12051" t="s">
        <v>45</v>
      </c>
      <c r="E12051" t="s">
        <v>85</v>
      </c>
      <c r="F12051">
        <v>4</v>
      </c>
      <c r="G12051">
        <v>46490.59</v>
      </c>
      <c r="H12051">
        <v>185962.36</v>
      </c>
      <c r="I12051">
        <f>salesdata[[#This Row],[Total_Sales_INR]]/10000000</f>
        <v>1.8596235999999999E-2</v>
      </c>
      <c r="J12051" t="s">
        <v>27</v>
      </c>
      <c r="K12051" t="s">
        <v>35</v>
      </c>
      <c r="L12051">
        <v>4</v>
      </c>
      <c r="M12051" t="s">
        <v>185</v>
      </c>
      <c r="N12051" t="s">
        <v>21</v>
      </c>
      <c r="O12051" t="s">
        <v>22</v>
      </c>
    </row>
    <row r="12052" spans="1:15">
      <c r="A12052" t="s">
        <v>18741</v>
      </c>
      <c r="B12052" s="1">
        <v>45961</v>
      </c>
      <c r="C12052" t="s">
        <v>9620</v>
      </c>
      <c r="D12052" t="s">
        <v>32</v>
      </c>
      <c r="E12052" t="s">
        <v>309</v>
      </c>
      <c r="F12052">
        <v>1</v>
      </c>
      <c r="G12052">
        <v>30046.27</v>
      </c>
      <c r="H12052">
        <v>30046.27</v>
      </c>
      <c r="I12052">
        <f>salesdata[[#This Row],[Total_Sales_INR]]/10000000</f>
        <v>3.0046270000000002E-3</v>
      </c>
      <c r="J12052" t="s">
        <v>34</v>
      </c>
      <c r="K12052" t="s">
        <v>72</v>
      </c>
      <c r="L12052">
        <v>2</v>
      </c>
      <c r="M12052" t="s">
        <v>265</v>
      </c>
      <c r="N12052" t="s">
        <v>142</v>
      </c>
      <c r="O12052" t="s">
        <v>22</v>
      </c>
    </row>
    <row r="12053" spans="1:15">
      <c r="A12053" t="s">
        <v>18742</v>
      </c>
      <c r="B12053" s="1">
        <v>45781</v>
      </c>
      <c r="C12053" t="s">
        <v>5584</v>
      </c>
      <c r="D12053" t="s">
        <v>25</v>
      </c>
      <c r="E12053" t="s">
        <v>26</v>
      </c>
      <c r="F12053">
        <v>2</v>
      </c>
      <c r="G12053">
        <v>33775.660000000003</v>
      </c>
      <c r="H12053">
        <v>67551.320000000007</v>
      </c>
      <c r="I12053">
        <f>salesdata[[#This Row],[Total_Sales_INR]]/10000000</f>
        <v>6.7551320000000005E-3</v>
      </c>
      <c r="J12053" t="s">
        <v>34</v>
      </c>
      <c r="K12053" t="s">
        <v>72</v>
      </c>
      <c r="L12053">
        <v>5</v>
      </c>
      <c r="M12053" t="s">
        <v>28</v>
      </c>
      <c r="N12053" t="s">
        <v>142</v>
      </c>
      <c r="O12053" t="s">
        <v>22</v>
      </c>
    </row>
    <row r="12054" spans="1:15">
      <c r="A12054" t="s">
        <v>18743</v>
      </c>
      <c r="B12054" s="1">
        <v>45680</v>
      </c>
      <c r="C12054" t="s">
        <v>18744</v>
      </c>
      <c r="D12054" t="s">
        <v>45</v>
      </c>
      <c r="E12054" t="s">
        <v>60</v>
      </c>
      <c r="F12054">
        <v>1</v>
      </c>
      <c r="G12054">
        <v>31177.08</v>
      </c>
      <c r="H12054">
        <v>31177.08</v>
      </c>
      <c r="I12054">
        <f>salesdata[[#This Row],[Total_Sales_INR]]/10000000</f>
        <v>3.1177080000000003E-3</v>
      </c>
      <c r="J12054" t="s">
        <v>34</v>
      </c>
      <c r="K12054" t="s">
        <v>72</v>
      </c>
      <c r="L12054">
        <v>3</v>
      </c>
      <c r="M12054" t="s">
        <v>77</v>
      </c>
      <c r="N12054" t="s">
        <v>216</v>
      </c>
      <c r="O12054" t="s">
        <v>22</v>
      </c>
    </row>
    <row r="12055" spans="1:15">
      <c r="A12055" t="s">
        <v>18745</v>
      </c>
      <c r="B12055" s="1">
        <v>45963</v>
      </c>
      <c r="C12055" t="s">
        <v>18746</v>
      </c>
      <c r="D12055" t="s">
        <v>102</v>
      </c>
      <c r="E12055" t="s">
        <v>118</v>
      </c>
      <c r="F12055">
        <v>2</v>
      </c>
      <c r="G12055">
        <v>40749.18</v>
      </c>
      <c r="H12055">
        <v>81498.36</v>
      </c>
      <c r="I12055">
        <f>salesdata[[#This Row],[Total_Sales_INR]]/10000000</f>
        <v>8.1498360000000006E-3</v>
      </c>
      <c r="J12055" t="s">
        <v>34</v>
      </c>
      <c r="K12055" t="s">
        <v>19</v>
      </c>
      <c r="L12055">
        <v>5</v>
      </c>
      <c r="M12055" t="s">
        <v>51</v>
      </c>
      <c r="N12055" t="s">
        <v>127</v>
      </c>
      <c r="O12055" t="s">
        <v>22</v>
      </c>
    </row>
    <row r="12056" spans="1:15">
      <c r="A12056" t="s">
        <v>18747</v>
      </c>
      <c r="B12056" s="1">
        <v>45672</v>
      </c>
      <c r="C12056" t="s">
        <v>2309</v>
      </c>
      <c r="D12056" t="s">
        <v>25</v>
      </c>
      <c r="E12056" t="s">
        <v>91</v>
      </c>
      <c r="F12056">
        <v>3</v>
      </c>
      <c r="G12056">
        <v>47490.97</v>
      </c>
      <c r="H12056">
        <v>142472.91</v>
      </c>
      <c r="I12056">
        <f>salesdata[[#This Row],[Total_Sales_INR]]/10000000</f>
        <v>1.4247291E-2</v>
      </c>
      <c r="J12056" t="s">
        <v>27</v>
      </c>
      <c r="K12056" t="s">
        <v>35</v>
      </c>
      <c r="L12056">
        <v>2</v>
      </c>
      <c r="M12056" t="s">
        <v>133</v>
      </c>
      <c r="N12056" t="s">
        <v>78</v>
      </c>
      <c r="O12056" t="s">
        <v>22</v>
      </c>
    </row>
    <row r="12057" spans="1:15">
      <c r="A12057" t="s">
        <v>18748</v>
      </c>
      <c r="B12057" s="1">
        <v>45989</v>
      </c>
      <c r="C12057" t="s">
        <v>18749</v>
      </c>
      <c r="D12057" t="s">
        <v>45</v>
      </c>
      <c r="E12057" t="s">
        <v>65</v>
      </c>
      <c r="F12057">
        <v>5</v>
      </c>
      <c r="G12057">
        <v>2771.45</v>
      </c>
      <c r="H12057">
        <v>13857.25</v>
      </c>
      <c r="I12057">
        <f>salesdata[[#This Row],[Total_Sales_INR]]/10000000</f>
        <v>1.385725E-3</v>
      </c>
      <c r="J12057" t="s">
        <v>34</v>
      </c>
      <c r="K12057" t="s">
        <v>72</v>
      </c>
      <c r="L12057">
        <v>1</v>
      </c>
      <c r="M12057" t="s">
        <v>107</v>
      </c>
      <c r="N12057" t="s">
        <v>57</v>
      </c>
      <c r="O12057" t="s">
        <v>22</v>
      </c>
    </row>
    <row r="12058" spans="1:15">
      <c r="A12058" t="s">
        <v>18750</v>
      </c>
      <c r="B12058" s="1">
        <v>46004</v>
      </c>
      <c r="C12058" t="s">
        <v>9897</v>
      </c>
      <c r="D12058" t="s">
        <v>32</v>
      </c>
      <c r="E12058" t="s">
        <v>33</v>
      </c>
      <c r="F12058">
        <v>4</v>
      </c>
      <c r="G12058">
        <v>32414.93</v>
      </c>
      <c r="H12058">
        <v>129659.72</v>
      </c>
      <c r="I12058">
        <f>salesdata[[#This Row],[Total_Sales_INR]]/10000000</f>
        <v>1.2965972000000001E-2</v>
      </c>
      <c r="J12058" t="s">
        <v>34</v>
      </c>
      <c r="K12058" t="s">
        <v>35</v>
      </c>
      <c r="L12058">
        <v>3</v>
      </c>
      <c r="M12058" t="s">
        <v>61</v>
      </c>
      <c r="N12058" t="s">
        <v>124</v>
      </c>
      <c r="O12058" t="s">
        <v>22</v>
      </c>
    </row>
    <row r="12059" spans="1:15">
      <c r="A12059" t="s">
        <v>18751</v>
      </c>
      <c r="B12059" s="1">
        <v>45950</v>
      </c>
      <c r="C12059" t="s">
        <v>750</v>
      </c>
      <c r="D12059" t="s">
        <v>102</v>
      </c>
      <c r="E12059" t="s">
        <v>193</v>
      </c>
      <c r="F12059">
        <v>2</v>
      </c>
      <c r="G12059">
        <v>7710.52</v>
      </c>
      <c r="H12059">
        <v>15421.04</v>
      </c>
      <c r="I12059">
        <f>salesdata[[#This Row],[Total_Sales_INR]]/10000000</f>
        <v>1.5421040000000001E-3</v>
      </c>
      <c r="J12059" t="s">
        <v>18</v>
      </c>
      <c r="K12059" t="s">
        <v>72</v>
      </c>
      <c r="L12059">
        <v>3</v>
      </c>
      <c r="M12059" t="s">
        <v>190</v>
      </c>
      <c r="N12059" t="s">
        <v>42</v>
      </c>
      <c r="O12059" t="s">
        <v>22</v>
      </c>
    </row>
    <row r="12060" spans="1:15">
      <c r="A12060" t="s">
        <v>18752</v>
      </c>
      <c r="B12060" s="1">
        <v>45679</v>
      </c>
      <c r="C12060" t="s">
        <v>9090</v>
      </c>
      <c r="D12060" t="s">
        <v>32</v>
      </c>
      <c r="E12060" t="s">
        <v>33</v>
      </c>
      <c r="F12060">
        <v>2</v>
      </c>
      <c r="G12060">
        <v>12773.07</v>
      </c>
      <c r="H12060">
        <v>25546.14</v>
      </c>
      <c r="I12060">
        <f>salesdata[[#This Row],[Total_Sales_INR]]/10000000</f>
        <v>2.5546139999999998E-3</v>
      </c>
      <c r="J12060" t="s">
        <v>47</v>
      </c>
      <c r="K12060" t="s">
        <v>72</v>
      </c>
      <c r="L12060">
        <v>4</v>
      </c>
      <c r="M12060" t="s">
        <v>88</v>
      </c>
      <c r="N12060" t="s">
        <v>150</v>
      </c>
      <c r="O12060" t="s">
        <v>22</v>
      </c>
    </row>
    <row r="12061" spans="1:15">
      <c r="A12061" t="s">
        <v>18753</v>
      </c>
      <c r="B12061" s="1">
        <v>45675</v>
      </c>
      <c r="C12061" t="s">
        <v>7087</v>
      </c>
      <c r="D12061" t="s">
        <v>102</v>
      </c>
      <c r="E12061" t="s">
        <v>103</v>
      </c>
      <c r="F12061">
        <v>4</v>
      </c>
      <c r="G12061">
        <v>46759.15</v>
      </c>
      <c r="H12061">
        <v>187036.6</v>
      </c>
      <c r="I12061">
        <f>salesdata[[#This Row],[Total_Sales_INR]]/10000000</f>
        <v>1.870366E-2</v>
      </c>
      <c r="J12061" t="s">
        <v>27</v>
      </c>
      <c r="K12061" t="s">
        <v>19</v>
      </c>
      <c r="L12061">
        <v>2</v>
      </c>
      <c r="M12061" t="s">
        <v>133</v>
      </c>
      <c r="N12061" t="s">
        <v>52</v>
      </c>
      <c r="O12061" t="s">
        <v>22</v>
      </c>
    </row>
    <row r="12062" spans="1:15">
      <c r="A12062" t="s">
        <v>18754</v>
      </c>
      <c r="B12062" s="1">
        <v>45680</v>
      </c>
      <c r="C12062" t="s">
        <v>1978</v>
      </c>
      <c r="D12062" t="s">
        <v>16</v>
      </c>
      <c r="E12062" t="s">
        <v>17</v>
      </c>
      <c r="F12062">
        <v>2</v>
      </c>
      <c r="G12062">
        <v>36719.67</v>
      </c>
      <c r="H12062">
        <v>73439.34</v>
      </c>
      <c r="I12062">
        <f>salesdata[[#This Row],[Total_Sales_INR]]/10000000</f>
        <v>7.3439339999999999E-3</v>
      </c>
      <c r="J12062" t="s">
        <v>34</v>
      </c>
      <c r="K12062" t="s">
        <v>19</v>
      </c>
      <c r="L12062">
        <v>2</v>
      </c>
      <c r="M12062" t="s">
        <v>133</v>
      </c>
      <c r="N12062" t="s">
        <v>167</v>
      </c>
      <c r="O12062" t="s">
        <v>22</v>
      </c>
    </row>
    <row r="12063" spans="1:15">
      <c r="A12063" t="s">
        <v>18755</v>
      </c>
      <c r="B12063" s="1">
        <v>45763</v>
      </c>
      <c r="C12063" t="s">
        <v>18756</v>
      </c>
      <c r="D12063" t="s">
        <v>32</v>
      </c>
      <c r="E12063" t="s">
        <v>81</v>
      </c>
      <c r="F12063">
        <v>1</v>
      </c>
      <c r="G12063">
        <v>44733.32</v>
      </c>
      <c r="H12063">
        <v>44733.32</v>
      </c>
      <c r="I12063">
        <f>salesdata[[#This Row],[Total_Sales_INR]]/10000000</f>
        <v>4.473332E-3</v>
      </c>
      <c r="J12063" t="s">
        <v>47</v>
      </c>
      <c r="K12063" t="s">
        <v>35</v>
      </c>
      <c r="L12063">
        <v>2</v>
      </c>
      <c r="M12063" t="s">
        <v>56</v>
      </c>
      <c r="N12063" t="s">
        <v>82</v>
      </c>
      <c r="O12063" t="s">
        <v>22</v>
      </c>
    </row>
    <row r="12064" spans="1:15">
      <c r="A12064" t="s">
        <v>18757</v>
      </c>
      <c r="B12064" s="1">
        <v>45758</v>
      </c>
      <c r="C12064" t="s">
        <v>1823</v>
      </c>
      <c r="D12064" t="s">
        <v>32</v>
      </c>
      <c r="E12064" t="s">
        <v>33</v>
      </c>
      <c r="F12064">
        <v>4</v>
      </c>
      <c r="G12064">
        <v>30252.55</v>
      </c>
      <c r="H12064">
        <v>121010.2</v>
      </c>
      <c r="I12064">
        <f>salesdata[[#This Row],[Total_Sales_INR]]/10000000</f>
        <v>1.2101020000000001E-2</v>
      </c>
      <c r="J12064" t="s">
        <v>27</v>
      </c>
      <c r="K12064" t="s">
        <v>19</v>
      </c>
      <c r="L12064">
        <v>5</v>
      </c>
      <c r="M12064" t="s">
        <v>28</v>
      </c>
      <c r="N12064" t="s">
        <v>74</v>
      </c>
      <c r="O12064" t="s">
        <v>22</v>
      </c>
    </row>
    <row r="12065" spans="1:15">
      <c r="A12065" t="s">
        <v>18758</v>
      </c>
      <c r="B12065" s="1">
        <v>46010</v>
      </c>
      <c r="C12065" t="s">
        <v>1154</v>
      </c>
      <c r="D12065" t="s">
        <v>45</v>
      </c>
      <c r="E12065" t="s">
        <v>55</v>
      </c>
      <c r="F12065">
        <v>4</v>
      </c>
      <c r="G12065">
        <v>42634.07</v>
      </c>
      <c r="H12065">
        <v>170536.28</v>
      </c>
      <c r="I12065">
        <f>salesdata[[#This Row],[Total_Sales_INR]]/10000000</f>
        <v>1.7053628000000001E-2</v>
      </c>
      <c r="J12065" t="s">
        <v>18</v>
      </c>
      <c r="K12065" t="s">
        <v>35</v>
      </c>
      <c r="L12065">
        <v>1</v>
      </c>
      <c r="M12065" t="s">
        <v>107</v>
      </c>
      <c r="N12065" t="s">
        <v>167</v>
      </c>
      <c r="O12065" t="s">
        <v>22</v>
      </c>
    </row>
    <row r="12066" spans="1:15">
      <c r="A12066" t="s">
        <v>18759</v>
      </c>
      <c r="B12066" s="1">
        <v>45702</v>
      </c>
      <c r="C12066" t="s">
        <v>9753</v>
      </c>
      <c r="D12066" t="s">
        <v>45</v>
      </c>
      <c r="E12066" t="s">
        <v>60</v>
      </c>
      <c r="F12066">
        <v>4</v>
      </c>
      <c r="G12066">
        <v>48011.46</v>
      </c>
      <c r="H12066">
        <v>192045.84</v>
      </c>
      <c r="I12066">
        <f>salesdata[[#This Row],[Total_Sales_INR]]/10000000</f>
        <v>1.9204584E-2</v>
      </c>
      <c r="J12066" t="s">
        <v>47</v>
      </c>
      <c r="K12066" t="s">
        <v>19</v>
      </c>
      <c r="L12066">
        <v>5</v>
      </c>
      <c r="M12066" t="s">
        <v>170</v>
      </c>
      <c r="N12066" t="s">
        <v>37</v>
      </c>
      <c r="O12066" t="s">
        <v>22</v>
      </c>
    </row>
    <row r="12067" spans="1:15">
      <c r="A12067" t="s">
        <v>18760</v>
      </c>
      <c r="B12067" s="1">
        <v>45722</v>
      </c>
      <c r="C12067" t="s">
        <v>10707</v>
      </c>
      <c r="D12067" t="s">
        <v>25</v>
      </c>
      <c r="E12067" t="s">
        <v>280</v>
      </c>
      <c r="F12067">
        <v>2</v>
      </c>
      <c r="G12067">
        <v>40454.78</v>
      </c>
      <c r="H12067">
        <v>80909.56</v>
      </c>
      <c r="I12067">
        <f>salesdata[[#This Row],[Total_Sales_INR]]/10000000</f>
        <v>8.0909559999999998E-3</v>
      </c>
      <c r="J12067" t="s">
        <v>34</v>
      </c>
      <c r="K12067" t="s">
        <v>19</v>
      </c>
      <c r="L12067">
        <v>1</v>
      </c>
      <c r="M12067" t="s">
        <v>181</v>
      </c>
      <c r="N12067" t="s">
        <v>74</v>
      </c>
      <c r="O12067" t="s">
        <v>22</v>
      </c>
    </row>
    <row r="12068" spans="1:15">
      <c r="A12068" t="s">
        <v>18761</v>
      </c>
      <c r="B12068" s="1">
        <v>45914</v>
      </c>
      <c r="C12068" t="s">
        <v>17783</v>
      </c>
      <c r="D12068" t="s">
        <v>45</v>
      </c>
      <c r="E12068" t="s">
        <v>85</v>
      </c>
      <c r="F12068">
        <v>2</v>
      </c>
      <c r="G12068">
        <v>15544.57</v>
      </c>
      <c r="H12068">
        <v>31089.14</v>
      </c>
      <c r="I12068">
        <f>salesdata[[#This Row],[Total_Sales_INR]]/10000000</f>
        <v>3.1089139999999999E-3</v>
      </c>
      <c r="J12068" t="s">
        <v>27</v>
      </c>
      <c r="K12068" t="s">
        <v>72</v>
      </c>
      <c r="L12068">
        <v>4</v>
      </c>
      <c r="M12068" t="s">
        <v>123</v>
      </c>
      <c r="N12068" t="s">
        <v>360</v>
      </c>
      <c r="O12068" t="s">
        <v>22</v>
      </c>
    </row>
    <row r="12069" spans="1:15">
      <c r="A12069" t="s">
        <v>18762</v>
      </c>
      <c r="B12069" s="1">
        <v>45968</v>
      </c>
      <c r="C12069" t="s">
        <v>18763</v>
      </c>
      <c r="D12069" t="s">
        <v>45</v>
      </c>
      <c r="E12069" t="s">
        <v>46</v>
      </c>
      <c r="F12069">
        <v>4</v>
      </c>
      <c r="G12069">
        <v>44252.639999999999</v>
      </c>
      <c r="H12069">
        <v>177010.56</v>
      </c>
      <c r="I12069">
        <f>salesdata[[#This Row],[Total_Sales_INR]]/10000000</f>
        <v>1.7701056E-2</v>
      </c>
      <c r="J12069" t="s">
        <v>34</v>
      </c>
      <c r="K12069" t="s">
        <v>72</v>
      </c>
      <c r="L12069">
        <v>5</v>
      </c>
      <c r="M12069" t="s">
        <v>28</v>
      </c>
      <c r="N12069" t="s">
        <v>120</v>
      </c>
      <c r="O12069" t="s">
        <v>22</v>
      </c>
    </row>
    <row r="12070" spans="1:15">
      <c r="A12070" t="s">
        <v>18764</v>
      </c>
      <c r="B12070" s="1">
        <v>45790</v>
      </c>
      <c r="C12070" t="s">
        <v>11184</v>
      </c>
      <c r="D12070" t="s">
        <v>25</v>
      </c>
      <c r="E12070" t="s">
        <v>223</v>
      </c>
      <c r="F12070">
        <v>2</v>
      </c>
      <c r="G12070">
        <v>15989.38</v>
      </c>
      <c r="H12070">
        <v>31978.76</v>
      </c>
      <c r="I12070">
        <f>salesdata[[#This Row],[Total_Sales_INR]]/10000000</f>
        <v>3.1978759999999997E-3</v>
      </c>
      <c r="J12070" t="s">
        <v>47</v>
      </c>
      <c r="K12070" t="s">
        <v>35</v>
      </c>
      <c r="L12070">
        <v>3</v>
      </c>
      <c r="M12070" t="s">
        <v>77</v>
      </c>
      <c r="N12070" t="s">
        <v>150</v>
      </c>
      <c r="O12070" t="s">
        <v>22</v>
      </c>
    </row>
    <row r="12071" spans="1:15">
      <c r="A12071" t="s">
        <v>18765</v>
      </c>
      <c r="B12071" s="1">
        <v>45704</v>
      </c>
      <c r="C12071" t="s">
        <v>7932</v>
      </c>
      <c r="D12071" t="s">
        <v>25</v>
      </c>
      <c r="E12071" t="s">
        <v>280</v>
      </c>
      <c r="F12071">
        <v>5</v>
      </c>
      <c r="G12071">
        <v>29851.67</v>
      </c>
      <c r="H12071">
        <v>149258.35</v>
      </c>
      <c r="I12071">
        <f>salesdata[[#This Row],[Total_Sales_INR]]/10000000</f>
        <v>1.4925835E-2</v>
      </c>
      <c r="J12071" t="s">
        <v>34</v>
      </c>
      <c r="K12071" t="s">
        <v>35</v>
      </c>
      <c r="L12071">
        <v>2</v>
      </c>
      <c r="M12071" t="s">
        <v>265</v>
      </c>
      <c r="N12071" t="s">
        <v>124</v>
      </c>
      <c r="O12071" t="s">
        <v>22</v>
      </c>
    </row>
    <row r="12072" spans="1:15">
      <c r="A12072" t="s">
        <v>18766</v>
      </c>
      <c r="B12072" s="1">
        <v>45950</v>
      </c>
      <c r="C12072" t="s">
        <v>14132</v>
      </c>
      <c r="D12072" t="s">
        <v>102</v>
      </c>
      <c r="E12072" t="s">
        <v>184</v>
      </c>
      <c r="F12072">
        <v>5</v>
      </c>
      <c r="G12072">
        <v>39528.129999999997</v>
      </c>
      <c r="H12072">
        <v>197640.65</v>
      </c>
      <c r="I12072">
        <f>salesdata[[#This Row],[Total_Sales_INR]]/10000000</f>
        <v>1.9764065000000001E-2</v>
      </c>
      <c r="J12072" t="s">
        <v>18</v>
      </c>
      <c r="K12072" t="s">
        <v>72</v>
      </c>
      <c r="L12072">
        <v>2</v>
      </c>
      <c r="M12072" t="s">
        <v>133</v>
      </c>
      <c r="N12072" t="s">
        <v>178</v>
      </c>
      <c r="O12072" t="s">
        <v>22</v>
      </c>
    </row>
    <row r="12073" spans="1:15">
      <c r="A12073" t="s">
        <v>18767</v>
      </c>
      <c r="B12073" s="1">
        <v>45709</v>
      </c>
      <c r="C12073" t="s">
        <v>18768</v>
      </c>
      <c r="D12073" t="s">
        <v>45</v>
      </c>
      <c r="E12073" t="s">
        <v>65</v>
      </c>
      <c r="F12073">
        <v>3</v>
      </c>
      <c r="G12073">
        <v>10793.07</v>
      </c>
      <c r="H12073">
        <v>32379.21</v>
      </c>
      <c r="I12073">
        <f>salesdata[[#This Row],[Total_Sales_INR]]/10000000</f>
        <v>3.2379209999999999E-3</v>
      </c>
      <c r="J12073" t="s">
        <v>27</v>
      </c>
      <c r="K12073" t="s">
        <v>19</v>
      </c>
      <c r="L12073">
        <v>4</v>
      </c>
      <c r="M12073" t="s">
        <v>88</v>
      </c>
      <c r="N12073" t="s">
        <v>134</v>
      </c>
      <c r="O12073" t="s">
        <v>22</v>
      </c>
    </row>
    <row r="12074" spans="1:15">
      <c r="A12074" t="s">
        <v>18769</v>
      </c>
      <c r="B12074" s="1">
        <v>45684</v>
      </c>
      <c r="C12074" t="s">
        <v>816</v>
      </c>
      <c r="D12074" t="s">
        <v>45</v>
      </c>
      <c r="E12074" t="s">
        <v>55</v>
      </c>
      <c r="F12074">
        <v>1</v>
      </c>
      <c r="G12074">
        <v>40466.31</v>
      </c>
      <c r="H12074">
        <v>40466.31</v>
      </c>
      <c r="I12074">
        <f>salesdata[[#This Row],[Total_Sales_INR]]/10000000</f>
        <v>4.0466310000000002E-3</v>
      </c>
      <c r="J12074" t="s">
        <v>27</v>
      </c>
      <c r="K12074" t="s">
        <v>19</v>
      </c>
      <c r="L12074">
        <v>2</v>
      </c>
      <c r="M12074" t="s">
        <v>104</v>
      </c>
      <c r="N12074" t="s">
        <v>57</v>
      </c>
      <c r="O12074" t="s">
        <v>22</v>
      </c>
    </row>
    <row r="12075" spans="1:15">
      <c r="A12075" t="s">
        <v>18770</v>
      </c>
      <c r="B12075" s="1">
        <v>45730</v>
      </c>
      <c r="C12075" t="s">
        <v>14407</v>
      </c>
      <c r="D12075" t="s">
        <v>45</v>
      </c>
      <c r="E12075" t="s">
        <v>60</v>
      </c>
      <c r="F12075">
        <v>3</v>
      </c>
      <c r="G12075">
        <v>14259.14</v>
      </c>
      <c r="H12075">
        <v>42777.42</v>
      </c>
      <c r="I12075">
        <f>salesdata[[#This Row],[Total_Sales_INR]]/10000000</f>
        <v>4.2777420000000002E-3</v>
      </c>
      <c r="J12075" t="s">
        <v>34</v>
      </c>
      <c r="K12075" t="s">
        <v>19</v>
      </c>
      <c r="L12075">
        <v>4</v>
      </c>
      <c r="M12075" t="s">
        <v>198</v>
      </c>
      <c r="N12075" t="s">
        <v>134</v>
      </c>
      <c r="O12075" t="s">
        <v>22</v>
      </c>
    </row>
    <row r="12076" spans="1:15">
      <c r="A12076" t="s">
        <v>18771</v>
      </c>
      <c r="B12076" s="1">
        <v>45809</v>
      </c>
      <c r="C12076" t="s">
        <v>12860</v>
      </c>
      <c r="D12076" t="s">
        <v>32</v>
      </c>
      <c r="E12076" t="s">
        <v>81</v>
      </c>
      <c r="F12076">
        <v>3</v>
      </c>
      <c r="G12076">
        <v>5321.57</v>
      </c>
      <c r="H12076">
        <v>15964.71</v>
      </c>
      <c r="I12076">
        <f>salesdata[[#This Row],[Total_Sales_INR]]/10000000</f>
        <v>1.5964709999999999E-3</v>
      </c>
      <c r="J12076" t="s">
        <v>27</v>
      </c>
      <c r="K12076" t="s">
        <v>72</v>
      </c>
      <c r="L12076">
        <v>1</v>
      </c>
      <c r="M12076" t="s">
        <v>20</v>
      </c>
      <c r="N12076" t="s">
        <v>37</v>
      </c>
      <c r="O12076" t="s">
        <v>22</v>
      </c>
    </row>
    <row r="12077" spans="1:15">
      <c r="A12077" t="s">
        <v>18772</v>
      </c>
      <c r="B12077" s="1">
        <v>45798</v>
      </c>
      <c r="C12077" t="s">
        <v>3012</v>
      </c>
      <c r="D12077" t="s">
        <v>102</v>
      </c>
      <c r="E12077" t="s">
        <v>193</v>
      </c>
      <c r="F12077">
        <v>3</v>
      </c>
      <c r="G12077">
        <v>43106.97</v>
      </c>
      <c r="H12077">
        <v>129320.91</v>
      </c>
      <c r="I12077">
        <f>salesdata[[#This Row],[Total_Sales_INR]]/10000000</f>
        <v>1.2932091E-2</v>
      </c>
      <c r="J12077" t="s">
        <v>18</v>
      </c>
      <c r="K12077" t="s">
        <v>72</v>
      </c>
      <c r="L12077">
        <v>3</v>
      </c>
      <c r="M12077" t="s">
        <v>36</v>
      </c>
      <c r="N12077" t="s">
        <v>120</v>
      </c>
      <c r="O12077" t="s">
        <v>22</v>
      </c>
    </row>
    <row r="12078" spans="1:15">
      <c r="A12078" t="s">
        <v>18773</v>
      </c>
      <c r="B12078" s="1">
        <v>45710</v>
      </c>
      <c r="C12078" t="s">
        <v>11207</v>
      </c>
      <c r="D12078" t="s">
        <v>45</v>
      </c>
      <c r="E12078" t="s">
        <v>65</v>
      </c>
      <c r="F12078">
        <v>1</v>
      </c>
      <c r="G12078">
        <v>14332.44</v>
      </c>
      <c r="H12078">
        <v>14332.44</v>
      </c>
      <c r="I12078">
        <f>salesdata[[#This Row],[Total_Sales_INR]]/10000000</f>
        <v>1.433244E-3</v>
      </c>
      <c r="J12078" t="s">
        <v>27</v>
      </c>
      <c r="K12078" t="s">
        <v>19</v>
      </c>
      <c r="L12078">
        <v>3</v>
      </c>
      <c r="M12078" t="s">
        <v>190</v>
      </c>
      <c r="N12078" t="s">
        <v>156</v>
      </c>
      <c r="O12078" t="s">
        <v>22</v>
      </c>
    </row>
    <row r="12079" spans="1:15">
      <c r="A12079" t="s">
        <v>18774</v>
      </c>
      <c r="B12079" s="1">
        <v>45799</v>
      </c>
      <c r="C12079" t="s">
        <v>18775</v>
      </c>
      <c r="D12079" t="s">
        <v>25</v>
      </c>
      <c r="E12079" t="s">
        <v>223</v>
      </c>
      <c r="F12079">
        <v>4</v>
      </c>
      <c r="G12079">
        <v>13450.15</v>
      </c>
      <c r="H12079">
        <v>53800.6</v>
      </c>
      <c r="I12079">
        <f>salesdata[[#This Row],[Total_Sales_INR]]/10000000</f>
        <v>5.3800599999999999E-3</v>
      </c>
      <c r="J12079" t="s">
        <v>47</v>
      </c>
      <c r="K12079" t="s">
        <v>72</v>
      </c>
      <c r="L12079">
        <v>5</v>
      </c>
      <c r="M12079" t="s">
        <v>170</v>
      </c>
      <c r="N12079" t="s">
        <v>127</v>
      </c>
      <c r="O12079" t="s">
        <v>22</v>
      </c>
    </row>
    <row r="12080" spans="1:15">
      <c r="A12080" t="s">
        <v>18776</v>
      </c>
      <c r="B12080" s="1">
        <v>45672</v>
      </c>
      <c r="C12080" t="s">
        <v>16980</v>
      </c>
      <c r="D12080" t="s">
        <v>16</v>
      </c>
      <c r="E12080" t="s">
        <v>145</v>
      </c>
      <c r="F12080">
        <v>3</v>
      </c>
      <c r="G12080">
        <v>18229.099999999999</v>
      </c>
      <c r="H12080">
        <v>54687.3</v>
      </c>
      <c r="I12080">
        <f>salesdata[[#This Row],[Total_Sales_INR]]/10000000</f>
        <v>5.4687300000000006E-3</v>
      </c>
      <c r="J12080" t="s">
        <v>27</v>
      </c>
      <c r="K12080" t="s">
        <v>19</v>
      </c>
      <c r="L12080">
        <v>2</v>
      </c>
      <c r="M12080" t="s">
        <v>56</v>
      </c>
      <c r="N12080" t="s">
        <v>94</v>
      </c>
      <c r="O12080" t="s">
        <v>22</v>
      </c>
    </row>
    <row r="12081" spans="1:15">
      <c r="A12081" t="s">
        <v>18777</v>
      </c>
      <c r="B12081" s="1">
        <v>45669</v>
      </c>
      <c r="C12081" t="s">
        <v>4579</v>
      </c>
      <c r="D12081" t="s">
        <v>102</v>
      </c>
      <c r="E12081" t="s">
        <v>193</v>
      </c>
      <c r="F12081">
        <v>3</v>
      </c>
      <c r="G12081">
        <v>7660</v>
      </c>
      <c r="H12081">
        <v>22980</v>
      </c>
      <c r="I12081">
        <f>salesdata[[#This Row],[Total_Sales_INR]]/10000000</f>
        <v>2.2980000000000001E-3</v>
      </c>
      <c r="J12081" t="s">
        <v>47</v>
      </c>
      <c r="K12081" t="s">
        <v>35</v>
      </c>
      <c r="L12081">
        <v>1</v>
      </c>
      <c r="M12081" t="s">
        <v>107</v>
      </c>
      <c r="N12081" t="s">
        <v>127</v>
      </c>
      <c r="O12081" t="s">
        <v>22</v>
      </c>
    </row>
    <row r="12082" spans="1:15">
      <c r="A12082" t="s">
        <v>18778</v>
      </c>
      <c r="B12082" s="1">
        <v>45820</v>
      </c>
      <c r="C12082" t="s">
        <v>1207</v>
      </c>
      <c r="D12082" t="s">
        <v>102</v>
      </c>
      <c r="E12082" t="s">
        <v>193</v>
      </c>
      <c r="F12082">
        <v>4</v>
      </c>
      <c r="G12082">
        <v>6307.93</v>
      </c>
      <c r="H12082">
        <v>25231.72</v>
      </c>
      <c r="I12082">
        <f>salesdata[[#This Row],[Total_Sales_INR]]/10000000</f>
        <v>2.5231720000000002E-3</v>
      </c>
      <c r="J12082" t="s">
        <v>18</v>
      </c>
      <c r="K12082" t="s">
        <v>35</v>
      </c>
      <c r="L12082">
        <v>5</v>
      </c>
      <c r="M12082" t="s">
        <v>73</v>
      </c>
      <c r="N12082" t="s">
        <v>78</v>
      </c>
      <c r="O12082" t="s">
        <v>22</v>
      </c>
    </row>
    <row r="12083" spans="1:15">
      <c r="A12083" t="s">
        <v>18779</v>
      </c>
      <c r="B12083" s="1">
        <v>45667</v>
      </c>
      <c r="C12083" t="s">
        <v>8066</v>
      </c>
      <c r="D12083" t="s">
        <v>16</v>
      </c>
      <c r="E12083" t="s">
        <v>130</v>
      </c>
      <c r="F12083">
        <v>3</v>
      </c>
      <c r="G12083">
        <v>31100.98</v>
      </c>
      <c r="H12083">
        <v>93302.94</v>
      </c>
      <c r="I12083">
        <f>salesdata[[#This Row],[Total_Sales_INR]]/10000000</f>
        <v>9.3302939999999994E-3</v>
      </c>
      <c r="J12083" t="s">
        <v>27</v>
      </c>
      <c r="K12083" t="s">
        <v>35</v>
      </c>
      <c r="L12083">
        <v>3</v>
      </c>
      <c r="M12083" t="s">
        <v>77</v>
      </c>
      <c r="N12083" t="s">
        <v>82</v>
      </c>
      <c r="O12083" t="s">
        <v>22</v>
      </c>
    </row>
    <row r="12084" spans="1:15">
      <c r="A12084" t="s">
        <v>18780</v>
      </c>
      <c r="B12084" s="1">
        <v>45828</v>
      </c>
      <c r="C12084" t="s">
        <v>1677</v>
      </c>
      <c r="D12084" t="s">
        <v>16</v>
      </c>
      <c r="E12084" t="s">
        <v>159</v>
      </c>
      <c r="F12084">
        <v>1</v>
      </c>
      <c r="G12084">
        <v>27533.439999999999</v>
      </c>
      <c r="H12084">
        <v>27533.439999999999</v>
      </c>
      <c r="I12084">
        <f>salesdata[[#This Row],[Total_Sales_INR]]/10000000</f>
        <v>2.753344E-3</v>
      </c>
      <c r="J12084" t="s">
        <v>34</v>
      </c>
      <c r="K12084" t="s">
        <v>35</v>
      </c>
      <c r="L12084">
        <v>3</v>
      </c>
      <c r="M12084" t="s">
        <v>115</v>
      </c>
      <c r="N12084" t="s">
        <v>21</v>
      </c>
      <c r="O12084" t="s">
        <v>22</v>
      </c>
    </row>
    <row r="12085" spans="1:15">
      <c r="A12085" t="s">
        <v>18781</v>
      </c>
      <c r="B12085" s="1">
        <v>45897</v>
      </c>
      <c r="C12085" t="s">
        <v>3467</v>
      </c>
      <c r="D12085" t="s">
        <v>32</v>
      </c>
      <c r="E12085" t="s">
        <v>81</v>
      </c>
      <c r="F12085">
        <v>3</v>
      </c>
      <c r="G12085">
        <v>3367.05</v>
      </c>
      <c r="H12085">
        <v>10101.15</v>
      </c>
      <c r="I12085">
        <f>salesdata[[#This Row],[Total_Sales_INR]]/10000000</f>
        <v>1.010115E-3</v>
      </c>
      <c r="J12085" t="s">
        <v>27</v>
      </c>
      <c r="K12085" t="s">
        <v>35</v>
      </c>
      <c r="L12085">
        <v>2</v>
      </c>
      <c r="M12085" t="s">
        <v>141</v>
      </c>
      <c r="N12085" t="s">
        <v>167</v>
      </c>
      <c r="O12085" t="s">
        <v>22</v>
      </c>
    </row>
    <row r="12086" spans="1:15">
      <c r="A12086" t="s">
        <v>18782</v>
      </c>
      <c r="B12086" s="1">
        <v>46006</v>
      </c>
      <c r="C12086" t="s">
        <v>18783</v>
      </c>
      <c r="D12086" t="s">
        <v>16</v>
      </c>
      <c r="E12086" t="s">
        <v>145</v>
      </c>
      <c r="F12086">
        <v>2</v>
      </c>
      <c r="G12086">
        <v>8386.9500000000007</v>
      </c>
      <c r="H12086">
        <v>16773.900000000001</v>
      </c>
      <c r="I12086">
        <f>salesdata[[#This Row],[Total_Sales_INR]]/10000000</f>
        <v>1.6773900000000002E-3</v>
      </c>
      <c r="J12086" t="s">
        <v>47</v>
      </c>
      <c r="K12086" t="s">
        <v>35</v>
      </c>
      <c r="L12086">
        <v>1</v>
      </c>
      <c r="M12086" t="s">
        <v>119</v>
      </c>
      <c r="N12086" t="s">
        <v>94</v>
      </c>
      <c r="O12086" t="s">
        <v>22</v>
      </c>
    </row>
    <row r="12087" spans="1:15">
      <c r="A12087" t="s">
        <v>18784</v>
      </c>
      <c r="B12087" s="1">
        <v>45659</v>
      </c>
      <c r="C12087" t="s">
        <v>1614</v>
      </c>
      <c r="D12087" t="s">
        <v>102</v>
      </c>
      <c r="E12087" t="s">
        <v>193</v>
      </c>
      <c r="F12087">
        <v>1</v>
      </c>
      <c r="G12087">
        <v>18236.939999999999</v>
      </c>
      <c r="H12087">
        <v>18236.939999999999</v>
      </c>
      <c r="I12087">
        <f>salesdata[[#This Row],[Total_Sales_INR]]/10000000</f>
        <v>1.8236939999999998E-3</v>
      </c>
      <c r="J12087" t="s">
        <v>47</v>
      </c>
      <c r="K12087" t="s">
        <v>19</v>
      </c>
      <c r="L12087">
        <v>1</v>
      </c>
      <c r="M12087" t="s">
        <v>107</v>
      </c>
      <c r="N12087" t="s">
        <v>57</v>
      </c>
      <c r="O12087" t="s">
        <v>22</v>
      </c>
    </row>
    <row r="12088" spans="1:15">
      <c r="A12088" t="s">
        <v>18785</v>
      </c>
      <c r="B12088" s="1">
        <v>45792</v>
      </c>
      <c r="C12088" t="s">
        <v>6497</v>
      </c>
      <c r="D12088" t="s">
        <v>25</v>
      </c>
      <c r="E12088" t="s">
        <v>140</v>
      </c>
      <c r="F12088">
        <v>4</v>
      </c>
      <c r="G12088">
        <v>35594.839999999997</v>
      </c>
      <c r="H12088">
        <v>142379.35999999999</v>
      </c>
      <c r="I12088">
        <f>salesdata[[#This Row],[Total_Sales_INR]]/10000000</f>
        <v>1.4237935999999998E-2</v>
      </c>
      <c r="J12088" t="s">
        <v>18</v>
      </c>
      <c r="K12088" t="s">
        <v>72</v>
      </c>
      <c r="L12088">
        <v>3</v>
      </c>
      <c r="M12088" t="s">
        <v>115</v>
      </c>
      <c r="N12088" t="s">
        <v>112</v>
      </c>
      <c r="O12088" t="s">
        <v>22</v>
      </c>
    </row>
    <row r="12089" spans="1:15">
      <c r="A12089" t="s">
        <v>18786</v>
      </c>
      <c r="B12089" s="1">
        <v>45750</v>
      </c>
      <c r="C12089" t="s">
        <v>2771</v>
      </c>
      <c r="D12089" t="s">
        <v>25</v>
      </c>
      <c r="E12089" t="s">
        <v>26</v>
      </c>
      <c r="F12089">
        <v>5</v>
      </c>
      <c r="G12089">
        <v>47189.49</v>
      </c>
      <c r="H12089">
        <v>235947.45</v>
      </c>
      <c r="I12089">
        <f>salesdata[[#This Row],[Total_Sales_INR]]/10000000</f>
        <v>2.3594745E-2</v>
      </c>
      <c r="J12089" t="s">
        <v>34</v>
      </c>
      <c r="K12089" t="s">
        <v>19</v>
      </c>
      <c r="L12089">
        <v>1</v>
      </c>
      <c r="M12089" t="s">
        <v>68</v>
      </c>
      <c r="N12089" t="s">
        <v>124</v>
      </c>
      <c r="O12089" t="s">
        <v>22</v>
      </c>
    </row>
    <row r="12090" spans="1:15">
      <c r="A12090" t="s">
        <v>18787</v>
      </c>
      <c r="B12090" s="1">
        <v>45978</v>
      </c>
      <c r="C12090" t="s">
        <v>8243</v>
      </c>
      <c r="D12090" t="s">
        <v>25</v>
      </c>
      <c r="E12090" t="s">
        <v>280</v>
      </c>
      <c r="F12090">
        <v>4</v>
      </c>
      <c r="G12090">
        <v>3440.34</v>
      </c>
      <c r="H12090">
        <v>13761.36</v>
      </c>
      <c r="I12090">
        <f>salesdata[[#This Row],[Total_Sales_INR]]/10000000</f>
        <v>1.376136E-3</v>
      </c>
      <c r="J12090" t="s">
        <v>34</v>
      </c>
      <c r="K12090" t="s">
        <v>19</v>
      </c>
      <c r="L12090">
        <v>1</v>
      </c>
      <c r="M12090" t="s">
        <v>107</v>
      </c>
      <c r="N12090" t="s">
        <v>112</v>
      </c>
      <c r="O12090" t="s">
        <v>22</v>
      </c>
    </row>
    <row r="12091" spans="1:15">
      <c r="A12091" t="s">
        <v>18788</v>
      </c>
      <c r="B12091" s="1">
        <v>45862</v>
      </c>
      <c r="C12091" t="s">
        <v>7070</v>
      </c>
      <c r="D12091" t="s">
        <v>16</v>
      </c>
      <c r="E12091" t="s">
        <v>17</v>
      </c>
      <c r="F12091">
        <v>4</v>
      </c>
      <c r="G12091">
        <v>20811.439999999999</v>
      </c>
      <c r="H12091">
        <v>83245.759999999995</v>
      </c>
      <c r="I12091">
        <f>salesdata[[#This Row],[Total_Sales_INR]]/10000000</f>
        <v>8.3245760000000002E-3</v>
      </c>
      <c r="J12091" t="s">
        <v>34</v>
      </c>
      <c r="K12091" t="s">
        <v>19</v>
      </c>
      <c r="L12091">
        <v>2</v>
      </c>
      <c r="M12091" t="s">
        <v>56</v>
      </c>
      <c r="N12091" t="s">
        <v>216</v>
      </c>
      <c r="O12091" t="s">
        <v>22</v>
      </c>
    </row>
    <row r="12092" spans="1:15">
      <c r="A12092" t="s">
        <v>18789</v>
      </c>
      <c r="B12092" s="1">
        <v>45986</v>
      </c>
      <c r="C12092" t="s">
        <v>16997</v>
      </c>
      <c r="D12092" t="s">
        <v>16</v>
      </c>
      <c r="E12092" t="s">
        <v>137</v>
      </c>
      <c r="F12092">
        <v>2</v>
      </c>
      <c r="G12092">
        <v>9339.83</v>
      </c>
      <c r="H12092">
        <v>18679.66</v>
      </c>
      <c r="I12092">
        <f>salesdata[[#This Row],[Total_Sales_INR]]/10000000</f>
        <v>1.867966E-3</v>
      </c>
      <c r="J12092" t="s">
        <v>18</v>
      </c>
      <c r="K12092" t="s">
        <v>19</v>
      </c>
      <c r="L12092">
        <v>4</v>
      </c>
      <c r="M12092" t="s">
        <v>185</v>
      </c>
      <c r="N12092" t="s">
        <v>134</v>
      </c>
      <c r="O12092" t="s">
        <v>22</v>
      </c>
    </row>
    <row r="12093" spans="1:15">
      <c r="A12093" t="s">
        <v>18790</v>
      </c>
      <c r="B12093" s="1">
        <v>45671</v>
      </c>
      <c r="C12093" t="s">
        <v>8835</v>
      </c>
      <c r="D12093" t="s">
        <v>25</v>
      </c>
      <c r="E12093" t="s">
        <v>140</v>
      </c>
      <c r="F12093">
        <v>3</v>
      </c>
      <c r="G12093">
        <v>49587.67</v>
      </c>
      <c r="H12093">
        <v>148763.01</v>
      </c>
      <c r="I12093">
        <f>salesdata[[#This Row],[Total_Sales_INR]]/10000000</f>
        <v>1.4876301000000001E-2</v>
      </c>
      <c r="J12093" t="s">
        <v>18</v>
      </c>
      <c r="K12093" t="s">
        <v>35</v>
      </c>
      <c r="L12093">
        <v>2</v>
      </c>
      <c r="M12093" t="s">
        <v>104</v>
      </c>
      <c r="N12093" t="s">
        <v>167</v>
      </c>
      <c r="O12093" t="s">
        <v>22</v>
      </c>
    </row>
    <row r="12094" spans="1:15">
      <c r="A12094" t="s">
        <v>18791</v>
      </c>
      <c r="B12094" s="1">
        <v>45897</v>
      </c>
      <c r="C12094" t="s">
        <v>284</v>
      </c>
      <c r="D12094" t="s">
        <v>16</v>
      </c>
      <c r="E12094" t="s">
        <v>159</v>
      </c>
      <c r="F12094">
        <v>4</v>
      </c>
      <c r="G12094">
        <v>27213.759999999998</v>
      </c>
      <c r="H12094">
        <v>108855.03999999999</v>
      </c>
      <c r="I12094">
        <f>salesdata[[#This Row],[Total_Sales_INR]]/10000000</f>
        <v>1.0885503999999999E-2</v>
      </c>
      <c r="J12094" t="s">
        <v>34</v>
      </c>
      <c r="K12094" t="s">
        <v>19</v>
      </c>
      <c r="L12094">
        <v>4</v>
      </c>
      <c r="M12094" t="s">
        <v>160</v>
      </c>
      <c r="N12094" t="s">
        <v>167</v>
      </c>
      <c r="O12094" t="s">
        <v>22</v>
      </c>
    </row>
    <row r="12095" spans="1:15">
      <c r="A12095" t="s">
        <v>18792</v>
      </c>
      <c r="B12095" s="1">
        <v>45732</v>
      </c>
      <c r="C12095" t="s">
        <v>18793</v>
      </c>
      <c r="D12095" t="s">
        <v>32</v>
      </c>
      <c r="E12095" t="s">
        <v>250</v>
      </c>
      <c r="F12095">
        <v>3</v>
      </c>
      <c r="G12095">
        <v>1758.85</v>
      </c>
      <c r="H12095">
        <v>5276.55</v>
      </c>
      <c r="I12095">
        <f>salesdata[[#This Row],[Total_Sales_INR]]/10000000</f>
        <v>5.2765500000000003E-4</v>
      </c>
      <c r="J12095" t="s">
        <v>47</v>
      </c>
      <c r="K12095" t="s">
        <v>35</v>
      </c>
      <c r="L12095">
        <v>2</v>
      </c>
      <c r="M12095" t="s">
        <v>56</v>
      </c>
      <c r="N12095" t="s">
        <v>124</v>
      </c>
      <c r="O12095" t="s">
        <v>22</v>
      </c>
    </row>
    <row r="12096" spans="1:15">
      <c r="A12096" t="s">
        <v>18794</v>
      </c>
      <c r="B12096" s="1">
        <v>46004</v>
      </c>
      <c r="C12096" t="s">
        <v>4162</v>
      </c>
      <c r="D12096" t="s">
        <v>32</v>
      </c>
      <c r="E12096" t="s">
        <v>250</v>
      </c>
      <c r="F12096">
        <v>1</v>
      </c>
      <c r="G12096">
        <v>4087.86</v>
      </c>
      <c r="H12096">
        <v>4087.86</v>
      </c>
      <c r="I12096">
        <f>salesdata[[#This Row],[Total_Sales_INR]]/10000000</f>
        <v>4.0878600000000001E-4</v>
      </c>
      <c r="J12096" t="s">
        <v>47</v>
      </c>
      <c r="K12096" t="s">
        <v>72</v>
      </c>
      <c r="L12096">
        <v>4</v>
      </c>
      <c r="M12096" t="s">
        <v>185</v>
      </c>
      <c r="N12096" t="s">
        <v>82</v>
      </c>
      <c r="O12096" t="s">
        <v>22</v>
      </c>
    </row>
    <row r="12097" spans="1:15">
      <c r="A12097" t="s">
        <v>18795</v>
      </c>
      <c r="B12097" s="1">
        <v>45848</v>
      </c>
      <c r="C12097" t="s">
        <v>13581</v>
      </c>
      <c r="D12097" t="s">
        <v>102</v>
      </c>
      <c r="E12097" t="s">
        <v>103</v>
      </c>
      <c r="F12097">
        <v>2</v>
      </c>
      <c r="G12097">
        <v>35934.400000000001</v>
      </c>
      <c r="H12097">
        <v>71868.800000000003</v>
      </c>
      <c r="I12097">
        <f>salesdata[[#This Row],[Total_Sales_INR]]/10000000</f>
        <v>7.1868800000000005E-3</v>
      </c>
      <c r="J12097" t="s">
        <v>18</v>
      </c>
      <c r="K12097" t="s">
        <v>72</v>
      </c>
      <c r="L12097">
        <v>5</v>
      </c>
      <c r="M12097" t="s">
        <v>41</v>
      </c>
      <c r="N12097" t="s">
        <v>82</v>
      </c>
      <c r="O12097" t="s">
        <v>22</v>
      </c>
    </row>
    <row r="12098" spans="1:15">
      <c r="A12098" t="s">
        <v>18796</v>
      </c>
      <c r="B12098" s="1">
        <v>45737</v>
      </c>
      <c r="C12098" t="s">
        <v>18797</v>
      </c>
      <c r="D12098" t="s">
        <v>32</v>
      </c>
      <c r="E12098" t="s">
        <v>33</v>
      </c>
      <c r="F12098">
        <v>3</v>
      </c>
      <c r="G12098">
        <v>816.44</v>
      </c>
      <c r="H12098">
        <v>2449.3200000000002</v>
      </c>
      <c r="I12098">
        <f>salesdata[[#This Row],[Total_Sales_INR]]/10000000</f>
        <v>2.4493200000000001E-4</v>
      </c>
      <c r="J12098" t="s">
        <v>27</v>
      </c>
      <c r="K12098" t="s">
        <v>72</v>
      </c>
      <c r="L12098">
        <v>4</v>
      </c>
      <c r="M12098" t="s">
        <v>185</v>
      </c>
      <c r="N12098" t="s">
        <v>124</v>
      </c>
      <c r="O12098" t="s">
        <v>22</v>
      </c>
    </row>
    <row r="12099" spans="1:15">
      <c r="A12099" t="s">
        <v>18798</v>
      </c>
      <c r="B12099" s="1">
        <v>45749</v>
      </c>
      <c r="C12099" t="s">
        <v>18799</v>
      </c>
      <c r="D12099" t="s">
        <v>16</v>
      </c>
      <c r="E12099" t="s">
        <v>159</v>
      </c>
      <c r="F12099">
        <v>1</v>
      </c>
      <c r="G12099">
        <v>27985.81</v>
      </c>
      <c r="H12099">
        <v>27985.81</v>
      </c>
      <c r="I12099">
        <f>salesdata[[#This Row],[Total_Sales_INR]]/10000000</f>
        <v>2.7985810000000001E-3</v>
      </c>
      <c r="J12099" t="s">
        <v>47</v>
      </c>
      <c r="K12099" t="s">
        <v>72</v>
      </c>
      <c r="L12099">
        <v>5</v>
      </c>
      <c r="M12099" t="s">
        <v>73</v>
      </c>
      <c r="N12099" t="s">
        <v>127</v>
      </c>
      <c r="O12099" t="s">
        <v>22</v>
      </c>
    </row>
    <row r="12100" spans="1:15">
      <c r="A12100" t="s">
        <v>18800</v>
      </c>
      <c r="B12100" s="1">
        <v>45913</v>
      </c>
      <c r="C12100" t="s">
        <v>777</v>
      </c>
      <c r="D12100" t="s">
        <v>32</v>
      </c>
      <c r="E12100" t="s">
        <v>33</v>
      </c>
      <c r="F12100">
        <v>4</v>
      </c>
      <c r="G12100">
        <v>14271</v>
      </c>
      <c r="H12100">
        <v>57084</v>
      </c>
      <c r="I12100">
        <f>salesdata[[#This Row],[Total_Sales_INR]]/10000000</f>
        <v>5.7083999999999998E-3</v>
      </c>
      <c r="J12100" t="s">
        <v>18</v>
      </c>
      <c r="K12100" t="s">
        <v>72</v>
      </c>
      <c r="L12100">
        <v>4</v>
      </c>
      <c r="M12100" t="s">
        <v>160</v>
      </c>
      <c r="N12100" t="s">
        <v>167</v>
      </c>
      <c r="O12100" t="s">
        <v>22</v>
      </c>
    </row>
    <row r="12101" spans="1:15">
      <c r="A12101" t="s">
        <v>18801</v>
      </c>
      <c r="B12101" s="1">
        <v>45800</v>
      </c>
      <c r="C12101" t="s">
        <v>8352</v>
      </c>
      <c r="D12101" t="s">
        <v>32</v>
      </c>
      <c r="E12101" t="s">
        <v>250</v>
      </c>
      <c r="F12101">
        <v>4</v>
      </c>
      <c r="G12101">
        <v>37884.58</v>
      </c>
      <c r="H12101">
        <v>151538.32</v>
      </c>
      <c r="I12101">
        <f>salesdata[[#This Row],[Total_Sales_INR]]/10000000</f>
        <v>1.5153832000000001E-2</v>
      </c>
      <c r="J12101" t="s">
        <v>34</v>
      </c>
      <c r="K12101" t="s">
        <v>72</v>
      </c>
      <c r="L12101">
        <v>5</v>
      </c>
      <c r="M12101" t="s">
        <v>41</v>
      </c>
      <c r="N12101" t="s">
        <v>216</v>
      </c>
      <c r="O12101" t="s">
        <v>22</v>
      </c>
    </row>
    <row r="12102" spans="1:15">
      <c r="A12102" t="s">
        <v>18802</v>
      </c>
      <c r="B12102" s="1">
        <v>45845</v>
      </c>
      <c r="C12102" t="s">
        <v>6334</v>
      </c>
      <c r="D12102" t="s">
        <v>16</v>
      </c>
      <c r="E12102" t="s">
        <v>17</v>
      </c>
      <c r="F12102">
        <v>5</v>
      </c>
      <c r="G12102">
        <v>10355.59</v>
      </c>
      <c r="H12102">
        <v>51777.95</v>
      </c>
      <c r="I12102">
        <f>salesdata[[#This Row],[Total_Sales_INR]]/10000000</f>
        <v>5.1777949999999998E-3</v>
      </c>
      <c r="J12102" t="s">
        <v>47</v>
      </c>
      <c r="K12102" t="s">
        <v>72</v>
      </c>
      <c r="L12102">
        <v>3</v>
      </c>
      <c r="M12102" t="s">
        <v>61</v>
      </c>
      <c r="N12102" t="s">
        <v>37</v>
      </c>
      <c r="O12102" t="s">
        <v>22</v>
      </c>
    </row>
    <row r="12103" spans="1:15">
      <c r="A12103" t="s">
        <v>18803</v>
      </c>
      <c r="B12103" s="1">
        <v>45986</v>
      </c>
      <c r="C12103" t="s">
        <v>15593</v>
      </c>
      <c r="D12103" t="s">
        <v>45</v>
      </c>
      <c r="E12103" t="s">
        <v>85</v>
      </c>
      <c r="F12103">
        <v>3</v>
      </c>
      <c r="G12103">
        <v>3562.28</v>
      </c>
      <c r="H12103">
        <v>10686.84</v>
      </c>
      <c r="I12103">
        <f>salesdata[[#This Row],[Total_Sales_INR]]/10000000</f>
        <v>1.0686840000000001E-3</v>
      </c>
      <c r="J12103" t="s">
        <v>18</v>
      </c>
      <c r="K12103" t="s">
        <v>19</v>
      </c>
      <c r="L12103">
        <v>3</v>
      </c>
      <c r="M12103" t="s">
        <v>77</v>
      </c>
      <c r="N12103" t="s">
        <v>57</v>
      </c>
      <c r="O12103" t="s">
        <v>22</v>
      </c>
    </row>
    <row r="12104" spans="1:15">
      <c r="A12104" t="s">
        <v>18804</v>
      </c>
      <c r="B12104" s="1">
        <v>45884</v>
      </c>
      <c r="C12104" t="s">
        <v>12514</v>
      </c>
      <c r="D12104" t="s">
        <v>45</v>
      </c>
      <c r="E12104" t="s">
        <v>55</v>
      </c>
      <c r="F12104">
        <v>4</v>
      </c>
      <c r="G12104">
        <v>13298.11</v>
      </c>
      <c r="H12104">
        <v>53192.44</v>
      </c>
      <c r="I12104">
        <f>salesdata[[#This Row],[Total_Sales_INR]]/10000000</f>
        <v>5.3192439999999999E-3</v>
      </c>
      <c r="J12104" t="s">
        <v>34</v>
      </c>
      <c r="K12104" t="s">
        <v>72</v>
      </c>
      <c r="L12104">
        <v>5</v>
      </c>
      <c r="M12104" t="s">
        <v>170</v>
      </c>
      <c r="N12104" t="s">
        <v>78</v>
      </c>
      <c r="O12104" t="s">
        <v>22</v>
      </c>
    </row>
    <row r="12105" spans="1:15">
      <c r="A12105" t="s">
        <v>18805</v>
      </c>
      <c r="B12105" s="1">
        <v>45799</v>
      </c>
      <c r="C12105" t="s">
        <v>18545</v>
      </c>
      <c r="D12105" t="s">
        <v>45</v>
      </c>
      <c r="E12105" t="s">
        <v>46</v>
      </c>
      <c r="F12105">
        <v>3</v>
      </c>
      <c r="G12105">
        <v>39081.760000000002</v>
      </c>
      <c r="H12105">
        <v>117245.28</v>
      </c>
      <c r="I12105">
        <f>salesdata[[#This Row],[Total_Sales_INR]]/10000000</f>
        <v>1.1724528E-2</v>
      </c>
      <c r="J12105" t="s">
        <v>27</v>
      </c>
      <c r="K12105" t="s">
        <v>19</v>
      </c>
      <c r="L12105">
        <v>2</v>
      </c>
      <c r="M12105" t="s">
        <v>133</v>
      </c>
      <c r="N12105" t="s">
        <v>167</v>
      </c>
      <c r="O12105" t="s">
        <v>22</v>
      </c>
    </row>
    <row r="12106" spans="1:15">
      <c r="A12106" t="s">
        <v>18806</v>
      </c>
      <c r="B12106" s="1">
        <v>45877</v>
      </c>
      <c r="C12106" t="s">
        <v>12281</v>
      </c>
      <c r="D12106" t="s">
        <v>102</v>
      </c>
      <c r="E12106" t="s">
        <v>103</v>
      </c>
      <c r="F12106">
        <v>2</v>
      </c>
      <c r="G12106">
        <v>23161.18</v>
      </c>
      <c r="H12106">
        <v>46322.36</v>
      </c>
      <c r="I12106">
        <f>salesdata[[#This Row],[Total_Sales_INR]]/10000000</f>
        <v>4.6322359999999996E-3</v>
      </c>
      <c r="J12106" t="s">
        <v>47</v>
      </c>
      <c r="K12106" t="s">
        <v>35</v>
      </c>
      <c r="L12106">
        <v>5</v>
      </c>
      <c r="M12106" t="s">
        <v>28</v>
      </c>
      <c r="N12106" t="s">
        <v>142</v>
      </c>
      <c r="O12106" t="s">
        <v>22</v>
      </c>
    </row>
    <row r="12107" spans="1:15">
      <c r="A12107" t="s">
        <v>18807</v>
      </c>
      <c r="B12107" s="1">
        <v>45814</v>
      </c>
      <c r="C12107" t="s">
        <v>2450</v>
      </c>
      <c r="D12107" t="s">
        <v>45</v>
      </c>
      <c r="E12107" t="s">
        <v>55</v>
      </c>
      <c r="F12107">
        <v>3</v>
      </c>
      <c r="G12107">
        <v>10784.98</v>
      </c>
      <c r="H12107">
        <v>32354.94</v>
      </c>
      <c r="I12107">
        <f>salesdata[[#This Row],[Total_Sales_INR]]/10000000</f>
        <v>3.2354939999999998E-3</v>
      </c>
      <c r="J12107" t="s">
        <v>27</v>
      </c>
      <c r="K12107" t="s">
        <v>19</v>
      </c>
      <c r="L12107">
        <v>3</v>
      </c>
      <c r="M12107" t="s">
        <v>115</v>
      </c>
      <c r="N12107" t="s">
        <v>97</v>
      </c>
      <c r="O12107" t="s">
        <v>22</v>
      </c>
    </row>
    <row r="12108" spans="1:15">
      <c r="A12108" t="s">
        <v>18808</v>
      </c>
      <c r="B12108" s="1">
        <v>45812</v>
      </c>
      <c r="C12108" t="s">
        <v>1960</v>
      </c>
      <c r="D12108" t="s">
        <v>16</v>
      </c>
      <c r="E12108" t="s">
        <v>159</v>
      </c>
      <c r="F12108">
        <v>2</v>
      </c>
      <c r="G12108">
        <v>20318.12</v>
      </c>
      <c r="H12108">
        <v>40636.239999999998</v>
      </c>
      <c r="I12108">
        <f>salesdata[[#This Row],[Total_Sales_INR]]/10000000</f>
        <v>4.0636240000000001E-3</v>
      </c>
      <c r="J12108" t="s">
        <v>27</v>
      </c>
      <c r="K12108" t="s">
        <v>72</v>
      </c>
      <c r="L12108">
        <v>5</v>
      </c>
      <c r="M12108" t="s">
        <v>51</v>
      </c>
      <c r="N12108" t="s">
        <v>167</v>
      </c>
      <c r="O12108" t="s">
        <v>22</v>
      </c>
    </row>
    <row r="12109" spans="1:15">
      <c r="A12109" t="s">
        <v>18809</v>
      </c>
      <c r="B12109" s="1">
        <v>45759</v>
      </c>
      <c r="C12109" t="s">
        <v>15785</v>
      </c>
      <c r="D12109" t="s">
        <v>45</v>
      </c>
      <c r="E12109" t="s">
        <v>55</v>
      </c>
      <c r="F12109">
        <v>5</v>
      </c>
      <c r="G12109">
        <v>25086.959999999999</v>
      </c>
      <c r="H12109">
        <v>125434.8</v>
      </c>
      <c r="I12109">
        <f>salesdata[[#This Row],[Total_Sales_INR]]/10000000</f>
        <v>1.2543480000000001E-2</v>
      </c>
      <c r="J12109" t="s">
        <v>47</v>
      </c>
      <c r="K12109" t="s">
        <v>72</v>
      </c>
      <c r="L12109">
        <v>1</v>
      </c>
      <c r="M12109" t="s">
        <v>107</v>
      </c>
      <c r="N12109" t="s">
        <v>127</v>
      </c>
      <c r="O12109" t="s">
        <v>22</v>
      </c>
    </row>
    <row r="12110" spans="1:15">
      <c r="A12110" t="s">
        <v>18810</v>
      </c>
      <c r="B12110" s="1">
        <v>45878</v>
      </c>
      <c r="C12110" t="s">
        <v>1577</v>
      </c>
      <c r="D12110" t="s">
        <v>32</v>
      </c>
      <c r="E12110" t="s">
        <v>250</v>
      </c>
      <c r="F12110">
        <v>3</v>
      </c>
      <c r="G12110">
        <v>27977.88</v>
      </c>
      <c r="H12110">
        <v>83933.64</v>
      </c>
      <c r="I12110">
        <f>salesdata[[#This Row],[Total_Sales_INR]]/10000000</f>
        <v>8.3933640000000004E-3</v>
      </c>
      <c r="J12110" t="s">
        <v>27</v>
      </c>
      <c r="K12110" t="s">
        <v>19</v>
      </c>
      <c r="L12110">
        <v>1</v>
      </c>
      <c r="M12110" t="s">
        <v>107</v>
      </c>
      <c r="N12110" t="s">
        <v>69</v>
      </c>
      <c r="O12110" t="s">
        <v>22</v>
      </c>
    </row>
    <row r="12111" spans="1:15">
      <c r="A12111" t="s">
        <v>18811</v>
      </c>
      <c r="B12111" s="1">
        <v>45909</v>
      </c>
      <c r="C12111" t="s">
        <v>18812</v>
      </c>
      <c r="D12111" t="s">
        <v>32</v>
      </c>
      <c r="E12111" t="s">
        <v>33</v>
      </c>
      <c r="F12111">
        <v>3</v>
      </c>
      <c r="G12111">
        <v>22935.23</v>
      </c>
      <c r="H12111">
        <v>68805.69</v>
      </c>
      <c r="I12111">
        <f>salesdata[[#This Row],[Total_Sales_INR]]/10000000</f>
        <v>6.8805690000000004E-3</v>
      </c>
      <c r="J12111" t="s">
        <v>47</v>
      </c>
      <c r="K12111" t="s">
        <v>19</v>
      </c>
      <c r="L12111">
        <v>1</v>
      </c>
      <c r="M12111" t="s">
        <v>181</v>
      </c>
      <c r="N12111" t="s">
        <v>178</v>
      </c>
      <c r="O12111" t="s">
        <v>22</v>
      </c>
    </row>
    <row r="12112" spans="1:15">
      <c r="A12112" t="s">
        <v>18813</v>
      </c>
      <c r="B12112" s="1">
        <v>45797</v>
      </c>
      <c r="C12112" t="s">
        <v>15427</v>
      </c>
      <c r="D12112" t="s">
        <v>16</v>
      </c>
      <c r="E12112" t="s">
        <v>130</v>
      </c>
      <c r="F12112">
        <v>3</v>
      </c>
      <c r="G12112">
        <v>3160.22</v>
      </c>
      <c r="H12112">
        <v>9480.66</v>
      </c>
      <c r="I12112">
        <f>salesdata[[#This Row],[Total_Sales_INR]]/10000000</f>
        <v>9.4806600000000001E-4</v>
      </c>
      <c r="J12112" t="s">
        <v>27</v>
      </c>
      <c r="K12112" t="s">
        <v>19</v>
      </c>
      <c r="L12112">
        <v>4</v>
      </c>
      <c r="M12112" t="s">
        <v>185</v>
      </c>
      <c r="N12112" t="s">
        <v>142</v>
      </c>
      <c r="O12112" t="s">
        <v>22</v>
      </c>
    </row>
    <row r="12113" spans="1:15">
      <c r="A12113" t="s">
        <v>18814</v>
      </c>
      <c r="B12113" s="1">
        <v>45860</v>
      </c>
      <c r="C12113" t="s">
        <v>18815</v>
      </c>
      <c r="D12113" t="s">
        <v>25</v>
      </c>
      <c r="E12113" t="s">
        <v>26</v>
      </c>
      <c r="F12113">
        <v>1</v>
      </c>
      <c r="G12113">
        <v>27995.81</v>
      </c>
      <c r="H12113">
        <v>27995.81</v>
      </c>
      <c r="I12113">
        <f>salesdata[[#This Row],[Total_Sales_INR]]/10000000</f>
        <v>2.7995810000000002E-3</v>
      </c>
      <c r="J12113" t="s">
        <v>27</v>
      </c>
      <c r="K12113" t="s">
        <v>35</v>
      </c>
      <c r="L12113">
        <v>5</v>
      </c>
      <c r="M12113" t="s">
        <v>73</v>
      </c>
      <c r="N12113" t="s">
        <v>29</v>
      </c>
      <c r="O12113" t="s">
        <v>22</v>
      </c>
    </row>
    <row r="12114" spans="1:15">
      <c r="A12114" t="s">
        <v>18816</v>
      </c>
      <c r="B12114" s="1">
        <v>45912</v>
      </c>
      <c r="C12114" t="s">
        <v>12206</v>
      </c>
      <c r="D12114" t="s">
        <v>45</v>
      </c>
      <c r="E12114" t="s">
        <v>85</v>
      </c>
      <c r="F12114">
        <v>4</v>
      </c>
      <c r="G12114">
        <v>9386.83</v>
      </c>
      <c r="H12114">
        <v>37547.32</v>
      </c>
      <c r="I12114">
        <f>salesdata[[#This Row],[Total_Sales_INR]]/10000000</f>
        <v>3.7547319999999998E-3</v>
      </c>
      <c r="J12114" t="s">
        <v>47</v>
      </c>
      <c r="K12114" t="s">
        <v>19</v>
      </c>
      <c r="L12114">
        <v>4</v>
      </c>
      <c r="M12114" t="s">
        <v>185</v>
      </c>
      <c r="N12114" t="s">
        <v>213</v>
      </c>
      <c r="O12114" t="s">
        <v>22</v>
      </c>
    </row>
    <row r="12115" spans="1:15">
      <c r="A12115" t="s">
        <v>18817</v>
      </c>
      <c r="B12115" s="1">
        <v>45778</v>
      </c>
      <c r="C12115" t="s">
        <v>18818</v>
      </c>
      <c r="D12115" t="s">
        <v>25</v>
      </c>
      <c r="E12115" t="s">
        <v>91</v>
      </c>
      <c r="F12115">
        <v>5</v>
      </c>
      <c r="G12115">
        <v>33404.78</v>
      </c>
      <c r="H12115">
        <v>167023.9</v>
      </c>
      <c r="I12115">
        <f>salesdata[[#This Row],[Total_Sales_INR]]/10000000</f>
        <v>1.6702390000000001E-2</v>
      </c>
      <c r="J12115" t="s">
        <v>47</v>
      </c>
      <c r="K12115" t="s">
        <v>72</v>
      </c>
      <c r="L12115">
        <v>5</v>
      </c>
      <c r="M12115" t="s">
        <v>41</v>
      </c>
      <c r="N12115" t="s">
        <v>94</v>
      </c>
      <c r="O12115" t="s">
        <v>22</v>
      </c>
    </row>
    <row r="12116" spans="1:15">
      <c r="A12116" t="s">
        <v>18819</v>
      </c>
      <c r="B12116" s="1">
        <v>45951</v>
      </c>
      <c r="C12116" t="s">
        <v>11990</v>
      </c>
      <c r="D12116" t="s">
        <v>32</v>
      </c>
      <c r="E12116" t="s">
        <v>81</v>
      </c>
      <c r="F12116">
        <v>3</v>
      </c>
      <c r="G12116">
        <v>43866.32</v>
      </c>
      <c r="H12116">
        <v>131598.96</v>
      </c>
      <c r="I12116">
        <f>salesdata[[#This Row],[Total_Sales_INR]]/10000000</f>
        <v>1.3159895999999999E-2</v>
      </c>
      <c r="J12116" t="s">
        <v>34</v>
      </c>
      <c r="K12116" t="s">
        <v>35</v>
      </c>
      <c r="L12116">
        <v>2</v>
      </c>
      <c r="M12116" t="s">
        <v>56</v>
      </c>
      <c r="N12116" t="s">
        <v>112</v>
      </c>
      <c r="O12116" t="s">
        <v>22</v>
      </c>
    </row>
    <row r="12117" spans="1:15">
      <c r="A12117" t="s">
        <v>18820</v>
      </c>
      <c r="B12117" s="1">
        <v>45935</v>
      </c>
      <c r="C12117" t="s">
        <v>17712</v>
      </c>
      <c r="D12117" t="s">
        <v>25</v>
      </c>
      <c r="E12117" t="s">
        <v>280</v>
      </c>
      <c r="F12117">
        <v>2</v>
      </c>
      <c r="G12117">
        <v>20965.990000000002</v>
      </c>
      <c r="H12117">
        <v>41931.980000000003</v>
      </c>
      <c r="I12117">
        <f>salesdata[[#This Row],[Total_Sales_INR]]/10000000</f>
        <v>4.1931980000000004E-3</v>
      </c>
      <c r="J12117" t="s">
        <v>34</v>
      </c>
      <c r="K12117" t="s">
        <v>35</v>
      </c>
      <c r="L12117">
        <v>4</v>
      </c>
      <c r="M12117" t="s">
        <v>160</v>
      </c>
      <c r="N12117" t="s">
        <v>134</v>
      </c>
      <c r="O12117" t="s">
        <v>22</v>
      </c>
    </row>
    <row r="12118" spans="1:15">
      <c r="A12118" t="s">
        <v>18821</v>
      </c>
      <c r="B12118" s="1">
        <v>45990</v>
      </c>
      <c r="C12118" t="s">
        <v>7327</v>
      </c>
      <c r="D12118" t="s">
        <v>32</v>
      </c>
      <c r="E12118" t="s">
        <v>81</v>
      </c>
      <c r="F12118">
        <v>1</v>
      </c>
      <c r="G12118">
        <v>27709.82</v>
      </c>
      <c r="H12118">
        <v>27709.82</v>
      </c>
      <c r="I12118">
        <f>salesdata[[#This Row],[Total_Sales_INR]]/10000000</f>
        <v>2.770982E-3</v>
      </c>
      <c r="J12118" t="s">
        <v>34</v>
      </c>
      <c r="K12118" t="s">
        <v>35</v>
      </c>
      <c r="L12118">
        <v>4</v>
      </c>
      <c r="M12118" t="s">
        <v>123</v>
      </c>
      <c r="N12118" t="s">
        <v>78</v>
      </c>
      <c r="O12118" t="s">
        <v>22</v>
      </c>
    </row>
    <row r="12119" spans="1:15">
      <c r="A12119" t="s">
        <v>18822</v>
      </c>
      <c r="B12119" s="1">
        <v>45758</v>
      </c>
      <c r="C12119" t="s">
        <v>16643</v>
      </c>
      <c r="D12119" t="s">
        <v>16</v>
      </c>
      <c r="E12119" t="s">
        <v>17</v>
      </c>
      <c r="F12119">
        <v>3</v>
      </c>
      <c r="G12119">
        <v>31645.29</v>
      </c>
      <c r="H12119">
        <v>94935.87</v>
      </c>
      <c r="I12119">
        <f>salesdata[[#This Row],[Total_Sales_INR]]/10000000</f>
        <v>9.4935869999999995E-3</v>
      </c>
      <c r="J12119" t="s">
        <v>27</v>
      </c>
      <c r="K12119" t="s">
        <v>35</v>
      </c>
      <c r="L12119">
        <v>5</v>
      </c>
      <c r="M12119" t="s">
        <v>51</v>
      </c>
      <c r="N12119" t="s">
        <v>360</v>
      </c>
      <c r="O12119" t="s">
        <v>22</v>
      </c>
    </row>
    <row r="12120" spans="1:15">
      <c r="A12120" t="s">
        <v>18823</v>
      </c>
      <c r="B12120" s="1">
        <v>45929</v>
      </c>
      <c r="C12120" t="s">
        <v>10834</v>
      </c>
      <c r="D12120" t="s">
        <v>32</v>
      </c>
      <c r="E12120" t="s">
        <v>250</v>
      </c>
      <c r="F12120">
        <v>5</v>
      </c>
      <c r="G12120">
        <v>8684.83</v>
      </c>
      <c r="H12120">
        <v>43424.15</v>
      </c>
      <c r="I12120">
        <f>salesdata[[#This Row],[Total_Sales_INR]]/10000000</f>
        <v>4.3424150000000005E-3</v>
      </c>
      <c r="J12120" t="s">
        <v>18</v>
      </c>
      <c r="K12120" t="s">
        <v>19</v>
      </c>
      <c r="L12120">
        <v>3</v>
      </c>
      <c r="M12120" t="s">
        <v>115</v>
      </c>
      <c r="N12120" t="s">
        <v>29</v>
      </c>
      <c r="O12120" t="s">
        <v>22</v>
      </c>
    </row>
    <row r="12121" spans="1:15">
      <c r="A12121" t="s">
        <v>18824</v>
      </c>
      <c r="B12121" s="1">
        <v>45743</v>
      </c>
      <c r="C12121" t="s">
        <v>17950</v>
      </c>
      <c r="D12121" t="s">
        <v>32</v>
      </c>
      <c r="E12121" t="s">
        <v>81</v>
      </c>
      <c r="F12121">
        <v>1</v>
      </c>
      <c r="G12121">
        <v>45888.88</v>
      </c>
      <c r="H12121">
        <v>45888.88</v>
      </c>
      <c r="I12121">
        <f>salesdata[[#This Row],[Total_Sales_INR]]/10000000</f>
        <v>4.5888880000000002E-3</v>
      </c>
      <c r="J12121" t="s">
        <v>27</v>
      </c>
      <c r="K12121" t="s">
        <v>72</v>
      </c>
      <c r="L12121">
        <v>2</v>
      </c>
      <c r="M12121" t="s">
        <v>104</v>
      </c>
      <c r="N12121" t="s">
        <v>127</v>
      </c>
      <c r="O12121" t="s">
        <v>22</v>
      </c>
    </row>
    <row r="12122" spans="1:15">
      <c r="A12122" t="s">
        <v>18825</v>
      </c>
      <c r="B12122" s="1">
        <v>46013</v>
      </c>
      <c r="C12122" t="s">
        <v>9646</v>
      </c>
      <c r="D12122" t="s">
        <v>45</v>
      </c>
      <c r="E12122" t="s">
        <v>55</v>
      </c>
      <c r="F12122">
        <v>4</v>
      </c>
      <c r="G12122">
        <v>30130.720000000001</v>
      </c>
      <c r="H12122">
        <v>120522.88</v>
      </c>
      <c r="I12122">
        <f>salesdata[[#This Row],[Total_Sales_INR]]/10000000</f>
        <v>1.2052288000000001E-2</v>
      </c>
      <c r="J12122" t="s">
        <v>47</v>
      </c>
      <c r="K12122" t="s">
        <v>72</v>
      </c>
      <c r="L12122">
        <v>1</v>
      </c>
      <c r="M12122" t="s">
        <v>119</v>
      </c>
      <c r="N12122" t="s">
        <v>167</v>
      </c>
      <c r="O12122" t="s">
        <v>22</v>
      </c>
    </row>
    <row r="12123" spans="1:15">
      <c r="A12123" t="s">
        <v>18826</v>
      </c>
      <c r="B12123" s="1">
        <v>45764</v>
      </c>
      <c r="C12123" t="s">
        <v>15772</v>
      </c>
      <c r="D12123" t="s">
        <v>16</v>
      </c>
      <c r="E12123" t="s">
        <v>130</v>
      </c>
      <c r="F12123">
        <v>5</v>
      </c>
      <c r="G12123">
        <v>38568.67</v>
      </c>
      <c r="H12123">
        <v>192843.35</v>
      </c>
      <c r="I12123">
        <f>salesdata[[#This Row],[Total_Sales_INR]]/10000000</f>
        <v>1.9284335E-2</v>
      </c>
      <c r="J12123" t="s">
        <v>34</v>
      </c>
      <c r="K12123" t="s">
        <v>35</v>
      </c>
      <c r="L12123">
        <v>2</v>
      </c>
      <c r="M12123" t="s">
        <v>133</v>
      </c>
      <c r="N12123" t="s">
        <v>156</v>
      </c>
      <c r="O12123" t="s">
        <v>22</v>
      </c>
    </row>
    <row r="12124" spans="1:15">
      <c r="A12124" t="s">
        <v>18827</v>
      </c>
      <c r="B12124" s="1">
        <v>45659</v>
      </c>
      <c r="C12124" t="s">
        <v>18828</v>
      </c>
      <c r="D12124" t="s">
        <v>102</v>
      </c>
      <c r="E12124" t="s">
        <v>184</v>
      </c>
      <c r="F12124">
        <v>5</v>
      </c>
      <c r="G12124">
        <v>18320.349999999999</v>
      </c>
      <c r="H12124">
        <v>91601.75</v>
      </c>
      <c r="I12124">
        <f>salesdata[[#This Row],[Total_Sales_INR]]/10000000</f>
        <v>9.1601749999999996E-3</v>
      </c>
      <c r="J12124" t="s">
        <v>47</v>
      </c>
      <c r="K12124" t="s">
        <v>19</v>
      </c>
      <c r="L12124">
        <v>5</v>
      </c>
      <c r="M12124" t="s">
        <v>28</v>
      </c>
      <c r="N12124" t="s">
        <v>97</v>
      </c>
      <c r="O12124" t="s">
        <v>22</v>
      </c>
    </row>
    <row r="12125" spans="1:15">
      <c r="A12125" t="s">
        <v>18829</v>
      </c>
      <c r="B12125" s="1">
        <v>45708</v>
      </c>
      <c r="C12125" t="s">
        <v>13111</v>
      </c>
      <c r="D12125" t="s">
        <v>32</v>
      </c>
      <c r="E12125" t="s">
        <v>40</v>
      </c>
      <c r="F12125">
        <v>5</v>
      </c>
      <c r="G12125">
        <v>16692.18</v>
      </c>
      <c r="H12125">
        <v>83460.899999999994</v>
      </c>
      <c r="I12125">
        <f>salesdata[[#This Row],[Total_Sales_INR]]/10000000</f>
        <v>8.3460899999999987E-3</v>
      </c>
      <c r="J12125" t="s">
        <v>34</v>
      </c>
      <c r="K12125" t="s">
        <v>35</v>
      </c>
      <c r="L12125">
        <v>5</v>
      </c>
      <c r="M12125" t="s">
        <v>170</v>
      </c>
      <c r="N12125" t="s">
        <v>178</v>
      </c>
      <c r="O12125" t="s">
        <v>22</v>
      </c>
    </row>
    <row r="12126" spans="1:15">
      <c r="A12126" t="s">
        <v>18830</v>
      </c>
      <c r="B12126" s="1">
        <v>45662</v>
      </c>
      <c r="C12126" t="s">
        <v>2508</v>
      </c>
      <c r="D12126" t="s">
        <v>25</v>
      </c>
      <c r="E12126" t="s">
        <v>280</v>
      </c>
      <c r="F12126">
        <v>1</v>
      </c>
      <c r="G12126">
        <v>32498.91</v>
      </c>
      <c r="H12126">
        <v>32498.91</v>
      </c>
      <c r="I12126">
        <f>salesdata[[#This Row],[Total_Sales_INR]]/10000000</f>
        <v>3.249891E-3</v>
      </c>
      <c r="J12126" t="s">
        <v>18</v>
      </c>
      <c r="K12126" t="s">
        <v>19</v>
      </c>
      <c r="L12126">
        <v>3</v>
      </c>
      <c r="M12126" t="s">
        <v>115</v>
      </c>
      <c r="N12126" t="s">
        <v>150</v>
      </c>
      <c r="O12126" t="s">
        <v>22</v>
      </c>
    </row>
    <row r="12127" spans="1:15">
      <c r="A12127" t="s">
        <v>18831</v>
      </c>
      <c r="B12127" s="1">
        <v>45717</v>
      </c>
      <c r="C12127" t="s">
        <v>6899</v>
      </c>
      <c r="D12127" t="s">
        <v>102</v>
      </c>
      <c r="E12127" t="s">
        <v>155</v>
      </c>
      <c r="F12127">
        <v>4</v>
      </c>
      <c r="G12127">
        <v>868.97</v>
      </c>
      <c r="H12127">
        <v>3475.88</v>
      </c>
      <c r="I12127">
        <f>salesdata[[#This Row],[Total_Sales_INR]]/10000000</f>
        <v>3.4758800000000002E-4</v>
      </c>
      <c r="J12127" t="s">
        <v>18</v>
      </c>
      <c r="K12127" t="s">
        <v>72</v>
      </c>
      <c r="L12127">
        <v>3</v>
      </c>
      <c r="M12127" t="s">
        <v>115</v>
      </c>
      <c r="N12127" t="s">
        <v>216</v>
      </c>
      <c r="O12127" t="s">
        <v>22</v>
      </c>
    </row>
    <row r="12128" spans="1:15">
      <c r="A12128" t="s">
        <v>18832</v>
      </c>
      <c r="B12128" s="1">
        <v>45991</v>
      </c>
      <c r="C12128" t="s">
        <v>17524</v>
      </c>
      <c r="D12128" t="s">
        <v>16</v>
      </c>
      <c r="E12128" t="s">
        <v>17</v>
      </c>
      <c r="F12128">
        <v>1</v>
      </c>
      <c r="G12128">
        <v>18176.72</v>
      </c>
      <c r="H12128">
        <v>18176.72</v>
      </c>
      <c r="I12128">
        <f>salesdata[[#This Row],[Total_Sales_INR]]/10000000</f>
        <v>1.8176720000000002E-3</v>
      </c>
      <c r="J12128" t="s">
        <v>34</v>
      </c>
      <c r="K12128" t="s">
        <v>72</v>
      </c>
      <c r="L12128">
        <v>1</v>
      </c>
      <c r="M12128" t="s">
        <v>119</v>
      </c>
      <c r="N12128" t="s">
        <v>156</v>
      </c>
      <c r="O12128" t="s">
        <v>22</v>
      </c>
    </row>
    <row r="12129" spans="1:15">
      <c r="A12129" t="s">
        <v>18833</v>
      </c>
      <c r="B12129" s="1">
        <v>45691</v>
      </c>
      <c r="C12129" t="s">
        <v>18834</v>
      </c>
      <c r="D12129" t="s">
        <v>45</v>
      </c>
      <c r="E12129" t="s">
        <v>85</v>
      </c>
      <c r="F12129">
        <v>5</v>
      </c>
      <c r="G12129">
        <v>32122.83</v>
      </c>
      <c r="H12129">
        <v>160614.15</v>
      </c>
      <c r="I12129">
        <f>salesdata[[#This Row],[Total_Sales_INR]]/10000000</f>
        <v>1.6061414999999999E-2</v>
      </c>
      <c r="J12129" t="s">
        <v>27</v>
      </c>
      <c r="K12129" t="s">
        <v>19</v>
      </c>
      <c r="L12129">
        <v>4</v>
      </c>
      <c r="M12129" t="s">
        <v>198</v>
      </c>
      <c r="N12129" t="s">
        <v>167</v>
      </c>
      <c r="O12129" t="s">
        <v>22</v>
      </c>
    </row>
    <row r="12130" spans="1:15">
      <c r="A12130" t="s">
        <v>18835</v>
      </c>
      <c r="B12130" s="1">
        <v>45674</v>
      </c>
      <c r="C12130" t="s">
        <v>6049</v>
      </c>
      <c r="D12130" t="s">
        <v>32</v>
      </c>
      <c r="E12130" t="s">
        <v>250</v>
      </c>
      <c r="F12130">
        <v>3</v>
      </c>
      <c r="G12130">
        <v>48964.42</v>
      </c>
      <c r="H12130">
        <v>146893.26</v>
      </c>
      <c r="I12130">
        <f>salesdata[[#This Row],[Total_Sales_INR]]/10000000</f>
        <v>1.4689326000000001E-2</v>
      </c>
      <c r="J12130" t="s">
        <v>18</v>
      </c>
      <c r="K12130" t="s">
        <v>35</v>
      </c>
      <c r="L12130">
        <v>2</v>
      </c>
      <c r="M12130" t="s">
        <v>104</v>
      </c>
      <c r="N12130" t="s">
        <v>127</v>
      </c>
      <c r="O12130" t="s">
        <v>22</v>
      </c>
    </row>
    <row r="12131" spans="1:15">
      <c r="A12131" t="s">
        <v>18836</v>
      </c>
      <c r="B12131" s="1">
        <v>45758</v>
      </c>
      <c r="C12131" t="s">
        <v>14087</v>
      </c>
      <c r="D12131" t="s">
        <v>102</v>
      </c>
      <c r="E12131" t="s">
        <v>103</v>
      </c>
      <c r="F12131">
        <v>2</v>
      </c>
      <c r="G12131">
        <v>48995.63</v>
      </c>
      <c r="H12131">
        <v>97991.26</v>
      </c>
      <c r="I12131">
        <f>salesdata[[#This Row],[Total_Sales_INR]]/10000000</f>
        <v>9.799126E-3</v>
      </c>
      <c r="J12131" t="s">
        <v>18</v>
      </c>
      <c r="K12131" t="s">
        <v>35</v>
      </c>
      <c r="L12131">
        <v>5</v>
      </c>
      <c r="M12131" t="s">
        <v>41</v>
      </c>
      <c r="N12131" t="s">
        <v>69</v>
      </c>
      <c r="O12131" t="s">
        <v>22</v>
      </c>
    </row>
    <row r="12132" spans="1:15">
      <c r="A12132" t="s">
        <v>18837</v>
      </c>
      <c r="B12132" s="1">
        <v>45768</v>
      </c>
      <c r="C12132" t="s">
        <v>18838</v>
      </c>
      <c r="D12132" t="s">
        <v>16</v>
      </c>
      <c r="E12132" t="s">
        <v>137</v>
      </c>
      <c r="F12132">
        <v>1</v>
      </c>
      <c r="G12132">
        <v>18660</v>
      </c>
      <c r="H12132">
        <v>18660</v>
      </c>
      <c r="I12132">
        <f>salesdata[[#This Row],[Total_Sales_INR]]/10000000</f>
        <v>1.866E-3</v>
      </c>
      <c r="J12132" t="s">
        <v>47</v>
      </c>
      <c r="K12132" t="s">
        <v>35</v>
      </c>
      <c r="L12132">
        <v>4</v>
      </c>
      <c r="M12132" t="s">
        <v>185</v>
      </c>
      <c r="N12132" t="s">
        <v>112</v>
      </c>
      <c r="O12132" t="s">
        <v>22</v>
      </c>
    </row>
    <row r="12133" spans="1:15">
      <c r="A12133" t="s">
        <v>18839</v>
      </c>
      <c r="B12133" s="1">
        <v>45706</v>
      </c>
      <c r="C12133" t="s">
        <v>18840</v>
      </c>
      <c r="D12133" t="s">
        <v>25</v>
      </c>
      <c r="E12133" t="s">
        <v>91</v>
      </c>
      <c r="F12133">
        <v>2</v>
      </c>
      <c r="G12133">
        <v>16377.87</v>
      </c>
      <c r="H12133">
        <v>32755.74</v>
      </c>
      <c r="I12133">
        <f>salesdata[[#This Row],[Total_Sales_INR]]/10000000</f>
        <v>3.2755740000000003E-3</v>
      </c>
      <c r="J12133" t="s">
        <v>18</v>
      </c>
      <c r="K12133" t="s">
        <v>19</v>
      </c>
      <c r="L12133">
        <v>5</v>
      </c>
      <c r="M12133" t="s">
        <v>51</v>
      </c>
      <c r="N12133" t="s">
        <v>52</v>
      </c>
      <c r="O12133" t="s">
        <v>22</v>
      </c>
    </row>
    <row r="12134" spans="1:15">
      <c r="A12134" t="s">
        <v>18841</v>
      </c>
      <c r="B12134" s="1">
        <v>45901</v>
      </c>
      <c r="C12134" t="s">
        <v>18842</v>
      </c>
      <c r="D12134" t="s">
        <v>25</v>
      </c>
      <c r="E12134" t="s">
        <v>223</v>
      </c>
      <c r="F12134">
        <v>1</v>
      </c>
      <c r="G12134">
        <v>47625.16</v>
      </c>
      <c r="H12134">
        <v>47625.16</v>
      </c>
      <c r="I12134">
        <f>salesdata[[#This Row],[Total_Sales_INR]]/10000000</f>
        <v>4.7625160000000005E-3</v>
      </c>
      <c r="J12134" t="s">
        <v>34</v>
      </c>
      <c r="K12134" t="s">
        <v>35</v>
      </c>
      <c r="L12134">
        <v>3</v>
      </c>
      <c r="M12134" t="s">
        <v>61</v>
      </c>
      <c r="N12134" t="s">
        <v>134</v>
      </c>
      <c r="O12134" t="s">
        <v>22</v>
      </c>
    </row>
    <row r="12135" spans="1:15">
      <c r="A12135" t="s">
        <v>18843</v>
      </c>
      <c r="B12135" s="1">
        <v>45873</v>
      </c>
      <c r="C12135" t="s">
        <v>854</v>
      </c>
      <c r="D12135" t="s">
        <v>25</v>
      </c>
      <c r="E12135" t="s">
        <v>140</v>
      </c>
      <c r="F12135">
        <v>1</v>
      </c>
      <c r="G12135">
        <v>17048.61</v>
      </c>
      <c r="H12135">
        <v>17048.61</v>
      </c>
      <c r="I12135">
        <f>salesdata[[#This Row],[Total_Sales_INR]]/10000000</f>
        <v>1.704861E-3</v>
      </c>
      <c r="J12135" t="s">
        <v>18</v>
      </c>
      <c r="K12135" t="s">
        <v>72</v>
      </c>
      <c r="L12135">
        <v>2</v>
      </c>
      <c r="M12135" t="s">
        <v>265</v>
      </c>
      <c r="N12135" t="s">
        <v>134</v>
      </c>
      <c r="O12135" t="s">
        <v>22</v>
      </c>
    </row>
    <row r="12136" spans="1:15">
      <c r="A12136" t="s">
        <v>18844</v>
      </c>
      <c r="B12136" s="1">
        <v>45874</v>
      </c>
      <c r="C12136" t="s">
        <v>2476</v>
      </c>
      <c r="D12136" t="s">
        <v>45</v>
      </c>
      <c r="E12136" t="s">
        <v>55</v>
      </c>
      <c r="F12136">
        <v>1</v>
      </c>
      <c r="G12136">
        <v>42002.1</v>
      </c>
      <c r="H12136">
        <v>42002.1</v>
      </c>
      <c r="I12136">
        <f>salesdata[[#This Row],[Total_Sales_INR]]/10000000</f>
        <v>4.2002100000000002E-3</v>
      </c>
      <c r="J12136" t="s">
        <v>47</v>
      </c>
      <c r="K12136" t="s">
        <v>35</v>
      </c>
      <c r="L12136">
        <v>4</v>
      </c>
      <c r="M12136" t="s">
        <v>88</v>
      </c>
      <c r="N12136" t="s">
        <v>62</v>
      </c>
      <c r="O12136" t="s">
        <v>22</v>
      </c>
    </row>
    <row r="12137" spans="1:15">
      <c r="A12137" t="s">
        <v>18845</v>
      </c>
      <c r="B12137" s="1">
        <v>45740</v>
      </c>
      <c r="C12137" t="s">
        <v>6549</v>
      </c>
      <c r="D12137" t="s">
        <v>102</v>
      </c>
      <c r="E12137" t="s">
        <v>184</v>
      </c>
      <c r="F12137">
        <v>4</v>
      </c>
      <c r="G12137">
        <v>34296.39</v>
      </c>
      <c r="H12137">
        <v>137185.56</v>
      </c>
      <c r="I12137">
        <f>salesdata[[#This Row],[Total_Sales_INR]]/10000000</f>
        <v>1.3718556E-2</v>
      </c>
      <c r="J12137" t="s">
        <v>18</v>
      </c>
      <c r="K12137" t="s">
        <v>35</v>
      </c>
      <c r="L12137">
        <v>4</v>
      </c>
      <c r="M12137" t="s">
        <v>88</v>
      </c>
      <c r="N12137" t="s">
        <v>74</v>
      </c>
      <c r="O12137" t="s">
        <v>22</v>
      </c>
    </row>
    <row r="12138" spans="1:15">
      <c r="A12138" t="s">
        <v>18846</v>
      </c>
      <c r="B12138" s="1">
        <v>45698</v>
      </c>
      <c r="C12138" t="s">
        <v>14405</v>
      </c>
      <c r="D12138" t="s">
        <v>45</v>
      </c>
      <c r="E12138" t="s">
        <v>85</v>
      </c>
      <c r="F12138">
        <v>4</v>
      </c>
      <c r="G12138">
        <v>13837.53</v>
      </c>
      <c r="H12138">
        <v>55350.12</v>
      </c>
      <c r="I12138">
        <f>salesdata[[#This Row],[Total_Sales_INR]]/10000000</f>
        <v>5.5350120000000006E-3</v>
      </c>
      <c r="J12138" t="s">
        <v>27</v>
      </c>
      <c r="K12138" t="s">
        <v>35</v>
      </c>
      <c r="L12138">
        <v>3</v>
      </c>
      <c r="M12138" t="s">
        <v>36</v>
      </c>
      <c r="N12138" t="s">
        <v>216</v>
      </c>
      <c r="O12138" t="s">
        <v>22</v>
      </c>
    </row>
    <row r="12139" spans="1:15">
      <c r="A12139" t="s">
        <v>18847</v>
      </c>
      <c r="B12139" s="1">
        <v>45714</v>
      </c>
      <c r="C12139" t="s">
        <v>6053</v>
      </c>
      <c r="D12139" t="s">
        <v>25</v>
      </c>
      <c r="E12139" t="s">
        <v>280</v>
      </c>
      <c r="F12139">
        <v>5</v>
      </c>
      <c r="G12139">
        <v>1175.57</v>
      </c>
      <c r="H12139">
        <v>5877.85</v>
      </c>
      <c r="I12139">
        <f>salesdata[[#This Row],[Total_Sales_INR]]/10000000</f>
        <v>5.8778500000000007E-4</v>
      </c>
      <c r="J12139" t="s">
        <v>47</v>
      </c>
      <c r="K12139" t="s">
        <v>35</v>
      </c>
      <c r="L12139">
        <v>3</v>
      </c>
      <c r="M12139" t="s">
        <v>61</v>
      </c>
      <c r="N12139" t="s">
        <v>124</v>
      </c>
      <c r="O12139" t="s">
        <v>22</v>
      </c>
    </row>
    <row r="12140" spans="1:15">
      <c r="A12140" t="s">
        <v>18848</v>
      </c>
      <c r="B12140" s="1">
        <v>45971</v>
      </c>
      <c r="C12140" t="s">
        <v>16598</v>
      </c>
      <c r="D12140" t="s">
        <v>16</v>
      </c>
      <c r="E12140" t="s">
        <v>137</v>
      </c>
      <c r="F12140">
        <v>1</v>
      </c>
      <c r="G12140">
        <v>23545.64</v>
      </c>
      <c r="H12140">
        <v>23545.64</v>
      </c>
      <c r="I12140">
        <f>salesdata[[#This Row],[Total_Sales_INR]]/10000000</f>
        <v>2.354564E-3</v>
      </c>
      <c r="J12140" t="s">
        <v>34</v>
      </c>
      <c r="K12140" t="s">
        <v>35</v>
      </c>
      <c r="L12140">
        <v>4</v>
      </c>
      <c r="M12140" t="s">
        <v>185</v>
      </c>
      <c r="N12140" t="s">
        <v>360</v>
      </c>
      <c r="O12140" t="s">
        <v>22</v>
      </c>
    </row>
    <row r="12141" spans="1:15">
      <c r="A12141" t="s">
        <v>18849</v>
      </c>
      <c r="B12141" s="1">
        <v>45865</v>
      </c>
      <c r="C12141" t="s">
        <v>15374</v>
      </c>
      <c r="D12141" t="s">
        <v>32</v>
      </c>
      <c r="E12141" t="s">
        <v>250</v>
      </c>
      <c r="F12141">
        <v>3</v>
      </c>
      <c r="G12141">
        <v>21472.03</v>
      </c>
      <c r="H12141">
        <v>64416.09</v>
      </c>
      <c r="I12141">
        <f>salesdata[[#This Row],[Total_Sales_INR]]/10000000</f>
        <v>6.4416090000000001E-3</v>
      </c>
      <c r="J12141" t="s">
        <v>27</v>
      </c>
      <c r="K12141" t="s">
        <v>72</v>
      </c>
      <c r="L12141">
        <v>4</v>
      </c>
      <c r="M12141" t="s">
        <v>185</v>
      </c>
      <c r="N12141" t="s">
        <v>150</v>
      </c>
      <c r="O12141" t="s">
        <v>22</v>
      </c>
    </row>
    <row r="12142" spans="1:15">
      <c r="A12142" t="s">
        <v>18850</v>
      </c>
      <c r="B12142" s="1">
        <v>45815</v>
      </c>
      <c r="C12142" t="s">
        <v>18851</v>
      </c>
      <c r="D12142" t="s">
        <v>45</v>
      </c>
      <c r="E12142" t="s">
        <v>55</v>
      </c>
      <c r="F12142">
        <v>5</v>
      </c>
      <c r="G12142">
        <v>26788.75</v>
      </c>
      <c r="H12142">
        <v>133943.75</v>
      </c>
      <c r="I12142">
        <f>salesdata[[#This Row],[Total_Sales_INR]]/10000000</f>
        <v>1.3394375E-2</v>
      </c>
      <c r="J12142" t="s">
        <v>18</v>
      </c>
      <c r="K12142" t="s">
        <v>19</v>
      </c>
      <c r="L12142">
        <v>1</v>
      </c>
      <c r="M12142" t="s">
        <v>20</v>
      </c>
      <c r="N12142" t="s">
        <v>213</v>
      </c>
      <c r="O12142" t="s">
        <v>22</v>
      </c>
    </row>
    <row r="12143" spans="1:15">
      <c r="A12143" t="s">
        <v>18852</v>
      </c>
      <c r="B12143" s="1">
        <v>45698</v>
      </c>
      <c r="C12143" t="s">
        <v>7020</v>
      </c>
      <c r="D12143" t="s">
        <v>25</v>
      </c>
      <c r="E12143" t="s">
        <v>140</v>
      </c>
      <c r="F12143">
        <v>4</v>
      </c>
      <c r="G12143">
        <v>18694.009999999998</v>
      </c>
      <c r="H12143">
        <v>74776.039999999994</v>
      </c>
      <c r="I12143">
        <f>salesdata[[#This Row],[Total_Sales_INR]]/10000000</f>
        <v>7.4776039999999997E-3</v>
      </c>
      <c r="J12143" t="s">
        <v>34</v>
      </c>
      <c r="K12143" t="s">
        <v>19</v>
      </c>
      <c r="L12143">
        <v>1</v>
      </c>
      <c r="M12143" t="s">
        <v>107</v>
      </c>
      <c r="N12143" t="s">
        <v>78</v>
      </c>
      <c r="O12143" t="s">
        <v>22</v>
      </c>
    </row>
    <row r="12144" spans="1:15">
      <c r="A12144" t="s">
        <v>18853</v>
      </c>
      <c r="B12144" s="1">
        <v>45984</v>
      </c>
      <c r="C12144" t="s">
        <v>18854</v>
      </c>
      <c r="D12144" t="s">
        <v>32</v>
      </c>
      <c r="E12144" t="s">
        <v>81</v>
      </c>
      <c r="F12144">
        <v>2</v>
      </c>
      <c r="G12144">
        <v>9990.93</v>
      </c>
      <c r="H12144">
        <v>19981.86</v>
      </c>
      <c r="I12144">
        <f>salesdata[[#This Row],[Total_Sales_INR]]/10000000</f>
        <v>1.9981859999999999E-3</v>
      </c>
      <c r="J12144" t="s">
        <v>34</v>
      </c>
      <c r="K12144" t="s">
        <v>72</v>
      </c>
      <c r="L12144">
        <v>3</v>
      </c>
      <c r="M12144" t="s">
        <v>190</v>
      </c>
      <c r="N12144" t="s">
        <v>142</v>
      </c>
      <c r="O12144" t="s">
        <v>22</v>
      </c>
    </row>
    <row r="12145" spans="1:15">
      <c r="A12145" t="s">
        <v>18855</v>
      </c>
      <c r="B12145" s="1">
        <v>45973</v>
      </c>
      <c r="C12145" t="s">
        <v>11567</v>
      </c>
      <c r="D12145" t="s">
        <v>25</v>
      </c>
      <c r="E12145" t="s">
        <v>140</v>
      </c>
      <c r="F12145">
        <v>2</v>
      </c>
      <c r="G12145">
        <v>9812.7000000000007</v>
      </c>
      <c r="H12145">
        <v>19625.400000000001</v>
      </c>
      <c r="I12145">
        <f>salesdata[[#This Row],[Total_Sales_INR]]/10000000</f>
        <v>1.96254E-3</v>
      </c>
      <c r="J12145" t="s">
        <v>18</v>
      </c>
      <c r="K12145" t="s">
        <v>19</v>
      </c>
      <c r="L12145">
        <v>3</v>
      </c>
      <c r="M12145" t="s">
        <v>115</v>
      </c>
      <c r="N12145" t="s">
        <v>42</v>
      </c>
      <c r="O12145" t="s">
        <v>22</v>
      </c>
    </row>
    <row r="12146" spans="1:15">
      <c r="A12146" t="s">
        <v>18856</v>
      </c>
      <c r="B12146" s="1">
        <v>45694</v>
      </c>
      <c r="C12146" t="s">
        <v>1546</v>
      </c>
      <c r="D12146" t="s">
        <v>25</v>
      </c>
      <c r="E12146" t="s">
        <v>223</v>
      </c>
      <c r="F12146">
        <v>5</v>
      </c>
      <c r="G12146">
        <v>23747.43</v>
      </c>
      <c r="H12146">
        <v>118737.15</v>
      </c>
      <c r="I12146">
        <f>salesdata[[#This Row],[Total_Sales_INR]]/10000000</f>
        <v>1.1873715E-2</v>
      </c>
      <c r="J12146" t="s">
        <v>18</v>
      </c>
      <c r="K12146" t="s">
        <v>72</v>
      </c>
      <c r="L12146">
        <v>4</v>
      </c>
      <c r="M12146" t="s">
        <v>160</v>
      </c>
      <c r="N12146" t="s">
        <v>120</v>
      </c>
      <c r="O12146" t="s">
        <v>22</v>
      </c>
    </row>
    <row r="12147" spans="1:15">
      <c r="A12147" t="s">
        <v>18857</v>
      </c>
      <c r="B12147" s="1">
        <v>45901</v>
      </c>
      <c r="C12147" t="s">
        <v>731</v>
      </c>
      <c r="D12147" t="s">
        <v>25</v>
      </c>
      <c r="E12147" t="s">
        <v>280</v>
      </c>
      <c r="F12147">
        <v>1</v>
      </c>
      <c r="G12147">
        <v>24027.06</v>
      </c>
      <c r="H12147">
        <v>24027.06</v>
      </c>
      <c r="I12147">
        <f>salesdata[[#This Row],[Total_Sales_INR]]/10000000</f>
        <v>2.4027060000000001E-3</v>
      </c>
      <c r="J12147" t="s">
        <v>18</v>
      </c>
      <c r="K12147" t="s">
        <v>72</v>
      </c>
      <c r="L12147">
        <v>3</v>
      </c>
      <c r="M12147" t="s">
        <v>190</v>
      </c>
      <c r="N12147" t="s">
        <v>178</v>
      </c>
      <c r="O12147" t="s">
        <v>22</v>
      </c>
    </row>
    <row r="12148" spans="1:15">
      <c r="A12148" t="s">
        <v>18858</v>
      </c>
      <c r="B12148" s="1">
        <v>45994</v>
      </c>
      <c r="C12148" t="s">
        <v>18859</v>
      </c>
      <c r="D12148" t="s">
        <v>25</v>
      </c>
      <c r="E12148" t="s">
        <v>26</v>
      </c>
      <c r="F12148">
        <v>2</v>
      </c>
      <c r="G12148">
        <v>13149.84</v>
      </c>
      <c r="H12148">
        <v>26299.68</v>
      </c>
      <c r="I12148">
        <f>salesdata[[#This Row],[Total_Sales_INR]]/10000000</f>
        <v>2.6299679999999999E-3</v>
      </c>
      <c r="J12148" t="s">
        <v>34</v>
      </c>
      <c r="K12148" t="s">
        <v>19</v>
      </c>
      <c r="L12148">
        <v>3</v>
      </c>
      <c r="M12148" t="s">
        <v>77</v>
      </c>
      <c r="N12148" t="s">
        <v>94</v>
      </c>
      <c r="O12148" t="s">
        <v>22</v>
      </c>
    </row>
    <row r="12149" spans="1:15">
      <c r="A12149" t="s">
        <v>18860</v>
      </c>
      <c r="B12149" s="1">
        <v>45672</v>
      </c>
      <c r="C12149" t="s">
        <v>15785</v>
      </c>
      <c r="D12149" t="s">
        <v>32</v>
      </c>
      <c r="E12149" t="s">
        <v>40</v>
      </c>
      <c r="F12149">
        <v>1</v>
      </c>
      <c r="G12149">
        <v>9859.9</v>
      </c>
      <c r="H12149">
        <v>9859.9</v>
      </c>
      <c r="I12149">
        <f>salesdata[[#This Row],[Total_Sales_INR]]/10000000</f>
        <v>9.8598999999999996E-4</v>
      </c>
      <c r="J12149" t="s">
        <v>27</v>
      </c>
      <c r="K12149" t="s">
        <v>19</v>
      </c>
      <c r="L12149">
        <v>1</v>
      </c>
      <c r="M12149" t="s">
        <v>181</v>
      </c>
      <c r="N12149" t="s">
        <v>134</v>
      </c>
      <c r="O12149" t="s">
        <v>22</v>
      </c>
    </row>
    <row r="12150" spans="1:15">
      <c r="A12150" t="s">
        <v>18861</v>
      </c>
      <c r="B12150" s="1">
        <v>45834</v>
      </c>
      <c r="C12150" t="s">
        <v>18862</v>
      </c>
      <c r="D12150" t="s">
        <v>32</v>
      </c>
      <c r="E12150" t="s">
        <v>309</v>
      </c>
      <c r="F12150">
        <v>2</v>
      </c>
      <c r="G12150">
        <v>15666.33</v>
      </c>
      <c r="H12150">
        <v>31332.66</v>
      </c>
      <c r="I12150">
        <f>salesdata[[#This Row],[Total_Sales_INR]]/10000000</f>
        <v>3.133266E-3</v>
      </c>
      <c r="J12150" t="s">
        <v>47</v>
      </c>
      <c r="K12150" t="s">
        <v>35</v>
      </c>
      <c r="L12150">
        <v>3</v>
      </c>
      <c r="M12150" t="s">
        <v>61</v>
      </c>
      <c r="N12150" t="s">
        <v>52</v>
      </c>
      <c r="O12150" t="s">
        <v>22</v>
      </c>
    </row>
    <row r="12151" spans="1:15">
      <c r="A12151" t="s">
        <v>18863</v>
      </c>
      <c r="B12151" s="1">
        <v>45798</v>
      </c>
      <c r="C12151" t="s">
        <v>18864</v>
      </c>
      <c r="D12151" t="s">
        <v>16</v>
      </c>
      <c r="E12151" t="s">
        <v>17</v>
      </c>
      <c r="F12151">
        <v>2</v>
      </c>
      <c r="G12151">
        <v>40252.639999999999</v>
      </c>
      <c r="H12151">
        <v>80505.279999999999</v>
      </c>
      <c r="I12151">
        <f>salesdata[[#This Row],[Total_Sales_INR]]/10000000</f>
        <v>8.0505279999999995E-3</v>
      </c>
      <c r="J12151" t="s">
        <v>18</v>
      </c>
      <c r="K12151" t="s">
        <v>35</v>
      </c>
      <c r="L12151">
        <v>4</v>
      </c>
      <c r="M12151" t="s">
        <v>185</v>
      </c>
      <c r="N12151" t="s">
        <v>178</v>
      </c>
      <c r="O12151" t="s">
        <v>22</v>
      </c>
    </row>
    <row r="12152" spans="1:15">
      <c r="A12152" t="s">
        <v>18865</v>
      </c>
      <c r="B12152" s="1">
        <v>45660</v>
      </c>
      <c r="C12152" t="s">
        <v>6894</v>
      </c>
      <c r="D12152" t="s">
        <v>16</v>
      </c>
      <c r="E12152" t="s">
        <v>145</v>
      </c>
      <c r="F12152">
        <v>4</v>
      </c>
      <c r="G12152">
        <v>1275.05</v>
      </c>
      <c r="H12152">
        <v>5100.2</v>
      </c>
      <c r="I12152">
        <f>salesdata[[#This Row],[Total_Sales_INR]]/10000000</f>
        <v>5.1002000000000003E-4</v>
      </c>
      <c r="J12152" t="s">
        <v>27</v>
      </c>
      <c r="K12152" t="s">
        <v>35</v>
      </c>
      <c r="L12152">
        <v>3</v>
      </c>
      <c r="M12152" t="s">
        <v>115</v>
      </c>
      <c r="N12152" t="s">
        <v>97</v>
      </c>
      <c r="O12152" t="s">
        <v>22</v>
      </c>
    </row>
    <row r="12153" spans="1:15">
      <c r="A12153" t="s">
        <v>18866</v>
      </c>
      <c r="B12153" s="1">
        <v>45831</v>
      </c>
      <c r="C12153" t="s">
        <v>8907</v>
      </c>
      <c r="D12153" t="s">
        <v>32</v>
      </c>
      <c r="E12153" t="s">
        <v>309</v>
      </c>
      <c r="F12153">
        <v>2</v>
      </c>
      <c r="G12153">
        <v>11386.23</v>
      </c>
      <c r="H12153">
        <v>22772.46</v>
      </c>
      <c r="I12153">
        <f>salesdata[[#This Row],[Total_Sales_INR]]/10000000</f>
        <v>2.2772459999999997E-3</v>
      </c>
      <c r="J12153" t="s">
        <v>18</v>
      </c>
      <c r="K12153" t="s">
        <v>19</v>
      </c>
      <c r="L12153">
        <v>5</v>
      </c>
      <c r="M12153" t="s">
        <v>73</v>
      </c>
      <c r="N12153" t="s">
        <v>21</v>
      </c>
      <c r="O12153" t="s">
        <v>22</v>
      </c>
    </row>
    <row r="12154" spans="1:15">
      <c r="A12154" t="s">
        <v>18867</v>
      </c>
      <c r="B12154" s="1">
        <v>45667</v>
      </c>
      <c r="C12154" t="s">
        <v>11323</v>
      </c>
      <c r="D12154" t="s">
        <v>16</v>
      </c>
      <c r="E12154" t="s">
        <v>159</v>
      </c>
      <c r="F12154">
        <v>2</v>
      </c>
      <c r="G12154">
        <v>28595.93</v>
      </c>
      <c r="H12154">
        <v>57191.86</v>
      </c>
      <c r="I12154">
        <f>salesdata[[#This Row],[Total_Sales_INR]]/10000000</f>
        <v>5.7191860000000002E-3</v>
      </c>
      <c r="J12154" t="s">
        <v>18</v>
      </c>
      <c r="K12154" t="s">
        <v>19</v>
      </c>
      <c r="L12154">
        <v>2</v>
      </c>
      <c r="M12154" t="s">
        <v>265</v>
      </c>
      <c r="N12154" t="s">
        <v>74</v>
      </c>
      <c r="O12154" t="s">
        <v>22</v>
      </c>
    </row>
    <row r="12155" spans="1:15">
      <c r="A12155" t="s">
        <v>18868</v>
      </c>
      <c r="B12155" s="1">
        <v>45736</v>
      </c>
      <c r="C12155" t="s">
        <v>4931</v>
      </c>
      <c r="D12155" t="s">
        <v>25</v>
      </c>
      <c r="E12155" t="s">
        <v>91</v>
      </c>
      <c r="F12155">
        <v>1</v>
      </c>
      <c r="G12155">
        <v>12479.52</v>
      </c>
      <c r="H12155">
        <v>12479.52</v>
      </c>
      <c r="I12155">
        <f>salesdata[[#This Row],[Total_Sales_INR]]/10000000</f>
        <v>1.2479520000000001E-3</v>
      </c>
      <c r="J12155" t="s">
        <v>47</v>
      </c>
      <c r="K12155" t="s">
        <v>72</v>
      </c>
      <c r="L12155">
        <v>3</v>
      </c>
      <c r="M12155" t="s">
        <v>115</v>
      </c>
      <c r="N12155" t="s">
        <v>156</v>
      </c>
      <c r="O12155" t="s">
        <v>22</v>
      </c>
    </row>
    <row r="12156" spans="1:15">
      <c r="A12156" t="s">
        <v>18869</v>
      </c>
      <c r="B12156" s="1">
        <v>45824</v>
      </c>
      <c r="C12156" t="s">
        <v>16038</v>
      </c>
      <c r="D12156" t="s">
        <v>45</v>
      </c>
      <c r="E12156" t="s">
        <v>46</v>
      </c>
      <c r="F12156">
        <v>1</v>
      </c>
      <c r="G12156">
        <v>11682.41</v>
      </c>
      <c r="H12156">
        <v>11682.41</v>
      </c>
      <c r="I12156">
        <f>salesdata[[#This Row],[Total_Sales_INR]]/10000000</f>
        <v>1.168241E-3</v>
      </c>
      <c r="J12156" t="s">
        <v>34</v>
      </c>
      <c r="K12156" t="s">
        <v>35</v>
      </c>
      <c r="L12156">
        <v>1</v>
      </c>
      <c r="M12156" t="s">
        <v>20</v>
      </c>
      <c r="N12156" t="s">
        <v>134</v>
      </c>
      <c r="O12156" t="s">
        <v>22</v>
      </c>
    </row>
    <row r="12157" spans="1:15">
      <c r="A12157" t="s">
        <v>18870</v>
      </c>
      <c r="B12157" s="1">
        <v>46020</v>
      </c>
      <c r="C12157" t="s">
        <v>4371</v>
      </c>
      <c r="D12157" t="s">
        <v>102</v>
      </c>
      <c r="E12157" t="s">
        <v>155</v>
      </c>
      <c r="F12157">
        <v>3</v>
      </c>
      <c r="G12157">
        <v>17666.68</v>
      </c>
      <c r="H12157">
        <v>53000.04</v>
      </c>
      <c r="I12157">
        <f>salesdata[[#This Row],[Total_Sales_INR]]/10000000</f>
        <v>5.3000040000000005E-3</v>
      </c>
      <c r="J12157" t="s">
        <v>27</v>
      </c>
      <c r="K12157" t="s">
        <v>19</v>
      </c>
      <c r="L12157">
        <v>1</v>
      </c>
      <c r="M12157" t="s">
        <v>107</v>
      </c>
      <c r="N12157" t="s">
        <v>134</v>
      </c>
      <c r="O12157" t="s">
        <v>22</v>
      </c>
    </row>
    <row r="12158" spans="1:15">
      <c r="A12158" t="s">
        <v>18871</v>
      </c>
      <c r="B12158" s="1">
        <v>45667</v>
      </c>
      <c r="C12158" t="s">
        <v>18872</v>
      </c>
      <c r="D12158" t="s">
        <v>45</v>
      </c>
      <c r="E12158" t="s">
        <v>60</v>
      </c>
      <c r="F12158">
        <v>1</v>
      </c>
      <c r="G12158">
        <v>21718.62</v>
      </c>
      <c r="H12158">
        <v>21718.62</v>
      </c>
      <c r="I12158">
        <f>salesdata[[#This Row],[Total_Sales_INR]]/10000000</f>
        <v>2.1718620000000001E-3</v>
      </c>
      <c r="J12158" t="s">
        <v>27</v>
      </c>
      <c r="K12158" t="s">
        <v>72</v>
      </c>
      <c r="L12158">
        <v>3</v>
      </c>
      <c r="M12158" t="s">
        <v>36</v>
      </c>
      <c r="N12158" t="s">
        <v>78</v>
      </c>
      <c r="O12158" t="s">
        <v>22</v>
      </c>
    </row>
    <row r="12159" spans="1:15">
      <c r="A12159" t="s">
        <v>18873</v>
      </c>
      <c r="B12159" s="1">
        <v>45766</v>
      </c>
      <c r="C12159" t="s">
        <v>9272</v>
      </c>
      <c r="D12159" t="s">
        <v>32</v>
      </c>
      <c r="E12159" t="s">
        <v>309</v>
      </c>
      <c r="F12159">
        <v>4</v>
      </c>
      <c r="G12159">
        <v>14048.97</v>
      </c>
      <c r="H12159">
        <v>56195.88</v>
      </c>
      <c r="I12159">
        <f>salesdata[[#This Row],[Total_Sales_INR]]/10000000</f>
        <v>5.619588E-3</v>
      </c>
      <c r="J12159" t="s">
        <v>18</v>
      </c>
      <c r="K12159" t="s">
        <v>35</v>
      </c>
      <c r="L12159">
        <v>4</v>
      </c>
      <c r="M12159" t="s">
        <v>198</v>
      </c>
      <c r="N12159" t="s">
        <v>52</v>
      </c>
      <c r="O12159" t="s">
        <v>22</v>
      </c>
    </row>
    <row r="12160" spans="1:15">
      <c r="A12160" t="s">
        <v>18874</v>
      </c>
      <c r="B12160" s="1">
        <v>45994</v>
      </c>
      <c r="C12160" t="s">
        <v>18875</v>
      </c>
      <c r="D12160" t="s">
        <v>102</v>
      </c>
      <c r="E12160" t="s">
        <v>193</v>
      </c>
      <c r="F12160">
        <v>2</v>
      </c>
      <c r="G12160">
        <v>47860.05</v>
      </c>
      <c r="H12160">
        <v>95720.1</v>
      </c>
      <c r="I12160">
        <f>salesdata[[#This Row],[Total_Sales_INR]]/10000000</f>
        <v>9.5720100000000006E-3</v>
      </c>
      <c r="J12160" t="s">
        <v>27</v>
      </c>
      <c r="K12160" t="s">
        <v>35</v>
      </c>
      <c r="L12160">
        <v>5</v>
      </c>
      <c r="M12160" t="s">
        <v>28</v>
      </c>
      <c r="N12160" t="s">
        <v>124</v>
      </c>
      <c r="O12160" t="s">
        <v>22</v>
      </c>
    </row>
    <row r="12161" spans="1:15">
      <c r="A12161" t="s">
        <v>18876</v>
      </c>
      <c r="B12161" s="1">
        <v>46010</v>
      </c>
      <c r="C12161" t="s">
        <v>14353</v>
      </c>
      <c r="D12161" t="s">
        <v>32</v>
      </c>
      <c r="E12161" t="s">
        <v>81</v>
      </c>
      <c r="F12161">
        <v>3</v>
      </c>
      <c r="G12161">
        <v>20575.400000000001</v>
      </c>
      <c r="H12161">
        <v>61726.2</v>
      </c>
      <c r="I12161">
        <f>salesdata[[#This Row],[Total_Sales_INR]]/10000000</f>
        <v>6.1726199999999993E-3</v>
      </c>
      <c r="J12161" t="s">
        <v>47</v>
      </c>
      <c r="K12161" t="s">
        <v>19</v>
      </c>
      <c r="L12161">
        <v>4</v>
      </c>
      <c r="M12161" t="s">
        <v>198</v>
      </c>
      <c r="N12161" t="s">
        <v>74</v>
      </c>
      <c r="O12161" t="s">
        <v>22</v>
      </c>
    </row>
    <row r="12162" spans="1:15">
      <c r="A12162" t="s">
        <v>18877</v>
      </c>
      <c r="B12162" s="1">
        <v>45774</v>
      </c>
      <c r="C12162" t="s">
        <v>9127</v>
      </c>
      <c r="D12162" t="s">
        <v>16</v>
      </c>
      <c r="E12162" t="s">
        <v>137</v>
      </c>
      <c r="F12162">
        <v>5</v>
      </c>
      <c r="G12162">
        <v>31528.53</v>
      </c>
      <c r="H12162">
        <v>157642.65</v>
      </c>
      <c r="I12162">
        <f>salesdata[[#This Row],[Total_Sales_INR]]/10000000</f>
        <v>1.5764265E-2</v>
      </c>
      <c r="J12162" t="s">
        <v>47</v>
      </c>
      <c r="K12162" t="s">
        <v>72</v>
      </c>
      <c r="L12162">
        <v>4</v>
      </c>
      <c r="M12162" t="s">
        <v>185</v>
      </c>
      <c r="N12162" t="s">
        <v>156</v>
      </c>
      <c r="O12162" t="s">
        <v>22</v>
      </c>
    </row>
    <row r="12163" spans="1:15">
      <c r="A12163" t="s">
        <v>18878</v>
      </c>
      <c r="B12163" s="1">
        <v>45871</v>
      </c>
      <c r="C12163" t="s">
        <v>4119</v>
      </c>
      <c r="D12163" t="s">
        <v>25</v>
      </c>
      <c r="E12163" t="s">
        <v>91</v>
      </c>
      <c r="F12163">
        <v>3</v>
      </c>
      <c r="G12163">
        <v>1210.57</v>
      </c>
      <c r="H12163">
        <v>3631.71</v>
      </c>
      <c r="I12163">
        <f>salesdata[[#This Row],[Total_Sales_INR]]/10000000</f>
        <v>3.6317100000000002E-4</v>
      </c>
      <c r="J12163" t="s">
        <v>34</v>
      </c>
      <c r="K12163" t="s">
        <v>19</v>
      </c>
      <c r="L12163">
        <v>1</v>
      </c>
      <c r="M12163" t="s">
        <v>20</v>
      </c>
      <c r="N12163" t="s">
        <v>124</v>
      </c>
      <c r="O12163" t="s">
        <v>22</v>
      </c>
    </row>
    <row r="12164" spans="1:15">
      <c r="A12164" t="s">
        <v>18879</v>
      </c>
      <c r="B12164" s="1">
        <v>45970</v>
      </c>
      <c r="C12164" t="s">
        <v>5617</v>
      </c>
      <c r="D12164" t="s">
        <v>45</v>
      </c>
      <c r="E12164" t="s">
        <v>55</v>
      </c>
      <c r="F12164">
        <v>3</v>
      </c>
      <c r="G12164">
        <v>44693.86</v>
      </c>
      <c r="H12164">
        <v>134081.57999999999</v>
      </c>
      <c r="I12164">
        <f>salesdata[[#This Row],[Total_Sales_INR]]/10000000</f>
        <v>1.3408157999999998E-2</v>
      </c>
      <c r="J12164" t="s">
        <v>18</v>
      </c>
      <c r="K12164" t="s">
        <v>35</v>
      </c>
      <c r="L12164">
        <v>2</v>
      </c>
      <c r="M12164" t="s">
        <v>141</v>
      </c>
      <c r="N12164" t="s">
        <v>52</v>
      </c>
      <c r="O12164" t="s">
        <v>22</v>
      </c>
    </row>
    <row r="12165" spans="1:15">
      <c r="A12165" t="s">
        <v>18880</v>
      </c>
      <c r="B12165" s="1">
        <v>46018</v>
      </c>
      <c r="C12165" t="s">
        <v>18881</v>
      </c>
      <c r="D12165" t="s">
        <v>32</v>
      </c>
      <c r="E12165" t="s">
        <v>81</v>
      </c>
      <c r="F12165">
        <v>4</v>
      </c>
      <c r="G12165">
        <v>38026.75</v>
      </c>
      <c r="H12165">
        <v>152107</v>
      </c>
      <c r="I12165">
        <f>salesdata[[#This Row],[Total_Sales_INR]]/10000000</f>
        <v>1.5210700000000001E-2</v>
      </c>
      <c r="J12165" t="s">
        <v>18</v>
      </c>
      <c r="K12165" t="s">
        <v>35</v>
      </c>
      <c r="L12165">
        <v>4</v>
      </c>
      <c r="M12165" t="s">
        <v>88</v>
      </c>
      <c r="N12165" t="s">
        <v>52</v>
      </c>
      <c r="O12165" t="s">
        <v>22</v>
      </c>
    </row>
    <row r="12166" spans="1:15">
      <c r="A12166" t="s">
        <v>18882</v>
      </c>
      <c r="B12166" s="1">
        <v>45836</v>
      </c>
      <c r="C12166" t="s">
        <v>2486</v>
      </c>
      <c r="D12166" t="s">
        <v>32</v>
      </c>
      <c r="E12166" t="s">
        <v>40</v>
      </c>
      <c r="F12166">
        <v>2</v>
      </c>
      <c r="G12166">
        <v>19137.3</v>
      </c>
      <c r="H12166">
        <v>38274.6</v>
      </c>
      <c r="I12166">
        <f>salesdata[[#This Row],[Total_Sales_INR]]/10000000</f>
        <v>3.82746E-3</v>
      </c>
      <c r="J12166" t="s">
        <v>18</v>
      </c>
      <c r="K12166" t="s">
        <v>72</v>
      </c>
      <c r="L12166">
        <v>5</v>
      </c>
      <c r="M12166" t="s">
        <v>41</v>
      </c>
      <c r="N12166" t="s">
        <v>52</v>
      </c>
      <c r="O12166" t="s">
        <v>22</v>
      </c>
    </row>
    <row r="12167" spans="1:15">
      <c r="A12167" t="s">
        <v>18883</v>
      </c>
      <c r="B12167" s="1">
        <v>45727</v>
      </c>
      <c r="C12167" t="s">
        <v>18884</v>
      </c>
      <c r="D12167" t="s">
        <v>25</v>
      </c>
      <c r="E12167" t="s">
        <v>26</v>
      </c>
      <c r="F12167">
        <v>3</v>
      </c>
      <c r="G12167">
        <v>20607.599999999999</v>
      </c>
      <c r="H12167">
        <v>61822.8</v>
      </c>
      <c r="I12167">
        <f>salesdata[[#This Row],[Total_Sales_INR]]/10000000</f>
        <v>6.1822800000000001E-3</v>
      </c>
      <c r="J12167" t="s">
        <v>47</v>
      </c>
      <c r="K12167" t="s">
        <v>19</v>
      </c>
      <c r="L12167">
        <v>4</v>
      </c>
      <c r="M12167" t="s">
        <v>88</v>
      </c>
      <c r="N12167" t="s">
        <v>112</v>
      </c>
      <c r="O12167" t="s">
        <v>22</v>
      </c>
    </row>
    <row r="12168" spans="1:15">
      <c r="A12168" t="s">
        <v>18885</v>
      </c>
      <c r="B12168" s="1">
        <v>45818</v>
      </c>
      <c r="C12168" t="s">
        <v>382</v>
      </c>
      <c r="D12168" t="s">
        <v>32</v>
      </c>
      <c r="E12168" t="s">
        <v>33</v>
      </c>
      <c r="F12168">
        <v>1</v>
      </c>
      <c r="G12168">
        <v>7454.98</v>
      </c>
      <c r="H12168">
        <v>7454.98</v>
      </c>
      <c r="I12168">
        <f>salesdata[[#This Row],[Total_Sales_INR]]/10000000</f>
        <v>7.4549799999999993E-4</v>
      </c>
      <c r="J12168" t="s">
        <v>34</v>
      </c>
      <c r="K12168" t="s">
        <v>35</v>
      </c>
      <c r="L12168">
        <v>1</v>
      </c>
      <c r="M12168" t="s">
        <v>181</v>
      </c>
      <c r="N12168" t="s">
        <v>127</v>
      </c>
      <c r="O12168" t="s">
        <v>22</v>
      </c>
    </row>
    <row r="12169" spans="1:15">
      <c r="A12169" t="s">
        <v>18886</v>
      </c>
      <c r="B12169" s="1">
        <v>45847</v>
      </c>
      <c r="C12169" t="s">
        <v>2524</v>
      </c>
      <c r="D12169" t="s">
        <v>45</v>
      </c>
      <c r="E12169" t="s">
        <v>55</v>
      </c>
      <c r="F12169">
        <v>4</v>
      </c>
      <c r="G12169">
        <v>37891.79</v>
      </c>
      <c r="H12169">
        <v>151567.16</v>
      </c>
      <c r="I12169">
        <f>salesdata[[#This Row],[Total_Sales_INR]]/10000000</f>
        <v>1.5156716000000001E-2</v>
      </c>
      <c r="J12169" t="s">
        <v>18</v>
      </c>
      <c r="K12169" t="s">
        <v>19</v>
      </c>
      <c r="L12169">
        <v>5</v>
      </c>
      <c r="M12169" t="s">
        <v>28</v>
      </c>
      <c r="N12169" t="s">
        <v>78</v>
      </c>
      <c r="O12169" t="s">
        <v>22</v>
      </c>
    </row>
    <row r="12170" spans="1:15">
      <c r="A12170" t="s">
        <v>18887</v>
      </c>
      <c r="B12170" s="1">
        <v>45736</v>
      </c>
      <c r="C12170" t="s">
        <v>15584</v>
      </c>
      <c r="D12170" t="s">
        <v>102</v>
      </c>
      <c r="E12170" t="s">
        <v>184</v>
      </c>
      <c r="F12170">
        <v>3</v>
      </c>
      <c r="G12170">
        <v>19699.810000000001</v>
      </c>
      <c r="H12170">
        <v>59099.43</v>
      </c>
      <c r="I12170">
        <f>salesdata[[#This Row],[Total_Sales_INR]]/10000000</f>
        <v>5.909943E-3</v>
      </c>
      <c r="J12170" t="s">
        <v>34</v>
      </c>
      <c r="K12170" t="s">
        <v>19</v>
      </c>
      <c r="L12170">
        <v>1</v>
      </c>
      <c r="M12170" t="s">
        <v>119</v>
      </c>
      <c r="N12170" t="s">
        <v>124</v>
      </c>
      <c r="O12170" t="s">
        <v>22</v>
      </c>
    </row>
    <row r="12171" spans="1:15">
      <c r="A12171" t="s">
        <v>18888</v>
      </c>
      <c r="B12171" s="1">
        <v>45846</v>
      </c>
      <c r="C12171" t="s">
        <v>9652</v>
      </c>
      <c r="D12171" t="s">
        <v>45</v>
      </c>
      <c r="E12171" t="s">
        <v>55</v>
      </c>
      <c r="F12171">
        <v>1</v>
      </c>
      <c r="G12171">
        <v>13154.79</v>
      </c>
      <c r="H12171">
        <v>13154.79</v>
      </c>
      <c r="I12171">
        <f>salesdata[[#This Row],[Total_Sales_INR]]/10000000</f>
        <v>1.315479E-3</v>
      </c>
      <c r="J12171" t="s">
        <v>34</v>
      </c>
      <c r="K12171" t="s">
        <v>72</v>
      </c>
      <c r="L12171">
        <v>5</v>
      </c>
      <c r="M12171" t="s">
        <v>41</v>
      </c>
      <c r="N12171" t="s">
        <v>21</v>
      </c>
      <c r="O12171" t="s">
        <v>22</v>
      </c>
    </row>
    <row r="12172" spans="1:15">
      <c r="A12172" t="s">
        <v>18889</v>
      </c>
      <c r="B12172" s="1">
        <v>45722</v>
      </c>
      <c r="C12172" t="s">
        <v>16892</v>
      </c>
      <c r="D12172" t="s">
        <v>25</v>
      </c>
      <c r="E12172" t="s">
        <v>140</v>
      </c>
      <c r="F12172">
        <v>4</v>
      </c>
      <c r="G12172">
        <v>35904.230000000003</v>
      </c>
      <c r="H12172">
        <v>143616.92000000001</v>
      </c>
      <c r="I12172">
        <f>salesdata[[#This Row],[Total_Sales_INR]]/10000000</f>
        <v>1.4361692000000001E-2</v>
      </c>
      <c r="J12172" t="s">
        <v>47</v>
      </c>
      <c r="K12172" t="s">
        <v>72</v>
      </c>
      <c r="L12172">
        <v>1</v>
      </c>
      <c r="M12172" t="s">
        <v>20</v>
      </c>
      <c r="N12172" t="s">
        <v>178</v>
      </c>
      <c r="O12172" t="s">
        <v>22</v>
      </c>
    </row>
    <row r="12173" spans="1:15">
      <c r="A12173" t="s">
        <v>18890</v>
      </c>
      <c r="B12173" s="1">
        <v>45712</v>
      </c>
      <c r="C12173" t="s">
        <v>9979</v>
      </c>
      <c r="D12173" t="s">
        <v>102</v>
      </c>
      <c r="E12173" t="s">
        <v>193</v>
      </c>
      <c r="F12173">
        <v>2</v>
      </c>
      <c r="G12173">
        <v>31187.84</v>
      </c>
      <c r="H12173">
        <v>62375.68</v>
      </c>
      <c r="I12173">
        <f>salesdata[[#This Row],[Total_Sales_INR]]/10000000</f>
        <v>6.2375679999999998E-3</v>
      </c>
      <c r="J12173" t="s">
        <v>18</v>
      </c>
      <c r="K12173" t="s">
        <v>72</v>
      </c>
      <c r="L12173">
        <v>2</v>
      </c>
      <c r="M12173" t="s">
        <v>56</v>
      </c>
      <c r="N12173" t="s">
        <v>62</v>
      </c>
      <c r="O12173" t="s">
        <v>22</v>
      </c>
    </row>
    <row r="12174" spans="1:15">
      <c r="A12174" t="s">
        <v>18891</v>
      </c>
      <c r="B12174" s="1">
        <v>45693</v>
      </c>
      <c r="C12174" t="s">
        <v>18892</v>
      </c>
      <c r="D12174" t="s">
        <v>16</v>
      </c>
      <c r="E12174" t="s">
        <v>17</v>
      </c>
      <c r="F12174">
        <v>1</v>
      </c>
      <c r="G12174">
        <v>43192.34</v>
      </c>
      <c r="H12174">
        <v>43192.34</v>
      </c>
      <c r="I12174">
        <f>salesdata[[#This Row],[Total_Sales_INR]]/10000000</f>
        <v>4.3192339999999999E-3</v>
      </c>
      <c r="J12174" t="s">
        <v>34</v>
      </c>
      <c r="K12174" t="s">
        <v>72</v>
      </c>
      <c r="L12174">
        <v>1</v>
      </c>
      <c r="M12174" t="s">
        <v>119</v>
      </c>
      <c r="N12174" t="s">
        <v>112</v>
      </c>
      <c r="O12174" t="s">
        <v>22</v>
      </c>
    </row>
    <row r="12175" spans="1:15">
      <c r="A12175" t="s">
        <v>18893</v>
      </c>
      <c r="B12175" s="1">
        <v>45846</v>
      </c>
      <c r="C12175" t="s">
        <v>18894</v>
      </c>
      <c r="D12175" t="s">
        <v>25</v>
      </c>
      <c r="E12175" t="s">
        <v>140</v>
      </c>
      <c r="F12175">
        <v>5</v>
      </c>
      <c r="G12175">
        <v>38825.78</v>
      </c>
      <c r="H12175">
        <v>194128.9</v>
      </c>
      <c r="I12175">
        <f>salesdata[[#This Row],[Total_Sales_INR]]/10000000</f>
        <v>1.9412889999999999E-2</v>
      </c>
      <c r="J12175" t="s">
        <v>18</v>
      </c>
      <c r="K12175" t="s">
        <v>72</v>
      </c>
      <c r="L12175">
        <v>5</v>
      </c>
      <c r="M12175" t="s">
        <v>51</v>
      </c>
      <c r="N12175" t="s">
        <v>156</v>
      </c>
      <c r="O12175" t="s">
        <v>22</v>
      </c>
    </row>
    <row r="12176" spans="1:15">
      <c r="A12176" t="s">
        <v>18895</v>
      </c>
      <c r="B12176" s="1">
        <v>45880</v>
      </c>
      <c r="C12176" t="s">
        <v>5361</v>
      </c>
      <c r="D12176" t="s">
        <v>102</v>
      </c>
      <c r="E12176" t="s">
        <v>193</v>
      </c>
      <c r="F12176">
        <v>3</v>
      </c>
      <c r="G12176">
        <v>32082.57</v>
      </c>
      <c r="H12176">
        <v>96247.71</v>
      </c>
      <c r="I12176">
        <f>salesdata[[#This Row],[Total_Sales_INR]]/10000000</f>
        <v>9.6247710000000007E-3</v>
      </c>
      <c r="J12176" t="s">
        <v>18</v>
      </c>
      <c r="K12176" t="s">
        <v>19</v>
      </c>
      <c r="L12176">
        <v>1</v>
      </c>
      <c r="M12176" t="s">
        <v>107</v>
      </c>
      <c r="N12176" t="s">
        <v>134</v>
      </c>
      <c r="O12176" t="s">
        <v>22</v>
      </c>
    </row>
    <row r="12177" spans="1:15">
      <c r="A12177" t="s">
        <v>18896</v>
      </c>
      <c r="B12177" s="1">
        <v>45774</v>
      </c>
      <c r="C12177" t="s">
        <v>4561</v>
      </c>
      <c r="D12177" t="s">
        <v>32</v>
      </c>
      <c r="E12177" t="s">
        <v>250</v>
      </c>
      <c r="F12177">
        <v>5</v>
      </c>
      <c r="G12177">
        <v>13605.49</v>
      </c>
      <c r="H12177">
        <v>68027.45</v>
      </c>
      <c r="I12177">
        <f>salesdata[[#This Row],[Total_Sales_INR]]/10000000</f>
        <v>6.8027449999999998E-3</v>
      </c>
      <c r="J12177" t="s">
        <v>34</v>
      </c>
      <c r="K12177" t="s">
        <v>35</v>
      </c>
      <c r="L12177">
        <v>3</v>
      </c>
      <c r="M12177" t="s">
        <v>61</v>
      </c>
      <c r="N12177" t="s">
        <v>62</v>
      </c>
      <c r="O12177" t="s">
        <v>22</v>
      </c>
    </row>
    <row r="12178" spans="1:15">
      <c r="A12178" t="s">
        <v>18897</v>
      </c>
      <c r="B12178" s="1">
        <v>45858</v>
      </c>
      <c r="C12178" t="s">
        <v>18898</v>
      </c>
      <c r="D12178" t="s">
        <v>16</v>
      </c>
      <c r="E12178" t="s">
        <v>137</v>
      </c>
      <c r="F12178">
        <v>3</v>
      </c>
      <c r="G12178">
        <v>45633.59</v>
      </c>
      <c r="H12178">
        <v>136900.76999999999</v>
      </c>
      <c r="I12178">
        <f>salesdata[[#This Row],[Total_Sales_INR]]/10000000</f>
        <v>1.3690076999999998E-2</v>
      </c>
      <c r="J12178" t="s">
        <v>27</v>
      </c>
      <c r="K12178" t="s">
        <v>19</v>
      </c>
      <c r="L12178">
        <v>2</v>
      </c>
      <c r="M12178" t="s">
        <v>56</v>
      </c>
      <c r="N12178" t="s">
        <v>94</v>
      </c>
      <c r="O12178" t="s">
        <v>22</v>
      </c>
    </row>
    <row r="12179" spans="1:15">
      <c r="A12179" t="s">
        <v>18899</v>
      </c>
      <c r="B12179" s="1">
        <v>45990</v>
      </c>
      <c r="C12179" t="s">
        <v>4608</v>
      </c>
      <c r="D12179" t="s">
        <v>32</v>
      </c>
      <c r="E12179" t="s">
        <v>40</v>
      </c>
      <c r="F12179">
        <v>3</v>
      </c>
      <c r="G12179">
        <v>44158.47</v>
      </c>
      <c r="H12179">
        <v>132475.41</v>
      </c>
      <c r="I12179">
        <f>salesdata[[#This Row],[Total_Sales_INR]]/10000000</f>
        <v>1.3247541E-2</v>
      </c>
      <c r="J12179" t="s">
        <v>47</v>
      </c>
      <c r="K12179" t="s">
        <v>19</v>
      </c>
      <c r="L12179">
        <v>1</v>
      </c>
      <c r="M12179" t="s">
        <v>68</v>
      </c>
      <c r="N12179" t="s">
        <v>124</v>
      </c>
      <c r="O12179" t="s">
        <v>22</v>
      </c>
    </row>
    <row r="12180" spans="1:15">
      <c r="A12180" t="s">
        <v>18900</v>
      </c>
      <c r="B12180" s="1">
        <v>45664</v>
      </c>
      <c r="C12180" t="s">
        <v>7799</v>
      </c>
      <c r="D12180" t="s">
        <v>102</v>
      </c>
      <c r="E12180" t="s">
        <v>118</v>
      </c>
      <c r="F12180">
        <v>3</v>
      </c>
      <c r="G12180">
        <v>46729.72</v>
      </c>
      <c r="H12180">
        <v>140189.16</v>
      </c>
      <c r="I12180">
        <f>salesdata[[#This Row],[Total_Sales_INR]]/10000000</f>
        <v>1.4018916000000001E-2</v>
      </c>
      <c r="J12180" t="s">
        <v>47</v>
      </c>
      <c r="K12180" t="s">
        <v>19</v>
      </c>
      <c r="L12180">
        <v>4</v>
      </c>
      <c r="M12180" t="s">
        <v>123</v>
      </c>
      <c r="N12180" t="s">
        <v>78</v>
      </c>
      <c r="O12180" t="s">
        <v>22</v>
      </c>
    </row>
    <row r="12181" spans="1:15">
      <c r="A12181" t="s">
        <v>18901</v>
      </c>
      <c r="B12181" s="1">
        <v>45950</v>
      </c>
      <c r="C12181" t="s">
        <v>9609</v>
      </c>
      <c r="D12181" t="s">
        <v>102</v>
      </c>
      <c r="E12181" t="s">
        <v>155</v>
      </c>
      <c r="F12181">
        <v>2</v>
      </c>
      <c r="G12181">
        <v>45694.63</v>
      </c>
      <c r="H12181">
        <v>91389.26</v>
      </c>
      <c r="I12181">
        <f>salesdata[[#This Row],[Total_Sales_INR]]/10000000</f>
        <v>9.1389260000000003E-3</v>
      </c>
      <c r="J12181" t="s">
        <v>34</v>
      </c>
      <c r="K12181" t="s">
        <v>19</v>
      </c>
      <c r="L12181">
        <v>1</v>
      </c>
      <c r="M12181" t="s">
        <v>181</v>
      </c>
      <c r="N12181" t="s">
        <v>42</v>
      </c>
      <c r="O12181" t="s">
        <v>22</v>
      </c>
    </row>
    <row r="12182" spans="1:15">
      <c r="A12182" t="s">
        <v>18902</v>
      </c>
      <c r="B12182" s="1">
        <v>45691</v>
      </c>
      <c r="C12182" t="s">
        <v>18903</v>
      </c>
      <c r="D12182" t="s">
        <v>102</v>
      </c>
      <c r="E12182" t="s">
        <v>155</v>
      </c>
      <c r="F12182">
        <v>1</v>
      </c>
      <c r="G12182">
        <v>47918.22</v>
      </c>
      <c r="H12182">
        <v>47918.22</v>
      </c>
      <c r="I12182">
        <f>salesdata[[#This Row],[Total_Sales_INR]]/10000000</f>
        <v>4.7918220000000003E-3</v>
      </c>
      <c r="J12182" t="s">
        <v>47</v>
      </c>
      <c r="K12182" t="s">
        <v>72</v>
      </c>
      <c r="L12182">
        <v>2</v>
      </c>
      <c r="M12182" t="s">
        <v>133</v>
      </c>
      <c r="N12182" t="s">
        <v>42</v>
      </c>
      <c r="O12182" t="s">
        <v>22</v>
      </c>
    </row>
    <row r="12183" spans="1:15">
      <c r="A12183" t="s">
        <v>18904</v>
      </c>
      <c r="B12183" s="1">
        <v>45847</v>
      </c>
      <c r="C12183" t="s">
        <v>12479</v>
      </c>
      <c r="D12183" t="s">
        <v>25</v>
      </c>
      <c r="E12183" t="s">
        <v>91</v>
      </c>
      <c r="F12183">
        <v>5</v>
      </c>
      <c r="G12183">
        <v>49621.09</v>
      </c>
      <c r="H12183">
        <v>248105.45</v>
      </c>
      <c r="I12183">
        <f>salesdata[[#This Row],[Total_Sales_INR]]/10000000</f>
        <v>2.4810545E-2</v>
      </c>
      <c r="J12183" t="s">
        <v>27</v>
      </c>
      <c r="K12183" t="s">
        <v>35</v>
      </c>
      <c r="L12183">
        <v>2</v>
      </c>
      <c r="M12183" t="s">
        <v>141</v>
      </c>
      <c r="N12183" t="s">
        <v>150</v>
      </c>
      <c r="O12183" t="s">
        <v>22</v>
      </c>
    </row>
    <row r="12184" spans="1:15">
      <c r="A12184" t="s">
        <v>18905</v>
      </c>
      <c r="B12184" s="1">
        <v>45869</v>
      </c>
      <c r="C12184" t="s">
        <v>10070</v>
      </c>
      <c r="D12184" t="s">
        <v>102</v>
      </c>
      <c r="E12184" t="s">
        <v>118</v>
      </c>
      <c r="F12184">
        <v>2</v>
      </c>
      <c r="G12184">
        <v>33817.550000000003</v>
      </c>
      <c r="H12184">
        <v>67635.100000000006</v>
      </c>
      <c r="I12184">
        <f>salesdata[[#This Row],[Total_Sales_INR]]/10000000</f>
        <v>6.7635100000000004E-3</v>
      </c>
      <c r="J12184" t="s">
        <v>34</v>
      </c>
      <c r="K12184" t="s">
        <v>72</v>
      </c>
      <c r="L12184">
        <v>4</v>
      </c>
      <c r="M12184" t="s">
        <v>198</v>
      </c>
      <c r="N12184" t="s">
        <v>150</v>
      </c>
      <c r="O12184" t="s">
        <v>22</v>
      </c>
    </row>
    <row r="12185" spans="1:15">
      <c r="A12185" t="s">
        <v>18906</v>
      </c>
      <c r="B12185" s="1">
        <v>45829</v>
      </c>
      <c r="C12185" t="s">
        <v>7262</v>
      </c>
      <c r="D12185" t="s">
        <v>32</v>
      </c>
      <c r="E12185" t="s">
        <v>40</v>
      </c>
      <c r="F12185">
        <v>5</v>
      </c>
      <c r="G12185">
        <v>45969.73</v>
      </c>
      <c r="H12185">
        <v>229848.65</v>
      </c>
      <c r="I12185">
        <f>salesdata[[#This Row],[Total_Sales_INR]]/10000000</f>
        <v>2.2984865E-2</v>
      </c>
      <c r="J12185" t="s">
        <v>47</v>
      </c>
      <c r="K12185" t="s">
        <v>19</v>
      </c>
      <c r="L12185">
        <v>1</v>
      </c>
      <c r="M12185" t="s">
        <v>181</v>
      </c>
      <c r="N12185" t="s">
        <v>173</v>
      </c>
      <c r="O12185" t="s">
        <v>22</v>
      </c>
    </row>
    <row r="12186" spans="1:15">
      <c r="A12186" t="s">
        <v>18907</v>
      </c>
      <c r="B12186" s="1">
        <v>45787</v>
      </c>
      <c r="C12186" t="s">
        <v>8079</v>
      </c>
      <c r="D12186" t="s">
        <v>45</v>
      </c>
      <c r="E12186" t="s">
        <v>85</v>
      </c>
      <c r="F12186">
        <v>1</v>
      </c>
      <c r="G12186">
        <v>41526.050000000003</v>
      </c>
      <c r="H12186">
        <v>41526.050000000003</v>
      </c>
      <c r="I12186">
        <f>salesdata[[#This Row],[Total_Sales_INR]]/10000000</f>
        <v>4.1526050000000002E-3</v>
      </c>
      <c r="J12186" t="s">
        <v>47</v>
      </c>
      <c r="K12186" t="s">
        <v>35</v>
      </c>
      <c r="L12186">
        <v>3</v>
      </c>
      <c r="M12186" t="s">
        <v>190</v>
      </c>
      <c r="N12186" t="s">
        <v>134</v>
      </c>
      <c r="O12186" t="s">
        <v>22</v>
      </c>
    </row>
    <row r="12187" spans="1:15">
      <c r="A12187" t="s">
        <v>18908</v>
      </c>
      <c r="B12187" s="1">
        <v>45791</v>
      </c>
      <c r="C12187" t="s">
        <v>2648</v>
      </c>
      <c r="D12187" t="s">
        <v>102</v>
      </c>
      <c r="E12187" t="s">
        <v>184</v>
      </c>
      <c r="F12187">
        <v>1</v>
      </c>
      <c r="G12187">
        <v>22582.63</v>
      </c>
      <c r="H12187">
        <v>22582.63</v>
      </c>
      <c r="I12187">
        <f>salesdata[[#This Row],[Total_Sales_INR]]/10000000</f>
        <v>2.2582629999999999E-3</v>
      </c>
      <c r="J12187" t="s">
        <v>34</v>
      </c>
      <c r="K12187" t="s">
        <v>19</v>
      </c>
      <c r="L12187">
        <v>3</v>
      </c>
      <c r="M12187" t="s">
        <v>115</v>
      </c>
      <c r="N12187" t="s">
        <v>142</v>
      </c>
      <c r="O12187" t="s">
        <v>22</v>
      </c>
    </row>
    <row r="12188" spans="1:15">
      <c r="A12188" t="s">
        <v>18909</v>
      </c>
      <c r="B12188" s="1">
        <v>45981</v>
      </c>
      <c r="C12188" t="s">
        <v>18910</v>
      </c>
      <c r="D12188" t="s">
        <v>102</v>
      </c>
      <c r="E12188" t="s">
        <v>118</v>
      </c>
      <c r="F12188">
        <v>1</v>
      </c>
      <c r="G12188">
        <v>15368.89</v>
      </c>
      <c r="H12188">
        <v>15368.89</v>
      </c>
      <c r="I12188">
        <f>salesdata[[#This Row],[Total_Sales_INR]]/10000000</f>
        <v>1.5368890000000001E-3</v>
      </c>
      <c r="J12188" t="s">
        <v>47</v>
      </c>
      <c r="K12188" t="s">
        <v>19</v>
      </c>
      <c r="L12188">
        <v>4</v>
      </c>
      <c r="M12188" t="s">
        <v>198</v>
      </c>
      <c r="N12188" t="s">
        <v>52</v>
      </c>
      <c r="O12188" t="s">
        <v>22</v>
      </c>
    </row>
    <row r="12189" spans="1:15">
      <c r="A12189" t="s">
        <v>18911</v>
      </c>
      <c r="B12189" s="1">
        <v>45662</v>
      </c>
      <c r="C12189" t="s">
        <v>2582</v>
      </c>
      <c r="D12189" t="s">
        <v>25</v>
      </c>
      <c r="E12189" t="s">
        <v>26</v>
      </c>
      <c r="F12189">
        <v>1</v>
      </c>
      <c r="G12189">
        <v>7884.08</v>
      </c>
      <c r="H12189">
        <v>7884.08</v>
      </c>
      <c r="I12189">
        <f>salesdata[[#This Row],[Total_Sales_INR]]/10000000</f>
        <v>7.8840799999999999E-4</v>
      </c>
      <c r="J12189" t="s">
        <v>18</v>
      </c>
      <c r="K12189" t="s">
        <v>35</v>
      </c>
      <c r="L12189">
        <v>2</v>
      </c>
      <c r="M12189" t="s">
        <v>104</v>
      </c>
      <c r="N12189" t="s">
        <v>57</v>
      </c>
      <c r="O12189" t="s">
        <v>22</v>
      </c>
    </row>
    <row r="12190" spans="1:15">
      <c r="A12190" t="s">
        <v>18912</v>
      </c>
      <c r="B12190" s="1">
        <v>45729</v>
      </c>
      <c r="C12190" t="s">
        <v>4367</v>
      </c>
      <c r="D12190" t="s">
        <v>102</v>
      </c>
      <c r="E12190" t="s">
        <v>155</v>
      </c>
      <c r="F12190">
        <v>5</v>
      </c>
      <c r="G12190">
        <v>10522.26</v>
      </c>
      <c r="H12190">
        <v>52611.3</v>
      </c>
      <c r="I12190">
        <f>salesdata[[#This Row],[Total_Sales_INR]]/10000000</f>
        <v>5.2611300000000001E-3</v>
      </c>
      <c r="J12190" t="s">
        <v>34</v>
      </c>
      <c r="K12190" t="s">
        <v>19</v>
      </c>
      <c r="L12190">
        <v>2</v>
      </c>
      <c r="M12190" t="s">
        <v>104</v>
      </c>
      <c r="N12190" t="s">
        <v>173</v>
      </c>
      <c r="O12190" t="s">
        <v>22</v>
      </c>
    </row>
    <row r="12191" spans="1:15">
      <c r="A12191" t="s">
        <v>18913</v>
      </c>
      <c r="B12191" s="1">
        <v>46005</v>
      </c>
      <c r="C12191" t="s">
        <v>18914</v>
      </c>
      <c r="D12191" t="s">
        <v>25</v>
      </c>
      <c r="E12191" t="s">
        <v>140</v>
      </c>
      <c r="F12191">
        <v>5</v>
      </c>
      <c r="G12191">
        <v>33097.71</v>
      </c>
      <c r="H12191">
        <v>165488.54999999999</v>
      </c>
      <c r="I12191">
        <f>salesdata[[#This Row],[Total_Sales_INR]]/10000000</f>
        <v>1.6548854999999998E-2</v>
      </c>
      <c r="J12191" t="s">
        <v>27</v>
      </c>
      <c r="K12191" t="s">
        <v>72</v>
      </c>
      <c r="L12191">
        <v>1</v>
      </c>
      <c r="M12191" t="s">
        <v>119</v>
      </c>
      <c r="N12191" t="s">
        <v>134</v>
      </c>
      <c r="O12191" t="s">
        <v>22</v>
      </c>
    </row>
    <row r="12192" spans="1:15">
      <c r="A12192" t="s">
        <v>18915</v>
      </c>
      <c r="B12192" s="1">
        <v>45890</v>
      </c>
      <c r="C12192" t="s">
        <v>5711</v>
      </c>
      <c r="D12192" t="s">
        <v>45</v>
      </c>
      <c r="E12192" t="s">
        <v>85</v>
      </c>
      <c r="F12192">
        <v>3</v>
      </c>
      <c r="G12192">
        <v>28021.200000000001</v>
      </c>
      <c r="H12192">
        <v>84063.6</v>
      </c>
      <c r="I12192">
        <f>salesdata[[#This Row],[Total_Sales_INR]]/10000000</f>
        <v>8.4063599999999999E-3</v>
      </c>
      <c r="J12192" t="s">
        <v>34</v>
      </c>
      <c r="K12192" t="s">
        <v>35</v>
      </c>
      <c r="L12192">
        <v>1</v>
      </c>
      <c r="M12192" t="s">
        <v>107</v>
      </c>
      <c r="N12192" t="s">
        <v>57</v>
      </c>
      <c r="O12192" t="s">
        <v>22</v>
      </c>
    </row>
    <row r="12193" spans="1:15">
      <c r="A12193" t="s">
        <v>18916</v>
      </c>
      <c r="B12193" s="1">
        <v>45934</v>
      </c>
      <c r="C12193" t="s">
        <v>18917</v>
      </c>
      <c r="D12193" t="s">
        <v>25</v>
      </c>
      <c r="E12193" t="s">
        <v>26</v>
      </c>
      <c r="F12193">
        <v>3</v>
      </c>
      <c r="G12193">
        <v>43715.72</v>
      </c>
      <c r="H12193">
        <v>131147.16</v>
      </c>
      <c r="I12193">
        <f>salesdata[[#This Row],[Total_Sales_INR]]/10000000</f>
        <v>1.3114716E-2</v>
      </c>
      <c r="J12193" t="s">
        <v>34</v>
      </c>
      <c r="K12193" t="s">
        <v>72</v>
      </c>
      <c r="L12193">
        <v>5</v>
      </c>
      <c r="M12193" t="s">
        <v>51</v>
      </c>
      <c r="N12193" t="s">
        <v>21</v>
      </c>
      <c r="O12193" t="s">
        <v>22</v>
      </c>
    </row>
    <row r="12194" spans="1:15">
      <c r="A12194" t="s">
        <v>18918</v>
      </c>
      <c r="B12194" s="1">
        <v>45868</v>
      </c>
      <c r="C12194" t="s">
        <v>9168</v>
      </c>
      <c r="D12194" t="s">
        <v>45</v>
      </c>
      <c r="E12194" t="s">
        <v>60</v>
      </c>
      <c r="F12194">
        <v>5</v>
      </c>
      <c r="G12194">
        <v>5990.19</v>
      </c>
      <c r="H12194">
        <v>29950.95</v>
      </c>
      <c r="I12194">
        <f>salesdata[[#This Row],[Total_Sales_INR]]/10000000</f>
        <v>2.9950950000000001E-3</v>
      </c>
      <c r="J12194" t="s">
        <v>27</v>
      </c>
      <c r="K12194" t="s">
        <v>19</v>
      </c>
      <c r="L12194">
        <v>4</v>
      </c>
      <c r="M12194" t="s">
        <v>88</v>
      </c>
      <c r="N12194" t="s">
        <v>97</v>
      </c>
      <c r="O12194" t="s">
        <v>22</v>
      </c>
    </row>
    <row r="12195" spans="1:15">
      <c r="A12195" t="s">
        <v>18919</v>
      </c>
      <c r="B12195" s="1">
        <v>45746</v>
      </c>
      <c r="C12195" t="s">
        <v>13583</v>
      </c>
      <c r="D12195" t="s">
        <v>102</v>
      </c>
      <c r="E12195" t="s">
        <v>193</v>
      </c>
      <c r="F12195">
        <v>2</v>
      </c>
      <c r="G12195">
        <v>28227.34</v>
      </c>
      <c r="H12195">
        <v>56454.68</v>
      </c>
      <c r="I12195">
        <f>salesdata[[#This Row],[Total_Sales_INR]]/10000000</f>
        <v>5.6454679999999998E-3</v>
      </c>
      <c r="J12195" t="s">
        <v>18</v>
      </c>
      <c r="K12195" t="s">
        <v>72</v>
      </c>
      <c r="L12195">
        <v>1</v>
      </c>
      <c r="M12195" t="s">
        <v>68</v>
      </c>
      <c r="N12195" t="s">
        <v>156</v>
      </c>
      <c r="O12195" t="s">
        <v>22</v>
      </c>
    </row>
    <row r="12196" spans="1:15">
      <c r="A12196" t="s">
        <v>18920</v>
      </c>
      <c r="B12196" s="1">
        <v>45963</v>
      </c>
      <c r="C12196" t="s">
        <v>18053</v>
      </c>
      <c r="D12196" t="s">
        <v>45</v>
      </c>
      <c r="E12196" t="s">
        <v>65</v>
      </c>
      <c r="F12196">
        <v>5</v>
      </c>
      <c r="G12196">
        <v>23667.71</v>
      </c>
      <c r="H12196">
        <v>118338.55</v>
      </c>
      <c r="I12196">
        <f>salesdata[[#This Row],[Total_Sales_INR]]/10000000</f>
        <v>1.1833855000000001E-2</v>
      </c>
      <c r="J12196" t="s">
        <v>47</v>
      </c>
      <c r="K12196" t="s">
        <v>72</v>
      </c>
      <c r="L12196">
        <v>3</v>
      </c>
      <c r="M12196" t="s">
        <v>61</v>
      </c>
      <c r="N12196" t="s">
        <v>48</v>
      </c>
      <c r="O12196" t="s">
        <v>22</v>
      </c>
    </row>
    <row r="12197" spans="1:15">
      <c r="A12197" t="s">
        <v>18921</v>
      </c>
      <c r="B12197" s="1">
        <v>45775</v>
      </c>
      <c r="C12197" t="s">
        <v>8636</v>
      </c>
      <c r="D12197" t="s">
        <v>102</v>
      </c>
      <c r="E12197" t="s">
        <v>184</v>
      </c>
      <c r="F12197">
        <v>4</v>
      </c>
      <c r="G12197">
        <v>37469.279999999999</v>
      </c>
      <c r="H12197">
        <v>149877.12</v>
      </c>
      <c r="I12197">
        <f>salesdata[[#This Row],[Total_Sales_INR]]/10000000</f>
        <v>1.4987712E-2</v>
      </c>
      <c r="J12197" t="s">
        <v>47</v>
      </c>
      <c r="K12197" t="s">
        <v>35</v>
      </c>
      <c r="L12197">
        <v>4</v>
      </c>
      <c r="M12197" t="s">
        <v>160</v>
      </c>
      <c r="N12197" t="s">
        <v>57</v>
      </c>
      <c r="O12197" t="s">
        <v>22</v>
      </c>
    </row>
    <row r="12198" spans="1:15">
      <c r="A12198" t="s">
        <v>18922</v>
      </c>
      <c r="B12198" s="1">
        <v>45813</v>
      </c>
      <c r="C12198" t="s">
        <v>18923</v>
      </c>
      <c r="D12198" t="s">
        <v>102</v>
      </c>
      <c r="E12198" t="s">
        <v>193</v>
      </c>
      <c r="F12198">
        <v>2</v>
      </c>
      <c r="G12198">
        <v>47513.120000000003</v>
      </c>
      <c r="H12198">
        <v>95026.240000000005</v>
      </c>
      <c r="I12198">
        <f>salesdata[[#This Row],[Total_Sales_INR]]/10000000</f>
        <v>9.5026240000000012E-3</v>
      </c>
      <c r="J12198" t="s">
        <v>18</v>
      </c>
      <c r="K12198" t="s">
        <v>35</v>
      </c>
      <c r="L12198">
        <v>2</v>
      </c>
      <c r="M12198" t="s">
        <v>104</v>
      </c>
      <c r="N12198" t="s">
        <v>97</v>
      </c>
      <c r="O12198" t="s">
        <v>22</v>
      </c>
    </row>
    <row r="12199" spans="1:15">
      <c r="A12199" t="s">
        <v>18924</v>
      </c>
      <c r="B12199" s="1">
        <v>45916</v>
      </c>
      <c r="C12199" t="s">
        <v>16686</v>
      </c>
      <c r="D12199" t="s">
        <v>102</v>
      </c>
      <c r="E12199" t="s">
        <v>103</v>
      </c>
      <c r="F12199">
        <v>2</v>
      </c>
      <c r="G12199">
        <v>3627.09</v>
      </c>
      <c r="H12199">
        <v>7254.18</v>
      </c>
      <c r="I12199">
        <f>salesdata[[#This Row],[Total_Sales_INR]]/10000000</f>
        <v>7.2541800000000003E-4</v>
      </c>
      <c r="J12199" t="s">
        <v>18</v>
      </c>
      <c r="K12199" t="s">
        <v>19</v>
      </c>
      <c r="L12199">
        <v>5</v>
      </c>
      <c r="M12199" t="s">
        <v>170</v>
      </c>
      <c r="N12199" t="s">
        <v>94</v>
      </c>
      <c r="O12199" t="s">
        <v>22</v>
      </c>
    </row>
    <row r="12200" spans="1:15">
      <c r="A12200" t="s">
        <v>18925</v>
      </c>
      <c r="B12200" s="1">
        <v>45922</v>
      </c>
      <c r="C12200" t="s">
        <v>15498</v>
      </c>
      <c r="D12200" t="s">
        <v>32</v>
      </c>
      <c r="E12200" t="s">
        <v>40</v>
      </c>
      <c r="F12200">
        <v>3</v>
      </c>
      <c r="G12200">
        <v>43781.97</v>
      </c>
      <c r="H12200">
        <v>131345.91</v>
      </c>
      <c r="I12200">
        <f>salesdata[[#This Row],[Total_Sales_INR]]/10000000</f>
        <v>1.3134591000000001E-2</v>
      </c>
      <c r="J12200" t="s">
        <v>27</v>
      </c>
      <c r="K12200" t="s">
        <v>72</v>
      </c>
      <c r="L12200">
        <v>1</v>
      </c>
      <c r="M12200" t="s">
        <v>68</v>
      </c>
      <c r="N12200" t="s">
        <v>124</v>
      </c>
      <c r="O12200" t="s">
        <v>22</v>
      </c>
    </row>
    <row r="12201" spans="1:15">
      <c r="A12201" t="s">
        <v>18926</v>
      </c>
      <c r="B12201" s="1">
        <v>45991</v>
      </c>
      <c r="C12201" t="s">
        <v>5689</v>
      </c>
      <c r="D12201" t="s">
        <v>16</v>
      </c>
      <c r="E12201" t="s">
        <v>130</v>
      </c>
      <c r="F12201">
        <v>5</v>
      </c>
      <c r="G12201">
        <v>21929.72</v>
      </c>
      <c r="H12201">
        <v>109648.6</v>
      </c>
      <c r="I12201">
        <f>salesdata[[#This Row],[Total_Sales_INR]]/10000000</f>
        <v>1.096486E-2</v>
      </c>
      <c r="J12201" t="s">
        <v>18</v>
      </c>
      <c r="K12201" t="s">
        <v>19</v>
      </c>
      <c r="L12201">
        <v>5</v>
      </c>
      <c r="M12201" t="s">
        <v>170</v>
      </c>
      <c r="N12201" t="s">
        <v>21</v>
      </c>
      <c r="O12201" t="s">
        <v>22</v>
      </c>
    </row>
    <row r="12202" spans="1:15">
      <c r="A12202" t="s">
        <v>18927</v>
      </c>
      <c r="B12202" s="1">
        <v>45719</v>
      </c>
      <c r="C12202" t="s">
        <v>18928</v>
      </c>
      <c r="D12202" t="s">
        <v>102</v>
      </c>
      <c r="E12202" t="s">
        <v>193</v>
      </c>
      <c r="F12202">
        <v>4</v>
      </c>
      <c r="G12202">
        <v>34976.07</v>
      </c>
      <c r="H12202">
        <v>139904.28</v>
      </c>
      <c r="I12202">
        <f>salesdata[[#This Row],[Total_Sales_INR]]/10000000</f>
        <v>1.3990427999999999E-2</v>
      </c>
      <c r="J12202" t="s">
        <v>27</v>
      </c>
      <c r="K12202" t="s">
        <v>19</v>
      </c>
      <c r="L12202">
        <v>4</v>
      </c>
      <c r="M12202" t="s">
        <v>160</v>
      </c>
      <c r="N12202" t="s">
        <v>78</v>
      </c>
      <c r="O12202" t="s">
        <v>22</v>
      </c>
    </row>
    <row r="12203" spans="1:15">
      <c r="A12203" t="s">
        <v>18929</v>
      </c>
      <c r="B12203" s="1">
        <v>45798</v>
      </c>
      <c r="C12203" t="s">
        <v>10052</v>
      </c>
      <c r="D12203" t="s">
        <v>32</v>
      </c>
      <c r="E12203" t="s">
        <v>40</v>
      </c>
      <c r="F12203">
        <v>5</v>
      </c>
      <c r="G12203">
        <v>35526.42</v>
      </c>
      <c r="H12203">
        <v>177632.1</v>
      </c>
      <c r="I12203">
        <f>salesdata[[#This Row],[Total_Sales_INR]]/10000000</f>
        <v>1.7763210000000001E-2</v>
      </c>
      <c r="J12203" t="s">
        <v>18</v>
      </c>
      <c r="K12203" t="s">
        <v>72</v>
      </c>
      <c r="L12203">
        <v>3</v>
      </c>
      <c r="M12203" t="s">
        <v>61</v>
      </c>
      <c r="N12203" t="s">
        <v>213</v>
      </c>
      <c r="O12203" t="s">
        <v>22</v>
      </c>
    </row>
    <row r="12204" spans="1:15">
      <c r="A12204" t="s">
        <v>18930</v>
      </c>
      <c r="B12204" s="1">
        <v>45905</v>
      </c>
      <c r="C12204" t="s">
        <v>5256</v>
      </c>
      <c r="D12204" t="s">
        <v>45</v>
      </c>
      <c r="E12204" t="s">
        <v>55</v>
      </c>
      <c r="F12204">
        <v>5</v>
      </c>
      <c r="G12204">
        <v>29576.54</v>
      </c>
      <c r="H12204">
        <v>147882.70000000001</v>
      </c>
      <c r="I12204">
        <f>salesdata[[#This Row],[Total_Sales_INR]]/10000000</f>
        <v>1.4788270000000001E-2</v>
      </c>
      <c r="J12204" t="s">
        <v>47</v>
      </c>
      <c r="K12204" t="s">
        <v>35</v>
      </c>
      <c r="L12204">
        <v>4</v>
      </c>
      <c r="M12204" t="s">
        <v>185</v>
      </c>
      <c r="N12204" t="s">
        <v>52</v>
      </c>
      <c r="O12204" t="s">
        <v>22</v>
      </c>
    </row>
    <row r="12205" spans="1:15">
      <c r="A12205" t="s">
        <v>18931</v>
      </c>
      <c r="B12205" s="1">
        <v>45852</v>
      </c>
      <c r="C12205" t="s">
        <v>8391</v>
      </c>
      <c r="D12205" t="s">
        <v>102</v>
      </c>
      <c r="E12205" t="s">
        <v>184</v>
      </c>
      <c r="F12205">
        <v>3</v>
      </c>
      <c r="G12205">
        <v>47496.639999999999</v>
      </c>
      <c r="H12205">
        <v>142489.92000000001</v>
      </c>
      <c r="I12205">
        <f>salesdata[[#This Row],[Total_Sales_INR]]/10000000</f>
        <v>1.4248992000000002E-2</v>
      </c>
      <c r="J12205" t="s">
        <v>27</v>
      </c>
      <c r="K12205" t="s">
        <v>35</v>
      </c>
      <c r="L12205">
        <v>2</v>
      </c>
      <c r="M12205" t="s">
        <v>141</v>
      </c>
      <c r="N12205" t="s">
        <v>173</v>
      </c>
      <c r="O12205" t="s">
        <v>22</v>
      </c>
    </row>
    <row r="12206" spans="1:15">
      <c r="A12206" t="s">
        <v>18932</v>
      </c>
      <c r="B12206" s="1">
        <v>45914</v>
      </c>
      <c r="C12206" t="s">
        <v>6160</v>
      </c>
      <c r="D12206" t="s">
        <v>25</v>
      </c>
      <c r="E12206" t="s">
        <v>280</v>
      </c>
      <c r="F12206">
        <v>3</v>
      </c>
      <c r="G12206">
        <v>4389.26</v>
      </c>
      <c r="H12206">
        <v>13167.78</v>
      </c>
      <c r="I12206">
        <f>salesdata[[#This Row],[Total_Sales_INR]]/10000000</f>
        <v>1.316778E-3</v>
      </c>
      <c r="J12206" t="s">
        <v>27</v>
      </c>
      <c r="K12206" t="s">
        <v>72</v>
      </c>
      <c r="L12206">
        <v>4</v>
      </c>
      <c r="M12206" t="s">
        <v>88</v>
      </c>
      <c r="N12206" t="s">
        <v>21</v>
      </c>
      <c r="O12206" t="s">
        <v>22</v>
      </c>
    </row>
    <row r="12207" spans="1:15">
      <c r="A12207" t="s">
        <v>18933</v>
      </c>
      <c r="B12207" s="1">
        <v>45743</v>
      </c>
      <c r="C12207" t="s">
        <v>1522</v>
      </c>
      <c r="D12207" t="s">
        <v>32</v>
      </c>
      <c r="E12207" t="s">
        <v>40</v>
      </c>
      <c r="F12207">
        <v>4</v>
      </c>
      <c r="G12207">
        <v>43360.86</v>
      </c>
      <c r="H12207">
        <v>173443.44</v>
      </c>
      <c r="I12207">
        <f>salesdata[[#This Row],[Total_Sales_INR]]/10000000</f>
        <v>1.7344344000000001E-2</v>
      </c>
      <c r="J12207" t="s">
        <v>34</v>
      </c>
      <c r="K12207" t="s">
        <v>19</v>
      </c>
      <c r="L12207">
        <v>5</v>
      </c>
      <c r="M12207" t="s">
        <v>28</v>
      </c>
      <c r="N12207" t="s">
        <v>94</v>
      </c>
      <c r="O12207" t="s">
        <v>22</v>
      </c>
    </row>
    <row r="12208" spans="1:15">
      <c r="A12208" t="s">
        <v>18934</v>
      </c>
      <c r="B12208" s="1">
        <v>45670</v>
      </c>
      <c r="C12208" t="s">
        <v>7033</v>
      </c>
      <c r="D12208" t="s">
        <v>25</v>
      </c>
      <c r="E12208" t="s">
        <v>140</v>
      </c>
      <c r="F12208">
        <v>4</v>
      </c>
      <c r="G12208">
        <v>12326.69</v>
      </c>
      <c r="H12208">
        <v>49306.76</v>
      </c>
      <c r="I12208">
        <f>salesdata[[#This Row],[Total_Sales_INR]]/10000000</f>
        <v>4.9306760000000002E-3</v>
      </c>
      <c r="J12208" t="s">
        <v>34</v>
      </c>
      <c r="K12208" t="s">
        <v>72</v>
      </c>
      <c r="L12208">
        <v>1</v>
      </c>
      <c r="M12208" t="s">
        <v>181</v>
      </c>
      <c r="N12208" t="s">
        <v>37</v>
      </c>
      <c r="O12208" t="s">
        <v>22</v>
      </c>
    </row>
    <row r="12209" spans="1:15">
      <c r="A12209" t="s">
        <v>18935</v>
      </c>
      <c r="B12209" s="1">
        <v>45800</v>
      </c>
      <c r="C12209" t="s">
        <v>18936</v>
      </c>
      <c r="D12209" t="s">
        <v>45</v>
      </c>
      <c r="E12209" t="s">
        <v>65</v>
      </c>
      <c r="F12209">
        <v>5</v>
      </c>
      <c r="G12209">
        <v>31762.6</v>
      </c>
      <c r="H12209">
        <v>158813</v>
      </c>
      <c r="I12209">
        <f>salesdata[[#This Row],[Total_Sales_INR]]/10000000</f>
        <v>1.5881300000000001E-2</v>
      </c>
      <c r="J12209" t="s">
        <v>47</v>
      </c>
      <c r="K12209" t="s">
        <v>19</v>
      </c>
      <c r="L12209">
        <v>1</v>
      </c>
      <c r="M12209" t="s">
        <v>119</v>
      </c>
      <c r="N12209" t="s">
        <v>127</v>
      </c>
      <c r="O12209" t="s">
        <v>22</v>
      </c>
    </row>
    <row r="12210" spans="1:15">
      <c r="A12210" t="s">
        <v>18937</v>
      </c>
      <c r="B12210" s="1">
        <v>45729</v>
      </c>
      <c r="C12210" t="s">
        <v>9023</v>
      </c>
      <c r="D12210" t="s">
        <v>16</v>
      </c>
      <c r="E12210" t="s">
        <v>159</v>
      </c>
      <c r="F12210">
        <v>5</v>
      </c>
      <c r="G12210">
        <v>38632.620000000003</v>
      </c>
      <c r="H12210">
        <v>193163.1</v>
      </c>
      <c r="I12210">
        <f>salesdata[[#This Row],[Total_Sales_INR]]/10000000</f>
        <v>1.931631E-2</v>
      </c>
      <c r="J12210" t="s">
        <v>18</v>
      </c>
      <c r="K12210" t="s">
        <v>35</v>
      </c>
      <c r="L12210">
        <v>5</v>
      </c>
      <c r="M12210" t="s">
        <v>73</v>
      </c>
      <c r="N12210" t="s">
        <v>213</v>
      </c>
      <c r="O12210" t="s">
        <v>22</v>
      </c>
    </row>
    <row r="12211" spans="1:15">
      <c r="A12211" t="s">
        <v>18938</v>
      </c>
      <c r="B12211" s="1">
        <v>45727</v>
      </c>
      <c r="C12211" t="s">
        <v>15999</v>
      </c>
      <c r="D12211" t="s">
        <v>32</v>
      </c>
      <c r="E12211" t="s">
        <v>309</v>
      </c>
      <c r="F12211">
        <v>2</v>
      </c>
      <c r="G12211">
        <v>15361.27</v>
      </c>
      <c r="H12211">
        <v>30722.54</v>
      </c>
      <c r="I12211">
        <f>salesdata[[#This Row],[Total_Sales_INR]]/10000000</f>
        <v>3.072254E-3</v>
      </c>
      <c r="J12211" t="s">
        <v>18</v>
      </c>
      <c r="K12211" t="s">
        <v>19</v>
      </c>
      <c r="L12211">
        <v>2</v>
      </c>
      <c r="M12211" t="s">
        <v>133</v>
      </c>
      <c r="N12211" t="s">
        <v>29</v>
      </c>
      <c r="O12211" t="s">
        <v>22</v>
      </c>
    </row>
    <row r="12212" spans="1:15">
      <c r="A12212" t="s">
        <v>18939</v>
      </c>
      <c r="B12212" s="1">
        <v>45855</v>
      </c>
      <c r="C12212" t="s">
        <v>18940</v>
      </c>
      <c r="D12212" t="s">
        <v>16</v>
      </c>
      <c r="E12212" t="s">
        <v>159</v>
      </c>
      <c r="F12212">
        <v>2</v>
      </c>
      <c r="G12212">
        <v>22496.9</v>
      </c>
      <c r="H12212">
        <v>44993.8</v>
      </c>
      <c r="I12212">
        <f>salesdata[[#This Row],[Total_Sales_INR]]/10000000</f>
        <v>4.4993799999999999E-3</v>
      </c>
      <c r="J12212" t="s">
        <v>47</v>
      </c>
      <c r="K12212" t="s">
        <v>72</v>
      </c>
      <c r="L12212">
        <v>1</v>
      </c>
      <c r="M12212" t="s">
        <v>20</v>
      </c>
      <c r="N12212" t="s">
        <v>29</v>
      </c>
      <c r="O12212" t="s">
        <v>22</v>
      </c>
    </row>
    <row r="12213" spans="1:15">
      <c r="A12213" t="s">
        <v>18941</v>
      </c>
      <c r="B12213" s="1">
        <v>45777</v>
      </c>
      <c r="C12213" t="s">
        <v>380</v>
      </c>
      <c r="D12213" t="s">
        <v>45</v>
      </c>
      <c r="E12213" t="s">
        <v>65</v>
      </c>
      <c r="F12213">
        <v>1</v>
      </c>
      <c r="G12213">
        <v>18284.64</v>
      </c>
      <c r="H12213">
        <v>18284.64</v>
      </c>
      <c r="I12213">
        <f>salesdata[[#This Row],[Total_Sales_INR]]/10000000</f>
        <v>1.8284639999999999E-3</v>
      </c>
      <c r="J12213" t="s">
        <v>18</v>
      </c>
      <c r="K12213" t="s">
        <v>35</v>
      </c>
      <c r="L12213">
        <v>4</v>
      </c>
      <c r="M12213" t="s">
        <v>160</v>
      </c>
      <c r="N12213" t="s">
        <v>150</v>
      </c>
      <c r="O12213" t="s">
        <v>22</v>
      </c>
    </row>
    <row r="12214" spans="1:15">
      <c r="A12214" t="s">
        <v>18942</v>
      </c>
      <c r="B12214" s="1">
        <v>45660</v>
      </c>
      <c r="C12214" t="s">
        <v>4027</v>
      </c>
      <c r="D12214" t="s">
        <v>16</v>
      </c>
      <c r="E12214" t="s">
        <v>145</v>
      </c>
      <c r="F12214">
        <v>5</v>
      </c>
      <c r="G12214">
        <v>29225.39</v>
      </c>
      <c r="H12214">
        <v>146126.95000000001</v>
      </c>
      <c r="I12214">
        <f>salesdata[[#This Row],[Total_Sales_INR]]/10000000</f>
        <v>1.4612695000000002E-2</v>
      </c>
      <c r="J12214" t="s">
        <v>47</v>
      </c>
      <c r="K12214" t="s">
        <v>19</v>
      </c>
      <c r="L12214">
        <v>5</v>
      </c>
      <c r="M12214" t="s">
        <v>41</v>
      </c>
      <c r="N12214" t="s">
        <v>178</v>
      </c>
      <c r="O12214" t="s">
        <v>22</v>
      </c>
    </row>
    <row r="12215" spans="1:15">
      <c r="A12215" t="s">
        <v>18943</v>
      </c>
      <c r="B12215" s="1">
        <v>45879</v>
      </c>
      <c r="C12215" t="s">
        <v>18944</v>
      </c>
      <c r="D12215" t="s">
        <v>102</v>
      </c>
      <c r="E12215" t="s">
        <v>118</v>
      </c>
      <c r="F12215">
        <v>4</v>
      </c>
      <c r="G12215">
        <v>26861.759999999998</v>
      </c>
      <c r="H12215">
        <v>107447.03999999999</v>
      </c>
      <c r="I12215">
        <f>salesdata[[#This Row],[Total_Sales_INR]]/10000000</f>
        <v>1.0744703999999999E-2</v>
      </c>
      <c r="J12215" t="s">
        <v>27</v>
      </c>
      <c r="K12215" t="s">
        <v>35</v>
      </c>
      <c r="L12215">
        <v>1</v>
      </c>
      <c r="M12215" t="s">
        <v>107</v>
      </c>
      <c r="N12215" t="s">
        <v>62</v>
      </c>
      <c r="O12215" t="s">
        <v>22</v>
      </c>
    </row>
    <row r="12216" spans="1:15">
      <c r="A12216" t="s">
        <v>18945</v>
      </c>
      <c r="B12216" s="1">
        <v>45793</v>
      </c>
      <c r="C12216" t="s">
        <v>7917</v>
      </c>
      <c r="D12216" t="s">
        <v>32</v>
      </c>
      <c r="E12216" t="s">
        <v>33</v>
      </c>
      <c r="F12216">
        <v>4</v>
      </c>
      <c r="G12216">
        <v>34917.53</v>
      </c>
      <c r="H12216">
        <v>139670.12</v>
      </c>
      <c r="I12216">
        <f>salesdata[[#This Row],[Total_Sales_INR]]/10000000</f>
        <v>1.3967011999999999E-2</v>
      </c>
      <c r="J12216" t="s">
        <v>18</v>
      </c>
      <c r="K12216" t="s">
        <v>35</v>
      </c>
      <c r="L12216">
        <v>2</v>
      </c>
      <c r="M12216" t="s">
        <v>133</v>
      </c>
      <c r="N12216" t="s">
        <v>216</v>
      </c>
      <c r="O12216" t="s">
        <v>22</v>
      </c>
    </row>
    <row r="12217" spans="1:15">
      <c r="A12217" t="s">
        <v>18946</v>
      </c>
      <c r="B12217" s="1">
        <v>45841</v>
      </c>
      <c r="C12217" t="s">
        <v>18947</v>
      </c>
      <c r="D12217" t="s">
        <v>25</v>
      </c>
      <c r="E12217" t="s">
        <v>223</v>
      </c>
      <c r="F12217">
        <v>1</v>
      </c>
      <c r="G12217">
        <v>12598.34</v>
      </c>
      <c r="H12217">
        <v>12598.34</v>
      </c>
      <c r="I12217">
        <f>salesdata[[#This Row],[Total_Sales_INR]]/10000000</f>
        <v>1.259834E-3</v>
      </c>
      <c r="J12217" t="s">
        <v>34</v>
      </c>
      <c r="K12217" t="s">
        <v>35</v>
      </c>
      <c r="L12217">
        <v>5</v>
      </c>
      <c r="M12217" t="s">
        <v>73</v>
      </c>
      <c r="N12217" t="s">
        <v>120</v>
      </c>
      <c r="O12217" t="s">
        <v>22</v>
      </c>
    </row>
    <row r="12218" spans="1:15">
      <c r="A12218" t="s">
        <v>18948</v>
      </c>
      <c r="B12218" s="1">
        <v>45913</v>
      </c>
      <c r="C12218" t="s">
        <v>18949</v>
      </c>
      <c r="D12218" t="s">
        <v>25</v>
      </c>
      <c r="E12218" t="s">
        <v>223</v>
      </c>
      <c r="F12218">
        <v>4</v>
      </c>
      <c r="G12218">
        <v>17660.14</v>
      </c>
      <c r="H12218">
        <v>70640.56</v>
      </c>
      <c r="I12218">
        <f>salesdata[[#This Row],[Total_Sales_INR]]/10000000</f>
        <v>7.064056E-3</v>
      </c>
      <c r="J12218" t="s">
        <v>47</v>
      </c>
      <c r="K12218" t="s">
        <v>72</v>
      </c>
      <c r="L12218">
        <v>3</v>
      </c>
      <c r="M12218" t="s">
        <v>190</v>
      </c>
      <c r="N12218" t="s">
        <v>78</v>
      </c>
      <c r="O12218" t="s">
        <v>22</v>
      </c>
    </row>
    <row r="12219" spans="1:15">
      <c r="A12219" t="s">
        <v>18950</v>
      </c>
      <c r="B12219" s="1">
        <v>45755</v>
      </c>
      <c r="C12219" t="s">
        <v>16421</v>
      </c>
      <c r="D12219" t="s">
        <v>45</v>
      </c>
      <c r="E12219" t="s">
        <v>55</v>
      </c>
      <c r="F12219">
        <v>1</v>
      </c>
      <c r="G12219">
        <v>18302.400000000001</v>
      </c>
      <c r="H12219">
        <v>18302.400000000001</v>
      </c>
      <c r="I12219">
        <f>salesdata[[#This Row],[Total_Sales_INR]]/10000000</f>
        <v>1.8302400000000001E-3</v>
      </c>
      <c r="J12219" t="s">
        <v>18</v>
      </c>
      <c r="K12219" t="s">
        <v>72</v>
      </c>
      <c r="L12219">
        <v>4</v>
      </c>
      <c r="M12219" t="s">
        <v>88</v>
      </c>
      <c r="N12219" t="s">
        <v>82</v>
      </c>
      <c r="O12219" t="s">
        <v>22</v>
      </c>
    </row>
    <row r="12220" spans="1:15">
      <c r="A12220" t="s">
        <v>18951</v>
      </c>
      <c r="B12220" s="1">
        <v>45881</v>
      </c>
      <c r="C12220" t="s">
        <v>14418</v>
      </c>
      <c r="D12220" t="s">
        <v>102</v>
      </c>
      <c r="E12220" t="s">
        <v>184</v>
      </c>
      <c r="F12220">
        <v>2</v>
      </c>
      <c r="G12220">
        <v>36370.86</v>
      </c>
      <c r="H12220">
        <v>72741.72</v>
      </c>
      <c r="I12220">
        <f>salesdata[[#This Row],[Total_Sales_INR]]/10000000</f>
        <v>7.2741719999999998E-3</v>
      </c>
      <c r="J12220" t="s">
        <v>34</v>
      </c>
      <c r="K12220" t="s">
        <v>19</v>
      </c>
      <c r="L12220">
        <v>4</v>
      </c>
      <c r="M12220" t="s">
        <v>160</v>
      </c>
      <c r="N12220" t="s">
        <v>156</v>
      </c>
      <c r="O12220" t="s">
        <v>22</v>
      </c>
    </row>
    <row r="12221" spans="1:15">
      <c r="A12221" t="s">
        <v>18952</v>
      </c>
      <c r="B12221" s="1">
        <v>45717</v>
      </c>
      <c r="C12221" t="s">
        <v>3655</v>
      </c>
      <c r="D12221" t="s">
        <v>32</v>
      </c>
      <c r="E12221" t="s">
        <v>309</v>
      </c>
      <c r="F12221">
        <v>2</v>
      </c>
      <c r="G12221">
        <v>18919</v>
      </c>
      <c r="H12221">
        <v>37838</v>
      </c>
      <c r="I12221">
        <f>salesdata[[#This Row],[Total_Sales_INR]]/10000000</f>
        <v>3.7837999999999999E-3</v>
      </c>
      <c r="J12221" t="s">
        <v>34</v>
      </c>
      <c r="K12221" t="s">
        <v>19</v>
      </c>
      <c r="L12221">
        <v>2</v>
      </c>
      <c r="M12221" t="s">
        <v>265</v>
      </c>
      <c r="N12221" t="s">
        <v>94</v>
      </c>
      <c r="O12221" t="s">
        <v>22</v>
      </c>
    </row>
    <row r="12222" spans="1:15">
      <c r="A12222" t="s">
        <v>18953</v>
      </c>
      <c r="B12222" s="1">
        <v>45794</v>
      </c>
      <c r="C12222" t="s">
        <v>13177</v>
      </c>
      <c r="D12222" t="s">
        <v>16</v>
      </c>
      <c r="E12222" t="s">
        <v>130</v>
      </c>
      <c r="F12222">
        <v>3</v>
      </c>
      <c r="G12222">
        <v>33378.83</v>
      </c>
      <c r="H12222">
        <v>100136.49</v>
      </c>
      <c r="I12222">
        <f>salesdata[[#This Row],[Total_Sales_INR]]/10000000</f>
        <v>1.0013649000000001E-2</v>
      </c>
      <c r="J12222" t="s">
        <v>18</v>
      </c>
      <c r="K12222" t="s">
        <v>19</v>
      </c>
      <c r="L12222">
        <v>3</v>
      </c>
      <c r="M12222" t="s">
        <v>61</v>
      </c>
      <c r="N12222" t="s">
        <v>173</v>
      </c>
      <c r="O12222" t="s">
        <v>22</v>
      </c>
    </row>
    <row r="12223" spans="1:15">
      <c r="A12223" t="s">
        <v>18954</v>
      </c>
      <c r="B12223" s="1">
        <v>45942</v>
      </c>
      <c r="C12223" t="s">
        <v>18955</v>
      </c>
      <c r="D12223" t="s">
        <v>25</v>
      </c>
      <c r="E12223" t="s">
        <v>223</v>
      </c>
      <c r="F12223">
        <v>3</v>
      </c>
      <c r="G12223">
        <v>49392.639999999999</v>
      </c>
      <c r="H12223">
        <v>148177.92000000001</v>
      </c>
      <c r="I12223">
        <f>salesdata[[#This Row],[Total_Sales_INR]]/10000000</f>
        <v>1.4817792000000002E-2</v>
      </c>
      <c r="J12223" t="s">
        <v>47</v>
      </c>
      <c r="K12223" t="s">
        <v>19</v>
      </c>
      <c r="L12223">
        <v>4</v>
      </c>
      <c r="M12223" t="s">
        <v>160</v>
      </c>
      <c r="N12223" t="s">
        <v>112</v>
      </c>
      <c r="O12223" t="s">
        <v>22</v>
      </c>
    </row>
    <row r="12224" spans="1:15">
      <c r="A12224" t="s">
        <v>18956</v>
      </c>
      <c r="B12224" s="1">
        <v>45859</v>
      </c>
      <c r="C12224" t="s">
        <v>3985</v>
      </c>
      <c r="D12224" t="s">
        <v>25</v>
      </c>
      <c r="E12224" t="s">
        <v>91</v>
      </c>
      <c r="F12224">
        <v>2</v>
      </c>
      <c r="G12224">
        <v>17600.34</v>
      </c>
      <c r="H12224">
        <v>35200.68</v>
      </c>
      <c r="I12224">
        <f>salesdata[[#This Row],[Total_Sales_INR]]/10000000</f>
        <v>3.5200679999999999E-3</v>
      </c>
      <c r="J12224" t="s">
        <v>34</v>
      </c>
      <c r="K12224" t="s">
        <v>72</v>
      </c>
      <c r="L12224">
        <v>1</v>
      </c>
      <c r="M12224" t="s">
        <v>20</v>
      </c>
      <c r="N12224" t="s">
        <v>97</v>
      </c>
      <c r="O12224" t="s">
        <v>22</v>
      </c>
    </row>
    <row r="12225" spans="1:15">
      <c r="A12225" t="s">
        <v>18957</v>
      </c>
      <c r="B12225" s="1">
        <v>45735</v>
      </c>
      <c r="C12225" t="s">
        <v>10868</v>
      </c>
      <c r="D12225" t="s">
        <v>16</v>
      </c>
      <c r="E12225" t="s">
        <v>130</v>
      </c>
      <c r="F12225">
        <v>3</v>
      </c>
      <c r="G12225">
        <v>43010.31</v>
      </c>
      <c r="H12225">
        <v>129030.93</v>
      </c>
      <c r="I12225">
        <f>salesdata[[#This Row],[Total_Sales_INR]]/10000000</f>
        <v>1.2903092999999999E-2</v>
      </c>
      <c r="J12225" t="s">
        <v>47</v>
      </c>
      <c r="K12225" t="s">
        <v>35</v>
      </c>
      <c r="L12225">
        <v>5</v>
      </c>
      <c r="M12225" t="s">
        <v>170</v>
      </c>
      <c r="N12225" t="s">
        <v>69</v>
      </c>
      <c r="O12225" t="s">
        <v>22</v>
      </c>
    </row>
    <row r="12226" spans="1:15">
      <c r="A12226" t="s">
        <v>18958</v>
      </c>
      <c r="B12226" s="1">
        <v>45982</v>
      </c>
      <c r="C12226" t="s">
        <v>18959</v>
      </c>
      <c r="D12226" t="s">
        <v>45</v>
      </c>
      <c r="E12226" t="s">
        <v>85</v>
      </c>
      <c r="F12226">
        <v>1</v>
      </c>
      <c r="G12226">
        <v>25172.99</v>
      </c>
      <c r="H12226">
        <v>25172.99</v>
      </c>
      <c r="I12226">
        <f>salesdata[[#This Row],[Total_Sales_INR]]/10000000</f>
        <v>2.5172990000000002E-3</v>
      </c>
      <c r="J12226" t="s">
        <v>47</v>
      </c>
      <c r="K12226" t="s">
        <v>19</v>
      </c>
      <c r="L12226">
        <v>5</v>
      </c>
      <c r="M12226" t="s">
        <v>28</v>
      </c>
      <c r="N12226" t="s">
        <v>37</v>
      </c>
      <c r="O12226" t="s">
        <v>22</v>
      </c>
    </row>
    <row r="12227" spans="1:15">
      <c r="A12227" t="s">
        <v>18960</v>
      </c>
      <c r="B12227" s="1">
        <v>45995</v>
      </c>
      <c r="C12227" t="s">
        <v>5366</v>
      </c>
      <c r="D12227" t="s">
        <v>25</v>
      </c>
      <c r="E12227" t="s">
        <v>91</v>
      </c>
      <c r="F12227">
        <v>3</v>
      </c>
      <c r="G12227">
        <v>7588.34</v>
      </c>
      <c r="H12227">
        <v>22765.02</v>
      </c>
      <c r="I12227">
        <f>salesdata[[#This Row],[Total_Sales_INR]]/10000000</f>
        <v>2.2765020000000001E-3</v>
      </c>
      <c r="J12227" t="s">
        <v>34</v>
      </c>
      <c r="K12227" t="s">
        <v>35</v>
      </c>
      <c r="L12227">
        <v>3</v>
      </c>
      <c r="M12227" t="s">
        <v>36</v>
      </c>
      <c r="N12227" t="s">
        <v>82</v>
      </c>
      <c r="O12227" t="s">
        <v>22</v>
      </c>
    </row>
    <row r="12228" spans="1:15">
      <c r="A12228" t="s">
        <v>18961</v>
      </c>
      <c r="B12228" s="1">
        <v>45847</v>
      </c>
      <c r="C12228" t="s">
        <v>11503</v>
      </c>
      <c r="D12228" t="s">
        <v>25</v>
      </c>
      <c r="E12228" t="s">
        <v>91</v>
      </c>
      <c r="F12228">
        <v>3</v>
      </c>
      <c r="G12228">
        <v>16122.55</v>
      </c>
      <c r="H12228">
        <v>48367.65</v>
      </c>
      <c r="I12228">
        <f>salesdata[[#This Row],[Total_Sales_INR]]/10000000</f>
        <v>4.8367649999999998E-3</v>
      </c>
      <c r="J12228" t="s">
        <v>27</v>
      </c>
      <c r="K12228" t="s">
        <v>19</v>
      </c>
      <c r="L12228">
        <v>4</v>
      </c>
      <c r="M12228" t="s">
        <v>198</v>
      </c>
      <c r="N12228" t="s">
        <v>124</v>
      </c>
      <c r="O12228" t="s">
        <v>22</v>
      </c>
    </row>
    <row r="12229" spans="1:15">
      <c r="A12229" t="s">
        <v>18962</v>
      </c>
      <c r="B12229" s="1">
        <v>45763</v>
      </c>
      <c r="C12229" t="s">
        <v>7749</v>
      </c>
      <c r="D12229" t="s">
        <v>25</v>
      </c>
      <c r="E12229" t="s">
        <v>91</v>
      </c>
      <c r="F12229">
        <v>2</v>
      </c>
      <c r="G12229">
        <v>20243.7</v>
      </c>
      <c r="H12229">
        <v>40487.4</v>
      </c>
      <c r="I12229">
        <f>salesdata[[#This Row],[Total_Sales_INR]]/10000000</f>
        <v>4.0487400000000003E-3</v>
      </c>
      <c r="J12229" t="s">
        <v>27</v>
      </c>
      <c r="K12229" t="s">
        <v>19</v>
      </c>
      <c r="L12229">
        <v>5</v>
      </c>
      <c r="M12229" t="s">
        <v>170</v>
      </c>
      <c r="N12229" t="s">
        <v>82</v>
      </c>
      <c r="O12229" t="s">
        <v>22</v>
      </c>
    </row>
    <row r="12230" spans="1:15">
      <c r="A12230" t="s">
        <v>18963</v>
      </c>
      <c r="B12230" s="1">
        <v>45936</v>
      </c>
      <c r="C12230" t="s">
        <v>3396</v>
      </c>
      <c r="D12230" t="s">
        <v>32</v>
      </c>
      <c r="E12230" t="s">
        <v>250</v>
      </c>
      <c r="F12230">
        <v>2</v>
      </c>
      <c r="G12230">
        <v>12674.96</v>
      </c>
      <c r="H12230">
        <v>25349.919999999998</v>
      </c>
      <c r="I12230">
        <f>salesdata[[#This Row],[Total_Sales_INR]]/10000000</f>
        <v>2.5349919999999998E-3</v>
      </c>
      <c r="J12230" t="s">
        <v>34</v>
      </c>
      <c r="K12230" t="s">
        <v>72</v>
      </c>
      <c r="L12230">
        <v>1</v>
      </c>
      <c r="M12230" t="s">
        <v>107</v>
      </c>
      <c r="N12230" t="s">
        <v>97</v>
      </c>
      <c r="O12230" t="s">
        <v>22</v>
      </c>
    </row>
    <row r="12231" spans="1:15">
      <c r="A12231" t="s">
        <v>18964</v>
      </c>
      <c r="B12231" s="1">
        <v>45942</v>
      </c>
      <c r="C12231" t="s">
        <v>7500</v>
      </c>
      <c r="D12231" t="s">
        <v>45</v>
      </c>
      <c r="E12231" t="s">
        <v>60</v>
      </c>
      <c r="F12231">
        <v>5</v>
      </c>
      <c r="G12231">
        <v>5843.54</v>
      </c>
      <c r="H12231">
        <v>29217.7</v>
      </c>
      <c r="I12231">
        <f>salesdata[[#This Row],[Total_Sales_INR]]/10000000</f>
        <v>2.9217700000000002E-3</v>
      </c>
      <c r="J12231" t="s">
        <v>27</v>
      </c>
      <c r="K12231" t="s">
        <v>19</v>
      </c>
      <c r="L12231">
        <v>5</v>
      </c>
      <c r="M12231" t="s">
        <v>73</v>
      </c>
      <c r="N12231" t="s">
        <v>112</v>
      </c>
      <c r="O12231" t="s">
        <v>22</v>
      </c>
    </row>
    <row r="12232" spans="1:15">
      <c r="A12232" t="s">
        <v>18965</v>
      </c>
      <c r="B12232" s="1">
        <v>45880</v>
      </c>
      <c r="C12232" t="s">
        <v>18272</v>
      </c>
      <c r="D12232" t="s">
        <v>16</v>
      </c>
      <c r="E12232" t="s">
        <v>137</v>
      </c>
      <c r="F12232">
        <v>3</v>
      </c>
      <c r="G12232">
        <v>41101.43</v>
      </c>
      <c r="H12232">
        <v>123304.29</v>
      </c>
      <c r="I12232">
        <f>salesdata[[#This Row],[Total_Sales_INR]]/10000000</f>
        <v>1.2330428999999999E-2</v>
      </c>
      <c r="J12232" t="s">
        <v>47</v>
      </c>
      <c r="K12232" t="s">
        <v>19</v>
      </c>
      <c r="L12232">
        <v>2</v>
      </c>
      <c r="M12232" t="s">
        <v>133</v>
      </c>
      <c r="N12232" t="s">
        <v>94</v>
      </c>
      <c r="O12232" t="s">
        <v>22</v>
      </c>
    </row>
    <row r="12233" spans="1:15">
      <c r="A12233" t="s">
        <v>18966</v>
      </c>
      <c r="B12233" s="1">
        <v>45791</v>
      </c>
      <c r="C12233" t="s">
        <v>5716</v>
      </c>
      <c r="D12233" t="s">
        <v>45</v>
      </c>
      <c r="E12233" t="s">
        <v>46</v>
      </c>
      <c r="F12233">
        <v>1</v>
      </c>
      <c r="G12233">
        <v>26371.48</v>
      </c>
      <c r="H12233">
        <v>26371.48</v>
      </c>
      <c r="I12233">
        <f>salesdata[[#This Row],[Total_Sales_INR]]/10000000</f>
        <v>2.6371479999999997E-3</v>
      </c>
      <c r="J12233" t="s">
        <v>27</v>
      </c>
      <c r="K12233" t="s">
        <v>72</v>
      </c>
      <c r="L12233">
        <v>5</v>
      </c>
      <c r="M12233" t="s">
        <v>28</v>
      </c>
      <c r="N12233" t="s">
        <v>178</v>
      </c>
      <c r="O12233" t="s">
        <v>22</v>
      </c>
    </row>
    <row r="12234" spans="1:15">
      <c r="A12234" t="s">
        <v>18967</v>
      </c>
      <c r="B12234" s="1">
        <v>45693</v>
      </c>
      <c r="C12234" t="s">
        <v>3918</v>
      </c>
      <c r="D12234" t="s">
        <v>102</v>
      </c>
      <c r="E12234" t="s">
        <v>193</v>
      </c>
      <c r="F12234">
        <v>3</v>
      </c>
      <c r="G12234">
        <v>8612.58</v>
      </c>
      <c r="H12234">
        <v>25837.74</v>
      </c>
      <c r="I12234">
        <f>salesdata[[#This Row],[Total_Sales_INR]]/10000000</f>
        <v>2.5837740000000001E-3</v>
      </c>
      <c r="J12234" t="s">
        <v>27</v>
      </c>
      <c r="K12234" t="s">
        <v>19</v>
      </c>
      <c r="L12234">
        <v>1</v>
      </c>
      <c r="M12234" t="s">
        <v>107</v>
      </c>
      <c r="N12234" t="s">
        <v>124</v>
      </c>
      <c r="O12234" t="s">
        <v>22</v>
      </c>
    </row>
    <row r="12235" spans="1:15">
      <c r="A12235" t="s">
        <v>18968</v>
      </c>
      <c r="B12235" s="1">
        <v>45900</v>
      </c>
      <c r="C12235" t="s">
        <v>18969</v>
      </c>
      <c r="D12235" t="s">
        <v>102</v>
      </c>
      <c r="E12235" t="s">
        <v>103</v>
      </c>
      <c r="F12235">
        <v>2</v>
      </c>
      <c r="G12235">
        <v>43134.12</v>
      </c>
      <c r="H12235">
        <v>86268.24</v>
      </c>
      <c r="I12235">
        <f>salesdata[[#This Row],[Total_Sales_INR]]/10000000</f>
        <v>8.626824E-3</v>
      </c>
      <c r="J12235" t="s">
        <v>27</v>
      </c>
      <c r="K12235" t="s">
        <v>19</v>
      </c>
      <c r="L12235">
        <v>5</v>
      </c>
      <c r="M12235" t="s">
        <v>28</v>
      </c>
      <c r="N12235" t="s">
        <v>124</v>
      </c>
      <c r="O12235" t="s">
        <v>22</v>
      </c>
    </row>
    <row r="12236" spans="1:15">
      <c r="A12236" t="s">
        <v>18970</v>
      </c>
      <c r="B12236" s="1">
        <v>45866</v>
      </c>
      <c r="C12236" t="s">
        <v>18971</v>
      </c>
      <c r="D12236" t="s">
        <v>25</v>
      </c>
      <c r="E12236" t="s">
        <v>140</v>
      </c>
      <c r="F12236">
        <v>4</v>
      </c>
      <c r="G12236">
        <v>33125.360000000001</v>
      </c>
      <c r="H12236">
        <v>132501.44</v>
      </c>
      <c r="I12236">
        <f>salesdata[[#This Row],[Total_Sales_INR]]/10000000</f>
        <v>1.3250144E-2</v>
      </c>
      <c r="J12236" t="s">
        <v>47</v>
      </c>
      <c r="K12236" t="s">
        <v>19</v>
      </c>
      <c r="L12236">
        <v>4</v>
      </c>
      <c r="M12236" t="s">
        <v>88</v>
      </c>
      <c r="N12236" t="s">
        <v>97</v>
      </c>
      <c r="O12236" t="s">
        <v>22</v>
      </c>
    </row>
    <row r="12237" spans="1:15">
      <c r="A12237" t="s">
        <v>18972</v>
      </c>
      <c r="B12237" s="1">
        <v>45879</v>
      </c>
      <c r="C12237" t="s">
        <v>15986</v>
      </c>
      <c r="D12237" t="s">
        <v>102</v>
      </c>
      <c r="E12237" t="s">
        <v>184</v>
      </c>
      <c r="F12237">
        <v>1</v>
      </c>
      <c r="G12237">
        <v>33952.879999999997</v>
      </c>
      <c r="H12237">
        <v>33952.879999999997</v>
      </c>
      <c r="I12237">
        <f>salesdata[[#This Row],[Total_Sales_INR]]/10000000</f>
        <v>3.3952879999999998E-3</v>
      </c>
      <c r="J12237" t="s">
        <v>47</v>
      </c>
      <c r="K12237" t="s">
        <v>19</v>
      </c>
      <c r="L12237">
        <v>2</v>
      </c>
      <c r="M12237" t="s">
        <v>265</v>
      </c>
      <c r="N12237" t="s">
        <v>173</v>
      </c>
      <c r="O12237" t="s">
        <v>22</v>
      </c>
    </row>
    <row r="12238" spans="1:15">
      <c r="A12238" t="s">
        <v>18973</v>
      </c>
      <c r="B12238" s="1">
        <v>45688</v>
      </c>
      <c r="C12238" t="s">
        <v>3383</v>
      </c>
      <c r="D12238" t="s">
        <v>102</v>
      </c>
      <c r="E12238" t="s">
        <v>193</v>
      </c>
      <c r="F12238">
        <v>3</v>
      </c>
      <c r="G12238">
        <v>48128.93</v>
      </c>
      <c r="H12238">
        <v>144386.79</v>
      </c>
      <c r="I12238">
        <f>salesdata[[#This Row],[Total_Sales_INR]]/10000000</f>
        <v>1.4438679000000001E-2</v>
      </c>
      <c r="J12238" t="s">
        <v>18</v>
      </c>
      <c r="K12238" t="s">
        <v>72</v>
      </c>
      <c r="L12238">
        <v>3</v>
      </c>
      <c r="M12238" t="s">
        <v>77</v>
      </c>
      <c r="N12238" t="s">
        <v>134</v>
      </c>
      <c r="O12238" t="s">
        <v>22</v>
      </c>
    </row>
    <row r="12239" spans="1:15">
      <c r="A12239" t="s">
        <v>18974</v>
      </c>
      <c r="B12239" s="1">
        <v>45673</v>
      </c>
      <c r="C12239" t="s">
        <v>18975</v>
      </c>
      <c r="D12239" t="s">
        <v>16</v>
      </c>
      <c r="E12239" t="s">
        <v>130</v>
      </c>
      <c r="F12239">
        <v>1</v>
      </c>
      <c r="G12239">
        <v>6901.62</v>
      </c>
      <c r="H12239">
        <v>6901.62</v>
      </c>
      <c r="I12239">
        <f>salesdata[[#This Row],[Total_Sales_INR]]/10000000</f>
        <v>6.9016200000000002E-4</v>
      </c>
      <c r="J12239" t="s">
        <v>27</v>
      </c>
      <c r="K12239" t="s">
        <v>35</v>
      </c>
      <c r="L12239">
        <v>5</v>
      </c>
      <c r="M12239" t="s">
        <v>41</v>
      </c>
      <c r="N12239" t="s">
        <v>69</v>
      </c>
      <c r="O12239" t="s">
        <v>22</v>
      </c>
    </row>
    <row r="12240" spans="1:15">
      <c r="A12240" t="s">
        <v>18976</v>
      </c>
      <c r="B12240" s="1">
        <v>45792</v>
      </c>
      <c r="C12240" t="s">
        <v>5776</v>
      </c>
      <c r="D12240" t="s">
        <v>45</v>
      </c>
      <c r="E12240" t="s">
        <v>65</v>
      </c>
      <c r="F12240">
        <v>1</v>
      </c>
      <c r="G12240">
        <v>23005.09</v>
      </c>
      <c r="H12240">
        <v>23005.09</v>
      </c>
      <c r="I12240">
        <f>salesdata[[#This Row],[Total_Sales_INR]]/10000000</f>
        <v>2.3005090000000001E-3</v>
      </c>
      <c r="J12240" t="s">
        <v>18</v>
      </c>
      <c r="K12240" t="s">
        <v>19</v>
      </c>
      <c r="L12240">
        <v>1</v>
      </c>
      <c r="M12240" t="s">
        <v>68</v>
      </c>
      <c r="N12240" t="s">
        <v>213</v>
      </c>
      <c r="O12240" t="s">
        <v>22</v>
      </c>
    </row>
    <row r="12241" spans="1:15">
      <c r="A12241" t="s">
        <v>18977</v>
      </c>
      <c r="B12241" s="1">
        <v>45920</v>
      </c>
      <c r="C12241" t="s">
        <v>18978</v>
      </c>
      <c r="D12241" t="s">
        <v>102</v>
      </c>
      <c r="E12241" t="s">
        <v>184</v>
      </c>
      <c r="F12241">
        <v>5</v>
      </c>
      <c r="G12241">
        <v>42392.83</v>
      </c>
      <c r="H12241">
        <v>211964.15</v>
      </c>
      <c r="I12241">
        <f>salesdata[[#This Row],[Total_Sales_INR]]/10000000</f>
        <v>2.1196415E-2</v>
      </c>
      <c r="J12241" t="s">
        <v>47</v>
      </c>
      <c r="K12241" t="s">
        <v>19</v>
      </c>
      <c r="L12241">
        <v>2</v>
      </c>
      <c r="M12241" t="s">
        <v>265</v>
      </c>
      <c r="N12241" t="s">
        <v>42</v>
      </c>
      <c r="O12241" t="s">
        <v>22</v>
      </c>
    </row>
    <row r="12242" spans="1:15">
      <c r="A12242" t="s">
        <v>18979</v>
      </c>
      <c r="B12242" s="1">
        <v>45902</v>
      </c>
      <c r="C12242" t="s">
        <v>14948</v>
      </c>
      <c r="D12242" t="s">
        <v>25</v>
      </c>
      <c r="E12242" t="s">
        <v>280</v>
      </c>
      <c r="F12242">
        <v>1</v>
      </c>
      <c r="G12242">
        <v>12523.3</v>
      </c>
      <c r="H12242">
        <v>12523.3</v>
      </c>
      <c r="I12242">
        <f>salesdata[[#This Row],[Total_Sales_INR]]/10000000</f>
        <v>1.2523299999999998E-3</v>
      </c>
      <c r="J12242" t="s">
        <v>47</v>
      </c>
      <c r="K12242" t="s">
        <v>72</v>
      </c>
      <c r="L12242">
        <v>2</v>
      </c>
      <c r="M12242" t="s">
        <v>133</v>
      </c>
      <c r="N12242" t="s">
        <v>57</v>
      </c>
      <c r="O12242" t="s">
        <v>22</v>
      </c>
    </row>
    <row r="12243" spans="1:15">
      <c r="A12243" t="s">
        <v>18980</v>
      </c>
      <c r="B12243" s="1">
        <v>45948</v>
      </c>
      <c r="C12243" t="s">
        <v>18981</v>
      </c>
      <c r="D12243" t="s">
        <v>16</v>
      </c>
      <c r="E12243" t="s">
        <v>130</v>
      </c>
      <c r="F12243">
        <v>2</v>
      </c>
      <c r="G12243">
        <v>21432.89</v>
      </c>
      <c r="H12243">
        <v>42865.78</v>
      </c>
      <c r="I12243">
        <f>salesdata[[#This Row],[Total_Sales_INR]]/10000000</f>
        <v>4.2865780000000001E-3</v>
      </c>
      <c r="J12243" t="s">
        <v>18</v>
      </c>
      <c r="K12243" t="s">
        <v>19</v>
      </c>
      <c r="L12243">
        <v>2</v>
      </c>
      <c r="M12243" t="s">
        <v>56</v>
      </c>
      <c r="N12243" t="s">
        <v>37</v>
      </c>
      <c r="O12243" t="s">
        <v>22</v>
      </c>
    </row>
    <row r="12244" spans="1:15">
      <c r="A12244" t="s">
        <v>18982</v>
      </c>
      <c r="B12244" s="1">
        <v>45738</v>
      </c>
      <c r="C12244" t="s">
        <v>5033</v>
      </c>
      <c r="D12244" t="s">
        <v>16</v>
      </c>
      <c r="E12244" t="s">
        <v>159</v>
      </c>
      <c r="F12244">
        <v>1</v>
      </c>
      <c r="G12244">
        <v>5045.1499999999996</v>
      </c>
      <c r="H12244">
        <v>5045.1499999999996</v>
      </c>
      <c r="I12244">
        <f>salesdata[[#This Row],[Total_Sales_INR]]/10000000</f>
        <v>5.0451499999999998E-4</v>
      </c>
      <c r="J12244" t="s">
        <v>34</v>
      </c>
      <c r="K12244" t="s">
        <v>72</v>
      </c>
      <c r="L12244">
        <v>1</v>
      </c>
      <c r="M12244" t="s">
        <v>119</v>
      </c>
      <c r="N12244" t="s">
        <v>150</v>
      </c>
      <c r="O12244" t="s">
        <v>22</v>
      </c>
    </row>
    <row r="12245" spans="1:15">
      <c r="A12245" t="s">
        <v>18983</v>
      </c>
      <c r="B12245" s="1">
        <v>45827</v>
      </c>
      <c r="C12245" t="s">
        <v>7683</v>
      </c>
      <c r="D12245" t="s">
        <v>25</v>
      </c>
      <c r="E12245" t="s">
        <v>280</v>
      </c>
      <c r="F12245">
        <v>1</v>
      </c>
      <c r="G12245">
        <v>32643.68</v>
      </c>
      <c r="H12245">
        <v>32643.68</v>
      </c>
      <c r="I12245">
        <f>salesdata[[#This Row],[Total_Sales_INR]]/10000000</f>
        <v>3.2643680000000001E-3</v>
      </c>
      <c r="J12245" t="s">
        <v>27</v>
      </c>
      <c r="K12245" t="s">
        <v>35</v>
      </c>
      <c r="L12245">
        <v>1</v>
      </c>
      <c r="M12245" t="s">
        <v>20</v>
      </c>
      <c r="N12245" t="s">
        <v>173</v>
      </c>
      <c r="O12245" t="s">
        <v>22</v>
      </c>
    </row>
    <row r="12246" spans="1:15">
      <c r="A12246" t="s">
        <v>18984</v>
      </c>
      <c r="B12246" s="1">
        <v>45787</v>
      </c>
      <c r="C12246" t="s">
        <v>18985</v>
      </c>
      <c r="D12246" t="s">
        <v>32</v>
      </c>
      <c r="E12246" t="s">
        <v>40</v>
      </c>
      <c r="F12246">
        <v>3</v>
      </c>
      <c r="G12246">
        <v>39760.81</v>
      </c>
      <c r="H12246">
        <v>119282.43</v>
      </c>
      <c r="I12246">
        <f>salesdata[[#This Row],[Total_Sales_INR]]/10000000</f>
        <v>1.1928243E-2</v>
      </c>
      <c r="J12246" t="s">
        <v>34</v>
      </c>
      <c r="K12246" t="s">
        <v>19</v>
      </c>
      <c r="L12246">
        <v>5</v>
      </c>
      <c r="M12246" t="s">
        <v>51</v>
      </c>
      <c r="N12246" t="s">
        <v>29</v>
      </c>
      <c r="O12246" t="s">
        <v>22</v>
      </c>
    </row>
    <row r="12247" spans="1:15">
      <c r="A12247" t="s">
        <v>18986</v>
      </c>
      <c r="B12247" s="1">
        <v>45926</v>
      </c>
      <c r="C12247" t="s">
        <v>18987</v>
      </c>
      <c r="D12247" t="s">
        <v>32</v>
      </c>
      <c r="E12247" t="s">
        <v>250</v>
      </c>
      <c r="F12247">
        <v>1</v>
      </c>
      <c r="G12247">
        <v>5317.04</v>
      </c>
      <c r="H12247">
        <v>5317.04</v>
      </c>
      <c r="I12247">
        <f>salesdata[[#This Row],[Total_Sales_INR]]/10000000</f>
        <v>5.3170400000000003E-4</v>
      </c>
      <c r="J12247" t="s">
        <v>47</v>
      </c>
      <c r="K12247" t="s">
        <v>19</v>
      </c>
      <c r="L12247">
        <v>1</v>
      </c>
      <c r="M12247" t="s">
        <v>68</v>
      </c>
      <c r="N12247" t="s">
        <v>29</v>
      </c>
      <c r="O12247" t="s">
        <v>22</v>
      </c>
    </row>
    <row r="12248" spans="1:15">
      <c r="A12248" t="s">
        <v>18988</v>
      </c>
      <c r="B12248" s="1">
        <v>45867</v>
      </c>
      <c r="C12248" t="s">
        <v>12312</v>
      </c>
      <c r="D12248" t="s">
        <v>102</v>
      </c>
      <c r="E12248" t="s">
        <v>103</v>
      </c>
      <c r="F12248">
        <v>5</v>
      </c>
      <c r="G12248">
        <v>2949.97</v>
      </c>
      <c r="H12248">
        <v>14749.85</v>
      </c>
      <c r="I12248">
        <f>salesdata[[#This Row],[Total_Sales_INR]]/10000000</f>
        <v>1.4749850000000001E-3</v>
      </c>
      <c r="J12248" t="s">
        <v>34</v>
      </c>
      <c r="K12248" t="s">
        <v>35</v>
      </c>
      <c r="L12248">
        <v>2</v>
      </c>
      <c r="M12248" t="s">
        <v>133</v>
      </c>
      <c r="N12248" t="s">
        <v>29</v>
      </c>
      <c r="O12248" t="s">
        <v>22</v>
      </c>
    </row>
    <row r="12249" spans="1:15">
      <c r="A12249" t="s">
        <v>18989</v>
      </c>
      <c r="B12249" s="1">
        <v>45831</v>
      </c>
      <c r="C12249" t="s">
        <v>6855</v>
      </c>
      <c r="D12249" t="s">
        <v>25</v>
      </c>
      <c r="E12249" t="s">
        <v>91</v>
      </c>
      <c r="F12249">
        <v>4</v>
      </c>
      <c r="G12249">
        <v>7879.17</v>
      </c>
      <c r="H12249">
        <v>31516.68</v>
      </c>
      <c r="I12249">
        <f>salesdata[[#This Row],[Total_Sales_INR]]/10000000</f>
        <v>3.1516679999999998E-3</v>
      </c>
      <c r="J12249" t="s">
        <v>34</v>
      </c>
      <c r="K12249" t="s">
        <v>72</v>
      </c>
      <c r="L12249">
        <v>2</v>
      </c>
      <c r="M12249" t="s">
        <v>133</v>
      </c>
      <c r="N12249" t="s">
        <v>156</v>
      </c>
      <c r="O12249" t="s">
        <v>22</v>
      </c>
    </row>
    <row r="12250" spans="1:15">
      <c r="A12250" t="s">
        <v>18990</v>
      </c>
      <c r="B12250" s="1">
        <v>45910</v>
      </c>
      <c r="C12250" t="s">
        <v>18991</v>
      </c>
      <c r="D12250" t="s">
        <v>102</v>
      </c>
      <c r="E12250" t="s">
        <v>193</v>
      </c>
      <c r="F12250">
        <v>5</v>
      </c>
      <c r="G12250">
        <v>45830.879999999997</v>
      </c>
      <c r="H12250">
        <v>229154.4</v>
      </c>
      <c r="I12250">
        <f>salesdata[[#This Row],[Total_Sales_INR]]/10000000</f>
        <v>2.2915439999999999E-2</v>
      </c>
      <c r="J12250" t="s">
        <v>47</v>
      </c>
      <c r="K12250" t="s">
        <v>19</v>
      </c>
      <c r="L12250">
        <v>5</v>
      </c>
      <c r="M12250" t="s">
        <v>51</v>
      </c>
      <c r="N12250" t="s">
        <v>78</v>
      </c>
      <c r="O12250" t="s">
        <v>22</v>
      </c>
    </row>
    <row r="12251" spans="1:15">
      <c r="A12251" t="s">
        <v>18992</v>
      </c>
      <c r="B12251" s="1">
        <v>45991</v>
      </c>
      <c r="C12251" t="s">
        <v>18993</v>
      </c>
      <c r="D12251" t="s">
        <v>32</v>
      </c>
      <c r="E12251" t="s">
        <v>250</v>
      </c>
      <c r="F12251">
        <v>1</v>
      </c>
      <c r="G12251">
        <v>25521.24</v>
      </c>
      <c r="H12251">
        <v>25521.24</v>
      </c>
      <c r="I12251">
        <f>salesdata[[#This Row],[Total_Sales_INR]]/10000000</f>
        <v>2.5521240000000002E-3</v>
      </c>
      <c r="J12251" t="s">
        <v>27</v>
      </c>
      <c r="K12251" t="s">
        <v>72</v>
      </c>
      <c r="L12251">
        <v>3</v>
      </c>
      <c r="M12251" t="s">
        <v>115</v>
      </c>
      <c r="N12251" t="s">
        <v>37</v>
      </c>
      <c r="O12251" t="s">
        <v>22</v>
      </c>
    </row>
    <row r="12252" spans="1:15">
      <c r="A12252" t="s">
        <v>18994</v>
      </c>
      <c r="B12252" s="1">
        <v>45706</v>
      </c>
      <c r="C12252" t="s">
        <v>2377</v>
      </c>
      <c r="D12252" t="s">
        <v>25</v>
      </c>
      <c r="E12252" t="s">
        <v>26</v>
      </c>
      <c r="F12252">
        <v>3</v>
      </c>
      <c r="G12252">
        <v>23091.55</v>
      </c>
      <c r="H12252">
        <v>69274.649999999994</v>
      </c>
      <c r="I12252">
        <f>salesdata[[#This Row],[Total_Sales_INR]]/10000000</f>
        <v>6.9274649999999998E-3</v>
      </c>
      <c r="J12252" t="s">
        <v>18</v>
      </c>
      <c r="K12252" t="s">
        <v>72</v>
      </c>
      <c r="L12252">
        <v>5</v>
      </c>
      <c r="M12252" t="s">
        <v>51</v>
      </c>
      <c r="N12252" t="s">
        <v>213</v>
      </c>
      <c r="O12252" t="s">
        <v>22</v>
      </c>
    </row>
    <row r="12253" spans="1:15">
      <c r="A12253" t="s">
        <v>18995</v>
      </c>
      <c r="B12253" s="1">
        <v>45696</v>
      </c>
      <c r="C12253" t="s">
        <v>2094</v>
      </c>
      <c r="D12253" t="s">
        <v>32</v>
      </c>
      <c r="E12253" t="s">
        <v>250</v>
      </c>
      <c r="F12253">
        <v>4</v>
      </c>
      <c r="G12253">
        <v>40283.25</v>
      </c>
      <c r="H12253">
        <v>161133</v>
      </c>
      <c r="I12253">
        <f>salesdata[[#This Row],[Total_Sales_INR]]/10000000</f>
        <v>1.6113300000000001E-2</v>
      </c>
      <c r="J12253" t="s">
        <v>34</v>
      </c>
      <c r="K12253" t="s">
        <v>72</v>
      </c>
      <c r="L12253">
        <v>3</v>
      </c>
      <c r="M12253" t="s">
        <v>36</v>
      </c>
      <c r="N12253" t="s">
        <v>69</v>
      </c>
      <c r="O12253" t="s">
        <v>22</v>
      </c>
    </row>
    <row r="12254" spans="1:15">
      <c r="A12254" t="s">
        <v>18996</v>
      </c>
      <c r="B12254" s="1">
        <v>45814</v>
      </c>
      <c r="C12254" t="s">
        <v>13279</v>
      </c>
      <c r="D12254" t="s">
        <v>45</v>
      </c>
      <c r="E12254" t="s">
        <v>55</v>
      </c>
      <c r="F12254">
        <v>3</v>
      </c>
      <c r="G12254">
        <v>21913.4</v>
      </c>
      <c r="H12254">
        <v>65740.2</v>
      </c>
      <c r="I12254">
        <f>salesdata[[#This Row],[Total_Sales_INR]]/10000000</f>
        <v>6.5740199999999999E-3</v>
      </c>
      <c r="J12254" t="s">
        <v>47</v>
      </c>
      <c r="K12254" t="s">
        <v>72</v>
      </c>
      <c r="L12254">
        <v>2</v>
      </c>
      <c r="M12254" t="s">
        <v>133</v>
      </c>
      <c r="N12254" t="s">
        <v>42</v>
      </c>
      <c r="O12254" t="s">
        <v>22</v>
      </c>
    </row>
    <row r="12255" spans="1:15">
      <c r="A12255" t="s">
        <v>18997</v>
      </c>
      <c r="B12255" s="1">
        <v>45996</v>
      </c>
      <c r="C12255" t="s">
        <v>7283</v>
      </c>
      <c r="D12255" t="s">
        <v>25</v>
      </c>
      <c r="E12255" t="s">
        <v>223</v>
      </c>
      <c r="F12255">
        <v>4</v>
      </c>
      <c r="G12255">
        <v>14375.76</v>
      </c>
      <c r="H12255">
        <v>57503.040000000001</v>
      </c>
      <c r="I12255">
        <f>salesdata[[#This Row],[Total_Sales_INR]]/10000000</f>
        <v>5.7503040000000004E-3</v>
      </c>
      <c r="J12255" t="s">
        <v>47</v>
      </c>
      <c r="K12255" t="s">
        <v>35</v>
      </c>
      <c r="L12255">
        <v>5</v>
      </c>
      <c r="M12255" t="s">
        <v>28</v>
      </c>
      <c r="N12255" t="s">
        <v>78</v>
      </c>
      <c r="O12255" t="s">
        <v>22</v>
      </c>
    </row>
    <row r="12256" spans="1:15">
      <c r="A12256" t="s">
        <v>18998</v>
      </c>
      <c r="B12256" s="1">
        <v>45986</v>
      </c>
      <c r="C12256" t="s">
        <v>2610</v>
      </c>
      <c r="D12256" t="s">
        <v>16</v>
      </c>
      <c r="E12256" t="s">
        <v>137</v>
      </c>
      <c r="F12256">
        <v>4</v>
      </c>
      <c r="G12256">
        <v>12129.66</v>
      </c>
      <c r="H12256">
        <v>48518.64</v>
      </c>
      <c r="I12256">
        <f>salesdata[[#This Row],[Total_Sales_INR]]/10000000</f>
        <v>4.851864E-3</v>
      </c>
      <c r="J12256" t="s">
        <v>18</v>
      </c>
      <c r="K12256" t="s">
        <v>72</v>
      </c>
      <c r="L12256">
        <v>5</v>
      </c>
      <c r="M12256" t="s">
        <v>170</v>
      </c>
      <c r="N12256" t="s">
        <v>37</v>
      </c>
      <c r="O12256" t="s">
        <v>22</v>
      </c>
    </row>
    <row r="12257" spans="1:15">
      <c r="A12257" t="s">
        <v>18999</v>
      </c>
      <c r="B12257" s="1">
        <v>45699</v>
      </c>
      <c r="C12257" t="s">
        <v>3926</v>
      </c>
      <c r="D12257" t="s">
        <v>32</v>
      </c>
      <c r="E12257" t="s">
        <v>40</v>
      </c>
      <c r="F12257">
        <v>3</v>
      </c>
      <c r="G12257">
        <v>34115.839999999997</v>
      </c>
      <c r="H12257">
        <v>102347.52</v>
      </c>
      <c r="I12257">
        <f>salesdata[[#This Row],[Total_Sales_INR]]/10000000</f>
        <v>1.0234752E-2</v>
      </c>
      <c r="J12257" t="s">
        <v>34</v>
      </c>
      <c r="K12257" t="s">
        <v>35</v>
      </c>
      <c r="L12257">
        <v>5</v>
      </c>
      <c r="M12257" t="s">
        <v>51</v>
      </c>
      <c r="N12257" t="s">
        <v>213</v>
      </c>
      <c r="O12257" t="s">
        <v>22</v>
      </c>
    </row>
    <row r="12258" spans="1:15">
      <c r="A12258" t="s">
        <v>19000</v>
      </c>
      <c r="B12258" s="1">
        <v>45949</v>
      </c>
      <c r="C12258" t="s">
        <v>19001</v>
      </c>
      <c r="D12258" t="s">
        <v>45</v>
      </c>
      <c r="E12258" t="s">
        <v>60</v>
      </c>
      <c r="F12258">
        <v>3</v>
      </c>
      <c r="G12258">
        <v>10189.790000000001</v>
      </c>
      <c r="H12258">
        <v>30569.37</v>
      </c>
      <c r="I12258">
        <f>salesdata[[#This Row],[Total_Sales_INR]]/10000000</f>
        <v>3.056937E-3</v>
      </c>
      <c r="J12258" t="s">
        <v>27</v>
      </c>
      <c r="K12258" t="s">
        <v>35</v>
      </c>
      <c r="L12258">
        <v>3</v>
      </c>
      <c r="M12258" t="s">
        <v>77</v>
      </c>
      <c r="N12258" t="s">
        <v>78</v>
      </c>
      <c r="O12258" t="s">
        <v>22</v>
      </c>
    </row>
    <row r="12259" spans="1:15">
      <c r="A12259" t="s">
        <v>19002</v>
      </c>
      <c r="B12259" s="1">
        <v>45744</v>
      </c>
      <c r="C12259" t="s">
        <v>11990</v>
      </c>
      <c r="D12259" t="s">
        <v>25</v>
      </c>
      <c r="E12259" t="s">
        <v>140</v>
      </c>
      <c r="F12259">
        <v>4</v>
      </c>
      <c r="G12259">
        <v>6823.83</v>
      </c>
      <c r="H12259">
        <v>27295.32</v>
      </c>
      <c r="I12259">
        <f>salesdata[[#This Row],[Total_Sales_INR]]/10000000</f>
        <v>2.7295319999999998E-3</v>
      </c>
      <c r="J12259" t="s">
        <v>34</v>
      </c>
      <c r="K12259" t="s">
        <v>19</v>
      </c>
      <c r="L12259">
        <v>5</v>
      </c>
      <c r="M12259" t="s">
        <v>41</v>
      </c>
      <c r="N12259" t="s">
        <v>150</v>
      </c>
      <c r="O12259" t="s">
        <v>22</v>
      </c>
    </row>
    <row r="12260" spans="1:15">
      <c r="A12260" t="s">
        <v>19003</v>
      </c>
      <c r="B12260" s="1">
        <v>45989</v>
      </c>
      <c r="C12260" t="s">
        <v>9993</v>
      </c>
      <c r="D12260" t="s">
        <v>45</v>
      </c>
      <c r="E12260" t="s">
        <v>65</v>
      </c>
      <c r="F12260">
        <v>5</v>
      </c>
      <c r="G12260">
        <v>42439.69</v>
      </c>
      <c r="H12260">
        <v>212198.45</v>
      </c>
      <c r="I12260">
        <f>salesdata[[#This Row],[Total_Sales_INR]]/10000000</f>
        <v>2.1219845000000001E-2</v>
      </c>
      <c r="J12260" t="s">
        <v>18</v>
      </c>
      <c r="K12260" t="s">
        <v>72</v>
      </c>
      <c r="L12260">
        <v>2</v>
      </c>
      <c r="M12260" t="s">
        <v>265</v>
      </c>
      <c r="N12260" t="s">
        <v>134</v>
      </c>
      <c r="O12260" t="s">
        <v>22</v>
      </c>
    </row>
    <row r="12261" spans="1:15">
      <c r="A12261" t="s">
        <v>19004</v>
      </c>
      <c r="B12261" s="1">
        <v>45903</v>
      </c>
      <c r="C12261" t="s">
        <v>5797</v>
      </c>
      <c r="D12261" t="s">
        <v>16</v>
      </c>
      <c r="E12261" t="s">
        <v>137</v>
      </c>
      <c r="F12261">
        <v>5</v>
      </c>
      <c r="G12261">
        <v>22825.8</v>
      </c>
      <c r="H12261">
        <v>114129</v>
      </c>
      <c r="I12261">
        <f>salesdata[[#This Row],[Total_Sales_INR]]/10000000</f>
        <v>1.14129E-2</v>
      </c>
      <c r="J12261" t="s">
        <v>18</v>
      </c>
      <c r="K12261" t="s">
        <v>35</v>
      </c>
      <c r="L12261">
        <v>2</v>
      </c>
      <c r="M12261" t="s">
        <v>104</v>
      </c>
      <c r="N12261" t="s">
        <v>97</v>
      </c>
      <c r="O12261" t="s">
        <v>22</v>
      </c>
    </row>
    <row r="12262" spans="1:15">
      <c r="A12262" t="s">
        <v>19005</v>
      </c>
      <c r="B12262" s="1">
        <v>46014</v>
      </c>
      <c r="C12262" t="s">
        <v>15963</v>
      </c>
      <c r="D12262" t="s">
        <v>45</v>
      </c>
      <c r="E12262" t="s">
        <v>46</v>
      </c>
      <c r="F12262">
        <v>3</v>
      </c>
      <c r="G12262">
        <v>9961.68</v>
      </c>
      <c r="H12262">
        <v>29885.040000000001</v>
      </c>
      <c r="I12262">
        <f>salesdata[[#This Row],[Total_Sales_INR]]/10000000</f>
        <v>2.9885039999999999E-3</v>
      </c>
      <c r="J12262" t="s">
        <v>18</v>
      </c>
      <c r="K12262" t="s">
        <v>19</v>
      </c>
      <c r="L12262">
        <v>2</v>
      </c>
      <c r="M12262" t="s">
        <v>265</v>
      </c>
      <c r="N12262" t="s">
        <v>142</v>
      </c>
      <c r="O12262" t="s">
        <v>22</v>
      </c>
    </row>
    <row r="12263" spans="1:15">
      <c r="A12263" t="s">
        <v>19006</v>
      </c>
      <c r="B12263" s="1">
        <v>45800</v>
      </c>
      <c r="C12263" t="s">
        <v>9526</v>
      </c>
      <c r="D12263" t="s">
        <v>16</v>
      </c>
      <c r="E12263" t="s">
        <v>137</v>
      </c>
      <c r="F12263">
        <v>4</v>
      </c>
      <c r="G12263">
        <v>11189.18</v>
      </c>
      <c r="H12263">
        <v>44756.72</v>
      </c>
      <c r="I12263">
        <f>salesdata[[#This Row],[Total_Sales_INR]]/10000000</f>
        <v>4.475672E-3</v>
      </c>
      <c r="J12263" t="s">
        <v>34</v>
      </c>
      <c r="K12263" t="s">
        <v>35</v>
      </c>
      <c r="L12263">
        <v>3</v>
      </c>
      <c r="M12263" t="s">
        <v>190</v>
      </c>
      <c r="N12263" t="s">
        <v>62</v>
      </c>
      <c r="O12263" t="s">
        <v>22</v>
      </c>
    </row>
    <row r="12264" spans="1:15">
      <c r="A12264" t="s">
        <v>19007</v>
      </c>
      <c r="B12264" s="1">
        <v>45900</v>
      </c>
      <c r="C12264" t="s">
        <v>19008</v>
      </c>
      <c r="D12264" t="s">
        <v>45</v>
      </c>
      <c r="E12264" t="s">
        <v>85</v>
      </c>
      <c r="F12264">
        <v>1</v>
      </c>
      <c r="G12264">
        <v>48524.5</v>
      </c>
      <c r="H12264">
        <v>48524.5</v>
      </c>
      <c r="I12264">
        <f>salesdata[[#This Row],[Total_Sales_INR]]/10000000</f>
        <v>4.8524500000000003E-3</v>
      </c>
      <c r="J12264" t="s">
        <v>34</v>
      </c>
      <c r="K12264" t="s">
        <v>19</v>
      </c>
      <c r="L12264">
        <v>4</v>
      </c>
      <c r="M12264" t="s">
        <v>88</v>
      </c>
      <c r="N12264" t="s">
        <v>62</v>
      </c>
      <c r="O12264" t="s">
        <v>22</v>
      </c>
    </row>
    <row r="12265" spans="1:15">
      <c r="A12265" t="s">
        <v>19009</v>
      </c>
      <c r="B12265" s="1">
        <v>45803</v>
      </c>
      <c r="C12265" t="s">
        <v>1994</v>
      </c>
      <c r="D12265" t="s">
        <v>25</v>
      </c>
      <c r="E12265" t="s">
        <v>280</v>
      </c>
      <c r="F12265">
        <v>3</v>
      </c>
      <c r="G12265">
        <v>28557.21</v>
      </c>
      <c r="H12265">
        <v>85671.63</v>
      </c>
      <c r="I12265">
        <f>salesdata[[#This Row],[Total_Sales_INR]]/10000000</f>
        <v>8.5671630000000009E-3</v>
      </c>
      <c r="J12265" t="s">
        <v>47</v>
      </c>
      <c r="K12265" t="s">
        <v>35</v>
      </c>
      <c r="L12265">
        <v>5</v>
      </c>
      <c r="M12265" t="s">
        <v>73</v>
      </c>
      <c r="N12265" t="s">
        <v>124</v>
      </c>
      <c r="O12265" t="s">
        <v>22</v>
      </c>
    </row>
    <row r="12266" spans="1:15">
      <c r="A12266" t="s">
        <v>19010</v>
      </c>
      <c r="B12266" s="1">
        <v>45721</v>
      </c>
      <c r="C12266" t="s">
        <v>19011</v>
      </c>
      <c r="D12266" t="s">
        <v>25</v>
      </c>
      <c r="E12266" t="s">
        <v>140</v>
      </c>
      <c r="F12266">
        <v>3</v>
      </c>
      <c r="G12266">
        <v>21858.79</v>
      </c>
      <c r="H12266">
        <v>65576.37</v>
      </c>
      <c r="I12266">
        <f>salesdata[[#This Row],[Total_Sales_INR]]/10000000</f>
        <v>6.5576369999999998E-3</v>
      </c>
      <c r="J12266" t="s">
        <v>47</v>
      </c>
      <c r="K12266" t="s">
        <v>72</v>
      </c>
      <c r="L12266">
        <v>2</v>
      </c>
      <c r="M12266" t="s">
        <v>104</v>
      </c>
      <c r="N12266" t="s">
        <v>37</v>
      </c>
      <c r="O12266" t="s">
        <v>22</v>
      </c>
    </row>
    <row r="12267" spans="1:15">
      <c r="A12267" t="s">
        <v>19012</v>
      </c>
      <c r="B12267" s="1">
        <v>45818</v>
      </c>
      <c r="C12267" t="s">
        <v>1214</v>
      </c>
      <c r="D12267" t="s">
        <v>25</v>
      </c>
      <c r="E12267" t="s">
        <v>140</v>
      </c>
      <c r="F12267">
        <v>1</v>
      </c>
      <c r="G12267">
        <v>27092.99</v>
      </c>
      <c r="H12267">
        <v>27092.99</v>
      </c>
      <c r="I12267">
        <f>salesdata[[#This Row],[Total_Sales_INR]]/10000000</f>
        <v>2.7092990000000001E-3</v>
      </c>
      <c r="J12267" t="s">
        <v>27</v>
      </c>
      <c r="K12267" t="s">
        <v>19</v>
      </c>
      <c r="L12267">
        <v>1</v>
      </c>
      <c r="M12267" t="s">
        <v>20</v>
      </c>
      <c r="N12267" t="s">
        <v>48</v>
      </c>
      <c r="O12267" t="s">
        <v>22</v>
      </c>
    </row>
    <row r="12268" spans="1:15">
      <c r="A12268" t="s">
        <v>19013</v>
      </c>
      <c r="B12268" s="1">
        <v>45707</v>
      </c>
      <c r="C12268" t="s">
        <v>9559</v>
      </c>
      <c r="D12268" t="s">
        <v>102</v>
      </c>
      <c r="E12268" t="s">
        <v>103</v>
      </c>
      <c r="F12268">
        <v>1</v>
      </c>
      <c r="G12268">
        <v>13950.89</v>
      </c>
      <c r="H12268">
        <v>13950.89</v>
      </c>
      <c r="I12268">
        <f>salesdata[[#This Row],[Total_Sales_INR]]/10000000</f>
        <v>1.395089E-3</v>
      </c>
      <c r="J12268" t="s">
        <v>27</v>
      </c>
      <c r="K12268" t="s">
        <v>35</v>
      </c>
      <c r="L12268">
        <v>2</v>
      </c>
      <c r="M12268" t="s">
        <v>104</v>
      </c>
      <c r="N12268" t="s">
        <v>120</v>
      </c>
      <c r="O12268" t="s">
        <v>22</v>
      </c>
    </row>
    <row r="12269" spans="1:15">
      <c r="A12269" t="s">
        <v>19014</v>
      </c>
      <c r="B12269" s="1">
        <v>45985</v>
      </c>
      <c r="C12269" t="s">
        <v>7654</v>
      </c>
      <c r="D12269" t="s">
        <v>102</v>
      </c>
      <c r="E12269" t="s">
        <v>155</v>
      </c>
      <c r="F12269">
        <v>4</v>
      </c>
      <c r="G12269">
        <v>18673.580000000002</v>
      </c>
      <c r="H12269">
        <v>74694.320000000007</v>
      </c>
      <c r="I12269">
        <f>salesdata[[#This Row],[Total_Sales_INR]]/10000000</f>
        <v>7.4694320000000007E-3</v>
      </c>
      <c r="J12269" t="s">
        <v>34</v>
      </c>
      <c r="K12269" t="s">
        <v>35</v>
      </c>
      <c r="L12269">
        <v>1</v>
      </c>
      <c r="M12269" t="s">
        <v>68</v>
      </c>
      <c r="N12269" t="s">
        <v>74</v>
      </c>
      <c r="O12269" t="s">
        <v>22</v>
      </c>
    </row>
    <row r="12270" spans="1:15">
      <c r="A12270" t="s">
        <v>19015</v>
      </c>
      <c r="B12270" s="1">
        <v>45971</v>
      </c>
      <c r="C12270" t="s">
        <v>19016</v>
      </c>
      <c r="D12270" t="s">
        <v>102</v>
      </c>
      <c r="E12270" t="s">
        <v>184</v>
      </c>
      <c r="F12270">
        <v>4</v>
      </c>
      <c r="G12270">
        <v>20025.27</v>
      </c>
      <c r="H12270">
        <v>80101.08</v>
      </c>
      <c r="I12270">
        <f>salesdata[[#This Row],[Total_Sales_INR]]/10000000</f>
        <v>8.0101080000000002E-3</v>
      </c>
      <c r="J12270" t="s">
        <v>34</v>
      </c>
      <c r="K12270" t="s">
        <v>35</v>
      </c>
      <c r="L12270">
        <v>5</v>
      </c>
      <c r="M12270" t="s">
        <v>73</v>
      </c>
      <c r="N12270" t="s">
        <v>216</v>
      </c>
      <c r="O12270" t="s">
        <v>22</v>
      </c>
    </row>
    <row r="12271" spans="1:15">
      <c r="A12271" t="s">
        <v>19017</v>
      </c>
      <c r="B12271" s="1">
        <v>45935</v>
      </c>
      <c r="C12271" t="s">
        <v>19018</v>
      </c>
      <c r="D12271" t="s">
        <v>45</v>
      </c>
      <c r="E12271" t="s">
        <v>55</v>
      </c>
      <c r="F12271">
        <v>4</v>
      </c>
      <c r="G12271">
        <v>5242.89</v>
      </c>
      <c r="H12271">
        <v>20971.56</v>
      </c>
      <c r="I12271">
        <f>salesdata[[#This Row],[Total_Sales_INR]]/10000000</f>
        <v>2.0971560000000002E-3</v>
      </c>
      <c r="J12271" t="s">
        <v>47</v>
      </c>
      <c r="K12271" t="s">
        <v>19</v>
      </c>
      <c r="L12271">
        <v>3</v>
      </c>
      <c r="M12271" t="s">
        <v>36</v>
      </c>
      <c r="N12271" t="s">
        <v>134</v>
      </c>
      <c r="O12271" t="s">
        <v>22</v>
      </c>
    </row>
    <row r="12272" spans="1:15">
      <c r="A12272" t="s">
        <v>19019</v>
      </c>
      <c r="B12272" s="1">
        <v>45803</v>
      </c>
      <c r="C12272" t="s">
        <v>19020</v>
      </c>
      <c r="D12272" t="s">
        <v>45</v>
      </c>
      <c r="E12272" t="s">
        <v>55</v>
      </c>
      <c r="F12272">
        <v>3</v>
      </c>
      <c r="G12272">
        <v>3765.46</v>
      </c>
      <c r="H12272">
        <v>11296.38</v>
      </c>
      <c r="I12272">
        <f>salesdata[[#This Row],[Total_Sales_INR]]/10000000</f>
        <v>1.1296379999999999E-3</v>
      </c>
      <c r="J12272" t="s">
        <v>47</v>
      </c>
      <c r="K12272" t="s">
        <v>72</v>
      </c>
      <c r="L12272">
        <v>3</v>
      </c>
      <c r="M12272" t="s">
        <v>77</v>
      </c>
      <c r="N12272" t="s">
        <v>213</v>
      </c>
      <c r="O12272" t="s">
        <v>22</v>
      </c>
    </row>
    <row r="12273" spans="1:15">
      <c r="A12273" t="s">
        <v>19021</v>
      </c>
      <c r="B12273" s="1">
        <v>45670</v>
      </c>
      <c r="C12273" t="s">
        <v>19022</v>
      </c>
      <c r="D12273" t="s">
        <v>25</v>
      </c>
      <c r="E12273" t="s">
        <v>223</v>
      </c>
      <c r="F12273">
        <v>3</v>
      </c>
      <c r="G12273">
        <v>46170.13</v>
      </c>
      <c r="H12273">
        <v>138510.39000000001</v>
      </c>
      <c r="I12273">
        <f>salesdata[[#This Row],[Total_Sales_INR]]/10000000</f>
        <v>1.3851039000000001E-2</v>
      </c>
      <c r="J12273" t="s">
        <v>34</v>
      </c>
      <c r="K12273" t="s">
        <v>19</v>
      </c>
      <c r="L12273">
        <v>5</v>
      </c>
      <c r="M12273" t="s">
        <v>28</v>
      </c>
      <c r="N12273" t="s">
        <v>29</v>
      </c>
      <c r="O12273" t="s">
        <v>22</v>
      </c>
    </row>
    <row r="12274" spans="1:15">
      <c r="A12274" t="s">
        <v>19023</v>
      </c>
      <c r="B12274" s="1">
        <v>45911</v>
      </c>
      <c r="C12274" t="s">
        <v>11492</v>
      </c>
      <c r="D12274" t="s">
        <v>102</v>
      </c>
      <c r="E12274" t="s">
        <v>103</v>
      </c>
      <c r="F12274">
        <v>3</v>
      </c>
      <c r="G12274">
        <v>15297.99</v>
      </c>
      <c r="H12274">
        <v>45893.97</v>
      </c>
      <c r="I12274">
        <f>salesdata[[#This Row],[Total_Sales_INR]]/10000000</f>
        <v>4.5893970000000003E-3</v>
      </c>
      <c r="J12274" t="s">
        <v>34</v>
      </c>
      <c r="K12274" t="s">
        <v>35</v>
      </c>
      <c r="L12274">
        <v>5</v>
      </c>
      <c r="M12274" t="s">
        <v>41</v>
      </c>
      <c r="N12274" t="s">
        <v>52</v>
      </c>
      <c r="O12274" t="s">
        <v>22</v>
      </c>
    </row>
    <row r="12275" spans="1:15">
      <c r="A12275" t="s">
        <v>19024</v>
      </c>
      <c r="B12275" s="1">
        <v>45720</v>
      </c>
      <c r="C12275" t="s">
        <v>3764</v>
      </c>
      <c r="D12275" t="s">
        <v>16</v>
      </c>
      <c r="E12275" t="s">
        <v>130</v>
      </c>
      <c r="F12275">
        <v>5</v>
      </c>
      <c r="G12275">
        <v>39594.47</v>
      </c>
      <c r="H12275">
        <v>197972.35</v>
      </c>
      <c r="I12275">
        <f>salesdata[[#This Row],[Total_Sales_INR]]/10000000</f>
        <v>1.9797235E-2</v>
      </c>
      <c r="J12275" t="s">
        <v>27</v>
      </c>
      <c r="K12275" t="s">
        <v>19</v>
      </c>
      <c r="L12275">
        <v>2</v>
      </c>
      <c r="M12275" t="s">
        <v>141</v>
      </c>
      <c r="N12275" t="s">
        <v>78</v>
      </c>
      <c r="O12275" t="s">
        <v>22</v>
      </c>
    </row>
    <row r="12276" spans="1:15">
      <c r="A12276" t="s">
        <v>19025</v>
      </c>
      <c r="B12276" s="1">
        <v>45755</v>
      </c>
      <c r="C12276" t="s">
        <v>14807</v>
      </c>
      <c r="D12276" t="s">
        <v>102</v>
      </c>
      <c r="E12276" t="s">
        <v>118</v>
      </c>
      <c r="F12276">
        <v>3</v>
      </c>
      <c r="G12276">
        <v>28289.26</v>
      </c>
      <c r="H12276">
        <v>84867.78</v>
      </c>
      <c r="I12276">
        <f>salesdata[[#This Row],[Total_Sales_INR]]/10000000</f>
        <v>8.4867780000000004E-3</v>
      </c>
      <c r="J12276" t="s">
        <v>18</v>
      </c>
      <c r="K12276" t="s">
        <v>19</v>
      </c>
      <c r="L12276">
        <v>5</v>
      </c>
      <c r="M12276" t="s">
        <v>41</v>
      </c>
      <c r="N12276" t="s">
        <v>167</v>
      </c>
      <c r="O12276" t="s">
        <v>22</v>
      </c>
    </row>
    <row r="12277" spans="1:15">
      <c r="A12277" t="s">
        <v>19026</v>
      </c>
      <c r="B12277" s="1">
        <v>45825</v>
      </c>
      <c r="C12277" t="s">
        <v>15609</v>
      </c>
      <c r="D12277" t="s">
        <v>102</v>
      </c>
      <c r="E12277" t="s">
        <v>118</v>
      </c>
      <c r="F12277">
        <v>1</v>
      </c>
      <c r="G12277">
        <v>8873.93</v>
      </c>
      <c r="H12277">
        <v>8873.93</v>
      </c>
      <c r="I12277">
        <f>salesdata[[#This Row],[Total_Sales_INR]]/10000000</f>
        <v>8.8739299999999999E-4</v>
      </c>
      <c r="J12277" t="s">
        <v>18</v>
      </c>
      <c r="K12277" t="s">
        <v>35</v>
      </c>
      <c r="L12277">
        <v>3</v>
      </c>
      <c r="M12277" t="s">
        <v>77</v>
      </c>
      <c r="N12277" t="s">
        <v>29</v>
      </c>
      <c r="O12277" t="s">
        <v>22</v>
      </c>
    </row>
    <row r="12278" spans="1:15">
      <c r="A12278" t="s">
        <v>19027</v>
      </c>
      <c r="B12278" s="1">
        <v>45932</v>
      </c>
      <c r="C12278" t="s">
        <v>17226</v>
      </c>
      <c r="D12278" t="s">
        <v>16</v>
      </c>
      <c r="E12278" t="s">
        <v>137</v>
      </c>
      <c r="F12278">
        <v>2</v>
      </c>
      <c r="G12278">
        <v>32162.5</v>
      </c>
      <c r="H12278">
        <v>64325</v>
      </c>
      <c r="I12278">
        <f>salesdata[[#This Row],[Total_Sales_INR]]/10000000</f>
        <v>6.4324999999999998E-3</v>
      </c>
      <c r="J12278" t="s">
        <v>47</v>
      </c>
      <c r="K12278" t="s">
        <v>35</v>
      </c>
      <c r="L12278">
        <v>2</v>
      </c>
      <c r="M12278" t="s">
        <v>104</v>
      </c>
      <c r="N12278" t="s">
        <v>57</v>
      </c>
      <c r="O12278" t="s">
        <v>22</v>
      </c>
    </row>
    <row r="12279" spans="1:15">
      <c r="A12279" t="s">
        <v>19028</v>
      </c>
      <c r="B12279" s="1">
        <v>45991</v>
      </c>
      <c r="C12279" t="s">
        <v>14077</v>
      </c>
      <c r="D12279" t="s">
        <v>45</v>
      </c>
      <c r="E12279" t="s">
        <v>60</v>
      </c>
      <c r="F12279">
        <v>5</v>
      </c>
      <c r="G12279">
        <v>43304.78</v>
      </c>
      <c r="H12279">
        <v>216523.9</v>
      </c>
      <c r="I12279">
        <f>salesdata[[#This Row],[Total_Sales_INR]]/10000000</f>
        <v>2.1652390000000001E-2</v>
      </c>
      <c r="J12279" t="s">
        <v>18</v>
      </c>
      <c r="K12279" t="s">
        <v>72</v>
      </c>
      <c r="L12279">
        <v>2</v>
      </c>
      <c r="M12279" t="s">
        <v>265</v>
      </c>
      <c r="N12279" t="s">
        <v>216</v>
      </c>
      <c r="O12279" t="s">
        <v>22</v>
      </c>
    </row>
    <row r="12280" spans="1:15">
      <c r="A12280" t="s">
        <v>19029</v>
      </c>
      <c r="B12280" s="1">
        <v>45732</v>
      </c>
      <c r="C12280" t="s">
        <v>11429</v>
      </c>
      <c r="D12280" t="s">
        <v>102</v>
      </c>
      <c r="E12280" t="s">
        <v>193</v>
      </c>
      <c r="F12280">
        <v>2</v>
      </c>
      <c r="G12280">
        <v>45610.37</v>
      </c>
      <c r="H12280">
        <v>91220.74</v>
      </c>
      <c r="I12280">
        <f>salesdata[[#This Row],[Total_Sales_INR]]/10000000</f>
        <v>9.1220740000000008E-3</v>
      </c>
      <c r="J12280" t="s">
        <v>27</v>
      </c>
      <c r="K12280" t="s">
        <v>19</v>
      </c>
      <c r="L12280">
        <v>2</v>
      </c>
      <c r="M12280" t="s">
        <v>265</v>
      </c>
      <c r="N12280" t="s">
        <v>178</v>
      </c>
      <c r="O12280" t="s">
        <v>22</v>
      </c>
    </row>
    <row r="12281" spans="1:15">
      <c r="A12281" t="s">
        <v>19030</v>
      </c>
      <c r="B12281" s="1">
        <v>45854</v>
      </c>
      <c r="C12281" t="s">
        <v>364</v>
      </c>
      <c r="D12281" t="s">
        <v>25</v>
      </c>
      <c r="E12281" t="s">
        <v>223</v>
      </c>
      <c r="F12281">
        <v>1</v>
      </c>
      <c r="G12281">
        <v>2925.68</v>
      </c>
      <c r="H12281">
        <v>2925.68</v>
      </c>
      <c r="I12281">
        <f>salesdata[[#This Row],[Total_Sales_INR]]/10000000</f>
        <v>2.9256799999999999E-4</v>
      </c>
      <c r="J12281" t="s">
        <v>27</v>
      </c>
      <c r="K12281" t="s">
        <v>35</v>
      </c>
      <c r="L12281">
        <v>3</v>
      </c>
      <c r="M12281" t="s">
        <v>190</v>
      </c>
      <c r="N12281" t="s">
        <v>120</v>
      </c>
      <c r="O12281" t="s">
        <v>22</v>
      </c>
    </row>
    <row r="12282" spans="1:15">
      <c r="A12282" t="s">
        <v>19031</v>
      </c>
      <c r="B12282" s="1">
        <v>45720</v>
      </c>
      <c r="C12282" t="s">
        <v>2413</v>
      </c>
      <c r="D12282" t="s">
        <v>102</v>
      </c>
      <c r="E12282" t="s">
        <v>193</v>
      </c>
      <c r="F12282">
        <v>1</v>
      </c>
      <c r="G12282">
        <v>42180.95</v>
      </c>
      <c r="H12282">
        <v>42180.95</v>
      </c>
      <c r="I12282">
        <f>salesdata[[#This Row],[Total_Sales_INR]]/10000000</f>
        <v>4.2180949999999998E-3</v>
      </c>
      <c r="J12282" t="s">
        <v>47</v>
      </c>
      <c r="K12282" t="s">
        <v>72</v>
      </c>
      <c r="L12282">
        <v>4</v>
      </c>
      <c r="M12282" t="s">
        <v>160</v>
      </c>
      <c r="N12282" t="s">
        <v>97</v>
      </c>
      <c r="O12282" t="s">
        <v>22</v>
      </c>
    </row>
    <row r="12283" spans="1:15">
      <c r="A12283" t="s">
        <v>19032</v>
      </c>
      <c r="B12283" s="1">
        <v>46009</v>
      </c>
      <c r="C12283" t="s">
        <v>17693</v>
      </c>
      <c r="D12283" t="s">
        <v>25</v>
      </c>
      <c r="E12283" t="s">
        <v>140</v>
      </c>
      <c r="F12283">
        <v>4</v>
      </c>
      <c r="G12283">
        <v>26873.360000000001</v>
      </c>
      <c r="H12283">
        <v>107493.44</v>
      </c>
      <c r="I12283">
        <f>salesdata[[#This Row],[Total_Sales_INR]]/10000000</f>
        <v>1.0749344000000001E-2</v>
      </c>
      <c r="J12283" t="s">
        <v>34</v>
      </c>
      <c r="K12283" t="s">
        <v>19</v>
      </c>
      <c r="L12283">
        <v>5</v>
      </c>
      <c r="M12283" t="s">
        <v>73</v>
      </c>
      <c r="N12283" t="s">
        <v>78</v>
      </c>
      <c r="O12283" t="s">
        <v>22</v>
      </c>
    </row>
    <row r="12284" spans="1:15">
      <c r="A12284" t="s">
        <v>19033</v>
      </c>
      <c r="B12284" s="1">
        <v>45921</v>
      </c>
      <c r="C12284" t="s">
        <v>5152</v>
      </c>
      <c r="D12284" t="s">
        <v>25</v>
      </c>
      <c r="E12284" t="s">
        <v>140</v>
      </c>
      <c r="F12284">
        <v>3</v>
      </c>
      <c r="G12284">
        <v>542.17999999999995</v>
      </c>
      <c r="H12284">
        <v>1626.54</v>
      </c>
      <c r="I12284">
        <f>salesdata[[#This Row],[Total_Sales_INR]]/10000000</f>
        <v>1.62654E-4</v>
      </c>
      <c r="J12284" t="s">
        <v>47</v>
      </c>
      <c r="K12284" t="s">
        <v>35</v>
      </c>
      <c r="L12284">
        <v>1</v>
      </c>
      <c r="M12284" t="s">
        <v>181</v>
      </c>
      <c r="N12284" t="s">
        <v>178</v>
      </c>
      <c r="O12284" t="s">
        <v>22</v>
      </c>
    </row>
    <row r="12285" spans="1:15">
      <c r="A12285" t="s">
        <v>19034</v>
      </c>
      <c r="B12285" s="1">
        <v>45741</v>
      </c>
      <c r="C12285" t="s">
        <v>5098</v>
      </c>
      <c r="D12285" t="s">
        <v>16</v>
      </c>
      <c r="E12285" t="s">
        <v>145</v>
      </c>
      <c r="F12285">
        <v>5</v>
      </c>
      <c r="G12285">
        <v>15144.39</v>
      </c>
      <c r="H12285">
        <v>75721.95</v>
      </c>
      <c r="I12285">
        <f>salesdata[[#This Row],[Total_Sales_INR]]/10000000</f>
        <v>7.5721949999999994E-3</v>
      </c>
      <c r="J12285" t="s">
        <v>27</v>
      </c>
      <c r="K12285" t="s">
        <v>72</v>
      </c>
      <c r="L12285">
        <v>2</v>
      </c>
      <c r="M12285" t="s">
        <v>56</v>
      </c>
      <c r="N12285" t="s">
        <v>167</v>
      </c>
      <c r="O12285" t="s">
        <v>22</v>
      </c>
    </row>
    <row r="12286" spans="1:15">
      <c r="A12286" t="s">
        <v>19035</v>
      </c>
      <c r="B12286" s="1">
        <v>45824</v>
      </c>
      <c r="C12286" t="s">
        <v>19036</v>
      </c>
      <c r="D12286" t="s">
        <v>25</v>
      </c>
      <c r="E12286" t="s">
        <v>280</v>
      </c>
      <c r="F12286">
        <v>4</v>
      </c>
      <c r="G12286">
        <v>41041.949999999997</v>
      </c>
      <c r="H12286">
        <v>164167.79999999999</v>
      </c>
      <c r="I12286">
        <f>salesdata[[#This Row],[Total_Sales_INR]]/10000000</f>
        <v>1.6416779999999999E-2</v>
      </c>
      <c r="J12286" t="s">
        <v>34</v>
      </c>
      <c r="K12286" t="s">
        <v>19</v>
      </c>
      <c r="L12286">
        <v>3</v>
      </c>
      <c r="M12286" t="s">
        <v>77</v>
      </c>
      <c r="N12286" t="s">
        <v>57</v>
      </c>
      <c r="O12286" t="s">
        <v>22</v>
      </c>
    </row>
    <row r="12287" spans="1:15">
      <c r="A12287" t="s">
        <v>19037</v>
      </c>
      <c r="B12287" s="1">
        <v>45696</v>
      </c>
      <c r="C12287" t="s">
        <v>7730</v>
      </c>
      <c r="D12287" t="s">
        <v>25</v>
      </c>
      <c r="E12287" t="s">
        <v>91</v>
      </c>
      <c r="F12287">
        <v>5</v>
      </c>
      <c r="G12287">
        <v>4400.75</v>
      </c>
      <c r="H12287">
        <v>22003.75</v>
      </c>
      <c r="I12287">
        <f>salesdata[[#This Row],[Total_Sales_INR]]/10000000</f>
        <v>2.2003750000000001E-3</v>
      </c>
      <c r="J12287" t="s">
        <v>47</v>
      </c>
      <c r="K12287" t="s">
        <v>19</v>
      </c>
      <c r="L12287">
        <v>4</v>
      </c>
      <c r="M12287" t="s">
        <v>198</v>
      </c>
      <c r="N12287" t="s">
        <v>134</v>
      </c>
      <c r="O12287" t="s">
        <v>22</v>
      </c>
    </row>
    <row r="12288" spans="1:15">
      <c r="A12288" t="s">
        <v>19038</v>
      </c>
      <c r="B12288" s="1">
        <v>45860</v>
      </c>
      <c r="C12288" t="s">
        <v>12710</v>
      </c>
      <c r="D12288" t="s">
        <v>25</v>
      </c>
      <c r="E12288" t="s">
        <v>91</v>
      </c>
      <c r="F12288">
        <v>5</v>
      </c>
      <c r="G12288">
        <v>14957.59</v>
      </c>
      <c r="H12288">
        <v>74787.95</v>
      </c>
      <c r="I12288">
        <f>salesdata[[#This Row],[Total_Sales_INR]]/10000000</f>
        <v>7.4787949999999999E-3</v>
      </c>
      <c r="J12288" t="s">
        <v>27</v>
      </c>
      <c r="K12288" t="s">
        <v>19</v>
      </c>
      <c r="L12288">
        <v>3</v>
      </c>
      <c r="M12288" t="s">
        <v>77</v>
      </c>
      <c r="N12288" t="s">
        <v>97</v>
      </c>
      <c r="O12288" t="s">
        <v>22</v>
      </c>
    </row>
    <row r="12289" spans="1:15">
      <c r="A12289" t="s">
        <v>19039</v>
      </c>
      <c r="B12289" s="1">
        <v>45691</v>
      </c>
      <c r="C12289" t="s">
        <v>19040</v>
      </c>
      <c r="D12289" t="s">
        <v>102</v>
      </c>
      <c r="E12289" t="s">
        <v>155</v>
      </c>
      <c r="F12289">
        <v>5</v>
      </c>
      <c r="G12289">
        <v>11054.26</v>
      </c>
      <c r="H12289">
        <v>55271.3</v>
      </c>
      <c r="I12289">
        <f>salesdata[[#This Row],[Total_Sales_INR]]/10000000</f>
        <v>5.5271299999999999E-3</v>
      </c>
      <c r="J12289" t="s">
        <v>18</v>
      </c>
      <c r="K12289" t="s">
        <v>19</v>
      </c>
      <c r="L12289">
        <v>1</v>
      </c>
      <c r="M12289" t="s">
        <v>181</v>
      </c>
      <c r="N12289" t="s">
        <v>167</v>
      </c>
      <c r="O12289" t="s">
        <v>22</v>
      </c>
    </row>
    <row r="12290" spans="1:15">
      <c r="A12290" t="s">
        <v>19041</v>
      </c>
      <c r="B12290" s="1">
        <v>46015</v>
      </c>
      <c r="C12290" t="s">
        <v>10810</v>
      </c>
      <c r="D12290" t="s">
        <v>102</v>
      </c>
      <c r="E12290" t="s">
        <v>184</v>
      </c>
      <c r="F12290">
        <v>4</v>
      </c>
      <c r="G12290">
        <v>33927.18</v>
      </c>
      <c r="H12290">
        <v>135708.72</v>
      </c>
      <c r="I12290">
        <f>salesdata[[#This Row],[Total_Sales_INR]]/10000000</f>
        <v>1.3570871999999999E-2</v>
      </c>
      <c r="J12290" t="s">
        <v>47</v>
      </c>
      <c r="K12290" t="s">
        <v>19</v>
      </c>
      <c r="L12290">
        <v>3</v>
      </c>
      <c r="M12290" t="s">
        <v>61</v>
      </c>
      <c r="N12290" t="s">
        <v>112</v>
      </c>
      <c r="O12290" t="s">
        <v>22</v>
      </c>
    </row>
    <row r="12291" spans="1:15">
      <c r="A12291" t="s">
        <v>19042</v>
      </c>
      <c r="B12291" s="1">
        <v>45797</v>
      </c>
      <c r="C12291" t="s">
        <v>14840</v>
      </c>
      <c r="D12291" t="s">
        <v>45</v>
      </c>
      <c r="E12291" t="s">
        <v>60</v>
      </c>
      <c r="F12291">
        <v>1</v>
      </c>
      <c r="G12291">
        <v>1205.54</v>
      </c>
      <c r="H12291">
        <v>1205.54</v>
      </c>
      <c r="I12291">
        <f>salesdata[[#This Row],[Total_Sales_INR]]/10000000</f>
        <v>1.20554E-4</v>
      </c>
      <c r="J12291" t="s">
        <v>27</v>
      </c>
      <c r="K12291" t="s">
        <v>35</v>
      </c>
      <c r="L12291">
        <v>2</v>
      </c>
      <c r="M12291" t="s">
        <v>104</v>
      </c>
      <c r="N12291" t="s">
        <v>213</v>
      </c>
      <c r="O12291" t="s">
        <v>22</v>
      </c>
    </row>
    <row r="12292" spans="1:15">
      <c r="A12292" t="s">
        <v>19043</v>
      </c>
      <c r="B12292" s="1">
        <v>45684</v>
      </c>
      <c r="C12292" t="s">
        <v>7338</v>
      </c>
      <c r="D12292" t="s">
        <v>45</v>
      </c>
      <c r="E12292" t="s">
        <v>60</v>
      </c>
      <c r="F12292">
        <v>5</v>
      </c>
      <c r="G12292">
        <v>26302.51</v>
      </c>
      <c r="H12292">
        <v>131512.54999999999</v>
      </c>
      <c r="I12292">
        <f>salesdata[[#This Row],[Total_Sales_INR]]/10000000</f>
        <v>1.3151254999999999E-2</v>
      </c>
      <c r="J12292" t="s">
        <v>47</v>
      </c>
      <c r="K12292" t="s">
        <v>19</v>
      </c>
      <c r="L12292">
        <v>5</v>
      </c>
      <c r="M12292" t="s">
        <v>28</v>
      </c>
      <c r="N12292" t="s">
        <v>48</v>
      </c>
      <c r="O12292" t="s">
        <v>22</v>
      </c>
    </row>
    <row r="12293" spans="1:15">
      <c r="A12293" t="s">
        <v>19044</v>
      </c>
      <c r="B12293" s="1">
        <v>45730</v>
      </c>
      <c r="C12293" t="s">
        <v>11797</v>
      </c>
      <c r="D12293" t="s">
        <v>45</v>
      </c>
      <c r="E12293" t="s">
        <v>60</v>
      </c>
      <c r="F12293">
        <v>1</v>
      </c>
      <c r="G12293">
        <v>5173.12</v>
      </c>
      <c r="H12293">
        <v>5173.12</v>
      </c>
      <c r="I12293">
        <f>salesdata[[#This Row],[Total_Sales_INR]]/10000000</f>
        <v>5.1731200000000002E-4</v>
      </c>
      <c r="J12293" t="s">
        <v>27</v>
      </c>
      <c r="K12293" t="s">
        <v>35</v>
      </c>
      <c r="L12293">
        <v>1</v>
      </c>
      <c r="M12293" t="s">
        <v>20</v>
      </c>
      <c r="N12293" t="s">
        <v>29</v>
      </c>
      <c r="O12293" t="s">
        <v>22</v>
      </c>
    </row>
    <row r="12294" spans="1:15">
      <c r="A12294" t="s">
        <v>19045</v>
      </c>
      <c r="B12294" s="1">
        <v>45926</v>
      </c>
      <c r="C12294" t="s">
        <v>15925</v>
      </c>
      <c r="D12294" t="s">
        <v>25</v>
      </c>
      <c r="E12294" t="s">
        <v>91</v>
      </c>
      <c r="F12294">
        <v>4</v>
      </c>
      <c r="G12294">
        <v>23513.759999999998</v>
      </c>
      <c r="H12294">
        <v>94055.039999999994</v>
      </c>
      <c r="I12294">
        <f>salesdata[[#This Row],[Total_Sales_INR]]/10000000</f>
        <v>9.4055039999999986E-3</v>
      </c>
      <c r="J12294" t="s">
        <v>34</v>
      </c>
      <c r="K12294" t="s">
        <v>35</v>
      </c>
      <c r="L12294">
        <v>4</v>
      </c>
      <c r="M12294" t="s">
        <v>123</v>
      </c>
      <c r="N12294" t="s">
        <v>62</v>
      </c>
      <c r="O12294" t="s">
        <v>22</v>
      </c>
    </row>
    <row r="12295" spans="1:15">
      <c r="A12295" t="s">
        <v>19046</v>
      </c>
      <c r="B12295" s="1">
        <v>45934</v>
      </c>
      <c r="C12295" t="s">
        <v>5512</v>
      </c>
      <c r="D12295" t="s">
        <v>25</v>
      </c>
      <c r="E12295" t="s">
        <v>26</v>
      </c>
      <c r="F12295">
        <v>2</v>
      </c>
      <c r="G12295">
        <v>31673.62</v>
      </c>
      <c r="H12295">
        <v>63347.24</v>
      </c>
      <c r="I12295">
        <f>salesdata[[#This Row],[Total_Sales_INR]]/10000000</f>
        <v>6.3347239999999999E-3</v>
      </c>
      <c r="J12295" t="s">
        <v>27</v>
      </c>
      <c r="K12295" t="s">
        <v>72</v>
      </c>
      <c r="L12295">
        <v>3</v>
      </c>
      <c r="M12295" t="s">
        <v>77</v>
      </c>
      <c r="N12295" t="s">
        <v>112</v>
      </c>
      <c r="O12295" t="s">
        <v>22</v>
      </c>
    </row>
    <row r="12296" spans="1:15">
      <c r="A12296" t="s">
        <v>19047</v>
      </c>
      <c r="B12296" s="1">
        <v>45989</v>
      </c>
      <c r="C12296" t="s">
        <v>12404</v>
      </c>
      <c r="D12296" t="s">
        <v>32</v>
      </c>
      <c r="E12296" t="s">
        <v>309</v>
      </c>
      <c r="F12296">
        <v>1</v>
      </c>
      <c r="G12296">
        <v>22599.31</v>
      </c>
      <c r="H12296">
        <v>22599.31</v>
      </c>
      <c r="I12296">
        <f>salesdata[[#This Row],[Total_Sales_INR]]/10000000</f>
        <v>2.2599310000000002E-3</v>
      </c>
      <c r="J12296" t="s">
        <v>34</v>
      </c>
      <c r="K12296" t="s">
        <v>19</v>
      </c>
      <c r="L12296">
        <v>2</v>
      </c>
      <c r="M12296" t="s">
        <v>265</v>
      </c>
      <c r="N12296" t="s">
        <v>150</v>
      </c>
      <c r="O12296" t="s">
        <v>22</v>
      </c>
    </row>
    <row r="12297" spans="1:15">
      <c r="A12297" t="s">
        <v>19048</v>
      </c>
      <c r="B12297" s="1">
        <v>45917</v>
      </c>
      <c r="C12297" t="s">
        <v>19049</v>
      </c>
      <c r="D12297" t="s">
        <v>102</v>
      </c>
      <c r="E12297" t="s">
        <v>184</v>
      </c>
      <c r="F12297">
        <v>5</v>
      </c>
      <c r="G12297">
        <v>47233.45</v>
      </c>
      <c r="H12297">
        <v>236167.25</v>
      </c>
      <c r="I12297">
        <f>salesdata[[#This Row],[Total_Sales_INR]]/10000000</f>
        <v>2.3616725000000002E-2</v>
      </c>
      <c r="J12297" t="s">
        <v>18</v>
      </c>
      <c r="K12297" t="s">
        <v>35</v>
      </c>
      <c r="L12297">
        <v>2</v>
      </c>
      <c r="M12297" t="s">
        <v>133</v>
      </c>
      <c r="N12297" t="s">
        <v>74</v>
      </c>
      <c r="O12297" t="s">
        <v>22</v>
      </c>
    </row>
    <row r="12298" spans="1:15">
      <c r="A12298" t="s">
        <v>19050</v>
      </c>
      <c r="B12298" s="1">
        <v>45767</v>
      </c>
      <c r="C12298" t="s">
        <v>2662</v>
      </c>
      <c r="D12298" t="s">
        <v>25</v>
      </c>
      <c r="E12298" t="s">
        <v>26</v>
      </c>
      <c r="F12298">
        <v>4</v>
      </c>
      <c r="G12298">
        <v>36052.69</v>
      </c>
      <c r="H12298">
        <v>144210.76</v>
      </c>
      <c r="I12298">
        <f>salesdata[[#This Row],[Total_Sales_INR]]/10000000</f>
        <v>1.4421076000000001E-2</v>
      </c>
      <c r="J12298" t="s">
        <v>34</v>
      </c>
      <c r="K12298" t="s">
        <v>35</v>
      </c>
      <c r="L12298">
        <v>4</v>
      </c>
      <c r="M12298" t="s">
        <v>123</v>
      </c>
      <c r="N12298" t="s">
        <v>124</v>
      </c>
      <c r="O12298" t="s">
        <v>22</v>
      </c>
    </row>
    <row r="12299" spans="1:15">
      <c r="A12299" t="s">
        <v>19051</v>
      </c>
      <c r="B12299" s="1">
        <v>45905</v>
      </c>
      <c r="C12299" t="s">
        <v>19052</v>
      </c>
      <c r="D12299" t="s">
        <v>25</v>
      </c>
      <c r="E12299" t="s">
        <v>91</v>
      </c>
      <c r="F12299">
        <v>2</v>
      </c>
      <c r="G12299">
        <v>19938.75</v>
      </c>
      <c r="H12299">
        <v>39877.5</v>
      </c>
      <c r="I12299">
        <f>salesdata[[#This Row],[Total_Sales_INR]]/10000000</f>
        <v>3.98775E-3</v>
      </c>
      <c r="J12299" t="s">
        <v>34</v>
      </c>
      <c r="K12299" t="s">
        <v>35</v>
      </c>
      <c r="L12299">
        <v>1</v>
      </c>
      <c r="M12299" t="s">
        <v>181</v>
      </c>
      <c r="N12299" t="s">
        <v>29</v>
      </c>
      <c r="O12299" t="s">
        <v>22</v>
      </c>
    </row>
    <row r="12300" spans="1:15">
      <c r="A12300" t="s">
        <v>19053</v>
      </c>
      <c r="B12300" s="1">
        <v>46020</v>
      </c>
      <c r="C12300" t="s">
        <v>12052</v>
      </c>
      <c r="D12300" t="s">
        <v>25</v>
      </c>
      <c r="E12300" t="s">
        <v>223</v>
      </c>
      <c r="F12300">
        <v>2</v>
      </c>
      <c r="G12300">
        <v>45585.34</v>
      </c>
      <c r="H12300">
        <v>91170.68</v>
      </c>
      <c r="I12300">
        <f>salesdata[[#This Row],[Total_Sales_INR]]/10000000</f>
        <v>9.117067999999999E-3</v>
      </c>
      <c r="J12300" t="s">
        <v>18</v>
      </c>
      <c r="K12300" t="s">
        <v>19</v>
      </c>
      <c r="L12300">
        <v>4</v>
      </c>
      <c r="M12300" t="s">
        <v>160</v>
      </c>
      <c r="N12300" t="s">
        <v>48</v>
      </c>
      <c r="O12300" t="s">
        <v>22</v>
      </c>
    </row>
    <row r="12301" spans="1:15">
      <c r="A12301" t="s">
        <v>19054</v>
      </c>
      <c r="B12301" s="1">
        <v>45896</v>
      </c>
      <c r="C12301" t="s">
        <v>8838</v>
      </c>
      <c r="D12301" t="s">
        <v>45</v>
      </c>
      <c r="E12301" t="s">
        <v>65</v>
      </c>
      <c r="F12301">
        <v>5</v>
      </c>
      <c r="G12301">
        <v>17408.560000000001</v>
      </c>
      <c r="H12301">
        <v>87042.8</v>
      </c>
      <c r="I12301">
        <f>salesdata[[#This Row],[Total_Sales_INR]]/10000000</f>
        <v>8.70428E-3</v>
      </c>
      <c r="J12301" t="s">
        <v>47</v>
      </c>
      <c r="K12301" t="s">
        <v>72</v>
      </c>
      <c r="L12301">
        <v>5</v>
      </c>
      <c r="M12301" t="s">
        <v>51</v>
      </c>
      <c r="N12301" t="s">
        <v>48</v>
      </c>
      <c r="O12301" t="s">
        <v>22</v>
      </c>
    </row>
    <row r="12302" spans="1:15">
      <c r="A12302" t="s">
        <v>19055</v>
      </c>
      <c r="B12302" s="1">
        <v>45983</v>
      </c>
      <c r="C12302" t="s">
        <v>12475</v>
      </c>
      <c r="D12302" t="s">
        <v>32</v>
      </c>
      <c r="E12302" t="s">
        <v>33</v>
      </c>
      <c r="F12302">
        <v>5</v>
      </c>
      <c r="G12302">
        <v>31479.18</v>
      </c>
      <c r="H12302">
        <v>157395.9</v>
      </c>
      <c r="I12302">
        <f>salesdata[[#This Row],[Total_Sales_INR]]/10000000</f>
        <v>1.5739589999999998E-2</v>
      </c>
      <c r="J12302" t="s">
        <v>47</v>
      </c>
      <c r="K12302" t="s">
        <v>19</v>
      </c>
      <c r="L12302">
        <v>1</v>
      </c>
      <c r="M12302" t="s">
        <v>119</v>
      </c>
      <c r="N12302" t="s">
        <v>94</v>
      </c>
      <c r="O12302" t="s">
        <v>22</v>
      </c>
    </row>
    <row r="12303" spans="1:15">
      <c r="A12303" t="s">
        <v>19056</v>
      </c>
      <c r="B12303" s="1">
        <v>45841</v>
      </c>
      <c r="C12303" t="s">
        <v>4202</v>
      </c>
      <c r="D12303" t="s">
        <v>16</v>
      </c>
      <c r="E12303" t="s">
        <v>159</v>
      </c>
      <c r="F12303">
        <v>5</v>
      </c>
      <c r="G12303">
        <v>11028.04</v>
      </c>
      <c r="H12303">
        <v>55140.2</v>
      </c>
      <c r="I12303">
        <f>salesdata[[#This Row],[Total_Sales_INR]]/10000000</f>
        <v>5.5140199999999997E-3</v>
      </c>
      <c r="J12303" t="s">
        <v>27</v>
      </c>
      <c r="K12303" t="s">
        <v>72</v>
      </c>
      <c r="L12303">
        <v>3</v>
      </c>
      <c r="M12303" t="s">
        <v>115</v>
      </c>
      <c r="N12303" t="s">
        <v>97</v>
      </c>
      <c r="O12303" t="s">
        <v>22</v>
      </c>
    </row>
    <row r="12304" spans="1:15">
      <c r="A12304" t="s">
        <v>19057</v>
      </c>
      <c r="B12304" s="1">
        <v>45705</v>
      </c>
      <c r="C12304" t="s">
        <v>1230</v>
      </c>
      <c r="D12304" t="s">
        <v>25</v>
      </c>
      <c r="E12304" t="s">
        <v>223</v>
      </c>
      <c r="F12304">
        <v>4</v>
      </c>
      <c r="G12304">
        <v>16930.59</v>
      </c>
      <c r="H12304">
        <v>67722.36</v>
      </c>
      <c r="I12304">
        <f>salesdata[[#This Row],[Total_Sales_INR]]/10000000</f>
        <v>6.7722360000000001E-3</v>
      </c>
      <c r="J12304" t="s">
        <v>18</v>
      </c>
      <c r="K12304" t="s">
        <v>35</v>
      </c>
      <c r="L12304">
        <v>2</v>
      </c>
      <c r="M12304" t="s">
        <v>56</v>
      </c>
      <c r="N12304" t="s">
        <v>21</v>
      </c>
      <c r="O12304" t="s">
        <v>22</v>
      </c>
    </row>
    <row r="12305" spans="1:15">
      <c r="A12305" t="s">
        <v>19058</v>
      </c>
      <c r="B12305" s="1">
        <v>45986</v>
      </c>
      <c r="C12305" t="s">
        <v>6569</v>
      </c>
      <c r="D12305" t="s">
        <v>32</v>
      </c>
      <c r="E12305" t="s">
        <v>40</v>
      </c>
      <c r="F12305">
        <v>2</v>
      </c>
      <c r="G12305">
        <v>39432.92</v>
      </c>
      <c r="H12305">
        <v>78865.84</v>
      </c>
      <c r="I12305">
        <f>salesdata[[#This Row],[Total_Sales_INR]]/10000000</f>
        <v>7.8865840000000003E-3</v>
      </c>
      <c r="J12305" t="s">
        <v>18</v>
      </c>
      <c r="K12305" t="s">
        <v>35</v>
      </c>
      <c r="L12305">
        <v>5</v>
      </c>
      <c r="M12305" t="s">
        <v>51</v>
      </c>
      <c r="N12305" t="s">
        <v>37</v>
      </c>
      <c r="O12305" t="s">
        <v>22</v>
      </c>
    </row>
    <row r="12306" spans="1:15">
      <c r="A12306" t="s">
        <v>19059</v>
      </c>
      <c r="B12306" s="1">
        <v>45707</v>
      </c>
      <c r="C12306" t="s">
        <v>19060</v>
      </c>
      <c r="D12306" t="s">
        <v>102</v>
      </c>
      <c r="E12306" t="s">
        <v>118</v>
      </c>
      <c r="F12306">
        <v>4</v>
      </c>
      <c r="G12306">
        <v>39666.22</v>
      </c>
      <c r="H12306">
        <v>158664.88</v>
      </c>
      <c r="I12306">
        <f>salesdata[[#This Row],[Total_Sales_INR]]/10000000</f>
        <v>1.5866488000000002E-2</v>
      </c>
      <c r="J12306" t="s">
        <v>34</v>
      </c>
      <c r="K12306" t="s">
        <v>35</v>
      </c>
      <c r="L12306">
        <v>5</v>
      </c>
      <c r="M12306" t="s">
        <v>51</v>
      </c>
      <c r="N12306" t="s">
        <v>127</v>
      </c>
      <c r="O12306" t="s">
        <v>22</v>
      </c>
    </row>
    <row r="12307" spans="1:15">
      <c r="A12307" t="s">
        <v>19061</v>
      </c>
      <c r="B12307" s="1">
        <v>45831</v>
      </c>
      <c r="C12307" t="s">
        <v>1170</v>
      </c>
      <c r="D12307" t="s">
        <v>32</v>
      </c>
      <c r="E12307" t="s">
        <v>250</v>
      </c>
      <c r="F12307">
        <v>4</v>
      </c>
      <c r="G12307">
        <v>27943.97</v>
      </c>
      <c r="H12307">
        <v>111775.88</v>
      </c>
      <c r="I12307">
        <f>salesdata[[#This Row],[Total_Sales_INR]]/10000000</f>
        <v>1.1177588E-2</v>
      </c>
      <c r="J12307" t="s">
        <v>27</v>
      </c>
      <c r="K12307" t="s">
        <v>35</v>
      </c>
      <c r="L12307">
        <v>4</v>
      </c>
      <c r="M12307" t="s">
        <v>88</v>
      </c>
      <c r="N12307" t="s">
        <v>82</v>
      </c>
      <c r="O12307" t="s">
        <v>22</v>
      </c>
    </row>
    <row r="12308" spans="1:15">
      <c r="A12308" t="s">
        <v>19062</v>
      </c>
      <c r="B12308" s="1">
        <v>45834</v>
      </c>
      <c r="C12308" t="s">
        <v>19063</v>
      </c>
      <c r="D12308" t="s">
        <v>45</v>
      </c>
      <c r="E12308" t="s">
        <v>85</v>
      </c>
      <c r="F12308">
        <v>1</v>
      </c>
      <c r="G12308">
        <v>36461.360000000001</v>
      </c>
      <c r="H12308">
        <v>36461.360000000001</v>
      </c>
      <c r="I12308">
        <f>salesdata[[#This Row],[Total_Sales_INR]]/10000000</f>
        <v>3.6461359999999999E-3</v>
      </c>
      <c r="J12308" t="s">
        <v>18</v>
      </c>
      <c r="K12308" t="s">
        <v>72</v>
      </c>
      <c r="L12308">
        <v>4</v>
      </c>
      <c r="M12308" t="s">
        <v>123</v>
      </c>
      <c r="N12308" t="s">
        <v>74</v>
      </c>
      <c r="O12308" t="s">
        <v>22</v>
      </c>
    </row>
    <row r="12309" spans="1:15">
      <c r="A12309" t="s">
        <v>19064</v>
      </c>
      <c r="B12309" s="1">
        <v>45844</v>
      </c>
      <c r="C12309" t="s">
        <v>17975</v>
      </c>
      <c r="D12309" t="s">
        <v>45</v>
      </c>
      <c r="E12309" t="s">
        <v>55</v>
      </c>
      <c r="F12309">
        <v>4</v>
      </c>
      <c r="G12309">
        <v>24181.71</v>
      </c>
      <c r="H12309">
        <v>96726.84</v>
      </c>
      <c r="I12309">
        <f>salesdata[[#This Row],[Total_Sales_INR]]/10000000</f>
        <v>9.6726839999999991E-3</v>
      </c>
      <c r="J12309" t="s">
        <v>27</v>
      </c>
      <c r="K12309" t="s">
        <v>19</v>
      </c>
      <c r="L12309">
        <v>5</v>
      </c>
      <c r="M12309" t="s">
        <v>28</v>
      </c>
      <c r="N12309" t="s">
        <v>178</v>
      </c>
      <c r="O12309" t="s">
        <v>22</v>
      </c>
    </row>
    <row r="12310" spans="1:15">
      <c r="A12310" t="s">
        <v>19065</v>
      </c>
      <c r="B12310" s="1">
        <v>45984</v>
      </c>
      <c r="C12310" t="s">
        <v>6214</v>
      </c>
      <c r="D12310" t="s">
        <v>102</v>
      </c>
      <c r="E12310" t="s">
        <v>103</v>
      </c>
      <c r="F12310">
        <v>5</v>
      </c>
      <c r="G12310">
        <v>21124.78</v>
      </c>
      <c r="H12310">
        <v>105623.9</v>
      </c>
      <c r="I12310">
        <f>salesdata[[#This Row],[Total_Sales_INR]]/10000000</f>
        <v>1.056239E-2</v>
      </c>
      <c r="J12310" t="s">
        <v>47</v>
      </c>
      <c r="K12310" t="s">
        <v>19</v>
      </c>
      <c r="L12310">
        <v>3</v>
      </c>
      <c r="M12310" t="s">
        <v>77</v>
      </c>
      <c r="N12310" t="s">
        <v>213</v>
      </c>
      <c r="O12310" t="s">
        <v>22</v>
      </c>
    </row>
    <row r="12311" spans="1:15">
      <c r="A12311" t="s">
        <v>19066</v>
      </c>
      <c r="B12311" s="1">
        <v>45699</v>
      </c>
      <c r="C12311" t="s">
        <v>11480</v>
      </c>
      <c r="D12311" t="s">
        <v>16</v>
      </c>
      <c r="E12311" t="s">
        <v>159</v>
      </c>
      <c r="F12311">
        <v>4</v>
      </c>
      <c r="G12311">
        <v>24994.65</v>
      </c>
      <c r="H12311">
        <v>99978.6</v>
      </c>
      <c r="I12311">
        <f>salesdata[[#This Row],[Total_Sales_INR]]/10000000</f>
        <v>9.9978600000000008E-3</v>
      </c>
      <c r="J12311" t="s">
        <v>34</v>
      </c>
      <c r="K12311" t="s">
        <v>72</v>
      </c>
      <c r="L12311">
        <v>5</v>
      </c>
      <c r="M12311" t="s">
        <v>51</v>
      </c>
      <c r="N12311" t="s">
        <v>213</v>
      </c>
      <c r="O12311" t="s">
        <v>22</v>
      </c>
    </row>
    <row r="12312" spans="1:15">
      <c r="A12312" t="s">
        <v>19067</v>
      </c>
      <c r="B12312" s="1">
        <v>45892</v>
      </c>
      <c r="C12312" t="s">
        <v>11174</v>
      </c>
      <c r="D12312" t="s">
        <v>102</v>
      </c>
      <c r="E12312" t="s">
        <v>118</v>
      </c>
      <c r="F12312">
        <v>2</v>
      </c>
      <c r="G12312">
        <v>22889.14</v>
      </c>
      <c r="H12312">
        <v>45778.28</v>
      </c>
      <c r="I12312">
        <f>salesdata[[#This Row],[Total_Sales_INR]]/10000000</f>
        <v>4.5778279999999999E-3</v>
      </c>
      <c r="J12312" t="s">
        <v>47</v>
      </c>
      <c r="K12312" t="s">
        <v>72</v>
      </c>
      <c r="L12312">
        <v>1</v>
      </c>
      <c r="M12312" t="s">
        <v>107</v>
      </c>
      <c r="N12312" t="s">
        <v>21</v>
      </c>
      <c r="O12312" t="s">
        <v>22</v>
      </c>
    </row>
    <row r="12313" spans="1:15">
      <c r="A12313" t="s">
        <v>19068</v>
      </c>
      <c r="B12313" s="1">
        <v>45828</v>
      </c>
      <c r="C12313" t="s">
        <v>7252</v>
      </c>
      <c r="D12313" t="s">
        <v>45</v>
      </c>
      <c r="E12313" t="s">
        <v>46</v>
      </c>
      <c r="F12313">
        <v>1</v>
      </c>
      <c r="G12313">
        <v>29535.83</v>
      </c>
      <c r="H12313">
        <v>29535.83</v>
      </c>
      <c r="I12313">
        <f>salesdata[[#This Row],[Total_Sales_INR]]/10000000</f>
        <v>2.9535830000000001E-3</v>
      </c>
      <c r="J12313" t="s">
        <v>18</v>
      </c>
      <c r="K12313" t="s">
        <v>19</v>
      </c>
      <c r="L12313">
        <v>4</v>
      </c>
      <c r="M12313" t="s">
        <v>123</v>
      </c>
      <c r="N12313" t="s">
        <v>124</v>
      </c>
      <c r="O12313" t="s">
        <v>22</v>
      </c>
    </row>
    <row r="12314" spans="1:15">
      <c r="A12314" t="s">
        <v>19069</v>
      </c>
      <c r="B12314" s="1">
        <v>45916</v>
      </c>
      <c r="C12314" t="s">
        <v>11474</v>
      </c>
      <c r="D12314" t="s">
        <v>16</v>
      </c>
      <c r="E12314" t="s">
        <v>137</v>
      </c>
      <c r="F12314">
        <v>3</v>
      </c>
      <c r="G12314">
        <v>44645.279999999999</v>
      </c>
      <c r="H12314">
        <v>133935.84</v>
      </c>
      <c r="I12314">
        <f>salesdata[[#This Row],[Total_Sales_INR]]/10000000</f>
        <v>1.3393584E-2</v>
      </c>
      <c r="J12314" t="s">
        <v>18</v>
      </c>
      <c r="K12314" t="s">
        <v>19</v>
      </c>
      <c r="L12314">
        <v>5</v>
      </c>
      <c r="M12314" t="s">
        <v>170</v>
      </c>
      <c r="N12314" t="s">
        <v>216</v>
      </c>
      <c r="O12314" t="s">
        <v>22</v>
      </c>
    </row>
    <row r="12315" spans="1:15">
      <c r="A12315" t="s">
        <v>19070</v>
      </c>
      <c r="B12315" s="1">
        <v>45976</v>
      </c>
      <c r="C12315" t="s">
        <v>9646</v>
      </c>
      <c r="D12315" t="s">
        <v>32</v>
      </c>
      <c r="E12315" t="s">
        <v>250</v>
      </c>
      <c r="F12315">
        <v>3</v>
      </c>
      <c r="G12315">
        <v>27116.33</v>
      </c>
      <c r="H12315">
        <v>81348.990000000005</v>
      </c>
      <c r="I12315">
        <f>salesdata[[#This Row],[Total_Sales_INR]]/10000000</f>
        <v>8.134899000000001E-3</v>
      </c>
      <c r="J12315" t="s">
        <v>18</v>
      </c>
      <c r="K12315" t="s">
        <v>35</v>
      </c>
      <c r="L12315">
        <v>1</v>
      </c>
      <c r="M12315" t="s">
        <v>68</v>
      </c>
      <c r="N12315" t="s">
        <v>94</v>
      </c>
      <c r="O12315" t="s">
        <v>22</v>
      </c>
    </row>
    <row r="12316" spans="1:15">
      <c r="A12316" t="s">
        <v>19071</v>
      </c>
      <c r="B12316" s="1">
        <v>45895</v>
      </c>
      <c r="C12316" t="s">
        <v>19072</v>
      </c>
      <c r="D12316" t="s">
        <v>102</v>
      </c>
      <c r="E12316" t="s">
        <v>103</v>
      </c>
      <c r="F12316">
        <v>1</v>
      </c>
      <c r="G12316">
        <v>33564.22</v>
      </c>
      <c r="H12316">
        <v>33564.22</v>
      </c>
      <c r="I12316">
        <f>salesdata[[#This Row],[Total_Sales_INR]]/10000000</f>
        <v>3.356422E-3</v>
      </c>
      <c r="J12316" t="s">
        <v>27</v>
      </c>
      <c r="K12316" t="s">
        <v>35</v>
      </c>
      <c r="L12316">
        <v>3</v>
      </c>
      <c r="M12316" t="s">
        <v>77</v>
      </c>
      <c r="N12316" t="s">
        <v>48</v>
      </c>
      <c r="O12316" t="s">
        <v>22</v>
      </c>
    </row>
    <row r="12317" spans="1:15">
      <c r="A12317" t="s">
        <v>19073</v>
      </c>
      <c r="B12317" s="1">
        <v>45943</v>
      </c>
      <c r="C12317" t="s">
        <v>4310</v>
      </c>
      <c r="D12317" t="s">
        <v>45</v>
      </c>
      <c r="E12317" t="s">
        <v>85</v>
      </c>
      <c r="F12317">
        <v>3</v>
      </c>
      <c r="G12317">
        <v>24153.64</v>
      </c>
      <c r="H12317">
        <v>72460.92</v>
      </c>
      <c r="I12317">
        <f>salesdata[[#This Row],[Total_Sales_INR]]/10000000</f>
        <v>7.246092E-3</v>
      </c>
      <c r="J12317" t="s">
        <v>47</v>
      </c>
      <c r="K12317" t="s">
        <v>19</v>
      </c>
      <c r="L12317">
        <v>2</v>
      </c>
      <c r="M12317" t="s">
        <v>265</v>
      </c>
      <c r="N12317" t="s">
        <v>21</v>
      </c>
      <c r="O12317" t="s">
        <v>22</v>
      </c>
    </row>
    <row r="12318" spans="1:15">
      <c r="A12318" t="s">
        <v>19074</v>
      </c>
      <c r="B12318" s="1">
        <v>45893</v>
      </c>
      <c r="C12318" t="s">
        <v>8110</v>
      </c>
      <c r="D12318" t="s">
        <v>45</v>
      </c>
      <c r="E12318" t="s">
        <v>85</v>
      </c>
      <c r="F12318">
        <v>1</v>
      </c>
      <c r="G12318">
        <v>26066</v>
      </c>
      <c r="H12318">
        <v>26066</v>
      </c>
      <c r="I12318">
        <f>salesdata[[#This Row],[Total_Sales_INR]]/10000000</f>
        <v>2.6066000000000001E-3</v>
      </c>
      <c r="J12318" t="s">
        <v>47</v>
      </c>
      <c r="K12318" t="s">
        <v>72</v>
      </c>
      <c r="L12318">
        <v>1</v>
      </c>
      <c r="M12318" t="s">
        <v>68</v>
      </c>
      <c r="N12318" t="s">
        <v>156</v>
      </c>
      <c r="O12318" t="s">
        <v>22</v>
      </c>
    </row>
    <row r="12319" spans="1:15">
      <c r="A12319" t="s">
        <v>19075</v>
      </c>
      <c r="B12319" s="1">
        <v>45697</v>
      </c>
      <c r="C12319" t="s">
        <v>19076</v>
      </c>
      <c r="D12319" t="s">
        <v>16</v>
      </c>
      <c r="E12319" t="s">
        <v>159</v>
      </c>
      <c r="F12319">
        <v>3</v>
      </c>
      <c r="G12319">
        <v>5478.72</v>
      </c>
      <c r="H12319">
        <v>16436.16</v>
      </c>
      <c r="I12319">
        <f>salesdata[[#This Row],[Total_Sales_INR]]/10000000</f>
        <v>1.6436160000000001E-3</v>
      </c>
      <c r="J12319" t="s">
        <v>27</v>
      </c>
      <c r="K12319" t="s">
        <v>35</v>
      </c>
      <c r="L12319">
        <v>1</v>
      </c>
      <c r="M12319" t="s">
        <v>68</v>
      </c>
      <c r="N12319" t="s">
        <v>94</v>
      </c>
      <c r="O12319" t="s">
        <v>22</v>
      </c>
    </row>
    <row r="12320" spans="1:15">
      <c r="A12320" t="s">
        <v>19077</v>
      </c>
      <c r="B12320" s="1">
        <v>45852</v>
      </c>
      <c r="C12320" t="s">
        <v>7689</v>
      </c>
      <c r="D12320" t="s">
        <v>25</v>
      </c>
      <c r="E12320" t="s">
        <v>223</v>
      </c>
      <c r="F12320">
        <v>5</v>
      </c>
      <c r="G12320">
        <v>12519.86</v>
      </c>
      <c r="H12320">
        <v>62599.3</v>
      </c>
      <c r="I12320">
        <f>salesdata[[#This Row],[Total_Sales_INR]]/10000000</f>
        <v>6.2599300000000004E-3</v>
      </c>
      <c r="J12320" t="s">
        <v>18</v>
      </c>
      <c r="K12320" t="s">
        <v>72</v>
      </c>
      <c r="L12320">
        <v>2</v>
      </c>
      <c r="M12320" t="s">
        <v>56</v>
      </c>
      <c r="N12320" t="s">
        <v>173</v>
      </c>
      <c r="O12320" t="s">
        <v>22</v>
      </c>
    </row>
    <row r="12321" spans="1:15">
      <c r="A12321" t="s">
        <v>19078</v>
      </c>
      <c r="B12321" s="1">
        <v>45703</v>
      </c>
      <c r="C12321" t="s">
        <v>4384</v>
      </c>
      <c r="D12321" t="s">
        <v>32</v>
      </c>
      <c r="E12321" t="s">
        <v>81</v>
      </c>
      <c r="F12321">
        <v>1</v>
      </c>
      <c r="G12321">
        <v>4758.6499999999996</v>
      </c>
      <c r="H12321">
        <v>4758.6499999999996</v>
      </c>
      <c r="I12321">
        <f>salesdata[[#This Row],[Total_Sales_INR]]/10000000</f>
        <v>4.7586499999999996E-4</v>
      </c>
      <c r="J12321" t="s">
        <v>18</v>
      </c>
      <c r="K12321" t="s">
        <v>35</v>
      </c>
      <c r="L12321">
        <v>3</v>
      </c>
      <c r="M12321" t="s">
        <v>61</v>
      </c>
      <c r="N12321" t="s">
        <v>78</v>
      </c>
      <c r="O12321" t="s">
        <v>22</v>
      </c>
    </row>
    <row r="12322" spans="1:15">
      <c r="A12322" t="s">
        <v>19079</v>
      </c>
      <c r="B12322" s="1">
        <v>45868</v>
      </c>
      <c r="C12322" t="s">
        <v>15266</v>
      </c>
      <c r="D12322" t="s">
        <v>102</v>
      </c>
      <c r="E12322" t="s">
        <v>103</v>
      </c>
      <c r="F12322">
        <v>2</v>
      </c>
      <c r="G12322">
        <v>28571</v>
      </c>
      <c r="H12322">
        <v>57142</v>
      </c>
      <c r="I12322">
        <f>salesdata[[#This Row],[Total_Sales_INR]]/10000000</f>
        <v>5.7142E-3</v>
      </c>
      <c r="J12322" t="s">
        <v>34</v>
      </c>
      <c r="K12322" t="s">
        <v>35</v>
      </c>
      <c r="L12322">
        <v>2</v>
      </c>
      <c r="M12322" t="s">
        <v>104</v>
      </c>
      <c r="N12322" t="s">
        <v>29</v>
      </c>
      <c r="O12322" t="s">
        <v>22</v>
      </c>
    </row>
    <row r="12323" spans="1:15">
      <c r="A12323" t="s">
        <v>19080</v>
      </c>
      <c r="B12323" s="1">
        <v>45687</v>
      </c>
      <c r="C12323" t="s">
        <v>1532</v>
      </c>
      <c r="D12323" t="s">
        <v>45</v>
      </c>
      <c r="E12323" t="s">
        <v>65</v>
      </c>
      <c r="F12323">
        <v>2</v>
      </c>
      <c r="G12323">
        <v>773.17</v>
      </c>
      <c r="H12323">
        <v>1546.34</v>
      </c>
      <c r="I12323">
        <f>salesdata[[#This Row],[Total_Sales_INR]]/10000000</f>
        <v>1.5463399999999998E-4</v>
      </c>
      <c r="J12323" t="s">
        <v>34</v>
      </c>
      <c r="K12323" t="s">
        <v>72</v>
      </c>
      <c r="L12323">
        <v>3</v>
      </c>
      <c r="M12323" t="s">
        <v>36</v>
      </c>
      <c r="N12323" t="s">
        <v>74</v>
      </c>
      <c r="O12323" t="s">
        <v>22</v>
      </c>
    </row>
    <row r="12324" spans="1:15">
      <c r="A12324" t="s">
        <v>19081</v>
      </c>
      <c r="B12324" s="1">
        <v>45960</v>
      </c>
      <c r="C12324" t="s">
        <v>19082</v>
      </c>
      <c r="D12324" t="s">
        <v>102</v>
      </c>
      <c r="E12324" t="s">
        <v>118</v>
      </c>
      <c r="F12324">
        <v>1</v>
      </c>
      <c r="G12324">
        <v>39101.629999999997</v>
      </c>
      <c r="H12324">
        <v>39101.629999999997</v>
      </c>
      <c r="I12324">
        <f>salesdata[[#This Row],[Total_Sales_INR]]/10000000</f>
        <v>3.9101629999999995E-3</v>
      </c>
      <c r="J12324" t="s">
        <v>18</v>
      </c>
      <c r="K12324" t="s">
        <v>35</v>
      </c>
      <c r="L12324">
        <v>3</v>
      </c>
      <c r="M12324" t="s">
        <v>36</v>
      </c>
      <c r="N12324" t="s">
        <v>167</v>
      </c>
      <c r="O12324" t="s">
        <v>22</v>
      </c>
    </row>
    <row r="12325" spans="1:15">
      <c r="A12325" t="s">
        <v>19083</v>
      </c>
      <c r="B12325" s="1">
        <v>45824</v>
      </c>
      <c r="C12325" t="s">
        <v>19084</v>
      </c>
      <c r="D12325" t="s">
        <v>25</v>
      </c>
      <c r="E12325" t="s">
        <v>223</v>
      </c>
      <c r="F12325">
        <v>4</v>
      </c>
      <c r="G12325">
        <v>6956.19</v>
      </c>
      <c r="H12325">
        <v>27824.76</v>
      </c>
      <c r="I12325">
        <f>salesdata[[#This Row],[Total_Sales_INR]]/10000000</f>
        <v>2.7824759999999999E-3</v>
      </c>
      <c r="J12325" t="s">
        <v>34</v>
      </c>
      <c r="K12325" t="s">
        <v>72</v>
      </c>
      <c r="L12325">
        <v>1</v>
      </c>
      <c r="M12325" t="s">
        <v>181</v>
      </c>
      <c r="N12325" t="s">
        <v>150</v>
      </c>
      <c r="O12325" t="s">
        <v>22</v>
      </c>
    </row>
    <row r="12326" spans="1:15">
      <c r="A12326" t="s">
        <v>19085</v>
      </c>
      <c r="B12326" s="1">
        <v>45769</v>
      </c>
      <c r="C12326" t="s">
        <v>19086</v>
      </c>
      <c r="D12326" t="s">
        <v>45</v>
      </c>
      <c r="E12326" t="s">
        <v>65</v>
      </c>
      <c r="F12326">
        <v>3</v>
      </c>
      <c r="G12326">
        <v>13620.36</v>
      </c>
      <c r="H12326">
        <v>40861.08</v>
      </c>
      <c r="I12326">
        <f>salesdata[[#This Row],[Total_Sales_INR]]/10000000</f>
        <v>4.0861079999999998E-3</v>
      </c>
      <c r="J12326" t="s">
        <v>27</v>
      </c>
      <c r="K12326" t="s">
        <v>72</v>
      </c>
      <c r="L12326">
        <v>5</v>
      </c>
      <c r="M12326" t="s">
        <v>51</v>
      </c>
      <c r="N12326" t="s">
        <v>78</v>
      </c>
      <c r="O12326" t="s">
        <v>22</v>
      </c>
    </row>
    <row r="12327" spans="1:15">
      <c r="A12327" t="s">
        <v>19087</v>
      </c>
      <c r="B12327" s="1">
        <v>45786</v>
      </c>
      <c r="C12327" t="s">
        <v>548</v>
      </c>
      <c r="D12327" t="s">
        <v>32</v>
      </c>
      <c r="E12327" t="s">
        <v>309</v>
      </c>
      <c r="F12327">
        <v>3</v>
      </c>
      <c r="G12327">
        <v>24958.21</v>
      </c>
      <c r="H12327">
        <v>74874.63</v>
      </c>
      <c r="I12327">
        <f>salesdata[[#This Row],[Total_Sales_INR]]/10000000</f>
        <v>7.4874630000000006E-3</v>
      </c>
      <c r="J12327" t="s">
        <v>27</v>
      </c>
      <c r="K12327" t="s">
        <v>19</v>
      </c>
      <c r="L12327">
        <v>4</v>
      </c>
      <c r="M12327" t="s">
        <v>123</v>
      </c>
      <c r="N12327" t="s">
        <v>48</v>
      </c>
      <c r="O12327" t="s">
        <v>22</v>
      </c>
    </row>
    <row r="12328" spans="1:15">
      <c r="A12328" t="s">
        <v>19088</v>
      </c>
      <c r="B12328" s="1">
        <v>45754</v>
      </c>
      <c r="C12328" t="s">
        <v>12693</v>
      </c>
      <c r="D12328" t="s">
        <v>16</v>
      </c>
      <c r="E12328" t="s">
        <v>130</v>
      </c>
      <c r="F12328">
        <v>1</v>
      </c>
      <c r="G12328">
        <v>35145.660000000003</v>
      </c>
      <c r="H12328">
        <v>35145.660000000003</v>
      </c>
      <c r="I12328">
        <f>salesdata[[#This Row],[Total_Sales_INR]]/10000000</f>
        <v>3.5145660000000002E-3</v>
      </c>
      <c r="J12328" t="s">
        <v>18</v>
      </c>
      <c r="K12328" t="s">
        <v>35</v>
      </c>
      <c r="L12328">
        <v>2</v>
      </c>
      <c r="M12328" t="s">
        <v>141</v>
      </c>
      <c r="N12328" t="s">
        <v>69</v>
      </c>
      <c r="O12328" t="s">
        <v>22</v>
      </c>
    </row>
    <row r="12329" spans="1:15">
      <c r="A12329" t="s">
        <v>19089</v>
      </c>
      <c r="B12329" s="1">
        <v>45810</v>
      </c>
      <c r="C12329" t="s">
        <v>1250</v>
      </c>
      <c r="D12329" t="s">
        <v>45</v>
      </c>
      <c r="E12329" t="s">
        <v>85</v>
      </c>
      <c r="F12329">
        <v>1</v>
      </c>
      <c r="G12329">
        <v>42942.36</v>
      </c>
      <c r="H12329">
        <v>42942.36</v>
      </c>
      <c r="I12329">
        <f>salesdata[[#This Row],[Total_Sales_INR]]/10000000</f>
        <v>4.2942359999999999E-3</v>
      </c>
      <c r="J12329" t="s">
        <v>47</v>
      </c>
      <c r="K12329" t="s">
        <v>72</v>
      </c>
      <c r="L12329">
        <v>4</v>
      </c>
      <c r="M12329" t="s">
        <v>88</v>
      </c>
      <c r="N12329" t="s">
        <v>216</v>
      </c>
      <c r="O12329" t="s">
        <v>22</v>
      </c>
    </row>
    <row r="12330" spans="1:15">
      <c r="A12330" t="s">
        <v>19090</v>
      </c>
      <c r="B12330" s="1">
        <v>45985</v>
      </c>
      <c r="C12330" t="s">
        <v>16831</v>
      </c>
      <c r="D12330" t="s">
        <v>45</v>
      </c>
      <c r="E12330" t="s">
        <v>65</v>
      </c>
      <c r="F12330">
        <v>2</v>
      </c>
      <c r="G12330">
        <v>13211.36</v>
      </c>
      <c r="H12330">
        <v>26422.720000000001</v>
      </c>
      <c r="I12330">
        <f>salesdata[[#This Row],[Total_Sales_INR]]/10000000</f>
        <v>2.6422720000000002E-3</v>
      </c>
      <c r="J12330" t="s">
        <v>18</v>
      </c>
      <c r="K12330" t="s">
        <v>19</v>
      </c>
      <c r="L12330">
        <v>5</v>
      </c>
      <c r="M12330" t="s">
        <v>51</v>
      </c>
      <c r="N12330" t="s">
        <v>134</v>
      </c>
      <c r="O12330" t="s">
        <v>22</v>
      </c>
    </row>
    <row r="12331" spans="1:15">
      <c r="A12331" t="s">
        <v>19091</v>
      </c>
      <c r="B12331" s="1">
        <v>45988</v>
      </c>
      <c r="C12331" t="s">
        <v>9124</v>
      </c>
      <c r="D12331" t="s">
        <v>16</v>
      </c>
      <c r="E12331" t="s">
        <v>130</v>
      </c>
      <c r="F12331">
        <v>4</v>
      </c>
      <c r="G12331">
        <v>22461.38</v>
      </c>
      <c r="H12331">
        <v>89845.52</v>
      </c>
      <c r="I12331">
        <f>salesdata[[#This Row],[Total_Sales_INR]]/10000000</f>
        <v>8.9845519999999998E-3</v>
      </c>
      <c r="J12331" t="s">
        <v>47</v>
      </c>
      <c r="K12331" t="s">
        <v>72</v>
      </c>
      <c r="L12331">
        <v>1</v>
      </c>
      <c r="M12331" t="s">
        <v>107</v>
      </c>
      <c r="N12331" t="s">
        <v>178</v>
      </c>
      <c r="O12331" t="s">
        <v>22</v>
      </c>
    </row>
    <row r="12332" spans="1:15">
      <c r="A12332" t="s">
        <v>19092</v>
      </c>
      <c r="B12332" s="1">
        <v>45825</v>
      </c>
      <c r="C12332" t="s">
        <v>19093</v>
      </c>
      <c r="D12332" t="s">
        <v>32</v>
      </c>
      <c r="E12332" t="s">
        <v>40</v>
      </c>
      <c r="F12332">
        <v>4</v>
      </c>
      <c r="G12332">
        <v>42326.96</v>
      </c>
      <c r="H12332">
        <v>169307.84</v>
      </c>
      <c r="I12332">
        <f>salesdata[[#This Row],[Total_Sales_INR]]/10000000</f>
        <v>1.6930784000000001E-2</v>
      </c>
      <c r="J12332" t="s">
        <v>27</v>
      </c>
      <c r="K12332" t="s">
        <v>72</v>
      </c>
      <c r="L12332">
        <v>2</v>
      </c>
      <c r="M12332" t="s">
        <v>141</v>
      </c>
      <c r="N12332" t="s">
        <v>112</v>
      </c>
      <c r="O12332" t="s">
        <v>22</v>
      </c>
    </row>
    <row r="12333" spans="1:15">
      <c r="A12333" t="s">
        <v>19094</v>
      </c>
      <c r="B12333" s="1">
        <v>45706</v>
      </c>
      <c r="C12333" t="s">
        <v>7303</v>
      </c>
      <c r="D12333" t="s">
        <v>16</v>
      </c>
      <c r="E12333" t="s">
        <v>159</v>
      </c>
      <c r="F12333">
        <v>1</v>
      </c>
      <c r="G12333">
        <v>6475.26</v>
      </c>
      <c r="H12333">
        <v>6475.26</v>
      </c>
      <c r="I12333">
        <f>salesdata[[#This Row],[Total_Sales_INR]]/10000000</f>
        <v>6.4752600000000005E-4</v>
      </c>
      <c r="J12333" t="s">
        <v>34</v>
      </c>
      <c r="K12333" t="s">
        <v>35</v>
      </c>
      <c r="L12333">
        <v>4</v>
      </c>
      <c r="M12333" t="s">
        <v>160</v>
      </c>
      <c r="N12333" t="s">
        <v>167</v>
      </c>
      <c r="O12333" t="s">
        <v>22</v>
      </c>
    </row>
    <row r="12334" spans="1:15">
      <c r="A12334" t="s">
        <v>19095</v>
      </c>
      <c r="B12334" s="1">
        <v>45927</v>
      </c>
      <c r="C12334" t="s">
        <v>19096</v>
      </c>
      <c r="D12334" t="s">
        <v>102</v>
      </c>
      <c r="E12334" t="s">
        <v>193</v>
      </c>
      <c r="F12334">
        <v>4</v>
      </c>
      <c r="G12334">
        <v>6759.98</v>
      </c>
      <c r="H12334">
        <v>27039.919999999998</v>
      </c>
      <c r="I12334">
        <f>salesdata[[#This Row],[Total_Sales_INR]]/10000000</f>
        <v>2.7039919999999997E-3</v>
      </c>
      <c r="J12334" t="s">
        <v>47</v>
      </c>
      <c r="K12334" t="s">
        <v>35</v>
      </c>
      <c r="L12334">
        <v>1</v>
      </c>
      <c r="M12334" t="s">
        <v>119</v>
      </c>
      <c r="N12334" t="s">
        <v>156</v>
      </c>
      <c r="O12334" t="s">
        <v>22</v>
      </c>
    </row>
    <row r="12335" spans="1:15">
      <c r="A12335" t="s">
        <v>19097</v>
      </c>
      <c r="B12335" s="1">
        <v>45935</v>
      </c>
      <c r="C12335" t="s">
        <v>19098</v>
      </c>
      <c r="D12335" t="s">
        <v>102</v>
      </c>
      <c r="E12335" t="s">
        <v>103</v>
      </c>
      <c r="F12335">
        <v>1</v>
      </c>
      <c r="G12335">
        <v>9539.58</v>
      </c>
      <c r="H12335">
        <v>9539.58</v>
      </c>
      <c r="I12335">
        <f>salesdata[[#This Row],[Total_Sales_INR]]/10000000</f>
        <v>9.5395799999999998E-4</v>
      </c>
      <c r="J12335" t="s">
        <v>47</v>
      </c>
      <c r="K12335" t="s">
        <v>19</v>
      </c>
      <c r="L12335">
        <v>3</v>
      </c>
      <c r="M12335" t="s">
        <v>61</v>
      </c>
      <c r="N12335" t="s">
        <v>94</v>
      </c>
      <c r="O12335" t="s">
        <v>22</v>
      </c>
    </row>
    <row r="12336" spans="1:15">
      <c r="A12336" t="s">
        <v>19099</v>
      </c>
      <c r="B12336" s="1">
        <v>45776</v>
      </c>
      <c r="C12336" t="s">
        <v>4315</v>
      </c>
      <c r="D12336" t="s">
        <v>102</v>
      </c>
      <c r="E12336" t="s">
        <v>184</v>
      </c>
      <c r="F12336">
        <v>5</v>
      </c>
      <c r="G12336">
        <v>26876.85</v>
      </c>
      <c r="H12336">
        <v>134384.25</v>
      </c>
      <c r="I12336">
        <f>salesdata[[#This Row],[Total_Sales_INR]]/10000000</f>
        <v>1.3438425E-2</v>
      </c>
      <c r="J12336" t="s">
        <v>27</v>
      </c>
      <c r="K12336" t="s">
        <v>72</v>
      </c>
      <c r="L12336">
        <v>1</v>
      </c>
      <c r="M12336" t="s">
        <v>20</v>
      </c>
      <c r="N12336" t="s">
        <v>52</v>
      </c>
      <c r="O12336" t="s">
        <v>22</v>
      </c>
    </row>
    <row r="12337" spans="1:15">
      <c r="A12337" t="s">
        <v>19100</v>
      </c>
      <c r="B12337" s="1">
        <v>45788</v>
      </c>
      <c r="C12337" t="s">
        <v>19101</v>
      </c>
      <c r="D12337" t="s">
        <v>102</v>
      </c>
      <c r="E12337" t="s">
        <v>118</v>
      </c>
      <c r="F12337">
        <v>3</v>
      </c>
      <c r="G12337">
        <v>32020.28</v>
      </c>
      <c r="H12337">
        <v>96060.84</v>
      </c>
      <c r="I12337">
        <f>salesdata[[#This Row],[Total_Sales_INR]]/10000000</f>
        <v>9.6060839999999991E-3</v>
      </c>
      <c r="J12337" t="s">
        <v>34</v>
      </c>
      <c r="K12337" t="s">
        <v>72</v>
      </c>
      <c r="L12337">
        <v>3</v>
      </c>
      <c r="M12337" t="s">
        <v>36</v>
      </c>
      <c r="N12337" t="s">
        <v>216</v>
      </c>
      <c r="O12337" t="s">
        <v>22</v>
      </c>
    </row>
    <row r="12338" spans="1:15">
      <c r="A12338" t="s">
        <v>19102</v>
      </c>
      <c r="B12338" s="1">
        <v>45906</v>
      </c>
      <c r="C12338" t="s">
        <v>19103</v>
      </c>
      <c r="D12338" t="s">
        <v>32</v>
      </c>
      <c r="E12338" t="s">
        <v>40</v>
      </c>
      <c r="F12338">
        <v>2</v>
      </c>
      <c r="G12338">
        <v>16718.3</v>
      </c>
      <c r="H12338">
        <v>33436.6</v>
      </c>
      <c r="I12338">
        <f>salesdata[[#This Row],[Total_Sales_INR]]/10000000</f>
        <v>3.34366E-3</v>
      </c>
      <c r="J12338" t="s">
        <v>27</v>
      </c>
      <c r="K12338" t="s">
        <v>72</v>
      </c>
      <c r="L12338">
        <v>3</v>
      </c>
      <c r="M12338" t="s">
        <v>77</v>
      </c>
      <c r="N12338" t="s">
        <v>52</v>
      </c>
      <c r="O12338" t="s">
        <v>22</v>
      </c>
    </row>
    <row r="12339" spans="1:15">
      <c r="A12339" t="s">
        <v>19104</v>
      </c>
      <c r="B12339" s="1">
        <v>45788</v>
      </c>
      <c r="C12339" t="s">
        <v>19105</v>
      </c>
      <c r="D12339" t="s">
        <v>102</v>
      </c>
      <c r="E12339" t="s">
        <v>118</v>
      </c>
      <c r="F12339">
        <v>3</v>
      </c>
      <c r="G12339">
        <v>4808.2299999999996</v>
      </c>
      <c r="H12339">
        <v>14424.69</v>
      </c>
      <c r="I12339">
        <f>salesdata[[#This Row],[Total_Sales_INR]]/10000000</f>
        <v>1.442469E-3</v>
      </c>
      <c r="J12339" t="s">
        <v>34</v>
      </c>
      <c r="K12339" t="s">
        <v>19</v>
      </c>
      <c r="L12339">
        <v>2</v>
      </c>
      <c r="M12339" t="s">
        <v>141</v>
      </c>
      <c r="N12339" t="s">
        <v>42</v>
      </c>
      <c r="O12339" t="s">
        <v>22</v>
      </c>
    </row>
    <row r="12340" spans="1:15">
      <c r="A12340" t="s">
        <v>19106</v>
      </c>
      <c r="B12340" s="1">
        <v>45681</v>
      </c>
      <c r="C12340" t="s">
        <v>16776</v>
      </c>
      <c r="D12340" t="s">
        <v>45</v>
      </c>
      <c r="E12340" t="s">
        <v>60</v>
      </c>
      <c r="F12340">
        <v>3</v>
      </c>
      <c r="G12340">
        <v>2197.1799999999998</v>
      </c>
      <c r="H12340">
        <v>6591.54</v>
      </c>
      <c r="I12340">
        <f>salesdata[[#This Row],[Total_Sales_INR]]/10000000</f>
        <v>6.5915400000000001E-4</v>
      </c>
      <c r="J12340" t="s">
        <v>47</v>
      </c>
      <c r="K12340" t="s">
        <v>35</v>
      </c>
      <c r="L12340">
        <v>2</v>
      </c>
      <c r="M12340" t="s">
        <v>56</v>
      </c>
      <c r="N12340" t="s">
        <v>42</v>
      </c>
      <c r="O12340" t="s">
        <v>22</v>
      </c>
    </row>
    <row r="12341" spans="1:15">
      <c r="A12341" t="s">
        <v>19107</v>
      </c>
      <c r="B12341" s="1">
        <v>45658</v>
      </c>
      <c r="C12341" t="s">
        <v>19108</v>
      </c>
      <c r="D12341" t="s">
        <v>16</v>
      </c>
      <c r="E12341" t="s">
        <v>17</v>
      </c>
      <c r="F12341">
        <v>2</v>
      </c>
      <c r="G12341">
        <v>27086.81</v>
      </c>
      <c r="H12341">
        <v>54173.62</v>
      </c>
      <c r="I12341">
        <f>salesdata[[#This Row],[Total_Sales_INR]]/10000000</f>
        <v>5.4173620000000002E-3</v>
      </c>
      <c r="J12341" t="s">
        <v>27</v>
      </c>
      <c r="K12341" t="s">
        <v>72</v>
      </c>
      <c r="L12341">
        <v>3</v>
      </c>
      <c r="M12341" t="s">
        <v>77</v>
      </c>
      <c r="N12341" t="s">
        <v>57</v>
      </c>
      <c r="O12341" t="s">
        <v>22</v>
      </c>
    </row>
    <row r="12342" spans="1:15">
      <c r="A12342" t="s">
        <v>19109</v>
      </c>
      <c r="B12342" s="1">
        <v>45783</v>
      </c>
      <c r="C12342" t="s">
        <v>19110</v>
      </c>
      <c r="D12342" t="s">
        <v>16</v>
      </c>
      <c r="E12342" t="s">
        <v>17</v>
      </c>
      <c r="F12342">
        <v>4</v>
      </c>
      <c r="G12342">
        <v>46224.58</v>
      </c>
      <c r="H12342">
        <v>184898.32</v>
      </c>
      <c r="I12342">
        <f>salesdata[[#This Row],[Total_Sales_INR]]/10000000</f>
        <v>1.8489832000000001E-2</v>
      </c>
      <c r="J12342" t="s">
        <v>34</v>
      </c>
      <c r="K12342" t="s">
        <v>19</v>
      </c>
      <c r="L12342">
        <v>4</v>
      </c>
      <c r="M12342" t="s">
        <v>185</v>
      </c>
      <c r="N12342" t="s">
        <v>52</v>
      </c>
      <c r="O12342" t="s">
        <v>22</v>
      </c>
    </row>
    <row r="12343" spans="1:15">
      <c r="A12343" t="s">
        <v>19111</v>
      </c>
      <c r="B12343" s="1">
        <v>45839</v>
      </c>
      <c r="C12343" t="s">
        <v>7709</v>
      </c>
      <c r="D12343" t="s">
        <v>32</v>
      </c>
      <c r="E12343" t="s">
        <v>33</v>
      </c>
      <c r="F12343">
        <v>5</v>
      </c>
      <c r="G12343">
        <v>29307.19</v>
      </c>
      <c r="H12343">
        <v>146535.95000000001</v>
      </c>
      <c r="I12343">
        <f>salesdata[[#This Row],[Total_Sales_INR]]/10000000</f>
        <v>1.4653595000000002E-2</v>
      </c>
      <c r="J12343" t="s">
        <v>18</v>
      </c>
      <c r="K12343" t="s">
        <v>19</v>
      </c>
      <c r="L12343">
        <v>3</v>
      </c>
      <c r="M12343" t="s">
        <v>115</v>
      </c>
      <c r="N12343" t="s">
        <v>156</v>
      </c>
      <c r="O12343" t="s">
        <v>22</v>
      </c>
    </row>
    <row r="12344" spans="1:15">
      <c r="A12344" t="s">
        <v>19112</v>
      </c>
      <c r="B12344" s="1">
        <v>45844</v>
      </c>
      <c r="C12344" t="s">
        <v>7334</v>
      </c>
      <c r="D12344" t="s">
        <v>25</v>
      </c>
      <c r="E12344" t="s">
        <v>280</v>
      </c>
      <c r="F12344">
        <v>1</v>
      </c>
      <c r="G12344">
        <v>23258.74</v>
      </c>
      <c r="H12344">
        <v>23258.74</v>
      </c>
      <c r="I12344">
        <f>salesdata[[#This Row],[Total_Sales_INR]]/10000000</f>
        <v>2.3258740000000003E-3</v>
      </c>
      <c r="J12344" t="s">
        <v>34</v>
      </c>
      <c r="K12344" t="s">
        <v>19</v>
      </c>
      <c r="L12344">
        <v>5</v>
      </c>
      <c r="M12344" t="s">
        <v>51</v>
      </c>
      <c r="N12344" t="s">
        <v>360</v>
      </c>
      <c r="O12344" t="s">
        <v>22</v>
      </c>
    </row>
    <row r="12345" spans="1:15">
      <c r="A12345" t="s">
        <v>19113</v>
      </c>
      <c r="B12345" s="1">
        <v>45897</v>
      </c>
      <c r="C12345" t="s">
        <v>1536</v>
      </c>
      <c r="D12345" t="s">
        <v>45</v>
      </c>
      <c r="E12345" t="s">
        <v>55</v>
      </c>
      <c r="F12345">
        <v>2</v>
      </c>
      <c r="G12345">
        <v>26485.73</v>
      </c>
      <c r="H12345">
        <v>52971.46</v>
      </c>
      <c r="I12345">
        <f>salesdata[[#This Row],[Total_Sales_INR]]/10000000</f>
        <v>5.297146E-3</v>
      </c>
      <c r="J12345" t="s">
        <v>18</v>
      </c>
      <c r="K12345" t="s">
        <v>35</v>
      </c>
      <c r="L12345">
        <v>5</v>
      </c>
      <c r="M12345" t="s">
        <v>73</v>
      </c>
      <c r="N12345" t="s">
        <v>69</v>
      </c>
      <c r="O12345" t="s">
        <v>22</v>
      </c>
    </row>
    <row r="12346" spans="1:15">
      <c r="A12346" t="s">
        <v>19114</v>
      </c>
      <c r="B12346" s="1">
        <v>45896</v>
      </c>
      <c r="C12346" t="s">
        <v>19115</v>
      </c>
      <c r="D12346" t="s">
        <v>102</v>
      </c>
      <c r="E12346" t="s">
        <v>118</v>
      </c>
      <c r="F12346">
        <v>1</v>
      </c>
      <c r="G12346">
        <v>11208.35</v>
      </c>
      <c r="H12346">
        <v>11208.35</v>
      </c>
      <c r="I12346">
        <f>salesdata[[#This Row],[Total_Sales_INR]]/10000000</f>
        <v>1.1208349999999999E-3</v>
      </c>
      <c r="J12346" t="s">
        <v>47</v>
      </c>
      <c r="K12346" t="s">
        <v>35</v>
      </c>
      <c r="L12346">
        <v>4</v>
      </c>
      <c r="M12346" t="s">
        <v>198</v>
      </c>
      <c r="N12346" t="s">
        <v>112</v>
      </c>
      <c r="O12346" t="s">
        <v>22</v>
      </c>
    </row>
    <row r="12347" spans="1:15">
      <c r="A12347" t="s">
        <v>19116</v>
      </c>
      <c r="B12347" s="1">
        <v>45871</v>
      </c>
      <c r="C12347" t="s">
        <v>4300</v>
      </c>
      <c r="D12347" t="s">
        <v>45</v>
      </c>
      <c r="E12347" t="s">
        <v>46</v>
      </c>
      <c r="F12347">
        <v>3</v>
      </c>
      <c r="G12347">
        <v>31044.240000000002</v>
      </c>
      <c r="H12347">
        <v>93132.72</v>
      </c>
      <c r="I12347">
        <f>salesdata[[#This Row],[Total_Sales_INR]]/10000000</f>
        <v>9.3132720000000009E-3</v>
      </c>
      <c r="J12347" t="s">
        <v>27</v>
      </c>
      <c r="K12347" t="s">
        <v>72</v>
      </c>
      <c r="L12347">
        <v>4</v>
      </c>
      <c r="M12347" t="s">
        <v>160</v>
      </c>
      <c r="N12347" t="s">
        <v>42</v>
      </c>
      <c r="O12347" t="s">
        <v>22</v>
      </c>
    </row>
    <row r="12348" spans="1:15">
      <c r="A12348" t="s">
        <v>19117</v>
      </c>
      <c r="B12348" s="1">
        <v>46020</v>
      </c>
      <c r="C12348" t="s">
        <v>1847</v>
      </c>
      <c r="D12348" t="s">
        <v>32</v>
      </c>
      <c r="E12348" t="s">
        <v>81</v>
      </c>
      <c r="F12348">
        <v>5</v>
      </c>
      <c r="G12348">
        <v>17815.919999999998</v>
      </c>
      <c r="H12348">
        <v>89079.6</v>
      </c>
      <c r="I12348">
        <f>salesdata[[#This Row],[Total_Sales_INR]]/10000000</f>
        <v>8.9079600000000012E-3</v>
      </c>
      <c r="J12348" t="s">
        <v>27</v>
      </c>
      <c r="K12348" t="s">
        <v>19</v>
      </c>
      <c r="L12348">
        <v>5</v>
      </c>
      <c r="M12348" t="s">
        <v>51</v>
      </c>
      <c r="N12348" t="s">
        <v>178</v>
      </c>
      <c r="O12348" t="s">
        <v>22</v>
      </c>
    </row>
    <row r="12349" spans="1:15">
      <c r="A12349" t="s">
        <v>19118</v>
      </c>
      <c r="B12349" s="1">
        <v>45689</v>
      </c>
      <c r="C12349" t="s">
        <v>313</v>
      </c>
      <c r="D12349" t="s">
        <v>25</v>
      </c>
      <c r="E12349" t="s">
        <v>91</v>
      </c>
      <c r="F12349">
        <v>3</v>
      </c>
      <c r="G12349">
        <v>48970.86</v>
      </c>
      <c r="H12349">
        <v>146912.57999999999</v>
      </c>
      <c r="I12349">
        <f>salesdata[[#This Row],[Total_Sales_INR]]/10000000</f>
        <v>1.4691257999999999E-2</v>
      </c>
      <c r="J12349" t="s">
        <v>27</v>
      </c>
      <c r="K12349" t="s">
        <v>35</v>
      </c>
      <c r="L12349">
        <v>4</v>
      </c>
      <c r="M12349" t="s">
        <v>198</v>
      </c>
      <c r="N12349" t="s">
        <v>21</v>
      </c>
      <c r="O12349" t="s">
        <v>22</v>
      </c>
    </row>
    <row r="12350" spans="1:15">
      <c r="A12350" t="s">
        <v>19119</v>
      </c>
      <c r="B12350" s="1">
        <v>45802</v>
      </c>
      <c r="C12350" t="s">
        <v>15617</v>
      </c>
      <c r="D12350" t="s">
        <v>45</v>
      </c>
      <c r="E12350" t="s">
        <v>46</v>
      </c>
      <c r="F12350">
        <v>3</v>
      </c>
      <c r="G12350">
        <v>3642.74</v>
      </c>
      <c r="H12350">
        <v>10928.22</v>
      </c>
      <c r="I12350">
        <f>salesdata[[#This Row],[Total_Sales_INR]]/10000000</f>
        <v>1.092822E-3</v>
      </c>
      <c r="J12350" t="s">
        <v>18</v>
      </c>
      <c r="K12350" t="s">
        <v>19</v>
      </c>
      <c r="L12350">
        <v>1</v>
      </c>
      <c r="M12350" t="s">
        <v>68</v>
      </c>
      <c r="N12350" t="s">
        <v>78</v>
      </c>
      <c r="O12350" t="s">
        <v>22</v>
      </c>
    </row>
    <row r="12351" spans="1:15">
      <c r="A12351" t="s">
        <v>19120</v>
      </c>
      <c r="B12351" s="1">
        <v>45866</v>
      </c>
      <c r="C12351" t="s">
        <v>19121</v>
      </c>
      <c r="D12351" t="s">
        <v>32</v>
      </c>
      <c r="E12351" t="s">
        <v>33</v>
      </c>
      <c r="F12351">
        <v>2</v>
      </c>
      <c r="G12351">
        <v>32223.67</v>
      </c>
      <c r="H12351">
        <v>64447.34</v>
      </c>
      <c r="I12351">
        <f>salesdata[[#This Row],[Total_Sales_INR]]/10000000</f>
        <v>6.4447339999999997E-3</v>
      </c>
      <c r="J12351" t="s">
        <v>34</v>
      </c>
      <c r="K12351" t="s">
        <v>35</v>
      </c>
      <c r="L12351">
        <v>1</v>
      </c>
      <c r="M12351" t="s">
        <v>68</v>
      </c>
      <c r="N12351" t="s">
        <v>173</v>
      </c>
      <c r="O12351" t="s">
        <v>22</v>
      </c>
    </row>
    <row r="12352" spans="1:15">
      <c r="A12352" t="s">
        <v>19122</v>
      </c>
      <c r="B12352" s="1">
        <v>45775</v>
      </c>
      <c r="C12352" t="s">
        <v>752</v>
      </c>
      <c r="D12352" t="s">
        <v>25</v>
      </c>
      <c r="E12352" t="s">
        <v>280</v>
      </c>
      <c r="F12352">
        <v>1</v>
      </c>
      <c r="G12352">
        <v>11689.51</v>
      </c>
      <c r="H12352">
        <v>11689.51</v>
      </c>
      <c r="I12352">
        <f>salesdata[[#This Row],[Total_Sales_INR]]/10000000</f>
        <v>1.1689510000000001E-3</v>
      </c>
      <c r="J12352" t="s">
        <v>34</v>
      </c>
      <c r="K12352" t="s">
        <v>35</v>
      </c>
      <c r="L12352">
        <v>1</v>
      </c>
      <c r="M12352" t="s">
        <v>68</v>
      </c>
      <c r="N12352" t="s">
        <v>48</v>
      </c>
      <c r="O12352" t="s">
        <v>22</v>
      </c>
    </row>
    <row r="12353" spans="1:15">
      <c r="A12353" t="s">
        <v>19123</v>
      </c>
      <c r="B12353" s="1">
        <v>46009</v>
      </c>
      <c r="C12353" t="s">
        <v>19124</v>
      </c>
      <c r="D12353" t="s">
        <v>102</v>
      </c>
      <c r="E12353" t="s">
        <v>155</v>
      </c>
      <c r="F12353">
        <v>2</v>
      </c>
      <c r="G12353">
        <v>3703.59</v>
      </c>
      <c r="H12353">
        <v>7407.18</v>
      </c>
      <c r="I12353">
        <f>salesdata[[#This Row],[Total_Sales_INR]]/10000000</f>
        <v>7.4071800000000002E-4</v>
      </c>
      <c r="J12353" t="s">
        <v>27</v>
      </c>
      <c r="K12353" t="s">
        <v>72</v>
      </c>
      <c r="L12353">
        <v>4</v>
      </c>
      <c r="M12353" t="s">
        <v>160</v>
      </c>
      <c r="N12353" t="s">
        <v>37</v>
      </c>
      <c r="O12353" t="s">
        <v>22</v>
      </c>
    </row>
    <row r="12354" spans="1:15">
      <c r="A12354" t="s">
        <v>19125</v>
      </c>
      <c r="B12354" s="1">
        <v>45867</v>
      </c>
      <c r="C12354" t="s">
        <v>744</v>
      </c>
      <c r="D12354" t="s">
        <v>102</v>
      </c>
      <c r="E12354" t="s">
        <v>118</v>
      </c>
      <c r="F12354">
        <v>2</v>
      </c>
      <c r="G12354">
        <v>16725.04</v>
      </c>
      <c r="H12354">
        <v>33450.080000000002</v>
      </c>
      <c r="I12354">
        <f>salesdata[[#This Row],[Total_Sales_INR]]/10000000</f>
        <v>3.345008E-3</v>
      </c>
      <c r="J12354" t="s">
        <v>47</v>
      </c>
      <c r="K12354" t="s">
        <v>35</v>
      </c>
      <c r="L12354">
        <v>2</v>
      </c>
      <c r="M12354" t="s">
        <v>141</v>
      </c>
      <c r="N12354" t="s">
        <v>78</v>
      </c>
      <c r="O12354" t="s">
        <v>22</v>
      </c>
    </row>
    <row r="12355" spans="1:15">
      <c r="A12355" t="s">
        <v>19126</v>
      </c>
      <c r="B12355" s="1">
        <v>45915</v>
      </c>
      <c r="C12355" t="s">
        <v>7785</v>
      </c>
      <c r="D12355" t="s">
        <v>102</v>
      </c>
      <c r="E12355" t="s">
        <v>103</v>
      </c>
      <c r="F12355">
        <v>4</v>
      </c>
      <c r="G12355">
        <v>43539.99</v>
      </c>
      <c r="H12355">
        <v>174159.96</v>
      </c>
      <c r="I12355">
        <f>salesdata[[#This Row],[Total_Sales_INR]]/10000000</f>
        <v>1.7415996E-2</v>
      </c>
      <c r="J12355" t="s">
        <v>47</v>
      </c>
      <c r="K12355" t="s">
        <v>35</v>
      </c>
      <c r="L12355">
        <v>3</v>
      </c>
      <c r="M12355" t="s">
        <v>190</v>
      </c>
      <c r="N12355" t="s">
        <v>134</v>
      </c>
      <c r="O12355" t="s">
        <v>22</v>
      </c>
    </row>
    <row r="12356" spans="1:15">
      <c r="A12356" t="s">
        <v>19127</v>
      </c>
      <c r="B12356" s="1">
        <v>45775</v>
      </c>
      <c r="C12356" t="s">
        <v>6987</v>
      </c>
      <c r="D12356" t="s">
        <v>102</v>
      </c>
      <c r="E12356" t="s">
        <v>155</v>
      </c>
      <c r="F12356">
        <v>4</v>
      </c>
      <c r="G12356">
        <v>16784.79</v>
      </c>
      <c r="H12356">
        <v>67139.16</v>
      </c>
      <c r="I12356">
        <f>salesdata[[#This Row],[Total_Sales_INR]]/10000000</f>
        <v>6.7139160000000003E-3</v>
      </c>
      <c r="J12356" t="s">
        <v>34</v>
      </c>
      <c r="K12356" t="s">
        <v>19</v>
      </c>
      <c r="L12356">
        <v>4</v>
      </c>
      <c r="M12356" t="s">
        <v>88</v>
      </c>
      <c r="N12356" t="s">
        <v>173</v>
      </c>
      <c r="O12356" t="s">
        <v>22</v>
      </c>
    </row>
    <row r="12357" spans="1:15">
      <c r="A12357" t="s">
        <v>19128</v>
      </c>
      <c r="B12357" s="1">
        <v>45955</v>
      </c>
      <c r="C12357" t="s">
        <v>19129</v>
      </c>
      <c r="D12357" t="s">
        <v>45</v>
      </c>
      <c r="E12357" t="s">
        <v>55</v>
      </c>
      <c r="F12357">
        <v>2</v>
      </c>
      <c r="G12357">
        <v>17471.98</v>
      </c>
      <c r="H12357">
        <v>34943.96</v>
      </c>
      <c r="I12357">
        <f>salesdata[[#This Row],[Total_Sales_INR]]/10000000</f>
        <v>3.4943959999999999E-3</v>
      </c>
      <c r="J12357" t="s">
        <v>47</v>
      </c>
      <c r="K12357" t="s">
        <v>72</v>
      </c>
      <c r="L12357">
        <v>5</v>
      </c>
      <c r="M12357" t="s">
        <v>28</v>
      </c>
      <c r="N12357" t="s">
        <v>127</v>
      </c>
      <c r="O12357" t="s">
        <v>22</v>
      </c>
    </row>
    <row r="12358" spans="1:15">
      <c r="A12358" t="s">
        <v>19130</v>
      </c>
      <c r="B12358" s="1">
        <v>45849</v>
      </c>
      <c r="C12358" t="s">
        <v>19131</v>
      </c>
      <c r="D12358" t="s">
        <v>32</v>
      </c>
      <c r="E12358" t="s">
        <v>309</v>
      </c>
      <c r="F12358">
        <v>2</v>
      </c>
      <c r="G12358">
        <v>31491.8</v>
      </c>
      <c r="H12358">
        <v>62983.6</v>
      </c>
      <c r="I12358">
        <f>salesdata[[#This Row],[Total_Sales_INR]]/10000000</f>
        <v>6.2983600000000002E-3</v>
      </c>
      <c r="J12358" t="s">
        <v>18</v>
      </c>
      <c r="K12358" t="s">
        <v>19</v>
      </c>
      <c r="L12358">
        <v>3</v>
      </c>
      <c r="M12358" t="s">
        <v>61</v>
      </c>
      <c r="N12358" t="s">
        <v>120</v>
      </c>
      <c r="O12358" t="s">
        <v>22</v>
      </c>
    </row>
    <row r="12359" spans="1:15">
      <c r="A12359" t="s">
        <v>19132</v>
      </c>
      <c r="B12359" s="1">
        <v>45974</v>
      </c>
      <c r="C12359" t="s">
        <v>19133</v>
      </c>
      <c r="D12359" t="s">
        <v>32</v>
      </c>
      <c r="E12359" t="s">
        <v>250</v>
      </c>
      <c r="F12359">
        <v>2</v>
      </c>
      <c r="G12359">
        <v>4283.71</v>
      </c>
      <c r="H12359">
        <v>8567.42</v>
      </c>
      <c r="I12359">
        <f>salesdata[[#This Row],[Total_Sales_INR]]/10000000</f>
        <v>8.5674199999999996E-4</v>
      </c>
      <c r="J12359" t="s">
        <v>18</v>
      </c>
      <c r="K12359" t="s">
        <v>72</v>
      </c>
      <c r="L12359">
        <v>4</v>
      </c>
      <c r="M12359" t="s">
        <v>160</v>
      </c>
      <c r="N12359" t="s">
        <v>48</v>
      </c>
      <c r="O12359" t="s">
        <v>22</v>
      </c>
    </row>
    <row r="12360" spans="1:15">
      <c r="A12360" t="s">
        <v>19134</v>
      </c>
      <c r="B12360" s="1">
        <v>45796</v>
      </c>
      <c r="C12360" t="s">
        <v>6574</v>
      </c>
      <c r="D12360" t="s">
        <v>25</v>
      </c>
      <c r="E12360" t="s">
        <v>280</v>
      </c>
      <c r="F12360">
        <v>4</v>
      </c>
      <c r="G12360">
        <v>2780.36</v>
      </c>
      <c r="H12360">
        <v>11121.44</v>
      </c>
      <c r="I12360">
        <f>salesdata[[#This Row],[Total_Sales_INR]]/10000000</f>
        <v>1.112144E-3</v>
      </c>
      <c r="J12360" t="s">
        <v>34</v>
      </c>
      <c r="K12360" t="s">
        <v>19</v>
      </c>
      <c r="L12360">
        <v>4</v>
      </c>
      <c r="M12360" t="s">
        <v>88</v>
      </c>
      <c r="N12360" t="s">
        <v>360</v>
      </c>
      <c r="O12360" t="s">
        <v>22</v>
      </c>
    </row>
    <row r="12361" spans="1:15">
      <c r="A12361" t="s">
        <v>19135</v>
      </c>
      <c r="B12361" s="1">
        <v>46006</v>
      </c>
      <c r="C12361" t="s">
        <v>4941</v>
      </c>
      <c r="D12361" t="s">
        <v>25</v>
      </c>
      <c r="E12361" t="s">
        <v>26</v>
      </c>
      <c r="F12361">
        <v>4</v>
      </c>
      <c r="G12361">
        <v>11715.63</v>
      </c>
      <c r="H12361">
        <v>46862.52</v>
      </c>
      <c r="I12361">
        <f>salesdata[[#This Row],[Total_Sales_INR]]/10000000</f>
        <v>4.6862519999999993E-3</v>
      </c>
      <c r="J12361" t="s">
        <v>27</v>
      </c>
      <c r="K12361" t="s">
        <v>19</v>
      </c>
      <c r="L12361">
        <v>5</v>
      </c>
      <c r="M12361" t="s">
        <v>51</v>
      </c>
      <c r="N12361" t="s">
        <v>97</v>
      </c>
      <c r="O12361" t="s">
        <v>22</v>
      </c>
    </row>
    <row r="12362" spans="1:15">
      <c r="A12362" t="s">
        <v>19136</v>
      </c>
      <c r="B12362" s="1">
        <v>45870</v>
      </c>
      <c r="C12362" t="s">
        <v>10223</v>
      </c>
      <c r="D12362" t="s">
        <v>45</v>
      </c>
      <c r="E12362" t="s">
        <v>55</v>
      </c>
      <c r="F12362">
        <v>4</v>
      </c>
      <c r="G12362">
        <v>47021.25</v>
      </c>
      <c r="H12362">
        <v>188085</v>
      </c>
      <c r="I12362">
        <f>salesdata[[#This Row],[Total_Sales_INR]]/10000000</f>
        <v>1.8808499999999999E-2</v>
      </c>
      <c r="J12362" t="s">
        <v>34</v>
      </c>
      <c r="K12362" t="s">
        <v>72</v>
      </c>
      <c r="L12362">
        <v>1</v>
      </c>
      <c r="M12362" t="s">
        <v>68</v>
      </c>
      <c r="N12362" t="s">
        <v>52</v>
      </c>
      <c r="O12362" t="s">
        <v>22</v>
      </c>
    </row>
    <row r="12363" spans="1:15">
      <c r="A12363" t="s">
        <v>19137</v>
      </c>
      <c r="B12363" s="1">
        <v>45935</v>
      </c>
      <c r="C12363" t="s">
        <v>19138</v>
      </c>
      <c r="D12363" t="s">
        <v>102</v>
      </c>
      <c r="E12363" t="s">
        <v>103</v>
      </c>
      <c r="F12363">
        <v>2</v>
      </c>
      <c r="G12363">
        <v>27496.49</v>
      </c>
      <c r="H12363">
        <v>54992.98</v>
      </c>
      <c r="I12363">
        <f>salesdata[[#This Row],[Total_Sales_INR]]/10000000</f>
        <v>5.4992980000000006E-3</v>
      </c>
      <c r="J12363" t="s">
        <v>18</v>
      </c>
      <c r="K12363" t="s">
        <v>19</v>
      </c>
      <c r="L12363">
        <v>5</v>
      </c>
      <c r="M12363" t="s">
        <v>51</v>
      </c>
      <c r="N12363" t="s">
        <v>112</v>
      </c>
      <c r="O12363" t="s">
        <v>22</v>
      </c>
    </row>
    <row r="12364" spans="1:15">
      <c r="A12364" t="s">
        <v>19139</v>
      </c>
      <c r="B12364" s="1">
        <v>45850</v>
      </c>
      <c r="C12364" t="s">
        <v>2675</v>
      </c>
      <c r="D12364" t="s">
        <v>16</v>
      </c>
      <c r="E12364" t="s">
        <v>137</v>
      </c>
      <c r="F12364">
        <v>2</v>
      </c>
      <c r="G12364">
        <v>12123.9</v>
      </c>
      <c r="H12364">
        <v>24247.8</v>
      </c>
      <c r="I12364">
        <f>salesdata[[#This Row],[Total_Sales_INR]]/10000000</f>
        <v>2.4247800000000001E-3</v>
      </c>
      <c r="J12364" t="s">
        <v>34</v>
      </c>
      <c r="K12364" t="s">
        <v>19</v>
      </c>
      <c r="L12364">
        <v>1</v>
      </c>
      <c r="M12364" t="s">
        <v>181</v>
      </c>
      <c r="N12364" t="s">
        <v>94</v>
      </c>
      <c r="O12364" t="s">
        <v>22</v>
      </c>
    </row>
    <row r="12365" spans="1:15">
      <c r="A12365" t="s">
        <v>19140</v>
      </c>
      <c r="B12365" s="1">
        <v>45947</v>
      </c>
      <c r="C12365" t="s">
        <v>3741</v>
      </c>
      <c r="D12365" t="s">
        <v>32</v>
      </c>
      <c r="E12365" t="s">
        <v>250</v>
      </c>
      <c r="F12365">
        <v>2</v>
      </c>
      <c r="G12365">
        <v>41218.480000000003</v>
      </c>
      <c r="H12365">
        <v>82436.960000000006</v>
      </c>
      <c r="I12365">
        <f>salesdata[[#This Row],[Total_Sales_INR]]/10000000</f>
        <v>8.243696E-3</v>
      </c>
      <c r="J12365" t="s">
        <v>47</v>
      </c>
      <c r="K12365" t="s">
        <v>72</v>
      </c>
      <c r="L12365">
        <v>4</v>
      </c>
      <c r="M12365" t="s">
        <v>160</v>
      </c>
      <c r="N12365" t="s">
        <v>360</v>
      </c>
      <c r="O12365" t="s">
        <v>22</v>
      </c>
    </row>
    <row r="12366" spans="1:15">
      <c r="A12366" t="s">
        <v>19141</v>
      </c>
      <c r="B12366" s="1">
        <v>45966</v>
      </c>
      <c r="C12366" t="s">
        <v>19142</v>
      </c>
      <c r="D12366" t="s">
        <v>32</v>
      </c>
      <c r="E12366" t="s">
        <v>309</v>
      </c>
      <c r="F12366">
        <v>3</v>
      </c>
      <c r="G12366">
        <v>49402.46</v>
      </c>
      <c r="H12366">
        <v>148207.38</v>
      </c>
      <c r="I12366">
        <f>salesdata[[#This Row],[Total_Sales_INR]]/10000000</f>
        <v>1.4820738E-2</v>
      </c>
      <c r="J12366" t="s">
        <v>34</v>
      </c>
      <c r="K12366" t="s">
        <v>35</v>
      </c>
      <c r="L12366">
        <v>4</v>
      </c>
      <c r="M12366" t="s">
        <v>123</v>
      </c>
      <c r="N12366" t="s">
        <v>29</v>
      </c>
      <c r="O12366" t="s">
        <v>22</v>
      </c>
    </row>
    <row r="12367" spans="1:15">
      <c r="A12367" t="s">
        <v>19143</v>
      </c>
      <c r="B12367" s="1">
        <v>45989</v>
      </c>
      <c r="C12367" t="s">
        <v>6445</v>
      </c>
      <c r="D12367" t="s">
        <v>45</v>
      </c>
      <c r="E12367" t="s">
        <v>60</v>
      </c>
      <c r="F12367">
        <v>4</v>
      </c>
      <c r="G12367">
        <v>40129.79</v>
      </c>
      <c r="H12367">
        <v>160519.16</v>
      </c>
      <c r="I12367">
        <f>salesdata[[#This Row],[Total_Sales_INR]]/10000000</f>
        <v>1.6051915999999999E-2</v>
      </c>
      <c r="J12367" t="s">
        <v>34</v>
      </c>
      <c r="K12367" t="s">
        <v>35</v>
      </c>
      <c r="L12367">
        <v>2</v>
      </c>
      <c r="M12367" t="s">
        <v>104</v>
      </c>
      <c r="N12367" t="s">
        <v>52</v>
      </c>
      <c r="O12367" t="s">
        <v>22</v>
      </c>
    </row>
    <row r="12368" spans="1:15">
      <c r="A12368" t="s">
        <v>19144</v>
      </c>
      <c r="B12368" s="1">
        <v>45880</v>
      </c>
      <c r="C12368" t="s">
        <v>1778</v>
      </c>
      <c r="D12368" t="s">
        <v>25</v>
      </c>
      <c r="E12368" t="s">
        <v>140</v>
      </c>
      <c r="F12368">
        <v>2</v>
      </c>
      <c r="G12368">
        <v>17603.38</v>
      </c>
      <c r="H12368">
        <v>35206.76</v>
      </c>
      <c r="I12368">
        <f>salesdata[[#This Row],[Total_Sales_INR]]/10000000</f>
        <v>3.5206760000000004E-3</v>
      </c>
      <c r="J12368" t="s">
        <v>18</v>
      </c>
      <c r="K12368" t="s">
        <v>19</v>
      </c>
      <c r="L12368">
        <v>4</v>
      </c>
      <c r="M12368" t="s">
        <v>185</v>
      </c>
      <c r="N12368" t="s">
        <v>216</v>
      </c>
      <c r="O12368" t="s">
        <v>22</v>
      </c>
    </row>
    <row r="12369" spans="1:15">
      <c r="A12369" t="s">
        <v>19145</v>
      </c>
      <c r="B12369" s="1">
        <v>45731</v>
      </c>
      <c r="C12369" t="s">
        <v>19146</v>
      </c>
      <c r="D12369" t="s">
        <v>45</v>
      </c>
      <c r="E12369" t="s">
        <v>65</v>
      </c>
      <c r="F12369">
        <v>5</v>
      </c>
      <c r="G12369">
        <v>11468.12</v>
      </c>
      <c r="H12369">
        <v>57340.6</v>
      </c>
      <c r="I12369">
        <f>salesdata[[#This Row],[Total_Sales_INR]]/10000000</f>
        <v>5.73406E-3</v>
      </c>
      <c r="J12369" t="s">
        <v>47</v>
      </c>
      <c r="K12369" t="s">
        <v>72</v>
      </c>
      <c r="L12369">
        <v>5</v>
      </c>
      <c r="M12369" t="s">
        <v>28</v>
      </c>
      <c r="N12369" t="s">
        <v>142</v>
      </c>
      <c r="O12369" t="s">
        <v>22</v>
      </c>
    </row>
    <row r="12370" spans="1:15">
      <c r="A12370" t="s">
        <v>19147</v>
      </c>
      <c r="B12370" s="1">
        <v>45870</v>
      </c>
      <c r="C12370" t="s">
        <v>11805</v>
      </c>
      <c r="D12370" t="s">
        <v>25</v>
      </c>
      <c r="E12370" t="s">
        <v>91</v>
      </c>
      <c r="F12370">
        <v>2</v>
      </c>
      <c r="G12370">
        <v>41038.199999999997</v>
      </c>
      <c r="H12370">
        <v>82076.399999999994</v>
      </c>
      <c r="I12370">
        <f>salesdata[[#This Row],[Total_Sales_INR]]/10000000</f>
        <v>8.2076399999999987E-3</v>
      </c>
      <c r="J12370" t="s">
        <v>47</v>
      </c>
      <c r="K12370" t="s">
        <v>19</v>
      </c>
      <c r="L12370">
        <v>4</v>
      </c>
      <c r="M12370" t="s">
        <v>88</v>
      </c>
      <c r="N12370" t="s">
        <v>156</v>
      </c>
      <c r="O12370" t="s">
        <v>22</v>
      </c>
    </row>
    <row r="12371" spans="1:15">
      <c r="A12371" t="s">
        <v>19148</v>
      </c>
      <c r="B12371" s="1">
        <v>45895</v>
      </c>
      <c r="C12371" t="s">
        <v>19149</v>
      </c>
      <c r="D12371" t="s">
        <v>45</v>
      </c>
      <c r="E12371" t="s">
        <v>46</v>
      </c>
      <c r="F12371">
        <v>2</v>
      </c>
      <c r="G12371">
        <v>45468.2</v>
      </c>
      <c r="H12371">
        <v>90936.4</v>
      </c>
      <c r="I12371">
        <f>salesdata[[#This Row],[Total_Sales_INR]]/10000000</f>
        <v>9.0936400000000001E-3</v>
      </c>
      <c r="J12371" t="s">
        <v>27</v>
      </c>
      <c r="K12371" t="s">
        <v>19</v>
      </c>
      <c r="L12371">
        <v>3</v>
      </c>
      <c r="M12371" t="s">
        <v>61</v>
      </c>
      <c r="N12371" t="s">
        <v>78</v>
      </c>
      <c r="O12371" t="s">
        <v>22</v>
      </c>
    </row>
    <row r="12372" spans="1:15">
      <c r="A12372" t="s">
        <v>19150</v>
      </c>
      <c r="B12372" s="1">
        <v>45884</v>
      </c>
      <c r="C12372" t="s">
        <v>7357</v>
      </c>
      <c r="D12372" t="s">
        <v>45</v>
      </c>
      <c r="E12372" t="s">
        <v>46</v>
      </c>
      <c r="F12372">
        <v>2</v>
      </c>
      <c r="G12372">
        <v>2332.36</v>
      </c>
      <c r="H12372">
        <v>4664.72</v>
      </c>
      <c r="I12372">
        <f>salesdata[[#This Row],[Total_Sales_INR]]/10000000</f>
        <v>4.66472E-4</v>
      </c>
      <c r="J12372" t="s">
        <v>27</v>
      </c>
      <c r="K12372" t="s">
        <v>72</v>
      </c>
      <c r="L12372">
        <v>4</v>
      </c>
      <c r="M12372" t="s">
        <v>88</v>
      </c>
      <c r="N12372" t="s">
        <v>156</v>
      </c>
      <c r="O12372" t="s">
        <v>22</v>
      </c>
    </row>
    <row r="12373" spans="1:15">
      <c r="A12373" t="s">
        <v>19151</v>
      </c>
      <c r="B12373" s="1">
        <v>45946</v>
      </c>
      <c r="C12373" t="s">
        <v>6784</v>
      </c>
      <c r="D12373" t="s">
        <v>16</v>
      </c>
      <c r="E12373" t="s">
        <v>159</v>
      </c>
      <c r="F12373">
        <v>3</v>
      </c>
      <c r="G12373">
        <v>1927.78</v>
      </c>
      <c r="H12373">
        <v>5783.34</v>
      </c>
      <c r="I12373">
        <f>salesdata[[#This Row],[Total_Sales_INR]]/10000000</f>
        <v>5.7833400000000001E-4</v>
      </c>
      <c r="J12373" t="s">
        <v>27</v>
      </c>
      <c r="K12373" t="s">
        <v>72</v>
      </c>
      <c r="L12373">
        <v>2</v>
      </c>
      <c r="M12373" t="s">
        <v>141</v>
      </c>
      <c r="N12373" t="s">
        <v>360</v>
      </c>
      <c r="O12373" t="s">
        <v>22</v>
      </c>
    </row>
    <row r="12374" spans="1:15">
      <c r="A12374" t="s">
        <v>19152</v>
      </c>
      <c r="B12374" s="1">
        <v>45779</v>
      </c>
      <c r="C12374" t="s">
        <v>5873</v>
      </c>
      <c r="D12374" t="s">
        <v>32</v>
      </c>
      <c r="E12374" t="s">
        <v>81</v>
      </c>
      <c r="F12374">
        <v>4</v>
      </c>
      <c r="G12374">
        <v>4964.51</v>
      </c>
      <c r="H12374">
        <v>19858.04</v>
      </c>
      <c r="I12374">
        <f>salesdata[[#This Row],[Total_Sales_INR]]/10000000</f>
        <v>1.9858040000000003E-3</v>
      </c>
      <c r="J12374" t="s">
        <v>27</v>
      </c>
      <c r="K12374" t="s">
        <v>19</v>
      </c>
      <c r="L12374">
        <v>4</v>
      </c>
      <c r="M12374" t="s">
        <v>198</v>
      </c>
      <c r="N12374" t="s">
        <v>94</v>
      </c>
      <c r="O12374" t="s">
        <v>22</v>
      </c>
    </row>
    <row r="12375" spans="1:15">
      <c r="A12375" t="s">
        <v>19153</v>
      </c>
      <c r="B12375" s="1">
        <v>45966</v>
      </c>
      <c r="C12375" t="s">
        <v>502</v>
      </c>
      <c r="D12375" t="s">
        <v>32</v>
      </c>
      <c r="E12375" t="s">
        <v>250</v>
      </c>
      <c r="F12375">
        <v>1</v>
      </c>
      <c r="G12375">
        <v>42776.36</v>
      </c>
      <c r="H12375">
        <v>42776.36</v>
      </c>
      <c r="I12375">
        <f>salesdata[[#This Row],[Total_Sales_INR]]/10000000</f>
        <v>4.2776360000000005E-3</v>
      </c>
      <c r="J12375" t="s">
        <v>34</v>
      </c>
      <c r="K12375" t="s">
        <v>19</v>
      </c>
      <c r="L12375">
        <v>3</v>
      </c>
      <c r="M12375" t="s">
        <v>61</v>
      </c>
      <c r="N12375" t="s">
        <v>112</v>
      </c>
      <c r="O12375" t="s">
        <v>22</v>
      </c>
    </row>
    <row r="12376" spans="1:15">
      <c r="A12376" t="s">
        <v>19154</v>
      </c>
      <c r="B12376" s="1">
        <v>45729</v>
      </c>
      <c r="C12376" t="s">
        <v>14685</v>
      </c>
      <c r="D12376" t="s">
        <v>25</v>
      </c>
      <c r="E12376" t="s">
        <v>91</v>
      </c>
      <c r="F12376">
        <v>2</v>
      </c>
      <c r="G12376">
        <v>32272.46</v>
      </c>
      <c r="H12376">
        <v>64544.92</v>
      </c>
      <c r="I12376">
        <f>salesdata[[#This Row],[Total_Sales_INR]]/10000000</f>
        <v>6.454492E-3</v>
      </c>
      <c r="J12376" t="s">
        <v>34</v>
      </c>
      <c r="K12376" t="s">
        <v>72</v>
      </c>
      <c r="L12376">
        <v>5</v>
      </c>
      <c r="M12376" t="s">
        <v>170</v>
      </c>
      <c r="N12376" t="s">
        <v>156</v>
      </c>
      <c r="O12376" t="s">
        <v>22</v>
      </c>
    </row>
    <row r="12377" spans="1:15">
      <c r="A12377" t="s">
        <v>19155</v>
      </c>
      <c r="B12377" s="1">
        <v>45753</v>
      </c>
      <c r="C12377" t="s">
        <v>2268</v>
      </c>
      <c r="D12377" t="s">
        <v>45</v>
      </c>
      <c r="E12377" t="s">
        <v>85</v>
      </c>
      <c r="F12377">
        <v>2</v>
      </c>
      <c r="G12377">
        <v>19801.439999999999</v>
      </c>
      <c r="H12377">
        <v>39602.879999999997</v>
      </c>
      <c r="I12377">
        <f>salesdata[[#This Row],[Total_Sales_INR]]/10000000</f>
        <v>3.9602879999999993E-3</v>
      </c>
      <c r="J12377" t="s">
        <v>27</v>
      </c>
      <c r="K12377" t="s">
        <v>72</v>
      </c>
      <c r="L12377">
        <v>1</v>
      </c>
      <c r="M12377" t="s">
        <v>107</v>
      </c>
      <c r="N12377" t="s">
        <v>94</v>
      </c>
      <c r="O12377" t="s">
        <v>22</v>
      </c>
    </row>
    <row r="12378" spans="1:15">
      <c r="A12378" t="s">
        <v>19156</v>
      </c>
      <c r="B12378" s="1">
        <v>45997</v>
      </c>
      <c r="C12378" t="s">
        <v>13233</v>
      </c>
      <c r="D12378" t="s">
        <v>32</v>
      </c>
      <c r="E12378" t="s">
        <v>309</v>
      </c>
      <c r="F12378">
        <v>4</v>
      </c>
      <c r="G12378">
        <v>15115.59</v>
      </c>
      <c r="H12378">
        <v>60462.36</v>
      </c>
      <c r="I12378">
        <f>salesdata[[#This Row],[Total_Sales_INR]]/10000000</f>
        <v>6.046236E-3</v>
      </c>
      <c r="J12378" t="s">
        <v>18</v>
      </c>
      <c r="K12378" t="s">
        <v>19</v>
      </c>
      <c r="L12378">
        <v>4</v>
      </c>
      <c r="M12378" t="s">
        <v>88</v>
      </c>
      <c r="N12378" t="s">
        <v>78</v>
      </c>
      <c r="O12378" t="s">
        <v>22</v>
      </c>
    </row>
    <row r="12379" spans="1:15">
      <c r="A12379" t="s">
        <v>19157</v>
      </c>
      <c r="B12379" s="1">
        <v>45875</v>
      </c>
      <c r="C12379" t="s">
        <v>1964</v>
      </c>
      <c r="D12379" t="s">
        <v>16</v>
      </c>
      <c r="E12379" t="s">
        <v>130</v>
      </c>
      <c r="F12379">
        <v>3</v>
      </c>
      <c r="G12379">
        <v>26145.39</v>
      </c>
      <c r="H12379">
        <v>78436.17</v>
      </c>
      <c r="I12379">
        <f>salesdata[[#This Row],[Total_Sales_INR]]/10000000</f>
        <v>7.8436170000000006E-3</v>
      </c>
      <c r="J12379" t="s">
        <v>47</v>
      </c>
      <c r="K12379" t="s">
        <v>19</v>
      </c>
      <c r="L12379">
        <v>4</v>
      </c>
      <c r="M12379" t="s">
        <v>198</v>
      </c>
      <c r="N12379" t="s">
        <v>127</v>
      </c>
      <c r="O12379" t="s">
        <v>22</v>
      </c>
    </row>
    <row r="12380" spans="1:15">
      <c r="A12380" t="s">
        <v>19158</v>
      </c>
      <c r="B12380" s="1">
        <v>45758</v>
      </c>
      <c r="C12380" t="s">
        <v>4706</v>
      </c>
      <c r="D12380" t="s">
        <v>102</v>
      </c>
      <c r="E12380" t="s">
        <v>193</v>
      </c>
      <c r="F12380">
        <v>1</v>
      </c>
      <c r="G12380">
        <v>33692.400000000001</v>
      </c>
      <c r="H12380">
        <v>33692.400000000001</v>
      </c>
      <c r="I12380">
        <f>salesdata[[#This Row],[Total_Sales_INR]]/10000000</f>
        <v>3.3692400000000003E-3</v>
      </c>
      <c r="J12380" t="s">
        <v>47</v>
      </c>
      <c r="K12380" t="s">
        <v>72</v>
      </c>
      <c r="L12380">
        <v>1</v>
      </c>
      <c r="M12380" t="s">
        <v>20</v>
      </c>
      <c r="N12380" t="s">
        <v>78</v>
      </c>
      <c r="O12380" t="s">
        <v>22</v>
      </c>
    </row>
    <row r="12381" spans="1:15">
      <c r="A12381" t="s">
        <v>19159</v>
      </c>
      <c r="B12381" s="1">
        <v>46014</v>
      </c>
      <c r="C12381" t="s">
        <v>4947</v>
      </c>
      <c r="D12381" t="s">
        <v>45</v>
      </c>
      <c r="E12381" t="s">
        <v>55</v>
      </c>
      <c r="F12381">
        <v>3</v>
      </c>
      <c r="G12381">
        <v>40125.82</v>
      </c>
      <c r="H12381">
        <v>120377.46</v>
      </c>
      <c r="I12381">
        <f>salesdata[[#This Row],[Total_Sales_INR]]/10000000</f>
        <v>1.2037746E-2</v>
      </c>
      <c r="J12381" t="s">
        <v>27</v>
      </c>
      <c r="K12381" t="s">
        <v>35</v>
      </c>
      <c r="L12381">
        <v>2</v>
      </c>
      <c r="M12381" t="s">
        <v>133</v>
      </c>
      <c r="N12381" t="s">
        <v>167</v>
      </c>
      <c r="O12381" t="s">
        <v>22</v>
      </c>
    </row>
    <row r="12382" spans="1:15">
      <c r="A12382" t="s">
        <v>19160</v>
      </c>
      <c r="B12382" s="1">
        <v>45786</v>
      </c>
      <c r="C12382" t="s">
        <v>19161</v>
      </c>
      <c r="D12382" t="s">
        <v>32</v>
      </c>
      <c r="E12382" t="s">
        <v>33</v>
      </c>
      <c r="F12382">
        <v>1</v>
      </c>
      <c r="G12382">
        <v>11880.02</v>
      </c>
      <c r="H12382">
        <v>11880.02</v>
      </c>
      <c r="I12382">
        <f>salesdata[[#This Row],[Total_Sales_INR]]/10000000</f>
        <v>1.1880020000000001E-3</v>
      </c>
      <c r="J12382" t="s">
        <v>18</v>
      </c>
      <c r="K12382" t="s">
        <v>35</v>
      </c>
      <c r="L12382">
        <v>3</v>
      </c>
      <c r="M12382" t="s">
        <v>61</v>
      </c>
      <c r="N12382" t="s">
        <v>94</v>
      </c>
      <c r="O12382" t="s">
        <v>22</v>
      </c>
    </row>
    <row r="12383" spans="1:15">
      <c r="A12383" t="s">
        <v>19162</v>
      </c>
      <c r="B12383" s="1">
        <v>45766</v>
      </c>
      <c r="C12383" t="s">
        <v>197</v>
      </c>
      <c r="D12383" t="s">
        <v>45</v>
      </c>
      <c r="E12383" t="s">
        <v>60</v>
      </c>
      <c r="F12383">
        <v>3</v>
      </c>
      <c r="G12383">
        <v>23652.15</v>
      </c>
      <c r="H12383">
        <v>70956.45</v>
      </c>
      <c r="I12383">
        <f>salesdata[[#This Row],[Total_Sales_INR]]/10000000</f>
        <v>7.0956449999999994E-3</v>
      </c>
      <c r="J12383" t="s">
        <v>34</v>
      </c>
      <c r="K12383" t="s">
        <v>19</v>
      </c>
      <c r="L12383">
        <v>5</v>
      </c>
      <c r="M12383" t="s">
        <v>170</v>
      </c>
      <c r="N12383" t="s">
        <v>69</v>
      </c>
      <c r="O12383" t="s">
        <v>22</v>
      </c>
    </row>
    <row r="12384" spans="1:15">
      <c r="A12384" t="s">
        <v>19163</v>
      </c>
      <c r="B12384" s="1">
        <v>45730</v>
      </c>
      <c r="C12384" t="s">
        <v>3122</v>
      </c>
      <c r="D12384" t="s">
        <v>25</v>
      </c>
      <c r="E12384" t="s">
        <v>91</v>
      </c>
      <c r="F12384">
        <v>5</v>
      </c>
      <c r="G12384">
        <v>19994</v>
      </c>
      <c r="H12384">
        <v>99970</v>
      </c>
      <c r="I12384">
        <f>salesdata[[#This Row],[Total_Sales_INR]]/10000000</f>
        <v>9.9970000000000007E-3</v>
      </c>
      <c r="J12384" t="s">
        <v>27</v>
      </c>
      <c r="K12384" t="s">
        <v>35</v>
      </c>
      <c r="L12384">
        <v>5</v>
      </c>
      <c r="M12384" t="s">
        <v>41</v>
      </c>
      <c r="N12384" t="s">
        <v>112</v>
      </c>
      <c r="O12384" t="s">
        <v>22</v>
      </c>
    </row>
    <row r="12385" spans="1:15">
      <c r="A12385" t="s">
        <v>19164</v>
      </c>
      <c r="B12385" s="1">
        <v>45703</v>
      </c>
      <c r="C12385" t="s">
        <v>19165</v>
      </c>
      <c r="D12385" t="s">
        <v>102</v>
      </c>
      <c r="E12385" t="s">
        <v>118</v>
      </c>
      <c r="F12385">
        <v>4</v>
      </c>
      <c r="G12385">
        <v>46167.54</v>
      </c>
      <c r="H12385">
        <v>184670.16</v>
      </c>
      <c r="I12385">
        <f>salesdata[[#This Row],[Total_Sales_INR]]/10000000</f>
        <v>1.8467015999999999E-2</v>
      </c>
      <c r="J12385" t="s">
        <v>47</v>
      </c>
      <c r="K12385" t="s">
        <v>35</v>
      </c>
      <c r="L12385">
        <v>2</v>
      </c>
      <c r="M12385" t="s">
        <v>133</v>
      </c>
      <c r="N12385" t="s">
        <v>360</v>
      </c>
      <c r="O12385" t="s">
        <v>22</v>
      </c>
    </row>
    <row r="12386" spans="1:15">
      <c r="A12386" t="s">
        <v>19166</v>
      </c>
      <c r="B12386" s="1">
        <v>45736</v>
      </c>
      <c r="C12386" t="s">
        <v>733</v>
      </c>
      <c r="D12386" t="s">
        <v>32</v>
      </c>
      <c r="E12386" t="s">
        <v>33</v>
      </c>
      <c r="F12386">
        <v>1</v>
      </c>
      <c r="G12386">
        <v>48505.37</v>
      </c>
      <c r="H12386">
        <v>48505.37</v>
      </c>
      <c r="I12386">
        <f>salesdata[[#This Row],[Total_Sales_INR]]/10000000</f>
        <v>4.8505370000000003E-3</v>
      </c>
      <c r="J12386" t="s">
        <v>27</v>
      </c>
      <c r="K12386" t="s">
        <v>35</v>
      </c>
      <c r="L12386">
        <v>3</v>
      </c>
      <c r="M12386" t="s">
        <v>77</v>
      </c>
      <c r="N12386" t="s">
        <v>57</v>
      </c>
      <c r="O12386" t="s">
        <v>22</v>
      </c>
    </row>
    <row r="12387" spans="1:15">
      <c r="A12387" t="s">
        <v>19167</v>
      </c>
      <c r="B12387" s="1">
        <v>45934</v>
      </c>
      <c r="C12387" t="s">
        <v>19168</v>
      </c>
      <c r="D12387" t="s">
        <v>32</v>
      </c>
      <c r="E12387" t="s">
        <v>33</v>
      </c>
      <c r="F12387">
        <v>4</v>
      </c>
      <c r="G12387">
        <v>25794.86</v>
      </c>
      <c r="H12387">
        <v>103179.44</v>
      </c>
      <c r="I12387">
        <f>salesdata[[#This Row],[Total_Sales_INR]]/10000000</f>
        <v>1.0317944000000001E-2</v>
      </c>
      <c r="J12387" t="s">
        <v>18</v>
      </c>
      <c r="K12387" t="s">
        <v>72</v>
      </c>
      <c r="L12387">
        <v>4</v>
      </c>
      <c r="M12387" t="s">
        <v>198</v>
      </c>
      <c r="N12387" t="s">
        <v>29</v>
      </c>
      <c r="O12387" t="s">
        <v>22</v>
      </c>
    </row>
    <row r="12388" spans="1:15">
      <c r="A12388" t="s">
        <v>19169</v>
      </c>
      <c r="B12388" s="1">
        <v>45720</v>
      </c>
      <c r="C12388" t="s">
        <v>7389</v>
      </c>
      <c r="D12388" t="s">
        <v>25</v>
      </c>
      <c r="E12388" t="s">
        <v>91</v>
      </c>
      <c r="F12388">
        <v>4</v>
      </c>
      <c r="G12388">
        <v>49346.98</v>
      </c>
      <c r="H12388">
        <v>197387.92</v>
      </c>
      <c r="I12388">
        <f>salesdata[[#This Row],[Total_Sales_INR]]/10000000</f>
        <v>1.9738792000000002E-2</v>
      </c>
      <c r="J12388" t="s">
        <v>18</v>
      </c>
      <c r="K12388" t="s">
        <v>19</v>
      </c>
      <c r="L12388">
        <v>5</v>
      </c>
      <c r="M12388" t="s">
        <v>73</v>
      </c>
      <c r="N12388" t="s">
        <v>142</v>
      </c>
      <c r="O12388" t="s">
        <v>22</v>
      </c>
    </row>
    <row r="12389" spans="1:15">
      <c r="A12389" t="s">
        <v>19170</v>
      </c>
      <c r="B12389" s="1">
        <v>46020</v>
      </c>
      <c r="C12389" t="s">
        <v>15994</v>
      </c>
      <c r="D12389" t="s">
        <v>16</v>
      </c>
      <c r="E12389" t="s">
        <v>130</v>
      </c>
      <c r="F12389">
        <v>4</v>
      </c>
      <c r="G12389">
        <v>13887.68</v>
      </c>
      <c r="H12389">
        <v>55550.720000000001</v>
      </c>
      <c r="I12389">
        <f>salesdata[[#This Row],[Total_Sales_INR]]/10000000</f>
        <v>5.5550720000000003E-3</v>
      </c>
      <c r="J12389" t="s">
        <v>47</v>
      </c>
      <c r="K12389" t="s">
        <v>72</v>
      </c>
      <c r="L12389">
        <v>1</v>
      </c>
      <c r="M12389" t="s">
        <v>20</v>
      </c>
      <c r="N12389" t="s">
        <v>37</v>
      </c>
      <c r="O12389" t="s">
        <v>22</v>
      </c>
    </row>
    <row r="12390" spans="1:15">
      <c r="A12390" t="s">
        <v>19171</v>
      </c>
      <c r="B12390" s="1">
        <v>45845</v>
      </c>
      <c r="C12390" t="s">
        <v>19172</v>
      </c>
      <c r="D12390" t="s">
        <v>16</v>
      </c>
      <c r="E12390" t="s">
        <v>130</v>
      </c>
      <c r="F12390">
        <v>2</v>
      </c>
      <c r="G12390">
        <v>7904.13</v>
      </c>
      <c r="H12390">
        <v>15808.26</v>
      </c>
      <c r="I12390">
        <f>salesdata[[#This Row],[Total_Sales_INR]]/10000000</f>
        <v>1.580826E-3</v>
      </c>
      <c r="J12390" t="s">
        <v>18</v>
      </c>
      <c r="K12390" t="s">
        <v>72</v>
      </c>
      <c r="L12390">
        <v>2</v>
      </c>
      <c r="M12390" t="s">
        <v>133</v>
      </c>
      <c r="N12390" t="s">
        <v>178</v>
      </c>
      <c r="O12390" t="s">
        <v>22</v>
      </c>
    </row>
    <row r="12391" spans="1:15">
      <c r="A12391" t="s">
        <v>19173</v>
      </c>
      <c r="B12391" s="1">
        <v>45938</v>
      </c>
      <c r="C12391" t="s">
        <v>19174</v>
      </c>
      <c r="D12391" t="s">
        <v>25</v>
      </c>
      <c r="E12391" t="s">
        <v>26</v>
      </c>
      <c r="F12391">
        <v>1</v>
      </c>
      <c r="G12391">
        <v>41970.78</v>
      </c>
      <c r="H12391">
        <v>41970.78</v>
      </c>
      <c r="I12391">
        <f>salesdata[[#This Row],[Total_Sales_INR]]/10000000</f>
        <v>4.1970779999999999E-3</v>
      </c>
      <c r="J12391" t="s">
        <v>34</v>
      </c>
      <c r="K12391" t="s">
        <v>72</v>
      </c>
      <c r="L12391">
        <v>4</v>
      </c>
      <c r="M12391" t="s">
        <v>185</v>
      </c>
      <c r="N12391" t="s">
        <v>167</v>
      </c>
      <c r="O12391" t="s">
        <v>22</v>
      </c>
    </row>
    <row r="12392" spans="1:15">
      <c r="A12392" t="s">
        <v>19175</v>
      </c>
      <c r="B12392" s="1">
        <v>45926</v>
      </c>
      <c r="C12392" t="s">
        <v>885</v>
      </c>
      <c r="D12392" t="s">
        <v>45</v>
      </c>
      <c r="E12392" t="s">
        <v>65</v>
      </c>
      <c r="F12392">
        <v>2</v>
      </c>
      <c r="G12392">
        <v>9007.57</v>
      </c>
      <c r="H12392">
        <v>18015.14</v>
      </c>
      <c r="I12392">
        <f>salesdata[[#This Row],[Total_Sales_INR]]/10000000</f>
        <v>1.8015139999999999E-3</v>
      </c>
      <c r="J12392" t="s">
        <v>18</v>
      </c>
      <c r="K12392" t="s">
        <v>19</v>
      </c>
      <c r="L12392">
        <v>1</v>
      </c>
      <c r="M12392" t="s">
        <v>20</v>
      </c>
      <c r="N12392" t="s">
        <v>82</v>
      </c>
      <c r="O12392" t="s">
        <v>22</v>
      </c>
    </row>
    <row r="12393" spans="1:15">
      <c r="A12393" t="s">
        <v>19176</v>
      </c>
      <c r="B12393" s="1">
        <v>45990</v>
      </c>
      <c r="C12393" t="s">
        <v>19177</v>
      </c>
      <c r="D12393" t="s">
        <v>45</v>
      </c>
      <c r="E12393" t="s">
        <v>85</v>
      </c>
      <c r="F12393">
        <v>3</v>
      </c>
      <c r="G12393">
        <v>34701.230000000003</v>
      </c>
      <c r="H12393">
        <v>104103.69</v>
      </c>
      <c r="I12393">
        <f>salesdata[[#This Row],[Total_Sales_INR]]/10000000</f>
        <v>1.0410369000000001E-2</v>
      </c>
      <c r="J12393" t="s">
        <v>34</v>
      </c>
      <c r="K12393" t="s">
        <v>35</v>
      </c>
      <c r="L12393">
        <v>4</v>
      </c>
      <c r="M12393" t="s">
        <v>198</v>
      </c>
      <c r="N12393" t="s">
        <v>127</v>
      </c>
      <c r="O12393" t="s">
        <v>22</v>
      </c>
    </row>
    <row r="12394" spans="1:15">
      <c r="A12394" t="s">
        <v>19178</v>
      </c>
      <c r="B12394" s="1">
        <v>45767</v>
      </c>
      <c r="C12394" t="s">
        <v>3514</v>
      </c>
      <c r="D12394" t="s">
        <v>16</v>
      </c>
      <c r="E12394" t="s">
        <v>17</v>
      </c>
      <c r="F12394">
        <v>5</v>
      </c>
      <c r="G12394">
        <v>23175.35</v>
      </c>
      <c r="H12394">
        <v>115876.75</v>
      </c>
      <c r="I12394">
        <f>salesdata[[#This Row],[Total_Sales_INR]]/10000000</f>
        <v>1.1587675E-2</v>
      </c>
      <c r="J12394" t="s">
        <v>34</v>
      </c>
      <c r="K12394" t="s">
        <v>35</v>
      </c>
      <c r="L12394">
        <v>1</v>
      </c>
      <c r="M12394" t="s">
        <v>119</v>
      </c>
      <c r="N12394" t="s">
        <v>52</v>
      </c>
      <c r="O12394" t="s">
        <v>22</v>
      </c>
    </row>
    <row r="12395" spans="1:15">
      <c r="A12395" t="s">
        <v>19179</v>
      </c>
      <c r="B12395" s="1">
        <v>45830</v>
      </c>
      <c r="C12395" t="s">
        <v>3266</v>
      </c>
      <c r="D12395" t="s">
        <v>25</v>
      </c>
      <c r="E12395" t="s">
        <v>280</v>
      </c>
      <c r="F12395">
        <v>5</v>
      </c>
      <c r="G12395">
        <v>20176.95</v>
      </c>
      <c r="H12395">
        <v>100884.75</v>
      </c>
      <c r="I12395">
        <f>salesdata[[#This Row],[Total_Sales_INR]]/10000000</f>
        <v>1.0088475E-2</v>
      </c>
      <c r="J12395" t="s">
        <v>18</v>
      </c>
      <c r="K12395" t="s">
        <v>35</v>
      </c>
      <c r="L12395">
        <v>3</v>
      </c>
      <c r="M12395" t="s">
        <v>115</v>
      </c>
      <c r="N12395" t="s">
        <v>167</v>
      </c>
      <c r="O12395" t="s">
        <v>22</v>
      </c>
    </row>
    <row r="12396" spans="1:15">
      <c r="A12396" t="s">
        <v>19180</v>
      </c>
      <c r="B12396" s="1">
        <v>45924</v>
      </c>
      <c r="C12396" t="s">
        <v>16769</v>
      </c>
      <c r="D12396" t="s">
        <v>16</v>
      </c>
      <c r="E12396" t="s">
        <v>159</v>
      </c>
      <c r="F12396">
        <v>2</v>
      </c>
      <c r="G12396">
        <v>1525.02</v>
      </c>
      <c r="H12396">
        <v>3050.04</v>
      </c>
      <c r="I12396">
        <f>salesdata[[#This Row],[Total_Sales_INR]]/10000000</f>
        <v>3.05004E-4</v>
      </c>
      <c r="J12396" t="s">
        <v>47</v>
      </c>
      <c r="K12396" t="s">
        <v>35</v>
      </c>
      <c r="L12396">
        <v>1</v>
      </c>
      <c r="M12396" t="s">
        <v>68</v>
      </c>
      <c r="N12396" t="s">
        <v>167</v>
      </c>
      <c r="O12396" t="s">
        <v>22</v>
      </c>
    </row>
    <row r="12397" spans="1:15">
      <c r="A12397" t="s">
        <v>19181</v>
      </c>
      <c r="B12397" s="1">
        <v>45988</v>
      </c>
      <c r="C12397" t="s">
        <v>6834</v>
      </c>
      <c r="D12397" t="s">
        <v>25</v>
      </c>
      <c r="E12397" t="s">
        <v>223</v>
      </c>
      <c r="F12397">
        <v>2</v>
      </c>
      <c r="G12397">
        <v>25530.57</v>
      </c>
      <c r="H12397">
        <v>51061.14</v>
      </c>
      <c r="I12397">
        <f>salesdata[[#This Row],[Total_Sales_INR]]/10000000</f>
        <v>5.1061140000000001E-3</v>
      </c>
      <c r="J12397" t="s">
        <v>47</v>
      </c>
      <c r="K12397" t="s">
        <v>72</v>
      </c>
      <c r="L12397">
        <v>5</v>
      </c>
      <c r="M12397" t="s">
        <v>51</v>
      </c>
      <c r="N12397" t="s">
        <v>178</v>
      </c>
      <c r="O12397" t="s">
        <v>22</v>
      </c>
    </row>
    <row r="12398" spans="1:15">
      <c r="A12398" t="s">
        <v>19182</v>
      </c>
      <c r="B12398" s="1">
        <v>45961</v>
      </c>
      <c r="C12398" t="s">
        <v>6912</v>
      </c>
      <c r="D12398" t="s">
        <v>45</v>
      </c>
      <c r="E12398" t="s">
        <v>85</v>
      </c>
      <c r="F12398">
        <v>1</v>
      </c>
      <c r="G12398">
        <v>3694.61</v>
      </c>
      <c r="H12398">
        <v>3694.61</v>
      </c>
      <c r="I12398">
        <f>salesdata[[#This Row],[Total_Sales_INR]]/10000000</f>
        <v>3.6946100000000002E-4</v>
      </c>
      <c r="J12398" t="s">
        <v>34</v>
      </c>
      <c r="K12398" t="s">
        <v>35</v>
      </c>
      <c r="L12398">
        <v>2</v>
      </c>
      <c r="M12398" t="s">
        <v>265</v>
      </c>
      <c r="N12398" t="s">
        <v>48</v>
      </c>
      <c r="O12398" t="s">
        <v>22</v>
      </c>
    </row>
    <row r="12399" spans="1:15">
      <c r="A12399" t="s">
        <v>19183</v>
      </c>
      <c r="B12399" s="1">
        <v>45954</v>
      </c>
      <c r="C12399" t="s">
        <v>4297</v>
      </c>
      <c r="D12399" t="s">
        <v>16</v>
      </c>
      <c r="E12399" t="s">
        <v>137</v>
      </c>
      <c r="F12399">
        <v>5</v>
      </c>
      <c r="G12399">
        <v>3563.87</v>
      </c>
      <c r="H12399">
        <v>17819.349999999999</v>
      </c>
      <c r="I12399">
        <f>salesdata[[#This Row],[Total_Sales_INR]]/10000000</f>
        <v>1.7819349999999999E-3</v>
      </c>
      <c r="J12399" t="s">
        <v>18</v>
      </c>
      <c r="K12399" t="s">
        <v>72</v>
      </c>
      <c r="L12399">
        <v>2</v>
      </c>
      <c r="M12399" t="s">
        <v>104</v>
      </c>
      <c r="N12399" t="s">
        <v>213</v>
      </c>
      <c r="O12399" t="s">
        <v>22</v>
      </c>
    </row>
    <row r="12400" spans="1:15">
      <c r="A12400" t="s">
        <v>19184</v>
      </c>
      <c r="B12400" s="1">
        <v>46003</v>
      </c>
      <c r="C12400" t="s">
        <v>19185</v>
      </c>
      <c r="D12400" t="s">
        <v>25</v>
      </c>
      <c r="E12400" t="s">
        <v>140</v>
      </c>
      <c r="F12400">
        <v>1</v>
      </c>
      <c r="G12400">
        <v>11024.97</v>
      </c>
      <c r="H12400">
        <v>11024.97</v>
      </c>
      <c r="I12400">
        <f>salesdata[[#This Row],[Total_Sales_INR]]/10000000</f>
        <v>1.102497E-3</v>
      </c>
      <c r="J12400" t="s">
        <v>27</v>
      </c>
      <c r="K12400" t="s">
        <v>72</v>
      </c>
      <c r="L12400">
        <v>2</v>
      </c>
      <c r="M12400" t="s">
        <v>133</v>
      </c>
      <c r="N12400" t="s">
        <v>57</v>
      </c>
      <c r="O12400" t="s">
        <v>22</v>
      </c>
    </row>
    <row r="12401" spans="1:15">
      <c r="A12401" t="s">
        <v>19186</v>
      </c>
      <c r="B12401" s="1">
        <v>45792</v>
      </c>
      <c r="C12401" t="s">
        <v>9595</v>
      </c>
      <c r="D12401" t="s">
        <v>102</v>
      </c>
      <c r="E12401" t="s">
        <v>193</v>
      </c>
      <c r="F12401">
        <v>3</v>
      </c>
      <c r="G12401">
        <v>40239.769999999997</v>
      </c>
      <c r="H12401">
        <v>120719.31</v>
      </c>
      <c r="I12401">
        <f>salesdata[[#This Row],[Total_Sales_INR]]/10000000</f>
        <v>1.2071930999999999E-2</v>
      </c>
      <c r="J12401" t="s">
        <v>18</v>
      </c>
      <c r="K12401" t="s">
        <v>72</v>
      </c>
      <c r="L12401">
        <v>3</v>
      </c>
      <c r="M12401" t="s">
        <v>36</v>
      </c>
      <c r="N12401" t="s">
        <v>78</v>
      </c>
      <c r="O12401" t="s">
        <v>22</v>
      </c>
    </row>
    <row r="12402" spans="1:15">
      <c r="A12402" t="s">
        <v>19187</v>
      </c>
      <c r="B12402" s="1">
        <v>45895</v>
      </c>
      <c r="C12402" t="s">
        <v>19188</v>
      </c>
      <c r="D12402" t="s">
        <v>16</v>
      </c>
      <c r="E12402" t="s">
        <v>137</v>
      </c>
      <c r="F12402">
        <v>3</v>
      </c>
      <c r="G12402">
        <v>14373.34</v>
      </c>
      <c r="H12402">
        <v>43120.02</v>
      </c>
      <c r="I12402">
        <f>salesdata[[#This Row],[Total_Sales_INR]]/10000000</f>
        <v>4.3120019999999997E-3</v>
      </c>
      <c r="J12402" t="s">
        <v>47</v>
      </c>
      <c r="K12402" t="s">
        <v>19</v>
      </c>
      <c r="L12402">
        <v>1</v>
      </c>
      <c r="M12402" t="s">
        <v>181</v>
      </c>
      <c r="N12402" t="s">
        <v>156</v>
      </c>
      <c r="O12402" t="s">
        <v>22</v>
      </c>
    </row>
    <row r="12403" spans="1:15">
      <c r="A12403" t="s">
        <v>19189</v>
      </c>
      <c r="B12403" s="1">
        <v>45823</v>
      </c>
      <c r="C12403" t="s">
        <v>2073</v>
      </c>
      <c r="D12403" t="s">
        <v>16</v>
      </c>
      <c r="E12403" t="s">
        <v>145</v>
      </c>
      <c r="F12403">
        <v>2</v>
      </c>
      <c r="G12403">
        <v>2591.67</v>
      </c>
      <c r="H12403">
        <v>5183.34</v>
      </c>
      <c r="I12403">
        <f>salesdata[[#This Row],[Total_Sales_INR]]/10000000</f>
        <v>5.1833399999999996E-4</v>
      </c>
      <c r="J12403" t="s">
        <v>27</v>
      </c>
      <c r="K12403" t="s">
        <v>35</v>
      </c>
      <c r="L12403">
        <v>1</v>
      </c>
      <c r="M12403" t="s">
        <v>119</v>
      </c>
      <c r="N12403" t="s">
        <v>167</v>
      </c>
      <c r="O12403" t="s">
        <v>22</v>
      </c>
    </row>
    <row r="12404" spans="1:15">
      <c r="A12404" t="s">
        <v>19190</v>
      </c>
      <c r="B12404" s="1">
        <v>45789</v>
      </c>
      <c r="C12404" t="s">
        <v>13985</v>
      </c>
      <c r="D12404" t="s">
        <v>16</v>
      </c>
      <c r="E12404" t="s">
        <v>145</v>
      </c>
      <c r="F12404">
        <v>1</v>
      </c>
      <c r="G12404">
        <v>20862.66</v>
      </c>
      <c r="H12404">
        <v>20862.66</v>
      </c>
      <c r="I12404">
        <f>salesdata[[#This Row],[Total_Sales_INR]]/10000000</f>
        <v>2.0862659999999998E-3</v>
      </c>
      <c r="J12404" t="s">
        <v>18</v>
      </c>
      <c r="K12404" t="s">
        <v>35</v>
      </c>
      <c r="L12404">
        <v>5</v>
      </c>
      <c r="M12404" t="s">
        <v>28</v>
      </c>
      <c r="N12404" t="s">
        <v>178</v>
      </c>
      <c r="O12404" t="s">
        <v>22</v>
      </c>
    </row>
    <row r="12405" spans="1:15">
      <c r="A12405" t="s">
        <v>19191</v>
      </c>
      <c r="B12405" s="1">
        <v>45987</v>
      </c>
      <c r="C12405" t="s">
        <v>3588</v>
      </c>
      <c r="D12405" t="s">
        <v>45</v>
      </c>
      <c r="E12405" t="s">
        <v>65</v>
      </c>
      <c r="F12405">
        <v>1</v>
      </c>
      <c r="G12405">
        <v>39088.57</v>
      </c>
      <c r="H12405">
        <v>39088.57</v>
      </c>
      <c r="I12405">
        <f>salesdata[[#This Row],[Total_Sales_INR]]/10000000</f>
        <v>3.908857E-3</v>
      </c>
      <c r="J12405" t="s">
        <v>18</v>
      </c>
      <c r="K12405" t="s">
        <v>35</v>
      </c>
      <c r="L12405">
        <v>4</v>
      </c>
      <c r="M12405" t="s">
        <v>88</v>
      </c>
      <c r="N12405" t="s">
        <v>213</v>
      </c>
      <c r="O12405" t="s">
        <v>22</v>
      </c>
    </row>
    <row r="12406" spans="1:15">
      <c r="A12406" t="s">
        <v>19192</v>
      </c>
      <c r="B12406" s="1">
        <v>45803</v>
      </c>
      <c r="C12406" t="s">
        <v>19193</v>
      </c>
      <c r="D12406" t="s">
        <v>32</v>
      </c>
      <c r="E12406" t="s">
        <v>81</v>
      </c>
      <c r="F12406">
        <v>2</v>
      </c>
      <c r="G12406">
        <v>8298</v>
      </c>
      <c r="H12406">
        <v>16596</v>
      </c>
      <c r="I12406">
        <f>salesdata[[#This Row],[Total_Sales_INR]]/10000000</f>
        <v>1.6596E-3</v>
      </c>
      <c r="J12406" t="s">
        <v>27</v>
      </c>
      <c r="K12406" t="s">
        <v>72</v>
      </c>
      <c r="L12406">
        <v>1</v>
      </c>
      <c r="M12406" t="s">
        <v>119</v>
      </c>
      <c r="N12406" t="s">
        <v>178</v>
      </c>
      <c r="O12406" t="s">
        <v>22</v>
      </c>
    </row>
    <row r="12407" spans="1:15">
      <c r="A12407" t="s">
        <v>19194</v>
      </c>
      <c r="B12407" s="1">
        <v>45955</v>
      </c>
      <c r="C12407" t="s">
        <v>19195</v>
      </c>
      <c r="D12407" t="s">
        <v>16</v>
      </c>
      <c r="E12407" t="s">
        <v>159</v>
      </c>
      <c r="F12407">
        <v>1</v>
      </c>
      <c r="G12407">
        <v>22752.799999999999</v>
      </c>
      <c r="H12407">
        <v>22752.799999999999</v>
      </c>
      <c r="I12407">
        <f>salesdata[[#This Row],[Total_Sales_INR]]/10000000</f>
        <v>2.2752799999999998E-3</v>
      </c>
      <c r="J12407" t="s">
        <v>18</v>
      </c>
      <c r="K12407" t="s">
        <v>35</v>
      </c>
      <c r="L12407">
        <v>4</v>
      </c>
      <c r="M12407" t="s">
        <v>160</v>
      </c>
      <c r="N12407" t="s">
        <v>213</v>
      </c>
      <c r="O12407" t="s">
        <v>22</v>
      </c>
    </row>
    <row r="12408" spans="1:15">
      <c r="A12408" t="s">
        <v>19196</v>
      </c>
      <c r="B12408" s="1">
        <v>45760</v>
      </c>
      <c r="C12408" t="s">
        <v>11902</v>
      </c>
      <c r="D12408" t="s">
        <v>45</v>
      </c>
      <c r="E12408" t="s">
        <v>46</v>
      </c>
      <c r="F12408">
        <v>5</v>
      </c>
      <c r="G12408">
        <v>6746.76</v>
      </c>
      <c r="H12408">
        <v>33733.800000000003</v>
      </c>
      <c r="I12408">
        <f>salesdata[[#This Row],[Total_Sales_INR]]/10000000</f>
        <v>3.3733800000000005E-3</v>
      </c>
      <c r="J12408" t="s">
        <v>47</v>
      </c>
      <c r="K12408" t="s">
        <v>72</v>
      </c>
      <c r="L12408">
        <v>3</v>
      </c>
      <c r="M12408" t="s">
        <v>77</v>
      </c>
      <c r="N12408" t="s">
        <v>213</v>
      </c>
      <c r="O12408" t="s">
        <v>22</v>
      </c>
    </row>
    <row r="12409" spans="1:15">
      <c r="A12409" t="s">
        <v>19197</v>
      </c>
      <c r="B12409" s="1">
        <v>45842</v>
      </c>
      <c r="C12409" t="s">
        <v>3820</v>
      </c>
      <c r="D12409" t="s">
        <v>102</v>
      </c>
      <c r="E12409" t="s">
        <v>193</v>
      </c>
      <c r="F12409">
        <v>1</v>
      </c>
      <c r="G12409">
        <v>39661.65</v>
      </c>
      <c r="H12409">
        <v>39661.65</v>
      </c>
      <c r="I12409">
        <f>salesdata[[#This Row],[Total_Sales_INR]]/10000000</f>
        <v>3.9661649999999998E-3</v>
      </c>
      <c r="J12409" t="s">
        <v>47</v>
      </c>
      <c r="K12409" t="s">
        <v>19</v>
      </c>
      <c r="L12409">
        <v>4</v>
      </c>
      <c r="M12409" t="s">
        <v>123</v>
      </c>
      <c r="N12409" t="s">
        <v>360</v>
      </c>
      <c r="O12409" t="s">
        <v>22</v>
      </c>
    </row>
    <row r="12410" spans="1:15">
      <c r="A12410" t="s">
        <v>19198</v>
      </c>
      <c r="B12410" s="1">
        <v>45997</v>
      </c>
      <c r="C12410" t="s">
        <v>19199</v>
      </c>
      <c r="D12410" t="s">
        <v>25</v>
      </c>
      <c r="E12410" t="s">
        <v>140</v>
      </c>
      <c r="F12410">
        <v>2</v>
      </c>
      <c r="G12410">
        <v>26193.59</v>
      </c>
      <c r="H12410">
        <v>52387.18</v>
      </c>
      <c r="I12410">
        <f>salesdata[[#This Row],[Total_Sales_INR]]/10000000</f>
        <v>5.2387179999999998E-3</v>
      </c>
      <c r="J12410" t="s">
        <v>34</v>
      </c>
      <c r="K12410" t="s">
        <v>35</v>
      </c>
      <c r="L12410">
        <v>1</v>
      </c>
      <c r="M12410" t="s">
        <v>68</v>
      </c>
      <c r="N12410" t="s">
        <v>62</v>
      </c>
      <c r="O12410" t="s">
        <v>22</v>
      </c>
    </row>
    <row r="12411" spans="1:15">
      <c r="A12411" t="s">
        <v>19200</v>
      </c>
      <c r="B12411" s="1">
        <v>45729</v>
      </c>
      <c r="C12411" t="s">
        <v>3546</v>
      </c>
      <c r="D12411" t="s">
        <v>32</v>
      </c>
      <c r="E12411" t="s">
        <v>81</v>
      </c>
      <c r="F12411">
        <v>4</v>
      </c>
      <c r="G12411">
        <v>4493.6899999999996</v>
      </c>
      <c r="H12411">
        <v>17974.759999999998</v>
      </c>
      <c r="I12411">
        <f>salesdata[[#This Row],[Total_Sales_INR]]/10000000</f>
        <v>1.7974759999999999E-3</v>
      </c>
      <c r="J12411" t="s">
        <v>18</v>
      </c>
      <c r="K12411" t="s">
        <v>35</v>
      </c>
      <c r="L12411">
        <v>2</v>
      </c>
      <c r="M12411" t="s">
        <v>265</v>
      </c>
      <c r="N12411" t="s">
        <v>124</v>
      </c>
      <c r="O12411" t="s">
        <v>22</v>
      </c>
    </row>
    <row r="12412" spans="1:15">
      <c r="A12412" t="s">
        <v>19201</v>
      </c>
      <c r="B12412" s="1">
        <v>46004</v>
      </c>
      <c r="C12412" t="s">
        <v>208</v>
      </c>
      <c r="D12412" t="s">
        <v>25</v>
      </c>
      <c r="E12412" t="s">
        <v>26</v>
      </c>
      <c r="F12412">
        <v>5</v>
      </c>
      <c r="G12412">
        <v>26193.21</v>
      </c>
      <c r="H12412">
        <v>130966.05</v>
      </c>
      <c r="I12412">
        <f>salesdata[[#This Row],[Total_Sales_INR]]/10000000</f>
        <v>1.3096605000000001E-2</v>
      </c>
      <c r="J12412" t="s">
        <v>34</v>
      </c>
      <c r="K12412" t="s">
        <v>35</v>
      </c>
      <c r="L12412">
        <v>1</v>
      </c>
      <c r="M12412" t="s">
        <v>20</v>
      </c>
      <c r="N12412" t="s">
        <v>156</v>
      </c>
      <c r="O12412" t="s">
        <v>22</v>
      </c>
    </row>
    <row r="12413" spans="1:15">
      <c r="A12413" t="s">
        <v>19202</v>
      </c>
      <c r="B12413" s="1">
        <v>45727</v>
      </c>
      <c r="C12413" t="s">
        <v>8514</v>
      </c>
      <c r="D12413" t="s">
        <v>25</v>
      </c>
      <c r="E12413" t="s">
        <v>91</v>
      </c>
      <c r="F12413">
        <v>3</v>
      </c>
      <c r="G12413">
        <v>15289.53</v>
      </c>
      <c r="H12413">
        <v>45868.59</v>
      </c>
      <c r="I12413">
        <f>salesdata[[#This Row],[Total_Sales_INR]]/10000000</f>
        <v>4.5868589999999996E-3</v>
      </c>
      <c r="J12413" t="s">
        <v>34</v>
      </c>
      <c r="K12413" t="s">
        <v>19</v>
      </c>
      <c r="L12413">
        <v>5</v>
      </c>
      <c r="M12413" t="s">
        <v>41</v>
      </c>
      <c r="N12413" t="s">
        <v>156</v>
      </c>
      <c r="O12413" t="s">
        <v>22</v>
      </c>
    </row>
    <row r="12414" spans="1:15">
      <c r="A12414" t="s">
        <v>19203</v>
      </c>
      <c r="B12414" s="1">
        <v>45687</v>
      </c>
      <c r="C12414" t="s">
        <v>14229</v>
      </c>
      <c r="D12414" t="s">
        <v>32</v>
      </c>
      <c r="E12414" t="s">
        <v>309</v>
      </c>
      <c r="F12414">
        <v>1</v>
      </c>
      <c r="G12414">
        <v>10719.11</v>
      </c>
      <c r="H12414">
        <v>10719.11</v>
      </c>
      <c r="I12414">
        <f>salesdata[[#This Row],[Total_Sales_INR]]/10000000</f>
        <v>1.071911E-3</v>
      </c>
      <c r="J12414" t="s">
        <v>34</v>
      </c>
      <c r="K12414" t="s">
        <v>19</v>
      </c>
      <c r="L12414">
        <v>1</v>
      </c>
      <c r="M12414" t="s">
        <v>68</v>
      </c>
      <c r="N12414" t="s">
        <v>124</v>
      </c>
      <c r="O12414" t="s">
        <v>22</v>
      </c>
    </row>
    <row r="12415" spans="1:15">
      <c r="A12415" t="s">
        <v>19204</v>
      </c>
      <c r="B12415" s="1">
        <v>45825</v>
      </c>
      <c r="C12415" t="s">
        <v>6643</v>
      </c>
      <c r="D12415" t="s">
        <v>16</v>
      </c>
      <c r="E12415" t="s">
        <v>130</v>
      </c>
      <c r="F12415">
        <v>4</v>
      </c>
      <c r="G12415">
        <v>6975.98</v>
      </c>
      <c r="H12415">
        <v>27903.919999999998</v>
      </c>
      <c r="I12415">
        <f>salesdata[[#This Row],[Total_Sales_INR]]/10000000</f>
        <v>2.7903919999999996E-3</v>
      </c>
      <c r="J12415" t="s">
        <v>18</v>
      </c>
      <c r="K12415" t="s">
        <v>19</v>
      </c>
      <c r="L12415">
        <v>4</v>
      </c>
      <c r="M12415" t="s">
        <v>123</v>
      </c>
      <c r="N12415" t="s">
        <v>48</v>
      </c>
      <c r="O12415" t="s">
        <v>22</v>
      </c>
    </row>
    <row r="12416" spans="1:15">
      <c r="A12416" t="s">
        <v>19205</v>
      </c>
      <c r="B12416" s="1">
        <v>45998</v>
      </c>
      <c r="C12416" t="s">
        <v>19206</v>
      </c>
      <c r="D12416" t="s">
        <v>45</v>
      </c>
      <c r="E12416" t="s">
        <v>46</v>
      </c>
      <c r="F12416">
        <v>3</v>
      </c>
      <c r="G12416">
        <v>49026.82</v>
      </c>
      <c r="H12416">
        <v>147080.46</v>
      </c>
      <c r="I12416">
        <f>salesdata[[#This Row],[Total_Sales_INR]]/10000000</f>
        <v>1.4708045999999999E-2</v>
      </c>
      <c r="J12416" t="s">
        <v>27</v>
      </c>
      <c r="K12416" t="s">
        <v>35</v>
      </c>
      <c r="L12416">
        <v>2</v>
      </c>
      <c r="M12416" t="s">
        <v>56</v>
      </c>
      <c r="N12416" t="s">
        <v>52</v>
      </c>
      <c r="O12416" t="s">
        <v>22</v>
      </c>
    </row>
    <row r="12417" spans="1:15">
      <c r="A12417" t="s">
        <v>19207</v>
      </c>
      <c r="B12417" s="1">
        <v>45893</v>
      </c>
      <c r="C12417" t="s">
        <v>19208</v>
      </c>
      <c r="D12417" t="s">
        <v>25</v>
      </c>
      <c r="E12417" t="s">
        <v>140</v>
      </c>
      <c r="F12417">
        <v>2</v>
      </c>
      <c r="G12417">
        <v>14354.21</v>
      </c>
      <c r="H12417">
        <v>28708.42</v>
      </c>
      <c r="I12417">
        <f>salesdata[[#This Row],[Total_Sales_INR]]/10000000</f>
        <v>2.8708419999999998E-3</v>
      </c>
      <c r="J12417" t="s">
        <v>47</v>
      </c>
      <c r="K12417" t="s">
        <v>35</v>
      </c>
      <c r="L12417">
        <v>1</v>
      </c>
      <c r="M12417" t="s">
        <v>68</v>
      </c>
      <c r="N12417" t="s">
        <v>57</v>
      </c>
      <c r="O12417" t="s">
        <v>22</v>
      </c>
    </row>
    <row r="12418" spans="1:15">
      <c r="A12418" t="s">
        <v>19209</v>
      </c>
      <c r="B12418" s="1">
        <v>45710</v>
      </c>
      <c r="C12418" t="s">
        <v>11480</v>
      </c>
      <c r="D12418" t="s">
        <v>32</v>
      </c>
      <c r="E12418" t="s">
        <v>33</v>
      </c>
      <c r="F12418">
        <v>2</v>
      </c>
      <c r="G12418">
        <v>3677.67</v>
      </c>
      <c r="H12418">
        <v>7355.34</v>
      </c>
      <c r="I12418">
        <f>salesdata[[#This Row],[Total_Sales_INR]]/10000000</f>
        <v>7.3553400000000004E-4</v>
      </c>
      <c r="J12418" t="s">
        <v>47</v>
      </c>
      <c r="K12418" t="s">
        <v>19</v>
      </c>
      <c r="L12418">
        <v>4</v>
      </c>
      <c r="M12418" t="s">
        <v>160</v>
      </c>
      <c r="N12418" t="s">
        <v>213</v>
      </c>
      <c r="O12418" t="s">
        <v>22</v>
      </c>
    </row>
    <row r="12419" spans="1:15">
      <c r="A12419" t="s">
        <v>19210</v>
      </c>
      <c r="B12419" s="1">
        <v>45792</v>
      </c>
      <c r="C12419" t="s">
        <v>2923</v>
      </c>
      <c r="D12419" t="s">
        <v>45</v>
      </c>
      <c r="E12419" t="s">
        <v>55</v>
      </c>
      <c r="F12419">
        <v>5</v>
      </c>
      <c r="G12419">
        <v>20821.38</v>
      </c>
      <c r="H12419">
        <v>104106.9</v>
      </c>
      <c r="I12419">
        <f>salesdata[[#This Row],[Total_Sales_INR]]/10000000</f>
        <v>1.041069E-2</v>
      </c>
      <c r="J12419" t="s">
        <v>47</v>
      </c>
      <c r="K12419" t="s">
        <v>35</v>
      </c>
      <c r="L12419">
        <v>1</v>
      </c>
      <c r="M12419" t="s">
        <v>107</v>
      </c>
      <c r="N12419" t="s">
        <v>213</v>
      </c>
      <c r="O12419" t="s">
        <v>22</v>
      </c>
    </row>
    <row r="12420" spans="1:15">
      <c r="A12420" t="s">
        <v>19211</v>
      </c>
      <c r="B12420" s="1">
        <v>45823</v>
      </c>
      <c r="C12420" t="s">
        <v>4040</v>
      </c>
      <c r="D12420" t="s">
        <v>32</v>
      </c>
      <c r="E12420" t="s">
        <v>81</v>
      </c>
      <c r="F12420">
        <v>4</v>
      </c>
      <c r="G12420">
        <v>48280.99</v>
      </c>
      <c r="H12420">
        <v>193123.96</v>
      </c>
      <c r="I12420">
        <f>salesdata[[#This Row],[Total_Sales_INR]]/10000000</f>
        <v>1.9312395999999999E-2</v>
      </c>
      <c r="J12420" t="s">
        <v>34</v>
      </c>
      <c r="K12420" t="s">
        <v>35</v>
      </c>
      <c r="L12420">
        <v>5</v>
      </c>
      <c r="M12420" t="s">
        <v>51</v>
      </c>
      <c r="N12420" t="s">
        <v>69</v>
      </c>
      <c r="O12420" t="s">
        <v>22</v>
      </c>
    </row>
    <row r="12421" spans="1:15">
      <c r="A12421" t="s">
        <v>19212</v>
      </c>
      <c r="B12421" s="1">
        <v>45925</v>
      </c>
      <c r="C12421" t="s">
        <v>12613</v>
      </c>
      <c r="D12421" t="s">
        <v>16</v>
      </c>
      <c r="E12421" t="s">
        <v>145</v>
      </c>
      <c r="F12421">
        <v>4</v>
      </c>
      <c r="G12421">
        <v>4572.05</v>
      </c>
      <c r="H12421">
        <v>18288.2</v>
      </c>
      <c r="I12421">
        <f>salesdata[[#This Row],[Total_Sales_INR]]/10000000</f>
        <v>1.8288200000000001E-3</v>
      </c>
      <c r="J12421" t="s">
        <v>34</v>
      </c>
      <c r="K12421" t="s">
        <v>72</v>
      </c>
      <c r="L12421">
        <v>3</v>
      </c>
      <c r="M12421" t="s">
        <v>61</v>
      </c>
      <c r="N12421" t="s">
        <v>142</v>
      </c>
      <c r="O12421" t="s">
        <v>22</v>
      </c>
    </row>
    <row r="12422" spans="1:15">
      <c r="A12422" t="s">
        <v>19213</v>
      </c>
      <c r="B12422" s="1">
        <v>45761</v>
      </c>
      <c r="C12422" t="s">
        <v>775</v>
      </c>
      <c r="D12422" t="s">
        <v>32</v>
      </c>
      <c r="E12422" t="s">
        <v>40</v>
      </c>
      <c r="F12422">
        <v>4</v>
      </c>
      <c r="G12422">
        <v>22836.639999999999</v>
      </c>
      <c r="H12422">
        <v>91346.559999999998</v>
      </c>
      <c r="I12422">
        <f>salesdata[[#This Row],[Total_Sales_INR]]/10000000</f>
        <v>9.1346559999999997E-3</v>
      </c>
      <c r="J12422" t="s">
        <v>18</v>
      </c>
      <c r="K12422" t="s">
        <v>35</v>
      </c>
      <c r="L12422">
        <v>2</v>
      </c>
      <c r="M12422" t="s">
        <v>133</v>
      </c>
      <c r="N12422" t="s">
        <v>216</v>
      </c>
      <c r="O12422" t="s">
        <v>22</v>
      </c>
    </row>
    <row r="12423" spans="1:15">
      <c r="A12423" t="s">
        <v>19214</v>
      </c>
      <c r="B12423" s="1">
        <v>45862</v>
      </c>
      <c r="C12423" t="s">
        <v>416</v>
      </c>
      <c r="D12423" t="s">
        <v>45</v>
      </c>
      <c r="E12423" t="s">
        <v>46</v>
      </c>
      <c r="F12423">
        <v>1</v>
      </c>
      <c r="G12423">
        <v>2081.9499999999998</v>
      </c>
      <c r="H12423">
        <v>2081.9499999999998</v>
      </c>
      <c r="I12423">
        <f>salesdata[[#This Row],[Total_Sales_INR]]/10000000</f>
        <v>2.0819499999999999E-4</v>
      </c>
      <c r="J12423" t="s">
        <v>34</v>
      </c>
      <c r="K12423" t="s">
        <v>72</v>
      </c>
      <c r="L12423">
        <v>4</v>
      </c>
      <c r="M12423" t="s">
        <v>160</v>
      </c>
      <c r="N12423" t="s">
        <v>29</v>
      </c>
      <c r="O12423" t="s">
        <v>22</v>
      </c>
    </row>
    <row r="12424" spans="1:15">
      <c r="A12424" t="s">
        <v>19215</v>
      </c>
      <c r="B12424" s="1">
        <v>45891</v>
      </c>
      <c r="C12424" t="s">
        <v>19216</v>
      </c>
      <c r="D12424" t="s">
        <v>45</v>
      </c>
      <c r="E12424" t="s">
        <v>85</v>
      </c>
      <c r="F12424">
        <v>4</v>
      </c>
      <c r="G12424">
        <v>32549.51</v>
      </c>
      <c r="H12424">
        <v>130198.04</v>
      </c>
      <c r="I12424">
        <f>salesdata[[#This Row],[Total_Sales_INR]]/10000000</f>
        <v>1.3019803999999999E-2</v>
      </c>
      <c r="J12424" t="s">
        <v>47</v>
      </c>
      <c r="K12424" t="s">
        <v>72</v>
      </c>
      <c r="L12424">
        <v>3</v>
      </c>
      <c r="M12424" t="s">
        <v>190</v>
      </c>
      <c r="N12424" t="s">
        <v>360</v>
      </c>
      <c r="O12424" t="s">
        <v>22</v>
      </c>
    </row>
    <row r="12425" spans="1:15">
      <c r="A12425" t="s">
        <v>19217</v>
      </c>
      <c r="B12425" s="1">
        <v>45787</v>
      </c>
      <c r="C12425" t="s">
        <v>16103</v>
      </c>
      <c r="D12425" t="s">
        <v>25</v>
      </c>
      <c r="E12425" t="s">
        <v>280</v>
      </c>
      <c r="F12425">
        <v>1</v>
      </c>
      <c r="G12425">
        <v>48840.26</v>
      </c>
      <c r="H12425">
        <v>48840.26</v>
      </c>
      <c r="I12425">
        <f>salesdata[[#This Row],[Total_Sales_INR]]/10000000</f>
        <v>4.8840260000000005E-3</v>
      </c>
      <c r="J12425" t="s">
        <v>34</v>
      </c>
      <c r="K12425" t="s">
        <v>35</v>
      </c>
      <c r="L12425">
        <v>1</v>
      </c>
      <c r="M12425" t="s">
        <v>68</v>
      </c>
      <c r="N12425" t="s">
        <v>62</v>
      </c>
      <c r="O12425" t="s">
        <v>22</v>
      </c>
    </row>
    <row r="12426" spans="1:15">
      <c r="A12426" t="s">
        <v>19218</v>
      </c>
      <c r="B12426" s="1">
        <v>45728</v>
      </c>
      <c r="C12426" t="s">
        <v>19219</v>
      </c>
      <c r="D12426" t="s">
        <v>25</v>
      </c>
      <c r="E12426" t="s">
        <v>280</v>
      </c>
      <c r="F12426">
        <v>4</v>
      </c>
      <c r="G12426">
        <v>36205.519999999997</v>
      </c>
      <c r="H12426">
        <v>144822.07999999999</v>
      </c>
      <c r="I12426">
        <f>salesdata[[#This Row],[Total_Sales_INR]]/10000000</f>
        <v>1.4482207999999998E-2</v>
      </c>
      <c r="J12426" t="s">
        <v>18</v>
      </c>
      <c r="K12426" t="s">
        <v>72</v>
      </c>
      <c r="L12426">
        <v>2</v>
      </c>
      <c r="M12426" t="s">
        <v>133</v>
      </c>
      <c r="N12426" t="s">
        <v>167</v>
      </c>
      <c r="O12426" t="s">
        <v>22</v>
      </c>
    </row>
    <row r="12427" spans="1:15">
      <c r="A12427" t="s">
        <v>19220</v>
      </c>
      <c r="B12427" s="1">
        <v>45934</v>
      </c>
      <c r="C12427" t="s">
        <v>4287</v>
      </c>
      <c r="D12427" t="s">
        <v>32</v>
      </c>
      <c r="E12427" t="s">
        <v>81</v>
      </c>
      <c r="F12427">
        <v>3</v>
      </c>
      <c r="G12427">
        <v>26251.3</v>
      </c>
      <c r="H12427">
        <v>78753.899999999994</v>
      </c>
      <c r="I12427">
        <f>salesdata[[#This Row],[Total_Sales_INR]]/10000000</f>
        <v>7.8753899999999995E-3</v>
      </c>
      <c r="J12427" t="s">
        <v>47</v>
      </c>
      <c r="K12427" t="s">
        <v>19</v>
      </c>
      <c r="L12427">
        <v>4</v>
      </c>
      <c r="M12427" t="s">
        <v>88</v>
      </c>
      <c r="N12427" t="s">
        <v>37</v>
      </c>
      <c r="O12427" t="s">
        <v>22</v>
      </c>
    </row>
    <row r="12428" spans="1:15">
      <c r="A12428" t="s">
        <v>19221</v>
      </c>
      <c r="B12428" s="1">
        <v>45837</v>
      </c>
      <c r="C12428" t="s">
        <v>6297</v>
      </c>
      <c r="D12428" t="s">
        <v>25</v>
      </c>
      <c r="E12428" t="s">
        <v>91</v>
      </c>
      <c r="F12428">
        <v>1</v>
      </c>
      <c r="G12428">
        <v>45316.09</v>
      </c>
      <c r="H12428">
        <v>45316.09</v>
      </c>
      <c r="I12428">
        <f>salesdata[[#This Row],[Total_Sales_INR]]/10000000</f>
        <v>4.5316089999999998E-3</v>
      </c>
      <c r="J12428" t="s">
        <v>47</v>
      </c>
      <c r="K12428" t="s">
        <v>35</v>
      </c>
      <c r="L12428">
        <v>3</v>
      </c>
      <c r="M12428" t="s">
        <v>115</v>
      </c>
      <c r="N12428" t="s">
        <v>178</v>
      </c>
      <c r="O12428" t="s">
        <v>22</v>
      </c>
    </row>
    <row r="12429" spans="1:15">
      <c r="A12429" t="s">
        <v>19222</v>
      </c>
      <c r="B12429" s="1">
        <v>45714</v>
      </c>
      <c r="C12429" t="s">
        <v>19223</v>
      </c>
      <c r="D12429" t="s">
        <v>16</v>
      </c>
      <c r="E12429" t="s">
        <v>17</v>
      </c>
      <c r="F12429">
        <v>5</v>
      </c>
      <c r="G12429">
        <v>46428.74</v>
      </c>
      <c r="H12429">
        <v>232143.7</v>
      </c>
      <c r="I12429">
        <f>salesdata[[#This Row],[Total_Sales_INR]]/10000000</f>
        <v>2.3214370000000002E-2</v>
      </c>
      <c r="J12429" t="s">
        <v>27</v>
      </c>
      <c r="K12429" t="s">
        <v>19</v>
      </c>
      <c r="L12429">
        <v>2</v>
      </c>
      <c r="M12429" t="s">
        <v>104</v>
      </c>
      <c r="N12429" t="s">
        <v>42</v>
      </c>
      <c r="O12429" t="s">
        <v>22</v>
      </c>
    </row>
    <row r="12430" spans="1:15">
      <c r="A12430" t="s">
        <v>19224</v>
      </c>
      <c r="B12430" s="1">
        <v>46008</v>
      </c>
      <c r="C12430" t="s">
        <v>17443</v>
      </c>
      <c r="D12430" t="s">
        <v>16</v>
      </c>
      <c r="E12430" t="s">
        <v>137</v>
      </c>
      <c r="F12430">
        <v>4</v>
      </c>
      <c r="G12430">
        <v>36299.31</v>
      </c>
      <c r="H12430">
        <v>145197.24</v>
      </c>
      <c r="I12430">
        <f>salesdata[[#This Row],[Total_Sales_INR]]/10000000</f>
        <v>1.4519723999999999E-2</v>
      </c>
      <c r="J12430" t="s">
        <v>27</v>
      </c>
      <c r="K12430" t="s">
        <v>19</v>
      </c>
      <c r="L12430">
        <v>4</v>
      </c>
      <c r="M12430" t="s">
        <v>123</v>
      </c>
      <c r="N12430" t="s">
        <v>127</v>
      </c>
      <c r="O12430" t="s">
        <v>22</v>
      </c>
    </row>
    <row r="12431" spans="1:15">
      <c r="A12431" t="s">
        <v>19225</v>
      </c>
      <c r="B12431" s="1">
        <v>45931</v>
      </c>
      <c r="C12431" t="s">
        <v>4516</v>
      </c>
      <c r="D12431" t="s">
        <v>25</v>
      </c>
      <c r="E12431" t="s">
        <v>280</v>
      </c>
      <c r="F12431">
        <v>1</v>
      </c>
      <c r="G12431">
        <v>30192.91</v>
      </c>
      <c r="H12431">
        <v>30192.91</v>
      </c>
      <c r="I12431">
        <f>salesdata[[#This Row],[Total_Sales_INR]]/10000000</f>
        <v>3.0192909999999999E-3</v>
      </c>
      <c r="J12431" t="s">
        <v>18</v>
      </c>
      <c r="K12431" t="s">
        <v>35</v>
      </c>
      <c r="L12431">
        <v>3</v>
      </c>
      <c r="M12431" t="s">
        <v>77</v>
      </c>
      <c r="N12431" t="s">
        <v>57</v>
      </c>
      <c r="O12431" t="s">
        <v>22</v>
      </c>
    </row>
    <row r="12432" spans="1:15">
      <c r="A12432" t="s">
        <v>19226</v>
      </c>
      <c r="B12432" s="1">
        <v>45786</v>
      </c>
      <c r="C12432" t="s">
        <v>6961</v>
      </c>
      <c r="D12432" t="s">
        <v>102</v>
      </c>
      <c r="E12432" t="s">
        <v>118</v>
      </c>
      <c r="F12432">
        <v>5</v>
      </c>
      <c r="G12432">
        <v>22614.54</v>
      </c>
      <c r="H12432">
        <v>113072.7</v>
      </c>
      <c r="I12432">
        <f>salesdata[[#This Row],[Total_Sales_INR]]/10000000</f>
        <v>1.1307269999999999E-2</v>
      </c>
      <c r="J12432" t="s">
        <v>27</v>
      </c>
      <c r="K12432" t="s">
        <v>35</v>
      </c>
      <c r="L12432">
        <v>4</v>
      </c>
      <c r="M12432" t="s">
        <v>160</v>
      </c>
      <c r="N12432" t="s">
        <v>52</v>
      </c>
      <c r="O12432" t="s">
        <v>22</v>
      </c>
    </row>
    <row r="12433" spans="1:15">
      <c r="A12433" t="s">
        <v>19227</v>
      </c>
      <c r="B12433" s="1">
        <v>45889</v>
      </c>
      <c r="C12433" t="s">
        <v>10031</v>
      </c>
      <c r="D12433" t="s">
        <v>25</v>
      </c>
      <c r="E12433" t="s">
        <v>140</v>
      </c>
      <c r="F12433">
        <v>2</v>
      </c>
      <c r="G12433">
        <v>21925.919999999998</v>
      </c>
      <c r="H12433">
        <v>43851.839999999997</v>
      </c>
      <c r="I12433">
        <f>salesdata[[#This Row],[Total_Sales_INR]]/10000000</f>
        <v>4.3851839999999994E-3</v>
      </c>
      <c r="J12433" t="s">
        <v>18</v>
      </c>
      <c r="K12433" t="s">
        <v>35</v>
      </c>
      <c r="L12433">
        <v>2</v>
      </c>
      <c r="M12433" t="s">
        <v>133</v>
      </c>
      <c r="N12433" t="s">
        <v>360</v>
      </c>
      <c r="O12433" t="s">
        <v>22</v>
      </c>
    </row>
    <row r="12434" spans="1:15">
      <c r="A12434" t="s">
        <v>19228</v>
      </c>
      <c r="B12434" s="1">
        <v>45971</v>
      </c>
      <c r="C12434" t="s">
        <v>19229</v>
      </c>
      <c r="D12434" t="s">
        <v>25</v>
      </c>
      <c r="E12434" t="s">
        <v>91</v>
      </c>
      <c r="F12434">
        <v>3</v>
      </c>
      <c r="G12434">
        <v>18781.28</v>
      </c>
      <c r="H12434">
        <v>56343.839999999997</v>
      </c>
      <c r="I12434">
        <f>salesdata[[#This Row],[Total_Sales_INR]]/10000000</f>
        <v>5.6343839999999992E-3</v>
      </c>
      <c r="J12434" t="s">
        <v>18</v>
      </c>
      <c r="K12434" t="s">
        <v>35</v>
      </c>
      <c r="L12434">
        <v>1</v>
      </c>
      <c r="M12434" t="s">
        <v>68</v>
      </c>
      <c r="N12434" t="s">
        <v>48</v>
      </c>
      <c r="O12434" t="s">
        <v>22</v>
      </c>
    </row>
    <row r="12435" spans="1:15">
      <c r="A12435" t="s">
        <v>19230</v>
      </c>
      <c r="B12435" s="1">
        <v>45865</v>
      </c>
      <c r="C12435" t="s">
        <v>14552</v>
      </c>
      <c r="D12435" t="s">
        <v>102</v>
      </c>
      <c r="E12435" t="s">
        <v>103</v>
      </c>
      <c r="F12435">
        <v>3</v>
      </c>
      <c r="G12435">
        <v>29352.39</v>
      </c>
      <c r="H12435">
        <v>88057.17</v>
      </c>
      <c r="I12435">
        <f>salesdata[[#This Row],[Total_Sales_INR]]/10000000</f>
        <v>8.8057169999999994E-3</v>
      </c>
      <c r="J12435" t="s">
        <v>47</v>
      </c>
      <c r="K12435" t="s">
        <v>35</v>
      </c>
      <c r="L12435">
        <v>1</v>
      </c>
      <c r="M12435" t="s">
        <v>119</v>
      </c>
      <c r="N12435" t="s">
        <v>213</v>
      </c>
      <c r="O12435" t="s">
        <v>22</v>
      </c>
    </row>
    <row r="12436" spans="1:15">
      <c r="A12436" t="s">
        <v>19231</v>
      </c>
      <c r="B12436" s="1">
        <v>45680</v>
      </c>
      <c r="C12436" t="s">
        <v>2149</v>
      </c>
      <c r="D12436" t="s">
        <v>16</v>
      </c>
      <c r="E12436" t="s">
        <v>137</v>
      </c>
      <c r="F12436">
        <v>5</v>
      </c>
      <c r="G12436">
        <v>45062.42</v>
      </c>
      <c r="H12436">
        <v>225312.1</v>
      </c>
      <c r="I12436">
        <f>salesdata[[#This Row],[Total_Sales_INR]]/10000000</f>
        <v>2.2531209999999999E-2</v>
      </c>
      <c r="J12436" t="s">
        <v>47</v>
      </c>
      <c r="K12436" t="s">
        <v>19</v>
      </c>
      <c r="L12436">
        <v>1</v>
      </c>
      <c r="M12436" t="s">
        <v>119</v>
      </c>
      <c r="N12436" t="s">
        <v>48</v>
      </c>
      <c r="O12436" t="s">
        <v>22</v>
      </c>
    </row>
    <row r="12437" spans="1:15">
      <c r="A12437" t="s">
        <v>19232</v>
      </c>
      <c r="B12437" s="1">
        <v>45971</v>
      </c>
      <c r="C12437" t="s">
        <v>1915</v>
      </c>
      <c r="D12437" t="s">
        <v>102</v>
      </c>
      <c r="E12437" t="s">
        <v>118</v>
      </c>
      <c r="F12437">
        <v>4</v>
      </c>
      <c r="G12437">
        <v>32542.720000000001</v>
      </c>
      <c r="H12437">
        <v>130170.88</v>
      </c>
      <c r="I12437">
        <f>salesdata[[#This Row],[Total_Sales_INR]]/10000000</f>
        <v>1.3017088000000001E-2</v>
      </c>
      <c r="J12437" t="s">
        <v>34</v>
      </c>
      <c r="K12437" t="s">
        <v>35</v>
      </c>
      <c r="L12437">
        <v>3</v>
      </c>
      <c r="M12437" t="s">
        <v>77</v>
      </c>
      <c r="N12437" t="s">
        <v>112</v>
      </c>
      <c r="O12437" t="s">
        <v>22</v>
      </c>
    </row>
    <row r="12438" spans="1:15">
      <c r="A12438" t="s">
        <v>19233</v>
      </c>
      <c r="B12438" s="1">
        <v>45813</v>
      </c>
      <c r="C12438" t="s">
        <v>10638</v>
      </c>
      <c r="D12438" t="s">
        <v>102</v>
      </c>
      <c r="E12438" t="s">
        <v>118</v>
      </c>
      <c r="F12438">
        <v>1</v>
      </c>
      <c r="G12438">
        <v>14873.63</v>
      </c>
      <c r="H12438">
        <v>14873.63</v>
      </c>
      <c r="I12438">
        <f>salesdata[[#This Row],[Total_Sales_INR]]/10000000</f>
        <v>1.487363E-3</v>
      </c>
      <c r="J12438" t="s">
        <v>34</v>
      </c>
      <c r="K12438" t="s">
        <v>19</v>
      </c>
      <c r="L12438">
        <v>1</v>
      </c>
      <c r="M12438" t="s">
        <v>119</v>
      </c>
      <c r="N12438" t="s">
        <v>150</v>
      </c>
      <c r="O12438" t="s">
        <v>22</v>
      </c>
    </row>
    <row r="12439" spans="1:15">
      <c r="A12439" t="s">
        <v>19234</v>
      </c>
      <c r="B12439" s="1">
        <v>45890</v>
      </c>
      <c r="C12439" t="s">
        <v>1517</v>
      </c>
      <c r="D12439" t="s">
        <v>16</v>
      </c>
      <c r="E12439" t="s">
        <v>137</v>
      </c>
      <c r="F12439">
        <v>3</v>
      </c>
      <c r="G12439">
        <v>37706.78</v>
      </c>
      <c r="H12439">
        <v>113120.34</v>
      </c>
      <c r="I12439">
        <f>salesdata[[#This Row],[Total_Sales_INR]]/10000000</f>
        <v>1.1312034E-2</v>
      </c>
      <c r="J12439" t="s">
        <v>27</v>
      </c>
      <c r="K12439" t="s">
        <v>35</v>
      </c>
      <c r="L12439">
        <v>4</v>
      </c>
      <c r="M12439" t="s">
        <v>160</v>
      </c>
      <c r="N12439" t="s">
        <v>124</v>
      </c>
      <c r="O12439" t="s">
        <v>22</v>
      </c>
    </row>
    <row r="12440" spans="1:15">
      <c r="A12440" t="s">
        <v>19235</v>
      </c>
      <c r="B12440" s="1">
        <v>45879</v>
      </c>
      <c r="C12440" t="s">
        <v>536</v>
      </c>
      <c r="D12440" t="s">
        <v>45</v>
      </c>
      <c r="E12440" t="s">
        <v>55</v>
      </c>
      <c r="F12440">
        <v>4</v>
      </c>
      <c r="G12440">
        <v>14348.09</v>
      </c>
      <c r="H12440">
        <v>57392.36</v>
      </c>
      <c r="I12440">
        <f>salesdata[[#This Row],[Total_Sales_INR]]/10000000</f>
        <v>5.739236E-3</v>
      </c>
      <c r="J12440" t="s">
        <v>18</v>
      </c>
      <c r="K12440" t="s">
        <v>72</v>
      </c>
      <c r="L12440">
        <v>2</v>
      </c>
      <c r="M12440" t="s">
        <v>104</v>
      </c>
      <c r="N12440" t="s">
        <v>173</v>
      </c>
      <c r="O12440" t="s">
        <v>22</v>
      </c>
    </row>
    <row r="12441" spans="1:15">
      <c r="A12441" t="s">
        <v>19236</v>
      </c>
      <c r="B12441" s="1">
        <v>45710</v>
      </c>
      <c r="C12441" t="s">
        <v>3343</v>
      </c>
      <c r="D12441" t="s">
        <v>16</v>
      </c>
      <c r="E12441" t="s">
        <v>145</v>
      </c>
      <c r="F12441">
        <v>1</v>
      </c>
      <c r="G12441">
        <v>29827.98</v>
      </c>
      <c r="H12441">
        <v>29827.98</v>
      </c>
      <c r="I12441">
        <f>salesdata[[#This Row],[Total_Sales_INR]]/10000000</f>
        <v>2.982798E-3</v>
      </c>
      <c r="J12441" t="s">
        <v>34</v>
      </c>
      <c r="K12441" t="s">
        <v>35</v>
      </c>
      <c r="L12441">
        <v>3</v>
      </c>
      <c r="M12441" t="s">
        <v>115</v>
      </c>
      <c r="N12441" t="s">
        <v>360</v>
      </c>
      <c r="O12441" t="s">
        <v>22</v>
      </c>
    </row>
    <row r="12442" spans="1:15">
      <c r="A12442" t="s">
        <v>19237</v>
      </c>
      <c r="B12442" s="1">
        <v>45666</v>
      </c>
      <c r="C12442" t="s">
        <v>14328</v>
      </c>
      <c r="D12442" t="s">
        <v>25</v>
      </c>
      <c r="E12442" t="s">
        <v>280</v>
      </c>
      <c r="F12442">
        <v>2</v>
      </c>
      <c r="G12442">
        <v>346.99</v>
      </c>
      <c r="H12442">
        <v>693.98</v>
      </c>
      <c r="I12442">
        <f>salesdata[[#This Row],[Total_Sales_INR]]/10000000</f>
        <v>6.9398000000000002E-5</v>
      </c>
      <c r="J12442" t="s">
        <v>47</v>
      </c>
      <c r="K12442" t="s">
        <v>19</v>
      </c>
      <c r="L12442">
        <v>5</v>
      </c>
      <c r="M12442" t="s">
        <v>41</v>
      </c>
      <c r="N12442" t="s">
        <v>216</v>
      </c>
      <c r="O12442" t="s">
        <v>22</v>
      </c>
    </row>
    <row r="12443" spans="1:15">
      <c r="A12443" t="s">
        <v>19238</v>
      </c>
      <c r="B12443" s="1">
        <v>45956</v>
      </c>
      <c r="C12443" t="s">
        <v>376</v>
      </c>
      <c r="D12443" t="s">
        <v>16</v>
      </c>
      <c r="E12443" t="s">
        <v>159</v>
      </c>
      <c r="F12443">
        <v>4</v>
      </c>
      <c r="G12443">
        <v>24583.15</v>
      </c>
      <c r="H12443">
        <v>98332.6</v>
      </c>
      <c r="I12443">
        <f>salesdata[[#This Row],[Total_Sales_INR]]/10000000</f>
        <v>9.8332599999999999E-3</v>
      </c>
      <c r="J12443" t="s">
        <v>34</v>
      </c>
      <c r="K12443" t="s">
        <v>72</v>
      </c>
      <c r="L12443">
        <v>3</v>
      </c>
      <c r="M12443" t="s">
        <v>36</v>
      </c>
      <c r="N12443" t="s">
        <v>29</v>
      </c>
      <c r="O12443" t="s">
        <v>22</v>
      </c>
    </row>
    <row r="12444" spans="1:15">
      <c r="A12444" t="s">
        <v>19239</v>
      </c>
      <c r="B12444" s="1">
        <v>45968</v>
      </c>
      <c r="C12444" t="s">
        <v>8051</v>
      </c>
      <c r="D12444" t="s">
        <v>32</v>
      </c>
      <c r="E12444" t="s">
        <v>40</v>
      </c>
      <c r="F12444">
        <v>5</v>
      </c>
      <c r="G12444">
        <v>36883.949999999997</v>
      </c>
      <c r="H12444">
        <v>184419.75</v>
      </c>
      <c r="I12444">
        <f>salesdata[[#This Row],[Total_Sales_INR]]/10000000</f>
        <v>1.8441974999999999E-2</v>
      </c>
      <c r="J12444" t="s">
        <v>34</v>
      </c>
      <c r="K12444" t="s">
        <v>19</v>
      </c>
      <c r="L12444">
        <v>2</v>
      </c>
      <c r="M12444" t="s">
        <v>141</v>
      </c>
      <c r="N12444" t="s">
        <v>216</v>
      </c>
      <c r="O12444" t="s">
        <v>22</v>
      </c>
    </row>
    <row r="12445" spans="1:15">
      <c r="A12445" t="s">
        <v>19240</v>
      </c>
      <c r="B12445" s="1">
        <v>45720</v>
      </c>
      <c r="C12445" t="s">
        <v>1352</v>
      </c>
      <c r="D12445" t="s">
        <v>16</v>
      </c>
      <c r="E12445" t="s">
        <v>137</v>
      </c>
      <c r="F12445">
        <v>3</v>
      </c>
      <c r="G12445">
        <v>39260.559999999998</v>
      </c>
      <c r="H12445">
        <v>117781.68</v>
      </c>
      <c r="I12445">
        <f>salesdata[[#This Row],[Total_Sales_INR]]/10000000</f>
        <v>1.1778167999999999E-2</v>
      </c>
      <c r="J12445" t="s">
        <v>27</v>
      </c>
      <c r="K12445" t="s">
        <v>35</v>
      </c>
      <c r="L12445">
        <v>3</v>
      </c>
      <c r="M12445" t="s">
        <v>36</v>
      </c>
      <c r="N12445" t="s">
        <v>82</v>
      </c>
      <c r="O12445" t="s">
        <v>22</v>
      </c>
    </row>
    <row r="12446" spans="1:15">
      <c r="A12446" t="s">
        <v>19241</v>
      </c>
      <c r="B12446" s="1">
        <v>45944</v>
      </c>
      <c r="C12446" t="s">
        <v>684</v>
      </c>
      <c r="D12446" t="s">
        <v>45</v>
      </c>
      <c r="E12446" t="s">
        <v>65</v>
      </c>
      <c r="F12446">
        <v>4</v>
      </c>
      <c r="G12446">
        <v>33506.97</v>
      </c>
      <c r="H12446">
        <v>134027.88</v>
      </c>
      <c r="I12446">
        <f>salesdata[[#This Row],[Total_Sales_INR]]/10000000</f>
        <v>1.3402788000000001E-2</v>
      </c>
      <c r="J12446" t="s">
        <v>18</v>
      </c>
      <c r="K12446" t="s">
        <v>72</v>
      </c>
      <c r="L12446">
        <v>4</v>
      </c>
      <c r="M12446" t="s">
        <v>185</v>
      </c>
      <c r="N12446" t="s">
        <v>156</v>
      </c>
      <c r="O12446" t="s">
        <v>22</v>
      </c>
    </row>
    <row r="12447" spans="1:15">
      <c r="A12447" t="s">
        <v>19242</v>
      </c>
      <c r="B12447" s="1">
        <v>45665</v>
      </c>
      <c r="C12447" t="s">
        <v>3666</v>
      </c>
      <c r="D12447" t="s">
        <v>45</v>
      </c>
      <c r="E12447" t="s">
        <v>55</v>
      </c>
      <c r="F12447">
        <v>1</v>
      </c>
      <c r="G12447">
        <v>30232.959999999999</v>
      </c>
      <c r="H12447">
        <v>30232.959999999999</v>
      </c>
      <c r="I12447">
        <f>salesdata[[#This Row],[Total_Sales_INR]]/10000000</f>
        <v>3.023296E-3</v>
      </c>
      <c r="J12447" t="s">
        <v>34</v>
      </c>
      <c r="K12447" t="s">
        <v>19</v>
      </c>
      <c r="L12447">
        <v>1</v>
      </c>
      <c r="M12447" t="s">
        <v>181</v>
      </c>
      <c r="N12447" t="s">
        <v>134</v>
      </c>
      <c r="O12447" t="s">
        <v>22</v>
      </c>
    </row>
    <row r="12448" spans="1:15">
      <c r="A12448" t="s">
        <v>19243</v>
      </c>
      <c r="B12448" s="1">
        <v>45686</v>
      </c>
      <c r="C12448" t="s">
        <v>11484</v>
      </c>
      <c r="D12448" t="s">
        <v>32</v>
      </c>
      <c r="E12448" t="s">
        <v>81</v>
      </c>
      <c r="F12448">
        <v>5</v>
      </c>
      <c r="G12448">
        <v>2086.6</v>
      </c>
      <c r="H12448">
        <v>10433</v>
      </c>
      <c r="I12448">
        <f>salesdata[[#This Row],[Total_Sales_INR]]/10000000</f>
        <v>1.0433E-3</v>
      </c>
      <c r="J12448" t="s">
        <v>27</v>
      </c>
      <c r="K12448" t="s">
        <v>19</v>
      </c>
      <c r="L12448">
        <v>5</v>
      </c>
      <c r="M12448" t="s">
        <v>51</v>
      </c>
      <c r="N12448" t="s">
        <v>156</v>
      </c>
      <c r="O12448" t="s">
        <v>22</v>
      </c>
    </row>
    <row r="12449" spans="1:15">
      <c r="A12449" t="s">
        <v>19244</v>
      </c>
      <c r="B12449" s="1">
        <v>45838</v>
      </c>
      <c r="C12449" t="s">
        <v>12226</v>
      </c>
      <c r="D12449" t="s">
        <v>16</v>
      </c>
      <c r="E12449" t="s">
        <v>159</v>
      </c>
      <c r="F12449">
        <v>4</v>
      </c>
      <c r="G12449">
        <v>47606.34</v>
      </c>
      <c r="H12449">
        <v>190425.36</v>
      </c>
      <c r="I12449">
        <f>salesdata[[#This Row],[Total_Sales_INR]]/10000000</f>
        <v>1.9042535999999999E-2</v>
      </c>
      <c r="J12449" t="s">
        <v>34</v>
      </c>
      <c r="K12449" t="s">
        <v>19</v>
      </c>
      <c r="L12449">
        <v>3</v>
      </c>
      <c r="M12449" t="s">
        <v>61</v>
      </c>
      <c r="N12449" t="s">
        <v>78</v>
      </c>
      <c r="O12449" t="s">
        <v>22</v>
      </c>
    </row>
    <row r="12450" spans="1:15">
      <c r="A12450" t="s">
        <v>19245</v>
      </c>
      <c r="B12450" s="1">
        <v>45673</v>
      </c>
      <c r="C12450" t="s">
        <v>6260</v>
      </c>
      <c r="D12450" t="s">
        <v>32</v>
      </c>
      <c r="E12450" t="s">
        <v>40</v>
      </c>
      <c r="F12450">
        <v>4</v>
      </c>
      <c r="G12450">
        <v>22615.55</v>
      </c>
      <c r="H12450">
        <v>90462.2</v>
      </c>
      <c r="I12450">
        <f>salesdata[[#This Row],[Total_Sales_INR]]/10000000</f>
        <v>9.0462199999999989E-3</v>
      </c>
      <c r="J12450" t="s">
        <v>18</v>
      </c>
      <c r="K12450" t="s">
        <v>19</v>
      </c>
      <c r="L12450">
        <v>1</v>
      </c>
      <c r="M12450" t="s">
        <v>68</v>
      </c>
      <c r="N12450" t="s">
        <v>97</v>
      </c>
      <c r="O12450" t="s">
        <v>22</v>
      </c>
    </row>
    <row r="12451" spans="1:15">
      <c r="A12451" t="s">
        <v>19246</v>
      </c>
      <c r="B12451" s="1">
        <v>45867</v>
      </c>
      <c r="C12451" t="s">
        <v>3800</v>
      </c>
      <c r="D12451" t="s">
        <v>45</v>
      </c>
      <c r="E12451" t="s">
        <v>46</v>
      </c>
      <c r="F12451">
        <v>1</v>
      </c>
      <c r="G12451">
        <v>1319.95</v>
      </c>
      <c r="H12451">
        <v>1319.95</v>
      </c>
      <c r="I12451">
        <f>salesdata[[#This Row],[Total_Sales_INR]]/10000000</f>
        <v>1.3199500000000001E-4</v>
      </c>
      <c r="J12451" t="s">
        <v>27</v>
      </c>
      <c r="K12451" t="s">
        <v>72</v>
      </c>
      <c r="L12451">
        <v>2</v>
      </c>
      <c r="M12451" t="s">
        <v>141</v>
      </c>
      <c r="N12451" t="s">
        <v>112</v>
      </c>
      <c r="O12451" t="s">
        <v>22</v>
      </c>
    </row>
    <row r="12452" spans="1:15">
      <c r="A12452" t="s">
        <v>19247</v>
      </c>
      <c r="B12452" s="1">
        <v>45908</v>
      </c>
      <c r="C12452" t="s">
        <v>19248</v>
      </c>
      <c r="D12452" t="s">
        <v>25</v>
      </c>
      <c r="E12452" t="s">
        <v>26</v>
      </c>
      <c r="F12452">
        <v>2</v>
      </c>
      <c r="G12452">
        <v>4019.97</v>
      </c>
      <c r="H12452">
        <v>8039.94</v>
      </c>
      <c r="I12452">
        <f>salesdata[[#This Row],[Total_Sales_INR]]/10000000</f>
        <v>8.0399399999999993E-4</v>
      </c>
      <c r="J12452" t="s">
        <v>34</v>
      </c>
      <c r="K12452" t="s">
        <v>72</v>
      </c>
      <c r="L12452">
        <v>2</v>
      </c>
      <c r="M12452" t="s">
        <v>133</v>
      </c>
      <c r="N12452" t="s">
        <v>134</v>
      </c>
      <c r="O12452" t="s">
        <v>22</v>
      </c>
    </row>
    <row r="12453" spans="1:15">
      <c r="A12453" t="s">
        <v>19249</v>
      </c>
      <c r="B12453" s="1">
        <v>46007</v>
      </c>
      <c r="C12453" t="s">
        <v>6134</v>
      </c>
      <c r="D12453" t="s">
        <v>32</v>
      </c>
      <c r="E12453" t="s">
        <v>81</v>
      </c>
      <c r="F12453">
        <v>4</v>
      </c>
      <c r="G12453">
        <v>23776.61</v>
      </c>
      <c r="H12453">
        <v>95106.44</v>
      </c>
      <c r="I12453">
        <f>salesdata[[#This Row],[Total_Sales_INR]]/10000000</f>
        <v>9.5106440000000004E-3</v>
      </c>
      <c r="J12453" t="s">
        <v>27</v>
      </c>
      <c r="K12453" t="s">
        <v>72</v>
      </c>
      <c r="L12453">
        <v>1</v>
      </c>
      <c r="M12453" t="s">
        <v>68</v>
      </c>
      <c r="N12453" t="s">
        <v>112</v>
      </c>
      <c r="O12453" t="s">
        <v>22</v>
      </c>
    </row>
    <row r="12454" spans="1:15">
      <c r="A12454" t="s">
        <v>19250</v>
      </c>
      <c r="B12454" s="1">
        <v>45739</v>
      </c>
      <c r="C12454" t="s">
        <v>2967</v>
      </c>
      <c r="D12454" t="s">
        <v>16</v>
      </c>
      <c r="E12454" t="s">
        <v>137</v>
      </c>
      <c r="F12454">
        <v>3</v>
      </c>
      <c r="G12454">
        <v>8576.26</v>
      </c>
      <c r="H12454">
        <v>25728.78</v>
      </c>
      <c r="I12454">
        <f>salesdata[[#This Row],[Total_Sales_INR]]/10000000</f>
        <v>2.5728779999999998E-3</v>
      </c>
      <c r="J12454" t="s">
        <v>47</v>
      </c>
      <c r="K12454" t="s">
        <v>35</v>
      </c>
      <c r="L12454">
        <v>2</v>
      </c>
      <c r="M12454" t="s">
        <v>141</v>
      </c>
      <c r="N12454" t="s">
        <v>21</v>
      </c>
      <c r="O12454" t="s">
        <v>22</v>
      </c>
    </row>
    <row r="12455" spans="1:15">
      <c r="A12455" t="s">
        <v>19251</v>
      </c>
      <c r="B12455" s="1">
        <v>45854</v>
      </c>
      <c r="C12455" t="s">
        <v>4058</v>
      </c>
      <c r="D12455" t="s">
        <v>25</v>
      </c>
      <c r="E12455" t="s">
        <v>91</v>
      </c>
      <c r="F12455">
        <v>2</v>
      </c>
      <c r="G12455">
        <v>11116.19</v>
      </c>
      <c r="H12455">
        <v>22232.38</v>
      </c>
      <c r="I12455">
        <f>salesdata[[#This Row],[Total_Sales_INR]]/10000000</f>
        <v>2.2232380000000002E-3</v>
      </c>
      <c r="J12455" t="s">
        <v>34</v>
      </c>
      <c r="K12455" t="s">
        <v>72</v>
      </c>
      <c r="L12455">
        <v>2</v>
      </c>
      <c r="M12455" t="s">
        <v>265</v>
      </c>
      <c r="N12455" t="s">
        <v>112</v>
      </c>
      <c r="O12455" t="s">
        <v>22</v>
      </c>
    </row>
    <row r="12456" spans="1:15">
      <c r="A12456" t="s">
        <v>19252</v>
      </c>
      <c r="B12456" s="1">
        <v>45934</v>
      </c>
      <c r="C12456" t="s">
        <v>1072</v>
      </c>
      <c r="D12456" t="s">
        <v>32</v>
      </c>
      <c r="E12456" t="s">
        <v>40</v>
      </c>
      <c r="F12456">
        <v>1</v>
      </c>
      <c r="G12456">
        <v>45882.53</v>
      </c>
      <c r="H12456">
        <v>45882.53</v>
      </c>
      <c r="I12456">
        <f>salesdata[[#This Row],[Total_Sales_INR]]/10000000</f>
        <v>4.5882529999999996E-3</v>
      </c>
      <c r="J12456" t="s">
        <v>47</v>
      </c>
      <c r="K12456" t="s">
        <v>72</v>
      </c>
      <c r="L12456">
        <v>3</v>
      </c>
      <c r="M12456" t="s">
        <v>77</v>
      </c>
      <c r="N12456" t="s">
        <v>156</v>
      </c>
      <c r="O12456" t="s">
        <v>22</v>
      </c>
    </row>
    <row r="12457" spans="1:15">
      <c r="A12457" t="s">
        <v>19253</v>
      </c>
      <c r="B12457" s="1">
        <v>45921</v>
      </c>
      <c r="C12457" t="s">
        <v>19254</v>
      </c>
      <c r="D12457" t="s">
        <v>45</v>
      </c>
      <c r="E12457" t="s">
        <v>46</v>
      </c>
      <c r="F12457">
        <v>2</v>
      </c>
      <c r="G12457">
        <v>10068.209999999999</v>
      </c>
      <c r="H12457">
        <v>20136.419999999998</v>
      </c>
      <c r="I12457">
        <f>salesdata[[#This Row],[Total_Sales_INR]]/10000000</f>
        <v>2.0136419999999999E-3</v>
      </c>
      <c r="J12457" t="s">
        <v>34</v>
      </c>
      <c r="K12457" t="s">
        <v>19</v>
      </c>
      <c r="L12457">
        <v>1</v>
      </c>
      <c r="M12457" t="s">
        <v>68</v>
      </c>
      <c r="N12457" t="s">
        <v>127</v>
      </c>
      <c r="O12457" t="s">
        <v>22</v>
      </c>
    </row>
    <row r="12458" spans="1:15">
      <c r="A12458" t="s">
        <v>19255</v>
      </c>
      <c r="B12458" s="1">
        <v>45819</v>
      </c>
      <c r="C12458" t="s">
        <v>6226</v>
      </c>
      <c r="D12458" t="s">
        <v>16</v>
      </c>
      <c r="E12458" t="s">
        <v>17</v>
      </c>
      <c r="F12458">
        <v>3</v>
      </c>
      <c r="G12458">
        <v>16411.98</v>
      </c>
      <c r="H12458">
        <v>49235.94</v>
      </c>
      <c r="I12458">
        <f>salesdata[[#This Row],[Total_Sales_INR]]/10000000</f>
        <v>4.9235939999999999E-3</v>
      </c>
      <c r="J12458" t="s">
        <v>27</v>
      </c>
      <c r="K12458" t="s">
        <v>35</v>
      </c>
      <c r="L12458">
        <v>1</v>
      </c>
      <c r="M12458" t="s">
        <v>68</v>
      </c>
      <c r="N12458" t="s">
        <v>29</v>
      </c>
      <c r="O12458" t="s">
        <v>22</v>
      </c>
    </row>
    <row r="12459" spans="1:15">
      <c r="A12459" t="s">
        <v>19256</v>
      </c>
      <c r="B12459" s="1">
        <v>45990</v>
      </c>
      <c r="C12459" t="s">
        <v>10328</v>
      </c>
      <c r="D12459" t="s">
        <v>16</v>
      </c>
      <c r="E12459" t="s">
        <v>145</v>
      </c>
      <c r="F12459">
        <v>3</v>
      </c>
      <c r="G12459">
        <v>43472.53</v>
      </c>
      <c r="H12459">
        <v>130417.59</v>
      </c>
      <c r="I12459">
        <f>salesdata[[#This Row],[Total_Sales_INR]]/10000000</f>
        <v>1.3041759E-2</v>
      </c>
      <c r="J12459" t="s">
        <v>18</v>
      </c>
      <c r="K12459" t="s">
        <v>72</v>
      </c>
      <c r="L12459">
        <v>1</v>
      </c>
      <c r="M12459" t="s">
        <v>181</v>
      </c>
      <c r="N12459" t="s">
        <v>150</v>
      </c>
      <c r="O12459" t="s">
        <v>22</v>
      </c>
    </row>
    <row r="12460" spans="1:15">
      <c r="A12460" t="s">
        <v>19257</v>
      </c>
      <c r="B12460" s="1">
        <v>45798</v>
      </c>
      <c r="C12460" t="s">
        <v>5949</v>
      </c>
      <c r="D12460" t="s">
        <v>102</v>
      </c>
      <c r="E12460" t="s">
        <v>193</v>
      </c>
      <c r="F12460">
        <v>2</v>
      </c>
      <c r="G12460">
        <v>7946.13</v>
      </c>
      <c r="H12460">
        <v>15892.26</v>
      </c>
      <c r="I12460">
        <f>salesdata[[#This Row],[Total_Sales_INR]]/10000000</f>
        <v>1.589226E-3</v>
      </c>
      <c r="J12460" t="s">
        <v>18</v>
      </c>
      <c r="K12460" t="s">
        <v>19</v>
      </c>
      <c r="L12460">
        <v>3</v>
      </c>
      <c r="M12460" t="s">
        <v>77</v>
      </c>
      <c r="N12460" t="s">
        <v>42</v>
      </c>
      <c r="O12460" t="s">
        <v>22</v>
      </c>
    </row>
    <row r="12461" spans="1:15">
      <c r="A12461" t="s">
        <v>19258</v>
      </c>
      <c r="B12461" s="1">
        <v>45865</v>
      </c>
      <c r="C12461" t="s">
        <v>11863</v>
      </c>
      <c r="D12461" t="s">
        <v>32</v>
      </c>
      <c r="E12461" t="s">
        <v>309</v>
      </c>
      <c r="F12461">
        <v>5</v>
      </c>
      <c r="G12461">
        <v>15301.56</v>
      </c>
      <c r="H12461">
        <v>76507.8</v>
      </c>
      <c r="I12461">
        <f>salesdata[[#This Row],[Total_Sales_INR]]/10000000</f>
        <v>7.6507800000000003E-3</v>
      </c>
      <c r="J12461" t="s">
        <v>47</v>
      </c>
      <c r="K12461" t="s">
        <v>72</v>
      </c>
      <c r="L12461">
        <v>4</v>
      </c>
      <c r="M12461" t="s">
        <v>123</v>
      </c>
      <c r="N12461" t="s">
        <v>124</v>
      </c>
      <c r="O12461" t="s">
        <v>22</v>
      </c>
    </row>
    <row r="12462" spans="1:15">
      <c r="A12462" t="s">
        <v>19259</v>
      </c>
      <c r="B12462" s="1">
        <v>45874</v>
      </c>
      <c r="C12462" t="s">
        <v>10969</v>
      </c>
      <c r="D12462" t="s">
        <v>16</v>
      </c>
      <c r="E12462" t="s">
        <v>137</v>
      </c>
      <c r="F12462">
        <v>1</v>
      </c>
      <c r="G12462">
        <v>37843.040000000001</v>
      </c>
      <c r="H12462">
        <v>37843.040000000001</v>
      </c>
      <c r="I12462">
        <f>salesdata[[#This Row],[Total_Sales_INR]]/10000000</f>
        <v>3.7843040000000001E-3</v>
      </c>
      <c r="J12462" t="s">
        <v>18</v>
      </c>
      <c r="K12462" t="s">
        <v>19</v>
      </c>
      <c r="L12462">
        <v>5</v>
      </c>
      <c r="M12462" t="s">
        <v>73</v>
      </c>
      <c r="N12462" t="s">
        <v>82</v>
      </c>
      <c r="O12462" t="s">
        <v>22</v>
      </c>
    </row>
    <row r="12463" spans="1:15">
      <c r="A12463" t="s">
        <v>19260</v>
      </c>
      <c r="B12463" s="1">
        <v>45909</v>
      </c>
      <c r="C12463" t="s">
        <v>17096</v>
      </c>
      <c r="D12463" t="s">
        <v>16</v>
      </c>
      <c r="E12463" t="s">
        <v>159</v>
      </c>
      <c r="F12463">
        <v>5</v>
      </c>
      <c r="G12463">
        <v>44939.69</v>
      </c>
      <c r="H12463">
        <v>224698.45</v>
      </c>
      <c r="I12463">
        <f>salesdata[[#This Row],[Total_Sales_INR]]/10000000</f>
        <v>2.2469845000000002E-2</v>
      </c>
      <c r="J12463" t="s">
        <v>27</v>
      </c>
      <c r="K12463" t="s">
        <v>35</v>
      </c>
      <c r="L12463">
        <v>1</v>
      </c>
      <c r="M12463" t="s">
        <v>119</v>
      </c>
      <c r="N12463" t="s">
        <v>21</v>
      </c>
      <c r="O12463" t="s">
        <v>22</v>
      </c>
    </row>
    <row r="12464" spans="1:15">
      <c r="A12464" t="s">
        <v>19261</v>
      </c>
      <c r="B12464" s="1">
        <v>45709</v>
      </c>
      <c r="C12464" t="s">
        <v>18993</v>
      </c>
      <c r="D12464" t="s">
        <v>45</v>
      </c>
      <c r="E12464" t="s">
        <v>55</v>
      </c>
      <c r="F12464">
        <v>4</v>
      </c>
      <c r="G12464">
        <v>21531.01</v>
      </c>
      <c r="H12464">
        <v>86124.04</v>
      </c>
      <c r="I12464">
        <f>salesdata[[#This Row],[Total_Sales_INR]]/10000000</f>
        <v>8.6124039999999989E-3</v>
      </c>
      <c r="J12464" t="s">
        <v>18</v>
      </c>
      <c r="K12464" t="s">
        <v>19</v>
      </c>
      <c r="L12464">
        <v>5</v>
      </c>
      <c r="M12464" t="s">
        <v>73</v>
      </c>
      <c r="N12464" t="s">
        <v>82</v>
      </c>
      <c r="O12464" t="s">
        <v>22</v>
      </c>
    </row>
    <row r="12465" spans="1:15">
      <c r="A12465" t="s">
        <v>19262</v>
      </c>
      <c r="B12465" s="1">
        <v>45790</v>
      </c>
      <c r="C12465" t="s">
        <v>3949</v>
      </c>
      <c r="D12465" t="s">
        <v>25</v>
      </c>
      <c r="E12465" t="s">
        <v>26</v>
      </c>
      <c r="F12465">
        <v>5</v>
      </c>
      <c r="G12465">
        <v>26934.15</v>
      </c>
      <c r="H12465">
        <v>134670.75</v>
      </c>
      <c r="I12465">
        <f>salesdata[[#This Row],[Total_Sales_INR]]/10000000</f>
        <v>1.3467075E-2</v>
      </c>
      <c r="J12465" t="s">
        <v>47</v>
      </c>
      <c r="K12465" t="s">
        <v>19</v>
      </c>
      <c r="L12465">
        <v>4</v>
      </c>
      <c r="M12465" t="s">
        <v>88</v>
      </c>
      <c r="N12465" t="s">
        <v>52</v>
      </c>
      <c r="O12465" t="s">
        <v>22</v>
      </c>
    </row>
    <row r="12466" spans="1:15">
      <c r="A12466" t="s">
        <v>19263</v>
      </c>
      <c r="B12466" s="1">
        <v>45746</v>
      </c>
      <c r="C12466" t="s">
        <v>19264</v>
      </c>
      <c r="D12466" t="s">
        <v>45</v>
      </c>
      <c r="E12466" t="s">
        <v>85</v>
      </c>
      <c r="F12466">
        <v>2</v>
      </c>
      <c r="G12466">
        <v>4854.6000000000004</v>
      </c>
      <c r="H12466">
        <v>9709.2000000000007</v>
      </c>
      <c r="I12466">
        <f>salesdata[[#This Row],[Total_Sales_INR]]/10000000</f>
        <v>9.7092000000000012E-4</v>
      </c>
      <c r="J12466" t="s">
        <v>18</v>
      </c>
      <c r="K12466" t="s">
        <v>35</v>
      </c>
      <c r="L12466">
        <v>1</v>
      </c>
      <c r="M12466" t="s">
        <v>68</v>
      </c>
      <c r="N12466" t="s">
        <v>173</v>
      </c>
      <c r="O12466" t="s">
        <v>22</v>
      </c>
    </row>
    <row r="12467" spans="1:15">
      <c r="A12467" t="s">
        <v>19265</v>
      </c>
      <c r="B12467" s="1">
        <v>45759</v>
      </c>
      <c r="C12467" t="s">
        <v>19266</v>
      </c>
      <c r="D12467" t="s">
        <v>16</v>
      </c>
      <c r="E12467" t="s">
        <v>137</v>
      </c>
      <c r="F12467">
        <v>2</v>
      </c>
      <c r="G12467">
        <v>7672.37</v>
      </c>
      <c r="H12467">
        <v>15344.74</v>
      </c>
      <c r="I12467">
        <f>salesdata[[#This Row],[Total_Sales_INR]]/10000000</f>
        <v>1.5344740000000001E-3</v>
      </c>
      <c r="J12467" t="s">
        <v>18</v>
      </c>
      <c r="K12467" t="s">
        <v>19</v>
      </c>
      <c r="L12467">
        <v>3</v>
      </c>
      <c r="M12467" t="s">
        <v>190</v>
      </c>
      <c r="N12467" t="s">
        <v>74</v>
      </c>
      <c r="O12467" t="s">
        <v>22</v>
      </c>
    </row>
    <row r="12468" spans="1:15">
      <c r="A12468" t="s">
        <v>19267</v>
      </c>
      <c r="B12468" s="1">
        <v>45822</v>
      </c>
      <c r="C12468" t="s">
        <v>19268</v>
      </c>
      <c r="D12468" t="s">
        <v>45</v>
      </c>
      <c r="E12468" t="s">
        <v>46</v>
      </c>
      <c r="F12468">
        <v>5</v>
      </c>
      <c r="G12468">
        <v>10361.15</v>
      </c>
      <c r="H12468">
        <v>51805.75</v>
      </c>
      <c r="I12468">
        <f>salesdata[[#This Row],[Total_Sales_INR]]/10000000</f>
        <v>5.1805749999999998E-3</v>
      </c>
      <c r="J12468" t="s">
        <v>34</v>
      </c>
      <c r="K12468" t="s">
        <v>72</v>
      </c>
      <c r="L12468">
        <v>5</v>
      </c>
      <c r="M12468" t="s">
        <v>28</v>
      </c>
      <c r="N12468" t="s">
        <v>173</v>
      </c>
      <c r="O12468" t="s">
        <v>22</v>
      </c>
    </row>
    <row r="12469" spans="1:15">
      <c r="A12469" t="s">
        <v>19269</v>
      </c>
      <c r="B12469" s="1">
        <v>45916</v>
      </c>
      <c r="C12469" t="s">
        <v>19270</v>
      </c>
      <c r="D12469" t="s">
        <v>45</v>
      </c>
      <c r="E12469" t="s">
        <v>55</v>
      </c>
      <c r="F12469">
        <v>5</v>
      </c>
      <c r="G12469">
        <v>29190.38</v>
      </c>
      <c r="H12469">
        <v>145951.9</v>
      </c>
      <c r="I12469">
        <f>salesdata[[#This Row],[Total_Sales_INR]]/10000000</f>
        <v>1.4595189999999999E-2</v>
      </c>
      <c r="J12469" t="s">
        <v>18</v>
      </c>
      <c r="K12469" t="s">
        <v>19</v>
      </c>
      <c r="L12469">
        <v>3</v>
      </c>
      <c r="M12469" t="s">
        <v>115</v>
      </c>
      <c r="N12469" t="s">
        <v>150</v>
      </c>
      <c r="O12469" t="s">
        <v>22</v>
      </c>
    </row>
    <row r="12470" spans="1:15">
      <c r="A12470" t="s">
        <v>19271</v>
      </c>
      <c r="B12470" s="1">
        <v>45914</v>
      </c>
      <c r="C12470" t="s">
        <v>19272</v>
      </c>
      <c r="D12470" t="s">
        <v>45</v>
      </c>
      <c r="E12470" t="s">
        <v>55</v>
      </c>
      <c r="F12470">
        <v>5</v>
      </c>
      <c r="G12470">
        <v>42178.18</v>
      </c>
      <c r="H12470">
        <v>210890.9</v>
      </c>
      <c r="I12470">
        <f>salesdata[[#This Row],[Total_Sales_INR]]/10000000</f>
        <v>2.1089089999999998E-2</v>
      </c>
      <c r="J12470" t="s">
        <v>34</v>
      </c>
      <c r="K12470" t="s">
        <v>19</v>
      </c>
      <c r="L12470">
        <v>2</v>
      </c>
      <c r="M12470" t="s">
        <v>56</v>
      </c>
      <c r="N12470" t="s">
        <v>37</v>
      </c>
      <c r="O12470" t="s">
        <v>22</v>
      </c>
    </row>
    <row r="12471" spans="1:15">
      <c r="A12471" t="s">
        <v>19273</v>
      </c>
      <c r="B12471" s="1">
        <v>45762</v>
      </c>
      <c r="C12471" t="s">
        <v>17276</v>
      </c>
      <c r="D12471" t="s">
        <v>102</v>
      </c>
      <c r="E12471" t="s">
        <v>155</v>
      </c>
      <c r="F12471">
        <v>3</v>
      </c>
      <c r="G12471">
        <v>26368.91</v>
      </c>
      <c r="H12471">
        <v>79106.73</v>
      </c>
      <c r="I12471">
        <f>salesdata[[#This Row],[Total_Sales_INR]]/10000000</f>
        <v>7.910673E-3</v>
      </c>
      <c r="J12471" t="s">
        <v>27</v>
      </c>
      <c r="K12471" t="s">
        <v>35</v>
      </c>
      <c r="L12471">
        <v>1</v>
      </c>
      <c r="M12471" t="s">
        <v>20</v>
      </c>
      <c r="N12471" t="s">
        <v>57</v>
      </c>
      <c r="O12471" t="s">
        <v>22</v>
      </c>
    </row>
    <row r="12472" spans="1:15">
      <c r="A12472" t="s">
        <v>19274</v>
      </c>
      <c r="B12472" s="1">
        <v>45766</v>
      </c>
      <c r="C12472" t="s">
        <v>9041</v>
      </c>
      <c r="D12472" t="s">
        <v>25</v>
      </c>
      <c r="E12472" t="s">
        <v>140</v>
      </c>
      <c r="F12472">
        <v>4</v>
      </c>
      <c r="G12472">
        <v>3915.83</v>
      </c>
      <c r="H12472">
        <v>15663.32</v>
      </c>
      <c r="I12472">
        <f>salesdata[[#This Row],[Total_Sales_INR]]/10000000</f>
        <v>1.5663319999999999E-3</v>
      </c>
      <c r="J12472" t="s">
        <v>18</v>
      </c>
      <c r="K12472" t="s">
        <v>35</v>
      </c>
      <c r="L12472">
        <v>4</v>
      </c>
      <c r="M12472" t="s">
        <v>185</v>
      </c>
      <c r="N12472" t="s">
        <v>21</v>
      </c>
      <c r="O12472" t="s">
        <v>22</v>
      </c>
    </row>
    <row r="12473" spans="1:15">
      <c r="A12473" t="s">
        <v>19275</v>
      </c>
      <c r="B12473" s="1">
        <v>46020</v>
      </c>
      <c r="C12473" t="s">
        <v>19276</v>
      </c>
      <c r="D12473" t="s">
        <v>45</v>
      </c>
      <c r="E12473" t="s">
        <v>55</v>
      </c>
      <c r="F12473">
        <v>1</v>
      </c>
      <c r="G12473">
        <v>23162.69</v>
      </c>
      <c r="H12473">
        <v>23162.69</v>
      </c>
      <c r="I12473">
        <f>salesdata[[#This Row],[Total_Sales_INR]]/10000000</f>
        <v>2.3162689999999997E-3</v>
      </c>
      <c r="J12473" t="s">
        <v>47</v>
      </c>
      <c r="K12473" t="s">
        <v>19</v>
      </c>
      <c r="L12473">
        <v>5</v>
      </c>
      <c r="M12473" t="s">
        <v>51</v>
      </c>
      <c r="N12473" t="s">
        <v>112</v>
      </c>
      <c r="O12473" t="s">
        <v>22</v>
      </c>
    </row>
    <row r="12474" spans="1:15">
      <c r="A12474" t="s">
        <v>19277</v>
      </c>
      <c r="B12474" s="1">
        <v>45833</v>
      </c>
      <c r="C12474" t="s">
        <v>8534</v>
      </c>
      <c r="D12474" t="s">
        <v>45</v>
      </c>
      <c r="E12474" t="s">
        <v>85</v>
      </c>
      <c r="F12474">
        <v>1</v>
      </c>
      <c r="G12474">
        <v>15056.93</v>
      </c>
      <c r="H12474">
        <v>15056.93</v>
      </c>
      <c r="I12474">
        <f>salesdata[[#This Row],[Total_Sales_INR]]/10000000</f>
        <v>1.505693E-3</v>
      </c>
      <c r="J12474" t="s">
        <v>18</v>
      </c>
      <c r="K12474" t="s">
        <v>35</v>
      </c>
      <c r="L12474">
        <v>5</v>
      </c>
      <c r="M12474" t="s">
        <v>170</v>
      </c>
      <c r="N12474" t="s">
        <v>29</v>
      </c>
      <c r="O12474" t="s">
        <v>22</v>
      </c>
    </row>
    <row r="12475" spans="1:15">
      <c r="A12475" t="s">
        <v>19278</v>
      </c>
      <c r="B12475" s="1">
        <v>45965</v>
      </c>
      <c r="C12475" t="s">
        <v>4153</v>
      </c>
      <c r="D12475" t="s">
        <v>32</v>
      </c>
      <c r="E12475" t="s">
        <v>250</v>
      </c>
      <c r="F12475">
        <v>5</v>
      </c>
      <c r="G12475">
        <v>44824.91</v>
      </c>
      <c r="H12475">
        <v>224124.55</v>
      </c>
      <c r="I12475">
        <f>salesdata[[#This Row],[Total_Sales_INR]]/10000000</f>
        <v>2.2412454999999998E-2</v>
      </c>
      <c r="J12475" t="s">
        <v>27</v>
      </c>
      <c r="K12475" t="s">
        <v>72</v>
      </c>
      <c r="L12475">
        <v>5</v>
      </c>
      <c r="M12475" t="s">
        <v>51</v>
      </c>
      <c r="N12475" t="s">
        <v>120</v>
      </c>
      <c r="O12475" t="s">
        <v>22</v>
      </c>
    </row>
    <row r="12476" spans="1:15">
      <c r="A12476" t="s">
        <v>19279</v>
      </c>
      <c r="B12476" s="1">
        <v>45721</v>
      </c>
      <c r="C12476" t="s">
        <v>1477</v>
      </c>
      <c r="D12476" t="s">
        <v>102</v>
      </c>
      <c r="E12476" t="s">
        <v>118</v>
      </c>
      <c r="F12476">
        <v>4</v>
      </c>
      <c r="G12476">
        <v>37700.94</v>
      </c>
      <c r="H12476">
        <v>150803.76</v>
      </c>
      <c r="I12476">
        <f>salesdata[[#This Row],[Total_Sales_INR]]/10000000</f>
        <v>1.5080376000000001E-2</v>
      </c>
      <c r="J12476" t="s">
        <v>34</v>
      </c>
      <c r="K12476" t="s">
        <v>35</v>
      </c>
      <c r="L12476">
        <v>5</v>
      </c>
      <c r="M12476" t="s">
        <v>28</v>
      </c>
      <c r="N12476" t="s">
        <v>97</v>
      </c>
      <c r="O12476" t="s">
        <v>22</v>
      </c>
    </row>
    <row r="12477" spans="1:15">
      <c r="A12477" t="s">
        <v>19280</v>
      </c>
      <c r="B12477" s="1">
        <v>45676</v>
      </c>
      <c r="C12477" t="s">
        <v>3360</v>
      </c>
      <c r="D12477" t="s">
        <v>45</v>
      </c>
      <c r="E12477" t="s">
        <v>85</v>
      </c>
      <c r="F12477">
        <v>3</v>
      </c>
      <c r="G12477">
        <v>20095.990000000002</v>
      </c>
      <c r="H12477">
        <v>60287.97</v>
      </c>
      <c r="I12477">
        <f>salesdata[[#This Row],[Total_Sales_INR]]/10000000</f>
        <v>6.0287969999999998E-3</v>
      </c>
      <c r="J12477" t="s">
        <v>34</v>
      </c>
      <c r="K12477" t="s">
        <v>72</v>
      </c>
      <c r="L12477">
        <v>1</v>
      </c>
      <c r="M12477" t="s">
        <v>68</v>
      </c>
      <c r="N12477" t="s">
        <v>42</v>
      </c>
      <c r="O12477" t="s">
        <v>22</v>
      </c>
    </row>
    <row r="12478" spans="1:15">
      <c r="A12478" t="s">
        <v>19281</v>
      </c>
      <c r="B12478" s="1">
        <v>45944</v>
      </c>
      <c r="C12478" t="s">
        <v>17768</v>
      </c>
      <c r="D12478" t="s">
        <v>45</v>
      </c>
      <c r="E12478" t="s">
        <v>60</v>
      </c>
      <c r="F12478">
        <v>4</v>
      </c>
      <c r="G12478">
        <v>38773.18</v>
      </c>
      <c r="H12478">
        <v>155092.72</v>
      </c>
      <c r="I12478">
        <f>salesdata[[#This Row],[Total_Sales_INR]]/10000000</f>
        <v>1.5509271999999999E-2</v>
      </c>
      <c r="J12478" t="s">
        <v>34</v>
      </c>
      <c r="K12478" t="s">
        <v>19</v>
      </c>
      <c r="L12478">
        <v>3</v>
      </c>
      <c r="M12478" t="s">
        <v>190</v>
      </c>
      <c r="N12478" t="s">
        <v>127</v>
      </c>
      <c r="O12478" t="s">
        <v>22</v>
      </c>
    </row>
    <row r="12479" spans="1:15">
      <c r="A12479" t="s">
        <v>19282</v>
      </c>
      <c r="B12479" s="1">
        <v>45871</v>
      </c>
      <c r="C12479" t="s">
        <v>4551</v>
      </c>
      <c r="D12479" t="s">
        <v>102</v>
      </c>
      <c r="E12479" t="s">
        <v>103</v>
      </c>
      <c r="F12479">
        <v>5</v>
      </c>
      <c r="G12479">
        <v>18640</v>
      </c>
      <c r="H12479">
        <v>93200</v>
      </c>
      <c r="I12479">
        <f>salesdata[[#This Row],[Total_Sales_INR]]/10000000</f>
        <v>9.3200000000000002E-3</v>
      </c>
      <c r="J12479" t="s">
        <v>18</v>
      </c>
      <c r="K12479" t="s">
        <v>19</v>
      </c>
      <c r="L12479">
        <v>5</v>
      </c>
      <c r="M12479" t="s">
        <v>73</v>
      </c>
      <c r="N12479" t="s">
        <v>142</v>
      </c>
      <c r="O12479" t="s">
        <v>22</v>
      </c>
    </row>
    <row r="12480" spans="1:15">
      <c r="A12480" t="s">
        <v>19283</v>
      </c>
      <c r="B12480" s="1">
        <v>46005</v>
      </c>
      <c r="C12480" t="s">
        <v>4058</v>
      </c>
      <c r="D12480" t="s">
        <v>102</v>
      </c>
      <c r="E12480" t="s">
        <v>184</v>
      </c>
      <c r="F12480">
        <v>4</v>
      </c>
      <c r="G12480">
        <v>35866.79</v>
      </c>
      <c r="H12480">
        <v>143467.16</v>
      </c>
      <c r="I12480">
        <f>salesdata[[#This Row],[Total_Sales_INR]]/10000000</f>
        <v>1.4346716000000001E-2</v>
      </c>
      <c r="J12480" t="s">
        <v>27</v>
      </c>
      <c r="K12480" t="s">
        <v>72</v>
      </c>
      <c r="L12480">
        <v>3</v>
      </c>
      <c r="M12480" t="s">
        <v>36</v>
      </c>
      <c r="N12480" t="s">
        <v>94</v>
      </c>
      <c r="O12480" t="s">
        <v>22</v>
      </c>
    </row>
    <row r="12481" spans="1:15">
      <c r="A12481" t="s">
        <v>19284</v>
      </c>
      <c r="B12481" s="1">
        <v>45787</v>
      </c>
      <c r="C12481" t="s">
        <v>10111</v>
      </c>
      <c r="D12481" t="s">
        <v>32</v>
      </c>
      <c r="E12481" t="s">
        <v>33</v>
      </c>
      <c r="F12481">
        <v>4</v>
      </c>
      <c r="G12481">
        <v>46676.97</v>
      </c>
      <c r="H12481">
        <v>186707.88</v>
      </c>
      <c r="I12481">
        <f>salesdata[[#This Row],[Total_Sales_INR]]/10000000</f>
        <v>1.8670788000000001E-2</v>
      </c>
      <c r="J12481" t="s">
        <v>27</v>
      </c>
      <c r="K12481" t="s">
        <v>72</v>
      </c>
      <c r="L12481">
        <v>5</v>
      </c>
      <c r="M12481" t="s">
        <v>28</v>
      </c>
      <c r="N12481" t="s">
        <v>62</v>
      </c>
      <c r="O12481" t="s">
        <v>22</v>
      </c>
    </row>
    <row r="12482" spans="1:15">
      <c r="A12482" t="s">
        <v>19285</v>
      </c>
      <c r="B12482" s="1">
        <v>46021</v>
      </c>
      <c r="C12482" t="s">
        <v>3635</v>
      </c>
      <c r="D12482" t="s">
        <v>16</v>
      </c>
      <c r="E12482" t="s">
        <v>137</v>
      </c>
      <c r="F12482">
        <v>4</v>
      </c>
      <c r="G12482">
        <v>36418.85</v>
      </c>
      <c r="H12482">
        <v>145675.4</v>
      </c>
      <c r="I12482">
        <f>salesdata[[#This Row],[Total_Sales_INR]]/10000000</f>
        <v>1.4567539999999999E-2</v>
      </c>
      <c r="J12482" t="s">
        <v>34</v>
      </c>
      <c r="K12482" t="s">
        <v>19</v>
      </c>
      <c r="L12482">
        <v>1</v>
      </c>
      <c r="M12482" t="s">
        <v>68</v>
      </c>
      <c r="N12482" t="s">
        <v>48</v>
      </c>
      <c r="O12482" t="s">
        <v>22</v>
      </c>
    </row>
    <row r="12483" spans="1:15">
      <c r="A12483" t="s">
        <v>19286</v>
      </c>
      <c r="B12483" s="1">
        <v>45957</v>
      </c>
      <c r="C12483" t="s">
        <v>486</v>
      </c>
      <c r="D12483" t="s">
        <v>16</v>
      </c>
      <c r="E12483" t="s">
        <v>17</v>
      </c>
      <c r="F12483">
        <v>4</v>
      </c>
      <c r="G12483">
        <v>32266.880000000001</v>
      </c>
      <c r="H12483">
        <v>129067.52</v>
      </c>
      <c r="I12483">
        <f>salesdata[[#This Row],[Total_Sales_INR]]/10000000</f>
        <v>1.2906752000000001E-2</v>
      </c>
      <c r="J12483" t="s">
        <v>27</v>
      </c>
      <c r="K12483" t="s">
        <v>19</v>
      </c>
      <c r="L12483">
        <v>5</v>
      </c>
      <c r="M12483" t="s">
        <v>28</v>
      </c>
      <c r="N12483" t="s">
        <v>97</v>
      </c>
      <c r="O12483" t="s">
        <v>22</v>
      </c>
    </row>
    <row r="12484" spans="1:15">
      <c r="A12484" t="s">
        <v>19287</v>
      </c>
      <c r="B12484" s="1">
        <v>45933</v>
      </c>
      <c r="C12484" t="s">
        <v>19288</v>
      </c>
      <c r="D12484" t="s">
        <v>16</v>
      </c>
      <c r="E12484" t="s">
        <v>137</v>
      </c>
      <c r="F12484">
        <v>5</v>
      </c>
      <c r="G12484">
        <v>18912.54</v>
      </c>
      <c r="H12484">
        <v>94562.7</v>
      </c>
      <c r="I12484">
        <f>salesdata[[#This Row],[Total_Sales_INR]]/10000000</f>
        <v>9.4562699999999993E-3</v>
      </c>
      <c r="J12484" t="s">
        <v>47</v>
      </c>
      <c r="K12484" t="s">
        <v>72</v>
      </c>
      <c r="L12484">
        <v>3</v>
      </c>
      <c r="M12484" t="s">
        <v>61</v>
      </c>
      <c r="N12484" t="s">
        <v>124</v>
      </c>
      <c r="O12484" t="s">
        <v>22</v>
      </c>
    </row>
    <row r="12485" spans="1:15">
      <c r="A12485" t="s">
        <v>19289</v>
      </c>
      <c r="B12485" s="1">
        <v>45853</v>
      </c>
      <c r="C12485" t="s">
        <v>10278</v>
      </c>
      <c r="D12485" t="s">
        <v>25</v>
      </c>
      <c r="E12485" t="s">
        <v>26</v>
      </c>
      <c r="F12485">
        <v>4</v>
      </c>
      <c r="G12485">
        <v>48581.42</v>
      </c>
      <c r="H12485">
        <v>194325.68</v>
      </c>
      <c r="I12485">
        <f>salesdata[[#This Row],[Total_Sales_INR]]/10000000</f>
        <v>1.9432568000000001E-2</v>
      </c>
      <c r="J12485" t="s">
        <v>47</v>
      </c>
      <c r="K12485" t="s">
        <v>35</v>
      </c>
      <c r="L12485">
        <v>5</v>
      </c>
      <c r="M12485" t="s">
        <v>41</v>
      </c>
      <c r="N12485" t="s">
        <v>134</v>
      </c>
      <c r="O12485" t="s">
        <v>22</v>
      </c>
    </row>
    <row r="12486" spans="1:15">
      <c r="A12486" t="s">
        <v>19290</v>
      </c>
      <c r="B12486" s="1">
        <v>45775</v>
      </c>
      <c r="C12486" t="s">
        <v>19291</v>
      </c>
      <c r="D12486" t="s">
        <v>25</v>
      </c>
      <c r="E12486" t="s">
        <v>26</v>
      </c>
      <c r="F12486">
        <v>4</v>
      </c>
      <c r="G12486">
        <v>47766.73</v>
      </c>
      <c r="H12486">
        <v>191066.92</v>
      </c>
      <c r="I12486">
        <f>salesdata[[#This Row],[Total_Sales_INR]]/10000000</f>
        <v>1.9106692000000002E-2</v>
      </c>
      <c r="J12486" t="s">
        <v>27</v>
      </c>
      <c r="K12486" t="s">
        <v>35</v>
      </c>
      <c r="L12486">
        <v>5</v>
      </c>
      <c r="M12486" t="s">
        <v>28</v>
      </c>
      <c r="N12486" t="s">
        <v>94</v>
      </c>
      <c r="O12486" t="s">
        <v>22</v>
      </c>
    </row>
    <row r="12487" spans="1:15">
      <c r="A12487" t="s">
        <v>19292</v>
      </c>
      <c r="B12487" s="1">
        <v>45875</v>
      </c>
      <c r="C12487" t="s">
        <v>10101</v>
      </c>
      <c r="D12487" t="s">
        <v>16</v>
      </c>
      <c r="E12487" t="s">
        <v>17</v>
      </c>
      <c r="F12487">
        <v>2</v>
      </c>
      <c r="G12487">
        <v>23735.52</v>
      </c>
      <c r="H12487">
        <v>47471.040000000001</v>
      </c>
      <c r="I12487">
        <f>salesdata[[#This Row],[Total_Sales_INR]]/10000000</f>
        <v>4.7471040000000003E-3</v>
      </c>
      <c r="J12487" t="s">
        <v>34</v>
      </c>
      <c r="K12487" t="s">
        <v>72</v>
      </c>
      <c r="L12487">
        <v>4</v>
      </c>
      <c r="M12487" t="s">
        <v>88</v>
      </c>
      <c r="N12487" t="s">
        <v>213</v>
      </c>
      <c r="O12487" t="s">
        <v>22</v>
      </c>
    </row>
    <row r="12488" spans="1:15">
      <c r="A12488" t="s">
        <v>19293</v>
      </c>
      <c r="B12488" s="1">
        <v>45740</v>
      </c>
      <c r="C12488" t="s">
        <v>19294</v>
      </c>
      <c r="D12488" t="s">
        <v>45</v>
      </c>
      <c r="E12488" t="s">
        <v>60</v>
      </c>
      <c r="F12488">
        <v>2</v>
      </c>
      <c r="G12488">
        <v>30838.66</v>
      </c>
      <c r="H12488">
        <v>61677.32</v>
      </c>
      <c r="I12488">
        <f>salesdata[[#This Row],[Total_Sales_INR]]/10000000</f>
        <v>6.1677319999999996E-3</v>
      </c>
      <c r="J12488" t="s">
        <v>34</v>
      </c>
      <c r="K12488" t="s">
        <v>19</v>
      </c>
      <c r="L12488">
        <v>4</v>
      </c>
      <c r="M12488" t="s">
        <v>88</v>
      </c>
      <c r="N12488" t="s">
        <v>37</v>
      </c>
      <c r="O12488" t="s">
        <v>22</v>
      </c>
    </row>
    <row r="12489" spans="1:15">
      <c r="A12489" t="s">
        <v>19295</v>
      </c>
      <c r="B12489" s="1">
        <v>45726</v>
      </c>
      <c r="C12489" t="s">
        <v>500</v>
      </c>
      <c r="D12489" t="s">
        <v>32</v>
      </c>
      <c r="E12489" t="s">
        <v>81</v>
      </c>
      <c r="F12489">
        <v>1</v>
      </c>
      <c r="G12489">
        <v>16277.07</v>
      </c>
      <c r="H12489">
        <v>16277.07</v>
      </c>
      <c r="I12489">
        <f>salesdata[[#This Row],[Total_Sales_INR]]/10000000</f>
        <v>1.6277069999999999E-3</v>
      </c>
      <c r="J12489" t="s">
        <v>47</v>
      </c>
      <c r="K12489" t="s">
        <v>19</v>
      </c>
      <c r="L12489">
        <v>1</v>
      </c>
      <c r="M12489" t="s">
        <v>181</v>
      </c>
      <c r="N12489" t="s">
        <v>97</v>
      </c>
      <c r="O12489" t="s">
        <v>22</v>
      </c>
    </row>
    <row r="12490" spans="1:15">
      <c r="A12490" t="s">
        <v>19296</v>
      </c>
      <c r="B12490" s="1">
        <v>45762</v>
      </c>
      <c r="C12490" t="s">
        <v>16839</v>
      </c>
      <c r="D12490" t="s">
        <v>16</v>
      </c>
      <c r="E12490" t="s">
        <v>137</v>
      </c>
      <c r="F12490">
        <v>4</v>
      </c>
      <c r="G12490">
        <v>43167.06</v>
      </c>
      <c r="H12490">
        <v>172668.24</v>
      </c>
      <c r="I12490">
        <f>salesdata[[#This Row],[Total_Sales_INR]]/10000000</f>
        <v>1.7266824E-2</v>
      </c>
      <c r="J12490" t="s">
        <v>47</v>
      </c>
      <c r="K12490" t="s">
        <v>72</v>
      </c>
      <c r="L12490">
        <v>2</v>
      </c>
      <c r="M12490" t="s">
        <v>141</v>
      </c>
      <c r="N12490" t="s">
        <v>167</v>
      </c>
      <c r="O12490" t="s">
        <v>22</v>
      </c>
    </row>
    <row r="12491" spans="1:15">
      <c r="A12491" t="s">
        <v>19297</v>
      </c>
      <c r="B12491" s="1">
        <v>45825</v>
      </c>
      <c r="C12491" t="s">
        <v>6829</v>
      </c>
      <c r="D12491" t="s">
        <v>32</v>
      </c>
      <c r="E12491" t="s">
        <v>81</v>
      </c>
      <c r="F12491">
        <v>1</v>
      </c>
      <c r="G12491">
        <v>8574.8799999999992</v>
      </c>
      <c r="H12491">
        <v>8574.8799999999992</v>
      </c>
      <c r="I12491">
        <f>salesdata[[#This Row],[Total_Sales_INR]]/10000000</f>
        <v>8.5748799999999989E-4</v>
      </c>
      <c r="J12491" t="s">
        <v>34</v>
      </c>
      <c r="K12491" t="s">
        <v>19</v>
      </c>
      <c r="L12491">
        <v>5</v>
      </c>
      <c r="M12491" t="s">
        <v>73</v>
      </c>
      <c r="N12491" t="s">
        <v>97</v>
      </c>
      <c r="O12491" t="s">
        <v>22</v>
      </c>
    </row>
    <row r="12492" spans="1:15">
      <c r="A12492" t="s">
        <v>19298</v>
      </c>
      <c r="B12492" s="1">
        <v>45988</v>
      </c>
      <c r="C12492" t="s">
        <v>5873</v>
      </c>
      <c r="D12492" t="s">
        <v>102</v>
      </c>
      <c r="E12492" t="s">
        <v>184</v>
      </c>
      <c r="F12492">
        <v>3</v>
      </c>
      <c r="G12492">
        <v>22387.38</v>
      </c>
      <c r="H12492">
        <v>67162.14</v>
      </c>
      <c r="I12492">
        <f>salesdata[[#This Row],[Total_Sales_INR]]/10000000</f>
        <v>6.7162139999999999E-3</v>
      </c>
      <c r="J12492" t="s">
        <v>18</v>
      </c>
      <c r="K12492" t="s">
        <v>19</v>
      </c>
      <c r="L12492">
        <v>1</v>
      </c>
      <c r="M12492" t="s">
        <v>107</v>
      </c>
      <c r="N12492" t="s">
        <v>37</v>
      </c>
      <c r="O12492" t="s">
        <v>22</v>
      </c>
    </row>
    <row r="12493" spans="1:15">
      <c r="A12493" t="s">
        <v>19299</v>
      </c>
      <c r="B12493" s="1">
        <v>45672</v>
      </c>
      <c r="C12493" t="s">
        <v>9716</v>
      </c>
      <c r="D12493" t="s">
        <v>16</v>
      </c>
      <c r="E12493" t="s">
        <v>137</v>
      </c>
      <c r="F12493">
        <v>1</v>
      </c>
      <c r="G12493">
        <v>24330.66</v>
      </c>
      <c r="H12493">
        <v>24330.66</v>
      </c>
      <c r="I12493">
        <f>salesdata[[#This Row],[Total_Sales_INR]]/10000000</f>
        <v>2.4330659999999998E-3</v>
      </c>
      <c r="J12493" t="s">
        <v>47</v>
      </c>
      <c r="K12493" t="s">
        <v>35</v>
      </c>
      <c r="L12493">
        <v>5</v>
      </c>
      <c r="M12493" t="s">
        <v>170</v>
      </c>
      <c r="N12493" t="s">
        <v>42</v>
      </c>
      <c r="O12493" t="s">
        <v>22</v>
      </c>
    </row>
    <row r="12494" spans="1:15">
      <c r="A12494" t="s">
        <v>19300</v>
      </c>
      <c r="B12494" s="1">
        <v>45843</v>
      </c>
      <c r="C12494" t="s">
        <v>19301</v>
      </c>
      <c r="D12494" t="s">
        <v>25</v>
      </c>
      <c r="E12494" t="s">
        <v>26</v>
      </c>
      <c r="F12494">
        <v>1</v>
      </c>
      <c r="G12494">
        <v>5773.92</v>
      </c>
      <c r="H12494">
        <v>5773.92</v>
      </c>
      <c r="I12494">
        <f>salesdata[[#This Row],[Total_Sales_INR]]/10000000</f>
        <v>5.7739200000000003E-4</v>
      </c>
      <c r="J12494" t="s">
        <v>27</v>
      </c>
      <c r="K12494" t="s">
        <v>35</v>
      </c>
      <c r="L12494">
        <v>2</v>
      </c>
      <c r="M12494" t="s">
        <v>56</v>
      </c>
      <c r="N12494" t="s">
        <v>69</v>
      </c>
      <c r="O12494" t="s">
        <v>22</v>
      </c>
    </row>
    <row r="12495" spans="1:15">
      <c r="A12495" t="s">
        <v>19302</v>
      </c>
      <c r="B12495" s="1">
        <v>45958</v>
      </c>
      <c r="C12495" t="s">
        <v>7486</v>
      </c>
      <c r="D12495" t="s">
        <v>16</v>
      </c>
      <c r="E12495" t="s">
        <v>130</v>
      </c>
      <c r="F12495">
        <v>3</v>
      </c>
      <c r="G12495">
        <v>17073.78</v>
      </c>
      <c r="H12495">
        <v>51221.34</v>
      </c>
      <c r="I12495">
        <f>salesdata[[#This Row],[Total_Sales_INR]]/10000000</f>
        <v>5.1221339999999995E-3</v>
      </c>
      <c r="J12495" t="s">
        <v>18</v>
      </c>
      <c r="K12495" t="s">
        <v>19</v>
      </c>
      <c r="L12495">
        <v>5</v>
      </c>
      <c r="M12495" t="s">
        <v>41</v>
      </c>
      <c r="N12495" t="s">
        <v>82</v>
      </c>
      <c r="O12495" t="s">
        <v>22</v>
      </c>
    </row>
    <row r="12496" spans="1:15">
      <c r="A12496" t="s">
        <v>19303</v>
      </c>
      <c r="B12496" s="1">
        <v>46016</v>
      </c>
      <c r="C12496" t="s">
        <v>9988</v>
      </c>
      <c r="D12496" t="s">
        <v>102</v>
      </c>
      <c r="E12496" t="s">
        <v>103</v>
      </c>
      <c r="F12496">
        <v>4</v>
      </c>
      <c r="G12496">
        <v>14610.82</v>
      </c>
      <c r="H12496">
        <v>58443.28</v>
      </c>
      <c r="I12496">
        <f>salesdata[[#This Row],[Total_Sales_INR]]/10000000</f>
        <v>5.8443280000000002E-3</v>
      </c>
      <c r="J12496" t="s">
        <v>27</v>
      </c>
      <c r="K12496" t="s">
        <v>72</v>
      </c>
      <c r="L12496">
        <v>5</v>
      </c>
      <c r="M12496" t="s">
        <v>51</v>
      </c>
      <c r="N12496" t="s">
        <v>37</v>
      </c>
      <c r="O12496" t="s">
        <v>22</v>
      </c>
    </row>
    <row r="12497" spans="1:15">
      <c r="A12497" t="s">
        <v>19304</v>
      </c>
      <c r="B12497" s="1">
        <v>45956</v>
      </c>
      <c r="C12497" t="s">
        <v>18144</v>
      </c>
      <c r="D12497" t="s">
        <v>102</v>
      </c>
      <c r="E12497" t="s">
        <v>193</v>
      </c>
      <c r="F12497">
        <v>5</v>
      </c>
      <c r="G12497">
        <v>6717.66</v>
      </c>
      <c r="H12497">
        <v>33588.300000000003</v>
      </c>
      <c r="I12497">
        <f>salesdata[[#This Row],[Total_Sales_INR]]/10000000</f>
        <v>3.3588300000000001E-3</v>
      </c>
      <c r="J12497" t="s">
        <v>34</v>
      </c>
      <c r="K12497" t="s">
        <v>72</v>
      </c>
      <c r="L12497">
        <v>2</v>
      </c>
      <c r="M12497" t="s">
        <v>104</v>
      </c>
      <c r="N12497" t="s">
        <v>48</v>
      </c>
      <c r="O12497" t="s">
        <v>22</v>
      </c>
    </row>
    <row r="12498" spans="1:15">
      <c r="A12498" t="s">
        <v>19305</v>
      </c>
      <c r="B12498" s="1">
        <v>45819</v>
      </c>
      <c r="C12498" t="s">
        <v>3605</v>
      </c>
      <c r="D12498" t="s">
        <v>25</v>
      </c>
      <c r="E12498" t="s">
        <v>140</v>
      </c>
      <c r="F12498">
        <v>5</v>
      </c>
      <c r="G12498">
        <v>36268.29</v>
      </c>
      <c r="H12498">
        <v>181341.45</v>
      </c>
      <c r="I12498">
        <f>salesdata[[#This Row],[Total_Sales_INR]]/10000000</f>
        <v>1.8134145000000001E-2</v>
      </c>
      <c r="J12498" t="s">
        <v>18</v>
      </c>
      <c r="K12498" t="s">
        <v>19</v>
      </c>
      <c r="L12498">
        <v>4</v>
      </c>
      <c r="M12498" t="s">
        <v>88</v>
      </c>
      <c r="N12498" t="s">
        <v>134</v>
      </c>
      <c r="O12498" t="s">
        <v>22</v>
      </c>
    </row>
    <row r="12499" spans="1:15">
      <c r="A12499" t="s">
        <v>19306</v>
      </c>
      <c r="B12499" s="1">
        <v>45679</v>
      </c>
      <c r="C12499" t="s">
        <v>19307</v>
      </c>
      <c r="D12499" t="s">
        <v>16</v>
      </c>
      <c r="E12499" t="s">
        <v>159</v>
      </c>
      <c r="F12499">
        <v>3</v>
      </c>
      <c r="G12499">
        <v>5805.43</v>
      </c>
      <c r="H12499">
        <v>17416.29</v>
      </c>
      <c r="I12499">
        <f>salesdata[[#This Row],[Total_Sales_INR]]/10000000</f>
        <v>1.7416290000000002E-3</v>
      </c>
      <c r="J12499" t="s">
        <v>34</v>
      </c>
      <c r="K12499" t="s">
        <v>72</v>
      </c>
      <c r="L12499">
        <v>3</v>
      </c>
      <c r="M12499" t="s">
        <v>190</v>
      </c>
      <c r="N12499" t="s">
        <v>57</v>
      </c>
      <c r="O12499" t="s">
        <v>22</v>
      </c>
    </row>
    <row r="12500" spans="1:15">
      <c r="A12500" t="s">
        <v>19308</v>
      </c>
      <c r="B12500" s="1">
        <v>45712</v>
      </c>
      <c r="C12500" t="s">
        <v>802</v>
      </c>
      <c r="D12500" t="s">
        <v>102</v>
      </c>
      <c r="E12500" t="s">
        <v>155</v>
      </c>
      <c r="F12500">
        <v>3</v>
      </c>
      <c r="G12500">
        <v>29796.02</v>
      </c>
      <c r="H12500">
        <v>89388.06</v>
      </c>
      <c r="I12500">
        <f>salesdata[[#This Row],[Total_Sales_INR]]/10000000</f>
        <v>8.9388060000000005E-3</v>
      </c>
      <c r="J12500" t="s">
        <v>47</v>
      </c>
      <c r="K12500" t="s">
        <v>35</v>
      </c>
      <c r="L12500">
        <v>3</v>
      </c>
      <c r="M12500" t="s">
        <v>190</v>
      </c>
      <c r="N12500" t="s">
        <v>48</v>
      </c>
      <c r="O12500" t="s">
        <v>22</v>
      </c>
    </row>
    <row r="12501" spans="1:15">
      <c r="A12501" t="s">
        <v>19309</v>
      </c>
      <c r="B12501" s="1">
        <v>45819</v>
      </c>
      <c r="C12501" t="s">
        <v>19310</v>
      </c>
      <c r="D12501" t="s">
        <v>32</v>
      </c>
      <c r="E12501" t="s">
        <v>81</v>
      </c>
      <c r="F12501">
        <v>3</v>
      </c>
      <c r="G12501">
        <v>36280.6</v>
      </c>
      <c r="H12501">
        <v>108841.8</v>
      </c>
      <c r="I12501">
        <f>salesdata[[#This Row],[Total_Sales_INR]]/10000000</f>
        <v>1.088418E-2</v>
      </c>
      <c r="J12501" t="s">
        <v>27</v>
      </c>
      <c r="K12501" t="s">
        <v>35</v>
      </c>
      <c r="L12501">
        <v>1</v>
      </c>
      <c r="M12501" t="s">
        <v>68</v>
      </c>
      <c r="N12501" t="s">
        <v>78</v>
      </c>
      <c r="O12501" t="s">
        <v>22</v>
      </c>
    </row>
    <row r="12502" spans="1:15">
      <c r="A12502" t="s">
        <v>19311</v>
      </c>
      <c r="B12502" s="1">
        <v>45846</v>
      </c>
      <c r="C12502" t="s">
        <v>7490</v>
      </c>
      <c r="D12502" t="s">
        <v>32</v>
      </c>
      <c r="E12502" t="s">
        <v>250</v>
      </c>
      <c r="F12502">
        <v>5</v>
      </c>
      <c r="G12502">
        <v>14944.99</v>
      </c>
      <c r="H12502">
        <v>74724.95</v>
      </c>
      <c r="I12502">
        <f>salesdata[[#This Row],[Total_Sales_INR]]/10000000</f>
        <v>7.472495E-3</v>
      </c>
      <c r="J12502" t="s">
        <v>27</v>
      </c>
      <c r="K12502" t="s">
        <v>19</v>
      </c>
      <c r="L12502">
        <v>4</v>
      </c>
      <c r="M12502" t="s">
        <v>123</v>
      </c>
      <c r="N12502" t="s">
        <v>69</v>
      </c>
      <c r="O12502" t="s">
        <v>22</v>
      </c>
    </row>
    <row r="12503" spans="1:15">
      <c r="A12503" t="s">
        <v>19312</v>
      </c>
      <c r="B12503" s="1">
        <v>45971</v>
      </c>
      <c r="C12503" t="s">
        <v>6118</v>
      </c>
      <c r="D12503" t="s">
        <v>102</v>
      </c>
      <c r="E12503" t="s">
        <v>193</v>
      </c>
      <c r="F12503">
        <v>3</v>
      </c>
      <c r="G12503">
        <v>19204.13</v>
      </c>
      <c r="H12503">
        <v>57612.39</v>
      </c>
      <c r="I12503">
        <f>salesdata[[#This Row],[Total_Sales_INR]]/10000000</f>
        <v>5.7612389999999996E-3</v>
      </c>
      <c r="J12503" t="s">
        <v>47</v>
      </c>
      <c r="K12503" t="s">
        <v>72</v>
      </c>
      <c r="L12503">
        <v>3</v>
      </c>
      <c r="M12503" t="s">
        <v>77</v>
      </c>
      <c r="N12503" t="s">
        <v>134</v>
      </c>
      <c r="O12503" t="s">
        <v>22</v>
      </c>
    </row>
    <row r="12504" spans="1:15">
      <c r="A12504" t="s">
        <v>19313</v>
      </c>
      <c r="B12504" s="1">
        <v>45729</v>
      </c>
      <c r="C12504" t="s">
        <v>9502</v>
      </c>
      <c r="D12504" t="s">
        <v>102</v>
      </c>
      <c r="E12504" t="s">
        <v>184</v>
      </c>
      <c r="F12504">
        <v>2</v>
      </c>
      <c r="G12504">
        <v>7318.66</v>
      </c>
      <c r="H12504">
        <v>14637.32</v>
      </c>
      <c r="I12504">
        <f>salesdata[[#This Row],[Total_Sales_INR]]/10000000</f>
        <v>1.4637319999999999E-3</v>
      </c>
      <c r="J12504" t="s">
        <v>27</v>
      </c>
      <c r="K12504" t="s">
        <v>72</v>
      </c>
      <c r="L12504">
        <v>2</v>
      </c>
      <c r="M12504" t="s">
        <v>141</v>
      </c>
      <c r="N12504" t="s">
        <v>360</v>
      </c>
      <c r="O12504" t="s">
        <v>22</v>
      </c>
    </row>
    <row r="12505" spans="1:15">
      <c r="A12505" t="s">
        <v>19314</v>
      </c>
      <c r="B12505" s="1">
        <v>45967</v>
      </c>
      <c r="C12505" t="s">
        <v>15619</v>
      </c>
      <c r="D12505" t="s">
        <v>32</v>
      </c>
      <c r="E12505" t="s">
        <v>250</v>
      </c>
      <c r="F12505">
        <v>2</v>
      </c>
      <c r="G12505">
        <v>48164.5</v>
      </c>
      <c r="H12505">
        <v>96329</v>
      </c>
      <c r="I12505">
        <f>salesdata[[#This Row],[Total_Sales_INR]]/10000000</f>
        <v>9.6328999999999998E-3</v>
      </c>
      <c r="J12505" t="s">
        <v>27</v>
      </c>
      <c r="K12505" t="s">
        <v>72</v>
      </c>
      <c r="L12505">
        <v>1</v>
      </c>
      <c r="M12505" t="s">
        <v>119</v>
      </c>
      <c r="N12505" t="s">
        <v>78</v>
      </c>
      <c r="O12505" t="s">
        <v>22</v>
      </c>
    </row>
    <row r="12506" spans="1:15">
      <c r="A12506" t="s">
        <v>19315</v>
      </c>
      <c r="B12506" s="1">
        <v>45747</v>
      </c>
      <c r="C12506" t="s">
        <v>19316</v>
      </c>
      <c r="D12506" t="s">
        <v>102</v>
      </c>
      <c r="E12506" t="s">
        <v>193</v>
      </c>
      <c r="F12506">
        <v>2</v>
      </c>
      <c r="G12506">
        <v>22758.27</v>
      </c>
      <c r="H12506">
        <v>45516.54</v>
      </c>
      <c r="I12506">
        <f>salesdata[[#This Row],[Total_Sales_INR]]/10000000</f>
        <v>4.5516540000000005E-3</v>
      </c>
      <c r="J12506" t="s">
        <v>34</v>
      </c>
      <c r="K12506" t="s">
        <v>72</v>
      </c>
      <c r="L12506">
        <v>2</v>
      </c>
      <c r="M12506" t="s">
        <v>104</v>
      </c>
      <c r="N12506" t="s">
        <v>62</v>
      </c>
      <c r="O12506" t="s">
        <v>22</v>
      </c>
    </row>
    <row r="12507" spans="1:15">
      <c r="A12507" t="s">
        <v>19317</v>
      </c>
      <c r="B12507" s="1">
        <v>45694</v>
      </c>
      <c r="C12507" t="s">
        <v>6965</v>
      </c>
      <c r="D12507" t="s">
        <v>102</v>
      </c>
      <c r="E12507" t="s">
        <v>118</v>
      </c>
      <c r="F12507">
        <v>2</v>
      </c>
      <c r="G12507">
        <v>38488.92</v>
      </c>
      <c r="H12507">
        <v>76977.84</v>
      </c>
      <c r="I12507">
        <f>salesdata[[#This Row],[Total_Sales_INR]]/10000000</f>
        <v>7.6977840000000001E-3</v>
      </c>
      <c r="J12507" t="s">
        <v>27</v>
      </c>
      <c r="K12507" t="s">
        <v>35</v>
      </c>
      <c r="L12507">
        <v>4</v>
      </c>
      <c r="M12507" t="s">
        <v>198</v>
      </c>
      <c r="N12507" t="s">
        <v>167</v>
      </c>
      <c r="O12507" t="s">
        <v>22</v>
      </c>
    </row>
    <row r="12508" spans="1:15">
      <c r="A12508" t="s">
        <v>19318</v>
      </c>
      <c r="B12508" s="1">
        <v>45724</v>
      </c>
      <c r="C12508" t="s">
        <v>13091</v>
      </c>
      <c r="D12508" t="s">
        <v>16</v>
      </c>
      <c r="E12508" t="s">
        <v>130</v>
      </c>
      <c r="F12508">
        <v>3</v>
      </c>
      <c r="G12508">
        <v>46244.92</v>
      </c>
      <c r="H12508">
        <v>138734.76</v>
      </c>
      <c r="I12508">
        <f>salesdata[[#This Row],[Total_Sales_INR]]/10000000</f>
        <v>1.3873476000000001E-2</v>
      </c>
      <c r="J12508" t="s">
        <v>18</v>
      </c>
      <c r="K12508" t="s">
        <v>19</v>
      </c>
      <c r="L12508">
        <v>2</v>
      </c>
      <c r="M12508" t="s">
        <v>104</v>
      </c>
      <c r="N12508" t="s">
        <v>21</v>
      </c>
      <c r="O12508" t="s">
        <v>22</v>
      </c>
    </row>
    <row r="12509" spans="1:15">
      <c r="A12509" t="s">
        <v>19319</v>
      </c>
      <c r="B12509" s="1">
        <v>45796</v>
      </c>
      <c r="C12509" t="s">
        <v>19320</v>
      </c>
      <c r="D12509" t="s">
        <v>32</v>
      </c>
      <c r="E12509" t="s">
        <v>250</v>
      </c>
      <c r="F12509">
        <v>4</v>
      </c>
      <c r="G12509">
        <v>26711.68</v>
      </c>
      <c r="H12509">
        <v>106846.72</v>
      </c>
      <c r="I12509">
        <f>salesdata[[#This Row],[Total_Sales_INR]]/10000000</f>
        <v>1.0684672000000001E-2</v>
      </c>
      <c r="J12509" t="s">
        <v>18</v>
      </c>
      <c r="K12509" t="s">
        <v>19</v>
      </c>
      <c r="L12509">
        <v>4</v>
      </c>
      <c r="M12509" t="s">
        <v>88</v>
      </c>
      <c r="N12509" t="s">
        <v>37</v>
      </c>
      <c r="O12509" t="s">
        <v>22</v>
      </c>
    </row>
    <row r="12510" spans="1:15">
      <c r="A12510" t="s">
        <v>19321</v>
      </c>
      <c r="B12510" s="1">
        <v>45841</v>
      </c>
      <c r="C12510" t="s">
        <v>13144</v>
      </c>
      <c r="D12510" t="s">
        <v>32</v>
      </c>
      <c r="E12510" t="s">
        <v>309</v>
      </c>
      <c r="F12510">
        <v>1</v>
      </c>
      <c r="G12510">
        <v>37493.42</v>
      </c>
      <c r="H12510">
        <v>37493.42</v>
      </c>
      <c r="I12510">
        <f>salesdata[[#This Row],[Total_Sales_INR]]/10000000</f>
        <v>3.7493419999999997E-3</v>
      </c>
      <c r="J12510" t="s">
        <v>34</v>
      </c>
      <c r="K12510" t="s">
        <v>72</v>
      </c>
      <c r="L12510">
        <v>3</v>
      </c>
      <c r="M12510" t="s">
        <v>36</v>
      </c>
      <c r="N12510" t="s">
        <v>142</v>
      </c>
      <c r="O12510" t="s">
        <v>22</v>
      </c>
    </row>
    <row r="12511" spans="1:15">
      <c r="A12511" t="s">
        <v>19322</v>
      </c>
      <c r="B12511" s="1">
        <v>45752</v>
      </c>
      <c r="C12511" t="s">
        <v>19323</v>
      </c>
      <c r="D12511" t="s">
        <v>32</v>
      </c>
      <c r="E12511" t="s">
        <v>40</v>
      </c>
      <c r="F12511">
        <v>3</v>
      </c>
      <c r="G12511">
        <v>25181.7</v>
      </c>
      <c r="H12511">
        <v>75545.100000000006</v>
      </c>
      <c r="I12511">
        <f>salesdata[[#This Row],[Total_Sales_INR]]/10000000</f>
        <v>7.5545100000000004E-3</v>
      </c>
      <c r="J12511" t="s">
        <v>27</v>
      </c>
      <c r="K12511" t="s">
        <v>35</v>
      </c>
      <c r="L12511">
        <v>5</v>
      </c>
      <c r="M12511" t="s">
        <v>170</v>
      </c>
      <c r="N12511" t="s">
        <v>62</v>
      </c>
      <c r="O12511" t="s">
        <v>22</v>
      </c>
    </row>
    <row r="12512" spans="1:15">
      <c r="A12512" t="s">
        <v>19324</v>
      </c>
      <c r="B12512" s="1">
        <v>45916</v>
      </c>
      <c r="C12512" t="s">
        <v>19325</v>
      </c>
      <c r="D12512" t="s">
        <v>25</v>
      </c>
      <c r="E12512" t="s">
        <v>140</v>
      </c>
      <c r="F12512">
        <v>2</v>
      </c>
      <c r="G12512">
        <v>23095.22</v>
      </c>
      <c r="H12512">
        <v>46190.44</v>
      </c>
      <c r="I12512">
        <f>salesdata[[#This Row],[Total_Sales_INR]]/10000000</f>
        <v>4.6190440000000001E-3</v>
      </c>
      <c r="J12512" t="s">
        <v>27</v>
      </c>
      <c r="K12512" t="s">
        <v>35</v>
      </c>
      <c r="L12512">
        <v>1</v>
      </c>
      <c r="M12512" t="s">
        <v>181</v>
      </c>
      <c r="N12512" t="s">
        <v>120</v>
      </c>
      <c r="O12512" t="s">
        <v>22</v>
      </c>
    </row>
    <row r="12513" spans="1:15">
      <c r="A12513" t="s">
        <v>19326</v>
      </c>
      <c r="B12513" s="1">
        <v>45881</v>
      </c>
      <c r="C12513" t="s">
        <v>11203</v>
      </c>
      <c r="D12513" t="s">
        <v>16</v>
      </c>
      <c r="E12513" t="s">
        <v>17</v>
      </c>
      <c r="F12513">
        <v>4</v>
      </c>
      <c r="G12513">
        <v>44960.85</v>
      </c>
      <c r="H12513">
        <v>179843.4</v>
      </c>
      <c r="I12513">
        <f>salesdata[[#This Row],[Total_Sales_INR]]/10000000</f>
        <v>1.7984339999999998E-2</v>
      </c>
      <c r="J12513" t="s">
        <v>34</v>
      </c>
      <c r="K12513" t="s">
        <v>35</v>
      </c>
      <c r="L12513">
        <v>2</v>
      </c>
      <c r="M12513" t="s">
        <v>133</v>
      </c>
      <c r="N12513" t="s">
        <v>124</v>
      </c>
      <c r="O12513" t="s">
        <v>22</v>
      </c>
    </row>
    <row r="12514" spans="1:15">
      <c r="A12514" t="s">
        <v>19327</v>
      </c>
      <c r="B12514" s="1">
        <v>45837</v>
      </c>
      <c r="C12514" t="s">
        <v>4427</v>
      </c>
      <c r="D12514" t="s">
        <v>32</v>
      </c>
      <c r="E12514" t="s">
        <v>40</v>
      </c>
      <c r="F12514">
        <v>1</v>
      </c>
      <c r="G12514">
        <v>37116.69</v>
      </c>
      <c r="H12514">
        <v>37116.69</v>
      </c>
      <c r="I12514">
        <f>salesdata[[#This Row],[Total_Sales_INR]]/10000000</f>
        <v>3.7116690000000003E-3</v>
      </c>
      <c r="J12514" t="s">
        <v>18</v>
      </c>
      <c r="K12514" t="s">
        <v>72</v>
      </c>
      <c r="L12514">
        <v>2</v>
      </c>
      <c r="M12514" t="s">
        <v>141</v>
      </c>
      <c r="N12514" t="s">
        <v>69</v>
      </c>
      <c r="O12514" t="s">
        <v>22</v>
      </c>
    </row>
    <row r="12515" spans="1:15">
      <c r="A12515" t="s">
        <v>19328</v>
      </c>
      <c r="B12515" s="1">
        <v>45920</v>
      </c>
      <c r="C12515" t="s">
        <v>16710</v>
      </c>
      <c r="D12515" t="s">
        <v>25</v>
      </c>
      <c r="E12515" t="s">
        <v>26</v>
      </c>
      <c r="F12515">
        <v>4</v>
      </c>
      <c r="G12515">
        <v>44942.01</v>
      </c>
      <c r="H12515">
        <v>179768.04</v>
      </c>
      <c r="I12515">
        <f>salesdata[[#This Row],[Total_Sales_INR]]/10000000</f>
        <v>1.7976804000000002E-2</v>
      </c>
      <c r="J12515" t="s">
        <v>34</v>
      </c>
      <c r="K12515" t="s">
        <v>35</v>
      </c>
      <c r="L12515">
        <v>5</v>
      </c>
      <c r="M12515" t="s">
        <v>51</v>
      </c>
      <c r="N12515" t="s">
        <v>74</v>
      </c>
      <c r="O12515" t="s">
        <v>22</v>
      </c>
    </row>
    <row r="12516" spans="1:15">
      <c r="A12516" t="s">
        <v>19329</v>
      </c>
      <c r="B12516" s="1">
        <v>45706</v>
      </c>
      <c r="C12516" t="s">
        <v>7433</v>
      </c>
      <c r="D12516" t="s">
        <v>102</v>
      </c>
      <c r="E12516" t="s">
        <v>184</v>
      </c>
      <c r="F12516">
        <v>5</v>
      </c>
      <c r="G12516">
        <v>40214.370000000003</v>
      </c>
      <c r="H12516">
        <v>201071.85</v>
      </c>
      <c r="I12516">
        <f>salesdata[[#This Row],[Total_Sales_INR]]/10000000</f>
        <v>2.0107185E-2</v>
      </c>
      <c r="J12516" t="s">
        <v>47</v>
      </c>
      <c r="K12516" t="s">
        <v>72</v>
      </c>
      <c r="L12516">
        <v>1</v>
      </c>
      <c r="M12516" t="s">
        <v>181</v>
      </c>
      <c r="N12516" t="s">
        <v>216</v>
      </c>
      <c r="O12516" t="s">
        <v>22</v>
      </c>
    </row>
    <row r="12517" spans="1:15">
      <c r="A12517" t="s">
        <v>19330</v>
      </c>
      <c r="B12517" s="1">
        <v>45827</v>
      </c>
      <c r="C12517" t="s">
        <v>12002</v>
      </c>
      <c r="D12517" t="s">
        <v>32</v>
      </c>
      <c r="E12517" t="s">
        <v>309</v>
      </c>
      <c r="F12517">
        <v>1</v>
      </c>
      <c r="G12517">
        <v>20168.78</v>
      </c>
      <c r="H12517">
        <v>20168.78</v>
      </c>
      <c r="I12517">
        <f>salesdata[[#This Row],[Total_Sales_INR]]/10000000</f>
        <v>2.0168779999999997E-3</v>
      </c>
      <c r="J12517" t="s">
        <v>34</v>
      </c>
      <c r="K12517" t="s">
        <v>35</v>
      </c>
      <c r="L12517">
        <v>1</v>
      </c>
      <c r="M12517" t="s">
        <v>107</v>
      </c>
      <c r="N12517" t="s">
        <v>94</v>
      </c>
      <c r="O12517" t="s">
        <v>22</v>
      </c>
    </row>
    <row r="12518" spans="1:15">
      <c r="A12518" t="s">
        <v>19331</v>
      </c>
      <c r="B12518" s="1">
        <v>45713</v>
      </c>
      <c r="C12518" t="s">
        <v>8946</v>
      </c>
      <c r="D12518" t="s">
        <v>32</v>
      </c>
      <c r="E12518" t="s">
        <v>33</v>
      </c>
      <c r="F12518">
        <v>4</v>
      </c>
      <c r="G12518">
        <v>3280.83</v>
      </c>
      <c r="H12518">
        <v>13123.32</v>
      </c>
      <c r="I12518">
        <f>salesdata[[#This Row],[Total_Sales_INR]]/10000000</f>
        <v>1.312332E-3</v>
      </c>
      <c r="J12518" t="s">
        <v>27</v>
      </c>
      <c r="K12518" t="s">
        <v>19</v>
      </c>
      <c r="L12518">
        <v>4</v>
      </c>
      <c r="M12518" t="s">
        <v>198</v>
      </c>
      <c r="N12518" t="s">
        <v>216</v>
      </c>
      <c r="O12518" t="s">
        <v>22</v>
      </c>
    </row>
    <row r="12519" spans="1:15">
      <c r="A12519" t="s">
        <v>19332</v>
      </c>
      <c r="B12519" s="1">
        <v>45893</v>
      </c>
      <c r="C12519" t="s">
        <v>2109</v>
      </c>
      <c r="D12519" t="s">
        <v>102</v>
      </c>
      <c r="E12519" t="s">
        <v>193</v>
      </c>
      <c r="F12519">
        <v>2</v>
      </c>
      <c r="G12519">
        <v>839.89</v>
      </c>
      <c r="H12519">
        <v>1679.78</v>
      </c>
      <c r="I12519">
        <f>salesdata[[#This Row],[Total_Sales_INR]]/10000000</f>
        <v>1.67978E-4</v>
      </c>
      <c r="J12519" t="s">
        <v>27</v>
      </c>
      <c r="K12519" t="s">
        <v>72</v>
      </c>
      <c r="L12519">
        <v>4</v>
      </c>
      <c r="M12519" t="s">
        <v>123</v>
      </c>
      <c r="N12519" t="s">
        <v>48</v>
      </c>
      <c r="O12519" t="s">
        <v>22</v>
      </c>
    </row>
    <row r="12520" spans="1:15">
      <c r="A12520" t="s">
        <v>19333</v>
      </c>
      <c r="B12520" s="1">
        <v>45926</v>
      </c>
      <c r="C12520" t="s">
        <v>1414</v>
      </c>
      <c r="D12520" t="s">
        <v>32</v>
      </c>
      <c r="E12520" t="s">
        <v>33</v>
      </c>
      <c r="F12520">
        <v>5</v>
      </c>
      <c r="G12520">
        <v>12162.47</v>
      </c>
      <c r="H12520">
        <v>60812.35</v>
      </c>
      <c r="I12520">
        <f>salesdata[[#This Row],[Total_Sales_INR]]/10000000</f>
        <v>6.0812349999999999E-3</v>
      </c>
      <c r="J12520" t="s">
        <v>18</v>
      </c>
      <c r="K12520" t="s">
        <v>35</v>
      </c>
      <c r="L12520">
        <v>3</v>
      </c>
      <c r="M12520" t="s">
        <v>36</v>
      </c>
      <c r="N12520" t="s">
        <v>112</v>
      </c>
      <c r="O12520" t="s">
        <v>22</v>
      </c>
    </row>
    <row r="12521" spans="1:15">
      <c r="A12521" t="s">
        <v>19334</v>
      </c>
      <c r="B12521" s="1">
        <v>45693</v>
      </c>
      <c r="C12521" t="s">
        <v>10387</v>
      </c>
      <c r="D12521" t="s">
        <v>16</v>
      </c>
      <c r="E12521" t="s">
        <v>145</v>
      </c>
      <c r="F12521">
        <v>4</v>
      </c>
      <c r="G12521">
        <v>12739.13</v>
      </c>
      <c r="H12521">
        <v>50956.52</v>
      </c>
      <c r="I12521">
        <f>salesdata[[#This Row],[Total_Sales_INR]]/10000000</f>
        <v>5.095652E-3</v>
      </c>
      <c r="J12521" t="s">
        <v>47</v>
      </c>
      <c r="K12521" t="s">
        <v>35</v>
      </c>
      <c r="L12521">
        <v>4</v>
      </c>
      <c r="M12521" t="s">
        <v>160</v>
      </c>
      <c r="N12521" t="s">
        <v>42</v>
      </c>
      <c r="O12521" t="s">
        <v>22</v>
      </c>
    </row>
    <row r="12522" spans="1:15">
      <c r="A12522" t="s">
        <v>19335</v>
      </c>
      <c r="B12522" s="1">
        <v>45855</v>
      </c>
      <c r="C12522" t="s">
        <v>6204</v>
      </c>
      <c r="D12522" t="s">
        <v>32</v>
      </c>
      <c r="E12522" t="s">
        <v>33</v>
      </c>
      <c r="F12522">
        <v>3</v>
      </c>
      <c r="G12522">
        <v>25075.19</v>
      </c>
      <c r="H12522">
        <v>75225.570000000007</v>
      </c>
      <c r="I12522">
        <f>salesdata[[#This Row],[Total_Sales_INR]]/10000000</f>
        <v>7.5225570000000009E-3</v>
      </c>
      <c r="J12522" t="s">
        <v>47</v>
      </c>
      <c r="K12522" t="s">
        <v>35</v>
      </c>
      <c r="L12522">
        <v>1</v>
      </c>
      <c r="M12522" t="s">
        <v>20</v>
      </c>
      <c r="N12522" t="s">
        <v>124</v>
      </c>
      <c r="O12522" t="s">
        <v>22</v>
      </c>
    </row>
    <row r="12523" spans="1:15">
      <c r="A12523" t="s">
        <v>19336</v>
      </c>
      <c r="B12523" s="1">
        <v>45757</v>
      </c>
      <c r="C12523" t="s">
        <v>7300</v>
      </c>
      <c r="D12523" t="s">
        <v>32</v>
      </c>
      <c r="E12523" t="s">
        <v>81</v>
      </c>
      <c r="F12523">
        <v>1</v>
      </c>
      <c r="G12523">
        <v>40721.599999999999</v>
      </c>
      <c r="H12523">
        <v>40721.599999999999</v>
      </c>
      <c r="I12523">
        <f>salesdata[[#This Row],[Total_Sales_INR]]/10000000</f>
        <v>4.07216E-3</v>
      </c>
      <c r="J12523" t="s">
        <v>47</v>
      </c>
      <c r="K12523" t="s">
        <v>35</v>
      </c>
      <c r="L12523">
        <v>2</v>
      </c>
      <c r="M12523" t="s">
        <v>141</v>
      </c>
      <c r="N12523" t="s">
        <v>37</v>
      </c>
      <c r="O12523" t="s">
        <v>22</v>
      </c>
    </row>
    <row r="12524" spans="1:15">
      <c r="A12524" t="s">
        <v>19337</v>
      </c>
      <c r="B12524" s="1">
        <v>45777</v>
      </c>
      <c r="C12524" t="s">
        <v>19338</v>
      </c>
      <c r="D12524" t="s">
        <v>32</v>
      </c>
      <c r="E12524" t="s">
        <v>40</v>
      </c>
      <c r="F12524">
        <v>3</v>
      </c>
      <c r="G12524">
        <v>24355.15</v>
      </c>
      <c r="H12524">
        <v>73065.45</v>
      </c>
      <c r="I12524">
        <f>salesdata[[#This Row],[Total_Sales_INR]]/10000000</f>
        <v>7.3065449999999994E-3</v>
      </c>
      <c r="J12524" t="s">
        <v>27</v>
      </c>
      <c r="K12524" t="s">
        <v>19</v>
      </c>
      <c r="L12524">
        <v>3</v>
      </c>
      <c r="M12524" t="s">
        <v>61</v>
      </c>
      <c r="N12524" t="s">
        <v>82</v>
      </c>
      <c r="O12524" t="s">
        <v>22</v>
      </c>
    </row>
    <row r="12525" spans="1:15">
      <c r="A12525" t="s">
        <v>19339</v>
      </c>
      <c r="B12525" s="1">
        <v>45819</v>
      </c>
      <c r="C12525" t="s">
        <v>1132</v>
      </c>
      <c r="D12525" t="s">
        <v>32</v>
      </c>
      <c r="E12525" t="s">
        <v>250</v>
      </c>
      <c r="F12525">
        <v>4</v>
      </c>
      <c r="G12525">
        <v>30911.73</v>
      </c>
      <c r="H12525">
        <v>123646.92</v>
      </c>
      <c r="I12525">
        <f>salesdata[[#This Row],[Total_Sales_INR]]/10000000</f>
        <v>1.2364692E-2</v>
      </c>
      <c r="J12525" t="s">
        <v>34</v>
      </c>
      <c r="K12525" t="s">
        <v>35</v>
      </c>
      <c r="L12525">
        <v>1</v>
      </c>
      <c r="M12525" t="s">
        <v>181</v>
      </c>
      <c r="N12525" t="s">
        <v>150</v>
      </c>
      <c r="O12525" t="s">
        <v>22</v>
      </c>
    </row>
    <row r="12526" spans="1:15">
      <c r="A12526" t="s">
        <v>19340</v>
      </c>
      <c r="B12526" s="1">
        <v>45872</v>
      </c>
      <c r="C12526" t="s">
        <v>3124</v>
      </c>
      <c r="D12526" t="s">
        <v>32</v>
      </c>
      <c r="E12526" t="s">
        <v>33</v>
      </c>
      <c r="F12526">
        <v>3</v>
      </c>
      <c r="G12526">
        <v>1873.41</v>
      </c>
      <c r="H12526">
        <v>5620.23</v>
      </c>
      <c r="I12526">
        <f>salesdata[[#This Row],[Total_Sales_INR]]/10000000</f>
        <v>5.6202299999999993E-4</v>
      </c>
      <c r="J12526" t="s">
        <v>47</v>
      </c>
      <c r="K12526" t="s">
        <v>72</v>
      </c>
      <c r="L12526">
        <v>4</v>
      </c>
      <c r="M12526" t="s">
        <v>160</v>
      </c>
      <c r="N12526" t="s">
        <v>173</v>
      </c>
      <c r="O12526" t="s">
        <v>22</v>
      </c>
    </row>
    <row r="12527" spans="1:15">
      <c r="A12527" t="s">
        <v>19341</v>
      </c>
      <c r="B12527" s="1">
        <v>45782</v>
      </c>
      <c r="C12527" t="s">
        <v>7179</v>
      </c>
      <c r="D12527" t="s">
        <v>45</v>
      </c>
      <c r="E12527" t="s">
        <v>85</v>
      </c>
      <c r="F12527">
        <v>3</v>
      </c>
      <c r="G12527">
        <v>19897.52</v>
      </c>
      <c r="H12527">
        <v>59692.56</v>
      </c>
      <c r="I12527">
        <f>salesdata[[#This Row],[Total_Sales_INR]]/10000000</f>
        <v>5.969256E-3</v>
      </c>
      <c r="J12527" t="s">
        <v>47</v>
      </c>
      <c r="K12527" t="s">
        <v>35</v>
      </c>
      <c r="L12527">
        <v>3</v>
      </c>
      <c r="M12527" t="s">
        <v>36</v>
      </c>
      <c r="N12527" t="s">
        <v>48</v>
      </c>
      <c r="O12527" t="s">
        <v>22</v>
      </c>
    </row>
    <row r="12528" spans="1:15">
      <c r="A12528" t="s">
        <v>19342</v>
      </c>
      <c r="B12528" s="1">
        <v>45971</v>
      </c>
      <c r="C12528" t="s">
        <v>13755</v>
      </c>
      <c r="D12528" t="s">
        <v>25</v>
      </c>
      <c r="E12528" t="s">
        <v>280</v>
      </c>
      <c r="F12528">
        <v>2</v>
      </c>
      <c r="G12528">
        <v>3254.08</v>
      </c>
      <c r="H12528">
        <v>6508.16</v>
      </c>
      <c r="I12528">
        <f>salesdata[[#This Row],[Total_Sales_INR]]/10000000</f>
        <v>6.5081600000000002E-4</v>
      </c>
      <c r="J12528" t="s">
        <v>27</v>
      </c>
      <c r="K12528" t="s">
        <v>72</v>
      </c>
      <c r="L12528">
        <v>4</v>
      </c>
      <c r="M12528" t="s">
        <v>185</v>
      </c>
      <c r="N12528" t="s">
        <v>57</v>
      </c>
      <c r="O12528" t="s">
        <v>22</v>
      </c>
    </row>
    <row r="12529" spans="1:15">
      <c r="A12529" t="s">
        <v>19343</v>
      </c>
      <c r="B12529" s="1">
        <v>46005</v>
      </c>
      <c r="C12529" t="s">
        <v>936</v>
      </c>
      <c r="D12529" t="s">
        <v>32</v>
      </c>
      <c r="E12529" t="s">
        <v>309</v>
      </c>
      <c r="F12529">
        <v>1</v>
      </c>
      <c r="G12529">
        <v>4989.6899999999996</v>
      </c>
      <c r="H12529">
        <v>4989.6899999999996</v>
      </c>
      <c r="I12529">
        <f>salesdata[[#This Row],[Total_Sales_INR]]/10000000</f>
        <v>4.9896899999999993E-4</v>
      </c>
      <c r="J12529" t="s">
        <v>18</v>
      </c>
      <c r="K12529" t="s">
        <v>72</v>
      </c>
      <c r="L12529">
        <v>3</v>
      </c>
      <c r="M12529" t="s">
        <v>61</v>
      </c>
      <c r="N12529" t="s">
        <v>360</v>
      </c>
      <c r="O12529" t="s">
        <v>22</v>
      </c>
    </row>
    <row r="12530" spans="1:15">
      <c r="A12530" t="s">
        <v>19344</v>
      </c>
      <c r="B12530" s="1">
        <v>45897</v>
      </c>
      <c r="C12530" t="s">
        <v>19345</v>
      </c>
      <c r="D12530" t="s">
        <v>45</v>
      </c>
      <c r="E12530" t="s">
        <v>65</v>
      </c>
      <c r="F12530">
        <v>1</v>
      </c>
      <c r="G12530">
        <v>21610.37</v>
      </c>
      <c r="H12530">
        <v>21610.37</v>
      </c>
      <c r="I12530">
        <f>salesdata[[#This Row],[Total_Sales_INR]]/10000000</f>
        <v>2.1610369999999998E-3</v>
      </c>
      <c r="J12530" t="s">
        <v>34</v>
      </c>
      <c r="K12530" t="s">
        <v>19</v>
      </c>
      <c r="L12530">
        <v>5</v>
      </c>
      <c r="M12530" t="s">
        <v>41</v>
      </c>
      <c r="N12530" t="s">
        <v>127</v>
      </c>
      <c r="O12530" t="s">
        <v>22</v>
      </c>
    </row>
    <row r="12531" spans="1:15">
      <c r="A12531" t="s">
        <v>19346</v>
      </c>
      <c r="B12531" s="1">
        <v>45994</v>
      </c>
      <c r="C12531" t="s">
        <v>7518</v>
      </c>
      <c r="D12531" t="s">
        <v>102</v>
      </c>
      <c r="E12531" t="s">
        <v>103</v>
      </c>
      <c r="F12531">
        <v>5</v>
      </c>
      <c r="G12531">
        <v>2868.61</v>
      </c>
      <c r="H12531">
        <v>14343.05</v>
      </c>
      <c r="I12531">
        <f>salesdata[[#This Row],[Total_Sales_INR]]/10000000</f>
        <v>1.4343049999999999E-3</v>
      </c>
      <c r="J12531" t="s">
        <v>34</v>
      </c>
      <c r="K12531" t="s">
        <v>72</v>
      </c>
      <c r="L12531">
        <v>1</v>
      </c>
      <c r="M12531" t="s">
        <v>68</v>
      </c>
      <c r="N12531" t="s">
        <v>62</v>
      </c>
      <c r="O12531" t="s">
        <v>22</v>
      </c>
    </row>
    <row r="12532" spans="1:15">
      <c r="A12532" t="s">
        <v>19347</v>
      </c>
      <c r="B12532" s="1">
        <v>45820</v>
      </c>
      <c r="C12532" t="s">
        <v>8137</v>
      </c>
      <c r="D12532" t="s">
        <v>25</v>
      </c>
      <c r="E12532" t="s">
        <v>140</v>
      </c>
      <c r="F12532">
        <v>2</v>
      </c>
      <c r="G12532">
        <v>27545.08</v>
      </c>
      <c r="H12532">
        <v>55090.16</v>
      </c>
      <c r="I12532">
        <f>salesdata[[#This Row],[Total_Sales_INR]]/10000000</f>
        <v>5.5090160000000003E-3</v>
      </c>
      <c r="J12532" t="s">
        <v>18</v>
      </c>
      <c r="K12532" t="s">
        <v>35</v>
      </c>
      <c r="L12532">
        <v>4</v>
      </c>
      <c r="M12532" t="s">
        <v>123</v>
      </c>
      <c r="N12532" t="s">
        <v>150</v>
      </c>
      <c r="O12532" t="s">
        <v>22</v>
      </c>
    </row>
    <row r="12533" spans="1:15">
      <c r="A12533" t="s">
        <v>19348</v>
      </c>
      <c r="B12533" s="1">
        <v>45957</v>
      </c>
      <c r="C12533" t="s">
        <v>4978</v>
      </c>
      <c r="D12533" t="s">
        <v>16</v>
      </c>
      <c r="E12533" t="s">
        <v>17</v>
      </c>
      <c r="F12533">
        <v>5</v>
      </c>
      <c r="G12533">
        <v>38524.620000000003</v>
      </c>
      <c r="H12533">
        <v>192623.1</v>
      </c>
      <c r="I12533">
        <f>salesdata[[#This Row],[Total_Sales_INR]]/10000000</f>
        <v>1.9262310000000001E-2</v>
      </c>
      <c r="J12533" t="s">
        <v>27</v>
      </c>
      <c r="K12533" t="s">
        <v>72</v>
      </c>
      <c r="L12533">
        <v>5</v>
      </c>
      <c r="M12533" t="s">
        <v>51</v>
      </c>
      <c r="N12533" t="s">
        <v>52</v>
      </c>
      <c r="O12533" t="s">
        <v>22</v>
      </c>
    </row>
    <row r="12534" spans="1:15">
      <c r="A12534" t="s">
        <v>19349</v>
      </c>
      <c r="B12534" s="1">
        <v>45943</v>
      </c>
      <c r="C12534" t="s">
        <v>1026</v>
      </c>
      <c r="D12534" t="s">
        <v>45</v>
      </c>
      <c r="E12534" t="s">
        <v>46</v>
      </c>
      <c r="F12534">
        <v>2</v>
      </c>
      <c r="G12534">
        <v>13643.42</v>
      </c>
      <c r="H12534">
        <v>27286.84</v>
      </c>
      <c r="I12534">
        <f>salesdata[[#This Row],[Total_Sales_INR]]/10000000</f>
        <v>2.7286839999999999E-3</v>
      </c>
      <c r="J12534" t="s">
        <v>18</v>
      </c>
      <c r="K12534" t="s">
        <v>19</v>
      </c>
      <c r="L12534">
        <v>2</v>
      </c>
      <c r="M12534" t="s">
        <v>265</v>
      </c>
      <c r="N12534" t="s">
        <v>142</v>
      </c>
      <c r="O12534" t="s">
        <v>22</v>
      </c>
    </row>
    <row r="12535" spans="1:15">
      <c r="A12535" t="s">
        <v>19350</v>
      </c>
      <c r="B12535" s="1">
        <v>45838</v>
      </c>
      <c r="C12535" t="s">
        <v>8763</v>
      </c>
      <c r="D12535" t="s">
        <v>16</v>
      </c>
      <c r="E12535" t="s">
        <v>145</v>
      </c>
      <c r="F12535">
        <v>3</v>
      </c>
      <c r="G12535">
        <v>49664.09</v>
      </c>
      <c r="H12535">
        <v>148992.26999999999</v>
      </c>
      <c r="I12535">
        <f>salesdata[[#This Row],[Total_Sales_INR]]/10000000</f>
        <v>1.4899226999999999E-2</v>
      </c>
      <c r="J12535" t="s">
        <v>47</v>
      </c>
      <c r="K12535" t="s">
        <v>35</v>
      </c>
      <c r="L12535">
        <v>3</v>
      </c>
      <c r="M12535" t="s">
        <v>115</v>
      </c>
      <c r="N12535" t="s">
        <v>52</v>
      </c>
      <c r="O12535" t="s">
        <v>22</v>
      </c>
    </row>
    <row r="12536" spans="1:15">
      <c r="A12536" t="s">
        <v>19351</v>
      </c>
      <c r="B12536" s="1">
        <v>45969</v>
      </c>
      <c r="C12536" t="s">
        <v>1982</v>
      </c>
      <c r="D12536" t="s">
        <v>102</v>
      </c>
      <c r="E12536" t="s">
        <v>155</v>
      </c>
      <c r="F12536">
        <v>1</v>
      </c>
      <c r="G12536">
        <v>6299.14</v>
      </c>
      <c r="H12536">
        <v>6299.14</v>
      </c>
      <c r="I12536">
        <f>salesdata[[#This Row],[Total_Sales_INR]]/10000000</f>
        <v>6.2991400000000008E-4</v>
      </c>
      <c r="J12536" t="s">
        <v>47</v>
      </c>
      <c r="K12536" t="s">
        <v>72</v>
      </c>
      <c r="L12536">
        <v>5</v>
      </c>
      <c r="M12536" t="s">
        <v>170</v>
      </c>
      <c r="N12536" t="s">
        <v>62</v>
      </c>
      <c r="O12536" t="s">
        <v>22</v>
      </c>
    </row>
    <row r="12537" spans="1:15">
      <c r="A12537" t="s">
        <v>19352</v>
      </c>
      <c r="B12537" s="1">
        <v>45727</v>
      </c>
      <c r="C12537" t="s">
        <v>19353</v>
      </c>
      <c r="D12537" t="s">
        <v>102</v>
      </c>
      <c r="E12537" t="s">
        <v>103</v>
      </c>
      <c r="F12537">
        <v>2</v>
      </c>
      <c r="G12537">
        <v>43638.94</v>
      </c>
      <c r="H12537">
        <v>87277.88</v>
      </c>
      <c r="I12537">
        <f>salesdata[[#This Row],[Total_Sales_INR]]/10000000</f>
        <v>8.7277880000000002E-3</v>
      </c>
      <c r="J12537" t="s">
        <v>34</v>
      </c>
      <c r="K12537" t="s">
        <v>35</v>
      </c>
      <c r="L12537">
        <v>4</v>
      </c>
      <c r="M12537" t="s">
        <v>123</v>
      </c>
      <c r="N12537" t="s">
        <v>127</v>
      </c>
      <c r="O12537" t="s">
        <v>22</v>
      </c>
    </row>
    <row r="12538" spans="1:15">
      <c r="A12538" t="s">
        <v>19354</v>
      </c>
      <c r="B12538" s="1">
        <v>45907</v>
      </c>
      <c r="C12538" t="s">
        <v>1978</v>
      </c>
      <c r="D12538" t="s">
        <v>102</v>
      </c>
      <c r="E12538" t="s">
        <v>155</v>
      </c>
      <c r="F12538">
        <v>4</v>
      </c>
      <c r="G12538">
        <v>41911.43</v>
      </c>
      <c r="H12538">
        <v>167645.72</v>
      </c>
      <c r="I12538">
        <f>salesdata[[#This Row],[Total_Sales_INR]]/10000000</f>
        <v>1.6764571999999998E-2</v>
      </c>
      <c r="J12538" t="s">
        <v>47</v>
      </c>
      <c r="K12538" t="s">
        <v>35</v>
      </c>
      <c r="L12538">
        <v>4</v>
      </c>
      <c r="M12538" t="s">
        <v>198</v>
      </c>
      <c r="N12538" t="s">
        <v>78</v>
      </c>
      <c r="O12538" t="s">
        <v>22</v>
      </c>
    </row>
    <row r="12539" spans="1:15">
      <c r="A12539" t="s">
        <v>19355</v>
      </c>
      <c r="B12539" s="1">
        <v>45793</v>
      </c>
      <c r="C12539" t="s">
        <v>5512</v>
      </c>
      <c r="D12539" t="s">
        <v>32</v>
      </c>
      <c r="E12539" t="s">
        <v>309</v>
      </c>
      <c r="F12539">
        <v>5</v>
      </c>
      <c r="G12539">
        <v>33945.050000000003</v>
      </c>
      <c r="H12539">
        <v>169725.25</v>
      </c>
      <c r="I12539">
        <f>salesdata[[#This Row],[Total_Sales_INR]]/10000000</f>
        <v>1.6972524999999999E-2</v>
      </c>
      <c r="J12539" t="s">
        <v>18</v>
      </c>
      <c r="K12539" t="s">
        <v>19</v>
      </c>
      <c r="L12539">
        <v>5</v>
      </c>
      <c r="M12539" t="s">
        <v>51</v>
      </c>
      <c r="N12539" t="s">
        <v>150</v>
      </c>
      <c r="O12539" t="s">
        <v>22</v>
      </c>
    </row>
    <row r="12540" spans="1:15">
      <c r="A12540" t="s">
        <v>19356</v>
      </c>
      <c r="B12540" s="1">
        <v>45812</v>
      </c>
      <c r="C12540" t="s">
        <v>19357</v>
      </c>
      <c r="D12540" t="s">
        <v>102</v>
      </c>
      <c r="E12540" t="s">
        <v>193</v>
      </c>
      <c r="F12540">
        <v>1</v>
      </c>
      <c r="G12540">
        <v>32476.48</v>
      </c>
      <c r="H12540">
        <v>32476.48</v>
      </c>
      <c r="I12540">
        <f>salesdata[[#This Row],[Total_Sales_INR]]/10000000</f>
        <v>3.2476480000000001E-3</v>
      </c>
      <c r="J12540" t="s">
        <v>18</v>
      </c>
      <c r="K12540" t="s">
        <v>35</v>
      </c>
      <c r="L12540">
        <v>1</v>
      </c>
      <c r="M12540" t="s">
        <v>181</v>
      </c>
      <c r="N12540" t="s">
        <v>173</v>
      </c>
      <c r="O12540" t="s">
        <v>22</v>
      </c>
    </row>
    <row r="12541" spans="1:15">
      <c r="A12541" t="s">
        <v>19358</v>
      </c>
      <c r="B12541" s="1">
        <v>45780</v>
      </c>
      <c r="C12541" t="s">
        <v>19359</v>
      </c>
      <c r="D12541" t="s">
        <v>16</v>
      </c>
      <c r="E12541" t="s">
        <v>145</v>
      </c>
      <c r="F12541">
        <v>4</v>
      </c>
      <c r="G12541">
        <v>12883.89</v>
      </c>
      <c r="H12541">
        <v>51535.56</v>
      </c>
      <c r="I12541">
        <f>salesdata[[#This Row],[Total_Sales_INR]]/10000000</f>
        <v>5.1535560000000001E-3</v>
      </c>
      <c r="J12541" t="s">
        <v>47</v>
      </c>
      <c r="K12541" t="s">
        <v>72</v>
      </c>
      <c r="L12541">
        <v>2</v>
      </c>
      <c r="M12541" t="s">
        <v>56</v>
      </c>
      <c r="N12541" t="s">
        <v>120</v>
      </c>
      <c r="O12541" t="s">
        <v>22</v>
      </c>
    </row>
    <row r="12542" spans="1:15">
      <c r="A12542" t="s">
        <v>19360</v>
      </c>
      <c r="B12542" s="1">
        <v>45858</v>
      </c>
      <c r="C12542" t="s">
        <v>17571</v>
      </c>
      <c r="D12542" t="s">
        <v>25</v>
      </c>
      <c r="E12542" t="s">
        <v>91</v>
      </c>
      <c r="F12542">
        <v>2</v>
      </c>
      <c r="G12542">
        <v>25204.01</v>
      </c>
      <c r="H12542">
        <v>50408.02</v>
      </c>
      <c r="I12542">
        <f>salesdata[[#This Row],[Total_Sales_INR]]/10000000</f>
        <v>5.0408019999999996E-3</v>
      </c>
      <c r="J12542" t="s">
        <v>27</v>
      </c>
      <c r="K12542" t="s">
        <v>19</v>
      </c>
      <c r="L12542">
        <v>1</v>
      </c>
      <c r="M12542" t="s">
        <v>119</v>
      </c>
      <c r="N12542" t="s">
        <v>42</v>
      </c>
      <c r="O12542" t="s">
        <v>22</v>
      </c>
    </row>
    <row r="12543" spans="1:15">
      <c r="A12543" t="s">
        <v>19361</v>
      </c>
      <c r="B12543" s="1">
        <v>45748</v>
      </c>
      <c r="C12543" t="s">
        <v>19362</v>
      </c>
      <c r="D12543" t="s">
        <v>45</v>
      </c>
      <c r="E12543" t="s">
        <v>55</v>
      </c>
      <c r="F12543">
        <v>1</v>
      </c>
      <c r="G12543">
        <v>38125.919999999998</v>
      </c>
      <c r="H12543">
        <v>38125.919999999998</v>
      </c>
      <c r="I12543">
        <f>salesdata[[#This Row],[Total_Sales_INR]]/10000000</f>
        <v>3.8125919999999996E-3</v>
      </c>
      <c r="J12543" t="s">
        <v>34</v>
      </c>
      <c r="K12543" t="s">
        <v>35</v>
      </c>
      <c r="L12543">
        <v>5</v>
      </c>
      <c r="M12543" t="s">
        <v>73</v>
      </c>
      <c r="N12543" t="s">
        <v>167</v>
      </c>
      <c r="O12543" t="s">
        <v>22</v>
      </c>
    </row>
    <row r="12544" spans="1:15">
      <c r="A12544" t="s">
        <v>19363</v>
      </c>
      <c r="B12544" s="1">
        <v>45888</v>
      </c>
      <c r="C12544" t="s">
        <v>6793</v>
      </c>
      <c r="D12544" t="s">
        <v>25</v>
      </c>
      <c r="E12544" t="s">
        <v>280</v>
      </c>
      <c r="F12544">
        <v>4</v>
      </c>
      <c r="G12544">
        <v>10421.85</v>
      </c>
      <c r="H12544">
        <v>41687.4</v>
      </c>
      <c r="I12544">
        <f>salesdata[[#This Row],[Total_Sales_INR]]/10000000</f>
        <v>4.1687399999999998E-3</v>
      </c>
      <c r="J12544" t="s">
        <v>18</v>
      </c>
      <c r="K12544" t="s">
        <v>19</v>
      </c>
      <c r="L12544">
        <v>2</v>
      </c>
      <c r="M12544" t="s">
        <v>141</v>
      </c>
      <c r="N12544" t="s">
        <v>167</v>
      </c>
      <c r="O12544" t="s">
        <v>22</v>
      </c>
    </row>
    <row r="12545" spans="1:15">
      <c r="A12545" t="s">
        <v>19364</v>
      </c>
      <c r="B12545" s="1">
        <v>45957</v>
      </c>
      <c r="C12545" t="s">
        <v>19365</v>
      </c>
      <c r="D12545" t="s">
        <v>25</v>
      </c>
      <c r="E12545" t="s">
        <v>91</v>
      </c>
      <c r="F12545">
        <v>2</v>
      </c>
      <c r="G12545">
        <v>27022.3</v>
      </c>
      <c r="H12545">
        <v>54044.6</v>
      </c>
      <c r="I12545">
        <f>salesdata[[#This Row],[Total_Sales_INR]]/10000000</f>
        <v>5.4044599999999998E-3</v>
      </c>
      <c r="J12545" t="s">
        <v>18</v>
      </c>
      <c r="K12545" t="s">
        <v>35</v>
      </c>
      <c r="L12545">
        <v>2</v>
      </c>
      <c r="M12545" t="s">
        <v>265</v>
      </c>
      <c r="N12545" t="s">
        <v>37</v>
      </c>
      <c r="O12545" t="s">
        <v>22</v>
      </c>
    </row>
    <row r="12546" spans="1:15">
      <c r="A12546" t="s">
        <v>19366</v>
      </c>
      <c r="B12546" s="1">
        <v>45679</v>
      </c>
      <c r="C12546" t="s">
        <v>17898</v>
      </c>
      <c r="D12546" t="s">
        <v>45</v>
      </c>
      <c r="E12546" t="s">
        <v>55</v>
      </c>
      <c r="F12546">
        <v>1</v>
      </c>
      <c r="G12546">
        <v>2212.4899999999998</v>
      </c>
      <c r="H12546">
        <v>2212.4899999999998</v>
      </c>
      <c r="I12546">
        <f>salesdata[[#This Row],[Total_Sales_INR]]/10000000</f>
        <v>2.2124899999999997E-4</v>
      </c>
      <c r="J12546" t="s">
        <v>47</v>
      </c>
      <c r="K12546" t="s">
        <v>35</v>
      </c>
      <c r="L12546">
        <v>2</v>
      </c>
      <c r="M12546" t="s">
        <v>104</v>
      </c>
      <c r="N12546" t="s">
        <v>142</v>
      </c>
      <c r="O12546" t="s">
        <v>22</v>
      </c>
    </row>
    <row r="12547" spans="1:15">
      <c r="A12547" t="s">
        <v>19367</v>
      </c>
      <c r="B12547" s="1">
        <v>45853</v>
      </c>
      <c r="C12547" t="s">
        <v>7591</v>
      </c>
      <c r="D12547" t="s">
        <v>25</v>
      </c>
      <c r="E12547" t="s">
        <v>26</v>
      </c>
      <c r="F12547">
        <v>2</v>
      </c>
      <c r="G12547">
        <v>27206.03</v>
      </c>
      <c r="H12547">
        <v>54412.06</v>
      </c>
      <c r="I12547">
        <f>salesdata[[#This Row],[Total_Sales_INR]]/10000000</f>
        <v>5.4412059999999996E-3</v>
      </c>
      <c r="J12547" t="s">
        <v>18</v>
      </c>
      <c r="K12547" t="s">
        <v>19</v>
      </c>
      <c r="L12547">
        <v>2</v>
      </c>
      <c r="M12547" t="s">
        <v>265</v>
      </c>
      <c r="N12547" t="s">
        <v>213</v>
      </c>
      <c r="O12547" t="s">
        <v>22</v>
      </c>
    </row>
    <row r="12548" spans="1:15">
      <c r="A12548" t="s">
        <v>19368</v>
      </c>
      <c r="B12548" s="1">
        <v>45823</v>
      </c>
      <c r="C12548" t="s">
        <v>8504</v>
      </c>
      <c r="D12548" t="s">
        <v>102</v>
      </c>
      <c r="E12548" t="s">
        <v>118</v>
      </c>
      <c r="F12548">
        <v>1</v>
      </c>
      <c r="G12548">
        <v>21322.720000000001</v>
      </c>
      <c r="H12548">
        <v>21322.720000000001</v>
      </c>
      <c r="I12548">
        <f>salesdata[[#This Row],[Total_Sales_INR]]/10000000</f>
        <v>2.1322720000000002E-3</v>
      </c>
      <c r="J12548" t="s">
        <v>34</v>
      </c>
      <c r="K12548" t="s">
        <v>35</v>
      </c>
      <c r="L12548">
        <v>5</v>
      </c>
      <c r="M12548" t="s">
        <v>41</v>
      </c>
      <c r="N12548" t="s">
        <v>156</v>
      </c>
      <c r="O12548" t="s">
        <v>22</v>
      </c>
    </row>
    <row r="12549" spans="1:15">
      <c r="A12549" t="s">
        <v>19369</v>
      </c>
      <c r="B12549" s="1">
        <v>46011</v>
      </c>
      <c r="C12549" t="s">
        <v>1980</v>
      </c>
      <c r="D12549" t="s">
        <v>25</v>
      </c>
      <c r="E12549" t="s">
        <v>280</v>
      </c>
      <c r="F12549">
        <v>4</v>
      </c>
      <c r="G12549">
        <v>34751.040000000001</v>
      </c>
      <c r="H12549">
        <v>139004.16</v>
      </c>
      <c r="I12549">
        <f>salesdata[[#This Row],[Total_Sales_INR]]/10000000</f>
        <v>1.3900416000000001E-2</v>
      </c>
      <c r="J12549" t="s">
        <v>47</v>
      </c>
      <c r="K12549" t="s">
        <v>19</v>
      </c>
      <c r="L12549">
        <v>5</v>
      </c>
      <c r="M12549" t="s">
        <v>28</v>
      </c>
      <c r="N12549" t="s">
        <v>142</v>
      </c>
      <c r="O12549" t="s">
        <v>22</v>
      </c>
    </row>
    <row r="12550" spans="1:15">
      <c r="A12550" t="s">
        <v>19370</v>
      </c>
      <c r="B12550" s="1">
        <v>45988</v>
      </c>
      <c r="C12550" t="s">
        <v>6524</v>
      </c>
      <c r="D12550" t="s">
        <v>16</v>
      </c>
      <c r="E12550" t="s">
        <v>130</v>
      </c>
      <c r="F12550">
        <v>5</v>
      </c>
      <c r="G12550">
        <v>17196.04</v>
      </c>
      <c r="H12550">
        <v>85980.2</v>
      </c>
      <c r="I12550">
        <f>salesdata[[#This Row],[Total_Sales_INR]]/10000000</f>
        <v>8.5980199999999996E-3</v>
      </c>
      <c r="J12550" t="s">
        <v>18</v>
      </c>
      <c r="K12550" t="s">
        <v>35</v>
      </c>
      <c r="L12550">
        <v>1</v>
      </c>
      <c r="M12550" t="s">
        <v>119</v>
      </c>
      <c r="N12550" t="s">
        <v>120</v>
      </c>
      <c r="O12550" t="s">
        <v>22</v>
      </c>
    </row>
    <row r="12551" spans="1:15">
      <c r="A12551" t="s">
        <v>19371</v>
      </c>
      <c r="B12551" s="1">
        <v>45714</v>
      </c>
      <c r="C12551" t="s">
        <v>19372</v>
      </c>
      <c r="D12551" t="s">
        <v>102</v>
      </c>
      <c r="E12551" t="s">
        <v>193</v>
      </c>
      <c r="F12551">
        <v>4</v>
      </c>
      <c r="G12551">
        <v>37298.239999999998</v>
      </c>
      <c r="H12551">
        <v>149192.95999999999</v>
      </c>
      <c r="I12551">
        <f>salesdata[[#This Row],[Total_Sales_INR]]/10000000</f>
        <v>1.4919295999999999E-2</v>
      </c>
      <c r="J12551" t="s">
        <v>27</v>
      </c>
      <c r="K12551" t="s">
        <v>35</v>
      </c>
      <c r="L12551">
        <v>2</v>
      </c>
      <c r="M12551" t="s">
        <v>56</v>
      </c>
      <c r="N12551" t="s">
        <v>134</v>
      </c>
      <c r="O12551" t="s">
        <v>22</v>
      </c>
    </row>
    <row r="12552" spans="1:15">
      <c r="A12552" t="s">
        <v>19373</v>
      </c>
      <c r="B12552" s="1">
        <v>45767</v>
      </c>
      <c r="C12552" t="s">
        <v>19374</v>
      </c>
      <c r="D12552" t="s">
        <v>25</v>
      </c>
      <c r="E12552" t="s">
        <v>140</v>
      </c>
      <c r="F12552">
        <v>3</v>
      </c>
      <c r="G12552">
        <v>41219.64</v>
      </c>
      <c r="H12552">
        <v>123658.92</v>
      </c>
      <c r="I12552">
        <f>salesdata[[#This Row],[Total_Sales_INR]]/10000000</f>
        <v>1.2365892E-2</v>
      </c>
      <c r="J12552" t="s">
        <v>47</v>
      </c>
      <c r="K12552" t="s">
        <v>35</v>
      </c>
      <c r="L12552">
        <v>4</v>
      </c>
      <c r="M12552" t="s">
        <v>123</v>
      </c>
      <c r="N12552" t="s">
        <v>42</v>
      </c>
      <c r="O12552" t="s">
        <v>22</v>
      </c>
    </row>
    <row r="12553" spans="1:15">
      <c r="A12553" t="s">
        <v>19375</v>
      </c>
      <c r="B12553" s="1">
        <v>45918</v>
      </c>
      <c r="C12553" t="s">
        <v>14243</v>
      </c>
      <c r="D12553" t="s">
        <v>45</v>
      </c>
      <c r="E12553" t="s">
        <v>60</v>
      </c>
      <c r="F12553">
        <v>1</v>
      </c>
      <c r="G12553">
        <v>45199.24</v>
      </c>
      <c r="H12553">
        <v>45199.24</v>
      </c>
      <c r="I12553">
        <f>salesdata[[#This Row],[Total_Sales_INR]]/10000000</f>
        <v>4.5199239999999998E-3</v>
      </c>
      <c r="J12553" t="s">
        <v>27</v>
      </c>
      <c r="K12553" t="s">
        <v>72</v>
      </c>
      <c r="L12553">
        <v>3</v>
      </c>
      <c r="M12553" t="s">
        <v>190</v>
      </c>
      <c r="N12553" t="s">
        <v>156</v>
      </c>
      <c r="O12553" t="s">
        <v>22</v>
      </c>
    </row>
    <row r="12554" spans="1:15">
      <c r="A12554" t="s">
        <v>19376</v>
      </c>
      <c r="B12554" s="1">
        <v>45898</v>
      </c>
      <c r="C12554" t="s">
        <v>14336</v>
      </c>
      <c r="D12554" t="s">
        <v>102</v>
      </c>
      <c r="E12554" t="s">
        <v>155</v>
      </c>
      <c r="F12554">
        <v>4</v>
      </c>
      <c r="G12554">
        <v>11448.28</v>
      </c>
      <c r="H12554">
        <v>45793.120000000003</v>
      </c>
      <c r="I12554">
        <f>salesdata[[#This Row],[Total_Sales_INR]]/10000000</f>
        <v>4.5793120000000003E-3</v>
      </c>
      <c r="J12554" t="s">
        <v>34</v>
      </c>
      <c r="K12554" t="s">
        <v>19</v>
      </c>
      <c r="L12554">
        <v>5</v>
      </c>
      <c r="M12554" t="s">
        <v>41</v>
      </c>
      <c r="N12554" t="s">
        <v>213</v>
      </c>
      <c r="O12554" t="s">
        <v>22</v>
      </c>
    </row>
    <row r="12555" spans="1:15">
      <c r="A12555" t="s">
        <v>19377</v>
      </c>
      <c r="B12555" s="1">
        <v>45752</v>
      </c>
      <c r="C12555" t="s">
        <v>1068</v>
      </c>
      <c r="D12555" t="s">
        <v>45</v>
      </c>
      <c r="E12555" t="s">
        <v>55</v>
      </c>
      <c r="F12555">
        <v>5</v>
      </c>
      <c r="G12555">
        <v>17349.09</v>
      </c>
      <c r="H12555">
        <v>86745.45</v>
      </c>
      <c r="I12555">
        <f>salesdata[[#This Row],[Total_Sales_INR]]/10000000</f>
        <v>8.6745450000000005E-3</v>
      </c>
      <c r="J12555" t="s">
        <v>34</v>
      </c>
      <c r="K12555" t="s">
        <v>35</v>
      </c>
      <c r="L12555">
        <v>5</v>
      </c>
      <c r="M12555" t="s">
        <v>28</v>
      </c>
      <c r="N12555" t="s">
        <v>52</v>
      </c>
      <c r="O12555" t="s">
        <v>22</v>
      </c>
    </row>
    <row r="12556" spans="1:15">
      <c r="A12556" t="s">
        <v>19378</v>
      </c>
      <c r="B12556" s="1">
        <v>45843</v>
      </c>
      <c r="C12556" t="s">
        <v>12285</v>
      </c>
      <c r="D12556" t="s">
        <v>25</v>
      </c>
      <c r="E12556" t="s">
        <v>140</v>
      </c>
      <c r="F12556">
        <v>4</v>
      </c>
      <c r="G12556">
        <v>19756.7</v>
      </c>
      <c r="H12556">
        <v>79026.8</v>
      </c>
      <c r="I12556">
        <f>salesdata[[#This Row],[Total_Sales_INR]]/10000000</f>
        <v>7.9026800000000005E-3</v>
      </c>
      <c r="J12556" t="s">
        <v>18</v>
      </c>
      <c r="K12556" t="s">
        <v>19</v>
      </c>
      <c r="L12556">
        <v>5</v>
      </c>
      <c r="M12556" t="s">
        <v>28</v>
      </c>
      <c r="N12556" t="s">
        <v>21</v>
      </c>
      <c r="O12556" t="s">
        <v>22</v>
      </c>
    </row>
    <row r="12557" spans="1:15">
      <c r="A12557" t="s">
        <v>19379</v>
      </c>
      <c r="B12557" s="1">
        <v>45903</v>
      </c>
      <c r="C12557" t="s">
        <v>18793</v>
      </c>
      <c r="D12557" t="s">
        <v>32</v>
      </c>
      <c r="E12557" t="s">
        <v>40</v>
      </c>
      <c r="F12557">
        <v>1</v>
      </c>
      <c r="G12557">
        <v>10888.04</v>
      </c>
      <c r="H12557">
        <v>10888.04</v>
      </c>
      <c r="I12557">
        <f>salesdata[[#This Row],[Total_Sales_INR]]/10000000</f>
        <v>1.0888040000000001E-3</v>
      </c>
      <c r="J12557" t="s">
        <v>34</v>
      </c>
      <c r="K12557" t="s">
        <v>72</v>
      </c>
      <c r="L12557">
        <v>2</v>
      </c>
      <c r="M12557" t="s">
        <v>141</v>
      </c>
      <c r="N12557" t="s">
        <v>142</v>
      </c>
      <c r="O12557" t="s">
        <v>22</v>
      </c>
    </row>
    <row r="12558" spans="1:15">
      <c r="A12558" t="s">
        <v>19380</v>
      </c>
      <c r="B12558" s="1">
        <v>46005</v>
      </c>
      <c r="C12558" t="s">
        <v>8723</v>
      </c>
      <c r="D12558" t="s">
        <v>102</v>
      </c>
      <c r="E12558" t="s">
        <v>103</v>
      </c>
      <c r="F12558">
        <v>5</v>
      </c>
      <c r="G12558">
        <v>28941.16</v>
      </c>
      <c r="H12558">
        <v>144705.79999999999</v>
      </c>
      <c r="I12558">
        <f>salesdata[[#This Row],[Total_Sales_INR]]/10000000</f>
        <v>1.4470579999999999E-2</v>
      </c>
      <c r="J12558" t="s">
        <v>34</v>
      </c>
      <c r="K12558" t="s">
        <v>35</v>
      </c>
      <c r="L12558">
        <v>5</v>
      </c>
      <c r="M12558" t="s">
        <v>51</v>
      </c>
      <c r="N12558" t="s">
        <v>57</v>
      </c>
      <c r="O12558" t="s">
        <v>22</v>
      </c>
    </row>
    <row r="12559" spans="1:15">
      <c r="A12559" t="s">
        <v>19381</v>
      </c>
      <c r="B12559" s="1">
        <v>45734</v>
      </c>
      <c r="C12559" t="s">
        <v>1420</v>
      </c>
      <c r="D12559" t="s">
        <v>25</v>
      </c>
      <c r="E12559" t="s">
        <v>140</v>
      </c>
      <c r="F12559">
        <v>1</v>
      </c>
      <c r="G12559">
        <v>13270.83</v>
      </c>
      <c r="H12559">
        <v>13270.83</v>
      </c>
      <c r="I12559">
        <f>salesdata[[#This Row],[Total_Sales_INR]]/10000000</f>
        <v>1.327083E-3</v>
      </c>
      <c r="J12559" t="s">
        <v>34</v>
      </c>
      <c r="K12559" t="s">
        <v>19</v>
      </c>
      <c r="L12559">
        <v>3</v>
      </c>
      <c r="M12559" t="s">
        <v>36</v>
      </c>
      <c r="N12559" t="s">
        <v>82</v>
      </c>
      <c r="O12559" t="s">
        <v>22</v>
      </c>
    </row>
    <row r="12560" spans="1:15">
      <c r="A12560" t="s">
        <v>19382</v>
      </c>
      <c r="B12560" s="1">
        <v>45663</v>
      </c>
      <c r="C12560" t="s">
        <v>19383</v>
      </c>
      <c r="D12560" t="s">
        <v>32</v>
      </c>
      <c r="E12560" t="s">
        <v>33</v>
      </c>
      <c r="F12560">
        <v>2</v>
      </c>
      <c r="G12560">
        <v>35135.43</v>
      </c>
      <c r="H12560">
        <v>70270.86</v>
      </c>
      <c r="I12560">
        <f>salesdata[[#This Row],[Total_Sales_INR]]/10000000</f>
        <v>7.0270860000000001E-3</v>
      </c>
      <c r="J12560" t="s">
        <v>27</v>
      </c>
      <c r="K12560" t="s">
        <v>72</v>
      </c>
      <c r="L12560">
        <v>1</v>
      </c>
      <c r="M12560" t="s">
        <v>20</v>
      </c>
      <c r="N12560" t="s">
        <v>150</v>
      </c>
      <c r="O12560" t="s">
        <v>22</v>
      </c>
    </row>
    <row r="12561" spans="1:15">
      <c r="A12561" t="s">
        <v>19384</v>
      </c>
      <c r="B12561" s="1">
        <v>45761</v>
      </c>
      <c r="C12561" t="s">
        <v>6769</v>
      </c>
      <c r="D12561" t="s">
        <v>45</v>
      </c>
      <c r="E12561" t="s">
        <v>46</v>
      </c>
      <c r="F12561">
        <v>2</v>
      </c>
      <c r="G12561">
        <v>16459.169999999998</v>
      </c>
      <c r="H12561">
        <v>32918.339999999997</v>
      </c>
      <c r="I12561">
        <f>salesdata[[#This Row],[Total_Sales_INR]]/10000000</f>
        <v>3.2918339999999996E-3</v>
      </c>
      <c r="J12561" t="s">
        <v>47</v>
      </c>
      <c r="K12561" t="s">
        <v>19</v>
      </c>
      <c r="L12561">
        <v>2</v>
      </c>
      <c r="M12561" t="s">
        <v>141</v>
      </c>
      <c r="N12561" t="s">
        <v>142</v>
      </c>
      <c r="O12561" t="s">
        <v>22</v>
      </c>
    </row>
    <row r="12562" spans="1:15">
      <c r="A12562" t="s">
        <v>19385</v>
      </c>
      <c r="B12562" s="1">
        <v>45836</v>
      </c>
      <c r="C12562" t="s">
        <v>11622</v>
      </c>
      <c r="D12562" t="s">
        <v>45</v>
      </c>
      <c r="E12562" t="s">
        <v>85</v>
      </c>
      <c r="F12562">
        <v>5</v>
      </c>
      <c r="G12562">
        <v>45623.25</v>
      </c>
      <c r="H12562">
        <v>228116.25</v>
      </c>
      <c r="I12562">
        <f>salesdata[[#This Row],[Total_Sales_INR]]/10000000</f>
        <v>2.2811624999999999E-2</v>
      </c>
      <c r="J12562" t="s">
        <v>47</v>
      </c>
      <c r="K12562" t="s">
        <v>72</v>
      </c>
      <c r="L12562">
        <v>5</v>
      </c>
      <c r="M12562" t="s">
        <v>170</v>
      </c>
      <c r="N12562" t="s">
        <v>62</v>
      </c>
      <c r="O12562" t="s">
        <v>22</v>
      </c>
    </row>
    <row r="12563" spans="1:15">
      <c r="A12563" t="s">
        <v>19386</v>
      </c>
      <c r="B12563" s="1">
        <v>45810</v>
      </c>
      <c r="C12563" t="s">
        <v>11137</v>
      </c>
      <c r="D12563" t="s">
        <v>32</v>
      </c>
      <c r="E12563" t="s">
        <v>250</v>
      </c>
      <c r="F12563">
        <v>2</v>
      </c>
      <c r="G12563">
        <v>39197.26</v>
      </c>
      <c r="H12563">
        <v>78394.52</v>
      </c>
      <c r="I12563">
        <f>salesdata[[#This Row],[Total_Sales_INR]]/10000000</f>
        <v>7.8394520000000002E-3</v>
      </c>
      <c r="J12563" t="s">
        <v>47</v>
      </c>
      <c r="K12563" t="s">
        <v>72</v>
      </c>
      <c r="L12563">
        <v>3</v>
      </c>
      <c r="M12563" t="s">
        <v>190</v>
      </c>
      <c r="N12563" t="s">
        <v>94</v>
      </c>
      <c r="O12563" t="s">
        <v>22</v>
      </c>
    </row>
    <row r="12564" spans="1:15">
      <c r="A12564" t="s">
        <v>19387</v>
      </c>
      <c r="B12564" s="1">
        <v>45726</v>
      </c>
      <c r="C12564" t="s">
        <v>11270</v>
      </c>
      <c r="D12564" t="s">
        <v>32</v>
      </c>
      <c r="E12564" t="s">
        <v>33</v>
      </c>
      <c r="F12564">
        <v>1</v>
      </c>
      <c r="G12564">
        <v>14584.71</v>
      </c>
      <c r="H12564">
        <v>14584.71</v>
      </c>
      <c r="I12564">
        <f>salesdata[[#This Row],[Total_Sales_INR]]/10000000</f>
        <v>1.4584709999999998E-3</v>
      </c>
      <c r="J12564" t="s">
        <v>47</v>
      </c>
      <c r="K12564" t="s">
        <v>72</v>
      </c>
      <c r="L12564">
        <v>5</v>
      </c>
      <c r="M12564" t="s">
        <v>28</v>
      </c>
      <c r="N12564" t="s">
        <v>57</v>
      </c>
      <c r="O12564" t="s">
        <v>22</v>
      </c>
    </row>
    <row r="12565" spans="1:15">
      <c r="A12565" t="s">
        <v>19388</v>
      </c>
      <c r="B12565" s="1">
        <v>45686</v>
      </c>
      <c r="C12565" t="s">
        <v>1774</v>
      </c>
      <c r="D12565" t="s">
        <v>32</v>
      </c>
      <c r="E12565" t="s">
        <v>33</v>
      </c>
      <c r="F12565">
        <v>1</v>
      </c>
      <c r="G12565">
        <v>35774.29</v>
      </c>
      <c r="H12565">
        <v>35774.29</v>
      </c>
      <c r="I12565">
        <f>salesdata[[#This Row],[Total_Sales_INR]]/10000000</f>
        <v>3.577429E-3</v>
      </c>
      <c r="J12565" t="s">
        <v>34</v>
      </c>
      <c r="K12565" t="s">
        <v>72</v>
      </c>
      <c r="L12565">
        <v>1</v>
      </c>
      <c r="M12565" t="s">
        <v>20</v>
      </c>
      <c r="N12565" t="s">
        <v>213</v>
      </c>
      <c r="O12565" t="s">
        <v>22</v>
      </c>
    </row>
    <row r="12566" spans="1:15">
      <c r="A12566" t="s">
        <v>19389</v>
      </c>
      <c r="B12566" s="1">
        <v>45692</v>
      </c>
      <c r="C12566" t="s">
        <v>1758</v>
      </c>
      <c r="D12566" t="s">
        <v>32</v>
      </c>
      <c r="E12566" t="s">
        <v>33</v>
      </c>
      <c r="F12566">
        <v>4</v>
      </c>
      <c r="G12566">
        <v>3525.3</v>
      </c>
      <c r="H12566">
        <v>14101.2</v>
      </c>
      <c r="I12566">
        <f>salesdata[[#This Row],[Total_Sales_INR]]/10000000</f>
        <v>1.4101200000000002E-3</v>
      </c>
      <c r="J12566" t="s">
        <v>27</v>
      </c>
      <c r="K12566" t="s">
        <v>19</v>
      </c>
      <c r="L12566">
        <v>3</v>
      </c>
      <c r="M12566" t="s">
        <v>61</v>
      </c>
      <c r="N12566" t="s">
        <v>173</v>
      </c>
      <c r="O12566" t="s">
        <v>22</v>
      </c>
    </row>
    <row r="12567" spans="1:15">
      <c r="A12567" t="s">
        <v>19390</v>
      </c>
      <c r="B12567" s="1">
        <v>45876</v>
      </c>
      <c r="C12567" t="s">
        <v>1196</v>
      </c>
      <c r="D12567" t="s">
        <v>102</v>
      </c>
      <c r="E12567" t="s">
        <v>193</v>
      </c>
      <c r="F12567">
        <v>5</v>
      </c>
      <c r="G12567">
        <v>33704.519999999997</v>
      </c>
      <c r="H12567">
        <v>168522.6</v>
      </c>
      <c r="I12567">
        <f>salesdata[[#This Row],[Total_Sales_INR]]/10000000</f>
        <v>1.6852260000000001E-2</v>
      </c>
      <c r="J12567" t="s">
        <v>34</v>
      </c>
      <c r="K12567" t="s">
        <v>35</v>
      </c>
      <c r="L12567">
        <v>3</v>
      </c>
      <c r="M12567" t="s">
        <v>61</v>
      </c>
      <c r="N12567" t="s">
        <v>167</v>
      </c>
      <c r="O12567" t="s">
        <v>22</v>
      </c>
    </row>
    <row r="12568" spans="1:15">
      <c r="A12568" t="s">
        <v>19391</v>
      </c>
      <c r="B12568" s="1">
        <v>45742</v>
      </c>
      <c r="C12568" t="s">
        <v>19392</v>
      </c>
      <c r="D12568" t="s">
        <v>25</v>
      </c>
      <c r="E12568" t="s">
        <v>140</v>
      </c>
      <c r="F12568">
        <v>3</v>
      </c>
      <c r="G12568">
        <v>26560.09</v>
      </c>
      <c r="H12568">
        <v>79680.27</v>
      </c>
      <c r="I12568">
        <f>salesdata[[#This Row],[Total_Sales_INR]]/10000000</f>
        <v>7.9680270000000008E-3</v>
      </c>
      <c r="J12568" t="s">
        <v>27</v>
      </c>
      <c r="K12568" t="s">
        <v>35</v>
      </c>
      <c r="L12568">
        <v>2</v>
      </c>
      <c r="M12568" t="s">
        <v>141</v>
      </c>
      <c r="N12568" t="s">
        <v>150</v>
      </c>
      <c r="O12568" t="s">
        <v>22</v>
      </c>
    </row>
    <row r="12569" spans="1:15">
      <c r="A12569" t="s">
        <v>19393</v>
      </c>
      <c r="B12569" s="1">
        <v>45994</v>
      </c>
      <c r="C12569" t="s">
        <v>4425</v>
      </c>
      <c r="D12569" t="s">
        <v>45</v>
      </c>
      <c r="E12569" t="s">
        <v>85</v>
      </c>
      <c r="F12569">
        <v>3</v>
      </c>
      <c r="G12569">
        <v>27602.09</v>
      </c>
      <c r="H12569">
        <v>82806.27</v>
      </c>
      <c r="I12569">
        <f>salesdata[[#This Row],[Total_Sales_INR]]/10000000</f>
        <v>8.2806270000000005E-3</v>
      </c>
      <c r="J12569" t="s">
        <v>27</v>
      </c>
      <c r="K12569" t="s">
        <v>35</v>
      </c>
      <c r="L12569">
        <v>1</v>
      </c>
      <c r="M12569" t="s">
        <v>107</v>
      </c>
      <c r="N12569" t="s">
        <v>156</v>
      </c>
      <c r="O12569" t="s">
        <v>22</v>
      </c>
    </row>
    <row r="12570" spans="1:15">
      <c r="A12570" t="s">
        <v>19394</v>
      </c>
      <c r="B12570" s="1">
        <v>46015</v>
      </c>
      <c r="C12570" t="s">
        <v>17051</v>
      </c>
      <c r="D12570" t="s">
        <v>32</v>
      </c>
      <c r="E12570" t="s">
        <v>33</v>
      </c>
      <c r="F12570">
        <v>2</v>
      </c>
      <c r="G12570">
        <v>979.83</v>
      </c>
      <c r="H12570">
        <v>1959.66</v>
      </c>
      <c r="I12570">
        <f>salesdata[[#This Row],[Total_Sales_INR]]/10000000</f>
        <v>1.95966E-4</v>
      </c>
      <c r="J12570" t="s">
        <v>18</v>
      </c>
      <c r="K12570" t="s">
        <v>72</v>
      </c>
      <c r="L12570">
        <v>2</v>
      </c>
      <c r="M12570" t="s">
        <v>104</v>
      </c>
      <c r="N12570" t="s">
        <v>52</v>
      </c>
      <c r="O12570" t="s">
        <v>22</v>
      </c>
    </row>
    <row r="12571" spans="1:15">
      <c r="A12571" t="s">
        <v>19395</v>
      </c>
      <c r="B12571" s="1">
        <v>45724</v>
      </c>
      <c r="C12571" t="s">
        <v>8907</v>
      </c>
      <c r="D12571" t="s">
        <v>102</v>
      </c>
      <c r="E12571" t="s">
        <v>184</v>
      </c>
      <c r="F12571">
        <v>5</v>
      </c>
      <c r="G12571">
        <v>28707.19</v>
      </c>
      <c r="H12571">
        <v>143535.95000000001</v>
      </c>
      <c r="I12571">
        <f>salesdata[[#This Row],[Total_Sales_INR]]/10000000</f>
        <v>1.4353595000000002E-2</v>
      </c>
      <c r="J12571" t="s">
        <v>27</v>
      </c>
      <c r="K12571" t="s">
        <v>19</v>
      </c>
      <c r="L12571">
        <v>2</v>
      </c>
      <c r="M12571" t="s">
        <v>133</v>
      </c>
      <c r="N12571" t="s">
        <v>150</v>
      </c>
      <c r="O12571" t="s">
        <v>22</v>
      </c>
    </row>
    <row r="12572" spans="1:15">
      <c r="A12572" t="s">
        <v>19396</v>
      </c>
      <c r="B12572" s="1">
        <v>45799</v>
      </c>
      <c r="C12572" t="s">
        <v>19397</v>
      </c>
      <c r="D12572" t="s">
        <v>25</v>
      </c>
      <c r="E12572" t="s">
        <v>91</v>
      </c>
      <c r="F12572">
        <v>4</v>
      </c>
      <c r="G12572">
        <v>40658.39</v>
      </c>
      <c r="H12572">
        <v>162633.56</v>
      </c>
      <c r="I12572">
        <f>salesdata[[#This Row],[Total_Sales_INR]]/10000000</f>
        <v>1.6263356E-2</v>
      </c>
      <c r="J12572" t="s">
        <v>18</v>
      </c>
      <c r="K12572" t="s">
        <v>19</v>
      </c>
      <c r="L12572">
        <v>4</v>
      </c>
      <c r="M12572" t="s">
        <v>123</v>
      </c>
      <c r="N12572" t="s">
        <v>120</v>
      </c>
      <c r="O12572" t="s">
        <v>22</v>
      </c>
    </row>
    <row r="12573" spans="1:15">
      <c r="A12573" t="s">
        <v>19398</v>
      </c>
      <c r="B12573" s="1">
        <v>45995</v>
      </c>
      <c r="C12573" t="s">
        <v>1192</v>
      </c>
      <c r="D12573" t="s">
        <v>102</v>
      </c>
      <c r="E12573" t="s">
        <v>155</v>
      </c>
      <c r="F12573">
        <v>3</v>
      </c>
      <c r="G12573">
        <v>14612.45</v>
      </c>
      <c r="H12573">
        <v>43837.35</v>
      </c>
      <c r="I12573">
        <f>salesdata[[#This Row],[Total_Sales_INR]]/10000000</f>
        <v>4.3837349999999997E-3</v>
      </c>
      <c r="J12573" t="s">
        <v>34</v>
      </c>
      <c r="K12573" t="s">
        <v>35</v>
      </c>
      <c r="L12573">
        <v>1</v>
      </c>
      <c r="M12573" t="s">
        <v>119</v>
      </c>
      <c r="N12573" t="s">
        <v>173</v>
      </c>
      <c r="O12573" t="s">
        <v>22</v>
      </c>
    </row>
    <row r="12574" spans="1:15">
      <c r="A12574" t="s">
        <v>19399</v>
      </c>
      <c r="B12574" s="1">
        <v>45979</v>
      </c>
      <c r="C12574" t="s">
        <v>19400</v>
      </c>
      <c r="D12574" t="s">
        <v>45</v>
      </c>
      <c r="E12574" t="s">
        <v>85</v>
      </c>
      <c r="F12574">
        <v>5</v>
      </c>
      <c r="G12574">
        <v>45659.55</v>
      </c>
      <c r="H12574">
        <v>228297.75</v>
      </c>
      <c r="I12574">
        <f>salesdata[[#This Row],[Total_Sales_INR]]/10000000</f>
        <v>2.2829775E-2</v>
      </c>
      <c r="J12574" t="s">
        <v>47</v>
      </c>
      <c r="K12574" t="s">
        <v>19</v>
      </c>
      <c r="L12574">
        <v>3</v>
      </c>
      <c r="M12574" t="s">
        <v>61</v>
      </c>
      <c r="N12574" t="s">
        <v>216</v>
      </c>
      <c r="O12574" t="s">
        <v>22</v>
      </c>
    </row>
    <row r="12575" spans="1:15">
      <c r="A12575" t="s">
        <v>19401</v>
      </c>
      <c r="B12575" s="1">
        <v>45843</v>
      </c>
      <c r="C12575" t="s">
        <v>16345</v>
      </c>
      <c r="D12575" t="s">
        <v>102</v>
      </c>
      <c r="E12575" t="s">
        <v>193</v>
      </c>
      <c r="F12575">
        <v>1</v>
      </c>
      <c r="G12575">
        <v>23664.01</v>
      </c>
      <c r="H12575">
        <v>23664.01</v>
      </c>
      <c r="I12575">
        <f>salesdata[[#This Row],[Total_Sales_INR]]/10000000</f>
        <v>2.3664009999999997E-3</v>
      </c>
      <c r="J12575" t="s">
        <v>27</v>
      </c>
      <c r="K12575" t="s">
        <v>19</v>
      </c>
      <c r="L12575">
        <v>2</v>
      </c>
      <c r="M12575" t="s">
        <v>141</v>
      </c>
      <c r="N12575" t="s">
        <v>167</v>
      </c>
      <c r="O12575" t="s">
        <v>22</v>
      </c>
    </row>
    <row r="12576" spans="1:15">
      <c r="A12576" t="s">
        <v>19402</v>
      </c>
      <c r="B12576" s="1">
        <v>45828</v>
      </c>
      <c r="C12576" t="s">
        <v>18775</v>
      </c>
      <c r="D12576" t="s">
        <v>102</v>
      </c>
      <c r="E12576" t="s">
        <v>184</v>
      </c>
      <c r="F12576">
        <v>1</v>
      </c>
      <c r="G12576">
        <v>40863.160000000003</v>
      </c>
      <c r="H12576">
        <v>40863.160000000003</v>
      </c>
      <c r="I12576">
        <f>salesdata[[#This Row],[Total_Sales_INR]]/10000000</f>
        <v>4.0863160000000004E-3</v>
      </c>
      <c r="J12576" t="s">
        <v>18</v>
      </c>
      <c r="K12576" t="s">
        <v>72</v>
      </c>
      <c r="L12576">
        <v>4</v>
      </c>
      <c r="M12576" t="s">
        <v>123</v>
      </c>
      <c r="N12576" t="s">
        <v>57</v>
      </c>
      <c r="O12576" t="s">
        <v>22</v>
      </c>
    </row>
    <row r="12577" spans="1:15">
      <c r="A12577" t="s">
        <v>19403</v>
      </c>
      <c r="B12577" s="1">
        <v>45948</v>
      </c>
      <c r="C12577" t="s">
        <v>19404</v>
      </c>
      <c r="D12577" t="s">
        <v>102</v>
      </c>
      <c r="E12577" t="s">
        <v>184</v>
      </c>
      <c r="F12577">
        <v>1</v>
      </c>
      <c r="G12577">
        <v>19096.48</v>
      </c>
      <c r="H12577">
        <v>19096.48</v>
      </c>
      <c r="I12577">
        <f>salesdata[[#This Row],[Total_Sales_INR]]/10000000</f>
        <v>1.9096479999999999E-3</v>
      </c>
      <c r="J12577" t="s">
        <v>27</v>
      </c>
      <c r="K12577" t="s">
        <v>35</v>
      </c>
      <c r="L12577">
        <v>2</v>
      </c>
      <c r="M12577" t="s">
        <v>133</v>
      </c>
      <c r="N12577" t="s">
        <v>69</v>
      </c>
      <c r="O12577" t="s">
        <v>22</v>
      </c>
    </row>
    <row r="12578" spans="1:15">
      <c r="A12578" t="s">
        <v>19405</v>
      </c>
      <c r="B12578" s="1">
        <v>45775</v>
      </c>
      <c r="C12578" t="s">
        <v>4132</v>
      </c>
      <c r="D12578" t="s">
        <v>45</v>
      </c>
      <c r="E12578" t="s">
        <v>85</v>
      </c>
      <c r="F12578">
        <v>4</v>
      </c>
      <c r="G12578">
        <v>40559.75</v>
      </c>
      <c r="H12578">
        <v>162239</v>
      </c>
      <c r="I12578">
        <f>salesdata[[#This Row],[Total_Sales_INR]]/10000000</f>
        <v>1.6223899999999999E-2</v>
      </c>
      <c r="J12578" t="s">
        <v>27</v>
      </c>
      <c r="K12578" t="s">
        <v>35</v>
      </c>
      <c r="L12578">
        <v>2</v>
      </c>
      <c r="M12578" t="s">
        <v>141</v>
      </c>
      <c r="N12578" t="s">
        <v>74</v>
      </c>
      <c r="O12578" t="s">
        <v>22</v>
      </c>
    </row>
    <row r="12579" spans="1:15">
      <c r="A12579" t="s">
        <v>19406</v>
      </c>
      <c r="B12579" s="1">
        <v>45901</v>
      </c>
      <c r="C12579" t="s">
        <v>19407</v>
      </c>
      <c r="D12579" t="s">
        <v>32</v>
      </c>
      <c r="E12579" t="s">
        <v>309</v>
      </c>
      <c r="F12579">
        <v>5</v>
      </c>
      <c r="G12579">
        <v>32462.93</v>
      </c>
      <c r="H12579">
        <v>162314.65</v>
      </c>
      <c r="I12579">
        <f>salesdata[[#This Row],[Total_Sales_INR]]/10000000</f>
        <v>1.6231465E-2</v>
      </c>
      <c r="J12579" t="s">
        <v>34</v>
      </c>
      <c r="K12579" t="s">
        <v>35</v>
      </c>
      <c r="L12579">
        <v>3</v>
      </c>
      <c r="M12579" t="s">
        <v>115</v>
      </c>
      <c r="N12579" t="s">
        <v>134</v>
      </c>
      <c r="O12579" t="s">
        <v>22</v>
      </c>
    </row>
    <row r="12580" spans="1:15">
      <c r="A12580" t="s">
        <v>19408</v>
      </c>
      <c r="B12580" s="1">
        <v>45850</v>
      </c>
      <c r="C12580" t="s">
        <v>19409</v>
      </c>
      <c r="D12580" t="s">
        <v>102</v>
      </c>
      <c r="E12580" t="s">
        <v>118</v>
      </c>
      <c r="F12580">
        <v>4</v>
      </c>
      <c r="G12580">
        <v>1096.71</v>
      </c>
      <c r="H12580">
        <v>4386.84</v>
      </c>
      <c r="I12580">
        <f>salesdata[[#This Row],[Total_Sales_INR]]/10000000</f>
        <v>4.38684E-4</v>
      </c>
      <c r="J12580" t="s">
        <v>27</v>
      </c>
      <c r="K12580" t="s">
        <v>35</v>
      </c>
      <c r="L12580">
        <v>1</v>
      </c>
      <c r="M12580" t="s">
        <v>68</v>
      </c>
      <c r="N12580" t="s">
        <v>82</v>
      </c>
      <c r="O12580" t="s">
        <v>22</v>
      </c>
    </row>
    <row r="12581" spans="1:15">
      <c r="A12581" t="s">
        <v>19410</v>
      </c>
      <c r="B12581" s="1">
        <v>45783</v>
      </c>
      <c r="C12581" t="s">
        <v>9785</v>
      </c>
      <c r="D12581" t="s">
        <v>16</v>
      </c>
      <c r="E12581" t="s">
        <v>145</v>
      </c>
      <c r="F12581">
        <v>2</v>
      </c>
      <c r="G12581">
        <v>20377.080000000002</v>
      </c>
      <c r="H12581">
        <v>40754.160000000003</v>
      </c>
      <c r="I12581">
        <f>salesdata[[#This Row],[Total_Sales_INR]]/10000000</f>
        <v>4.0754160000000001E-3</v>
      </c>
      <c r="J12581" t="s">
        <v>18</v>
      </c>
      <c r="K12581" t="s">
        <v>35</v>
      </c>
      <c r="L12581">
        <v>5</v>
      </c>
      <c r="M12581" t="s">
        <v>170</v>
      </c>
      <c r="N12581" t="s">
        <v>48</v>
      </c>
      <c r="O12581" t="s">
        <v>22</v>
      </c>
    </row>
    <row r="12582" spans="1:15">
      <c r="A12582" t="s">
        <v>19411</v>
      </c>
      <c r="B12582" s="1">
        <v>46022</v>
      </c>
      <c r="C12582" t="s">
        <v>17169</v>
      </c>
      <c r="D12582" t="s">
        <v>102</v>
      </c>
      <c r="E12582" t="s">
        <v>103</v>
      </c>
      <c r="F12582">
        <v>3</v>
      </c>
      <c r="G12582">
        <v>6283.44</v>
      </c>
      <c r="H12582">
        <v>18850.32</v>
      </c>
      <c r="I12582">
        <f>salesdata[[#This Row],[Total_Sales_INR]]/10000000</f>
        <v>1.885032E-3</v>
      </c>
      <c r="J12582" t="s">
        <v>18</v>
      </c>
      <c r="K12582" t="s">
        <v>72</v>
      </c>
      <c r="L12582">
        <v>2</v>
      </c>
      <c r="M12582" t="s">
        <v>133</v>
      </c>
      <c r="N12582" t="s">
        <v>74</v>
      </c>
      <c r="O12582" t="s">
        <v>22</v>
      </c>
    </row>
    <row r="12583" spans="1:15">
      <c r="A12583" t="s">
        <v>19412</v>
      </c>
      <c r="B12583" s="1">
        <v>45844</v>
      </c>
      <c r="C12583" t="s">
        <v>11588</v>
      </c>
      <c r="D12583" t="s">
        <v>32</v>
      </c>
      <c r="E12583" t="s">
        <v>33</v>
      </c>
      <c r="F12583">
        <v>3</v>
      </c>
      <c r="G12583">
        <v>17192.490000000002</v>
      </c>
      <c r="H12583">
        <v>51577.47</v>
      </c>
      <c r="I12583">
        <f>salesdata[[#This Row],[Total_Sales_INR]]/10000000</f>
        <v>5.1577469999999999E-3</v>
      </c>
      <c r="J12583" t="s">
        <v>27</v>
      </c>
      <c r="K12583" t="s">
        <v>72</v>
      </c>
      <c r="L12583">
        <v>4</v>
      </c>
      <c r="M12583" t="s">
        <v>185</v>
      </c>
      <c r="N12583" t="s">
        <v>360</v>
      </c>
      <c r="O12583" t="s">
        <v>22</v>
      </c>
    </row>
    <row r="12584" spans="1:15">
      <c r="A12584" t="s">
        <v>19413</v>
      </c>
      <c r="B12584" s="1">
        <v>45796</v>
      </c>
      <c r="C12584" t="s">
        <v>19414</v>
      </c>
      <c r="D12584" t="s">
        <v>45</v>
      </c>
      <c r="E12584" t="s">
        <v>46</v>
      </c>
      <c r="F12584">
        <v>2</v>
      </c>
      <c r="G12584">
        <v>13032.06</v>
      </c>
      <c r="H12584">
        <v>26064.12</v>
      </c>
      <c r="I12584">
        <f>salesdata[[#This Row],[Total_Sales_INR]]/10000000</f>
        <v>2.6064119999999998E-3</v>
      </c>
      <c r="J12584" t="s">
        <v>27</v>
      </c>
      <c r="K12584" t="s">
        <v>19</v>
      </c>
      <c r="L12584">
        <v>5</v>
      </c>
      <c r="M12584" t="s">
        <v>28</v>
      </c>
      <c r="N12584" t="s">
        <v>78</v>
      </c>
      <c r="O12584" t="s">
        <v>22</v>
      </c>
    </row>
    <row r="12585" spans="1:15">
      <c r="A12585" t="s">
        <v>19415</v>
      </c>
      <c r="B12585" s="1">
        <v>45990</v>
      </c>
      <c r="C12585" t="s">
        <v>3508</v>
      </c>
      <c r="D12585" t="s">
        <v>25</v>
      </c>
      <c r="E12585" t="s">
        <v>280</v>
      </c>
      <c r="F12585">
        <v>2</v>
      </c>
      <c r="G12585">
        <v>39102.730000000003</v>
      </c>
      <c r="H12585">
        <v>78205.460000000006</v>
      </c>
      <c r="I12585">
        <f>salesdata[[#This Row],[Total_Sales_INR]]/10000000</f>
        <v>7.8205460000000011E-3</v>
      </c>
      <c r="J12585" t="s">
        <v>27</v>
      </c>
      <c r="K12585" t="s">
        <v>35</v>
      </c>
      <c r="L12585">
        <v>1</v>
      </c>
      <c r="M12585" t="s">
        <v>181</v>
      </c>
      <c r="N12585" t="s">
        <v>134</v>
      </c>
      <c r="O12585" t="s">
        <v>22</v>
      </c>
    </row>
    <row r="12586" spans="1:15">
      <c r="A12586" t="s">
        <v>19416</v>
      </c>
      <c r="B12586" s="1">
        <v>45811</v>
      </c>
      <c r="C12586" t="s">
        <v>1038</v>
      </c>
      <c r="D12586" t="s">
        <v>32</v>
      </c>
      <c r="E12586" t="s">
        <v>81</v>
      </c>
      <c r="F12586">
        <v>2</v>
      </c>
      <c r="G12586">
        <v>25978.880000000001</v>
      </c>
      <c r="H12586">
        <v>51957.760000000002</v>
      </c>
      <c r="I12586">
        <f>salesdata[[#This Row],[Total_Sales_INR]]/10000000</f>
        <v>5.195776E-3</v>
      </c>
      <c r="J12586" t="s">
        <v>18</v>
      </c>
      <c r="K12586" t="s">
        <v>19</v>
      </c>
      <c r="L12586">
        <v>5</v>
      </c>
      <c r="M12586" t="s">
        <v>41</v>
      </c>
      <c r="N12586" t="s">
        <v>78</v>
      </c>
      <c r="O12586" t="s">
        <v>22</v>
      </c>
    </row>
    <row r="12587" spans="1:15">
      <c r="A12587" t="s">
        <v>19417</v>
      </c>
      <c r="B12587" s="1">
        <v>45889</v>
      </c>
      <c r="C12587" t="s">
        <v>4778</v>
      </c>
      <c r="D12587" t="s">
        <v>45</v>
      </c>
      <c r="E12587" t="s">
        <v>65</v>
      </c>
      <c r="F12587">
        <v>3</v>
      </c>
      <c r="G12587">
        <v>3472.96</v>
      </c>
      <c r="H12587">
        <v>10418.879999999999</v>
      </c>
      <c r="I12587">
        <f>salesdata[[#This Row],[Total_Sales_INR]]/10000000</f>
        <v>1.0418879999999999E-3</v>
      </c>
      <c r="J12587" t="s">
        <v>27</v>
      </c>
      <c r="K12587" t="s">
        <v>35</v>
      </c>
      <c r="L12587">
        <v>4</v>
      </c>
      <c r="M12587" t="s">
        <v>185</v>
      </c>
      <c r="N12587" t="s">
        <v>173</v>
      </c>
      <c r="O12587" t="s">
        <v>22</v>
      </c>
    </row>
    <row r="12588" spans="1:15">
      <c r="A12588" t="s">
        <v>19418</v>
      </c>
      <c r="B12588" s="1">
        <v>45828</v>
      </c>
      <c r="C12588" t="s">
        <v>3126</v>
      </c>
      <c r="D12588" t="s">
        <v>45</v>
      </c>
      <c r="E12588" t="s">
        <v>85</v>
      </c>
      <c r="F12588">
        <v>2</v>
      </c>
      <c r="G12588">
        <v>3234.28</v>
      </c>
      <c r="H12588">
        <v>6468.56</v>
      </c>
      <c r="I12588">
        <f>salesdata[[#This Row],[Total_Sales_INR]]/10000000</f>
        <v>6.4685600000000002E-4</v>
      </c>
      <c r="J12588" t="s">
        <v>18</v>
      </c>
      <c r="K12588" t="s">
        <v>35</v>
      </c>
      <c r="L12588">
        <v>2</v>
      </c>
      <c r="M12588" t="s">
        <v>104</v>
      </c>
      <c r="N12588" t="s">
        <v>167</v>
      </c>
      <c r="O12588" t="s">
        <v>22</v>
      </c>
    </row>
    <row r="12589" spans="1:15">
      <c r="A12589" t="s">
        <v>19419</v>
      </c>
      <c r="B12589" s="1">
        <v>45752</v>
      </c>
      <c r="C12589" t="s">
        <v>19420</v>
      </c>
      <c r="D12589" t="s">
        <v>45</v>
      </c>
      <c r="E12589" t="s">
        <v>55</v>
      </c>
      <c r="F12589">
        <v>1</v>
      </c>
      <c r="G12589">
        <v>15999.72</v>
      </c>
      <c r="H12589">
        <v>15999.72</v>
      </c>
      <c r="I12589">
        <f>salesdata[[#This Row],[Total_Sales_INR]]/10000000</f>
        <v>1.5999719999999999E-3</v>
      </c>
      <c r="J12589" t="s">
        <v>27</v>
      </c>
      <c r="K12589" t="s">
        <v>35</v>
      </c>
      <c r="L12589">
        <v>1</v>
      </c>
      <c r="M12589" t="s">
        <v>181</v>
      </c>
      <c r="N12589" t="s">
        <v>120</v>
      </c>
      <c r="O12589" t="s">
        <v>22</v>
      </c>
    </row>
    <row r="12590" spans="1:15">
      <c r="A12590" t="s">
        <v>19421</v>
      </c>
      <c r="B12590" s="1">
        <v>45706</v>
      </c>
      <c r="C12590" t="s">
        <v>9566</v>
      </c>
      <c r="D12590" t="s">
        <v>32</v>
      </c>
      <c r="E12590" t="s">
        <v>33</v>
      </c>
      <c r="F12590">
        <v>1</v>
      </c>
      <c r="G12590">
        <v>37304.99</v>
      </c>
      <c r="H12590">
        <v>37304.99</v>
      </c>
      <c r="I12590">
        <f>salesdata[[#This Row],[Total_Sales_INR]]/10000000</f>
        <v>3.730499E-3</v>
      </c>
      <c r="J12590" t="s">
        <v>18</v>
      </c>
      <c r="K12590" t="s">
        <v>35</v>
      </c>
      <c r="L12590">
        <v>4</v>
      </c>
      <c r="M12590" t="s">
        <v>185</v>
      </c>
      <c r="N12590" t="s">
        <v>57</v>
      </c>
      <c r="O12590" t="s">
        <v>22</v>
      </c>
    </row>
    <row r="12591" spans="1:15">
      <c r="A12591" t="s">
        <v>19422</v>
      </c>
      <c r="B12591" s="1">
        <v>45881</v>
      </c>
      <c r="C12591" t="s">
        <v>6569</v>
      </c>
      <c r="D12591" t="s">
        <v>45</v>
      </c>
      <c r="E12591" t="s">
        <v>46</v>
      </c>
      <c r="F12591">
        <v>5</v>
      </c>
      <c r="G12591">
        <v>7344</v>
      </c>
      <c r="H12591">
        <v>36720</v>
      </c>
      <c r="I12591">
        <f>salesdata[[#This Row],[Total_Sales_INR]]/10000000</f>
        <v>3.6719999999999999E-3</v>
      </c>
      <c r="J12591" t="s">
        <v>47</v>
      </c>
      <c r="K12591" t="s">
        <v>72</v>
      </c>
      <c r="L12591">
        <v>1</v>
      </c>
      <c r="M12591" t="s">
        <v>119</v>
      </c>
      <c r="N12591" t="s">
        <v>150</v>
      </c>
      <c r="O12591" t="s">
        <v>22</v>
      </c>
    </row>
    <row r="12592" spans="1:15">
      <c r="A12592" t="s">
        <v>19423</v>
      </c>
      <c r="B12592" s="1">
        <v>46008</v>
      </c>
      <c r="C12592" t="s">
        <v>1370</v>
      </c>
      <c r="D12592" t="s">
        <v>16</v>
      </c>
      <c r="E12592" t="s">
        <v>17</v>
      </c>
      <c r="F12592">
        <v>1</v>
      </c>
      <c r="G12592">
        <v>13179.39</v>
      </c>
      <c r="H12592">
        <v>13179.39</v>
      </c>
      <c r="I12592">
        <f>salesdata[[#This Row],[Total_Sales_INR]]/10000000</f>
        <v>1.317939E-3</v>
      </c>
      <c r="J12592" t="s">
        <v>34</v>
      </c>
      <c r="K12592" t="s">
        <v>19</v>
      </c>
      <c r="L12592">
        <v>3</v>
      </c>
      <c r="M12592" t="s">
        <v>61</v>
      </c>
      <c r="N12592" t="s">
        <v>112</v>
      </c>
      <c r="O12592" t="s">
        <v>22</v>
      </c>
    </row>
    <row r="12593" spans="1:15">
      <c r="A12593" t="s">
        <v>19424</v>
      </c>
      <c r="B12593" s="1">
        <v>45856</v>
      </c>
      <c r="C12593" t="s">
        <v>13200</v>
      </c>
      <c r="D12593" t="s">
        <v>45</v>
      </c>
      <c r="E12593" t="s">
        <v>55</v>
      </c>
      <c r="F12593">
        <v>2</v>
      </c>
      <c r="G12593">
        <v>41981.67</v>
      </c>
      <c r="H12593">
        <v>83963.34</v>
      </c>
      <c r="I12593">
        <f>salesdata[[#This Row],[Total_Sales_INR]]/10000000</f>
        <v>8.3963340000000001E-3</v>
      </c>
      <c r="J12593" t="s">
        <v>47</v>
      </c>
      <c r="K12593" t="s">
        <v>72</v>
      </c>
      <c r="L12593">
        <v>2</v>
      </c>
      <c r="M12593" t="s">
        <v>133</v>
      </c>
      <c r="N12593" t="s">
        <v>37</v>
      </c>
      <c r="O12593" t="s">
        <v>22</v>
      </c>
    </row>
    <row r="12594" spans="1:15">
      <c r="A12594" t="s">
        <v>19425</v>
      </c>
      <c r="B12594" s="1">
        <v>45847</v>
      </c>
      <c r="C12594" t="s">
        <v>8302</v>
      </c>
      <c r="D12594" t="s">
        <v>32</v>
      </c>
      <c r="E12594" t="s">
        <v>81</v>
      </c>
      <c r="F12594">
        <v>5</v>
      </c>
      <c r="G12594">
        <v>2548.0100000000002</v>
      </c>
      <c r="H12594">
        <v>12740.05</v>
      </c>
      <c r="I12594">
        <f>salesdata[[#This Row],[Total_Sales_INR]]/10000000</f>
        <v>1.2740049999999999E-3</v>
      </c>
      <c r="J12594" t="s">
        <v>18</v>
      </c>
      <c r="K12594" t="s">
        <v>72</v>
      </c>
      <c r="L12594">
        <v>3</v>
      </c>
      <c r="M12594" t="s">
        <v>115</v>
      </c>
      <c r="N12594" t="s">
        <v>52</v>
      </c>
      <c r="O12594" t="s">
        <v>22</v>
      </c>
    </row>
    <row r="12595" spans="1:15">
      <c r="A12595" t="s">
        <v>19426</v>
      </c>
      <c r="B12595" s="1">
        <v>45989</v>
      </c>
      <c r="C12595" t="s">
        <v>13680</v>
      </c>
      <c r="D12595" t="s">
        <v>102</v>
      </c>
      <c r="E12595" t="s">
        <v>193</v>
      </c>
      <c r="F12595">
        <v>5</v>
      </c>
      <c r="G12595">
        <v>42888.02</v>
      </c>
      <c r="H12595">
        <v>214440.1</v>
      </c>
      <c r="I12595">
        <f>salesdata[[#This Row],[Total_Sales_INR]]/10000000</f>
        <v>2.1444009999999999E-2</v>
      </c>
      <c r="J12595" t="s">
        <v>34</v>
      </c>
      <c r="K12595" t="s">
        <v>19</v>
      </c>
      <c r="L12595">
        <v>4</v>
      </c>
      <c r="M12595" t="s">
        <v>123</v>
      </c>
      <c r="N12595" t="s">
        <v>42</v>
      </c>
      <c r="O12595" t="s">
        <v>22</v>
      </c>
    </row>
    <row r="12596" spans="1:15">
      <c r="A12596" t="s">
        <v>19427</v>
      </c>
      <c r="B12596" s="1">
        <v>45688</v>
      </c>
      <c r="C12596" t="s">
        <v>7064</v>
      </c>
      <c r="D12596" t="s">
        <v>16</v>
      </c>
      <c r="E12596" t="s">
        <v>130</v>
      </c>
      <c r="F12596">
        <v>2</v>
      </c>
      <c r="G12596">
        <v>22256.34</v>
      </c>
      <c r="H12596">
        <v>44512.68</v>
      </c>
      <c r="I12596">
        <f>salesdata[[#This Row],[Total_Sales_INR]]/10000000</f>
        <v>4.4512680000000004E-3</v>
      </c>
      <c r="J12596" t="s">
        <v>47</v>
      </c>
      <c r="K12596" t="s">
        <v>35</v>
      </c>
      <c r="L12596">
        <v>1</v>
      </c>
      <c r="M12596" t="s">
        <v>119</v>
      </c>
      <c r="N12596" t="s">
        <v>360</v>
      </c>
      <c r="O12596" t="s">
        <v>22</v>
      </c>
    </row>
    <row r="12597" spans="1:15">
      <c r="A12597" t="s">
        <v>19428</v>
      </c>
      <c r="B12597" s="1">
        <v>45730</v>
      </c>
      <c r="C12597" t="s">
        <v>19429</v>
      </c>
      <c r="D12597" t="s">
        <v>45</v>
      </c>
      <c r="E12597" t="s">
        <v>60</v>
      </c>
      <c r="F12597">
        <v>5</v>
      </c>
      <c r="G12597">
        <v>30257.19</v>
      </c>
      <c r="H12597">
        <v>151285.95000000001</v>
      </c>
      <c r="I12597">
        <f>salesdata[[#This Row],[Total_Sales_INR]]/10000000</f>
        <v>1.5128595000000002E-2</v>
      </c>
      <c r="J12597" t="s">
        <v>47</v>
      </c>
      <c r="K12597" t="s">
        <v>72</v>
      </c>
      <c r="L12597">
        <v>2</v>
      </c>
      <c r="M12597" t="s">
        <v>56</v>
      </c>
      <c r="N12597" t="s">
        <v>62</v>
      </c>
      <c r="O12597" t="s">
        <v>22</v>
      </c>
    </row>
    <row r="12598" spans="1:15">
      <c r="A12598" t="s">
        <v>19430</v>
      </c>
      <c r="B12598" s="1">
        <v>45827</v>
      </c>
      <c r="C12598" t="s">
        <v>8137</v>
      </c>
      <c r="D12598" t="s">
        <v>16</v>
      </c>
      <c r="E12598" t="s">
        <v>137</v>
      </c>
      <c r="F12598">
        <v>4</v>
      </c>
      <c r="G12598">
        <v>30460.29</v>
      </c>
      <c r="H12598">
        <v>121841.16</v>
      </c>
      <c r="I12598">
        <f>salesdata[[#This Row],[Total_Sales_INR]]/10000000</f>
        <v>1.2184116E-2</v>
      </c>
      <c r="J12598" t="s">
        <v>47</v>
      </c>
      <c r="K12598" t="s">
        <v>35</v>
      </c>
      <c r="L12598">
        <v>2</v>
      </c>
      <c r="M12598" t="s">
        <v>104</v>
      </c>
      <c r="N12598" t="s">
        <v>52</v>
      </c>
      <c r="O12598" t="s">
        <v>22</v>
      </c>
    </row>
    <row r="12599" spans="1:15">
      <c r="A12599" t="s">
        <v>19431</v>
      </c>
      <c r="B12599" s="1">
        <v>46020</v>
      </c>
      <c r="C12599" t="s">
        <v>19432</v>
      </c>
      <c r="D12599" t="s">
        <v>45</v>
      </c>
      <c r="E12599" t="s">
        <v>60</v>
      </c>
      <c r="F12599">
        <v>1</v>
      </c>
      <c r="G12599">
        <v>26879.279999999999</v>
      </c>
      <c r="H12599">
        <v>26879.279999999999</v>
      </c>
      <c r="I12599">
        <f>salesdata[[#This Row],[Total_Sales_INR]]/10000000</f>
        <v>2.687928E-3</v>
      </c>
      <c r="J12599" t="s">
        <v>18</v>
      </c>
      <c r="K12599" t="s">
        <v>35</v>
      </c>
      <c r="L12599">
        <v>4</v>
      </c>
      <c r="M12599" t="s">
        <v>88</v>
      </c>
      <c r="N12599" t="s">
        <v>97</v>
      </c>
      <c r="O12599" t="s">
        <v>22</v>
      </c>
    </row>
    <row r="12600" spans="1:15">
      <c r="A12600" t="s">
        <v>19433</v>
      </c>
      <c r="B12600" s="1">
        <v>45674</v>
      </c>
      <c r="C12600" t="s">
        <v>11681</v>
      </c>
      <c r="D12600" t="s">
        <v>25</v>
      </c>
      <c r="E12600" t="s">
        <v>91</v>
      </c>
      <c r="F12600">
        <v>3</v>
      </c>
      <c r="G12600">
        <v>49011.99</v>
      </c>
      <c r="H12600">
        <v>147035.97</v>
      </c>
      <c r="I12600">
        <f>salesdata[[#This Row],[Total_Sales_INR]]/10000000</f>
        <v>1.4703597000000001E-2</v>
      </c>
      <c r="J12600" t="s">
        <v>18</v>
      </c>
      <c r="K12600" t="s">
        <v>35</v>
      </c>
      <c r="L12600">
        <v>1</v>
      </c>
      <c r="M12600" t="s">
        <v>181</v>
      </c>
      <c r="N12600" t="s">
        <v>74</v>
      </c>
      <c r="O12600" t="s">
        <v>22</v>
      </c>
    </row>
    <row r="12601" spans="1:15">
      <c r="A12601" t="s">
        <v>19434</v>
      </c>
      <c r="B12601" s="1">
        <v>45705</v>
      </c>
      <c r="C12601" t="s">
        <v>19435</v>
      </c>
      <c r="D12601" t="s">
        <v>16</v>
      </c>
      <c r="E12601" t="s">
        <v>145</v>
      </c>
      <c r="F12601">
        <v>2</v>
      </c>
      <c r="G12601">
        <v>35822.120000000003</v>
      </c>
      <c r="H12601">
        <v>71644.240000000005</v>
      </c>
      <c r="I12601">
        <f>salesdata[[#This Row],[Total_Sales_INR]]/10000000</f>
        <v>7.1644240000000008E-3</v>
      </c>
      <c r="J12601" t="s">
        <v>34</v>
      </c>
      <c r="K12601" t="s">
        <v>19</v>
      </c>
      <c r="L12601">
        <v>5</v>
      </c>
      <c r="M12601" t="s">
        <v>170</v>
      </c>
      <c r="N12601" t="s">
        <v>62</v>
      </c>
      <c r="O12601" t="s">
        <v>22</v>
      </c>
    </row>
    <row r="12602" spans="1:15">
      <c r="A12602" t="s">
        <v>19436</v>
      </c>
      <c r="B12602" s="1">
        <v>45965</v>
      </c>
      <c r="C12602" t="s">
        <v>8840</v>
      </c>
      <c r="D12602" t="s">
        <v>102</v>
      </c>
      <c r="E12602" t="s">
        <v>155</v>
      </c>
      <c r="F12602">
        <v>3</v>
      </c>
      <c r="G12602">
        <v>17161.62</v>
      </c>
      <c r="H12602">
        <v>51484.86</v>
      </c>
      <c r="I12602">
        <f>salesdata[[#This Row],[Total_Sales_INR]]/10000000</f>
        <v>5.1484859999999999E-3</v>
      </c>
      <c r="J12602" t="s">
        <v>47</v>
      </c>
      <c r="K12602" t="s">
        <v>19</v>
      </c>
      <c r="L12602">
        <v>3</v>
      </c>
      <c r="M12602" t="s">
        <v>190</v>
      </c>
      <c r="N12602" t="s">
        <v>120</v>
      </c>
      <c r="O12602" t="s">
        <v>22</v>
      </c>
    </row>
    <row r="12603" spans="1:15">
      <c r="A12603" t="s">
        <v>19437</v>
      </c>
      <c r="B12603" s="1">
        <v>45997</v>
      </c>
      <c r="C12603" t="s">
        <v>5682</v>
      </c>
      <c r="D12603" t="s">
        <v>16</v>
      </c>
      <c r="E12603" t="s">
        <v>137</v>
      </c>
      <c r="F12603">
        <v>1</v>
      </c>
      <c r="G12603">
        <v>19383.7</v>
      </c>
      <c r="H12603">
        <v>19383.7</v>
      </c>
      <c r="I12603">
        <f>salesdata[[#This Row],[Total_Sales_INR]]/10000000</f>
        <v>1.93837E-3</v>
      </c>
      <c r="J12603" t="s">
        <v>47</v>
      </c>
      <c r="K12603" t="s">
        <v>19</v>
      </c>
      <c r="L12603">
        <v>5</v>
      </c>
      <c r="M12603" t="s">
        <v>170</v>
      </c>
      <c r="N12603" t="s">
        <v>37</v>
      </c>
      <c r="O12603" t="s">
        <v>22</v>
      </c>
    </row>
    <row r="12604" spans="1:15">
      <c r="A12604" t="s">
        <v>19438</v>
      </c>
      <c r="B12604" s="1">
        <v>45726</v>
      </c>
      <c r="C12604" t="s">
        <v>1420</v>
      </c>
      <c r="D12604" t="s">
        <v>16</v>
      </c>
      <c r="E12604" t="s">
        <v>130</v>
      </c>
      <c r="F12604">
        <v>3</v>
      </c>
      <c r="G12604">
        <v>11819.66</v>
      </c>
      <c r="H12604">
        <v>35458.980000000003</v>
      </c>
      <c r="I12604">
        <f>salesdata[[#This Row],[Total_Sales_INR]]/10000000</f>
        <v>3.5458980000000005E-3</v>
      </c>
      <c r="J12604" t="s">
        <v>27</v>
      </c>
      <c r="K12604" t="s">
        <v>72</v>
      </c>
      <c r="L12604">
        <v>5</v>
      </c>
      <c r="M12604" t="s">
        <v>41</v>
      </c>
      <c r="N12604" t="s">
        <v>48</v>
      </c>
      <c r="O12604" t="s">
        <v>22</v>
      </c>
    </row>
    <row r="12605" spans="1:15">
      <c r="A12605" t="s">
        <v>19439</v>
      </c>
      <c r="B12605" s="1">
        <v>45830</v>
      </c>
      <c r="C12605" t="s">
        <v>19440</v>
      </c>
      <c r="D12605" t="s">
        <v>102</v>
      </c>
      <c r="E12605" t="s">
        <v>193</v>
      </c>
      <c r="F12605">
        <v>4</v>
      </c>
      <c r="G12605">
        <v>9396.2099999999991</v>
      </c>
      <c r="H12605">
        <v>37584.839999999997</v>
      </c>
      <c r="I12605">
        <f>salesdata[[#This Row],[Total_Sales_INR]]/10000000</f>
        <v>3.7584839999999994E-3</v>
      </c>
      <c r="J12605" t="s">
        <v>18</v>
      </c>
      <c r="K12605" t="s">
        <v>19</v>
      </c>
      <c r="L12605">
        <v>1</v>
      </c>
      <c r="M12605" t="s">
        <v>107</v>
      </c>
      <c r="N12605" t="s">
        <v>21</v>
      </c>
      <c r="O12605" t="s">
        <v>22</v>
      </c>
    </row>
    <row r="12606" spans="1:15">
      <c r="A12606" t="s">
        <v>19441</v>
      </c>
      <c r="B12606" s="1">
        <v>45753</v>
      </c>
      <c r="C12606" t="s">
        <v>1374</v>
      </c>
      <c r="D12606" t="s">
        <v>25</v>
      </c>
      <c r="E12606" t="s">
        <v>91</v>
      </c>
      <c r="F12606">
        <v>1</v>
      </c>
      <c r="G12606">
        <v>26134.14</v>
      </c>
      <c r="H12606">
        <v>26134.14</v>
      </c>
      <c r="I12606">
        <f>salesdata[[#This Row],[Total_Sales_INR]]/10000000</f>
        <v>2.6134140000000001E-3</v>
      </c>
      <c r="J12606" t="s">
        <v>34</v>
      </c>
      <c r="K12606" t="s">
        <v>72</v>
      </c>
      <c r="L12606">
        <v>1</v>
      </c>
      <c r="M12606" t="s">
        <v>119</v>
      </c>
      <c r="N12606" t="s">
        <v>167</v>
      </c>
      <c r="O12606" t="s">
        <v>22</v>
      </c>
    </row>
    <row r="12607" spans="1:15">
      <c r="A12607" t="s">
        <v>19442</v>
      </c>
      <c r="B12607" s="1">
        <v>45837</v>
      </c>
      <c r="C12607" t="s">
        <v>19443</v>
      </c>
      <c r="D12607" t="s">
        <v>45</v>
      </c>
      <c r="E12607" t="s">
        <v>65</v>
      </c>
      <c r="F12607">
        <v>3</v>
      </c>
      <c r="G12607">
        <v>47688.03</v>
      </c>
      <c r="H12607">
        <v>143064.09</v>
      </c>
      <c r="I12607">
        <f>salesdata[[#This Row],[Total_Sales_INR]]/10000000</f>
        <v>1.4306408999999999E-2</v>
      </c>
      <c r="J12607" t="s">
        <v>47</v>
      </c>
      <c r="K12607" t="s">
        <v>72</v>
      </c>
      <c r="L12607">
        <v>3</v>
      </c>
      <c r="M12607" t="s">
        <v>115</v>
      </c>
      <c r="N12607" t="s">
        <v>74</v>
      </c>
      <c r="O12607" t="s">
        <v>22</v>
      </c>
    </row>
    <row r="12608" spans="1:15">
      <c r="A12608" t="s">
        <v>19444</v>
      </c>
      <c r="B12608" s="1">
        <v>45978</v>
      </c>
      <c r="C12608" t="s">
        <v>19445</v>
      </c>
      <c r="D12608" t="s">
        <v>16</v>
      </c>
      <c r="E12608" t="s">
        <v>145</v>
      </c>
      <c r="F12608">
        <v>2</v>
      </c>
      <c r="G12608">
        <v>16441.61</v>
      </c>
      <c r="H12608">
        <v>32883.22</v>
      </c>
      <c r="I12608">
        <f>salesdata[[#This Row],[Total_Sales_INR]]/10000000</f>
        <v>3.2883220000000002E-3</v>
      </c>
      <c r="J12608" t="s">
        <v>27</v>
      </c>
      <c r="K12608" t="s">
        <v>72</v>
      </c>
      <c r="L12608">
        <v>1</v>
      </c>
      <c r="M12608" t="s">
        <v>181</v>
      </c>
      <c r="N12608" t="s">
        <v>134</v>
      </c>
      <c r="O12608" t="s">
        <v>22</v>
      </c>
    </row>
    <row r="12609" spans="1:15">
      <c r="A12609" t="s">
        <v>19446</v>
      </c>
      <c r="B12609" s="1">
        <v>45668</v>
      </c>
      <c r="C12609" t="s">
        <v>19447</v>
      </c>
      <c r="D12609" t="s">
        <v>45</v>
      </c>
      <c r="E12609" t="s">
        <v>55</v>
      </c>
      <c r="F12609">
        <v>1</v>
      </c>
      <c r="G12609">
        <v>47858.39</v>
      </c>
      <c r="H12609">
        <v>47858.39</v>
      </c>
      <c r="I12609">
        <f>salesdata[[#This Row],[Total_Sales_INR]]/10000000</f>
        <v>4.7858390000000001E-3</v>
      </c>
      <c r="J12609" t="s">
        <v>47</v>
      </c>
      <c r="K12609" t="s">
        <v>35</v>
      </c>
      <c r="L12609">
        <v>3</v>
      </c>
      <c r="M12609" t="s">
        <v>77</v>
      </c>
      <c r="N12609" t="s">
        <v>37</v>
      </c>
      <c r="O12609" t="s">
        <v>22</v>
      </c>
    </row>
    <row r="12610" spans="1:15">
      <c r="A12610" t="s">
        <v>19448</v>
      </c>
      <c r="B12610" s="1">
        <v>45738</v>
      </c>
      <c r="C12610" t="s">
        <v>19449</v>
      </c>
      <c r="D12610" t="s">
        <v>45</v>
      </c>
      <c r="E12610" t="s">
        <v>60</v>
      </c>
      <c r="F12610">
        <v>5</v>
      </c>
      <c r="G12610">
        <v>30549.55</v>
      </c>
      <c r="H12610">
        <v>152747.75</v>
      </c>
      <c r="I12610">
        <f>salesdata[[#This Row],[Total_Sales_INR]]/10000000</f>
        <v>1.5274775000000001E-2</v>
      </c>
      <c r="J12610" t="s">
        <v>27</v>
      </c>
      <c r="K12610" t="s">
        <v>72</v>
      </c>
      <c r="L12610">
        <v>4</v>
      </c>
      <c r="M12610" t="s">
        <v>185</v>
      </c>
      <c r="N12610" t="s">
        <v>97</v>
      </c>
      <c r="O12610" t="s">
        <v>22</v>
      </c>
    </row>
    <row r="12611" spans="1:15">
      <c r="A12611" t="s">
        <v>19450</v>
      </c>
      <c r="B12611" s="1">
        <v>45994</v>
      </c>
      <c r="C12611" t="s">
        <v>6320</v>
      </c>
      <c r="D12611" t="s">
        <v>102</v>
      </c>
      <c r="E12611" t="s">
        <v>118</v>
      </c>
      <c r="F12611">
        <v>5</v>
      </c>
      <c r="G12611">
        <v>36393.43</v>
      </c>
      <c r="H12611">
        <v>181967.15</v>
      </c>
      <c r="I12611">
        <f>salesdata[[#This Row],[Total_Sales_INR]]/10000000</f>
        <v>1.8196714999999999E-2</v>
      </c>
      <c r="J12611" t="s">
        <v>27</v>
      </c>
      <c r="K12611" t="s">
        <v>72</v>
      </c>
      <c r="L12611">
        <v>1</v>
      </c>
      <c r="M12611" t="s">
        <v>119</v>
      </c>
      <c r="N12611" t="s">
        <v>124</v>
      </c>
      <c r="O12611" t="s">
        <v>22</v>
      </c>
    </row>
    <row r="12612" spans="1:15">
      <c r="A12612" t="s">
        <v>19451</v>
      </c>
      <c r="B12612" s="1">
        <v>45957</v>
      </c>
      <c r="C12612" t="s">
        <v>19452</v>
      </c>
      <c r="D12612" t="s">
        <v>16</v>
      </c>
      <c r="E12612" t="s">
        <v>137</v>
      </c>
      <c r="F12612">
        <v>5</v>
      </c>
      <c r="G12612">
        <v>29143.63</v>
      </c>
      <c r="H12612">
        <v>145718.15</v>
      </c>
      <c r="I12612">
        <f>salesdata[[#This Row],[Total_Sales_INR]]/10000000</f>
        <v>1.4571815E-2</v>
      </c>
      <c r="J12612" t="s">
        <v>18</v>
      </c>
      <c r="K12612" t="s">
        <v>19</v>
      </c>
      <c r="L12612">
        <v>2</v>
      </c>
      <c r="M12612" t="s">
        <v>133</v>
      </c>
      <c r="N12612" t="s">
        <v>156</v>
      </c>
      <c r="O12612" t="s">
        <v>22</v>
      </c>
    </row>
    <row r="12613" spans="1:15">
      <c r="A12613" t="s">
        <v>19453</v>
      </c>
      <c r="B12613" s="1">
        <v>45769</v>
      </c>
      <c r="C12613" t="s">
        <v>5677</v>
      </c>
      <c r="D12613" t="s">
        <v>102</v>
      </c>
      <c r="E12613" t="s">
        <v>155</v>
      </c>
      <c r="F12613">
        <v>2</v>
      </c>
      <c r="G12613">
        <v>26358.67</v>
      </c>
      <c r="H12613">
        <v>52717.34</v>
      </c>
      <c r="I12613">
        <f>salesdata[[#This Row],[Total_Sales_INR]]/10000000</f>
        <v>5.2717339999999993E-3</v>
      </c>
      <c r="J12613" t="s">
        <v>27</v>
      </c>
      <c r="K12613" t="s">
        <v>35</v>
      </c>
      <c r="L12613">
        <v>1</v>
      </c>
      <c r="M12613" t="s">
        <v>68</v>
      </c>
      <c r="N12613" t="s">
        <v>213</v>
      </c>
      <c r="O12613" t="s">
        <v>22</v>
      </c>
    </row>
    <row r="12614" spans="1:15">
      <c r="A12614" t="s">
        <v>19454</v>
      </c>
      <c r="B12614" s="1">
        <v>45664</v>
      </c>
      <c r="C12614" t="s">
        <v>12328</v>
      </c>
      <c r="D12614" t="s">
        <v>25</v>
      </c>
      <c r="E12614" t="s">
        <v>280</v>
      </c>
      <c r="F12614">
        <v>4</v>
      </c>
      <c r="G12614">
        <v>45842.85</v>
      </c>
      <c r="H12614">
        <v>183371.4</v>
      </c>
      <c r="I12614">
        <f>salesdata[[#This Row],[Total_Sales_INR]]/10000000</f>
        <v>1.8337139999999998E-2</v>
      </c>
      <c r="J12614" t="s">
        <v>47</v>
      </c>
      <c r="K12614" t="s">
        <v>35</v>
      </c>
      <c r="L12614">
        <v>5</v>
      </c>
      <c r="M12614" t="s">
        <v>51</v>
      </c>
      <c r="N12614" t="s">
        <v>48</v>
      </c>
      <c r="O12614" t="s">
        <v>22</v>
      </c>
    </row>
    <row r="12615" spans="1:15">
      <c r="A12615" t="s">
        <v>19455</v>
      </c>
      <c r="B12615" s="1">
        <v>46009</v>
      </c>
      <c r="C12615" t="s">
        <v>19456</v>
      </c>
      <c r="D12615" t="s">
        <v>32</v>
      </c>
      <c r="E12615" t="s">
        <v>81</v>
      </c>
      <c r="F12615">
        <v>4</v>
      </c>
      <c r="G12615">
        <v>42554.92</v>
      </c>
      <c r="H12615">
        <v>170219.68</v>
      </c>
      <c r="I12615">
        <f>salesdata[[#This Row],[Total_Sales_INR]]/10000000</f>
        <v>1.7021967999999998E-2</v>
      </c>
      <c r="J12615" t="s">
        <v>18</v>
      </c>
      <c r="K12615" t="s">
        <v>19</v>
      </c>
      <c r="L12615">
        <v>2</v>
      </c>
      <c r="M12615" t="s">
        <v>104</v>
      </c>
      <c r="N12615" t="s">
        <v>52</v>
      </c>
      <c r="O12615" t="s">
        <v>22</v>
      </c>
    </row>
    <row r="12616" spans="1:15">
      <c r="A12616" t="s">
        <v>19457</v>
      </c>
      <c r="B12616" s="1">
        <v>45706</v>
      </c>
      <c r="C12616" t="s">
        <v>4704</v>
      </c>
      <c r="D12616" t="s">
        <v>102</v>
      </c>
      <c r="E12616" t="s">
        <v>103</v>
      </c>
      <c r="F12616">
        <v>2</v>
      </c>
      <c r="G12616">
        <v>32057.38</v>
      </c>
      <c r="H12616">
        <v>64114.76</v>
      </c>
      <c r="I12616">
        <f>salesdata[[#This Row],[Total_Sales_INR]]/10000000</f>
        <v>6.4114760000000002E-3</v>
      </c>
      <c r="J12616" t="s">
        <v>47</v>
      </c>
      <c r="K12616" t="s">
        <v>19</v>
      </c>
      <c r="L12616">
        <v>1</v>
      </c>
      <c r="M12616" t="s">
        <v>181</v>
      </c>
      <c r="N12616" t="s">
        <v>112</v>
      </c>
      <c r="O12616" t="s">
        <v>22</v>
      </c>
    </row>
    <row r="12617" spans="1:15">
      <c r="A12617" t="s">
        <v>19458</v>
      </c>
      <c r="B12617" s="1">
        <v>45914</v>
      </c>
      <c r="C12617" t="s">
        <v>304</v>
      </c>
      <c r="D12617" t="s">
        <v>32</v>
      </c>
      <c r="E12617" t="s">
        <v>33</v>
      </c>
      <c r="F12617">
        <v>2</v>
      </c>
      <c r="G12617">
        <v>38364.129999999997</v>
      </c>
      <c r="H12617">
        <v>76728.259999999995</v>
      </c>
      <c r="I12617">
        <f>salesdata[[#This Row],[Total_Sales_INR]]/10000000</f>
        <v>7.6728259999999998E-3</v>
      </c>
      <c r="J12617" t="s">
        <v>47</v>
      </c>
      <c r="K12617" t="s">
        <v>35</v>
      </c>
      <c r="L12617">
        <v>4</v>
      </c>
      <c r="M12617" t="s">
        <v>198</v>
      </c>
      <c r="N12617" t="s">
        <v>42</v>
      </c>
      <c r="O12617" t="s">
        <v>22</v>
      </c>
    </row>
    <row r="12618" spans="1:15">
      <c r="A12618" t="s">
        <v>19459</v>
      </c>
      <c r="B12618" s="1">
        <v>45962</v>
      </c>
      <c r="C12618" t="s">
        <v>19460</v>
      </c>
      <c r="D12618" t="s">
        <v>102</v>
      </c>
      <c r="E12618" t="s">
        <v>103</v>
      </c>
      <c r="F12618">
        <v>2</v>
      </c>
      <c r="G12618">
        <v>24838.97</v>
      </c>
      <c r="H12618">
        <v>49677.94</v>
      </c>
      <c r="I12618">
        <f>salesdata[[#This Row],[Total_Sales_INR]]/10000000</f>
        <v>4.9677940000000002E-3</v>
      </c>
      <c r="J12618" t="s">
        <v>27</v>
      </c>
      <c r="K12618" t="s">
        <v>72</v>
      </c>
      <c r="L12618">
        <v>3</v>
      </c>
      <c r="M12618" t="s">
        <v>36</v>
      </c>
      <c r="N12618" t="s">
        <v>127</v>
      </c>
      <c r="O12618" t="s">
        <v>22</v>
      </c>
    </row>
    <row r="12619" spans="1:15">
      <c r="A12619" t="s">
        <v>19461</v>
      </c>
      <c r="B12619" s="1">
        <v>45973</v>
      </c>
      <c r="C12619" t="s">
        <v>5013</v>
      </c>
      <c r="D12619" t="s">
        <v>16</v>
      </c>
      <c r="E12619" t="s">
        <v>17</v>
      </c>
      <c r="F12619">
        <v>5</v>
      </c>
      <c r="G12619">
        <v>29797.91</v>
      </c>
      <c r="H12619">
        <v>148989.54999999999</v>
      </c>
      <c r="I12619">
        <f>salesdata[[#This Row],[Total_Sales_INR]]/10000000</f>
        <v>1.4898954999999998E-2</v>
      </c>
      <c r="J12619" t="s">
        <v>47</v>
      </c>
      <c r="K12619" t="s">
        <v>72</v>
      </c>
      <c r="L12619">
        <v>3</v>
      </c>
      <c r="M12619" t="s">
        <v>190</v>
      </c>
      <c r="N12619" t="s">
        <v>97</v>
      </c>
      <c r="O12619" t="s">
        <v>22</v>
      </c>
    </row>
    <row r="12620" spans="1:15">
      <c r="A12620" t="s">
        <v>19462</v>
      </c>
      <c r="B12620" s="1">
        <v>45875</v>
      </c>
      <c r="C12620" t="s">
        <v>9174</v>
      </c>
      <c r="D12620" t="s">
        <v>32</v>
      </c>
      <c r="E12620" t="s">
        <v>81</v>
      </c>
      <c r="F12620">
        <v>5</v>
      </c>
      <c r="G12620">
        <v>45027.38</v>
      </c>
      <c r="H12620">
        <v>225136.9</v>
      </c>
      <c r="I12620">
        <f>salesdata[[#This Row],[Total_Sales_INR]]/10000000</f>
        <v>2.2513689999999999E-2</v>
      </c>
      <c r="J12620" t="s">
        <v>27</v>
      </c>
      <c r="K12620" t="s">
        <v>72</v>
      </c>
      <c r="L12620">
        <v>3</v>
      </c>
      <c r="M12620" t="s">
        <v>61</v>
      </c>
      <c r="N12620" t="s">
        <v>78</v>
      </c>
      <c r="O12620" t="s">
        <v>22</v>
      </c>
    </row>
    <row r="12621" spans="1:15">
      <c r="A12621" t="s">
        <v>19463</v>
      </c>
      <c r="B12621" s="1">
        <v>45867</v>
      </c>
      <c r="C12621" t="s">
        <v>4153</v>
      </c>
      <c r="D12621" t="s">
        <v>25</v>
      </c>
      <c r="E12621" t="s">
        <v>140</v>
      </c>
      <c r="F12621">
        <v>1</v>
      </c>
      <c r="G12621">
        <v>43435.199999999997</v>
      </c>
      <c r="H12621">
        <v>43435.199999999997</v>
      </c>
      <c r="I12621">
        <f>salesdata[[#This Row],[Total_Sales_INR]]/10000000</f>
        <v>4.34352E-3</v>
      </c>
      <c r="J12621" t="s">
        <v>27</v>
      </c>
      <c r="K12621" t="s">
        <v>72</v>
      </c>
      <c r="L12621">
        <v>5</v>
      </c>
      <c r="M12621" t="s">
        <v>41</v>
      </c>
      <c r="N12621" t="s">
        <v>69</v>
      </c>
      <c r="O12621" t="s">
        <v>22</v>
      </c>
    </row>
    <row r="12622" spans="1:15">
      <c r="A12622" t="s">
        <v>19464</v>
      </c>
      <c r="B12622" s="1">
        <v>45714</v>
      </c>
      <c r="C12622" t="s">
        <v>5399</v>
      </c>
      <c r="D12622" t="s">
        <v>16</v>
      </c>
      <c r="E12622" t="s">
        <v>17</v>
      </c>
      <c r="F12622">
        <v>4</v>
      </c>
      <c r="G12622">
        <v>47681.3</v>
      </c>
      <c r="H12622">
        <v>190725.2</v>
      </c>
      <c r="I12622">
        <f>salesdata[[#This Row],[Total_Sales_INR]]/10000000</f>
        <v>1.9072520000000003E-2</v>
      </c>
      <c r="J12622" t="s">
        <v>34</v>
      </c>
      <c r="K12622" t="s">
        <v>72</v>
      </c>
      <c r="L12622">
        <v>4</v>
      </c>
      <c r="M12622" t="s">
        <v>123</v>
      </c>
      <c r="N12622" t="s">
        <v>124</v>
      </c>
      <c r="O12622" t="s">
        <v>22</v>
      </c>
    </row>
    <row r="12623" spans="1:15">
      <c r="A12623" t="s">
        <v>19465</v>
      </c>
      <c r="B12623" s="1">
        <v>45708</v>
      </c>
      <c r="C12623" t="s">
        <v>17537</v>
      </c>
      <c r="D12623" t="s">
        <v>32</v>
      </c>
      <c r="E12623" t="s">
        <v>309</v>
      </c>
      <c r="F12623">
        <v>4</v>
      </c>
      <c r="G12623">
        <v>3139.32</v>
      </c>
      <c r="H12623">
        <v>12557.28</v>
      </c>
      <c r="I12623">
        <f>salesdata[[#This Row],[Total_Sales_INR]]/10000000</f>
        <v>1.255728E-3</v>
      </c>
      <c r="J12623" t="s">
        <v>18</v>
      </c>
      <c r="K12623" t="s">
        <v>72</v>
      </c>
      <c r="L12623">
        <v>5</v>
      </c>
      <c r="M12623" t="s">
        <v>41</v>
      </c>
      <c r="N12623" t="s">
        <v>156</v>
      </c>
      <c r="O12623" t="s">
        <v>22</v>
      </c>
    </row>
    <row r="12624" spans="1:15">
      <c r="A12624" t="s">
        <v>19466</v>
      </c>
      <c r="B12624" s="1">
        <v>45749</v>
      </c>
      <c r="C12624" t="s">
        <v>3390</v>
      </c>
      <c r="D12624" t="s">
        <v>25</v>
      </c>
      <c r="E12624" t="s">
        <v>223</v>
      </c>
      <c r="F12624">
        <v>3</v>
      </c>
      <c r="G12624">
        <v>28162.69</v>
      </c>
      <c r="H12624">
        <v>84488.07</v>
      </c>
      <c r="I12624">
        <f>salesdata[[#This Row],[Total_Sales_INR]]/10000000</f>
        <v>8.4488070000000009E-3</v>
      </c>
      <c r="J12624" t="s">
        <v>34</v>
      </c>
      <c r="K12624" t="s">
        <v>35</v>
      </c>
      <c r="L12624">
        <v>1</v>
      </c>
      <c r="M12624" t="s">
        <v>107</v>
      </c>
      <c r="N12624" t="s">
        <v>178</v>
      </c>
      <c r="O12624" t="s">
        <v>22</v>
      </c>
    </row>
    <row r="12625" spans="1:15">
      <c r="A12625" t="s">
        <v>19467</v>
      </c>
      <c r="B12625" s="1">
        <v>45895</v>
      </c>
      <c r="C12625" t="s">
        <v>13474</v>
      </c>
      <c r="D12625" t="s">
        <v>25</v>
      </c>
      <c r="E12625" t="s">
        <v>280</v>
      </c>
      <c r="F12625">
        <v>4</v>
      </c>
      <c r="G12625">
        <v>19985.86</v>
      </c>
      <c r="H12625">
        <v>79943.44</v>
      </c>
      <c r="I12625">
        <f>salesdata[[#This Row],[Total_Sales_INR]]/10000000</f>
        <v>7.9943440000000004E-3</v>
      </c>
      <c r="J12625" t="s">
        <v>34</v>
      </c>
      <c r="K12625" t="s">
        <v>19</v>
      </c>
      <c r="L12625">
        <v>5</v>
      </c>
      <c r="M12625" t="s">
        <v>41</v>
      </c>
      <c r="N12625" t="s">
        <v>37</v>
      </c>
      <c r="O12625" t="s">
        <v>22</v>
      </c>
    </row>
    <row r="12626" spans="1:15">
      <c r="A12626" t="s">
        <v>19468</v>
      </c>
      <c r="B12626" s="1">
        <v>45850</v>
      </c>
      <c r="C12626" t="s">
        <v>10064</v>
      </c>
      <c r="D12626" t="s">
        <v>32</v>
      </c>
      <c r="E12626" t="s">
        <v>250</v>
      </c>
      <c r="F12626">
        <v>2</v>
      </c>
      <c r="G12626">
        <v>5795.64</v>
      </c>
      <c r="H12626">
        <v>11591.28</v>
      </c>
      <c r="I12626">
        <f>salesdata[[#This Row],[Total_Sales_INR]]/10000000</f>
        <v>1.1591280000000002E-3</v>
      </c>
      <c r="J12626" t="s">
        <v>47</v>
      </c>
      <c r="K12626" t="s">
        <v>19</v>
      </c>
      <c r="L12626">
        <v>3</v>
      </c>
      <c r="M12626" t="s">
        <v>61</v>
      </c>
      <c r="N12626" t="s">
        <v>142</v>
      </c>
      <c r="O12626" t="s">
        <v>22</v>
      </c>
    </row>
    <row r="12627" spans="1:15">
      <c r="A12627" t="s">
        <v>19469</v>
      </c>
      <c r="B12627" s="1">
        <v>45888</v>
      </c>
      <c r="C12627" t="s">
        <v>560</v>
      </c>
      <c r="D12627" t="s">
        <v>45</v>
      </c>
      <c r="E12627" t="s">
        <v>60</v>
      </c>
      <c r="F12627">
        <v>5</v>
      </c>
      <c r="G12627">
        <v>15468.23</v>
      </c>
      <c r="H12627">
        <v>77341.149999999994</v>
      </c>
      <c r="I12627">
        <f>salesdata[[#This Row],[Total_Sales_INR]]/10000000</f>
        <v>7.7341149999999997E-3</v>
      </c>
      <c r="J12627" t="s">
        <v>47</v>
      </c>
      <c r="K12627" t="s">
        <v>72</v>
      </c>
      <c r="L12627">
        <v>2</v>
      </c>
      <c r="M12627" t="s">
        <v>141</v>
      </c>
      <c r="N12627" t="s">
        <v>124</v>
      </c>
      <c r="O12627" t="s">
        <v>22</v>
      </c>
    </row>
    <row r="12628" spans="1:15">
      <c r="A12628" t="s">
        <v>19470</v>
      </c>
      <c r="B12628" s="1">
        <v>45996</v>
      </c>
      <c r="C12628" t="s">
        <v>19471</v>
      </c>
      <c r="D12628" t="s">
        <v>25</v>
      </c>
      <c r="E12628" t="s">
        <v>140</v>
      </c>
      <c r="F12628">
        <v>1</v>
      </c>
      <c r="G12628">
        <v>40383.120000000003</v>
      </c>
      <c r="H12628">
        <v>40383.120000000003</v>
      </c>
      <c r="I12628">
        <f>salesdata[[#This Row],[Total_Sales_INR]]/10000000</f>
        <v>4.0383120000000005E-3</v>
      </c>
      <c r="J12628" t="s">
        <v>47</v>
      </c>
      <c r="K12628" t="s">
        <v>72</v>
      </c>
      <c r="L12628">
        <v>5</v>
      </c>
      <c r="M12628" t="s">
        <v>73</v>
      </c>
      <c r="N12628" t="s">
        <v>74</v>
      </c>
      <c r="O12628" t="s">
        <v>22</v>
      </c>
    </row>
    <row r="12629" spans="1:15">
      <c r="A12629" t="s">
        <v>19472</v>
      </c>
      <c r="B12629" s="1">
        <v>45711</v>
      </c>
      <c r="C12629" t="s">
        <v>15456</v>
      </c>
      <c r="D12629" t="s">
        <v>16</v>
      </c>
      <c r="E12629" t="s">
        <v>17</v>
      </c>
      <c r="F12629">
        <v>5</v>
      </c>
      <c r="G12629">
        <v>35758.339999999997</v>
      </c>
      <c r="H12629">
        <v>178791.7</v>
      </c>
      <c r="I12629">
        <f>salesdata[[#This Row],[Total_Sales_INR]]/10000000</f>
        <v>1.787917E-2</v>
      </c>
      <c r="J12629" t="s">
        <v>47</v>
      </c>
      <c r="K12629" t="s">
        <v>35</v>
      </c>
      <c r="L12629">
        <v>1</v>
      </c>
      <c r="M12629" t="s">
        <v>20</v>
      </c>
      <c r="N12629" t="s">
        <v>37</v>
      </c>
      <c r="O12629" t="s">
        <v>22</v>
      </c>
    </row>
    <row r="12630" spans="1:15">
      <c r="A12630" t="s">
        <v>19473</v>
      </c>
      <c r="B12630" s="1">
        <v>46012</v>
      </c>
      <c r="C12630" t="s">
        <v>8573</v>
      </c>
      <c r="D12630" t="s">
        <v>32</v>
      </c>
      <c r="E12630" t="s">
        <v>33</v>
      </c>
      <c r="F12630">
        <v>1</v>
      </c>
      <c r="G12630">
        <v>46820.23</v>
      </c>
      <c r="H12630">
        <v>46820.23</v>
      </c>
      <c r="I12630">
        <f>salesdata[[#This Row],[Total_Sales_INR]]/10000000</f>
        <v>4.6820230000000004E-3</v>
      </c>
      <c r="J12630" t="s">
        <v>34</v>
      </c>
      <c r="K12630" t="s">
        <v>72</v>
      </c>
      <c r="L12630">
        <v>5</v>
      </c>
      <c r="M12630" t="s">
        <v>73</v>
      </c>
      <c r="N12630" t="s">
        <v>52</v>
      </c>
      <c r="O12630" t="s">
        <v>22</v>
      </c>
    </row>
    <row r="12631" spans="1:15">
      <c r="A12631" t="s">
        <v>19474</v>
      </c>
      <c r="B12631" s="1">
        <v>45761</v>
      </c>
      <c r="C12631" t="s">
        <v>6716</v>
      </c>
      <c r="D12631" t="s">
        <v>16</v>
      </c>
      <c r="E12631" t="s">
        <v>137</v>
      </c>
      <c r="F12631">
        <v>5</v>
      </c>
      <c r="G12631">
        <v>35755.72</v>
      </c>
      <c r="H12631">
        <v>178778.6</v>
      </c>
      <c r="I12631">
        <f>salesdata[[#This Row],[Total_Sales_INR]]/10000000</f>
        <v>1.7877859999999999E-2</v>
      </c>
      <c r="J12631" t="s">
        <v>34</v>
      </c>
      <c r="K12631" t="s">
        <v>19</v>
      </c>
      <c r="L12631">
        <v>1</v>
      </c>
      <c r="M12631" t="s">
        <v>181</v>
      </c>
      <c r="N12631" t="s">
        <v>37</v>
      </c>
      <c r="O12631" t="s">
        <v>22</v>
      </c>
    </row>
    <row r="12632" spans="1:15">
      <c r="A12632" t="s">
        <v>19475</v>
      </c>
      <c r="B12632" s="1">
        <v>45679</v>
      </c>
      <c r="C12632" t="s">
        <v>17752</v>
      </c>
      <c r="D12632" t="s">
        <v>25</v>
      </c>
      <c r="E12632" t="s">
        <v>91</v>
      </c>
      <c r="F12632">
        <v>1</v>
      </c>
      <c r="G12632">
        <v>11124.7</v>
      </c>
      <c r="H12632">
        <v>11124.7</v>
      </c>
      <c r="I12632">
        <f>salesdata[[#This Row],[Total_Sales_INR]]/10000000</f>
        <v>1.1124700000000002E-3</v>
      </c>
      <c r="J12632" t="s">
        <v>47</v>
      </c>
      <c r="K12632" t="s">
        <v>72</v>
      </c>
      <c r="L12632">
        <v>5</v>
      </c>
      <c r="M12632" t="s">
        <v>170</v>
      </c>
      <c r="N12632" t="s">
        <v>112</v>
      </c>
      <c r="O12632" t="s">
        <v>22</v>
      </c>
    </row>
    <row r="12633" spans="1:15">
      <c r="A12633" t="s">
        <v>19476</v>
      </c>
      <c r="B12633" s="1">
        <v>45884</v>
      </c>
      <c r="C12633" t="s">
        <v>446</v>
      </c>
      <c r="D12633" t="s">
        <v>25</v>
      </c>
      <c r="E12633" t="s">
        <v>223</v>
      </c>
      <c r="F12633">
        <v>3</v>
      </c>
      <c r="G12633">
        <v>38221.879999999997</v>
      </c>
      <c r="H12633">
        <v>114665.64</v>
      </c>
      <c r="I12633">
        <f>salesdata[[#This Row],[Total_Sales_INR]]/10000000</f>
        <v>1.1466564E-2</v>
      </c>
      <c r="J12633" t="s">
        <v>27</v>
      </c>
      <c r="K12633" t="s">
        <v>72</v>
      </c>
      <c r="L12633">
        <v>1</v>
      </c>
      <c r="M12633" t="s">
        <v>181</v>
      </c>
      <c r="N12633" t="s">
        <v>57</v>
      </c>
      <c r="O12633" t="s">
        <v>22</v>
      </c>
    </row>
    <row r="12634" spans="1:15">
      <c r="A12634" t="s">
        <v>19477</v>
      </c>
      <c r="B12634" s="1">
        <v>45824</v>
      </c>
      <c r="C12634" t="s">
        <v>8341</v>
      </c>
      <c r="D12634" t="s">
        <v>25</v>
      </c>
      <c r="E12634" t="s">
        <v>26</v>
      </c>
      <c r="F12634">
        <v>1</v>
      </c>
      <c r="G12634">
        <v>39198.879999999997</v>
      </c>
      <c r="H12634">
        <v>39198.879999999997</v>
      </c>
      <c r="I12634">
        <f>salesdata[[#This Row],[Total_Sales_INR]]/10000000</f>
        <v>3.9198879999999998E-3</v>
      </c>
      <c r="J12634" t="s">
        <v>34</v>
      </c>
      <c r="K12634" t="s">
        <v>19</v>
      </c>
      <c r="L12634">
        <v>5</v>
      </c>
      <c r="M12634" t="s">
        <v>73</v>
      </c>
      <c r="N12634" t="s">
        <v>62</v>
      </c>
      <c r="O12634" t="s">
        <v>22</v>
      </c>
    </row>
    <row r="12635" spans="1:15">
      <c r="A12635" t="s">
        <v>19478</v>
      </c>
      <c r="B12635" s="1">
        <v>45757</v>
      </c>
      <c r="C12635" t="s">
        <v>13743</v>
      </c>
      <c r="D12635" t="s">
        <v>45</v>
      </c>
      <c r="E12635" t="s">
        <v>60</v>
      </c>
      <c r="F12635">
        <v>5</v>
      </c>
      <c r="G12635">
        <v>18966.04</v>
      </c>
      <c r="H12635">
        <v>94830.2</v>
      </c>
      <c r="I12635">
        <f>salesdata[[#This Row],[Total_Sales_INR]]/10000000</f>
        <v>9.48302E-3</v>
      </c>
      <c r="J12635" t="s">
        <v>27</v>
      </c>
      <c r="K12635" t="s">
        <v>19</v>
      </c>
      <c r="L12635">
        <v>4</v>
      </c>
      <c r="M12635" t="s">
        <v>160</v>
      </c>
      <c r="N12635" t="s">
        <v>216</v>
      </c>
      <c r="O12635" t="s">
        <v>22</v>
      </c>
    </row>
    <row r="12636" spans="1:15">
      <c r="A12636" t="s">
        <v>19479</v>
      </c>
      <c r="B12636" s="1">
        <v>45774</v>
      </c>
      <c r="C12636" t="s">
        <v>18382</v>
      </c>
      <c r="D12636" t="s">
        <v>25</v>
      </c>
      <c r="E12636" t="s">
        <v>223</v>
      </c>
      <c r="F12636">
        <v>1</v>
      </c>
      <c r="G12636">
        <v>26672.240000000002</v>
      </c>
      <c r="H12636">
        <v>26672.240000000002</v>
      </c>
      <c r="I12636">
        <f>salesdata[[#This Row],[Total_Sales_INR]]/10000000</f>
        <v>2.6672240000000002E-3</v>
      </c>
      <c r="J12636" t="s">
        <v>47</v>
      </c>
      <c r="K12636" t="s">
        <v>72</v>
      </c>
      <c r="L12636">
        <v>1</v>
      </c>
      <c r="M12636" t="s">
        <v>20</v>
      </c>
      <c r="N12636" t="s">
        <v>112</v>
      </c>
      <c r="O12636" t="s">
        <v>22</v>
      </c>
    </row>
    <row r="12637" spans="1:15">
      <c r="A12637" t="s">
        <v>19480</v>
      </c>
      <c r="B12637" s="1">
        <v>45833</v>
      </c>
      <c r="C12637" t="s">
        <v>7652</v>
      </c>
      <c r="D12637" t="s">
        <v>32</v>
      </c>
      <c r="E12637" t="s">
        <v>309</v>
      </c>
      <c r="F12637">
        <v>3</v>
      </c>
      <c r="G12637">
        <v>28343.53</v>
      </c>
      <c r="H12637">
        <v>85030.59</v>
      </c>
      <c r="I12637">
        <f>salesdata[[#This Row],[Total_Sales_INR]]/10000000</f>
        <v>8.5030590000000003E-3</v>
      </c>
      <c r="J12637" t="s">
        <v>34</v>
      </c>
      <c r="K12637" t="s">
        <v>19</v>
      </c>
      <c r="L12637">
        <v>5</v>
      </c>
      <c r="M12637" t="s">
        <v>41</v>
      </c>
      <c r="N12637" t="s">
        <v>216</v>
      </c>
      <c r="O12637" t="s">
        <v>22</v>
      </c>
    </row>
    <row r="12638" spans="1:15">
      <c r="A12638" t="s">
        <v>19481</v>
      </c>
      <c r="B12638" s="1">
        <v>45768</v>
      </c>
      <c r="C12638" t="s">
        <v>19482</v>
      </c>
      <c r="D12638" t="s">
        <v>32</v>
      </c>
      <c r="E12638" t="s">
        <v>40</v>
      </c>
      <c r="F12638">
        <v>5</v>
      </c>
      <c r="G12638">
        <v>2237.56</v>
      </c>
      <c r="H12638">
        <v>11187.8</v>
      </c>
      <c r="I12638">
        <f>salesdata[[#This Row],[Total_Sales_INR]]/10000000</f>
        <v>1.11878E-3</v>
      </c>
      <c r="J12638" t="s">
        <v>18</v>
      </c>
      <c r="K12638" t="s">
        <v>19</v>
      </c>
      <c r="L12638">
        <v>5</v>
      </c>
      <c r="M12638" t="s">
        <v>41</v>
      </c>
      <c r="N12638" t="s">
        <v>82</v>
      </c>
      <c r="O12638" t="s">
        <v>22</v>
      </c>
    </row>
    <row r="12639" spans="1:15">
      <c r="A12639" t="s">
        <v>19483</v>
      </c>
      <c r="B12639" s="1">
        <v>45705</v>
      </c>
      <c r="C12639" t="s">
        <v>19484</v>
      </c>
      <c r="D12639" t="s">
        <v>102</v>
      </c>
      <c r="E12639" t="s">
        <v>103</v>
      </c>
      <c r="F12639">
        <v>4</v>
      </c>
      <c r="G12639">
        <v>21139.03</v>
      </c>
      <c r="H12639">
        <v>84556.12</v>
      </c>
      <c r="I12639">
        <f>salesdata[[#This Row],[Total_Sales_INR]]/10000000</f>
        <v>8.4556119999999995E-3</v>
      </c>
      <c r="J12639" t="s">
        <v>18</v>
      </c>
      <c r="K12639" t="s">
        <v>35</v>
      </c>
      <c r="L12639">
        <v>4</v>
      </c>
      <c r="M12639" t="s">
        <v>160</v>
      </c>
      <c r="N12639" t="s">
        <v>213</v>
      </c>
      <c r="O12639" t="s">
        <v>22</v>
      </c>
    </row>
    <row r="12640" spans="1:15">
      <c r="A12640" t="s">
        <v>19485</v>
      </c>
      <c r="B12640" s="1">
        <v>45720</v>
      </c>
      <c r="C12640" t="s">
        <v>8920</v>
      </c>
      <c r="D12640" t="s">
        <v>102</v>
      </c>
      <c r="E12640" t="s">
        <v>103</v>
      </c>
      <c r="F12640">
        <v>2</v>
      </c>
      <c r="G12640">
        <v>10350.15</v>
      </c>
      <c r="H12640">
        <v>20700.3</v>
      </c>
      <c r="I12640">
        <f>salesdata[[#This Row],[Total_Sales_INR]]/10000000</f>
        <v>2.07003E-3</v>
      </c>
      <c r="J12640" t="s">
        <v>34</v>
      </c>
      <c r="K12640" t="s">
        <v>19</v>
      </c>
      <c r="L12640">
        <v>4</v>
      </c>
      <c r="M12640" t="s">
        <v>160</v>
      </c>
      <c r="N12640" t="s">
        <v>97</v>
      </c>
      <c r="O12640" t="s">
        <v>22</v>
      </c>
    </row>
    <row r="12641" spans="1:15">
      <c r="A12641" t="s">
        <v>19486</v>
      </c>
      <c r="B12641" s="1">
        <v>45698</v>
      </c>
      <c r="C12641" t="s">
        <v>19487</v>
      </c>
      <c r="D12641" t="s">
        <v>32</v>
      </c>
      <c r="E12641" t="s">
        <v>81</v>
      </c>
      <c r="F12641">
        <v>4</v>
      </c>
      <c r="G12641">
        <v>47420.58</v>
      </c>
      <c r="H12641">
        <v>189682.32</v>
      </c>
      <c r="I12641">
        <f>salesdata[[#This Row],[Total_Sales_INR]]/10000000</f>
        <v>1.8968232000000002E-2</v>
      </c>
      <c r="J12641" t="s">
        <v>34</v>
      </c>
      <c r="K12641" t="s">
        <v>19</v>
      </c>
      <c r="L12641">
        <v>1</v>
      </c>
      <c r="M12641" t="s">
        <v>181</v>
      </c>
      <c r="N12641" t="s">
        <v>142</v>
      </c>
      <c r="O12641" t="s">
        <v>22</v>
      </c>
    </row>
    <row r="12642" spans="1:15">
      <c r="A12642" t="s">
        <v>19488</v>
      </c>
      <c r="B12642" s="1">
        <v>45932</v>
      </c>
      <c r="C12642" t="s">
        <v>6504</v>
      </c>
      <c r="D12642" t="s">
        <v>102</v>
      </c>
      <c r="E12642" t="s">
        <v>184</v>
      </c>
      <c r="F12642">
        <v>2</v>
      </c>
      <c r="G12642">
        <v>40869.480000000003</v>
      </c>
      <c r="H12642">
        <v>81738.960000000006</v>
      </c>
      <c r="I12642">
        <f>salesdata[[#This Row],[Total_Sales_INR]]/10000000</f>
        <v>8.1738959999999999E-3</v>
      </c>
      <c r="J12642" t="s">
        <v>18</v>
      </c>
      <c r="K12642" t="s">
        <v>72</v>
      </c>
      <c r="L12642">
        <v>1</v>
      </c>
      <c r="M12642" t="s">
        <v>20</v>
      </c>
      <c r="N12642" t="s">
        <v>62</v>
      </c>
      <c r="O12642" t="s">
        <v>22</v>
      </c>
    </row>
    <row r="12643" spans="1:15">
      <c r="A12643" t="s">
        <v>19489</v>
      </c>
      <c r="B12643" s="1">
        <v>45955</v>
      </c>
      <c r="C12643" t="s">
        <v>7848</v>
      </c>
      <c r="D12643" t="s">
        <v>102</v>
      </c>
      <c r="E12643" t="s">
        <v>184</v>
      </c>
      <c r="F12643">
        <v>2</v>
      </c>
      <c r="G12643">
        <v>26708.12</v>
      </c>
      <c r="H12643">
        <v>53416.24</v>
      </c>
      <c r="I12643">
        <f>salesdata[[#This Row],[Total_Sales_INR]]/10000000</f>
        <v>5.3416239999999997E-3</v>
      </c>
      <c r="J12643" t="s">
        <v>47</v>
      </c>
      <c r="K12643" t="s">
        <v>35</v>
      </c>
      <c r="L12643">
        <v>4</v>
      </c>
      <c r="M12643" t="s">
        <v>123</v>
      </c>
      <c r="N12643" t="s">
        <v>57</v>
      </c>
      <c r="O12643" t="s">
        <v>22</v>
      </c>
    </row>
    <row r="12644" spans="1:15">
      <c r="A12644" t="s">
        <v>19490</v>
      </c>
      <c r="B12644" s="1">
        <v>45965</v>
      </c>
      <c r="C12644" t="s">
        <v>10626</v>
      </c>
      <c r="D12644" t="s">
        <v>102</v>
      </c>
      <c r="E12644" t="s">
        <v>184</v>
      </c>
      <c r="F12644">
        <v>1</v>
      </c>
      <c r="G12644">
        <v>24663.43</v>
      </c>
      <c r="H12644">
        <v>24663.43</v>
      </c>
      <c r="I12644">
        <f>salesdata[[#This Row],[Total_Sales_INR]]/10000000</f>
        <v>2.4663430000000002E-3</v>
      </c>
      <c r="J12644" t="s">
        <v>47</v>
      </c>
      <c r="K12644" t="s">
        <v>35</v>
      </c>
      <c r="L12644">
        <v>4</v>
      </c>
      <c r="M12644" t="s">
        <v>123</v>
      </c>
      <c r="N12644" t="s">
        <v>360</v>
      </c>
      <c r="O12644" t="s">
        <v>22</v>
      </c>
    </row>
    <row r="12645" spans="1:15">
      <c r="A12645" t="s">
        <v>19491</v>
      </c>
      <c r="B12645" s="1">
        <v>45900</v>
      </c>
      <c r="C12645" t="s">
        <v>12322</v>
      </c>
      <c r="D12645" t="s">
        <v>45</v>
      </c>
      <c r="E12645" t="s">
        <v>65</v>
      </c>
      <c r="F12645">
        <v>1</v>
      </c>
      <c r="G12645">
        <v>1139.77</v>
      </c>
      <c r="H12645">
        <v>1139.77</v>
      </c>
      <c r="I12645">
        <f>salesdata[[#This Row],[Total_Sales_INR]]/10000000</f>
        <v>1.13977E-4</v>
      </c>
      <c r="J12645" t="s">
        <v>27</v>
      </c>
      <c r="K12645" t="s">
        <v>19</v>
      </c>
      <c r="L12645">
        <v>4</v>
      </c>
      <c r="M12645" t="s">
        <v>185</v>
      </c>
      <c r="N12645" t="s">
        <v>120</v>
      </c>
      <c r="O12645" t="s">
        <v>22</v>
      </c>
    </row>
    <row r="12646" spans="1:15">
      <c r="A12646" t="s">
        <v>19492</v>
      </c>
      <c r="B12646" s="1">
        <v>45699</v>
      </c>
      <c r="C12646" t="s">
        <v>1416</v>
      </c>
      <c r="D12646" t="s">
        <v>32</v>
      </c>
      <c r="E12646" t="s">
        <v>81</v>
      </c>
      <c r="F12646">
        <v>4</v>
      </c>
      <c r="G12646">
        <v>21810.9</v>
      </c>
      <c r="H12646">
        <v>87243.6</v>
      </c>
      <c r="I12646">
        <f>salesdata[[#This Row],[Total_Sales_INR]]/10000000</f>
        <v>8.7243600000000004E-3</v>
      </c>
      <c r="J12646" t="s">
        <v>34</v>
      </c>
      <c r="K12646" t="s">
        <v>35</v>
      </c>
      <c r="L12646">
        <v>2</v>
      </c>
      <c r="M12646" t="s">
        <v>133</v>
      </c>
      <c r="N12646" t="s">
        <v>82</v>
      </c>
      <c r="O12646" t="s">
        <v>22</v>
      </c>
    </row>
    <row r="12647" spans="1:15">
      <c r="A12647" t="s">
        <v>19493</v>
      </c>
      <c r="B12647" s="1">
        <v>45668</v>
      </c>
      <c r="C12647" t="s">
        <v>4710</v>
      </c>
      <c r="D12647" t="s">
        <v>102</v>
      </c>
      <c r="E12647" t="s">
        <v>118</v>
      </c>
      <c r="F12647">
        <v>5</v>
      </c>
      <c r="G12647">
        <v>43781.67</v>
      </c>
      <c r="H12647">
        <v>218908.35</v>
      </c>
      <c r="I12647">
        <f>salesdata[[#This Row],[Total_Sales_INR]]/10000000</f>
        <v>2.1890835000000001E-2</v>
      </c>
      <c r="J12647" t="s">
        <v>34</v>
      </c>
      <c r="K12647" t="s">
        <v>72</v>
      </c>
      <c r="L12647">
        <v>4</v>
      </c>
      <c r="M12647" t="s">
        <v>88</v>
      </c>
      <c r="N12647" t="s">
        <v>120</v>
      </c>
      <c r="O12647" t="s">
        <v>22</v>
      </c>
    </row>
    <row r="12648" spans="1:15">
      <c r="A12648" t="s">
        <v>19494</v>
      </c>
      <c r="B12648" s="1">
        <v>45705</v>
      </c>
      <c r="C12648" t="s">
        <v>3514</v>
      </c>
      <c r="D12648" t="s">
        <v>102</v>
      </c>
      <c r="E12648" t="s">
        <v>184</v>
      </c>
      <c r="F12648">
        <v>4</v>
      </c>
      <c r="G12648">
        <v>6668.15</v>
      </c>
      <c r="H12648">
        <v>26672.6</v>
      </c>
      <c r="I12648">
        <f>salesdata[[#This Row],[Total_Sales_INR]]/10000000</f>
        <v>2.6672599999999999E-3</v>
      </c>
      <c r="J12648" t="s">
        <v>27</v>
      </c>
      <c r="K12648" t="s">
        <v>35</v>
      </c>
      <c r="L12648">
        <v>5</v>
      </c>
      <c r="M12648" t="s">
        <v>28</v>
      </c>
      <c r="N12648" t="s">
        <v>216</v>
      </c>
      <c r="O12648" t="s">
        <v>22</v>
      </c>
    </row>
    <row r="12649" spans="1:15">
      <c r="A12649" t="s">
        <v>19495</v>
      </c>
      <c r="B12649" s="1">
        <v>45794</v>
      </c>
      <c r="C12649" t="s">
        <v>19496</v>
      </c>
      <c r="D12649" t="s">
        <v>16</v>
      </c>
      <c r="E12649" t="s">
        <v>159</v>
      </c>
      <c r="F12649">
        <v>4</v>
      </c>
      <c r="G12649">
        <v>40162.160000000003</v>
      </c>
      <c r="H12649">
        <v>160648.64000000001</v>
      </c>
      <c r="I12649">
        <f>salesdata[[#This Row],[Total_Sales_INR]]/10000000</f>
        <v>1.6064864000000002E-2</v>
      </c>
      <c r="J12649" t="s">
        <v>47</v>
      </c>
      <c r="K12649" t="s">
        <v>19</v>
      </c>
      <c r="L12649">
        <v>3</v>
      </c>
      <c r="M12649" t="s">
        <v>36</v>
      </c>
      <c r="N12649" t="s">
        <v>21</v>
      </c>
      <c r="O12649" t="s">
        <v>22</v>
      </c>
    </row>
    <row r="12650" spans="1:15">
      <c r="A12650" t="s">
        <v>19497</v>
      </c>
      <c r="B12650" s="1">
        <v>45792</v>
      </c>
      <c r="C12650" t="s">
        <v>19498</v>
      </c>
      <c r="D12650" t="s">
        <v>102</v>
      </c>
      <c r="E12650" t="s">
        <v>184</v>
      </c>
      <c r="F12650">
        <v>1</v>
      </c>
      <c r="G12650">
        <v>15995.25</v>
      </c>
      <c r="H12650">
        <v>15995.25</v>
      </c>
      <c r="I12650">
        <f>salesdata[[#This Row],[Total_Sales_INR]]/10000000</f>
        <v>1.5995250000000001E-3</v>
      </c>
      <c r="J12650" t="s">
        <v>47</v>
      </c>
      <c r="K12650" t="s">
        <v>35</v>
      </c>
      <c r="L12650">
        <v>5</v>
      </c>
      <c r="M12650" t="s">
        <v>41</v>
      </c>
      <c r="N12650" t="s">
        <v>173</v>
      </c>
      <c r="O12650" t="s">
        <v>22</v>
      </c>
    </row>
    <row r="12651" spans="1:15">
      <c r="A12651" t="s">
        <v>19499</v>
      </c>
      <c r="B12651" s="1">
        <v>45728</v>
      </c>
      <c r="C12651" t="s">
        <v>4573</v>
      </c>
      <c r="D12651" t="s">
        <v>32</v>
      </c>
      <c r="E12651" t="s">
        <v>33</v>
      </c>
      <c r="F12651">
        <v>1</v>
      </c>
      <c r="G12651">
        <v>29660.91</v>
      </c>
      <c r="H12651">
        <v>29660.91</v>
      </c>
      <c r="I12651">
        <f>salesdata[[#This Row],[Total_Sales_INR]]/10000000</f>
        <v>2.9660910000000001E-3</v>
      </c>
      <c r="J12651" t="s">
        <v>47</v>
      </c>
      <c r="K12651" t="s">
        <v>35</v>
      </c>
      <c r="L12651">
        <v>1</v>
      </c>
      <c r="M12651" t="s">
        <v>68</v>
      </c>
      <c r="N12651" t="s">
        <v>178</v>
      </c>
      <c r="O12651" t="s">
        <v>22</v>
      </c>
    </row>
    <row r="12652" spans="1:15">
      <c r="A12652" t="s">
        <v>19500</v>
      </c>
      <c r="B12652" s="1">
        <v>45680</v>
      </c>
      <c r="C12652" t="s">
        <v>19501</v>
      </c>
      <c r="D12652" t="s">
        <v>16</v>
      </c>
      <c r="E12652" t="s">
        <v>130</v>
      </c>
      <c r="F12652">
        <v>3</v>
      </c>
      <c r="G12652">
        <v>2968.59</v>
      </c>
      <c r="H12652">
        <v>8905.77</v>
      </c>
      <c r="I12652">
        <f>salesdata[[#This Row],[Total_Sales_INR]]/10000000</f>
        <v>8.9057700000000004E-4</v>
      </c>
      <c r="J12652" t="s">
        <v>47</v>
      </c>
      <c r="K12652" t="s">
        <v>72</v>
      </c>
      <c r="L12652">
        <v>5</v>
      </c>
      <c r="M12652" t="s">
        <v>41</v>
      </c>
      <c r="N12652" t="s">
        <v>216</v>
      </c>
      <c r="O12652" t="s">
        <v>22</v>
      </c>
    </row>
    <row r="12653" spans="1:15">
      <c r="A12653" t="s">
        <v>19502</v>
      </c>
      <c r="B12653" s="1">
        <v>45983</v>
      </c>
      <c r="C12653" t="s">
        <v>6283</v>
      </c>
      <c r="D12653" t="s">
        <v>16</v>
      </c>
      <c r="E12653" t="s">
        <v>130</v>
      </c>
      <c r="F12653">
        <v>1</v>
      </c>
      <c r="G12653">
        <v>12695.92</v>
      </c>
      <c r="H12653">
        <v>12695.92</v>
      </c>
      <c r="I12653">
        <f>salesdata[[#This Row],[Total_Sales_INR]]/10000000</f>
        <v>1.2695919999999999E-3</v>
      </c>
      <c r="J12653" t="s">
        <v>27</v>
      </c>
      <c r="K12653" t="s">
        <v>72</v>
      </c>
      <c r="L12653">
        <v>1</v>
      </c>
      <c r="M12653" t="s">
        <v>107</v>
      </c>
      <c r="N12653" t="s">
        <v>97</v>
      </c>
      <c r="O12653" t="s">
        <v>22</v>
      </c>
    </row>
    <row r="12654" spans="1:15">
      <c r="A12654" t="s">
        <v>19503</v>
      </c>
      <c r="B12654" s="1">
        <v>45771</v>
      </c>
      <c r="C12654" t="s">
        <v>8959</v>
      </c>
      <c r="D12654" t="s">
        <v>16</v>
      </c>
      <c r="E12654" t="s">
        <v>137</v>
      </c>
      <c r="F12654">
        <v>4</v>
      </c>
      <c r="G12654">
        <v>18939.57</v>
      </c>
      <c r="H12654">
        <v>75758.28</v>
      </c>
      <c r="I12654">
        <f>salesdata[[#This Row],[Total_Sales_INR]]/10000000</f>
        <v>7.5758279999999997E-3</v>
      </c>
      <c r="J12654" t="s">
        <v>34</v>
      </c>
      <c r="K12654" t="s">
        <v>35</v>
      </c>
      <c r="L12654">
        <v>4</v>
      </c>
      <c r="M12654" t="s">
        <v>88</v>
      </c>
      <c r="N12654" t="s">
        <v>69</v>
      </c>
      <c r="O12654" t="s">
        <v>22</v>
      </c>
    </row>
    <row r="12655" spans="1:15">
      <c r="A12655" t="s">
        <v>19504</v>
      </c>
      <c r="B12655" s="1">
        <v>45991</v>
      </c>
      <c r="C12655" t="s">
        <v>19505</v>
      </c>
      <c r="D12655" t="s">
        <v>25</v>
      </c>
      <c r="E12655" t="s">
        <v>140</v>
      </c>
      <c r="F12655">
        <v>3</v>
      </c>
      <c r="G12655">
        <v>38727.81</v>
      </c>
      <c r="H12655">
        <v>116183.43</v>
      </c>
      <c r="I12655">
        <f>salesdata[[#This Row],[Total_Sales_INR]]/10000000</f>
        <v>1.1618343E-2</v>
      </c>
      <c r="J12655" t="s">
        <v>34</v>
      </c>
      <c r="K12655" t="s">
        <v>72</v>
      </c>
      <c r="L12655">
        <v>1</v>
      </c>
      <c r="M12655" t="s">
        <v>20</v>
      </c>
      <c r="N12655" t="s">
        <v>48</v>
      </c>
      <c r="O12655" t="s">
        <v>22</v>
      </c>
    </row>
    <row r="12656" spans="1:15">
      <c r="A12656" t="s">
        <v>19506</v>
      </c>
      <c r="B12656" s="1">
        <v>45757</v>
      </c>
      <c r="C12656" t="s">
        <v>19507</v>
      </c>
      <c r="D12656" t="s">
        <v>32</v>
      </c>
      <c r="E12656" t="s">
        <v>40</v>
      </c>
      <c r="F12656">
        <v>5</v>
      </c>
      <c r="G12656">
        <v>12025.2</v>
      </c>
      <c r="H12656">
        <v>60126</v>
      </c>
      <c r="I12656">
        <f>salesdata[[#This Row],[Total_Sales_INR]]/10000000</f>
        <v>6.0125999999999999E-3</v>
      </c>
      <c r="J12656" t="s">
        <v>47</v>
      </c>
      <c r="K12656" t="s">
        <v>72</v>
      </c>
      <c r="L12656">
        <v>3</v>
      </c>
      <c r="M12656" t="s">
        <v>77</v>
      </c>
      <c r="N12656" t="s">
        <v>216</v>
      </c>
      <c r="O12656" t="s">
        <v>22</v>
      </c>
    </row>
    <row r="12657" spans="1:15">
      <c r="A12657" t="s">
        <v>19508</v>
      </c>
      <c r="B12657" s="1">
        <v>45931</v>
      </c>
      <c r="C12657" t="s">
        <v>11895</v>
      </c>
      <c r="D12657" t="s">
        <v>45</v>
      </c>
      <c r="E12657" t="s">
        <v>55</v>
      </c>
      <c r="F12657">
        <v>2</v>
      </c>
      <c r="G12657">
        <v>5663.92</v>
      </c>
      <c r="H12657">
        <v>11327.84</v>
      </c>
      <c r="I12657">
        <f>salesdata[[#This Row],[Total_Sales_INR]]/10000000</f>
        <v>1.132784E-3</v>
      </c>
      <c r="J12657" t="s">
        <v>34</v>
      </c>
      <c r="K12657" t="s">
        <v>19</v>
      </c>
      <c r="L12657">
        <v>2</v>
      </c>
      <c r="M12657" t="s">
        <v>141</v>
      </c>
      <c r="N12657" t="s">
        <v>78</v>
      </c>
      <c r="O12657" t="s">
        <v>22</v>
      </c>
    </row>
    <row r="12658" spans="1:15">
      <c r="A12658" t="s">
        <v>19509</v>
      </c>
      <c r="B12658" s="1">
        <v>45698</v>
      </c>
      <c r="C12658" t="s">
        <v>6186</v>
      </c>
      <c r="D12658" t="s">
        <v>45</v>
      </c>
      <c r="E12658" t="s">
        <v>46</v>
      </c>
      <c r="F12658">
        <v>3</v>
      </c>
      <c r="G12658">
        <v>48728.78</v>
      </c>
      <c r="H12658">
        <v>146186.34</v>
      </c>
      <c r="I12658">
        <f>salesdata[[#This Row],[Total_Sales_INR]]/10000000</f>
        <v>1.4618634E-2</v>
      </c>
      <c r="J12658" t="s">
        <v>18</v>
      </c>
      <c r="K12658" t="s">
        <v>19</v>
      </c>
      <c r="L12658">
        <v>3</v>
      </c>
      <c r="M12658" t="s">
        <v>77</v>
      </c>
      <c r="N12658" t="s">
        <v>213</v>
      </c>
      <c r="O12658" t="s">
        <v>22</v>
      </c>
    </row>
    <row r="12659" spans="1:15">
      <c r="A12659" t="s">
        <v>19510</v>
      </c>
      <c r="B12659" s="1">
        <v>45912</v>
      </c>
      <c r="C12659" t="s">
        <v>16884</v>
      </c>
      <c r="D12659" t="s">
        <v>25</v>
      </c>
      <c r="E12659" t="s">
        <v>280</v>
      </c>
      <c r="F12659">
        <v>2</v>
      </c>
      <c r="G12659">
        <v>39953.980000000003</v>
      </c>
      <c r="H12659">
        <v>79907.960000000006</v>
      </c>
      <c r="I12659">
        <f>salesdata[[#This Row],[Total_Sales_INR]]/10000000</f>
        <v>7.9907960000000014E-3</v>
      </c>
      <c r="J12659" t="s">
        <v>47</v>
      </c>
      <c r="K12659" t="s">
        <v>19</v>
      </c>
      <c r="L12659">
        <v>4</v>
      </c>
      <c r="M12659" t="s">
        <v>123</v>
      </c>
      <c r="N12659" t="s">
        <v>57</v>
      </c>
      <c r="O12659" t="s">
        <v>22</v>
      </c>
    </row>
    <row r="12660" spans="1:15">
      <c r="A12660" t="s">
        <v>19511</v>
      </c>
      <c r="B12660" s="1">
        <v>45932</v>
      </c>
      <c r="C12660" t="s">
        <v>15206</v>
      </c>
      <c r="D12660" t="s">
        <v>102</v>
      </c>
      <c r="E12660" t="s">
        <v>193</v>
      </c>
      <c r="F12660">
        <v>2</v>
      </c>
      <c r="G12660">
        <v>47643.92</v>
      </c>
      <c r="H12660">
        <v>95287.84</v>
      </c>
      <c r="I12660">
        <f>salesdata[[#This Row],[Total_Sales_INR]]/10000000</f>
        <v>9.5287840000000002E-3</v>
      </c>
      <c r="J12660" t="s">
        <v>18</v>
      </c>
      <c r="K12660" t="s">
        <v>19</v>
      </c>
      <c r="L12660">
        <v>2</v>
      </c>
      <c r="M12660" t="s">
        <v>141</v>
      </c>
      <c r="N12660" t="s">
        <v>142</v>
      </c>
      <c r="O12660" t="s">
        <v>22</v>
      </c>
    </row>
    <row r="12661" spans="1:15">
      <c r="A12661" t="s">
        <v>19512</v>
      </c>
      <c r="B12661" s="1">
        <v>45814</v>
      </c>
      <c r="C12661" t="s">
        <v>982</v>
      </c>
      <c r="D12661" t="s">
        <v>32</v>
      </c>
      <c r="E12661" t="s">
        <v>250</v>
      </c>
      <c r="F12661">
        <v>5</v>
      </c>
      <c r="G12661">
        <v>10773.77</v>
      </c>
      <c r="H12661">
        <v>53868.85</v>
      </c>
      <c r="I12661">
        <f>salesdata[[#This Row],[Total_Sales_INR]]/10000000</f>
        <v>5.3868850000000001E-3</v>
      </c>
      <c r="J12661" t="s">
        <v>27</v>
      </c>
      <c r="K12661" t="s">
        <v>19</v>
      </c>
      <c r="L12661">
        <v>4</v>
      </c>
      <c r="M12661" t="s">
        <v>123</v>
      </c>
      <c r="N12661" t="s">
        <v>29</v>
      </c>
      <c r="O12661" t="s">
        <v>22</v>
      </c>
    </row>
    <row r="12662" spans="1:15">
      <c r="A12662" t="s">
        <v>19513</v>
      </c>
      <c r="B12662" s="1">
        <v>46004</v>
      </c>
      <c r="C12662" t="s">
        <v>7047</v>
      </c>
      <c r="D12662" t="s">
        <v>32</v>
      </c>
      <c r="E12662" t="s">
        <v>309</v>
      </c>
      <c r="F12662">
        <v>5</v>
      </c>
      <c r="G12662">
        <v>772.43</v>
      </c>
      <c r="H12662">
        <v>3862.15</v>
      </c>
      <c r="I12662">
        <f>salesdata[[#This Row],[Total_Sales_INR]]/10000000</f>
        <v>3.8621500000000003E-4</v>
      </c>
      <c r="J12662" t="s">
        <v>27</v>
      </c>
      <c r="K12662" t="s">
        <v>72</v>
      </c>
      <c r="L12662">
        <v>5</v>
      </c>
      <c r="M12662" t="s">
        <v>73</v>
      </c>
      <c r="N12662" t="s">
        <v>37</v>
      </c>
      <c r="O12662" t="s">
        <v>22</v>
      </c>
    </row>
    <row r="12663" spans="1:15">
      <c r="A12663" t="s">
        <v>19514</v>
      </c>
      <c r="B12663" s="1">
        <v>45990</v>
      </c>
      <c r="C12663" t="s">
        <v>19515</v>
      </c>
      <c r="D12663" t="s">
        <v>25</v>
      </c>
      <c r="E12663" t="s">
        <v>223</v>
      </c>
      <c r="F12663">
        <v>3</v>
      </c>
      <c r="G12663">
        <v>15555.96</v>
      </c>
      <c r="H12663">
        <v>46667.88</v>
      </c>
      <c r="I12663">
        <f>salesdata[[#This Row],[Total_Sales_INR]]/10000000</f>
        <v>4.6667879999999998E-3</v>
      </c>
      <c r="J12663" t="s">
        <v>34</v>
      </c>
      <c r="K12663" t="s">
        <v>35</v>
      </c>
      <c r="L12663">
        <v>2</v>
      </c>
      <c r="M12663" t="s">
        <v>56</v>
      </c>
      <c r="N12663" t="s">
        <v>48</v>
      </c>
      <c r="O12663" t="s">
        <v>22</v>
      </c>
    </row>
    <row r="12664" spans="1:15">
      <c r="A12664" t="s">
        <v>19516</v>
      </c>
      <c r="B12664" s="1">
        <v>45960</v>
      </c>
      <c r="C12664" t="s">
        <v>2325</v>
      </c>
      <c r="D12664" t="s">
        <v>32</v>
      </c>
      <c r="E12664" t="s">
        <v>81</v>
      </c>
      <c r="F12664">
        <v>1</v>
      </c>
      <c r="G12664">
        <v>43124.53</v>
      </c>
      <c r="H12664">
        <v>43124.53</v>
      </c>
      <c r="I12664">
        <f>salesdata[[#This Row],[Total_Sales_INR]]/10000000</f>
        <v>4.3124529999999999E-3</v>
      </c>
      <c r="J12664" t="s">
        <v>27</v>
      </c>
      <c r="K12664" t="s">
        <v>35</v>
      </c>
      <c r="L12664">
        <v>5</v>
      </c>
      <c r="M12664" t="s">
        <v>51</v>
      </c>
      <c r="N12664" t="s">
        <v>42</v>
      </c>
      <c r="O12664" t="s">
        <v>22</v>
      </c>
    </row>
    <row r="12665" spans="1:15">
      <c r="A12665" t="s">
        <v>19517</v>
      </c>
      <c r="B12665" s="1">
        <v>45735</v>
      </c>
      <c r="C12665" t="s">
        <v>8750</v>
      </c>
      <c r="D12665" t="s">
        <v>32</v>
      </c>
      <c r="E12665" t="s">
        <v>81</v>
      </c>
      <c r="F12665">
        <v>3</v>
      </c>
      <c r="G12665">
        <v>43449.05</v>
      </c>
      <c r="H12665">
        <v>130347.15</v>
      </c>
      <c r="I12665">
        <f>salesdata[[#This Row],[Total_Sales_INR]]/10000000</f>
        <v>1.3034714999999999E-2</v>
      </c>
      <c r="J12665" t="s">
        <v>34</v>
      </c>
      <c r="K12665" t="s">
        <v>72</v>
      </c>
      <c r="L12665">
        <v>2</v>
      </c>
      <c r="M12665" t="s">
        <v>265</v>
      </c>
      <c r="N12665" t="s">
        <v>213</v>
      </c>
      <c r="O12665" t="s">
        <v>22</v>
      </c>
    </row>
    <row r="12666" spans="1:15">
      <c r="A12666" t="s">
        <v>19518</v>
      </c>
      <c r="B12666" s="1">
        <v>45917</v>
      </c>
      <c r="C12666" t="s">
        <v>18553</v>
      </c>
      <c r="D12666" t="s">
        <v>45</v>
      </c>
      <c r="E12666" t="s">
        <v>60</v>
      </c>
      <c r="F12666">
        <v>5</v>
      </c>
      <c r="G12666">
        <v>13641.01</v>
      </c>
      <c r="H12666">
        <v>68205.05</v>
      </c>
      <c r="I12666">
        <f>salesdata[[#This Row],[Total_Sales_INR]]/10000000</f>
        <v>6.8205050000000001E-3</v>
      </c>
      <c r="J12666" t="s">
        <v>47</v>
      </c>
      <c r="K12666" t="s">
        <v>72</v>
      </c>
      <c r="L12666">
        <v>5</v>
      </c>
      <c r="M12666" t="s">
        <v>73</v>
      </c>
      <c r="N12666" t="s">
        <v>42</v>
      </c>
      <c r="O12666" t="s">
        <v>22</v>
      </c>
    </row>
    <row r="12667" spans="1:15">
      <c r="A12667" t="s">
        <v>19519</v>
      </c>
      <c r="B12667" s="1">
        <v>45981</v>
      </c>
      <c r="C12667" t="s">
        <v>19520</v>
      </c>
      <c r="D12667" t="s">
        <v>45</v>
      </c>
      <c r="E12667" t="s">
        <v>60</v>
      </c>
      <c r="F12667">
        <v>3</v>
      </c>
      <c r="G12667">
        <v>24094.3</v>
      </c>
      <c r="H12667">
        <v>72282.899999999994</v>
      </c>
      <c r="I12667">
        <f>salesdata[[#This Row],[Total_Sales_INR]]/10000000</f>
        <v>7.2282899999999992E-3</v>
      </c>
      <c r="J12667" t="s">
        <v>34</v>
      </c>
      <c r="K12667" t="s">
        <v>72</v>
      </c>
      <c r="L12667">
        <v>2</v>
      </c>
      <c r="M12667" t="s">
        <v>133</v>
      </c>
      <c r="N12667" t="s">
        <v>173</v>
      </c>
      <c r="O12667" t="s">
        <v>22</v>
      </c>
    </row>
    <row r="12668" spans="1:15">
      <c r="A12668" t="s">
        <v>19521</v>
      </c>
      <c r="B12668" s="1">
        <v>45684</v>
      </c>
      <c r="C12668" t="s">
        <v>357</v>
      </c>
      <c r="D12668" t="s">
        <v>102</v>
      </c>
      <c r="E12668" t="s">
        <v>184</v>
      </c>
      <c r="F12668">
        <v>4</v>
      </c>
      <c r="G12668">
        <v>36631.82</v>
      </c>
      <c r="H12668">
        <v>146527.28</v>
      </c>
      <c r="I12668">
        <f>salesdata[[#This Row],[Total_Sales_INR]]/10000000</f>
        <v>1.4652728E-2</v>
      </c>
      <c r="J12668" t="s">
        <v>47</v>
      </c>
      <c r="K12668" t="s">
        <v>35</v>
      </c>
      <c r="L12668">
        <v>2</v>
      </c>
      <c r="M12668" t="s">
        <v>141</v>
      </c>
      <c r="N12668" t="s">
        <v>94</v>
      </c>
      <c r="O12668" t="s">
        <v>22</v>
      </c>
    </row>
    <row r="12669" spans="1:15">
      <c r="A12669" t="s">
        <v>19522</v>
      </c>
      <c r="B12669" s="1">
        <v>45676</v>
      </c>
      <c r="C12669" t="s">
        <v>2692</v>
      </c>
      <c r="D12669" t="s">
        <v>16</v>
      </c>
      <c r="E12669" t="s">
        <v>137</v>
      </c>
      <c r="F12669">
        <v>4</v>
      </c>
      <c r="G12669">
        <v>35593.97</v>
      </c>
      <c r="H12669">
        <v>142375.88</v>
      </c>
      <c r="I12669">
        <f>salesdata[[#This Row],[Total_Sales_INR]]/10000000</f>
        <v>1.4237588000000001E-2</v>
      </c>
      <c r="J12669" t="s">
        <v>34</v>
      </c>
      <c r="K12669" t="s">
        <v>19</v>
      </c>
      <c r="L12669">
        <v>5</v>
      </c>
      <c r="M12669" t="s">
        <v>41</v>
      </c>
      <c r="N12669" t="s">
        <v>167</v>
      </c>
      <c r="O12669" t="s">
        <v>22</v>
      </c>
    </row>
    <row r="12670" spans="1:15">
      <c r="A12670" t="s">
        <v>19523</v>
      </c>
      <c r="B12670" s="1">
        <v>46011</v>
      </c>
      <c r="C12670" t="s">
        <v>19524</v>
      </c>
      <c r="D12670" t="s">
        <v>45</v>
      </c>
      <c r="E12670" t="s">
        <v>60</v>
      </c>
      <c r="F12670">
        <v>3</v>
      </c>
      <c r="G12670">
        <v>10542.48</v>
      </c>
      <c r="H12670">
        <v>31627.439999999999</v>
      </c>
      <c r="I12670">
        <f>salesdata[[#This Row],[Total_Sales_INR]]/10000000</f>
        <v>3.1627439999999999E-3</v>
      </c>
      <c r="J12670" t="s">
        <v>47</v>
      </c>
      <c r="K12670" t="s">
        <v>35</v>
      </c>
      <c r="L12670">
        <v>5</v>
      </c>
      <c r="M12670" t="s">
        <v>73</v>
      </c>
      <c r="N12670" t="s">
        <v>216</v>
      </c>
      <c r="O12670" t="s">
        <v>22</v>
      </c>
    </row>
    <row r="12671" spans="1:15">
      <c r="A12671" t="s">
        <v>19525</v>
      </c>
      <c r="B12671" s="1">
        <v>45679</v>
      </c>
      <c r="C12671" t="s">
        <v>19526</v>
      </c>
      <c r="D12671" t="s">
        <v>102</v>
      </c>
      <c r="E12671" t="s">
        <v>155</v>
      </c>
      <c r="F12671">
        <v>4</v>
      </c>
      <c r="G12671">
        <v>46048.74</v>
      </c>
      <c r="H12671">
        <v>184194.96</v>
      </c>
      <c r="I12671">
        <f>salesdata[[#This Row],[Total_Sales_INR]]/10000000</f>
        <v>1.8419496E-2</v>
      </c>
      <c r="J12671" t="s">
        <v>47</v>
      </c>
      <c r="K12671" t="s">
        <v>72</v>
      </c>
      <c r="L12671">
        <v>5</v>
      </c>
      <c r="M12671" t="s">
        <v>73</v>
      </c>
      <c r="N12671" t="s">
        <v>156</v>
      </c>
      <c r="O12671" t="s">
        <v>22</v>
      </c>
    </row>
    <row r="12672" spans="1:15">
      <c r="A12672" t="s">
        <v>19527</v>
      </c>
      <c r="B12672" s="1">
        <v>45812</v>
      </c>
      <c r="C12672" t="s">
        <v>5229</v>
      </c>
      <c r="D12672" t="s">
        <v>45</v>
      </c>
      <c r="E12672" t="s">
        <v>60</v>
      </c>
      <c r="F12672">
        <v>3</v>
      </c>
      <c r="G12672">
        <v>26254.74</v>
      </c>
      <c r="H12672">
        <v>78764.22</v>
      </c>
      <c r="I12672">
        <f>salesdata[[#This Row],[Total_Sales_INR]]/10000000</f>
        <v>7.876422000000001E-3</v>
      </c>
      <c r="J12672" t="s">
        <v>34</v>
      </c>
      <c r="K12672" t="s">
        <v>19</v>
      </c>
      <c r="L12672">
        <v>4</v>
      </c>
      <c r="M12672" t="s">
        <v>198</v>
      </c>
      <c r="N12672" t="s">
        <v>29</v>
      </c>
      <c r="O12672" t="s">
        <v>22</v>
      </c>
    </row>
    <row r="12673" spans="1:15">
      <c r="A12673" t="s">
        <v>19528</v>
      </c>
      <c r="B12673" s="1">
        <v>45966</v>
      </c>
      <c r="C12673" t="s">
        <v>11767</v>
      </c>
      <c r="D12673" t="s">
        <v>16</v>
      </c>
      <c r="E12673" t="s">
        <v>17</v>
      </c>
      <c r="F12673">
        <v>4</v>
      </c>
      <c r="G12673">
        <v>16033.62</v>
      </c>
      <c r="H12673">
        <v>64134.48</v>
      </c>
      <c r="I12673">
        <f>salesdata[[#This Row],[Total_Sales_INR]]/10000000</f>
        <v>6.4134480000000004E-3</v>
      </c>
      <c r="J12673" t="s">
        <v>18</v>
      </c>
      <c r="K12673" t="s">
        <v>72</v>
      </c>
      <c r="L12673">
        <v>2</v>
      </c>
      <c r="M12673" t="s">
        <v>104</v>
      </c>
      <c r="N12673" t="s">
        <v>37</v>
      </c>
      <c r="O12673" t="s">
        <v>22</v>
      </c>
    </row>
    <row r="12674" spans="1:15">
      <c r="A12674" t="s">
        <v>19529</v>
      </c>
      <c r="B12674" s="1">
        <v>45932</v>
      </c>
      <c r="C12674" t="s">
        <v>11374</v>
      </c>
      <c r="D12674" t="s">
        <v>32</v>
      </c>
      <c r="E12674" t="s">
        <v>81</v>
      </c>
      <c r="F12674">
        <v>5</v>
      </c>
      <c r="G12674">
        <v>30429.08</v>
      </c>
      <c r="H12674">
        <v>152145.4</v>
      </c>
      <c r="I12674">
        <f>salesdata[[#This Row],[Total_Sales_INR]]/10000000</f>
        <v>1.5214539999999999E-2</v>
      </c>
      <c r="J12674" t="s">
        <v>18</v>
      </c>
      <c r="K12674" t="s">
        <v>35</v>
      </c>
      <c r="L12674">
        <v>3</v>
      </c>
      <c r="M12674" t="s">
        <v>115</v>
      </c>
      <c r="N12674" t="s">
        <v>120</v>
      </c>
      <c r="O12674" t="s">
        <v>22</v>
      </c>
    </row>
    <row r="12675" spans="1:15">
      <c r="A12675" t="s">
        <v>19530</v>
      </c>
      <c r="B12675" s="1">
        <v>45759</v>
      </c>
      <c r="C12675" t="s">
        <v>12343</v>
      </c>
      <c r="D12675" t="s">
        <v>45</v>
      </c>
      <c r="E12675" t="s">
        <v>46</v>
      </c>
      <c r="F12675">
        <v>5</v>
      </c>
      <c r="G12675">
        <v>4596.41</v>
      </c>
      <c r="H12675">
        <v>22982.05</v>
      </c>
      <c r="I12675">
        <f>salesdata[[#This Row],[Total_Sales_INR]]/10000000</f>
        <v>2.2982049999999998E-3</v>
      </c>
      <c r="J12675" t="s">
        <v>47</v>
      </c>
      <c r="K12675" t="s">
        <v>72</v>
      </c>
      <c r="L12675">
        <v>5</v>
      </c>
      <c r="M12675" t="s">
        <v>41</v>
      </c>
      <c r="N12675" t="s">
        <v>52</v>
      </c>
      <c r="O12675" t="s">
        <v>22</v>
      </c>
    </row>
    <row r="12676" spans="1:15">
      <c r="A12676" t="s">
        <v>19531</v>
      </c>
      <c r="B12676" s="1">
        <v>45691</v>
      </c>
      <c r="C12676" t="s">
        <v>5191</v>
      </c>
      <c r="D12676" t="s">
        <v>102</v>
      </c>
      <c r="E12676" t="s">
        <v>103</v>
      </c>
      <c r="F12676">
        <v>2</v>
      </c>
      <c r="G12676">
        <v>42810.27</v>
      </c>
      <c r="H12676">
        <v>85620.54</v>
      </c>
      <c r="I12676">
        <f>salesdata[[#This Row],[Total_Sales_INR]]/10000000</f>
        <v>8.5620539999999995E-3</v>
      </c>
      <c r="J12676" t="s">
        <v>27</v>
      </c>
      <c r="K12676" t="s">
        <v>72</v>
      </c>
      <c r="L12676">
        <v>4</v>
      </c>
      <c r="M12676" t="s">
        <v>160</v>
      </c>
      <c r="N12676" t="s">
        <v>69</v>
      </c>
      <c r="O12676" t="s">
        <v>22</v>
      </c>
    </row>
    <row r="12677" spans="1:15">
      <c r="A12677" t="s">
        <v>19532</v>
      </c>
      <c r="B12677" s="1">
        <v>45858</v>
      </c>
      <c r="C12677" t="s">
        <v>19533</v>
      </c>
      <c r="D12677" t="s">
        <v>45</v>
      </c>
      <c r="E12677" t="s">
        <v>60</v>
      </c>
      <c r="F12677">
        <v>3</v>
      </c>
      <c r="G12677">
        <v>8036.08</v>
      </c>
      <c r="H12677">
        <v>24108.240000000002</v>
      </c>
      <c r="I12677">
        <f>salesdata[[#This Row],[Total_Sales_INR]]/10000000</f>
        <v>2.4108240000000002E-3</v>
      </c>
      <c r="J12677" t="s">
        <v>27</v>
      </c>
      <c r="K12677" t="s">
        <v>19</v>
      </c>
      <c r="L12677">
        <v>2</v>
      </c>
      <c r="M12677" t="s">
        <v>56</v>
      </c>
      <c r="N12677" t="s">
        <v>82</v>
      </c>
      <c r="O12677" t="s">
        <v>22</v>
      </c>
    </row>
    <row r="12678" spans="1:15">
      <c r="A12678" t="s">
        <v>19534</v>
      </c>
      <c r="B12678" s="1">
        <v>45854</v>
      </c>
      <c r="C12678" t="s">
        <v>19535</v>
      </c>
      <c r="D12678" t="s">
        <v>16</v>
      </c>
      <c r="E12678" t="s">
        <v>17</v>
      </c>
      <c r="F12678">
        <v>2</v>
      </c>
      <c r="G12678">
        <v>42431.21</v>
      </c>
      <c r="H12678">
        <v>84862.42</v>
      </c>
      <c r="I12678">
        <f>salesdata[[#This Row],[Total_Sales_INR]]/10000000</f>
        <v>8.4862419999999997E-3</v>
      </c>
      <c r="J12678" t="s">
        <v>34</v>
      </c>
      <c r="K12678" t="s">
        <v>19</v>
      </c>
      <c r="L12678">
        <v>2</v>
      </c>
      <c r="M12678" t="s">
        <v>56</v>
      </c>
      <c r="N12678" t="s">
        <v>78</v>
      </c>
      <c r="O12678" t="s">
        <v>22</v>
      </c>
    </row>
    <row r="12679" spans="1:15">
      <c r="A12679" t="s">
        <v>19536</v>
      </c>
      <c r="B12679" s="1">
        <v>45798</v>
      </c>
      <c r="C12679" t="s">
        <v>8137</v>
      </c>
      <c r="D12679" t="s">
        <v>102</v>
      </c>
      <c r="E12679" t="s">
        <v>118</v>
      </c>
      <c r="F12679">
        <v>1</v>
      </c>
      <c r="G12679">
        <v>12696.68</v>
      </c>
      <c r="H12679">
        <v>12696.68</v>
      </c>
      <c r="I12679">
        <f>salesdata[[#This Row],[Total_Sales_INR]]/10000000</f>
        <v>1.2696680000000001E-3</v>
      </c>
      <c r="J12679" t="s">
        <v>34</v>
      </c>
      <c r="K12679" t="s">
        <v>72</v>
      </c>
      <c r="L12679">
        <v>5</v>
      </c>
      <c r="M12679" t="s">
        <v>41</v>
      </c>
      <c r="N12679" t="s">
        <v>124</v>
      </c>
      <c r="O12679" t="s">
        <v>22</v>
      </c>
    </row>
    <row r="12680" spans="1:15">
      <c r="A12680" t="s">
        <v>19537</v>
      </c>
      <c r="B12680" s="1">
        <v>45670</v>
      </c>
      <c r="C12680" t="s">
        <v>12710</v>
      </c>
      <c r="D12680" t="s">
        <v>16</v>
      </c>
      <c r="E12680" t="s">
        <v>130</v>
      </c>
      <c r="F12680">
        <v>2</v>
      </c>
      <c r="G12680">
        <v>48966.15</v>
      </c>
      <c r="H12680">
        <v>97932.3</v>
      </c>
      <c r="I12680">
        <f>salesdata[[#This Row],[Total_Sales_INR]]/10000000</f>
        <v>9.79323E-3</v>
      </c>
      <c r="J12680" t="s">
        <v>27</v>
      </c>
      <c r="K12680" t="s">
        <v>35</v>
      </c>
      <c r="L12680">
        <v>4</v>
      </c>
      <c r="M12680" t="s">
        <v>88</v>
      </c>
      <c r="N12680" t="s">
        <v>150</v>
      </c>
      <c r="O12680" t="s">
        <v>22</v>
      </c>
    </row>
    <row r="12681" spans="1:15">
      <c r="A12681" t="s">
        <v>19538</v>
      </c>
      <c r="B12681" s="1">
        <v>45752</v>
      </c>
      <c r="C12681" t="s">
        <v>15133</v>
      </c>
      <c r="D12681" t="s">
        <v>32</v>
      </c>
      <c r="E12681" t="s">
        <v>33</v>
      </c>
      <c r="F12681">
        <v>3</v>
      </c>
      <c r="G12681">
        <v>2164.54</v>
      </c>
      <c r="H12681">
        <v>6493.62</v>
      </c>
      <c r="I12681">
        <f>salesdata[[#This Row],[Total_Sales_INR]]/10000000</f>
        <v>6.4936200000000001E-4</v>
      </c>
      <c r="J12681" t="s">
        <v>34</v>
      </c>
      <c r="K12681" t="s">
        <v>72</v>
      </c>
      <c r="L12681">
        <v>2</v>
      </c>
      <c r="M12681" t="s">
        <v>104</v>
      </c>
      <c r="N12681" t="s">
        <v>21</v>
      </c>
      <c r="O12681" t="s">
        <v>22</v>
      </c>
    </row>
    <row r="12682" spans="1:15">
      <c r="A12682" t="s">
        <v>19539</v>
      </c>
      <c r="B12682" s="1">
        <v>45862</v>
      </c>
      <c r="C12682" t="s">
        <v>5564</v>
      </c>
      <c r="D12682" t="s">
        <v>25</v>
      </c>
      <c r="E12682" t="s">
        <v>91</v>
      </c>
      <c r="F12682">
        <v>2</v>
      </c>
      <c r="G12682">
        <v>24950.99</v>
      </c>
      <c r="H12682">
        <v>49901.98</v>
      </c>
      <c r="I12682">
        <f>salesdata[[#This Row],[Total_Sales_INR]]/10000000</f>
        <v>4.9901980000000004E-3</v>
      </c>
      <c r="J12682" t="s">
        <v>27</v>
      </c>
      <c r="K12682" t="s">
        <v>19</v>
      </c>
      <c r="L12682">
        <v>4</v>
      </c>
      <c r="M12682" t="s">
        <v>160</v>
      </c>
      <c r="N12682" t="s">
        <v>150</v>
      </c>
      <c r="O12682" t="s">
        <v>22</v>
      </c>
    </row>
    <row r="12683" spans="1:15">
      <c r="A12683" t="s">
        <v>19540</v>
      </c>
      <c r="B12683" s="1">
        <v>45967</v>
      </c>
      <c r="C12683" t="s">
        <v>11769</v>
      </c>
      <c r="D12683" t="s">
        <v>102</v>
      </c>
      <c r="E12683" t="s">
        <v>184</v>
      </c>
      <c r="F12683">
        <v>2</v>
      </c>
      <c r="G12683">
        <v>28376.52</v>
      </c>
      <c r="H12683">
        <v>56753.04</v>
      </c>
      <c r="I12683">
        <f>salesdata[[#This Row],[Total_Sales_INR]]/10000000</f>
        <v>5.6753039999999999E-3</v>
      </c>
      <c r="J12683" t="s">
        <v>47</v>
      </c>
      <c r="K12683" t="s">
        <v>19</v>
      </c>
      <c r="L12683">
        <v>4</v>
      </c>
      <c r="M12683" t="s">
        <v>160</v>
      </c>
      <c r="N12683" t="s">
        <v>97</v>
      </c>
      <c r="O12683" t="s">
        <v>22</v>
      </c>
    </row>
    <row r="12684" spans="1:15">
      <c r="A12684" t="s">
        <v>19541</v>
      </c>
      <c r="B12684" s="1">
        <v>46010</v>
      </c>
      <c r="C12684" t="s">
        <v>2660</v>
      </c>
      <c r="D12684" t="s">
        <v>102</v>
      </c>
      <c r="E12684" t="s">
        <v>193</v>
      </c>
      <c r="F12684">
        <v>5</v>
      </c>
      <c r="G12684">
        <v>2966.53</v>
      </c>
      <c r="H12684">
        <v>14832.65</v>
      </c>
      <c r="I12684">
        <f>salesdata[[#This Row],[Total_Sales_INR]]/10000000</f>
        <v>1.4832649999999999E-3</v>
      </c>
      <c r="J12684" t="s">
        <v>34</v>
      </c>
      <c r="K12684" t="s">
        <v>72</v>
      </c>
      <c r="L12684">
        <v>4</v>
      </c>
      <c r="M12684" t="s">
        <v>88</v>
      </c>
      <c r="N12684" t="s">
        <v>120</v>
      </c>
      <c r="O12684" t="s">
        <v>22</v>
      </c>
    </row>
    <row r="12685" spans="1:15">
      <c r="A12685" t="s">
        <v>19542</v>
      </c>
      <c r="B12685" s="1">
        <v>45957</v>
      </c>
      <c r="C12685" t="s">
        <v>19543</v>
      </c>
      <c r="D12685" t="s">
        <v>25</v>
      </c>
      <c r="E12685" t="s">
        <v>91</v>
      </c>
      <c r="F12685">
        <v>4</v>
      </c>
      <c r="G12685">
        <v>47636.14</v>
      </c>
      <c r="H12685">
        <v>190544.56</v>
      </c>
      <c r="I12685">
        <f>salesdata[[#This Row],[Total_Sales_INR]]/10000000</f>
        <v>1.9054456000000001E-2</v>
      </c>
      <c r="J12685" t="s">
        <v>47</v>
      </c>
      <c r="K12685" t="s">
        <v>72</v>
      </c>
      <c r="L12685">
        <v>1</v>
      </c>
      <c r="M12685" t="s">
        <v>119</v>
      </c>
      <c r="N12685" t="s">
        <v>134</v>
      </c>
      <c r="O12685" t="s">
        <v>22</v>
      </c>
    </row>
    <row r="12686" spans="1:15">
      <c r="A12686" t="s">
        <v>19544</v>
      </c>
      <c r="B12686" s="1">
        <v>45979</v>
      </c>
      <c r="C12686" t="s">
        <v>3854</v>
      </c>
      <c r="D12686" t="s">
        <v>32</v>
      </c>
      <c r="E12686" t="s">
        <v>250</v>
      </c>
      <c r="F12686">
        <v>1</v>
      </c>
      <c r="G12686">
        <v>3435.59</v>
      </c>
      <c r="H12686">
        <v>3435.59</v>
      </c>
      <c r="I12686">
        <f>salesdata[[#This Row],[Total_Sales_INR]]/10000000</f>
        <v>3.4355900000000001E-4</v>
      </c>
      <c r="J12686" t="s">
        <v>27</v>
      </c>
      <c r="K12686" t="s">
        <v>35</v>
      </c>
      <c r="L12686">
        <v>3</v>
      </c>
      <c r="M12686" t="s">
        <v>115</v>
      </c>
      <c r="N12686" t="s">
        <v>94</v>
      </c>
      <c r="O12686" t="s">
        <v>22</v>
      </c>
    </row>
    <row r="12687" spans="1:15">
      <c r="A12687" t="s">
        <v>19545</v>
      </c>
      <c r="B12687" s="1">
        <v>45947</v>
      </c>
      <c r="C12687" t="s">
        <v>11270</v>
      </c>
      <c r="D12687" t="s">
        <v>102</v>
      </c>
      <c r="E12687" t="s">
        <v>103</v>
      </c>
      <c r="F12687">
        <v>2</v>
      </c>
      <c r="G12687">
        <v>6658.4</v>
      </c>
      <c r="H12687">
        <v>13316.8</v>
      </c>
      <c r="I12687">
        <f>salesdata[[#This Row],[Total_Sales_INR]]/10000000</f>
        <v>1.33168E-3</v>
      </c>
      <c r="J12687" t="s">
        <v>47</v>
      </c>
      <c r="K12687" t="s">
        <v>72</v>
      </c>
      <c r="L12687">
        <v>5</v>
      </c>
      <c r="M12687" t="s">
        <v>28</v>
      </c>
      <c r="N12687" t="s">
        <v>112</v>
      </c>
      <c r="O12687" t="s">
        <v>22</v>
      </c>
    </row>
    <row r="12688" spans="1:15">
      <c r="A12688" t="s">
        <v>19546</v>
      </c>
      <c r="B12688" s="1">
        <v>45839</v>
      </c>
      <c r="C12688" t="s">
        <v>19547</v>
      </c>
      <c r="D12688" t="s">
        <v>16</v>
      </c>
      <c r="E12688" t="s">
        <v>130</v>
      </c>
      <c r="F12688">
        <v>5</v>
      </c>
      <c r="G12688">
        <v>15215.06</v>
      </c>
      <c r="H12688">
        <v>76075.3</v>
      </c>
      <c r="I12688">
        <f>salesdata[[#This Row],[Total_Sales_INR]]/10000000</f>
        <v>7.6075300000000004E-3</v>
      </c>
      <c r="J12688" t="s">
        <v>47</v>
      </c>
      <c r="K12688" t="s">
        <v>19</v>
      </c>
      <c r="L12688">
        <v>1</v>
      </c>
      <c r="M12688" t="s">
        <v>68</v>
      </c>
      <c r="N12688" t="s">
        <v>120</v>
      </c>
      <c r="O12688" t="s">
        <v>22</v>
      </c>
    </row>
    <row r="12689" spans="1:15">
      <c r="A12689" t="s">
        <v>19548</v>
      </c>
      <c r="B12689" s="1">
        <v>45994</v>
      </c>
      <c r="C12689" t="s">
        <v>9351</v>
      </c>
      <c r="D12689" t="s">
        <v>16</v>
      </c>
      <c r="E12689" t="s">
        <v>137</v>
      </c>
      <c r="F12689">
        <v>1</v>
      </c>
      <c r="G12689">
        <v>33469.019999999997</v>
      </c>
      <c r="H12689">
        <v>33469.019999999997</v>
      </c>
      <c r="I12689">
        <f>salesdata[[#This Row],[Total_Sales_INR]]/10000000</f>
        <v>3.3469019999999997E-3</v>
      </c>
      <c r="J12689" t="s">
        <v>27</v>
      </c>
      <c r="K12689" t="s">
        <v>72</v>
      </c>
      <c r="L12689">
        <v>5</v>
      </c>
      <c r="M12689" t="s">
        <v>41</v>
      </c>
      <c r="N12689" t="s">
        <v>74</v>
      </c>
      <c r="O12689" t="s">
        <v>22</v>
      </c>
    </row>
    <row r="12690" spans="1:15">
      <c r="A12690" t="s">
        <v>19549</v>
      </c>
      <c r="B12690" s="1">
        <v>45878</v>
      </c>
      <c r="C12690" t="s">
        <v>19550</v>
      </c>
      <c r="D12690" t="s">
        <v>32</v>
      </c>
      <c r="E12690" t="s">
        <v>309</v>
      </c>
      <c r="F12690">
        <v>3</v>
      </c>
      <c r="G12690">
        <v>46316.45</v>
      </c>
      <c r="H12690">
        <v>138949.35</v>
      </c>
      <c r="I12690">
        <f>salesdata[[#This Row],[Total_Sales_INR]]/10000000</f>
        <v>1.3894935000000001E-2</v>
      </c>
      <c r="J12690" t="s">
        <v>27</v>
      </c>
      <c r="K12690" t="s">
        <v>72</v>
      </c>
      <c r="L12690">
        <v>3</v>
      </c>
      <c r="M12690" t="s">
        <v>115</v>
      </c>
      <c r="N12690" t="s">
        <v>21</v>
      </c>
      <c r="O12690" t="s">
        <v>22</v>
      </c>
    </row>
    <row r="12691" spans="1:15">
      <c r="A12691" t="s">
        <v>19551</v>
      </c>
      <c r="B12691" s="1">
        <v>45709</v>
      </c>
      <c r="C12691" t="s">
        <v>4612</v>
      </c>
      <c r="D12691" t="s">
        <v>32</v>
      </c>
      <c r="E12691" t="s">
        <v>40</v>
      </c>
      <c r="F12691">
        <v>2</v>
      </c>
      <c r="G12691">
        <v>6713.61</v>
      </c>
      <c r="H12691">
        <v>13427.22</v>
      </c>
      <c r="I12691">
        <f>salesdata[[#This Row],[Total_Sales_INR]]/10000000</f>
        <v>1.342722E-3</v>
      </c>
      <c r="J12691" t="s">
        <v>47</v>
      </c>
      <c r="K12691" t="s">
        <v>72</v>
      </c>
      <c r="L12691">
        <v>2</v>
      </c>
      <c r="M12691" t="s">
        <v>141</v>
      </c>
      <c r="N12691" t="s">
        <v>150</v>
      </c>
      <c r="O12691" t="s">
        <v>22</v>
      </c>
    </row>
    <row r="12692" spans="1:15">
      <c r="A12692" t="s">
        <v>19552</v>
      </c>
      <c r="B12692" s="1">
        <v>46016</v>
      </c>
      <c r="C12692" t="s">
        <v>12776</v>
      </c>
      <c r="D12692" t="s">
        <v>25</v>
      </c>
      <c r="E12692" t="s">
        <v>91</v>
      </c>
      <c r="F12692">
        <v>4</v>
      </c>
      <c r="G12692">
        <v>8746.17</v>
      </c>
      <c r="H12692">
        <v>34984.68</v>
      </c>
      <c r="I12692">
        <f>salesdata[[#This Row],[Total_Sales_INR]]/10000000</f>
        <v>3.4984680000000002E-3</v>
      </c>
      <c r="J12692" t="s">
        <v>34</v>
      </c>
      <c r="K12692" t="s">
        <v>35</v>
      </c>
      <c r="L12692">
        <v>3</v>
      </c>
      <c r="M12692" t="s">
        <v>61</v>
      </c>
      <c r="N12692" t="s">
        <v>150</v>
      </c>
      <c r="O12692" t="s">
        <v>22</v>
      </c>
    </row>
    <row r="12693" spans="1:15">
      <c r="A12693" t="s">
        <v>19553</v>
      </c>
      <c r="B12693" s="1">
        <v>45990</v>
      </c>
      <c r="C12693" t="s">
        <v>2323</v>
      </c>
      <c r="D12693" t="s">
        <v>45</v>
      </c>
      <c r="E12693" t="s">
        <v>46</v>
      </c>
      <c r="F12693">
        <v>1</v>
      </c>
      <c r="G12693">
        <v>42705.120000000003</v>
      </c>
      <c r="H12693">
        <v>42705.120000000003</v>
      </c>
      <c r="I12693">
        <f>salesdata[[#This Row],[Total_Sales_INR]]/10000000</f>
        <v>4.2705120000000006E-3</v>
      </c>
      <c r="J12693" t="s">
        <v>47</v>
      </c>
      <c r="K12693" t="s">
        <v>35</v>
      </c>
      <c r="L12693">
        <v>4</v>
      </c>
      <c r="M12693" t="s">
        <v>160</v>
      </c>
      <c r="N12693" t="s">
        <v>69</v>
      </c>
      <c r="O12693" t="s">
        <v>22</v>
      </c>
    </row>
    <row r="12694" spans="1:15">
      <c r="A12694" t="s">
        <v>19554</v>
      </c>
      <c r="B12694" s="1">
        <v>45744</v>
      </c>
      <c r="C12694" t="s">
        <v>5126</v>
      </c>
      <c r="D12694" t="s">
        <v>16</v>
      </c>
      <c r="E12694" t="s">
        <v>130</v>
      </c>
      <c r="F12694">
        <v>5</v>
      </c>
      <c r="G12694">
        <v>6857.46</v>
      </c>
      <c r="H12694">
        <v>34287.300000000003</v>
      </c>
      <c r="I12694">
        <f>salesdata[[#This Row],[Total_Sales_INR]]/10000000</f>
        <v>3.4287300000000005E-3</v>
      </c>
      <c r="J12694" t="s">
        <v>27</v>
      </c>
      <c r="K12694" t="s">
        <v>35</v>
      </c>
      <c r="L12694">
        <v>2</v>
      </c>
      <c r="M12694" t="s">
        <v>104</v>
      </c>
      <c r="N12694" t="s">
        <v>112</v>
      </c>
      <c r="O12694" t="s">
        <v>22</v>
      </c>
    </row>
    <row r="12695" spans="1:15">
      <c r="A12695" t="s">
        <v>19555</v>
      </c>
      <c r="B12695" s="1">
        <v>45779</v>
      </c>
      <c r="C12695" t="s">
        <v>7602</v>
      </c>
      <c r="D12695" t="s">
        <v>32</v>
      </c>
      <c r="E12695" t="s">
        <v>81</v>
      </c>
      <c r="F12695">
        <v>5</v>
      </c>
      <c r="G12695">
        <v>46471.21</v>
      </c>
      <c r="H12695">
        <v>232356.05</v>
      </c>
      <c r="I12695">
        <f>salesdata[[#This Row],[Total_Sales_INR]]/10000000</f>
        <v>2.3235604999999999E-2</v>
      </c>
      <c r="J12695" t="s">
        <v>34</v>
      </c>
      <c r="K12695" t="s">
        <v>35</v>
      </c>
      <c r="L12695">
        <v>2</v>
      </c>
      <c r="M12695" t="s">
        <v>104</v>
      </c>
      <c r="N12695" t="s">
        <v>82</v>
      </c>
      <c r="O12695" t="s">
        <v>22</v>
      </c>
    </row>
    <row r="12696" spans="1:15">
      <c r="A12696" t="s">
        <v>19556</v>
      </c>
      <c r="B12696" s="1">
        <v>45877</v>
      </c>
      <c r="C12696" t="s">
        <v>17685</v>
      </c>
      <c r="D12696" t="s">
        <v>25</v>
      </c>
      <c r="E12696" t="s">
        <v>223</v>
      </c>
      <c r="F12696">
        <v>4</v>
      </c>
      <c r="G12696">
        <v>14103.09</v>
      </c>
      <c r="H12696">
        <v>56412.36</v>
      </c>
      <c r="I12696">
        <f>salesdata[[#This Row],[Total_Sales_INR]]/10000000</f>
        <v>5.641236E-3</v>
      </c>
      <c r="J12696" t="s">
        <v>27</v>
      </c>
      <c r="K12696" t="s">
        <v>35</v>
      </c>
      <c r="L12696">
        <v>1</v>
      </c>
      <c r="M12696" t="s">
        <v>20</v>
      </c>
      <c r="N12696" t="s">
        <v>150</v>
      </c>
      <c r="O12696" t="s">
        <v>22</v>
      </c>
    </row>
    <row r="12697" spans="1:15">
      <c r="A12697" t="s">
        <v>19557</v>
      </c>
      <c r="B12697" s="1">
        <v>45954</v>
      </c>
      <c r="C12697" t="s">
        <v>4976</v>
      </c>
      <c r="D12697" t="s">
        <v>32</v>
      </c>
      <c r="E12697" t="s">
        <v>33</v>
      </c>
      <c r="F12697">
        <v>4</v>
      </c>
      <c r="G12697">
        <v>26205.26</v>
      </c>
      <c r="H12697">
        <v>104821.04</v>
      </c>
      <c r="I12697">
        <f>salesdata[[#This Row],[Total_Sales_INR]]/10000000</f>
        <v>1.0482103999999999E-2</v>
      </c>
      <c r="J12697" t="s">
        <v>27</v>
      </c>
      <c r="K12697" t="s">
        <v>72</v>
      </c>
      <c r="L12697">
        <v>1</v>
      </c>
      <c r="M12697" t="s">
        <v>181</v>
      </c>
      <c r="N12697" t="s">
        <v>62</v>
      </c>
      <c r="O12697" t="s">
        <v>22</v>
      </c>
    </row>
    <row r="12698" spans="1:15">
      <c r="A12698" t="s">
        <v>19558</v>
      </c>
      <c r="B12698" s="1">
        <v>45775</v>
      </c>
      <c r="C12698" t="s">
        <v>19559</v>
      </c>
      <c r="D12698" t="s">
        <v>102</v>
      </c>
      <c r="E12698" t="s">
        <v>103</v>
      </c>
      <c r="F12698">
        <v>1</v>
      </c>
      <c r="G12698">
        <v>27127.39</v>
      </c>
      <c r="H12698">
        <v>27127.39</v>
      </c>
      <c r="I12698">
        <f>salesdata[[#This Row],[Total_Sales_INR]]/10000000</f>
        <v>2.712739E-3</v>
      </c>
      <c r="J12698" t="s">
        <v>47</v>
      </c>
      <c r="K12698" t="s">
        <v>35</v>
      </c>
      <c r="L12698">
        <v>4</v>
      </c>
      <c r="M12698" t="s">
        <v>185</v>
      </c>
      <c r="N12698" t="s">
        <v>94</v>
      </c>
      <c r="O12698" t="s">
        <v>22</v>
      </c>
    </row>
    <row r="12699" spans="1:15">
      <c r="A12699" t="s">
        <v>19560</v>
      </c>
      <c r="B12699" s="1">
        <v>45928</v>
      </c>
      <c r="C12699" t="s">
        <v>5905</v>
      </c>
      <c r="D12699" t="s">
        <v>32</v>
      </c>
      <c r="E12699" t="s">
        <v>250</v>
      </c>
      <c r="F12699">
        <v>4</v>
      </c>
      <c r="G12699">
        <v>39921.07</v>
      </c>
      <c r="H12699">
        <v>159684.28</v>
      </c>
      <c r="I12699">
        <f>salesdata[[#This Row],[Total_Sales_INR]]/10000000</f>
        <v>1.5968428E-2</v>
      </c>
      <c r="J12699" t="s">
        <v>18</v>
      </c>
      <c r="K12699" t="s">
        <v>72</v>
      </c>
      <c r="L12699">
        <v>5</v>
      </c>
      <c r="M12699" t="s">
        <v>28</v>
      </c>
      <c r="N12699" t="s">
        <v>156</v>
      </c>
      <c r="O12699" t="s">
        <v>22</v>
      </c>
    </row>
    <row r="12700" spans="1:15">
      <c r="A12700" t="s">
        <v>19561</v>
      </c>
      <c r="B12700" s="1">
        <v>45895</v>
      </c>
      <c r="C12700" t="s">
        <v>19562</v>
      </c>
      <c r="D12700" t="s">
        <v>16</v>
      </c>
      <c r="E12700" t="s">
        <v>159</v>
      </c>
      <c r="F12700">
        <v>2</v>
      </c>
      <c r="G12700">
        <v>19467.810000000001</v>
      </c>
      <c r="H12700">
        <v>38935.620000000003</v>
      </c>
      <c r="I12700">
        <f>salesdata[[#This Row],[Total_Sales_INR]]/10000000</f>
        <v>3.8935620000000002E-3</v>
      </c>
      <c r="J12700" t="s">
        <v>18</v>
      </c>
      <c r="K12700" t="s">
        <v>19</v>
      </c>
      <c r="L12700">
        <v>4</v>
      </c>
      <c r="M12700" t="s">
        <v>160</v>
      </c>
      <c r="N12700" t="s">
        <v>97</v>
      </c>
      <c r="O12700" t="s">
        <v>22</v>
      </c>
    </row>
    <row r="12701" spans="1:15">
      <c r="A12701" t="s">
        <v>19563</v>
      </c>
      <c r="B12701" s="1">
        <v>45881</v>
      </c>
      <c r="C12701" t="s">
        <v>2227</v>
      </c>
      <c r="D12701" t="s">
        <v>102</v>
      </c>
      <c r="E12701" t="s">
        <v>155</v>
      </c>
      <c r="F12701">
        <v>4</v>
      </c>
      <c r="G12701">
        <v>41627.46</v>
      </c>
      <c r="H12701">
        <v>166509.84</v>
      </c>
      <c r="I12701">
        <f>salesdata[[#This Row],[Total_Sales_INR]]/10000000</f>
        <v>1.6650984000000001E-2</v>
      </c>
      <c r="J12701" t="s">
        <v>34</v>
      </c>
      <c r="K12701" t="s">
        <v>35</v>
      </c>
      <c r="L12701">
        <v>2</v>
      </c>
      <c r="M12701" t="s">
        <v>141</v>
      </c>
      <c r="N12701" t="s">
        <v>62</v>
      </c>
      <c r="O12701" t="s">
        <v>22</v>
      </c>
    </row>
    <row r="12702" spans="1:15">
      <c r="A12702" t="s">
        <v>19564</v>
      </c>
      <c r="B12702" s="1">
        <v>45734</v>
      </c>
      <c r="C12702" t="s">
        <v>16208</v>
      </c>
      <c r="D12702" t="s">
        <v>25</v>
      </c>
      <c r="E12702" t="s">
        <v>91</v>
      </c>
      <c r="F12702">
        <v>3</v>
      </c>
      <c r="G12702">
        <v>6054.11</v>
      </c>
      <c r="H12702">
        <v>18162.330000000002</v>
      </c>
      <c r="I12702">
        <f>salesdata[[#This Row],[Total_Sales_INR]]/10000000</f>
        <v>1.8162330000000002E-3</v>
      </c>
      <c r="J12702" t="s">
        <v>27</v>
      </c>
      <c r="K12702" t="s">
        <v>35</v>
      </c>
      <c r="L12702">
        <v>5</v>
      </c>
      <c r="M12702" t="s">
        <v>28</v>
      </c>
      <c r="N12702" t="s">
        <v>82</v>
      </c>
      <c r="O12702" t="s">
        <v>22</v>
      </c>
    </row>
    <row r="12703" spans="1:15">
      <c r="A12703" t="s">
        <v>19565</v>
      </c>
      <c r="B12703" s="1">
        <v>45948</v>
      </c>
      <c r="C12703" t="s">
        <v>903</v>
      </c>
      <c r="D12703" t="s">
        <v>32</v>
      </c>
      <c r="E12703" t="s">
        <v>33</v>
      </c>
      <c r="F12703">
        <v>4</v>
      </c>
      <c r="G12703">
        <v>35674.61</v>
      </c>
      <c r="H12703">
        <v>142698.44</v>
      </c>
      <c r="I12703">
        <f>salesdata[[#This Row],[Total_Sales_INR]]/10000000</f>
        <v>1.4269844E-2</v>
      </c>
      <c r="J12703" t="s">
        <v>27</v>
      </c>
      <c r="K12703" t="s">
        <v>35</v>
      </c>
      <c r="L12703">
        <v>2</v>
      </c>
      <c r="M12703" t="s">
        <v>141</v>
      </c>
      <c r="N12703" t="s">
        <v>360</v>
      </c>
      <c r="O12703" t="s">
        <v>22</v>
      </c>
    </row>
    <row r="12704" spans="1:15">
      <c r="A12704" t="s">
        <v>19566</v>
      </c>
      <c r="B12704" s="1">
        <v>45887</v>
      </c>
      <c r="C12704" t="s">
        <v>19567</v>
      </c>
      <c r="D12704" t="s">
        <v>32</v>
      </c>
      <c r="E12704" t="s">
        <v>33</v>
      </c>
      <c r="F12704">
        <v>4</v>
      </c>
      <c r="G12704">
        <v>21015.17</v>
      </c>
      <c r="H12704">
        <v>84060.68</v>
      </c>
      <c r="I12704">
        <f>salesdata[[#This Row],[Total_Sales_INR]]/10000000</f>
        <v>8.4060679999999992E-3</v>
      </c>
      <c r="J12704" t="s">
        <v>47</v>
      </c>
      <c r="K12704" t="s">
        <v>35</v>
      </c>
      <c r="L12704">
        <v>5</v>
      </c>
      <c r="M12704" t="s">
        <v>170</v>
      </c>
      <c r="N12704" t="s">
        <v>62</v>
      </c>
      <c r="O12704" t="s">
        <v>22</v>
      </c>
    </row>
    <row r="12705" spans="1:15">
      <c r="A12705" t="s">
        <v>19568</v>
      </c>
      <c r="B12705" s="1">
        <v>45913</v>
      </c>
      <c r="C12705" t="s">
        <v>10398</v>
      </c>
      <c r="D12705" t="s">
        <v>45</v>
      </c>
      <c r="E12705" t="s">
        <v>46</v>
      </c>
      <c r="F12705">
        <v>5</v>
      </c>
      <c r="G12705">
        <v>8288.65</v>
      </c>
      <c r="H12705">
        <v>41443.25</v>
      </c>
      <c r="I12705">
        <f>salesdata[[#This Row],[Total_Sales_INR]]/10000000</f>
        <v>4.1443249999999999E-3</v>
      </c>
      <c r="J12705" t="s">
        <v>27</v>
      </c>
      <c r="K12705" t="s">
        <v>35</v>
      </c>
      <c r="L12705">
        <v>1</v>
      </c>
      <c r="M12705" t="s">
        <v>107</v>
      </c>
      <c r="N12705" t="s">
        <v>62</v>
      </c>
      <c r="O12705" t="s">
        <v>22</v>
      </c>
    </row>
    <row r="12706" spans="1:15">
      <c r="A12706" t="s">
        <v>19569</v>
      </c>
      <c r="B12706" s="1">
        <v>45989</v>
      </c>
      <c r="C12706" t="s">
        <v>14399</v>
      </c>
      <c r="D12706" t="s">
        <v>25</v>
      </c>
      <c r="E12706" t="s">
        <v>91</v>
      </c>
      <c r="F12706">
        <v>1</v>
      </c>
      <c r="G12706">
        <v>35967.89</v>
      </c>
      <c r="H12706">
        <v>35967.89</v>
      </c>
      <c r="I12706">
        <f>salesdata[[#This Row],[Total_Sales_INR]]/10000000</f>
        <v>3.596789E-3</v>
      </c>
      <c r="J12706" t="s">
        <v>27</v>
      </c>
      <c r="K12706" t="s">
        <v>35</v>
      </c>
      <c r="L12706">
        <v>2</v>
      </c>
      <c r="M12706" t="s">
        <v>56</v>
      </c>
      <c r="N12706" t="s">
        <v>21</v>
      </c>
      <c r="O12706" t="s">
        <v>22</v>
      </c>
    </row>
    <row r="12707" spans="1:15">
      <c r="A12707" t="s">
        <v>19570</v>
      </c>
      <c r="B12707" s="1">
        <v>45781</v>
      </c>
      <c r="C12707" t="s">
        <v>19571</v>
      </c>
      <c r="D12707" t="s">
        <v>102</v>
      </c>
      <c r="E12707" t="s">
        <v>184</v>
      </c>
      <c r="F12707">
        <v>4</v>
      </c>
      <c r="G12707">
        <v>11687.76</v>
      </c>
      <c r="H12707">
        <v>46751.040000000001</v>
      </c>
      <c r="I12707">
        <f>salesdata[[#This Row],[Total_Sales_INR]]/10000000</f>
        <v>4.6751040000000002E-3</v>
      </c>
      <c r="J12707" t="s">
        <v>34</v>
      </c>
      <c r="K12707" t="s">
        <v>19</v>
      </c>
      <c r="L12707">
        <v>5</v>
      </c>
      <c r="M12707" t="s">
        <v>73</v>
      </c>
      <c r="N12707" t="s">
        <v>142</v>
      </c>
      <c r="O12707" t="s">
        <v>22</v>
      </c>
    </row>
    <row r="12708" spans="1:15">
      <c r="A12708" t="s">
        <v>19572</v>
      </c>
      <c r="B12708" s="1">
        <v>45940</v>
      </c>
      <c r="C12708" t="s">
        <v>12218</v>
      </c>
      <c r="D12708" t="s">
        <v>16</v>
      </c>
      <c r="E12708" t="s">
        <v>137</v>
      </c>
      <c r="F12708">
        <v>2</v>
      </c>
      <c r="G12708">
        <v>23191.040000000001</v>
      </c>
      <c r="H12708">
        <v>46382.080000000002</v>
      </c>
      <c r="I12708">
        <f>salesdata[[#This Row],[Total_Sales_INR]]/10000000</f>
        <v>4.6382080000000004E-3</v>
      </c>
      <c r="J12708" t="s">
        <v>34</v>
      </c>
      <c r="K12708" t="s">
        <v>72</v>
      </c>
      <c r="L12708">
        <v>5</v>
      </c>
      <c r="M12708" t="s">
        <v>51</v>
      </c>
      <c r="N12708" t="s">
        <v>52</v>
      </c>
      <c r="O12708" t="s">
        <v>22</v>
      </c>
    </row>
    <row r="12709" spans="1:15">
      <c r="A12709" t="s">
        <v>19573</v>
      </c>
      <c r="B12709" s="1">
        <v>45807</v>
      </c>
      <c r="C12709" t="s">
        <v>8326</v>
      </c>
      <c r="D12709" t="s">
        <v>32</v>
      </c>
      <c r="E12709" t="s">
        <v>33</v>
      </c>
      <c r="F12709">
        <v>1</v>
      </c>
      <c r="G12709">
        <v>35318.35</v>
      </c>
      <c r="H12709">
        <v>35318.35</v>
      </c>
      <c r="I12709">
        <f>salesdata[[#This Row],[Total_Sales_INR]]/10000000</f>
        <v>3.5318349999999997E-3</v>
      </c>
      <c r="J12709" t="s">
        <v>34</v>
      </c>
      <c r="K12709" t="s">
        <v>72</v>
      </c>
      <c r="L12709">
        <v>2</v>
      </c>
      <c r="M12709" t="s">
        <v>104</v>
      </c>
      <c r="N12709" t="s">
        <v>37</v>
      </c>
      <c r="O12709" t="s">
        <v>22</v>
      </c>
    </row>
    <row r="12710" spans="1:15">
      <c r="A12710" t="s">
        <v>19574</v>
      </c>
      <c r="B12710" s="1">
        <v>45782</v>
      </c>
      <c r="C12710" t="s">
        <v>19575</v>
      </c>
      <c r="D12710" t="s">
        <v>16</v>
      </c>
      <c r="E12710" t="s">
        <v>17</v>
      </c>
      <c r="F12710">
        <v>2</v>
      </c>
      <c r="G12710">
        <v>39440.19</v>
      </c>
      <c r="H12710">
        <v>78880.38</v>
      </c>
      <c r="I12710">
        <f>salesdata[[#This Row],[Total_Sales_INR]]/10000000</f>
        <v>7.888038E-3</v>
      </c>
      <c r="J12710" t="s">
        <v>47</v>
      </c>
      <c r="K12710" t="s">
        <v>19</v>
      </c>
      <c r="L12710">
        <v>2</v>
      </c>
      <c r="M12710" t="s">
        <v>56</v>
      </c>
      <c r="N12710" t="s">
        <v>94</v>
      </c>
      <c r="O12710" t="s">
        <v>22</v>
      </c>
    </row>
    <row r="12711" spans="1:15">
      <c r="A12711" t="s">
        <v>19576</v>
      </c>
      <c r="B12711" s="1">
        <v>45895</v>
      </c>
      <c r="C12711" t="s">
        <v>7265</v>
      </c>
      <c r="D12711" t="s">
        <v>25</v>
      </c>
      <c r="E12711" t="s">
        <v>140</v>
      </c>
      <c r="F12711">
        <v>4</v>
      </c>
      <c r="G12711">
        <v>9172.16</v>
      </c>
      <c r="H12711">
        <v>36688.639999999999</v>
      </c>
      <c r="I12711">
        <f>salesdata[[#This Row],[Total_Sales_INR]]/10000000</f>
        <v>3.668864E-3</v>
      </c>
      <c r="J12711" t="s">
        <v>34</v>
      </c>
      <c r="K12711" t="s">
        <v>19</v>
      </c>
      <c r="L12711">
        <v>4</v>
      </c>
      <c r="M12711" t="s">
        <v>160</v>
      </c>
      <c r="N12711" t="s">
        <v>94</v>
      </c>
      <c r="O12711" t="s">
        <v>22</v>
      </c>
    </row>
    <row r="12712" spans="1:15">
      <c r="A12712" t="s">
        <v>19577</v>
      </c>
      <c r="B12712" s="1">
        <v>45992</v>
      </c>
      <c r="C12712" t="s">
        <v>2766</v>
      </c>
      <c r="D12712" t="s">
        <v>16</v>
      </c>
      <c r="E12712" t="s">
        <v>145</v>
      </c>
      <c r="F12712">
        <v>1</v>
      </c>
      <c r="G12712">
        <v>44153.55</v>
      </c>
      <c r="H12712">
        <v>44153.55</v>
      </c>
      <c r="I12712">
        <f>salesdata[[#This Row],[Total_Sales_INR]]/10000000</f>
        <v>4.4153550000000001E-3</v>
      </c>
      <c r="J12712" t="s">
        <v>47</v>
      </c>
      <c r="K12712" t="s">
        <v>19</v>
      </c>
      <c r="L12712">
        <v>2</v>
      </c>
      <c r="M12712" t="s">
        <v>141</v>
      </c>
      <c r="N12712" t="s">
        <v>360</v>
      </c>
      <c r="O12712" t="s">
        <v>22</v>
      </c>
    </row>
    <row r="12713" spans="1:15">
      <c r="A12713" t="s">
        <v>19578</v>
      </c>
      <c r="B12713" s="1">
        <v>45785</v>
      </c>
      <c r="C12713" t="s">
        <v>19579</v>
      </c>
      <c r="D12713" t="s">
        <v>102</v>
      </c>
      <c r="E12713" t="s">
        <v>184</v>
      </c>
      <c r="F12713">
        <v>3</v>
      </c>
      <c r="G12713">
        <v>6928.21</v>
      </c>
      <c r="H12713">
        <v>20784.63</v>
      </c>
      <c r="I12713">
        <f>salesdata[[#This Row],[Total_Sales_INR]]/10000000</f>
        <v>2.078463E-3</v>
      </c>
      <c r="J12713" t="s">
        <v>47</v>
      </c>
      <c r="K12713" t="s">
        <v>35</v>
      </c>
      <c r="L12713">
        <v>1</v>
      </c>
      <c r="M12713" t="s">
        <v>20</v>
      </c>
      <c r="N12713" t="s">
        <v>134</v>
      </c>
      <c r="O12713" t="s">
        <v>22</v>
      </c>
    </row>
    <row r="12714" spans="1:15">
      <c r="A12714" t="s">
        <v>19580</v>
      </c>
      <c r="B12714" s="1">
        <v>45972</v>
      </c>
      <c r="C12714" t="s">
        <v>19581</v>
      </c>
      <c r="D12714" t="s">
        <v>16</v>
      </c>
      <c r="E12714" t="s">
        <v>145</v>
      </c>
      <c r="F12714">
        <v>4</v>
      </c>
      <c r="G12714">
        <v>17971.2</v>
      </c>
      <c r="H12714">
        <v>71884.800000000003</v>
      </c>
      <c r="I12714">
        <f>salesdata[[#This Row],[Total_Sales_INR]]/10000000</f>
        <v>7.1884800000000006E-3</v>
      </c>
      <c r="J12714" t="s">
        <v>18</v>
      </c>
      <c r="K12714" t="s">
        <v>35</v>
      </c>
      <c r="L12714">
        <v>1</v>
      </c>
      <c r="M12714" t="s">
        <v>119</v>
      </c>
      <c r="N12714" t="s">
        <v>173</v>
      </c>
      <c r="O12714" t="s">
        <v>22</v>
      </c>
    </row>
    <row r="12715" spans="1:15">
      <c r="A12715" t="s">
        <v>19582</v>
      </c>
      <c r="B12715" s="1">
        <v>45787</v>
      </c>
      <c r="C12715" t="s">
        <v>2539</v>
      </c>
      <c r="D12715" t="s">
        <v>16</v>
      </c>
      <c r="E12715" t="s">
        <v>145</v>
      </c>
      <c r="F12715">
        <v>3</v>
      </c>
      <c r="G12715">
        <v>44348.61</v>
      </c>
      <c r="H12715">
        <v>133045.82999999999</v>
      </c>
      <c r="I12715">
        <f>salesdata[[#This Row],[Total_Sales_INR]]/10000000</f>
        <v>1.3304582999999998E-2</v>
      </c>
      <c r="J12715" t="s">
        <v>27</v>
      </c>
      <c r="K12715" t="s">
        <v>72</v>
      </c>
      <c r="L12715">
        <v>4</v>
      </c>
      <c r="M12715" t="s">
        <v>123</v>
      </c>
      <c r="N12715" t="s">
        <v>37</v>
      </c>
      <c r="O12715" t="s">
        <v>22</v>
      </c>
    </row>
    <row r="12716" spans="1:15">
      <c r="A12716" t="s">
        <v>19583</v>
      </c>
      <c r="B12716" s="1">
        <v>45690</v>
      </c>
      <c r="C12716" t="s">
        <v>17162</v>
      </c>
      <c r="D12716" t="s">
        <v>32</v>
      </c>
      <c r="E12716" t="s">
        <v>33</v>
      </c>
      <c r="F12716">
        <v>5</v>
      </c>
      <c r="G12716">
        <v>18998.71</v>
      </c>
      <c r="H12716">
        <v>94993.55</v>
      </c>
      <c r="I12716">
        <f>salesdata[[#This Row],[Total_Sales_INR]]/10000000</f>
        <v>9.499355000000001E-3</v>
      </c>
      <c r="J12716" t="s">
        <v>47</v>
      </c>
      <c r="K12716" t="s">
        <v>19</v>
      </c>
      <c r="L12716">
        <v>5</v>
      </c>
      <c r="M12716" t="s">
        <v>170</v>
      </c>
      <c r="N12716" t="s">
        <v>42</v>
      </c>
      <c r="O12716" t="s">
        <v>22</v>
      </c>
    </row>
    <row r="12717" spans="1:15">
      <c r="A12717" t="s">
        <v>19584</v>
      </c>
      <c r="B12717" s="1">
        <v>45905</v>
      </c>
      <c r="C12717" t="s">
        <v>3920</v>
      </c>
      <c r="D12717" t="s">
        <v>16</v>
      </c>
      <c r="E12717" t="s">
        <v>130</v>
      </c>
      <c r="F12717">
        <v>1</v>
      </c>
      <c r="G12717">
        <v>16816.04</v>
      </c>
      <c r="H12717">
        <v>16816.04</v>
      </c>
      <c r="I12717">
        <f>salesdata[[#This Row],[Total_Sales_INR]]/10000000</f>
        <v>1.6816040000000002E-3</v>
      </c>
      <c r="J12717" t="s">
        <v>27</v>
      </c>
      <c r="K12717" t="s">
        <v>72</v>
      </c>
      <c r="L12717">
        <v>4</v>
      </c>
      <c r="M12717" t="s">
        <v>198</v>
      </c>
      <c r="N12717" t="s">
        <v>124</v>
      </c>
      <c r="O12717" t="s">
        <v>22</v>
      </c>
    </row>
    <row r="12718" spans="1:15">
      <c r="A12718" t="s">
        <v>19585</v>
      </c>
      <c r="B12718" s="1">
        <v>45819</v>
      </c>
      <c r="C12718" t="s">
        <v>19586</v>
      </c>
      <c r="D12718" t="s">
        <v>102</v>
      </c>
      <c r="E12718" t="s">
        <v>118</v>
      </c>
      <c r="F12718">
        <v>1</v>
      </c>
      <c r="G12718">
        <v>40524.620000000003</v>
      </c>
      <c r="H12718">
        <v>40524.620000000003</v>
      </c>
      <c r="I12718">
        <f>salesdata[[#This Row],[Total_Sales_INR]]/10000000</f>
        <v>4.0524620000000006E-3</v>
      </c>
      <c r="J12718" t="s">
        <v>18</v>
      </c>
      <c r="K12718" t="s">
        <v>72</v>
      </c>
      <c r="L12718">
        <v>3</v>
      </c>
      <c r="M12718" t="s">
        <v>77</v>
      </c>
      <c r="N12718" t="s">
        <v>97</v>
      </c>
      <c r="O12718" t="s">
        <v>22</v>
      </c>
    </row>
    <row r="12719" spans="1:15">
      <c r="A12719" t="s">
        <v>19587</v>
      </c>
      <c r="B12719" s="1">
        <v>45782</v>
      </c>
      <c r="C12719" t="s">
        <v>3058</v>
      </c>
      <c r="D12719" t="s">
        <v>16</v>
      </c>
      <c r="E12719" t="s">
        <v>159</v>
      </c>
      <c r="F12719">
        <v>5</v>
      </c>
      <c r="G12719">
        <v>43591.41</v>
      </c>
      <c r="H12719">
        <v>217957.05</v>
      </c>
      <c r="I12719">
        <f>salesdata[[#This Row],[Total_Sales_INR]]/10000000</f>
        <v>2.1795704999999999E-2</v>
      </c>
      <c r="J12719" t="s">
        <v>18</v>
      </c>
      <c r="K12719" t="s">
        <v>72</v>
      </c>
      <c r="L12719">
        <v>3</v>
      </c>
      <c r="M12719" t="s">
        <v>36</v>
      </c>
      <c r="N12719" t="s">
        <v>97</v>
      </c>
      <c r="O12719" t="s">
        <v>22</v>
      </c>
    </row>
    <row r="12720" spans="1:15">
      <c r="A12720" t="s">
        <v>19588</v>
      </c>
      <c r="B12720" s="1">
        <v>45933</v>
      </c>
      <c r="C12720" t="s">
        <v>1542</v>
      </c>
      <c r="D12720" t="s">
        <v>16</v>
      </c>
      <c r="E12720" t="s">
        <v>130</v>
      </c>
      <c r="F12720">
        <v>5</v>
      </c>
      <c r="G12720">
        <v>14691.58</v>
      </c>
      <c r="H12720">
        <v>73457.899999999994</v>
      </c>
      <c r="I12720">
        <f>salesdata[[#This Row],[Total_Sales_INR]]/10000000</f>
        <v>7.3457899999999996E-3</v>
      </c>
      <c r="J12720" t="s">
        <v>34</v>
      </c>
      <c r="K12720" t="s">
        <v>72</v>
      </c>
      <c r="L12720">
        <v>5</v>
      </c>
      <c r="M12720" t="s">
        <v>41</v>
      </c>
      <c r="N12720" t="s">
        <v>42</v>
      </c>
      <c r="O12720" t="s">
        <v>22</v>
      </c>
    </row>
    <row r="12721" spans="1:15">
      <c r="A12721" t="s">
        <v>19589</v>
      </c>
      <c r="B12721" s="1">
        <v>45851</v>
      </c>
      <c r="C12721" t="s">
        <v>4590</v>
      </c>
      <c r="D12721" t="s">
        <v>16</v>
      </c>
      <c r="E12721" t="s">
        <v>130</v>
      </c>
      <c r="F12721">
        <v>1</v>
      </c>
      <c r="G12721">
        <v>12261.71</v>
      </c>
      <c r="H12721">
        <v>12261.71</v>
      </c>
      <c r="I12721">
        <f>salesdata[[#This Row],[Total_Sales_INR]]/10000000</f>
        <v>1.2261709999999999E-3</v>
      </c>
      <c r="J12721" t="s">
        <v>27</v>
      </c>
      <c r="K12721" t="s">
        <v>19</v>
      </c>
      <c r="L12721">
        <v>2</v>
      </c>
      <c r="M12721" t="s">
        <v>141</v>
      </c>
      <c r="N12721" t="s">
        <v>37</v>
      </c>
      <c r="O12721" t="s">
        <v>22</v>
      </c>
    </row>
    <row r="12722" spans="1:15">
      <c r="A12722" t="s">
        <v>19590</v>
      </c>
      <c r="B12722" s="1">
        <v>45687</v>
      </c>
      <c r="C12722" t="s">
        <v>16113</v>
      </c>
      <c r="D12722" t="s">
        <v>45</v>
      </c>
      <c r="E12722" t="s">
        <v>60</v>
      </c>
      <c r="F12722">
        <v>2</v>
      </c>
      <c r="G12722">
        <v>31079.54</v>
      </c>
      <c r="H12722">
        <v>62159.08</v>
      </c>
      <c r="I12722">
        <f>salesdata[[#This Row],[Total_Sales_INR]]/10000000</f>
        <v>6.215908E-3</v>
      </c>
      <c r="J12722" t="s">
        <v>34</v>
      </c>
      <c r="K12722" t="s">
        <v>35</v>
      </c>
      <c r="L12722">
        <v>2</v>
      </c>
      <c r="M12722" t="s">
        <v>265</v>
      </c>
      <c r="N12722" t="s">
        <v>62</v>
      </c>
      <c r="O12722" t="s">
        <v>22</v>
      </c>
    </row>
    <row r="12723" spans="1:15">
      <c r="A12723" t="s">
        <v>19591</v>
      </c>
      <c r="B12723" s="1">
        <v>45765</v>
      </c>
      <c r="C12723" t="s">
        <v>9111</v>
      </c>
      <c r="D12723" t="s">
        <v>16</v>
      </c>
      <c r="E12723" t="s">
        <v>17</v>
      </c>
      <c r="F12723">
        <v>4</v>
      </c>
      <c r="G12723">
        <v>7367.67</v>
      </c>
      <c r="H12723">
        <v>29470.68</v>
      </c>
      <c r="I12723">
        <f>salesdata[[#This Row],[Total_Sales_INR]]/10000000</f>
        <v>2.9470680000000002E-3</v>
      </c>
      <c r="J12723" t="s">
        <v>18</v>
      </c>
      <c r="K12723" t="s">
        <v>35</v>
      </c>
      <c r="L12723">
        <v>4</v>
      </c>
      <c r="M12723" t="s">
        <v>88</v>
      </c>
      <c r="N12723" t="s">
        <v>216</v>
      </c>
      <c r="O12723" t="s">
        <v>22</v>
      </c>
    </row>
    <row r="12724" spans="1:15">
      <c r="A12724" t="s">
        <v>19592</v>
      </c>
      <c r="B12724" s="1">
        <v>45839</v>
      </c>
      <c r="C12724" t="s">
        <v>5476</v>
      </c>
      <c r="D12724" t="s">
        <v>25</v>
      </c>
      <c r="E12724" t="s">
        <v>140</v>
      </c>
      <c r="F12724">
        <v>1</v>
      </c>
      <c r="G12724">
        <v>23440.84</v>
      </c>
      <c r="H12724">
        <v>23440.84</v>
      </c>
      <c r="I12724">
        <f>salesdata[[#This Row],[Total_Sales_INR]]/10000000</f>
        <v>2.3440840000000002E-3</v>
      </c>
      <c r="J12724" t="s">
        <v>47</v>
      </c>
      <c r="K12724" t="s">
        <v>35</v>
      </c>
      <c r="L12724">
        <v>4</v>
      </c>
      <c r="M12724" t="s">
        <v>160</v>
      </c>
      <c r="N12724" t="s">
        <v>216</v>
      </c>
      <c r="O12724" t="s">
        <v>22</v>
      </c>
    </row>
    <row r="12725" spans="1:15">
      <c r="A12725" t="s">
        <v>19593</v>
      </c>
      <c r="B12725" s="1">
        <v>45743</v>
      </c>
      <c r="C12725" t="s">
        <v>960</v>
      </c>
      <c r="D12725" t="s">
        <v>102</v>
      </c>
      <c r="E12725" t="s">
        <v>155</v>
      </c>
      <c r="F12725">
        <v>5</v>
      </c>
      <c r="G12725">
        <v>34734.35</v>
      </c>
      <c r="H12725">
        <v>173671.75</v>
      </c>
      <c r="I12725">
        <f>salesdata[[#This Row],[Total_Sales_INR]]/10000000</f>
        <v>1.7367174999999999E-2</v>
      </c>
      <c r="J12725" t="s">
        <v>47</v>
      </c>
      <c r="K12725" t="s">
        <v>35</v>
      </c>
      <c r="L12725">
        <v>4</v>
      </c>
      <c r="M12725" t="s">
        <v>123</v>
      </c>
      <c r="N12725" t="s">
        <v>21</v>
      </c>
      <c r="O12725" t="s">
        <v>22</v>
      </c>
    </row>
    <row r="12726" spans="1:15">
      <c r="A12726" t="s">
        <v>19594</v>
      </c>
      <c r="B12726" s="1">
        <v>45733</v>
      </c>
      <c r="C12726" t="s">
        <v>735</v>
      </c>
      <c r="D12726" t="s">
        <v>45</v>
      </c>
      <c r="E12726" t="s">
        <v>55</v>
      </c>
      <c r="F12726">
        <v>3</v>
      </c>
      <c r="G12726">
        <v>4579.67</v>
      </c>
      <c r="H12726">
        <v>13739.01</v>
      </c>
      <c r="I12726">
        <f>salesdata[[#This Row],[Total_Sales_INR]]/10000000</f>
        <v>1.3739010000000001E-3</v>
      </c>
      <c r="J12726" t="s">
        <v>27</v>
      </c>
      <c r="K12726" t="s">
        <v>35</v>
      </c>
      <c r="L12726">
        <v>2</v>
      </c>
      <c r="M12726" t="s">
        <v>141</v>
      </c>
      <c r="N12726" t="s">
        <v>112</v>
      </c>
      <c r="O12726" t="s">
        <v>22</v>
      </c>
    </row>
    <row r="12727" spans="1:15">
      <c r="A12727" t="s">
        <v>19595</v>
      </c>
      <c r="B12727" s="1">
        <v>45729</v>
      </c>
      <c r="C12727" t="s">
        <v>19596</v>
      </c>
      <c r="D12727" t="s">
        <v>16</v>
      </c>
      <c r="E12727" t="s">
        <v>137</v>
      </c>
      <c r="F12727">
        <v>3</v>
      </c>
      <c r="G12727">
        <v>17836.11</v>
      </c>
      <c r="H12727">
        <v>53508.33</v>
      </c>
      <c r="I12727">
        <f>salesdata[[#This Row],[Total_Sales_INR]]/10000000</f>
        <v>5.3508330000000002E-3</v>
      </c>
      <c r="J12727" t="s">
        <v>18</v>
      </c>
      <c r="K12727" t="s">
        <v>35</v>
      </c>
      <c r="L12727">
        <v>3</v>
      </c>
      <c r="M12727" t="s">
        <v>190</v>
      </c>
      <c r="N12727" t="s">
        <v>21</v>
      </c>
      <c r="O12727" t="s">
        <v>22</v>
      </c>
    </row>
    <row r="12728" spans="1:15">
      <c r="A12728" t="s">
        <v>19597</v>
      </c>
      <c r="B12728" s="1">
        <v>45795</v>
      </c>
      <c r="C12728" t="s">
        <v>1261</v>
      </c>
      <c r="D12728" t="s">
        <v>45</v>
      </c>
      <c r="E12728" t="s">
        <v>55</v>
      </c>
      <c r="F12728">
        <v>4</v>
      </c>
      <c r="G12728">
        <v>29975.53</v>
      </c>
      <c r="H12728">
        <v>119902.12</v>
      </c>
      <c r="I12728">
        <f>salesdata[[#This Row],[Total_Sales_INR]]/10000000</f>
        <v>1.1990212E-2</v>
      </c>
      <c r="J12728" t="s">
        <v>47</v>
      </c>
      <c r="K12728" t="s">
        <v>19</v>
      </c>
      <c r="L12728">
        <v>5</v>
      </c>
      <c r="M12728" t="s">
        <v>170</v>
      </c>
      <c r="N12728" t="s">
        <v>167</v>
      </c>
      <c r="O12728" t="s">
        <v>22</v>
      </c>
    </row>
    <row r="12729" spans="1:15">
      <c r="A12729" t="s">
        <v>19598</v>
      </c>
      <c r="B12729" s="1">
        <v>46005</v>
      </c>
      <c r="C12729" t="s">
        <v>19599</v>
      </c>
      <c r="D12729" t="s">
        <v>25</v>
      </c>
      <c r="E12729" t="s">
        <v>223</v>
      </c>
      <c r="F12729">
        <v>3</v>
      </c>
      <c r="G12729">
        <v>44626.53</v>
      </c>
      <c r="H12729">
        <v>133879.59</v>
      </c>
      <c r="I12729">
        <f>salesdata[[#This Row],[Total_Sales_INR]]/10000000</f>
        <v>1.3387959E-2</v>
      </c>
      <c r="J12729" t="s">
        <v>27</v>
      </c>
      <c r="K12729" t="s">
        <v>19</v>
      </c>
      <c r="L12729">
        <v>5</v>
      </c>
      <c r="M12729" t="s">
        <v>73</v>
      </c>
      <c r="N12729" t="s">
        <v>178</v>
      </c>
      <c r="O12729" t="s">
        <v>22</v>
      </c>
    </row>
    <row r="12730" spans="1:15">
      <c r="A12730" t="s">
        <v>19600</v>
      </c>
      <c r="B12730" s="1">
        <v>45938</v>
      </c>
      <c r="C12730" t="s">
        <v>19601</v>
      </c>
      <c r="D12730" t="s">
        <v>25</v>
      </c>
      <c r="E12730" t="s">
        <v>26</v>
      </c>
      <c r="F12730">
        <v>3</v>
      </c>
      <c r="G12730">
        <v>4245.32</v>
      </c>
      <c r="H12730">
        <v>12735.96</v>
      </c>
      <c r="I12730">
        <f>salesdata[[#This Row],[Total_Sales_INR]]/10000000</f>
        <v>1.2735959999999999E-3</v>
      </c>
      <c r="J12730" t="s">
        <v>34</v>
      </c>
      <c r="K12730" t="s">
        <v>19</v>
      </c>
      <c r="L12730">
        <v>3</v>
      </c>
      <c r="M12730" t="s">
        <v>36</v>
      </c>
      <c r="N12730" t="s">
        <v>216</v>
      </c>
      <c r="O12730" t="s">
        <v>22</v>
      </c>
    </row>
    <row r="12731" spans="1:15">
      <c r="A12731" t="s">
        <v>19602</v>
      </c>
      <c r="B12731" s="1">
        <v>45697</v>
      </c>
      <c r="C12731" t="s">
        <v>5869</v>
      </c>
      <c r="D12731" t="s">
        <v>16</v>
      </c>
      <c r="E12731" t="s">
        <v>145</v>
      </c>
      <c r="F12731">
        <v>1</v>
      </c>
      <c r="G12731">
        <v>31405.72</v>
      </c>
      <c r="H12731">
        <v>31405.72</v>
      </c>
      <c r="I12731">
        <f>salesdata[[#This Row],[Total_Sales_INR]]/10000000</f>
        <v>3.1405720000000003E-3</v>
      </c>
      <c r="J12731" t="s">
        <v>47</v>
      </c>
      <c r="K12731" t="s">
        <v>35</v>
      </c>
      <c r="L12731">
        <v>4</v>
      </c>
      <c r="M12731" t="s">
        <v>160</v>
      </c>
      <c r="N12731" t="s">
        <v>173</v>
      </c>
      <c r="O12731" t="s">
        <v>22</v>
      </c>
    </row>
    <row r="12732" spans="1:15">
      <c r="A12732" t="s">
        <v>19603</v>
      </c>
      <c r="B12732" s="1">
        <v>45842</v>
      </c>
      <c r="C12732" t="s">
        <v>1990</v>
      </c>
      <c r="D12732" t="s">
        <v>102</v>
      </c>
      <c r="E12732" t="s">
        <v>118</v>
      </c>
      <c r="F12732">
        <v>1</v>
      </c>
      <c r="G12732">
        <v>19171.490000000002</v>
      </c>
      <c r="H12732">
        <v>19171.490000000002</v>
      </c>
      <c r="I12732">
        <f>salesdata[[#This Row],[Total_Sales_INR]]/10000000</f>
        <v>1.9171490000000002E-3</v>
      </c>
      <c r="J12732" t="s">
        <v>27</v>
      </c>
      <c r="K12732" t="s">
        <v>19</v>
      </c>
      <c r="L12732">
        <v>3</v>
      </c>
      <c r="M12732" t="s">
        <v>115</v>
      </c>
      <c r="N12732" t="s">
        <v>216</v>
      </c>
      <c r="O12732" t="s">
        <v>22</v>
      </c>
    </row>
    <row r="12733" spans="1:15">
      <c r="A12733" t="s">
        <v>19604</v>
      </c>
      <c r="B12733" s="1">
        <v>45783</v>
      </c>
      <c r="C12733" t="s">
        <v>12895</v>
      </c>
      <c r="D12733" t="s">
        <v>102</v>
      </c>
      <c r="E12733" t="s">
        <v>184</v>
      </c>
      <c r="F12733">
        <v>2</v>
      </c>
      <c r="G12733">
        <v>34872.93</v>
      </c>
      <c r="H12733">
        <v>69745.86</v>
      </c>
      <c r="I12733">
        <f>salesdata[[#This Row],[Total_Sales_INR]]/10000000</f>
        <v>6.9745859999999996E-3</v>
      </c>
      <c r="J12733" t="s">
        <v>18</v>
      </c>
      <c r="K12733" t="s">
        <v>35</v>
      </c>
      <c r="L12733">
        <v>3</v>
      </c>
      <c r="M12733" t="s">
        <v>77</v>
      </c>
      <c r="N12733" t="s">
        <v>82</v>
      </c>
      <c r="O12733" t="s">
        <v>22</v>
      </c>
    </row>
    <row r="12734" spans="1:15">
      <c r="A12734" t="s">
        <v>19605</v>
      </c>
      <c r="B12734" s="1">
        <v>45863</v>
      </c>
      <c r="C12734" t="s">
        <v>19606</v>
      </c>
      <c r="D12734" t="s">
        <v>102</v>
      </c>
      <c r="E12734" t="s">
        <v>118</v>
      </c>
      <c r="F12734">
        <v>4</v>
      </c>
      <c r="G12734">
        <v>33546.11</v>
      </c>
      <c r="H12734">
        <v>134184.44</v>
      </c>
      <c r="I12734">
        <f>salesdata[[#This Row],[Total_Sales_INR]]/10000000</f>
        <v>1.3418444E-2</v>
      </c>
      <c r="J12734" t="s">
        <v>34</v>
      </c>
      <c r="K12734" t="s">
        <v>19</v>
      </c>
      <c r="L12734">
        <v>3</v>
      </c>
      <c r="M12734" t="s">
        <v>61</v>
      </c>
      <c r="N12734" t="s">
        <v>178</v>
      </c>
      <c r="O12734" t="s">
        <v>22</v>
      </c>
    </row>
    <row r="12735" spans="1:15">
      <c r="A12735" t="s">
        <v>19607</v>
      </c>
      <c r="B12735" s="1">
        <v>45672</v>
      </c>
      <c r="C12735" t="s">
        <v>12223</v>
      </c>
      <c r="D12735" t="s">
        <v>16</v>
      </c>
      <c r="E12735" t="s">
        <v>137</v>
      </c>
      <c r="F12735">
        <v>2</v>
      </c>
      <c r="G12735">
        <v>4847.2299999999996</v>
      </c>
      <c r="H12735">
        <v>9694.4599999999991</v>
      </c>
      <c r="I12735">
        <f>salesdata[[#This Row],[Total_Sales_INR]]/10000000</f>
        <v>9.6944599999999989E-4</v>
      </c>
      <c r="J12735" t="s">
        <v>27</v>
      </c>
      <c r="K12735" t="s">
        <v>35</v>
      </c>
      <c r="L12735">
        <v>3</v>
      </c>
      <c r="M12735" t="s">
        <v>77</v>
      </c>
      <c r="N12735" t="s">
        <v>173</v>
      </c>
      <c r="O12735" t="s">
        <v>22</v>
      </c>
    </row>
    <row r="12736" spans="1:15">
      <c r="A12736" t="s">
        <v>19608</v>
      </c>
      <c r="B12736" s="1">
        <v>45964</v>
      </c>
      <c r="C12736" t="s">
        <v>879</v>
      </c>
      <c r="D12736" t="s">
        <v>16</v>
      </c>
      <c r="E12736" t="s">
        <v>130</v>
      </c>
      <c r="F12736">
        <v>1</v>
      </c>
      <c r="G12736">
        <v>48310.37</v>
      </c>
      <c r="H12736">
        <v>48310.37</v>
      </c>
      <c r="I12736">
        <f>salesdata[[#This Row],[Total_Sales_INR]]/10000000</f>
        <v>4.8310369999999998E-3</v>
      </c>
      <c r="J12736" t="s">
        <v>18</v>
      </c>
      <c r="K12736" t="s">
        <v>72</v>
      </c>
      <c r="L12736">
        <v>1</v>
      </c>
      <c r="M12736" t="s">
        <v>20</v>
      </c>
      <c r="N12736" t="s">
        <v>142</v>
      </c>
      <c r="O12736" t="s">
        <v>22</v>
      </c>
    </row>
    <row r="12737" spans="1:15">
      <c r="A12737" t="s">
        <v>19609</v>
      </c>
      <c r="B12737" s="1">
        <v>45782</v>
      </c>
      <c r="C12737" t="s">
        <v>13618</v>
      </c>
      <c r="D12737" t="s">
        <v>32</v>
      </c>
      <c r="E12737" t="s">
        <v>81</v>
      </c>
      <c r="F12737">
        <v>1</v>
      </c>
      <c r="G12737">
        <v>19587.240000000002</v>
      </c>
      <c r="H12737">
        <v>19587.240000000002</v>
      </c>
      <c r="I12737">
        <f>salesdata[[#This Row],[Total_Sales_INR]]/10000000</f>
        <v>1.9587240000000002E-3</v>
      </c>
      <c r="J12737" t="s">
        <v>34</v>
      </c>
      <c r="K12737" t="s">
        <v>35</v>
      </c>
      <c r="L12737">
        <v>2</v>
      </c>
      <c r="M12737" t="s">
        <v>265</v>
      </c>
      <c r="N12737" t="s">
        <v>216</v>
      </c>
      <c r="O12737" t="s">
        <v>22</v>
      </c>
    </row>
    <row r="12738" spans="1:15">
      <c r="A12738" t="s">
        <v>19610</v>
      </c>
      <c r="B12738" s="1">
        <v>45766</v>
      </c>
      <c r="C12738" t="s">
        <v>19611</v>
      </c>
      <c r="D12738" t="s">
        <v>32</v>
      </c>
      <c r="E12738" t="s">
        <v>309</v>
      </c>
      <c r="F12738">
        <v>5</v>
      </c>
      <c r="G12738">
        <v>37713.629999999997</v>
      </c>
      <c r="H12738">
        <v>188568.15</v>
      </c>
      <c r="I12738">
        <f>salesdata[[#This Row],[Total_Sales_INR]]/10000000</f>
        <v>1.8856814999999999E-2</v>
      </c>
      <c r="J12738" t="s">
        <v>27</v>
      </c>
      <c r="K12738" t="s">
        <v>35</v>
      </c>
      <c r="L12738">
        <v>1</v>
      </c>
      <c r="M12738" t="s">
        <v>181</v>
      </c>
      <c r="N12738" t="s">
        <v>134</v>
      </c>
      <c r="O12738" t="s">
        <v>22</v>
      </c>
    </row>
    <row r="12739" spans="1:15">
      <c r="A12739" t="s">
        <v>19612</v>
      </c>
      <c r="B12739" s="1">
        <v>45708</v>
      </c>
      <c r="C12739" t="s">
        <v>4338</v>
      </c>
      <c r="D12739" t="s">
        <v>16</v>
      </c>
      <c r="E12739" t="s">
        <v>17</v>
      </c>
      <c r="F12739">
        <v>1</v>
      </c>
      <c r="G12739">
        <v>40054.44</v>
      </c>
      <c r="H12739">
        <v>40054.44</v>
      </c>
      <c r="I12739">
        <f>salesdata[[#This Row],[Total_Sales_INR]]/10000000</f>
        <v>4.0054440000000004E-3</v>
      </c>
      <c r="J12739" t="s">
        <v>34</v>
      </c>
      <c r="K12739" t="s">
        <v>19</v>
      </c>
      <c r="L12739">
        <v>4</v>
      </c>
      <c r="M12739" t="s">
        <v>198</v>
      </c>
      <c r="N12739" t="s">
        <v>124</v>
      </c>
      <c r="O12739" t="s">
        <v>22</v>
      </c>
    </row>
    <row r="12740" spans="1:15">
      <c r="A12740" t="s">
        <v>19613</v>
      </c>
      <c r="B12740" s="1">
        <v>45839</v>
      </c>
      <c r="C12740" t="s">
        <v>16952</v>
      </c>
      <c r="D12740" t="s">
        <v>32</v>
      </c>
      <c r="E12740" t="s">
        <v>33</v>
      </c>
      <c r="F12740">
        <v>3</v>
      </c>
      <c r="G12740">
        <v>38725.9</v>
      </c>
      <c r="H12740">
        <v>116177.7</v>
      </c>
      <c r="I12740">
        <f>salesdata[[#This Row],[Total_Sales_INR]]/10000000</f>
        <v>1.1617769999999999E-2</v>
      </c>
      <c r="J12740" t="s">
        <v>34</v>
      </c>
      <c r="K12740" t="s">
        <v>72</v>
      </c>
      <c r="L12740">
        <v>5</v>
      </c>
      <c r="M12740" t="s">
        <v>73</v>
      </c>
      <c r="N12740" t="s">
        <v>94</v>
      </c>
      <c r="O12740" t="s">
        <v>22</v>
      </c>
    </row>
    <row r="12741" spans="1:15">
      <c r="A12741" t="s">
        <v>19614</v>
      </c>
      <c r="B12741" s="1">
        <v>45912</v>
      </c>
      <c r="C12741" t="s">
        <v>9179</v>
      </c>
      <c r="D12741" t="s">
        <v>102</v>
      </c>
      <c r="E12741" t="s">
        <v>155</v>
      </c>
      <c r="F12741">
        <v>4</v>
      </c>
      <c r="G12741">
        <v>12569.09</v>
      </c>
      <c r="H12741">
        <v>50276.36</v>
      </c>
      <c r="I12741">
        <f>salesdata[[#This Row],[Total_Sales_INR]]/10000000</f>
        <v>5.0276360000000003E-3</v>
      </c>
      <c r="J12741" t="s">
        <v>47</v>
      </c>
      <c r="K12741" t="s">
        <v>19</v>
      </c>
      <c r="L12741">
        <v>2</v>
      </c>
      <c r="M12741" t="s">
        <v>56</v>
      </c>
      <c r="N12741" t="s">
        <v>62</v>
      </c>
      <c r="O12741" t="s">
        <v>22</v>
      </c>
    </row>
    <row r="12742" spans="1:15">
      <c r="A12742" t="s">
        <v>19615</v>
      </c>
      <c r="B12742" s="1">
        <v>45996</v>
      </c>
      <c r="C12742" t="s">
        <v>1263</v>
      </c>
      <c r="D12742" t="s">
        <v>25</v>
      </c>
      <c r="E12742" t="s">
        <v>91</v>
      </c>
      <c r="F12742">
        <v>1</v>
      </c>
      <c r="G12742">
        <v>15682.59</v>
      </c>
      <c r="H12742">
        <v>15682.59</v>
      </c>
      <c r="I12742">
        <f>salesdata[[#This Row],[Total_Sales_INR]]/10000000</f>
        <v>1.568259E-3</v>
      </c>
      <c r="J12742" t="s">
        <v>18</v>
      </c>
      <c r="K12742" t="s">
        <v>35</v>
      </c>
      <c r="L12742">
        <v>5</v>
      </c>
      <c r="M12742" t="s">
        <v>170</v>
      </c>
      <c r="N12742" t="s">
        <v>167</v>
      </c>
      <c r="O12742" t="s">
        <v>22</v>
      </c>
    </row>
    <row r="12743" spans="1:15">
      <c r="A12743" t="s">
        <v>19616</v>
      </c>
      <c r="B12743" s="1">
        <v>46018</v>
      </c>
      <c r="C12743" t="s">
        <v>4933</v>
      </c>
      <c r="D12743" t="s">
        <v>45</v>
      </c>
      <c r="E12743" t="s">
        <v>85</v>
      </c>
      <c r="F12743">
        <v>3</v>
      </c>
      <c r="G12743">
        <v>23105.15</v>
      </c>
      <c r="H12743">
        <v>69315.45</v>
      </c>
      <c r="I12743">
        <f>salesdata[[#This Row],[Total_Sales_INR]]/10000000</f>
        <v>6.9315449999999999E-3</v>
      </c>
      <c r="J12743" t="s">
        <v>47</v>
      </c>
      <c r="K12743" t="s">
        <v>19</v>
      </c>
      <c r="L12743">
        <v>4</v>
      </c>
      <c r="M12743" t="s">
        <v>88</v>
      </c>
      <c r="N12743" t="s">
        <v>112</v>
      </c>
      <c r="O12743" t="s">
        <v>22</v>
      </c>
    </row>
    <row r="12744" spans="1:15">
      <c r="A12744" t="s">
        <v>19617</v>
      </c>
      <c r="B12744" s="1">
        <v>45972</v>
      </c>
      <c r="C12744" t="s">
        <v>19618</v>
      </c>
      <c r="D12744" t="s">
        <v>45</v>
      </c>
      <c r="E12744" t="s">
        <v>60</v>
      </c>
      <c r="F12744">
        <v>5</v>
      </c>
      <c r="G12744">
        <v>36916.620000000003</v>
      </c>
      <c r="H12744">
        <v>184583.1</v>
      </c>
      <c r="I12744">
        <f>salesdata[[#This Row],[Total_Sales_INR]]/10000000</f>
        <v>1.8458310000000002E-2</v>
      </c>
      <c r="J12744" t="s">
        <v>47</v>
      </c>
      <c r="K12744" t="s">
        <v>19</v>
      </c>
      <c r="L12744">
        <v>5</v>
      </c>
      <c r="M12744" t="s">
        <v>51</v>
      </c>
      <c r="N12744" t="s">
        <v>178</v>
      </c>
      <c r="O12744" t="s">
        <v>22</v>
      </c>
    </row>
    <row r="12745" spans="1:15">
      <c r="A12745" t="s">
        <v>19619</v>
      </c>
      <c r="B12745" s="1">
        <v>45747</v>
      </c>
      <c r="C12745" t="s">
        <v>18875</v>
      </c>
      <c r="D12745" t="s">
        <v>45</v>
      </c>
      <c r="E12745" t="s">
        <v>85</v>
      </c>
      <c r="F12745">
        <v>4</v>
      </c>
      <c r="G12745">
        <v>31273.83</v>
      </c>
      <c r="H12745">
        <v>125095.32</v>
      </c>
      <c r="I12745">
        <f>salesdata[[#This Row],[Total_Sales_INR]]/10000000</f>
        <v>1.2509532E-2</v>
      </c>
      <c r="J12745" t="s">
        <v>27</v>
      </c>
      <c r="K12745" t="s">
        <v>19</v>
      </c>
      <c r="L12745">
        <v>4</v>
      </c>
      <c r="M12745" t="s">
        <v>185</v>
      </c>
      <c r="N12745" t="s">
        <v>69</v>
      </c>
      <c r="O12745" t="s">
        <v>22</v>
      </c>
    </row>
    <row r="12746" spans="1:15">
      <c r="A12746" t="s">
        <v>19620</v>
      </c>
      <c r="B12746" s="1">
        <v>45944</v>
      </c>
      <c r="C12746" t="s">
        <v>8339</v>
      </c>
      <c r="D12746" t="s">
        <v>32</v>
      </c>
      <c r="E12746" t="s">
        <v>81</v>
      </c>
      <c r="F12746">
        <v>5</v>
      </c>
      <c r="G12746">
        <v>12585.25</v>
      </c>
      <c r="H12746">
        <v>62926.25</v>
      </c>
      <c r="I12746">
        <f>salesdata[[#This Row],[Total_Sales_INR]]/10000000</f>
        <v>6.2926249999999996E-3</v>
      </c>
      <c r="J12746" t="s">
        <v>27</v>
      </c>
      <c r="K12746" t="s">
        <v>19</v>
      </c>
      <c r="L12746">
        <v>1</v>
      </c>
      <c r="M12746" t="s">
        <v>68</v>
      </c>
      <c r="N12746" t="s">
        <v>112</v>
      </c>
      <c r="O12746" t="s">
        <v>22</v>
      </c>
    </row>
    <row r="12747" spans="1:15">
      <c r="A12747" t="s">
        <v>19621</v>
      </c>
      <c r="B12747" s="1">
        <v>45824</v>
      </c>
      <c r="C12747" t="s">
        <v>19622</v>
      </c>
      <c r="D12747" t="s">
        <v>32</v>
      </c>
      <c r="E12747" t="s">
        <v>33</v>
      </c>
      <c r="F12747">
        <v>3</v>
      </c>
      <c r="G12747">
        <v>18725.47</v>
      </c>
      <c r="H12747">
        <v>56176.41</v>
      </c>
      <c r="I12747">
        <f>salesdata[[#This Row],[Total_Sales_INR]]/10000000</f>
        <v>5.6176410000000005E-3</v>
      </c>
      <c r="J12747" t="s">
        <v>34</v>
      </c>
      <c r="K12747" t="s">
        <v>35</v>
      </c>
      <c r="L12747">
        <v>2</v>
      </c>
      <c r="M12747" t="s">
        <v>141</v>
      </c>
      <c r="N12747" t="s">
        <v>62</v>
      </c>
      <c r="O12747" t="s">
        <v>22</v>
      </c>
    </row>
    <row r="12748" spans="1:15">
      <c r="A12748" t="s">
        <v>19623</v>
      </c>
      <c r="B12748" s="1">
        <v>45767</v>
      </c>
      <c r="C12748" t="s">
        <v>5534</v>
      </c>
      <c r="D12748" t="s">
        <v>25</v>
      </c>
      <c r="E12748" t="s">
        <v>223</v>
      </c>
      <c r="F12748">
        <v>5</v>
      </c>
      <c r="G12748">
        <v>14512.97</v>
      </c>
      <c r="H12748">
        <v>72564.850000000006</v>
      </c>
      <c r="I12748">
        <f>salesdata[[#This Row],[Total_Sales_INR]]/10000000</f>
        <v>7.2564850000000009E-3</v>
      </c>
      <c r="J12748" t="s">
        <v>18</v>
      </c>
      <c r="K12748" t="s">
        <v>35</v>
      </c>
      <c r="L12748">
        <v>5</v>
      </c>
      <c r="M12748" t="s">
        <v>28</v>
      </c>
      <c r="N12748" t="s">
        <v>74</v>
      </c>
      <c r="O12748" t="s">
        <v>22</v>
      </c>
    </row>
    <row r="12749" spans="1:15">
      <c r="A12749" t="s">
        <v>19624</v>
      </c>
      <c r="B12749" s="1">
        <v>45660</v>
      </c>
      <c r="C12749" t="s">
        <v>7478</v>
      </c>
      <c r="D12749" t="s">
        <v>16</v>
      </c>
      <c r="E12749" t="s">
        <v>130</v>
      </c>
      <c r="F12749">
        <v>2</v>
      </c>
      <c r="G12749">
        <v>11172.47</v>
      </c>
      <c r="H12749">
        <v>22344.94</v>
      </c>
      <c r="I12749">
        <f>salesdata[[#This Row],[Total_Sales_INR]]/10000000</f>
        <v>2.2344940000000001E-3</v>
      </c>
      <c r="J12749" t="s">
        <v>18</v>
      </c>
      <c r="K12749" t="s">
        <v>72</v>
      </c>
      <c r="L12749">
        <v>4</v>
      </c>
      <c r="M12749" t="s">
        <v>88</v>
      </c>
      <c r="N12749" t="s">
        <v>29</v>
      </c>
      <c r="O12749" t="s">
        <v>22</v>
      </c>
    </row>
    <row r="12750" spans="1:15">
      <c r="A12750" t="s">
        <v>19625</v>
      </c>
      <c r="B12750" s="1">
        <v>45742</v>
      </c>
      <c r="C12750" t="s">
        <v>15284</v>
      </c>
      <c r="D12750" t="s">
        <v>16</v>
      </c>
      <c r="E12750" t="s">
        <v>130</v>
      </c>
      <c r="F12750">
        <v>2</v>
      </c>
      <c r="G12750">
        <v>49862.080000000002</v>
      </c>
      <c r="H12750">
        <v>99724.160000000003</v>
      </c>
      <c r="I12750">
        <f>salesdata[[#This Row],[Total_Sales_INR]]/10000000</f>
        <v>9.9724159999999996E-3</v>
      </c>
      <c r="J12750" t="s">
        <v>34</v>
      </c>
      <c r="K12750" t="s">
        <v>35</v>
      </c>
      <c r="L12750">
        <v>5</v>
      </c>
      <c r="M12750" t="s">
        <v>170</v>
      </c>
      <c r="N12750" t="s">
        <v>62</v>
      </c>
      <c r="O12750" t="s">
        <v>22</v>
      </c>
    </row>
    <row r="12751" spans="1:15">
      <c r="A12751" t="s">
        <v>19626</v>
      </c>
      <c r="B12751" s="1">
        <v>45997</v>
      </c>
      <c r="C12751" t="s">
        <v>3633</v>
      </c>
      <c r="D12751" t="s">
        <v>32</v>
      </c>
      <c r="E12751" t="s">
        <v>81</v>
      </c>
      <c r="F12751">
        <v>5</v>
      </c>
      <c r="G12751">
        <v>47044.87</v>
      </c>
      <c r="H12751">
        <v>235224.35</v>
      </c>
      <c r="I12751">
        <f>salesdata[[#This Row],[Total_Sales_INR]]/10000000</f>
        <v>2.3522435000000001E-2</v>
      </c>
      <c r="J12751" t="s">
        <v>18</v>
      </c>
      <c r="K12751" t="s">
        <v>19</v>
      </c>
      <c r="L12751">
        <v>1</v>
      </c>
      <c r="M12751" t="s">
        <v>107</v>
      </c>
      <c r="N12751" t="s">
        <v>134</v>
      </c>
      <c r="O12751" t="s">
        <v>22</v>
      </c>
    </row>
    <row r="12752" spans="1:15">
      <c r="A12752" t="s">
        <v>19627</v>
      </c>
      <c r="B12752" s="1">
        <v>46008</v>
      </c>
      <c r="C12752" t="s">
        <v>17380</v>
      </c>
      <c r="D12752" t="s">
        <v>45</v>
      </c>
      <c r="E12752" t="s">
        <v>46</v>
      </c>
      <c r="F12752">
        <v>5</v>
      </c>
      <c r="G12752">
        <v>9754.8700000000008</v>
      </c>
      <c r="H12752">
        <v>48774.35</v>
      </c>
      <c r="I12752">
        <f>salesdata[[#This Row],[Total_Sales_INR]]/10000000</f>
        <v>4.8774350000000003E-3</v>
      </c>
      <c r="J12752" t="s">
        <v>27</v>
      </c>
      <c r="K12752" t="s">
        <v>72</v>
      </c>
      <c r="L12752">
        <v>2</v>
      </c>
      <c r="M12752" t="s">
        <v>133</v>
      </c>
      <c r="N12752" t="s">
        <v>120</v>
      </c>
      <c r="O12752" t="s">
        <v>22</v>
      </c>
    </row>
    <row r="12753" spans="1:15">
      <c r="A12753" t="s">
        <v>19628</v>
      </c>
      <c r="B12753" s="1">
        <v>45809</v>
      </c>
      <c r="C12753" t="s">
        <v>17605</v>
      </c>
      <c r="D12753" t="s">
        <v>25</v>
      </c>
      <c r="E12753" t="s">
        <v>140</v>
      </c>
      <c r="F12753">
        <v>5</v>
      </c>
      <c r="G12753">
        <v>10982.46</v>
      </c>
      <c r="H12753">
        <v>54912.3</v>
      </c>
      <c r="I12753">
        <f>salesdata[[#This Row],[Total_Sales_INR]]/10000000</f>
        <v>5.4912300000000006E-3</v>
      </c>
      <c r="J12753" t="s">
        <v>18</v>
      </c>
      <c r="K12753" t="s">
        <v>72</v>
      </c>
      <c r="L12753">
        <v>3</v>
      </c>
      <c r="M12753" t="s">
        <v>115</v>
      </c>
      <c r="N12753" t="s">
        <v>21</v>
      </c>
      <c r="O12753" t="s">
        <v>22</v>
      </c>
    </row>
    <row r="12754" spans="1:15">
      <c r="A12754" t="s">
        <v>19629</v>
      </c>
      <c r="B12754" s="1">
        <v>45658</v>
      </c>
      <c r="C12754" t="s">
        <v>5663</v>
      </c>
      <c r="D12754" t="s">
        <v>102</v>
      </c>
      <c r="E12754" t="s">
        <v>103</v>
      </c>
      <c r="F12754">
        <v>4</v>
      </c>
      <c r="G12754">
        <v>4971.22</v>
      </c>
      <c r="H12754">
        <v>19884.88</v>
      </c>
      <c r="I12754">
        <f>salesdata[[#This Row],[Total_Sales_INR]]/10000000</f>
        <v>1.9884880000000001E-3</v>
      </c>
      <c r="J12754" t="s">
        <v>34</v>
      </c>
      <c r="K12754" t="s">
        <v>19</v>
      </c>
      <c r="L12754">
        <v>3</v>
      </c>
      <c r="M12754" t="s">
        <v>61</v>
      </c>
      <c r="N12754" t="s">
        <v>94</v>
      </c>
      <c r="O12754" t="s">
        <v>22</v>
      </c>
    </row>
    <row r="12755" spans="1:15">
      <c r="A12755" t="s">
        <v>19630</v>
      </c>
      <c r="B12755" s="1">
        <v>45875</v>
      </c>
      <c r="C12755" t="s">
        <v>19631</v>
      </c>
      <c r="D12755" t="s">
        <v>32</v>
      </c>
      <c r="E12755" t="s">
        <v>309</v>
      </c>
      <c r="F12755">
        <v>2</v>
      </c>
      <c r="G12755">
        <v>5331.9</v>
      </c>
      <c r="H12755">
        <v>10663.8</v>
      </c>
      <c r="I12755">
        <f>salesdata[[#This Row],[Total_Sales_INR]]/10000000</f>
        <v>1.06638E-3</v>
      </c>
      <c r="J12755" t="s">
        <v>27</v>
      </c>
      <c r="K12755" t="s">
        <v>72</v>
      </c>
      <c r="L12755">
        <v>2</v>
      </c>
      <c r="M12755" t="s">
        <v>265</v>
      </c>
      <c r="N12755" t="s">
        <v>178</v>
      </c>
      <c r="O12755" t="s">
        <v>22</v>
      </c>
    </row>
    <row r="12756" spans="1:15">
      <c r="A12756" t="s">
        <v>19632</v>
      </c>
      <c r="B12756" s="1">
        <v>46017</v>
      </c>
      <c r="C12756" t="s">
        <v>995</v>
      </c>
      <c r="D12756" t="s">
        <v>25</v>
      </c>
      <c r="E12756" t="s">
        <v>223</v>
      </c>
      <c r="F12756">
        <v>3</v>
      </c>
      <c r="G12756">
        <v>44251.53</v>
      </c>
      <c r="H12756">
        <v>132754.59</v>
      </c>
      <c r="I12756">
        <f>salesdata[[#This Row],[Total_Sales_INR]]/10000000</f>
        <v>1.3275459E-2</v>
      </c>
      <c r="J12756" t="s">
        <v>27</v>
      </c>
      <c r="K12756" t="s">
        <v>72</v>
      </c>
      <c r="L12756">
        <v>3</v>
      </c>
      <c r="M12756" t="s">
        <v>36</v>
      </c>
      <c r="N12756" t="s">
        <v>69</v>
      </c>
      <c r="O12756" t="s">
        <v>22</v>
      </c>
    </row>
    <row r="12757" spans="1:15">
      <c r="A12757" t="s">
        <v>19633</v>
      </c>
      <c r="B12757" s="1">
        <v>45762</v>
      </c>
      <c r="C12757" t="s">
        <v>273</v>
      </c>
      <c r="D12757" t="s">
        <v>102</v>
      </c>
      <c r="E12757" t="s">
        <v>155</v>
      </c>
      <c r="F12757">
        <v>2</v>
      </c>
      <c r="G12757">
        <v>38443.980000000003</v>
      </c>
      <c r="H12757">
        <v>76887.960000000006</v>
      </c>
      <c r="I12757">
        <f>salesdata[[#This Row],[Total_Sales_INR]]/10000000</f>
        <v>7.6887960000000003E-3</v>
      </c>
      <c r="J12757" t="s">
        <v>34</v>
      </c>
      <c r="K12757" t="s">
        <v>72</v>
      </c>
      <c r="L12757">
        <v>3</v>
      </c>
      <c r="M12757" t="s">
        <v>115</v>
      </c>
      <c r="N12757" t="s">
        <v>42</v>
      </c>
      <c r="O12757" t="s">
        <v>22</v>
      </c>
    </row>
    <row r="12758" spans="1:15">
      <c r="A12758" t="s">
        <v>19634</v>
      </c>
      <c r="B12758" s="1">
        <v>45736</v>
      </c>
      <c r="C12758" t="s">
        <v>19635</v>
      </c>
      <c r="D12758" t="s">
        <v>102</v>
      </c>
      <c r="E12758" t="s">
        <v>103</v>
      </c>
      <c r="F12758">
        <v>1</v>
      </c>
      <c r="G12758">
        <v>7974.16</v>
      </c>
      <c r="H12758">
        <v>7974.16</v>
      </c>
      <c r="I12758">
        <f>salesdata[[#This Row],[Total_Sales_INR]]/10000000</f>
        <v>7.9741600000000001E-4</v>
      </c>
      <c r="J12758" t="s">
        <v>34</v>
      </c>
      <c r="K12758" t="s">
        <v>19</v>
      </c>
      <c r="L12758">
        <v>2</v>
      </c>
      <c r="M12758" t="s">
        <v>133</v>
      </c>
      <c r="N12758" t="s">
        <v>216</v>
      </c>
      <c r="O12758" t="s">
        <v>22</v>
      </c>
    </row>
    <row r="12759" spans="1:15">
      <c r="A12759" t="s">
        <v>19636</v>
      </c>
      <c r="B12759" s="1">
        <v>45921</v>
      </c>
      <c r="C12759" t="s">
        <v>19637</v>
      </c>
      <c r="D12759" t="s">
        <v>16</v>
      </c>
      <c r="E12759" t="s">
        <v>137</v>
      </c>
      <c r="F12759">
        <v>1</v>
      </c>
      <c r="G12759">
        <v>15185.71</v>
      </c>
      <c r="H12759">
        <v>15185.71</v>
      </c>
      <c r="I12759">
        <f>salesdata[[#This Row],[Total_Sales_INR]]/10000000</f>
        <v>1.5185709999999998E-3</v>
      </c>
      <c r="J12759" t="s">
        <v>18</v>
      </c>
      <c r="K12759" t="s">
        <v>72</v>
      </c>
      <c r="L12759">
        <v>4</v>
      </c>
      <c r="M12759" t="s">
        <v>160</v>
      </c>
      <c r="N12759" t="s">
        <v>82</v>
      </c>
      <c r="O12759" t="s">
        <v>22</v>
      </c>
    </row>
    <row r="12760" spans="1:15">
      <c r="A12760" t="s">
        <v>19638</v>
      </c>
      <c r="B12760" s="1">
        <v>45905</v>
      </c>
      <c r="C12760" t="s">
        <v>11594</v>
      </c>
      <c r="D12760" t="s">
        <v>102</v>
      </c>
      <c r="E12760" t="s">
        <v>193</v>
      </c>
      <c r="F12760">
        <v>4</v>
      </c>
      <c r="G12760">
        <v>45981.03</v>
      </c>
      <c r="H12760">
        <v>183924.12</v>
      </c>
      <c r="I12760">
        <f>salesdata[[#This Row],[Total_Sales_INR]]/10000000</f>
        <v>1.8392412E-2</v>
      </c>
      <c r="J12760" t="s">
        <v>18</v>
      </c>
      <c r="K12760" t="s">
        <v>19</v>
      </c>
      <c r="L12760">
        <v>4</v>
      </c>
      <c r="M12760" t="s">
        <v>88</v>
      </c>
      <c r="N12760" t="s">
        <v>97</v>
      </c>
      <c r="O12760" t="s">
        <v>22</v>
      </c>
    </row>
    <row r="12761" spans="1:15">
      <c r="A12761" t="s">
        <v>19639</v>
      </c>
      <c r="B12761" s="1">
        <v>46002</v>
      </c>
      <c r="C12761" t="s">
        <v>6983</v>
      </c>
      <c r="D12761" t="s">
        <v>102</v>
      </c>
      <c r="E12761" t="s">
        <v>193</v>
      </c>
      <c r="F12761">
        <v>1</v>
      </c>
      <c r="G12761">
        <v>36011.54</v>
      </c>
      <c r="H12761">
        <v>36011.54</v>
      </c>
      <c r="I12761">
        <f>salesdata[[#This Row],[Total_Sales_INR]]/10000000</f>
        <v>3.6011540000000001E-3</v>
      </c>
      <c r="J12761" t="s">
        <v>27</v>
      </c>
      <c r="K12761" t="s">
        <v>72</v>
      </c>
      <c r="L12761">
        <v>2</v>
      </c>
      <c r="M12761" t="s">
        <v>141</v>
      </c>
      <c r="N12761" t="s">
        <v>213</v>
      </c>
      <c r="O12761" t="s">
        <v>22</v>
      </c>
    </row>
    <row r="12762" spans="1:15">
      <c r="A12762" t="s">
        <v>19640</v>
      </c>
      <c r="B12762" s="1">
        <v>45736</v>
      </c>
      <c r="C12762" t="s">
        <v>446</v>
      </c>
      <c r="D12762" t="s">
        <v>25</v>
      </c>
      <c r="E12762" t="s">
        <v>26</v>
      </c>
      <c r="F12762">
        <v>1</v>
      </c>
      <c r="G12762">
        <v>31579.439999999999</v>
      </c>
      <c r="H12762">
        <v>31579.439999999999</v>
      </c>
      <c r="I12762">
        <f>salesdata[[#This Row],[Total_Sales_INR]]/10000000</f>
        <v>3.1579439999999998E-3</v>
      </c>
      <c r="J12762" t="s">
        <v>34</v>
      </c>
      <c r="K12762" t="s">
        <v>72</v>
      </c>
      <c r="L12762">
        <v>3</v>
      </c>
      <c r="M12762" t="s">
        <v>36</v>
      </c>
      <c r="N12762" t="s">
        <v>124</v>
      </c>
      <c r="O12762" t="s">
        <v>22</v>
      </c>
    </row>
    <row r="12763" spans="1:15">
      <c r="A12763" t="s">
        <v>19641</v>
      </c>
      <c r="B12763" s="1">
        <v>45846</v>
      </c>
      <c r="C12763" t="s">
        <v>2699</v>
      </c>
      <c r="D12763" t="s">
        <v>16</v>
      </c>
      <c r="E12763" t="s">
        <v>145</v>
      </c>
      <c r="F12763">
        <v>1</v>
      </c>
      <c r="G12763">
        <v>35706.660000000003</v>
      </c>
      <c r="H12763">
        <v>35706.660000000003</v>
      </c>
      <c r="I12763">
        <f>salesdata[[#This Row],[Total_Sales_INR]]/10000000</f>
        <v>3.5706660000000006E-3</v>
      </c>
      <c r="J12763" t="s">
        <v>47</v>
      </c>
      <c r="K12763" t="s">
        <v>72</v>
      </c>
      <c r="L12763">
        <v>1</v>
      </c>
      <c r="M12763" t="s">
        <v>119</v>
      </c>
      <c r="N12763" t="s">
        <v>94</v>
      </c>
      <c r="O12763" t="s">
        <v>22</v>
      </c>
    </row>
    <row r="12764" spans="1:15">
      <c r="A12764" t="s">
        <v>19642</v>
      </c>
      <c r="B12764" s="1">
        <v>45883</v>
      </c>
      <c r="C12764" t="s">
        <v>4898</v>
      </c>
      <c r="D12764" t="s">
        <v>102</v>
      </c>
      <c r="E12764" t="s">
        <v>155</v>
      </c>
      <c r="F12764">
        <v>4</v>
      </c>
      <c r="G12764">
        <v>14849.18</v>
      </c>
      <c r="H12764">
        <v>59396.72</v>
      </c>
      <c r="I12764">
        <f>salesdata[[#This Row],[Total_Sales_INR]]/10000000</f>
        <v>5.939672E-3</v>
      </c>
      <c r="J12764" t="s">
        <v>34</v>
      </c>
      <c r="K12764" t="s">
        <v>19</v>
      </c>
      <c r="L12764">
        <v>5</v>
      </c>
      <c r="M12764" t="s">
        <v>28</v>
      </c>
      <c r="N12764" t="s">
        <v>74</v>
      </c>
      <c r="O12764" t="s">
        <v>22</v>
      </c>
    </row>
    <row r="12765" spans="1:15">
      <c r="A12765" t="s">
        <v>19643</v>
      </c>
      <c r="B12765" s="1">
        <v>45929</v>
      </c>
      <c r="C12765" t="s">
        <v>5271</v>
      </c>
      <c r="D12765" t="s">
        <v>25</v>
      </c>
      <c r="E12765" t="s">
        <v>26</v>
      </c>
      <c r="F12765">
        <v>5</v>
      </c>
      <c r="G12765">
        <v>28702.99</v>
      </c>
      <c r="H12765">
        <v>143514.95000000001</v>
      </c>
      <c r="I12765">
        <f>salesdata[[#This Row],[Total_Sales_INR]]/10000000</f>
        <v>1.4351495000000001E-2</v>
      </c>
      <c r="J12765" t="s">
        <v>18</v>
      </c>
      <c r="K12765" t="s">
        <v>35</v>
      </c>
      <c r="L12765">
        <v>1</v>
      </c>
      <c r="M12765" t="s">
        <v>20</v>
      </c>
      <c r="N12765" t="s">
        <v>74</v>
      </c>
      <c r="O12765" t="s">
        <v>22</v>
      </c>
    </row>
    <row r="12766" spans="1:15">
      <c r="A12766" t="s">
        <v>19644</v>
      </c>
      <c r="B12766" s="1">
        <v>45792</v>
      </c>
      <c r="C12766" t="s">
        <v>773</v>
      </c>
      <c r="D12766" t="s">
        <v>45</v>
      </c>
      <c r="E12766" t="s">
        <v>46</v>
      </c>
      <c r="F12766">
        <v>4</v>
      </c>
      <c r="G12766">
        <v>32666.09</v>
      </c>
      <c r="H12766">
        <v>130664.36</v>
      </c>
      <c r="I12766">
        <f>salesdata[[#This Row],[Total_Sales_INR]]/10000000</f>
        <v>1.3066436000000001E-2</v>
      </c>
      <c r="J12766" t="s">
        <v>47</v>
      </c>
      <c r="K12766" t="s">
        <v>35</v>
      </c>
      <c r="L12766">
        <v>2</v>
      </c>
      <c r="M12766" t="s">
        <v>141</v>
      </c>
      <c r="N12766" t="s">
        <v>360</v>
      </c>
      <c r="O12766" t="s">
        <v>22</v>
      </c>
    </row>
    <row r="12767" spans="1:15">
      <c r="A12767" t="s">
        <v>19645</v>
      </c>
      <c r="B12767" s="1">
        <v>45845</v>
      </c>
      <c r="C12767" t="s">
        <v>19646</v>
      </c>
      <c r="D12767" t="s">
        <v>25</v>
      </c>
      <c r="E12767" t="s">
        <v>280</v>
      </c>
      <c r="F12767">
        <v>2</v>
      </c>
      <c r="G12767">
        <v>26930.12</v>
      </c>
      <c r="H12767">
        <v>53860.24</v>
      </c>
      <c r="I12767">
        <f>salesdata[[#This Row],[Total_Sales_INR]]/10000000</f>
        <v>5.3860239999999997E-3</v>
      </c>
      <c r="J12767" t="s">
        <v>34</v>
      </c>
      <c r="K12767" t="s">
        <v>72</v>
      </c>
      <c r="L12767">
        <v>5</v>
      </c>
      <c r="M12767" t="s">
        <v>28</v>
      </c>
      <c r="N12767" t="s">
        <v>178</v>
      </c>
      <c r="O12767" t="s">
        <v>22</v>
      </c>
    </row>
    <row r="12768" spans="1:15">
      <c r="A12768" t="s">
        <v>19647</v>
      </c>
      <c r="B12768" s="1">
        <v>45674</v>
      </c>
      <c r="C12768" t="s">
        <v>3418</v>
      </c>
      <c r="D12768" t="s">
        <v>102</v>
      </c>
      <c r="E12768" t="s">
        <v>155</v>
      </c>
      <c r="F12768">
        <v>2</v>
      </c>
      <c r="G12768">
        <v>3486.52</v>
      </c>
      <c r="H12768">
        <v>6973.04</v>
      </c>
      <c r="I12768">
        <f>salesdata[[#This Row],[Total_Sales_INR]]/10000000</f>
        <v>6.9730400000000004E-4</v>
      </c>
      <c r="J12768" t="s">
        <v>34</v>
      </c>
      <c r="K12768" t="s">
        <v>19</v>
      </c>
      <c r="L12768">
        <v>4</v>
      </c>
      <c r="M12768" t="s">
        <v>88</v>
      </c>
      <c r="N12768" t="s">
        <v>57</v>
      </c>
      <c r="O12768" t="s">
        <v>22</v>
      </c>
    </row>
    <row r="12769" spans="1:15">
      <c r="A12769" t="s">
        <v>19648</v>
      </c>
      <c r="B12769" s="1">
        <v>45893</v>
      </c>
      <c r="C12769" t="s">
        <v>16976</v>
      </c>
      <c r="D12769" t="s">
        <v>16</v>
      </c>
      <c r="E12769" t="s">
        <v>137</v>
      </c>
      <c r="F12769">
        <v>2</v>
      </c>
      <c r="G12769">
        <v>12093.86</v>
      </c>
      <c r="H12769">
        <v>24187.72</v>
      </c>
      <c r="I12769">
        <f>salesdata[[#This Row],[Total_Sales_INR]]/10000000</f>
        <v>2.418772E-3</v>
      </c>
      <c r="J12769" t="s">
        <v>27</v>
      </c>
      <c r="K12769" t="s">
        <v>72</v>
      </c>
      <c r="L12769">
        <v>3</v>
      </c>
      <c r="M12769" t="s">
        <v>190</v>
      </c>
      <c r="N12769" t="s">
        <v>120</v>
      </c>
      <c r="O12769" t="s">
        <v>22</v>
      </c>
    </row>
    <row r="12770" spans="1:15">
      <c r="A12770" t="s">
        <v>19649</v>
      </c>
      <c r="B12770" s="1">
        <v>45824</v>
      </c>
      <c r="C12770" t="s">
        <v>6058</v>
      </c>
      <c r="D12770" t="s">
        <v>32</v>
      </c>
      <c r="E12770" t="s">
        <v>81</v>
      </c>
      <c r="F12770">
        <v>5</v>
      </c>
      <c r="G12770">
        <v>13282.29</v>
      </c>
      <c r="H12770">
        <v>66411.45</v>
      </c>
      <c r="I12770">
        <f>salesdata[[#This Row],[Total_Sales_INR]]/10000000</f>
        <v>6.6411449999999993E-3</v>
      </c>
      <c r="J12770" t="s">
        <v>47</v>
      </c>
      <c r="K12770" t="s">
        <v>35</v>
      </c>
      <c r="L12770">
        <v>5</v>
      </c>
      <c r="M12770" t="s">
        <v>73</v>
      </c>
      <c r="N12770" t="s">
        <v>360</v>
      </c>
      <c r="O12770" t="s">
        <v>22</v>
      </c>
    </row>
    <row r="12771" spans="1:15">
      <c r="A12771" t="s">
        <v>19650</v>
      </c>
      <c r="B12771" s="1">
        <v>45961</v>
      </c>
      <c r="C12771" t="s">
        <v>806</v>
      </c>
      <c r="D12771" t="s">
        <v>102</v>
      </c>
      <c r="E12771" t="s">
        <v>118</v>
      </c>
      <c r="F12771">
        <v>4</v>
      </c>
      <c r="G12771">
        <v>7055.34</v>
      </c>
      <c r="H12771">
        <v>28221.360000000001</v>
      </c>
      <c r="I12771">
        <f>salesdata[[#This Row],[Total_Sales_INR]]/10000000</f>
        <v>2.8221360000000003E-3</v>
      </c>
      <c r="J12771" t="s">
        <v>18</v>
      </c>
      <c r="K12771" t="s">
        <v>35</v>
      </c>
      <c r="L12771">
        <v>1</v>
      </c>
      <c r="M12771" t="s">
        <v>119</v>
      </c>
      <c r="N12771" t="s">
        <v>94</v>
      </c>
      <c r="O12771" t="s">
        <v>22</v>
      </c>
    </row>
    <row r="12772" spans="1:15">
      <c r="A12772" t="s">
        <v>19651</v>
      </c>
      <c r="B12772" s="1">
        <v>45766</v>
      </c>
      <c r="C12772" t="s">
        <v>1581</v>
      </c>
      <c r="D12772" t="s">
        <v>25</v>
      </c>
      <c r="E12772" t="s">
        <v>280</v>
      </c>
      <c r="F12772">
        <v>4</v>
      </c>
      <c r="G12772">
        <v>6280.69</v>
      </c>
      <c r="H12772">
        <v>25122.76</v>
      </c>
      <c r="I12772">
        <f>salesdata[[#This Row],[Total_Sales_INR]]/10000000</f>
        <v>2.5122759999999999E-3</v>
      </c>
      <c r="J12772" t="s">
        <v>34</v>
      </c>
      <c r="K12772" t="s">
        <v>19</v>
      </c>
      <c r="L12772">
        <v>2</v>
      </c>
      <c r="M12772" t="s">
        <v>104</v>
      </c>
      <c r="N12772" t="s">
        <v>94</v>
      </c>
      <c r="O12772" t="s">
        <v>22</v>
      </c>
    </row>
    <row r="12773" spans="1:15">
      <c r="A12773" t="s">
        <v>19652</v>
      </c>
      <c r="B12773" s="1">
        <v>45911</v>
      </c>
      <c r="C12773" t="s">
        <v>8114</v>
      </c>
      <c r="D12773" t="s">
        <v>16</v>
      </c>
      <c r="E12773" t="s">
        <v>137</v>
      </c>
      <c r="F12773">
        <v>1</v>
      </c>
      <c r="G12773">
        <v>31666.98</v>
      </c>
      <c r="H12773">
        <v>31666.98</v>
      </c>
      <c r="I12773">
        <f>salesdata[[#This Row],[Total_Sales_INR]]/10000000</f>
        <v>3.1666979999999999E-3</v>
      </c>
      <c r="J12773" t="s">
        <v>18</v>
      </c>
      <c r="K12773" t="s">
        <v>19</v>
      </c>
      <c r="L12773">
        <v>5</v>
      </c>
      <c r="M12773" t="s">
        <v>41</v>
      </c>
      <c r="N12773" t="s">
        <v>82</v>
      </c>
      <c r="O12773" t="s">
        <v>22</v>
      </c>
    </row>
    <row r="12774" spans="1:15">
      <c r="A12774" t="s">
        <v>19653</v>
      </c>
      <c r="B12774" s="1">
        <v>45807</v>
      </c>
      <c r="C12774" t="s">
        <v>19435</v>
      </c>
      <c r="D12774" t="s">
        <v>102</v>
      </c>
      <c r="E12774" t="s">
        <v>118</v>
      </c>
      <c r="F12774">
        <v>5</v>
      </c>
      <c r="G12774">
        <v>17058.189999999999</v>
      </c>
      <c r="H12774">
        <v>85290.95</v>
      </c>
      <c r="I12774">
        <f>salesdata[[#This Row],[Total_Sales_INR]]/10000000</f>
        <v>8.5290950000000004E-3</v>
      </c>
      <c r="J12774" t="s">
        <v>18</v>
      </c>
      <c r="K12774" t="s">
        <v>19</v>
      </c>
      <c r="L12774">
        <v>5</v>
      </c>
      <c r="M12774" t="s">
        <v>170</v>
      </c>
      <c r="N12774" t="s">
        <v>69</v>
      </c>
      <c r="O12774" t="s">
        <v>22</v>
      </c>
    </row>
    <row r="12775" spans="1:15">
      <c r="A12775" t="s">
        <v>19654</v>
      </c>
      <c r="B12775" s="1">
        <v>45803</v>
      </c>
      <c r="C12775" t="s">
        <v>3299</v>
      </c>
      <c r="D12775" t="s">
        <v>45</v>
      </c>
      <c r="E12775" t="s">
        <v>85</v>
      </c>
      <c r="F12775">
        <v>3</v>
      </c>
      <c r="G12775">
        <v>20370.09</v>
      </c>
      <c r="H12775">
        <v>61110.27</v>
      </c>
      <c r="I12775">
        <f>salesdata[[#This Row],[Total_Sales_INR]]/10000000</f>
        <v>6.1110269999999998E-3</v>
      </c>
      <c r="J12775" t="s">
        <v>47</v>
      </c>
      <c r="K12775" t="s">
        <v>35</v>
      </c>
      <c r="L12775">
        <v>3</v>
      </c>
      <c r="M12775" t="s">
        <v>115</v>
      </c>
      <c r="N12775" t="s">
        <v>62</v>
      </c>
      <c r="O12775" t="s">
        <v>22</v>
      </c>
    </row>
    <row r="12776" spans="1:15">
      <c r="A12776" t="s">
        <v>19655</v>
      </c>
      <c r="B12776" s="1">
        <v>45845</v>
      </c>
      <c r="C12776" t="s">
        <v>14725</v>
      </c>
      <c r="D12776" t="s">
        <v>45</v>
      </c>
      <c r="E12776" t="s">
        <v>85</v>
      </c>
      <c r="F12776">
        <v>5</v>
      </c>
      <c r="G12776">
        <v>18030.259999999998</v>
      </c>
      <c r="H12776">
        <v>90151.3</v>
      </c>
      <c r="I12776">
        <f>salesdata[[#This Row],[Total_Sales_INR]]/10000000</f>
        <v>9.0151299999999997E-3</v>
      </c>
      <c r="J12776" t="s">
        <v>18</v>
      </c>
      <c r="K12776" t="s">
        <v>19</v>
      </c>
      <c r="L12776">
        <v>3</v>
      </c>
      <c r="M12776" t="s">
        <v>190</v>
      </c>
      <c r="N12776" t="s">
        <v>69</v>
      </c>
      <c r="O12776" t="s">
        <v>22</v>
      </c>
    </row>
    <row r="12777" spans="1:15">
      <c r="A12777" t="s">
        <v>19656</v>
      </c>
      <c r="B12777" s="1">
        <v>45680</v>
      </c>
      <c r="C12777" t="s">
        <v>15498</v>
      </c>
      <c r="D12777" t="s">
        <v>25</v>
      </c>
      <c r="E12777" t="s">
        <v>223</v>
      </c>
      <c r="F12777">
        <v>2</v>
      </c>
      <c r="G12777">
        <v>14781.73</v>
      </c>
      <c r="H12777">
        <v>29563.46</v>
      </c>
      <c r="I12777">
        <f>salesdata[[#This Row],[Total_Sales_INR]]/10000000</f>
        <v>2.9563459999999999E-3</v>
      </c>
      <c r="J12777" t="s">
        <v>34</v>
      </c>
      <c r="K12777" t="s">
        <v>72</v>
      </c>
      <c r="L12777">
        <v>2</v>
      </c>
      <c r="M12777" t="s">
        <v>56</v>
      </c>
      <c r="N12777" t="s">
        <v>216</v>
      </c>
      <c r="O12777" t="s">
        <v>22</v>
      </c>
    </row>
    <row r="12778" spans="1:15">
      <c r="A12778" t="s">
        <v>19657</v>
      </c>
      <c r="B12778" s="1">
        <v>45701</v>
      </c>
      <c r="C12778" t="s">
        <v>19658</v>
      </c>
      <c r="D12778" t="s">
        <v>25</v>
      </c>
      <c r="E12778" t="s">
        <v>140</v>
      </c>
      <c r="F12778">
        <v>3</v>
      </c>
      <c r="G12778">
        <v>10810.35</v>
      </c>
      <c r="H12778">
        <v>32431.05</v>
      </c>
      <c r="I12778">
        <f>salesdata[[#This Row],[Total_Sales_INR]]/10000000</f>
        <v>3.243105E-3</v>
      </c>
      <c r="J12778" t="s">
        <v>47</v>
      </c>
      <c r="K12778" t="s">
        <v>35</v>
      </c>
      <c r="L12778">
        <v>3</v>
      </c>
      <c r="M12778" t="s">
        <v>61</v>
      </c>
      <c r="N12778" t="s">
        <v>97</v>
      </c>
      <c r="O12778" t="s">
        <v>22</v>
      </c>
    </row>
    <row r="12779" spans="1:15">
      <c r="A12779" t="s">
        <v>19659</v>
      </c>
      <c r="B12779" s="1">
        <v>45766</v>
      </c>
      <c r="C12779" t="s">
        <v>3062</v>
      </c>
      <c r="D12779" t="s">
        <v>102</v>
      </c>
      <c r="E12779" t="s">
        <v>184</v>
      </c>
      <c r="F12779">
        <v>3</v>
      </c>
      <c r="G12779">
        <v>43346.18</v>
      </c>
      <c r="H12779">
        <v>130038.54</v>
      </c>
      <c r="I12779">
        <f>salesdata[[#This Row],[Total_Sales_INR]]/10000000</f>
        <v>1.3003853999999999E-2</v>
      </c>
      <c r="J12779" t="s">
        <v>18</v>
      </c>
      <c r="K12779" t="s">
        <v>35</v>
      </c>
      <c r="L12779">
        <v>1</v>
      </c>
      <c r="M12779" t="s">
        <v>107</v>
      </c>
      <c r="N12779" t="s">
        <v>173</v>
      </c>
      <c r="O12779" t="s">
        <v>22</v>
      </c>
    </row>
    <row r="12780" spans="1:15">
      <c r="A12780" t="s">
        <v>19660</v>
      </c>
      <c r="B12780" s="1">
        <v>45878</v>
      </c>
      <c r="C12780" t="s">
        <v>19407</v>
      </c>
      <c r="D12780" t="s">
        <v>32</v>
      </c>
      <c r="E12780" t="s">
        <v>40</v>
      </c>
      <c r="F12780">
        <v>4</v>
      </c>
      <c r="G12780">
        <v>23430.78</v>
      </c>
      <c r="H12780">
        <v>93723.12</v>
      </c>
      <c r="I12780">
        <f>salesdata[[#This Row],[Total_Sales_INR]]/10000000</f>
        <v>9.372311999999999E-3</v>
      </c>
      <c r="J12780" t="s">
        <v>34</v>
      </c>
      <c r="K12780" t="s">
        <v>72</v>
      </c>
      <c r="L12780">
        <v>3</v>
      </c>
      <c r="M12780" t="s">
        <v>61</v>
      </c>
      <c r="N12780" t="s">
        <v>167</v>
      </c>
      <c r="O12780" t="s">
        <v>22</v>
      </c>
    </row>
    <row r="12781" spans="1:15">
      <c r="A12781" t="s">
        <v>19661</v>
      </c>
      <c r="B12781" s="1">
        <v>45927</v>
      </c>
      <c r="C12781" t="s">
        <v>13204</v>
      </c>
      <c r="D12781" t="s">
        <v>16</v>
      </c>
      <c r="E12781" t="s">
        <v>137</v>
      </c>
      <c r="F12781">
        <v>5</v>
      </c>
      <c r="G12781">
        <v>44589.19</v>
      </c>
      <c r="H12781">
        <v>222945.95</v>
      </c>
      <c r="I12781">
        <f>salesdata[[#This Row],[Total_Sales_INR]]/10000000</f>
        <v>2.2294595E-2</v>
      </c>
      <c r="J12781" t="s">
        <v>18</v>
      </c>
      <c r="K12781" t="s">
        <v>19</v>
      </c>
      <c r="L12781">
        <v>2</v>
      </c>
      <c r="M12781" t="s">
        <v>265</v>
      </c>
      <c r="N12781" t="s">
        <v>127</v>
      </c>
      <c r="O12781" t="s">
        <v>22</v>
      </c>
    </row>
    <row r="12782" spans="1:15">
      <c r="A12782" t="s">
        <v>19662</v>
      </c>
      <c r="B12782" s="1">
        <v>45819</v>
      </c>
      <c r="C12782" t="s">
        <v>376</v>
      </c>
      <c r="D12782" t="s">
        <v>45</v>
      </c>
      <c r="E12782" t="s">
        <v>85</v>
      </c>
      <c r="F12782">
        <v>5</v>
      </c>
      <c r="G12782">
        <v>11596.23</v>
      </c>
      <c r="H12782">
        <v>57981.15</v>
      </c>
      <c r="I12782">
        <f>salesdata[[#This Row],[Total_Sales_INR]]/10000000</f>
        <v>5.7981150000000004E-3</v>
      </c>
      <c r="J12782" t="s">
        <v>47</v>
      </c>
      <c r="K12782" t="s">
        <v>19</v>
      </c>
      <c r="L12782">
        <v>4</v>
      </c>
      <c r="M12782" t="s">
        <v>198</v>
      </c>
      <c r="N12782" t="s">
        <v>120</v>
      </c>
      <c r="O12782" t="s">
        <v>22</v>
      </c>
    </row>
    <row r="12783" spans="1:15">
      <c r="A12783" t="s">
        <v>19663</v>
      </c>
      <c r="B12783" s="1">
        <v>45703</v>
      </c>
      <c r="C12783" t="s">
        <v>3467</v>
      </c>
      <c r="D12783" t="s">
        <v>25</v>
      </c>
      <c r="E12783" t="s">
        <v>140</v>
      </c>
      <c r="F12783">
        <v>3</v>
      </c>
      <c r="G12783">
        <v>46585.41</v>
      </c>
      <c r="H12783">
        <v>139756.23000000001</v>
      </c>
      <c r="I12783">
        <f>salesdata[[#This Row],[Total_Sales_INR]]/10000000</f>
        <v>1.3975623000000001E-2</v>
      </c>
      <c r="J12783" t="s">
        <v>18</v>
      </c>
      <c r="K12783" t="s">
        <v>72</v>
      </c>
      <c r="L12783">
        <v>1</v>
      </c>
      <c r="M12783" t="s">
        <v>20</v>
      </c>
      <c r="N12783" t="s">
        <v>48</v>
      </c>
      <c r="O12783" t="s">
        <v>22</v>
      </c>
    </row>
    <row r="12784" spans="1:15">
      <c r="A12784" t="s">
        <v>19664</v>
      </c>
      <c r="B12784" s="1">
        <v>45704</v>
      </c>
      <c r="C12784" t="s">
        <v>5086</v>
      </c>
      <c r="D12784" t="s">
        <v>25</v>
      </c>
      <c r="E12784" t="s">
        <v>91</v>
      </c>
      <c r="F12784">
        <v>2</v>
      </c>
      <c r="G12784">
        <v>41657.67</v>
      </c>
      <c r="H12784">
        <v>83315.34</v>
      </c>
      <c r="I12784">
        <f>salesdata[[#This Row],[Total_Sales_INR]]/10000000</f>
        <v>8.3315339999999998E-3</v>
      </c>
      <c r="J12784" t="s">
        <v>18</v>
      </c>
      <c r="K12784" t="s">
        <v>72</v>
      </c>
      <c r="L12784">
        <v>2</v>
      </c>
      <c r="M12784" t="s">
        <v>141</v>
      </c>
      <c r="N12784" t="s">
        <v>78</v>
      </c>
      <c r="O12784" t="s">
        <v>22</v>
      </c>
    </row>
    <row r="12785" spans="1:15">
      <c r="A12785" t="s">
        <v>19665</v>
      </c>
      <c r="B12785" s="1">
        <v>45806</v>
      </c>
      <c r="C12785" t="s">
        <v>11620</v>
      </c>
      <c r="D12785" t="s">
        <v>102</v>
      </c>
      <c r="E12785" t="s">
        <v>155</v>
      </c>
      <c r="F12785">
        <v>5</v>
      </c>
      <c r="G12785">
        <v>20194.41</v>
      </c>
      <c r="H12785">
        <v>100972.05</v>
      </c>
      <c r="I12785">
        <f>salesdata[[#This Row],[Total_Sales_INR]]/10000000</f>
        <v>1.0097205E-2</v>
      </c>
      <c r="J12785" t="s">
        <v>18</v>
      </c>
      <c r="K12785" t="s">
        <v>19</v>
      </c>
      <c r="L12785">
        <v>2</v>
      </c>
      <c r="M12785" t="s">
        <v>141</v>
      </c>
      <c r="N12785" t="s">
        <v>360</v>
      </c>
      <c r="O12785" t="s">
        <v>22</v>
      </c>
    </row>
    <row r="12786" spans="1:15">
      <c r="A12786" t="s">
        <v>19666</v>
      </c>
      <c r="B12786" s="1">
        <v>45903</v>
      </c>
      <c r="C12786" t="s">
        <v>1370</v>
      </c>
      <c r="D12786" t="s">
        <v>16</v>
      </c>
      <c r="E12786" t="s">
        <v>159</v>
      </c>
      <c r="F12786">
        <v>5</v>
      </c>
      <c r="G12786">
        <v>18737.080000000002</v>
      </c>
      <c r="H12786">
        <v>93685.4</v>
      </c>
      <c r="I12786">
        <f>salesdata[[#This Row],[Total_Sales_INR]]/10000000</f>
        <v>9.3685399999999999E-3</v>
      </c>
      <c r="J12786" t="s">
        <v>34</v>
      </c>
      <c r="K12786" t="s">
        <v>35</v>
      </c>
      <c r="L12786">
        <v>4</v>
      </c>
      <c r="M12786" t="s">
        <v>185</v>
      </c>
      <c r="N12786" t="s">
        <v>142</v>
      </c>
      <c r="O12786" t="s">
        <v>22</v>
      </c>
    </row>
    <row r="12787" spans="1:15">
      <c r="A12787" t="s">
        <v>19667</v>
      </c>
      <c r="B12787" s="1">
        <v>45995</v>
      </c>
      <c r="C12787" t="s">
        <v>19668</v>
      </c>
      <c r="D12787" t="s">
        <v>32</v>
      </c>
      <c r="E12787" t="s">
        <v>40</v>
      </c>
      <c r="F12787">
        <v>1</v>
      </c>
      <c r="G12787">
        <v>10692.92</v>
      </c>
      <c r="H12787">
        <v>10692.92</v>
      </c>
      <c r="I12787">
        <f>salesdata[[#This Row],[Total_Sales_INR]]/10000000</f>
        <v>1.0692919999999999E-3</v>
      </c>
      <c r="J12787" t="s">
        <v>18</v>
      </c>
      <c r="K12787" t="s">
        <v>19</v>
      </c>
      <c r="L12787">
        <v>1</v>
      </c>
      <c r="M12787" t="s">
        <v>119</v>
      </c>
      <c r="N12787" t="s">
        <v>37</v>
      </c>
      <c r="O12787" t="s">
        <v>22</v>
      </c>
    </row>
    <row r="12788" spans="1:15">
      <c r="A12788" t="s">
        <v>19669</v>
      </c>
      <c r="B12788" s="1">
        <v>45855</v>
      </c>
      <c r="C12788" t="s">
        <v>9025</v>
      </c>
      <c r="D12788" t="s">
        <v>102</v>
      </c>
      <c r="E12788" t="s">
        <v>118</v>
      </c>
      <c r="F12788">
        <v>2</v>
      </c>
      <c r="G12788">
        <v>12798.75</v>
      </c>
      <c r="H12788">
        <v>25597.5</v>
      </c>
      <c r="I12788">
        <f>salesdata[[#This Row],[Total_Sales_INR]]/10000000</f>
        <v>2.55975E-3</v>
      </c>
      <c r="J12788" t="s">
        <v>47</v>
      </c>
      <c r="K12788" t="s">
        <v>35</v>
      </c>
      <c r="L12788">
        <v>3</v>
      </c>
      <c r="M12788" t="s">
        <v>36</v>
      </c>
      <c r="N12788" t="s">
        <v>69</v>
      </c>
      <c r="O12788" t="s">
        <v>22</v>
      </c>
    </row>
    <row r="12789" spans="1:15">
      <c r="A12789" t="s">
        <v>19670</v>
      </c>
      <c r="B12789" s="1">
        <v>45977</v>
      </c>
      <c r="C12789" t="s">
        <v>674</v>
      </c>
      <c r="D12789" t="s">
        <v>102</v>
      </c>
      <c r="E12789" t="s">
        <v>184</v>
      </c>
      <c r="F12789">
        <v>3</v>
      </c>
      <c r="G12789">
        <v>3033.61</v>
      </c>
      <c r="H12789">
        <v>9100.83</v>
      </c>
      <c r="I12789">
        <f>salesdata[[#This Row],[Total_Sales_INR]]/10000000</f>
        <v>9.1008300000000001E-4</v>
      </c>
      <c r="J12789" t="s">
        <v>47</v>
      </c>
      <c r="K12789" t="s">
        <v>72</v>
      </c>
      <c r="L12789">
        <v>5</v>
      </c>
      <c r="M12789" t="s">
        <v>51</v>
      </c>
      <c r="N12789" t="s">
        <v>21</v>
      </c>
      <c r="O12789" t="s">
        <v>22</v>
      </c>
    </row>
    <row r="12790" spans="1:15">
      <c r="A12790" t="s">
        <v>19671</v>
      </c>
      <c r="B12790" s="1">
        <v>46011</v>
      </c>
      <c r="C12790" t="s">
        <v>16236</v>
      </c>
      <c r="D12790" t="s">
        <v>102</v>
      </c>
      <c r="E12790" t="s">
        <v>184</v>
      </c>
      <c r="F12790">
        <v>4</v>
      </c>
      <c r="G12790">
        <v>2291.46</v>
      </c>
      <c r="H12790">
        <v>9165.84</v>
      </c>
      <c r="I12790">
        <f>salesdata[[#This Row],[Total_Sales_INR]]/10000000</f>
        <v>9.1658400000000002E-4</v>
      </c>
      <c r="J12790" t="s">
        <v>34</v>
      </c>
      <c r="K12790" t="s">
        <v>35</v>
      </c>
      <c r="L12790">
        <v>5</v>
      </c>
      <c r="M12790" t="s">
        <v>41</v>
      </c>
      <c r="N12790" t="s">
        <v>29</v>
      </c>
      <c r="O12790" t="s">
        <v>22</v>
      </c>
    </row>
    <row r="12791" spans="1:15">
      <c r="A12791" t="s">
        <v>19672</v>
      </c>
      <c r="B12791" s="1">
        <v>45667</v>
      </c>
      <c r="C12791" t="s">
        <v>1927</v>
      </c>
      <c r="D12791" t="s">
        <v>16</v>
      </c>
      <c r="E12791" t="s">
        <v>130</v>
      </c>
      <c r="F12791">
        <v>4</v>
      </c>
      <c r="G12791">
        <v>12684.24</v>
      </c>
      <c r="H12791">
        <v>50736.959999999999</v>
      </c>
      <c r="I12791">
        <f>salesdata[[#This Row],[Total_Sales_INR]]/10000000</f>
        <v>5.0736959999999999E-3</v>
      </c>
      <c r="J12791" t="s">
        <v>47</v>
      </c>
      <c r="K12791" t="s">
        <v>19</v>
      </c>
      <c r="L12791">
        <v>1</v>
      </c>
      <c r="M12791" t="s">
        <v>119</v>
      </c>
      <c r="N12791" t="s">
        <v>48</v>
      </c>
      <c r="O12791" t="s">
        <v>22</v>
      </c>
    </row>
    <row r="12792" spans="1:15">
      <c r="A12792" t="s">
        <v>19673</v>
      </c>
      <c r="B12792" s="1">
        <v>45869</v>
      </c>
      <c r="C12792" t="s">
        <v>16508</v>
      </c>
      <c r="D12792" t="s">
        <v>32</v>
      </c>
      <c r="E12792" t="s">
        <v>250</v>
      </c>
      <c r="F12792">
        <v>4</v>
      </c>
      <c r="G12792">
        <v>29951.97</v>
      </c>
      <c r="H12792">
        <v>119807.88</v>
      </c>
      <c r="I12792">
        <f>salesdata[[#This Row],[Total_Sales_INR]]/10000000</f>
        <v>1.1980788000000001E-2</v>
      </c>
      <c r="J12792" t="s">
        <v>27</v>
      </c>
      <c r="K12792" t="s">
        <v>35</v>
      </c>
      <c r="L12792">
        <v>4</v>
      </c>
      <c r="M12792" t="s">
        <v>88</v>
      </c>
      <c r="N12792" t="s">
        <v>21</v>
      </c>
      <c r="O12792" t="s">
        <v>22</v>
      </c>
    </row>
    <row r="12793" spans="1:15">
      <c r="A12793" t="s">
        <v>19674</v>
      </c>
      <c r="B12793" s="1">
        <v>45751</v>
      </c>
      <c r="C12793" t="s">
        <v>19675</v>
      </c>
      <c r="D12793" t="s">
        <v>102</v>
      </c>
      <c r="E12793" t="s">
        <v>103</v>
      </c>
      <c r="F12793">
        <v>2</v>
      </c>
      <c r="G12793">
        <v>890</v>
      </c>
      <c r="H12793">
        <v>1780</v>
      </c>
      <c r="I12793">
        <f>salesdata[[#This Row],[Total_Sales_INR]]/10000000</f>
        <v>1.7799999999999999E-4</v>
      </c>
      <c r="J12793" t="s">
        <v>27</v>
      </c>
      <c r="K12793" t="s">
        <v>72</v>
      </c>
      <c r="L12793">
        <v>1</v>
      </c>
      <c r="M12793" t="s">
        <v>20</v>
      </c>
      <c r="N12793" t="s">
        <v>21</v>
      </c>
      <c r="O12793" t="s">
        <v>22</v>
      </c>
    </row>
    <row r="12794" spans="1:15">
      <c r="A12794" t="s">
        <v>19676</v>
      </c>
      <c r="B12794" s="1">
        <v>45990</v>
      </c>
      <c r="C12794" t="s">
        <v>19677</v>
      </c>
      <c r="D12794" t="s">
        <v>32</v>
      </c>
      <c r="E12794" t="s">
        <v>250</v>
      </c>
      <c r="F12794">
        <v>2</v>
      </c>
      <c r="G12794">
        <v>2302.88</v>
      </c>
      <c r="H12794">
        <v>4605.76</v>
      </c>
      <c r="I12794">
        <f>salesdata[[#This Row],[Total_Sales_INR]]/10000000</f>
        <v>4.6057600000000003E-4</v>
      </c>
      <c r="J12794" t="s">
        <v>18</v>
      </c>
      <c r="K12794" t="s">
        <v>19</v>
      </c>
      <c r="L12794">
        <v>4</v>
      </c>
      <c r="M12794" t="s">
        <v>88</v>
      </c>
      <c r="N12794" t="s">
        <v>82</v>
      </c>
      <c r="O12794" t="s">
        <v>22</v>
      </c>
    </row>
    <row r="12795" spans="1:15">
      <c r="A12795" t="s">
        <v>19678</v>
      </c>
      <c r="B12795" s="1">
        <v>45780</v>
      </c>
      <c r="C12795" t="s">
        <v>15986</v>
      </c>
      <c r="D12795" t="s">
        <v>16</v>
      </c>
      <c r="E12795" t="s">
        <v>17</v>
      </c>
      <c r="F12795">
        <v>5</v>
      </c>
      <c r="G12795">
        <v>11639.86</v>
      </c>
      <c r="H12795">
        <v>58199.3</v>
      </c>
      <c r="I12795">
        <f>salesdata[[#This Row],[Total_Sales_INR]]/10000000</f>
        <v>5.8199300000000001E-3</v>
      </c>
      <c r="J12795" t="s">
        <v>27</v>
      </c>
      <c r="K12795" t="s">
        <v>72</v>
      </c>
      <c r="L12795">
        <v>4</v>
      </c>
      <c r="M12795" t="s">
        <v>185</v>
      </c>
      <c r="N12795" t="s">
        <v>48</v>
      </c>
      <c r="O12795" t="s">
        <v>22</v>
      </c>
    </row>
    <row r="12796" spans="1:15">
      <c r="A12796" t="s">
        <v>19679</v>
      </c>
      <c r="B12796" s="1">
        <v>45683</v>
      </c>
      <c r="C12796" t="s">
        <v>16059</v>
      </c>
      <c r="D12796" t="s">
        <v>102</v>
      </c>
      <c r="E12796" t="s">
        <v>193</v>
      </c>
      <c r="F12796">
        <v>4</v>
      </c>
      <c r="G12796">
        <v>1186.77</v>
      </c>
      <c r="H12796">
        <v>4747.08</v>
      </c>
      <c r="I12796">
        <f>salesdata[[#This Row],[Total_Sales_INR]]/10000000</f>
        <v>4.7470800000000001E-4</v>
      </c>
      <c r="J12796" t="s">
        <v>18</v>
      </c>
      <c r="K12796" t="s">
        <v>19</v>
      </c>
      <c r="L12796">
        <v>4</v>
      </c>
      <c r="M12796" t="s">
        <v>198</v>
      </c>
      <c r="N12796" t="s">
        <v>142</v>
      </c>
      <c r="O12796" t="s">
        <v>22</v>
      </c>
    </row>
    <row r="12797" spans="1:15">
      <c r="A12797" t="s">
        <v>19680</v>
      </c>
      <c r="B12797" s="1">
        <v>45704</v>
      </c>
      <c r="C12797" t="s">
        <v>17771</v>
      </c>
      <c r="D12797" t="s">
        <v>25</v>
      </c>
      <c r="E12797" t="s">
        <v>91</v>
      </c>
      <c r="F12797">
        <v>2</v>
      </c>
      <c r="G12797">
        <v>1339.73</v>
      </c>
      <c r="H12797">
        <v>2679.46</v>
      </c>
      <c r="I12797">
        <f>salesdata[[#This Row],[Total_Sales_INR]]/10000000</f>
        <v>2.6794600000000003E-4</v>
      </c>
      <c r="J12797" t="s">
        <v>34</v>
      </c>
      <c r="K12797" t="s">
        <v>19</v>
      </c>
      <c r="L12797">
        <v>4</v>
      </c>
      <c r="M12797" t="s">
        <v>185</v>
      </c>
      <c r="N12797" t="s">
        <v>42</v>
      </c>
      <c r="O12797" t="s">
        <v>22</v>
      </c>
    </row>
    <row r="12798" spans="1:15">
      <c r="A12798" t="s">
        <v>19681</v>
      </c>
      <c r="B12798" s="1">
        <v>45810</v>
      </c>
      <c r="C12798" t="s">
        <v>953</v>
      </c>
      <c r="D12798" t="s">
        <v>32</v>
      </c>
      <c r="E12798" t="s">
        <v>250</v>
      </c>
      <c r="F12798">
        <v>2</v>
      </c>
      <c r="G12798">
        <v>37608.14</v>
      </c>
      <c r="H12798">
        <v>75216.28</v>
      </c>
      <c r="I12798">
        <f>salesdata[[#This Row],[Total_Sales_INR]]/10000000</f>
        <v>7.5216279999999998E-3</v>
      </c>
      <c r="J12798" t="s">
        <v>27</v>
      </c>
      <c r="K12798" t="s">
        <v>72</v>
      </c>
      <c r="L12798">
        <v>5</v>
      </c>
      <c r="M12798" t="s">
        <v>28</v>
      </c>
      <c r="N12798" t="s">
        <v>48</v>
      </c>
      <c r="O12798" t="s">
        <v>22</v>
      </c>
    </row>
    <row r="12799" spans="1:15">
      <c r="A12799" t="s">
        <v>19682</v>
      </c>
      <c r="B12799" s="1">
        <v>45957</v>
      </c>
      <c r="C12799" t="s">
        <v>5920</v>
      </c>
      <c r="D12799" t="s">
        <v>45</v>
      </c>
      <c r="E12799" t="s">
        <v>55</v>
      </c>
      <c r="F12799">
        <v>4</v>
      </c>
      <c r="G12799">
        <v>7994.54</v>
      </c>
      <c r="H12799">
        <v>31978.16</v>
      </c>
      <c r="I12799">
        <f>salesdata[[#This Row],[Total_Sales_INR]]/10000000</f>
        <v>3.197816E-3</v>
      </c>
      <c r="J12799" t="s">
        <v>18</v>
      </c>
      <c r="K12799" t="s">
        <v>19</v>
      </c>
      <c r="L12799">
        <v>2</v>
      </c>
      <c r="M12799" t="s">
        <v>56</v>
      </c>
      <c r="N12799" t="s">
        <v>156</v>
      </c>
      <c r="O12799" t="s">
        <v>22</v>
      </c>
    </row>
    <row r="12800" spans="1:15">
      <c r="A12800" t="s">
        <v>19683</v>
      </c>
      <c r="B12800" s="1">
        <v>45789</v>
      </c>
      <c r="C12800" t="s">
        <v>19684</v>
      </c>
      <c r="D12800" t="s">
        <v>45</v>
      </c>
      <c r="E12800" t="s">
        <v>65</v>
      </c>
      <c r="F12800">
        <v>5</v>
      </c>
      <c r="G12800">
        <v>912.55</v>
      </c>
      <c r="H12800">
        <v>4562.75</v>
      </c>
      <c r="I12800">
        <f>salesdata[[#This Row],[Total_Sales_INR]]/10000000</f>
        <v>4.5627500000000002E-4</v>
      </c>
      <c r="J12800" t="s">
        <v>34</v>
      </c>
      <c r="K12800" t="s">
        <v>19</v>
      </c>
      <c r="L12800">
        <v>5</v>
      </c>
      <c r="M12800" t="s">
        <v>170</v>
      </c>
      <c r="N12800" t="s">
        <v>29</v>
      </c>
      <c r="O12800" t="s">
        <v>22</v>
      </c>
    </row>
    <row r="12801" spans="1:15">
      <c r="A12801" t="s">
        <v>19685</v>
      </c>
      <c r="B12801" s="1">
        <v>45737</v>
      </c>
      <c r="C12801" t="s">
        <v>3791</v>
      </c>
      <c r="D12801" t="s">
        <v>25</v>
      </c>
      <c r="E12801" t="s">
        <v>280</v>
      </c>
      <c r="F12801">
        <v>5</v>
      </c>
      <c r="G12801">
        <v>5874.17</v>
      </c>
      <c r="H12801">
        <v>29370.85</v>
      </c>
      <c r="I12801">
        <f>salesdata[[#This Row],[Total_Sales_INR]]/10000000</f>
        <v>2.9370849999999999E-3</v>
      </c>
      <c r="J12801" t="s">
        <v>18</v>
      </c>
      <c r="K12801" t="s">
        <v>35</v>
      </c>
      <c r="L12801">
        <v>3</v>
      </c>
      <c r="M12801" t="s">
        <v>115</v>
      </c>
      <c r="N12801" t="s">
        <v>42</v>
      </c>
      <c r="O12801" t="s">
        <v>22</v>
      </c>
    </row>
    <row r="12802" spans="1:15">
      <c r="A12802" t="s">
        <v>19686</v>
      </c>
      <c r="B12802" s="1">
        <v>45684</v>
      </c>
      <c r="C12802" t="s">
        <v>2444</v>
      </c>
      <c r="D12802" t="s">
        <v>102</v>
      </c>
      <c r="E12802" t="s">
        <v>118</v>
      </c>
      <c r="F12802">
        <v>4</v>
      </c>
      <c r="G12802">
        <v>19860.21</v>
      </c>
      <c r="H12802">
        <v>79440.84</v>
      </c>
      <c r="I12802">
        <f>salesdata[[#This Row],[Total_Sales_INR]]/10000000</f>
        <v>7.9440839999999988E-3</v>
      </c>
      <c r="J12802" t="s">
        <v>18</v>
      </c>
      <c r="K12802" t="s">
        <v>72</v>
      </c>
      <c r="L12802">
        <v>5</v>
      </c>
      <c r="M12802" t="s">
        <v>51</v>
      </c>
      <c r="N12802" t="s">
        <v>156</v>
      </c>
      <c r="O12802" t="s">
        <v>22</v>
      </c>
    </row>
    <row r="12803" spans="1:15">
      <c r="A12803" t="s">
        <v>19687</v>
      </c>
      <c r="B12803" s="1">
        <v>46019</v>
      </c>
      <c r="C12803" t="s">
        <v>4437</v>
      </c>
      <c r="D12803" t="s">
        <v>16</v>
      </c>
      <c r="E12803" t="s">
        <v>137</v>
      </c>
      <c r="F12803">
        <v>3</v>
      </c>
      <c r="G12803">
        <v>33421.71</v>
      </c>
      <c r="H12803">
        <v>100265.13</v>
      </c>
      <c r="I12803">
        <f>salesdata[[#This Row],[Total_Sales_INR]]/10000000</f>
        <v>1.0026513000000001E-2</v>
      </c>
      <c r="J12803" t="s">
        <v>47</v>
      </c>
      <c r="K12803" t="s">
        <v>35</v>
      </c>
      <c r="L12803">
        <v>5</v>
      </c>
      <c r="M12803" t="s">
        <v>73</v>
      </c>
      <c r="N12803" t="s">
        <v>120</v>
      </c>
      <c r="O12803" t="s">
        <v>22</v>
      </c>
    </row>
    <row r="12804" spans="1:15">
      <c r="A12804" t="s">
        <v>19688</v>
      </c>
      <c r="B12804" s="1">
        <v>45703</v>
      </c>
      <c r="C12804" t="s">
        <v>19689</v>
      </c>
      <c r="D12804" t="s">
        <v>102</v>
      </c>
      <c r="E12804" t="s">
        <v>193</v>
      </c>
      <c r="F12804">
        <v>2</v>
      </c>
      <c r="G12804">
        <v>22992.12</v>
      </c>
      <c r="H12804">
        <v>45984.24</v>
      </c>
      <c r="I12804">
        <f>salesdata[[#This Row],[Total_Sales_INR]]/10000000</f>
        <v>4.5984239999999994E-3</v>
      </c>
      <c r="J12804" t="s">
        <v>47</v>
      </c>
      <c r="K12804" t="s">
        <v>19</v>
      </c>
      <c r="L12804">
        <v>3</v>
      </c>
      <c r="M12804" t="s">
        <v>77</v>
      </c>
      <c r="N12804" t="s">
        <v>48</v>
      </c>
      <c r="O12804" t="s">
        <v>22</v>
      </c>
    </row>
    <row r="12805" spans="1:15">
      <c r="A12805" t="s">
        <v>19690</v>
      </c>
      <c r="B12805" s="1">
        <v>45883</v>
      </c>
      <c r="C12805" t="s">
        <v>11730</v>
      </c>
      <c r="D12805" t="s">
        <v>102</v>
      </c>
      <c r="E12805" t="s">
        <v>118</v>
      </c>
      <c r="F12805">
        <v>5</v>
      </c>
      <c r="G12805">
        <v>5952.59</v>
      </c>
      <c r="H12805">
        <v>29762.95</v>
      </c>
      <c r="I12805">
        <f>salesdata[[#This Row],[Total_Sales_INR]]/10000000</f>
        <v>2.9762949999999999E-3</v>
      </c>
      <c r="J12805" t="s">
        <v>34</v>
      </c>
      <c r="K12805" t="s">
        <v>35</v>
      </c>
      <c r="L12805">
        <v>2</v>
      </c>
      <c r="M12805" t="s">
        <v>56</v>
      </c>
      <c r="N12805" t="s">
        <v>127</v>
      </c>
      <c r="O12805" t="s">
        <v>22</v>
      </c>
    </row>
    <row r="12806" spans="1:15">
      <c r="A12806" t="s">
        <v>19691</v>
      </c>
      <c r="B12806" s="1">
        <v>45816</v>
      </c>
      <c r="C12806" t="s">
        <v>4062</v>
      </c>
      <c r="D12806" t="s">
        <v>25</v>
      </c>
      <c r="E12806" t="s">
        <v>280</v>
      </c>
      <c r="F12806">
        <v>1</v>
      </c>
      <c r="G12806">
        <v>18611.939999999999</v>
      </c>
      <c r="H12806">
        <v>18611.939999999999</v>
      </c>
      <c r="I12806">
        <f>salesdata[[#This Row],[Total_Sales_INR]]/10000000</f>
        <v>1.8611939999999998E-3</v>
      </c>
      <c r="J12806" t="s">
        <v>47</v>
      </c>
      <c r="K12806" t="s">
        <v>72</v>
      </c>
      <c r="L12806">
        <v>1</v>
      </c>
      <c r="M12806" t="s">
        <v>107</v>
      </c>
      <c r="N12806" t="s">
        <v>74</v>
      </c>
      <c r="O12806" t="s">
        <v>22</v>
      </c>
    </row>
    <row r="12807" spans="1:15">
      <c r="A12807" t="s">
        <v>19692</v>
      </c>
      <c r="B12807" s="1">
        <v>45958</v>
      </c>
      <c r="C12807" t="s">
        <v>13955</v>
      </c>
      <c r="D12807" t="s">
        <v>45</v>
      </c>
      <c r="E12807" t="s">
        <v>85</v>
      </c>
      <c r="F12807">
        <v>1</v>
      </c>
      <c r="G12807">
        <v>42871.73</v>
      </c>
      <c r="H12807">
        <v>42871.73</v>
      </c>
      <c r="I12807">
        <f>salesdata[[#This Row],[Total_Sales_INR]]/10000000</f>
        <v>4.287173E-3</v>
      </c>
      <c r="J12807" t="s">
        <v>34</v>
      </c>
      <c r="K12807" t="s">
        <v>19</v>
      </c>
      <c r="L12807">
        <v>3</v>
      </c>
      <c r="M12807" t="s">
        <v>190</v>
      </c>
      <c r="N12807" t="s">
        <v>78</v>
      </c>
      <c r="O12807" t="s">
        <v>22</v>
      </c>
    </row>
    <row r="12808" spans="1:15">
      <c r="A12808" t="s">
        <v>19693</v>
      </c>
      <c r="B12808" s="1">
        <v>45902</v>
      </c>
      <c r="C12808" t="s">
        <v>5711</v>
      </c>
      <c r="D12808" t="s">
        <v>45</v>
      </c>
      <c r="E12808" t="s">
        <v>65</v>
      </c>
      <c r="F12808">
        <v>3</v>
      </c>
      <c r="G12808">
        <v>40785.370000000003</v>
      </c>
      <c r="H12808">
        <v>122356.11</v>
      </c>
      <c r="I12808">
        <f>salesdata[[#This Row],[Total_Sales_INR]]/10000000</f>
        <v>1.2235611E-2</v>
      </c>
      <c r="J12808" t="s">
        <v>18</v>
      </c>
      <c r="K12808" t="s">
        <v>72</v>
      </c>
      <c r="L12808">
        <v>2</v>
      </c>
      <c r="M12808" t="s">
        <v>104</v>
      </c>
      <c r="N12808" t="s">
        <v>29</v>
      </c>
      <c r="O12808" t="s">
        <v>22</v>
      </c>
    </row>
    <row r="12809" spans="1:15">
      <c r="A12809" t="s">
        <v>19694</v>
      </c>
      <c r="B12809" s="1">
        <v>45668</v>
      </c>
      <c r="C12809" t="s">
        <v>12166</v>
      </c>
      <c r="D12809" t="s">
        <v>32</v>
      </c>
      <c r="E12809" t="s">
        <v>40</v>
      </c>
      <c r="F12809">
        <v>5</v>
      </c>
      <c r="G12809">
        <v>39151.89</v>
      </c>
      <c r="H12809">
        <v>195759.45</v>
      </c>
      <c r="I12809">
        <f>salesdata[[#This Row],[Total_Sales_INR]]/10000000</f>
        <v>1.9575945000000001E-2</v>
      </c>
      <c r="J12809" t="s">
        <v>47</v>
      </c>
      <c r="K12809" t="s">
        <v>19</v>
      </c>
      <c r="L12809">
        <v>2</v>
      </c>
      <c r="M12809" t="s">
        <v>141</v>
      </c>
      <c r="N12809" t="s">
        <v>124</v>
      </c>
      <c r="O12809" t="s">
        <v>22</v>
      </c>
    </row>
    <row r="12810" spans="1:15">
      <c r="A12810" t="s">
        <v>19695</v>
      </c>
      <c r="B12810" s="1">
        <v>45784</v>
      </c>
      <c r="C12810" t="s">
        <v>19696</v>
      </c>
      <c r="D12810" t="s">
        <v>16</v>
      </c>
      <c r="E12810" t="s">
        <v>130</v>
      </c>
      <c r="F12810">
        <v>4</v>
      </c>
      <c r="G12810">
        <v>20194.23</v>
      </c>
      <c r="H12810">
        <v>80776.92</v>
      </c>
      <c r="I12810">
        <f>salesdata[[#This Row],[Total_Sales_INR]]/10000000</f>
        <v>8.0776919999999992E-3</v>
      </c>
      <c r="J12810" t="s">
        <v>47</v>
      </c>
      <c r="K12810" t="s">
        <v>19</v>
      </c>
      <c r="L12810">
        <v>4</v>
      </c>
      <c r="M12810" t="s">
        <v>160</v>
      </c>
      <c r="N12810" t="s">
        <v>120</v>
      </c>
      <c r="O12810" t="s">
        <v>22</v>
      </c>
    </row>
    <row r="12811" spans="1:15">
      <c r="A12811" t="s">
        <v>19697</v>
      </c>
      <c r="B12811" s="1">
        <v>45903</v>
      </c>
      <c r="C12811" t="s">
        <v>13002</v>
      </c>
      <c r="D12811" t="s">
        <v>25</v>
      </c>
      <c r="E12811" t="s">
        <v>223</v>
      </c>
      <c r="F12811">
        <v>1</v>
      </c>
      <c r="G12811">
        <v>11494.74</v>
      </c>
      <c r="H12811">
        <v>11494.74</v>
      </c>
      <c r="I12811">
        <f>salesdata[[#This Row],[Total_Sales_INR]]/10000000</f>
        <v>1.1494739999999999E-3</v>
      </c>
      <c r="J12811" t="s">
        <v>34</v>
      </c>
      <c r="K12811" t="s">
        <v>35</v>
      </c>
      <c r="L12811">
        <v>2</v>
      </c>
      <c r="M12811" t="s">
        <v>265</v>
      </c>
      <c r="N12811" t="s">
        <v>69</v>
      </c>
      <c r="O12811" t="s">
        <v>22</v>
      </c>
    </row>
    <row r="12812" spans="1:15">
      <c r="A12812" t="s">
        <v>19698</v>
      </c>
      <c r="B12812" s="1">
        <v>45898</v>
      </c>
      <c r="C12812" t="s">
        <v>19699</v>
      </c>
      <c r="D12812" t="s">
        <v>25</v>
      </c>
      <c r="E12812" t="s">
        <v>223</v>
      </c>
      <c r="F12812">
        <v>5</v>
      </c>
      <c r="G12812">
        <v>39725.699999999997</v>
      </c>
      <c r="H12812">
        <v>198628.5</v>
      </c>
      <c r="I12812">
        <f>salesdata[[#This Row],[Total_Sales_INR]]/10000000</f>
        <v>1.9862850000000001E-2</v>
      </c>
      <c r="J12812" t="s">
        <v>47</v>
      </c>
      <c r="K12812" t="s">
        <v>35</v>
      </c>
      <c r="L12812">
        <v>1</v>
      </c>
      <c r="M12812" t="s">
        <v>181</v>
      </c>
      <c r="N12812" t="s">
        <v>127</v>
      </c>
      <c r="O12812" t="s">
        <v>22</v>
      </c>
    </row>
    <row r="12813" spans="1:15">
      <c r="A12813" t="s">
        <v>19700</v>
      </c>
      <c r="B12813" s="1">
        <v>45949</v>
      </c>
      <c r="C12813" t="s">
        <v>1728</v>
      </c>
      <c r="D12813" t="s">
        <v>102</v>
      </c>
      <c r="E12813" t="s">
        <v>184</v>
      </c>
      <c r="F12813">
        <v>1</v>
      </c>
      <c r="G12813">
        <v>1920.64</v>
      </c>
      <c r="H12813">
        <v>1920.64</v>
      </c>
      <c r="I12813">
        <f>salesdata[[#This Row],[Total_Sales_INR]]/10000000</f>
        <v>1.9206400000000001E-4</v>
      </c>
      <c r="J12813" t="s">
        <v>27</v>
      </c>
      <c r="K12813" t="s">
        <v>72</v>
      </c>
      <c r="L12813">
        <v>4</v>
      </c>
      <c r="M12813" t="s">
        <v>185</v>
      </c>
      <c r="N12813" t="s">
        <v>21</v>
      </c>
      <c r="O12813" t="s">
        <v>22</v>
      </c>
    </row>
    <row r="12814" spans="1:15">
      <c r="A12814" t="s">
        <v>19701</v>
      </c>
      <c r="B12814" s="1">
        <v>45779</v>
      </c>
      <c r="C12814" t="s">
        <v>2100</v>
      </c>
      <c r="D12814" t="s">
        <v>25</v>
      </c>
      <c r="E12814" t="s">
        <v>223</v>
      </c>
      <c r="F12814">
        <v>4</v>
      </c>
      <c r="G12814">
        <v>25533.43</v>
      </c>
      <c r="H12814">
        <v>102133.72</v>
      </c>
      <c r="I12814">
        <f>salesdata[[#This Row],[Total_Sales_INR]]/10000000</f>
        <v>1.0213372E-2</v>
      </c>
      <c r="J12814" t="s">
        <v>47</v>
      </c>
      <c r="K12814" t="s">
        <v>72</v>
      </c>
      <c r="L12814">
        <v>3</v>
      </c>
      <c r="M12814" t="s">
        <v>190</v>
      </c>
      <c r="N12814" t="s">
        <v>62</v>
      </c>
      <c r="O12814" t="s">
        <v>22</v>
      </c>
    </row>
    <row r="12815" spans="1:15">
      <c r="A12815" t="s">
        <v>19702</v>
      </c>
      <c r="B12815" s="1">
        <v>45738</v>
      </c>
      <c r="C12815" t="s">
        <v>19703</v>
      </c>
      <c r="D12815" t="s">
        <v>16</v>
      </c>
      <c r="E12815" t="s">
        <v>137</v>
      </c>
      <c r="F12815">
        <v>4</v>
      </c>
      <c r="G12815">
        <v>47734.81</v>
      </c>
      <c r="H12815">
        <v>190939.24</v>
      </c>
      <c r="I12815">
        <f>salesdata[[#This Row],[Total_Sales_INR]]/10000000</f>
        <v>1.9093923999999998E-2</v>
      </c>
      <c r="J12815" t="s">
        <v>47</v>
      </c>
      <c r="K12815" t="s">
        <v>35</v>
      </c>
      <c r="L12815">
        <v>4</v>
      </c>
      <c r="M12815" t="s">
        <v>123</v>
      </c>
      <c r="N12815" t="s">
        <v>94</v>
      </c>
      <c r="O12815" t="s">
        <v>22</v>
      </c>
    </row>
    <row r="12816" spans="1:15">
      <c r="A12816" t="s">
        <v>19704</v>
      </c>
      <c r="B12816" s="1">
        <v>45848</v>
      </c>
      <c r="C12816" t="s">
        <v>1158</v>
      </c>
      <c r="D12816" t="s">
        <v>102</v>
      </c>
      <c r="E12816" t="s">
        <v>118</v>
      </c>
      <c r="F12816">
        <v>2</v>
      </c>
      <c r="G12816">
        <v>1056.54</v>
      </c>
      <c r="H12816">
        <v>2113.08</v>
      </c>
      <c r="I12816">
        <f>salesdata[[#This Row],[Total_Sales_INR]]/10000000</f>
        <v>2.11308E-4</v>
      </c>
      <c r="J12816" t="s">
        <v>34</v>
      </c>
      <c r="K12816" t="s">
        <v>35</v>
      </c>
      <c r="L12816">
        <v>4</v>
      </c>
      <c r="M12816" t="s">
        <v>88</v>
      </c>
      <c r="N12816" t="s">
        <v>21</v>
      </c>
      <c r="O12816" t="s">
        <v>22</v>
      </c>
    </row>
    <row r="12817" spans="1:15">
      <c r="A12817" t="s">
        <v>19705</v>
      </c>
      <c r="B12817" s="1">
        <v>45678</v>
      </c>
      <c r="C12817" t="s">
        <v>7801</v>
      </c>
      <c r="D12817" t="s">
        <v>102</v>
      </c>
      <c r="E12817" t="s">
        <v>103</v>
      </c>
      <c r="F12817">
        <v>3</v>
      </c>
      <c r="G12817">
        <v>30776.1</v>
      </c>
      <c r="H12817">
        <v>92328.3</v>
      </c>
      <c r="I12817">
        <f>salesdata[[#This Row],[Total_Sales_INR]]/10000000</f>
        <v>9.2328300000000009E-3</v>
      </c>
      <c r="J12817" t="s">
        <v>27</v>
      </c>
      <c r="K12817" t="s">
        <v>35</v>
      </c>
      <c r="L12817">
        <v>3</v>
      </c>
      <c r="M12817" t="s">
        <v>77</v>
      </c>
      <c r="N12817" t="s">
        <v>37</v>
      </c>
      <c r="O12817" t="s">
        <v>22</v>
      </c>
    </row>
    <row r="12818" spans="1:15">
      <c r="A12818" t="s">
        <v>19706</v>
      </c>
      <c r="B12818" s="1">
        <v>45869</v>
      </c>
      <c r="C12818" t="s">
        <v>6712</v>
      </c>
      <c r="D12818" t="s">
        <v>16</v>
      </c>
      <c r="E12818" t="s">
        <v>145</v>
      </c>
      <c r="F12818">
        <v>4</v>
      </c>
      <c r="G12818">
        <v>25828.49</v>
      </c>
      <c r="H12818">
        <v>103313.96</v>
      </c>
      <c r="I12818">
        <f>salesdata[[#This Row],[Total_Sales_INR]]/10000000</f>
        <v>1.0331396000000001E-2</v>
      </c>
      <c r="J12818" t="s">
        <v>47</v>
      </c>
      <c r="K12818" t="s">
        <v>72</v>
      </c>
      <c r="L12818">
        <v>3</v>
      </c>
      <c r="M12818" t="s">
        <v>36</v>
      </c>
      <c r="N12818" t="s">
        <v>82</v>
      </c>
      <c r="O12818" t="s">
        <v>22</v>
      </c>
    </row>
    <row r="12819" spans="1:15">
      <c r="A12819" t="s">
        <v>19707</v>
      </c>
      <c r="B12819" s="1">
        <v>45727</v>
      </c>
      <c r="C12819" t="s">
        <v>19011</v>
      </c>
      <c r="D12819" t="s">
        <v>45</v>
      </c>
      <c r="E12819" t="s">
        <v>65</v>
      </c>
      <c r="F12819">
        <v>4</v>
      </c>
      <c r="G12819">
        <v>12369.6</v>
      </c>
      <c r="H12819">
        <v>49478.400000000001</v>
      </c>
      <c r="I12819">
        <f>salesdata[[#This Row],[Total_Sales_INR]]/10000000</f>
        <v>4.9478400000000002E-3</v>
      </c>
      <c r="J12819" t="s">
        <v>27</v>
      </c>
      <c r="K12819" t="s">
        <v>19</v>
      </c>
      <c r="L12819">
        <v>4</v>
      </c>
      <c r="M12819" t="s">
        <v>88</v>
      </c>
      <c r="N12819" t="s">
        <v>120</v>
      </c>
      <c r="O12819" t="s">
        <v>22</v>
      </c>
    </row>
    <row r="12820" spans="1:15">
      <c r="A12820" t="s">
        <v>19708</v>
      </c>
      <c r="B12820" s="1">
        <v>45693</v>
      </c>
      <c r="C12820" t="s">
        <v>17909</v>
      </c>
      <c r="D12820" t="s">
        <v>45</v>
      </c>
      <c r="E12820" t="s">
        <v>46</v>
      </c>
      <c r="F12820">
        <v>2</v>
      </c>
      <c r="G12820">
        <v>37255.370000000003</v>
      </c>
      <c r="H12820">
        <v>74510.740000000005</v>
      </c>
      <c r="I12820">
        <f>salesdata[[#This Row],[Total_Sales_INR]]/10000000</f>
        <v>7.4510740000000002E-3</v>
      </c>
      <c r="J12820" t="s">
        <v>27</v>
      </c>
      <c r="K12820" t="s">
        <v>19</v>
      </c>
      <c r="L12820">
        <v>1</v>
      </c>
      <c r="M12820" t="s">
        <v>20</v>
      </c>
      <c r="N12820" t="s">
        <v>21</v>
      </c>
      <c r="O12820" t="s">
        <v>22</v>
      </c>
    </row>
    <row r="12821" spans="1:15">
      <c r="A12821" t="s">
        <v>19709</v>
      </c>
      <c r="B12821" s="1">
        <v>45724</v>
      </c>
      <c r="C12821" t="s">
        <v>19710</v>
      </c>
      <c r="D12821" t="s">
        <v>25</v>
      </c>
      <c r="E12821" t="s">
        <v>140</v>
      </c>
      <c r="F12821">
        <v>3</v>
      </c>
      <c r="G12821">
        <v>42246.59</v>
      </c>
      <c r="H12821">
        <v>126739.77</v>
      </c>
      <c r="I12821">
        <f>salesdata[[#This Row],[Total_Sales_INR]]/10000000</f>
        <v>1.2673977000000001E-2</v>
      </c>
      <c r="J12821" t="s">
        <v>27</v>
      </c>
      <c r="K12821" t="s">
        <v>35</v>
      </c>
      <c r="L12821">
        <v>1</v>
      </c>
      <c r="M12821" t="s">
        <v>68</v>
      </c>
      <c r="N12821" t="s">
        <v>37</v>
      </c>
      <c r="O12821" t="s">
        <v>22</v>
      </c>
    </row>
    <row r="12822" spans="1:15">
      <c r="A12822" t="s">
        <v>19711</v>
      </c>
      <c r="B12822" s="1">
        <v>45719</v>
      </c>
      <c r="C12822" t="s">
        <v>14365</v>
      </c>
      <c r="D12822" t="s">
        <v>16</v>
      </c>
      <c r="E12822" t="s">
        <v>130</v>
      </c>
      <c r="F12822">
        <v>3</v>
      </c>
      <c r="G12822">
        <v>27675.29</v>
      </c>
      <c r="H12822">
        <v>83025.87</v>
      </c>
      <c r="I12822">
        <f>salesdata[[#This Row],[Total_Sales_INR]]/10000000</f>
        <v>8.3025870000000002E-3</v>
      </c>
      <c r="J12822" t="s">
        <v>27</v>
      </c>
      <c r="K12822" t="s">
        <v>72</v>
      </c>
      <c r="L12822">
        <v>5</v>
      </c>
      <c r="M12822" t="s">
        <v>51</v>
      </c>
      <c r="N12822" t="s">
        <v>112</v>
      </c>
      <c r="O12822" t="s">
        <v>22</v>
      </c>
    </row>
    <row r="12823" spans="1:15">
      <c r="A12823" t="s">
        <v>19712</v>
      </c>
      <c r="B12823" s="1">
        <v>45953</v>
      </c>
      <c r="C12823" t="s">
        <v>3350</v>
      </c>
      <c r="D12823" t="s">
        <v>16</v>
      </c>
      <c r="E12823" t="s">
        <v>17</v>
      </c>
      <c r="F12823">
        <v>1</v>
      </c>
      <c r="G12823">
        <v>46622.54</v>
      </c>
      <c r="H12823">
        <v>46622.54</v>
      </c>
      <c r="I12823">
        <f>salesdata[[#This Row],[Total_Sales_INR]]/10000000</f>
        <v>4.6622540000000002E-3</v>
      </c>
      <c r="J12823" t="s">
        <v>34</v>
      </c>
      <c r="K12823" t="s">
        <v>72</v>
      </c>
      <c r="L12823">
        <v>1</v>
      </c>
      <c r="M12823" t="s">
        <v>181</v>
      </c>
      <c r="N12823" t="s">
        <v>62</v>
      </c>
      <c r="O12823" t="s">
        <v>22</v>
      </c>
    </row>
    <row r="12824" spans="1:15">
      <c r="A12824" t="s">
        <v>19713</v>
      </c>
      <c r="B12824" s="1">
        <v>45658</v>
      </c>
      <c r="C12824" t="s">
        <v>1695</v>
      </c>
      <c r="D12824" t="s">
        <v>102</v>
      </c>
      <c r="E12824" t="s">
        <v>118</v>
      </c>
      <c r="F12824">
        <v>4</v>
      </c>
      <c r="G12824">
        <v>670.48</v>
      </c>
      <c r="H12824">
        <v>2681.92</v>
      </c>
      <c r="I12824">
        <f>salesdata[[#This Row],[Total_Sales_INR]]/10000000</f>
        <v>2.68192E-4</v>
      </c>
      <c r="J12824" t="s">
        <v>34</v>
      </c>
      <c r="K12824" t="s">
        <v>72</v>
      </c>
      <c r="L12824">
        <v>1</v>
      </c>
      <c r="M12824" t="s">
        <v>68</v>
      </c>
      <c r="N12824" t="s">
        <v>52</v>
      </c>
      <c r="O12824" t="s">
        <v>22</v>
      </c>
    </row>
    <row r="12825" spans="1:15">
      <c r="A12825" t="s">
        <v>19714</v>
      </c>
      <c r="B12825" s="1">
        <v>45822</v>
      </c>
      <c r="C12825" t="s">
        <v>10347</v>
      </c>
      <c r="D12825" t="s">
        <v>45</v>
      </c>
      <c r="E12825" t="s">
        <v>65</v>
      </c>
      <c r="F12825">
        <v>2</v>
      </c>
      <c r="G12825">
        <v>715.62</v>
      </c>
      <c r="H12825">
        <v>1431.24</v>
      </c>
      <c r="I12825">
        <f>salesdata[[#This Row],[Total_Sales_INR]]/10000000</f>
        <v>1.4312400000000001E-4</v>
      </c>
      <c r="J12825" t="s">
        <v>47</v>
      </c>
      <c r="K12825" t="s">
        <v>72</v>
      </c>
      <c r="L12825">
        <v>5</v>
      </c>
      <c r="M12825" t="s">
        <v>51</v>
      </c>
      <c r="N12825" t="s">
        <v>97</v>
      </c>
      <c r="O12825" t="s">
        <v>22</v>
      </c>
    </row>
    <row r="12826" spans="1:15">
      <c r="A12826" t="s">
        <v>19715</v>
      </c>
      <c r="B12826" s="1">
        <v>45968</v>
      </c>
      <c r="C12826" t="s">
        <v>3501</v>
      </c>
      <c r="D12826" t="s">
        <v>102</v>
      </c>
      <c r="E12826" t="s">
        <v>118</v>
      </c>
      <c r="F12826">
        <v>2</v>
      </c>
      <c r="G12826">
        <v>9026.39</v>
      </c>
      <c r="H12826">
        <v>18052.78</v>
      </c>
      <c r="I12826">
        <f>salesdata[[#This Row],[Total_Sales_INR]]/10000000</f>
        <v>1.8052779999999998E-3</v>
      </c>
      <c r="J12826" t="s">
        <v>34</v>
      </c>
      <c r="K12826" t="s">
        <v>72</v>
      </c>
      <c r="L12826">
        <v>2</v>
      </c>
      <c r="M12826" t="s">
        <v>133</v>
      </c>
      <c r="N12826" t="s">
        <v>21</v>
      </c>
      <c r="O12826" t="s">
        <v>22</v>
      </c>
    </row>
    <row r="12827" spans="1:15">
      <c r="A12827" t="s">
        <v>19716</v>
      </c>
      <c r="B12827" s="1">
        <v>45689</v>
      </c>
      <c r="C12827" t="s">
        <v>19717</v>
      </c>
      <c r="D12827" t="s">
        <v>32</v>
      </c>
      <c r="E12827" t="s">
        <v>81</v>
      </c>
      <c r="F12827">
        <v>5</v>
      </c>
      <c r="G12827">
        <v>2068.7600000000002</v>
      </c>
      <c r="H12827">
        <v>10343.799999999999</v>
      </c>
      <c r="I12827">
        <f>salesdata[[#This Row],[Total_Sales_INR]]/10000000</f>
        <v>1.0343799999999999E-3</v>
      </c>
      <c r="J12827" t="s">
        <v>34</v>
      </c>
      <c r="K12827" t="s">
        <v>19</v>
      </c>
      <c r="L12827">
        <v>5</v>
      </c>
      <c r="M12827" t="s">
        <v>73</v>
      </c>
      <c r="N12827" t="s">
        <v>97</v>
      </c>
      <c r="O12827" t="s">
        <v>22</v>
      </c>
    </row>
    <row r="12828" spans="1:15">
      <c r="A12828" t="s">
        <v>19718</v>
      </c>
      <c r="B12828" s="1">
        <v>45902</v>
      </c>
      <c r="C12828" t="s">
        <v>13719</v>
      </c>
      <c r="D12828" t="s">
        <v>25</v>
      </c>
      <c r="E12828" t="s">
        <v>91</v>
      </c>
      <c r="F12828">
        <v>3</v>
      </c>
      <c r="G12828">
        <v>7900.9</v>
      </c>
      <c r="H12828">
        <v>23702.7</v>
      </c>
      <c r="I12828">
        <f>salesdata[[#This Row],[Total_Sales_INR]]/10000000</f>
        <v>2.3702700000000003E-3</v>
      </c>
      <c r="J12828" t="s">
        <v>27</v>
      </c>
      <c r="K12828" t="s">
        <v>72</v>
      </c>
      <c r="L12828">
        <v>3</v>
      </c>
      <c r="M12828" t="s">
        <v>190</v>
      </c>
      <c r="N12828" t="s">
        <v>57</v>
      </c>
      <c r="O12828" t="s">
        <v>22</v>
      </c>
    </row>
    <row r="12829" spans="1:15">
      <c r="A12829" t="s">
        <v>19719</v>
      </c>
      <c r="B12829" s="1">
        <v>45678</v>
      </c>
      <c r="C12829" t="s">
        <v>11910</v>
      </c>
      <c r="D12829" t="s">
        <v>32</v>
      </c>
      <c r="E12829" t="s">
        <v>309</v>
      </c>
      <c r="F12829">
        <v>4</v>
      </c>
      <c r="G12829">
        <v>14196.22</v>
      </c>
      <c r="H12829">
        <v>56784.88</v>
      </c>
      <c r="I12829">
        <f>salesdata[[#This Row],[Total_Sales_INR]]/10000000</f>
        <v>5.6784879999999998E-3</v>
      </c>
      <c r="J12829" t="s">
        <v>47</v>
      </c>
      <c r="K12829" t="s">
        <v>19</v>
      </c>
      <c r="L12829">
        <v>1</v>
      </c>
      <c r="M12829" t="s">
        <v>107</v>
      </c>
      <c r="N12829" t="s">
        <v>127</v>
      </c>
      <c r="O12829" t="s">
        <v>22</v>
      </c>
    </row>
    <row r="12830" spans="1:15">
      <c r="A12830" t="s">
        <v>19720</v>
      </c>
      <c r="B12830" s="1">
        <v>46022</v>
      </c>
      <c r="C12830" t="s">
        <v>5141</v>
      </c>
      <c r="D12830" t="s">
        <v>25</v>
      </c>
      <c r="E12830" t="s">
        <v>140</v>
      </c>
      <c r="F12830">
        <v>2</v>
      </c>
      <c r="G12830">
        <v>10731.32</v>
      </c>
      <c r="H12830">
        <v>21462.639999999999</v>
      </c>
      <c r="I12830">
        <f>salesdata[[#This Row],[Total_Sales_INR]]/10000000</f>
        <v>2.1462640000000002E-3</v>
      </c>
      <c r="J12830" t="s">
        <v>27</v>
      </c>
      <c r="K12830" t="s">
        <v>72</v>
      </c>
      <c r="L12830">
        <v>3</v>
      </c>
      <c r="M12830" t="s">
        <v>61</v>
      </c>
      <c r="N12830" t="s">
        <v>150</v>
      </c>
      <c r="O12830" t="s">
        <v>22</v>
      </c>
    </row>
    <row r="12831" spans="1:15">
      <c r="A12831" t="s">
        <v>19721</v>
      </c>
      <c r="B12831" s="1">
        <v>45670</v>
      </c>
      <c r="C12831" t="s">
        <v>4802</v>
      </c>
      <c r="D12831" t="s">
        <v>16</v>
      </c>
      <c r="E12831" t="s">
        <v>130</v>
      </c>
      <c r="F12831">
        <v>2</v>
      </c>
      <c r="G12831">
        <v>8209.59</v>
      </c>
      <c r="H12831">
        <v>16419.18</v>
      </c>
      <c r="I12831">
        <f>salesdata[[#This Row],[Total_Sales_INR]]/10000000</f>
        <v>1.641918E-3</v>
      </c>
      <c r="J12831" t="s">
        <v>18</v>
      </c>
      <c r="K12831" t="s">
        <v>35</v>
      </c>
      <c r="L12831">
        <v>3</v>
      </c>
      <c r="M12831" t="s">
        <v>115</v>
      </c>
      <c r="N12831" t="s">
        <v>52</v>
      </c>
      <c r="O12831" t="s">
        <v>22</v>
      </c>
    </row>
    <row r="12832" spans="1:15">
      <c r="A12832" t="s">
        <v>19722</v>
      </c>
      <c r="B12832" s="1">
        <v>45991</v>
      </c>
      <c r="C12832" t="s">
        <v>19723</v>
      </c>
      <c r="D12832" t="s">
        <v>16</v>
      </c>
      <c r="E12832" t="s">
        <v>145</v>
      </c>
      <c r="F12832">
        <v>4</v>
      </c>
      <c r="G12832">
        <v>42002.93</v>
      </c>
      <c r="H12832">
        <v>168011.72</v>
      </c>
      <c r="I12832">
        <f>salesdata[[#This Row],[Total_Sales_INR]]/10000000</f>
        <v>1.6801172E-2</v>
      </c>
      <c r="J12832" t="s">
        <v>27</v>
      </c>
      <c r="K12832" t="s">
        <v>19</v>
      </c>
      <c r="L12832">
        <v>4</v>
      </c>
      <c r="M12832" t="s">
        <v>198</v>
      </c>
      <c r="N12832" t="s">
        <v>127</v>
      </c>
      <c r="O12832" t="s">
        <v>22</v>
      </c>
    </row>
    <row r="12833" spans="1:15">
      <c r="A12833" t="s">
        <v>19724</v>
      </c>
      <c r="B12833" s="1">
        <v>45866</v>
      </c>
      <c r="C12833" t="s">
        <v>19725</v>
      </c>
      <c r="D12833" t="s">
        <v>16</v>
      </c>
      <c r="E12833" t="s">
        <v>17</v>
      </c>
      <c r="F12833">
        <v>3</v>
      </c>
      <c r="G12833">
        <v>32188.66</v>
      </c>
      <c r="H12833">
        <v>96565.98</v>
      </c>
      <c r="I12833">
        <f>salesdata[[#This Row],[Total_Sales_INR]]/10000000</f>
        <v>9.6565979999999989E-3</v>
      </c>
      <c r="J12833" t="s">
        <v>47</v>
      </c>
      <c r="K12833" t="s">
        <v>35</v>
      </c>
      <c r="L12833">
        <v>3</v>
      </c>
      <c r="M12833" t="s">
        <v>36</v>
      </c>
      <c r="N12833" t="s">
        <v>52</v>
      </c>
      <c r="O12833" t="s">
        <v>22</v>
      </c>
    </row>
    <row r="12834" spans="1:15">
      <c r="A12834" t="s">
        <v>19726</v>
      </c>
      <c r="B12834" s="1">
        <v>45920</v>
      </c>
      <c r="C12834" t="s">
        <v>7473</v>
      </c>
      <c r="D12834" t="s">
        <v>102</v>
      </c>
      <c r="E12834" t="s">
        <v>184</v>
      </c>
      <c r="F12834">
        <v>4</v>
      </c>
      <c r="G12834">
        <v>40145.49</v>
      </c>
      <c r="H12834">
        <v>160581.96</v>
      </c>
      <c r="I12834">
        <f>salesdata[[#This Row],[Total_Sales_INR]]/10000000</f>
        <v>1.6058196E-2</v>
      </c>
      <c r="J12834" t="s">
        <v>34</v>
      </c>
      <c r="K12834" t="s">
        <v>72</v>
      </c>
      <c r="L12834">
        <v>2</v>
      </c>
      <c r="M12834" t="s">
        <v>265</v>
      </c>
      <c r="N12834" t="s">
        <v>120</v>
      </c>
      <c r="O12834" t="s">
        <v>22</v>
      </c>
    </row>
    <row r="12835" spans="1:15">
      <c r="A12835" t="s">
        <v>19727</v>
      </c>
      <c r="B12835" s="1">
        <v>45869</v>
      </c>
      <c r="C12835" t="s">
        <v>1259</v>
      </c>
      <c r="D12835" t="s">
        <v>102</v>
      </c>
      <c r="E12835" t="s">
        <v>118</v>
      </c>
      <c r="F12835">
        <v>3</v>
      </c>
      <c r="G12835">
        <v>33959.31</v>
      </c>
      <c r="H12835">
        <v>101877.93</v>
      </c>
      <c r="I12835">
        <f>salesdata[[#This Row],[Total_Sales_INR]]/10000000</f>
        <v>1.0187792999999999E-2</v>
      </c>
      <c r="J12835" t="s">
        <v>27</v>
      </c>
      <c r="K12835" t="s">
        <v>19</v>
      </c>
      <c r="L12835">
        <v>1</v>
      </c>
      <c r="M12835" t="s">
        <v>107</v>
      </c>
      <c r="N12835" t="s">
        <v>167</v>
      </c>
      <c r="O12835" t="s">
        <v>22</v>
      </c>
    </row>
    <row r="12836" spans="1:15">
      <c r="A12836" t="s">
        <v>19728</v>
      </c>
      <c r="B12836" s="1">
        <v>45908</v>
      </c>
      <c r="C12836" t="s">
        <v>6073</v>
      </c>
      <c r="D12836" t="s">
        <v>45</v>
      </c>
      <c r="E12836" t="s">
        <v>55</v>
      </c>
      <c r="F12836">
        <v>2</v>
      </c>
      <c r="G12836">
        <v>47939.4</v>
      </c>
      <c r="H12836">
        <v>95878.8</v>
      </c>
      <c r="I12836">
        <f>salesdata[[#This Row],[Total_Sales_INR]]/10000000</f>
        <v>9.58788E-3</v>
      </c>
      <c r="J12836" t="s">
        <v>47</v>
      </c>
      <c r="K12836" t="s">
        <v>35</v>
      </c>
      <c r="L12836">
        <v>5</v>
      </c>
      <c r="M12836" t="s">
        <v>51</v>
      </c>
      <c r="N12836" t="s">
        <v>21</v>
      </c>
      <c r="O12836" t="s">
        <v>22</v>
      </c>
    </row>
    <row r="12837" spans="1:15">
      <c r="A12837" t="s">
        <v>19729</v>
      </c>
      <c r="B12837" s="1">
        <v>45782</v>
      </c>
      <c r="C12837" t="s">
        <v>10044</v>
      </c>
      <c r="D12837" t="s">
        <v>32</v>
      </c>
      <c r="E12837" t="s">
        <v>81</v>
      </c>
      <c r="F12837">
        <v>4</v>
      </c>
      <c r="G12837">
        <v>30248.16</v>
      </c>
      <c r="H12837">
        <v>120992.64</v>
      </c>
      <c r="I12837">
        <f>salesdata[[#This Row],[Total_Sales_INR]]/10000000</f>
        <v>1.2099264E-2</v>
      </c>
      <c r="J12837" t="s">
        <v>27</v>
      </c>
      <c r="K12837" t="s">
        <v>19</v>
      </c>
      <c r="L12837">
        <v>3</v>
      </c>
      <c r="M12837" t="s">
        <v>36</v>
      </c>
      <c r="N12837" t="s">
        <v>78</v>
      </c>
      <c r="O12837" t="s">
        <v>22</v>
      </c>
    </row>
    <row r="12838" spans="1:15">
      <c r="A12838" t="s">
        <v>19730</v>
      </c>
      <c r="B12838" s="1">
        <v>45873</v>
      </c>
      <c r="C12838" t="s">
        <v>470</v>
      </c>
      <c r="D12838" t="s">
        <v>25</v>
      </c>
      <c r="E12838" t="s">
        <v>223</v>
      </c>
      <c r="F12838">
        <v>2</v>
      </c>
      <c r="G12838">
        <v>4292.5600000000004</v>
      </c>
      <c r="H12838">
        <v>8585.1200000000008</v>
      </c>
      <c r="I12838">
        <f>salesdata[[#This Row],[Total_Sales_INR]]/10000000</f>
        <v>8.5851200000000008E-4</v>
      </c>
      <c r="J12838" t="s">
        <v>18</v>
      </c>
      <c r="K12838" t="s">
        <v>35</v>
      </c>
      <c r="L12838">
        <v>5</v>
      </c>
      <c r="M12838" t="s">
        <v>41</v>
      </c>
      <c r="N12838" t="s">
        <v>112</v>
      </c>
      <c r="O12838" t="s">
        <v>22</v>
      </c>
    </row>
    <row r="12839" spans="1:15">
      <c r="A12839" t="s">
        <v>19731</v>
      </c>
      <c r="B12839" s="1">
        <v>45756</v>
      </c>
      <c r="C12839" t="s">
        <v>4032</v>
      </c>
      <c r="D12839" t="s">
        <v>32</v>
      </c>
      <c r="E12839" t="s">
        <v>33</v>
      </c>
      <c r="F12839">
        <v>2</v>
      </c>
      <c r="G12839">
        <v>3831.82</v>
      </c>
      <c r="H12839">
        <v>7663.64</v>
      </c>
      <c r="I12839">
        <f>salesdata[[#This Row],[Total_Sales_INR]]/10000000</f>
        <v>7.6636400000000006E-4</v>
      </c>
      <c r="J12839" t="s">
        <v>27</v>
      </c>
      <c r="K12839" t="s">
        <v>35</v>
      </c>
      <c r="L12839">
        <v>1</v>
      </c>
      <c r="M12839" t="s">
        <v>181</v>
      </c>
      <c r="N12839" t="s">
        <v>360</v>
      </c>
      <c r="O12839" t="s">
        <v>22</v>
      </c>
    </row>
    <row r="12840" spans="1:15">
      <c r="A12840" t="s">
        <v>19732</v>
      </c>
      <c r="B12840" s="1">
        <v>45927</v>
      </c>
      <c r="C12840" t="s">
        <v>172</v>
      </c>
      <c r="D12840" t="s">
        <v>32</v>
      </c>
      <c r="E12840" t="s">
        <v>33</v>
      </c>
      <c r="F12840">
        <v>3</v>
      </c>
      <c r="G12840">
        <v>24962.34</v>
      </c>
      <c r="H12840">
        <v>74887.02</v>
      </c>
      <c r="I12840">
        <f>salesdata[[#This Row],[Total_Sales_INR]]/10000000</f>
        <v>7.4887020000000007E-3</v>
      </c>
      <c r="J12840" t="s">
        <v>47</v>
      </c>
      <c r="K12840" t="s">
        <v>35</v>
      </c>
      <c r="L12840">
        <v>2</v>
      </c>
      <c r="M12840" t="s">
        <v>265</v>
      </c>
      <c r="N12840" t="s">
        <v>178</v>
      </c>
      <c r="O12840" t="s">
        <v>22</v>
      </c>
    </row>
    <row r="12841" spans="1:15">
      <c r="A12841" t="s">
        <v>19733</v>
      </c>
      <c r="B12841" s="1">
        <v>45972</v>
      </c>
      <c r="C12841" t="s">
        <v>16454</v>
      </c>
      <c r="D12841" t="s">
        <v>25</v>
      </c>
      <c r="E12841" t="s">
        <v>280</v>
      </c>
      <c r="F12841">
        <v>5</v>
      </c>
      <c r="G12841">
        <v>11615</v>
      </c>
      <c r="H12841">
        <v>58075</v>
      </c>
      <c r="I12841">
        <f>salesdata[[#This Row],[Total_Sales_INR]]/10000000</f>
        <v>5.8075000000000002E-3</v>
      </c>
      <c r="J12841" t="s">
        <v>47</v>
      </c>
      <c r="K12841" t="s">
        <v>35</v>
      </c>
      <c r="L12841">
        <v>5</v>
      </c>
      <c r="M12841" t="s">
        <v>170</v>
      </c>
      <c r="N12841" t="s">
        <v>78</v>
      </c>
      <c r="O12841" t="s">
        <v>22</v>
      </c>
    </row>
    <row r="12842" spans="1:15">
      <c r="A12842" t="s">
        <v>19734</v>
      </c>
      <c r="B12842" s="1">
        <v>45765</v>
      </c>
      <c r="C12842" t="s">
        <v>16069</v>
      </c>
      <c r="D12842" t="s">
        <v>25</v>
      </c>
      <c r="E12842" t="s">
        <v>223</v>
      </c>
      <c r="F12842">
        <v>4</v>
      </c>
      <c r="G12842">
        <v>38185.67</v>
      </c>
      <c r="H12842">
        <v>152742.68</v>
      </c>
      <c r="I12842">
        <f>salesdata[[#This Row],[Total_Sales_INR]]/10000000</f>
        <v>1.5274267999999999E-2</v>
      </c>
      <c r="J12842" t="s">
        <v>18</v>
      </c>
      <c r="K12842" t="s">
        <v>19</v>
      </c>
      <c r="L12842">
        <v>2</v>
      </c>
      <c r="M12842" t="s">
        <v>265</v>
      </c>
      <c r="N12842" t="s">
        <v>134</v>
      </c>
      <c r="O12842" t="s">
        <v>22</v>
      </c>
    </row>
    <row r="12843" spans="1:15">
      <c r="A12843" t="s">
        <v>19735</v>
      </c>
      <c r="B12843" s="1">
        <v>45835</v>
      </c>
      <c r="C12843" t="s">
        <v>11196</v>
      </c>
      <c r="D12843" t="s">
        <v>16</v>
      </c>
      <c r="E12843" t="s">
        <v>137</v>
      </c>
      <c r="F12843">
        <v>3</v>
      </c>
      <c r="G12843">
        <v>37655.68</v>
      </c>
      <c r="H12843">
        <v>112967.03999999999</v>
      </c>
      <c r="I12843">
        <f>salesdata[[#This Row],[Total_Sales_INR]]/10000000</f>
        <v>1.1296703999999999E-2</v>
      </c>
      <c r="J12843" t="s">
        <v>47</v>
      </c>
      <c r="K12843" t="s">
        <v>35</v>
      </c>
      <c r="L12843">
        <v>3</v>
      </c>
      <c r="M12843" t="s">
        <v>115</v>
      </c>
      <c r="N12843" t="s">
        <v>57</v>
      </c>
      <c r="O12843" t="s">
        <v>22</v>
      </c>
    </row>
    <row r="12844" spans="1:15">
      <c r="A12844" t="s">
        <v>19736</v>
      </c>
      <c r="B12844" s="1">
        <v>45662</v>
      </c>
      <c r="C12844" t="s">
        <v>2692</v>
      </c>
      <c r="D12844" t="s">
        <v>45</v>
      </c>
      <c r="E12844" t="s">
        <v>85</v>
      </c>
      <c r="F12844">
        <v>1</v>
      </c>
      <c r="G12844">
        <v>35504.239999999998</v>
      </c>
      <c r="H12844">
        <v>35504.239999999998</v>
      </c>
      <c r="I12844">
        <f>salesdata[[#This Row],[Total_Sales_INR]]/10000000</f>
        <v>3.5504239999999999E-3</v>
      </c>
      <c r="J12844" t="s">
        <v>34</v>
      </c>
      <c r="K12844" t="s">
        <v>19</v>
      </c>
      <c r="L12844">
        <v>4</v>
      </c>
      <c r="M12844" t="s">
        <v>123</v>
      </c>
      <c r="N12844" t="s">
        <v>29</v>
      </c>
      <c r="O12844" t="s">
        <v>22</v>
      </c>
    </row>
    <row r="12845" spans="1:15">
      <c r="A12845" t="s">
        <v>19737</v>
      </c>
      <c r="B12845" s="1">
        <v>45900</v>
      </c>
      <c r="C12845" t="s">
        <v>8248</v>
      </c>
      <c r="D12845" t="s">
        <v>45</v>
      </c>
      <c r="E12845" t="s">
        <v>65</v>
      </c>
      <c r="F12845">
        <v>2</v>
      </c>
      <c r="G12845">
        <v>4170.0200000000004</v>
      </c>
      <c r="H12845">
        <v>8340.0400000000009</v>
      </c>
      <c r="I12845">
        <f>salesdata[[#This Row],[Total_Sales_INR]]/10000000</f>
        <v>8.3400400000000006E-4</v>
      </c>
      <c r="J12845" t="s">
        <v>18</v>
      </c>
      <c r="K12845" t="s">
        <v>35</v>
      </c>
      <c r="L12845">
        <v>2</v>
      </c>
      <c r="M12845" t="s">
        <v>141</v>
      </c>
      <c r="N12845" t="s">
        <v>74</v>
      </c>
      <c r="O12845" t="s">
        <v>22</v>
      </c>
    </row>
    <row r="12846" spans="1:15">
      <c r="A12846" t="s">
        <v>19738</v>
      </c>
      <c r="B12846" s="1">
        <v>45992</v>
      </c>
      <c r="C12846" t="s">
        <v>19301</v>
      </c>
      <c r="D12846" t="s">
        <v>25</v>
      </c>
      <c r="E12846" t="s">
        <v>280</v>
      </c>
      <c r="F12846">
        <v>2</v>
      </c>
      <c r="G12846">
        <v>40694.730000000003</v>
      </c>
      <c r="H12846">
        <v>81389.460000000006</v>
      </c>
      <c r="I12846">
        <f>salesdata[[#This Row],[Total_Sales_INR]]/10000000</f>
        <v>8.1389460000000011E-3</v>
      </c>
      <c r="J12846" t="s">
        <v>18</v>
      </c>
      <c r="K12846" t="s">
        <v>19</v>
      </c>
      <c r="L12846">
        <v>2</v>
      </c>
      <c r="M12846" t="s">
        <v>104</v>
      </c>
      <c r="N12846" t="s">
        <v>57</v>
      </c>
      <c r="O12846" t="s">
        <v>22</v>
      </c>
    </row>
    <row r="12847" spans="1:15">
      <c r="A12847" t="s">
        <v>19739</v>
      </c>
      <c r="B12847" s="1">
        <v>45700</v>
      </c>
      <c r="C12847" t="s">
        <v>19740</v>
      </c>
      <c r="D12847" t="s">
        <v>25</v>
      </c>
      <c r="E12847" t="s">
        <v>223</v>
      </c>
      <c r="F12847">
        <v>3</v>
      </c>
      <c r="G12847">
        <v>44456.86</v>
      </c>
      <c r="H12847">
        <v>133370.57999999999</v>
      </c>
      <c r="I12847">
        <f>salesdata[[#This Row],[Total_Sales_INR]]/10000000</f>
        <v>1.3337057999999999E-2</v>
      </c>
      <c r="J12847" t="s">
        <v>47</v>
      </c>
      <c r="K12847" t="s">
        <v>35</v>
      </c>
      <c r="L12847">
        <v>2</v>
      </c>
      <c r="M12847" t="s">
        <v>133</v>
      </c>
      <c r="N12847" t="s">
        <v>120</v>
      </c>
      <c r="O12847" t="s">
        <v>22</v>
      </c>
    </row>
    <row r="12848" spans="1:15">
      <c r="A12848" t="s">
        <v>19741</v>
      </c>
      <c r="B12848" s="1">
        <v>45682</v>
      </c>
      <c r="C12848" t="s">
        <v>3140</v>
      </c>
      <c r="D12848" t="s">
        <v>32</v>
      </c>
      <c r="E12848" t="s">
        <v>81</v>
      </c>
      <c r="F12848">
        <v>4</v>
      </c>
      <c r="G12848">
        <v>20738.22</v>
      </c>
      <c r="H12848">
        <v>82952.88</v>
      </c>
      <c r="I12848">
        <f>salesdata[[#This Row],[Total_Sales_INR]]/10000000</f>
        <v>8.2952879999999996E-3</v>
      </c>
      <c r="J12848" t="s">
        <v>47</v>
      </c>
      <c r="K12848" t="s">
        <v>72</v>
      </c>
      <c r="L12848">
        <v>2</v>
      </c>
      <c r="M12848" t="s">
        <v>133</v>
      </c>
      <c r="N12848" t="s">
        <v>52</v>
      </c>
      <c r="O12848" t="s">
        <v>22</v>
      </c>
    </row>
    <row r="12849" spans="1:15">
      <c r="A12849" t="s">
        <v>19742</v>
      </c>
      <c r="B12849" s="1">
        <v>45722</v>
      </c>
      <c r="C12849" t="s">
        <v>3068</v>
      </c>
      <c r="D12849" t="s">
        <v>45</v>
      </c>
      <c r="E12849" t="s">
        <v>85</v>
      </c>
      <c r="F12849">
        <v>2</v>
      </c>
      <c r="G12849">
        <v>11995.71</v>
      </c>
      <c r="H12849">
        <v>23991.42</v>
      </c>
      <c r="I12849">
        <f>salesdata[[#This Row],[Total_Sales_INR]]/10000000</f>
        <v>2.3991419999999999E-3</v>
      </c>
      <c r="J12849" t="s">
        <v>18</v>
      </c>
      <c r="K12849" t="s">
        <v>35</v>
      </c>
      <c r="L12849">
        <v>3</v>
      </c>
      <c r="M12849" t="s">
        <v>190</v>
      </c>
      <c r="N12849" t="s">
        <v>37</v>
      </c>
      <c r="O12849" t="s">
        <v>22</v>
      </c>
    </row>
    <row r="12850" spans="1:15">
      <c r="A12850" t="s">
        <v>19743</v>
      </c>
      <c r="B12850" s="1">
        <v>45702</v>
      </c>
      <c r="C12850" t="s">
        <v>19744</v>
      </c>
      <c r="D12850" t="s">
        <v>16</v>
      </c>
      <c r="E12850" t="s">
        <v>145</v>
      </c>
      <c r="F12850">
        <v>2</v>
      </c>
      <c r="G12850">
        <v>14230.48</v>
      </c>
      <c r="H12850">
        <v>28460.959999999999</v>
      </c>
      <c r="I12850">
        <f>salesdata[[#This Row],[Total_Sales_INR]]/10000000</f>
        <v>2.8460959999999998E-3</v>
      </c>
      <c r="J12850" t="s">
        <v>34</v>
      </c>
      <c r="K12850" t="s">
        <v>72</v>
      </c>
      <c r="L12850">
        <v>3</v>
      </c>
      <c r="M12850" t="s">
        <v>115</v>
      </c>
      <c r="N12850" t="s">
        <v>112</v>
      </c>
      <c r="O12850" t="s">
        <v>22</v>
      </c>
    </row>
    <row r="12851" spans="1:15">
      <c r="A12851" t="s">
        <v>19745</v>
      </c>
      <c r="B12851" s="1">
        <v>45865</v>
      </c>
      <c r="C12851" t="s">
        <v>12151</v>
      </c>
      <c r="D12851" t="s">
        <v>45</v>
      </c>
      <c r="E12851" t="s">
        <v>85</v>
      </c>
      <c r="F12851">
        <v>3</v>
      </c>
      <c r="G12851">
        <v>31374.47</v>
      </c>
      <c r="H12851">
        <v>94123.41</v>
      </c>
      <c r="I12851">
        <f>salesdata[[#This Row],[Total_Sales_INR]]/10000000</f>
        <v>9.4123410000000012E-3</v>
      </c>
      <c r="J12851" t="s">
        <v>27</v>
      </c>
      <c r="K12851" t="s">
        <v>72</v>
      </c>
      <c r="L12851">
        <v>2</v>
      </c>
      <c r="M12851" t="s">
        <v>265</v>
      </c>
      <c r="N12851" t="s">
        <v>150</v>
      </c>
      <c r="O12851" t="s">
        <v>22</v>
      </c>
    </row>
    <row r="12852" spans="1:15">
      <c r="A12852" t="s">
        <v>19746</v>
      </c>
      <c r="B12852" s="1">
        <v>45875</v>
      </c>
      <c r="C12852" t="s">
        <v>17378</v>
      </c>
      <c r="D12852" t="s">
        <v>102</v>
      </c>
      <c r="E12852" t="s">
        <v>193</v>
      </c>
      <c r="F12852">
        <v>4</v>
      </c>
      <c r="G12852">
        <v>12577.65</v>
      </c>
      <c r="H12852">
        <v>50310.6</v>
      </c>
      <c r="I12852">
        <f>salesdata[[#This Row],[Total_Sales_INR]]/10000000</f>
        <v>5.0310599999999995E-3</v>
      </c>
      <c r="J12852" t="s">
        <v>34</v>
      </c>
      <c r="K12852" t="s">
        <v>35</v>
      </c>
      <c r="L12852">
        <v>4</v>
      </c>
      <c r="M12852" t="s">
        <v>160</v>
      </c>
      <c r="N12852" t="s">
        <v>62</v>
      </c>
      <c r="O12852" t="s">
        <v>22</v>
      </c>
    </row>
    <row r="12853" spans="1:15">
      <c r="A12853" t="s">
        <v>19747</v>
      </c>
      <c r="B12853" s="1">
        <v>45712</v>
      </c>
      <c r="C12853" t="s">
        <v>3793</v>
      </c>
      <c r="D12853" t="s">
        <v>45</v>
      </c>
      <c r="E12853" t="s">
        <v>60</v>
      </c>
      <c r="F12853">
        <v>4</v>
      </c>
      <c r="G12853">
        <v>13347.95</v>
      </c>
      <c r="H12853">
        <v>53391.8</v>
      </c>
      <c r="I12853">
        <f>salesdata[[#This Row],[Total_Sales_INR]]/10000000</f>
        <v>5.3391800000000007E-3</v>
      </c>
      <c r="J12853" t="s">
        <v>47</v>
      </c>
      <c r="K12853" t="s">
        <v>72</v>
      </c>
      <c r="L12853">
        <v>1</v>
      </c>
      <c r="M12853" t="s">
        <v>20</v>
      </c>
      <c r="N12853" t="s">
        <v>173</v>
      </c>
      <c r="O12853" t="s">
        <v>22</v>
      </c>
    </row>
    <row r="12854" spans="1:15">
      <c r="A12854" t="s">
        <v>19748</v>
      </c>
      <c r="B12854" s="1">
        <v>45848</v>
      </c>
      <c r="C12854" t="s">
        <v>10564</v>
      </c>
      <c r="D12854" t="s">
        <v>45</v>
      </c>
      <c r="E12854" t="s">
        <v>65</v>
      </c>
      <c r="F12854">
        <v>2</v>
      </c>
      <c r="G12854">
        <v>6147.17</v>
      </c>
      <c r="H12854">
        <v>12294.34</v>
      </c>
      <c r="I12854">
        <f>salesdata[[#This Row],[Total_Sales_INR]]/10000000</f>
        <v>1.229434E-3</v>
      </c>
      <c r="J12854" t="s">
        <v>34</v>
      </c>
      <c r="K12854" t="s">
        <v>72</v>
      </c>
      <c r="L12854">
        <v>5</v>
      </c>
      <c r="M12854" t="s">
        <v>41</v>
      </c>
      <c r="N12854" t="s">
        <v>69</v>
      </c>
      <c r="O12854" t="s">
        <v>22</v>
      </c>
    </row>
    <row r="12855" spans="1:15">
      <c r="A12855" t="s">
        <v>19749</v>
      </c>
      <c r="B12855" s="1">
        <v>45739</v>
      </c>
      <c r="C12855" t="s">
        <v>19750</v>
      </c>
      <c r="D12855" t="s">
        <v>16</v>
      </c>
      <c r="E12855" t="s">
        <v>17</v>
      </c>
      <c r="F12855">
        <v>3</v>
      </c>
      <c r="G12855">
        <v>49551.44</v>
      </c>
      <c r="H12855">
        <v>148654.32</v>
      </c>
      <c r="I12855">
        <f>salesdata[[#This Row],[Total_Sales_INR]]/10000000</f>
        <v>1.4865432000000001E-2</v>
      </c>
      <c r="J12855" t="s">
        <v>27</v>
      </c>
      <c r="K12855" t="s">
        <v>35</v>
      </c>
      <c r="L12855">
        <v>5</v>
      </c>
      <c r="M12855" t="s">
        <v>51</v>
      </c>
      <c r="N12855" t="s">
        <v>150</v>
      </c>
      <c r="O12855" t="s">
        <v>22</v>
      </c>
    </row>
    <row r="12856" spans="1:15">
      <c r="A12856" t="s">
        <v>19751</v>
      </c>
      <c r="B12856" s="1">
        <v>45798</v>
      </c>
      <c r="C12856" t="s">
        <v>10596</v>
      </c>
      <c r="D12856" t="s">
        <v>25</v>
      </c>
      <c r="E12856" t="s">
        <v>223</v>
      </c>
      <c r="F12856">
        <v>3</v>
      </c>
      <c r="G12856">
        <v>7234.2</v>
      </c>
      <c r="H12856">
        <v>21702.6</v>
      </c>
      <c r="I12856">
        <f>salesdata[[#This Row],[Total_Sales_INR]]/10000000</f>
        <v>2.1702599999999998E-3</v>
      </c>
      <c r="J12856" t="s">
        <v>34</v>
      </c>
      <c r="K12856" t="s">
        <v>72</v>
      </c>
      <c r="L12856">
        <v>2</v>
      </c>
      <c r="M12856" t="s">
        <v>133</v>
      </c>
      <c r="N12856" t="s">
        <v>42</v>
      </c>
      <c r="O12856" t="s">
        <v>22</v>
      </c>
    </row>
    <row r="12857" spans="1:15">
      <c r="A12857" t="s">
        <v>19752</v>
      </c>
      <c r="B12857" s="1">
        <v>46006</v>
      </c>
      <c r="C12857" t="s">
        <v>19753</v>
      </c>
      <c r="D12857" t="s">
        <v>102</v>
      </c>
      <c r="E12857" t="s">
        <v>118</v>
      </c>
      <c r="F12857">
        <v>1</v>
      </c>
      <c r="G12857">
        <v>6059.1</v>
      </c>
      <c r="H12857">
        <v>6059.1</v>
      </c>
      <c r="I12857">
        <f>salesdata[[#This Row],[Total_Sales_INR]]/10000000</f>
        <v>6.0591000000000009E-4</v>
      </c>
      <c r="J12857" t="s">
        <v>47</v>
      </c>
      <c r="K12857" t="s">
        <v>19</v>
      </c>
      <c r="L12857">
        <v>4</v>
      </c>
      <c r="M12857" t="s">
        <v>198</v>
      </c>
      <c r="N12857" t="s">
        <v>48</v>
      </c>
      <c r="O12857" t="s">
        <v>22</v>
      </c>
    </row>
    <row r="12858" spans="1:15">
      <c r="A12858" t="s">
        <v>19754</v>
      </c>
      <c r="B12858" s="1">
        <v>45788</v>
      </c>
      <c r="C12858" t="s">
        <v>19755</v>
      </c>
      <c r="D12858" t="s">
        <v>45</v>
      </c>
      <c r="E12858" t="s">
        <v>55</v>
      </c>
      <c r="F12858">
        <v>5</v>
      </c>
      <c r="G12858">
        <v>12303.8</v>
      </c>
      <c r="H12858">
        <v>61519</v>
      </c>
      <c r="I12858">
        <f>salesdata[[#This Row],[Total_Sales_INR]]/10000000</f>
        <v>6.1519000000000001E-3</v>
      </c>
      <c r="J12858" t="s">
        <v>27</v>
      </c>
      <c r="K12858" t="s">
        <v>35</v>
      </c>
      <c r="L12858">
        <v>1</v>
      </c>
      <c r="M12858" t="s">
        <v>107</v>
      </c>
      <c r="N12858" t="s">
        <v>124</v>
      </c>
      <c r="O12858" t="s">
        <v>22</v>
      </c>
    </row>
    <row r="12859" spans="1:15">
      <c r="A12859" t="s">
        <v>19756</v>
      </c>
      <c r="B12859" s="1">
        <v>45809</v>
      </c>
      <c r="C12859" t="s">
        <v>6170</v>
      </c>
      <c r="D12859" t="s">
        <v>102</v>
      </c>
      <c r="E12859" t="s">
        <v>193</v>
      </c>
      <c r="F12859">
        <v>5</v>
      </c>
      <c r="G12859">
        <v>27496.19</v>
      </c>
      <c r="H12859">
        <v>137480.95000000001</v>
      </c>
      <c r="I12859">
        <f>salesdata[[#This Row],[Total_Sales_INR]]/10000000</f>
        <v>1.3748095000000002E-2</v>
      </c>
      <c r="J12859" t="s">
        <v>34</v>
      </c>
      <c r="K12859" t="s">
        <v>35</v>
      </c>
      <c r="L12859">
        <v>2</v>
      </c>
      <c r="M12859" t="s">
        <v>265</v>
      </c>
      <c r="N12859" t="s">
        <v>62</v>
      </c>
      <c r="O12859" t="s">
        <v>22</v>
      </c>
    </row>
    <row r="12860" spans="1:15">
      <c r="A12860" t="s">
        <v>19757</v>
      </c>
      <c r="B12860" s="1">
        <v>45796</v>
      </c>
      <c r="C12860" t="s">
        <v>11171</v>
      </c>
      <c r="D12860" t="s">
        <v>32</v>
      </c>
      <c r="E12860" t="s">
        <v>40</v>
      </c>
      <c r="F12860">
        <v>4</v>
      </c>
      <c r="G12860">
        <v>41884.75</v>
      </c>
      <c r="H12860">
        <v>167539</v>
      </c>
      <c r="I12860">
        <f>salesdata[[#This Row],[Total_Sales_INR]]/10000000</f>
        <v>1.6753899999999999E-2</v>
      </c>
      <c r="J12860" t="s">
        <v>47</v>
      </c>
      <c r="K12860" t="s">
        <v>72</v>
      </c>
      <c r="L12860">
        <v>5</v>
      </c>
      <c r="M12860" t="s">
        <v>51</v>
      </c>
      <c r="N12860" t="s">
        <v>29</v>
      </c>
      <c r="O12860" t="s">
        <v>22</v>
      </c>
    </row>
    <row r="12861" spans="1:15">
      <c r="A12861" t="s">
        <v>19758</v>
      </c>
      <c r="B12861" s="1">
        <v>45692</v>
      </c>
      <c r="C12861" t="s">
        <v>3876</v>
      </c>
      <c r="D12861" t="s">
        <v>25</v>
      </c>
      <c r="E12861" t="s">
        <v>26</v>
      </c>
      <c r="F12861">
        <v>1</v>
      </c>
      <c r="G12861">
        <v>11180.53</v>
      </c>
      <c r="H12861">
        <v>11180.53</v>
      </c>
      <c r="I12861">
        <f>salesdata[[#This Row],[Total_Sales_INR]]/10000000</f>
        <v>1.1180530000000001E-3</v>
      </c>
      <c r="J12861" t="s">
        <v>47</v>
      </c>
      <c r="K12861" t="s">
        <v>72</v>
      </c>
      <c r="L12861">
        <v>4</v>
      </c>
      <c r="M12861" t="s">
        <v>185</v>
      </c>
      <c r="N12861" t="s">
        <v>74</v>
      </c>
      <c r="O12861" t="s">
        <v>22</v>
      </c>
    </row>
    <row r="12862" spans="1:15">
      <c r="A12862" t="s">
        <v>19759</v>
      </c>
      <c r="B12862" s="1">
        <v>46012</v>
      </c>
      <c r="C12862" t="s">
        <v>7482</v>
      </c>
      <c r="D12862" t="s">
        <v>102</v>
      </c>
      <c r="E12862" t="s">
        <v>193</v>
      </c>
      <c r="F12862">
        <v>5</v>
      </c>
      <c r="G12862">
        <v>15434.27</v>
      </c>
      <c r="H12862">
        <v>77171.350000000006</v>
      </c>
      <c r="I12862">
        <f>salesdata[[#This Row],[Total_Sales_INR]]/10000000</f>
        <v>7.7171350000000008E-3</v>
      </c>
      <c r="J12862" t="s">
        <v>34</v>
      </c>
      <c r="K12862" t="s">
        <v>35</v>
      </c>
      <c r="L12862">
        <v>2</v>
      </c>
      <c r="M12862" t="s">
        <v>265</v>
      </c>
      <c r="N12862" t="s">
        <v>94</v>
      </c>
      <c r="O12862" t="s">
        <v>22</v>
      </c>
    </row>
    <row r="12863" spans="1:15">
      <c r="A12863" t="s">
        <v>19760</v>
      </c>
      <c r="B12863" s="1">
        <v>45951</v>
      </c>
      <c r="C12863" t="s">
        <v>6782</v>
      </c>
      <c r="D12863" t="s">
        <v>32</v>
      </c>
      <c r="E12863" t="s">
        <v>250</v>
      </c>
      <c r="F12863">
        <v>4</v>
      </c>
      <c r="G12863">
        <v>30733.77</v>
      </c>
      <c r="H12863">
        <v>122935.08</v>
      </c>
      <c r="I12863">
        <f>salesdata[[#This Row],[Total_Sales_INR]]/10000000</f>
        <v>1.2293508E-2</v>
      </c>
      <c r="J12863" t="s">
        <v>47</v>
      </c>
      <c r="K12863" t="s">
        <v>72</v>
      </c>
      <c r="L12863">
        <v>4</v>
      </c>
      <c r="M12863" t="s">
        <v>123</v>
      </c>
      <c r="N12863" t="s">
        <v>52</v>
      </c>
      <c r="O12863" t="s">
        <v>22</v>
      </c>
    </row>
    <row r="12864" spans="1:15">
      <c r="A12864" t="s">
        <v>19761</v>
      </c>
      <c r="B12864" s="1">
        <v>45726</v>
      </c>
      <c r="C12864" t="s">
        <v>19762</v>
      </c>
      <c r="D12864" t="s">
        <v>102</v>
      </c>
      <c r="E12864" t="s">
        <v>184</v>
      </c>
      <c r="F12864">
        <v>1</v>
      </c>
      <c r="G12864">
        <v>37318.04</v>
      </c>
      <c r="H12864">
        <v>37318.04</v>
      </c>
      <c r="I12864">
        <f>salesdata[[#This Row],[Total_Sales_INR]]/10000000</f>
        <v>3.731804E-3</v>
      </c>
      <c r="J12864" t="s">
        <v>34</v>
      </c>
      <c r="K12864" t="s">
        <v>72</v>
      </c>
      <c r="L12864">
        <v>3</v>
      </c>
      <c r="M12864" t="s">
        <v>190</v>
      </c>
      <c r="N12864" t="s">
        <v>42</v>
      </c>
      <c r="O12864" t="s">
        <v>22</v>
      </c>
    </row>
    <row r="12865" spans="1:15">
      <c r="A12865" t="s">
        <v>19763</v>
      </c>
      <c r="B12865" s="1">
        <v>45921</v>
      </c>
      <c r="C12865" t="s">
        <v>5064</v>
      </c>
      <c r="D12865" t="s">
        <v>102</v>
      </c>
      <c r="E12865" t="s">
        <v>118</v>
      </c>
      <c r="F12865">
        <v>4</v>
      </c>
      <c r="G12865">
        <v>24000.44</v>
      </c>
      <c r="H12865">
        <v>96001.76</v>
      </c>
      <c r="I12865">
        <f>salesdata[[#This Row],[Total_Sales_INR]]/10000000</f>
        <v>9.6001760000000002E-3</v>
      </c>
      <c r="J12865" t="s">
        <v>27</v>
      </c>
      <c r="K12865" t="s">
        <v>72</v>
      </c>
      <c r="L12865">
        <v>5</v>
      </c>
      <c r="M12865" t="s">
        <v>170</v>
      </c>
      <c r="N12865" t="s">
        <v>74</v>
      </c>
      <c r="O12865" t="s">
        <v>22</v>
      </c>
    </row>
    <row r="12866" spans="1:15">
      <c r="A12866" t="s">
        <v>19764</v>
      </c>
      <c r="B12866" s="1">
        <v>45845</v>
      </c>
      <c r="C12866" t="s">
        <v>8686</v>
      </c>
      <c r="D12866" t="s">
        <v>32</v>
      </c>
      <c r="E12866" t="s">
        <v>250</v>
      </c>
      <c r="F12866">
        <v>1</v>
      </c>
      <c r="G12866">
        <v>49547.39</v>
      </c>
      <c r="H12866">
        <v>49547.39</v>
      </c>
      <c r="I12866">
        <f>salesdata[[#This Row],[Total_Sales_INR]]/10000000</f>
        <v>4.9547389999999997E-3</v>
      </c>
      <c r="J12866" t="s">
        <v>27</v>
      </c>
      <c r="K12866" t="s">
        <v>35</v>
      </c>
      <c r="L12866">
        <v>1</v>
      </c>
      <c r="M12866" t="s">
        <v>68</v>
      </c>
      <c r="N12866" t="s">
        <v>69</v>
      </c>
      <c r="O12866" t="s">
        <v>22</v>
      </c>
    </row>
    <row r="12867" spans="1:15">
      <c r="A12867" t="s">
        <v>19765</v>
      </c>
      <c r="B12867" s="1">
        <v>45887</v>
      </c>
      <c r="C12867" t="s">
        <v>12525</v>
      </c>
      <c r="D12867" t="s">
        <v>25</v>
      </c>
      <c r="E12867" t="s">
        <v>140</v>
      </c>
      <c r="F12867">
        <v>3</v>
      </c>
      <c r="G12867">
        <v>48209.01</v>
      </c>
      <c r="H12867">
        <v>144627.03</v>
      </c>
      <c r="I12867">
        <f>salesdata[[#This Row],[Total_Sales_INR]]/10000000</f>
        <v>1.4462703E-2</v>
      </c>
      <c r="J12867" t="s">
        <v>18</v>
      </c>
      <c r="K12867" t="s">
        <v>35</v>
      </c>
      <c r="L12867">
        <v>4</v>
      </c>
      <c r="M12867" t="s">
        <v>123</v>
      </c>
      <c r="N12867" t="s">
        <v>142</v>
      </c>
      <c r="O12867" t="s">
        <v>22</v>
      </c>
    </row>
    <row r="12868" spans="1:15">
      <c r="A12868" t="s">
        <v>19766</v>
      </c>
      <c r="B12868" s="1">
        <v>45685</v>
      </c>
      <c r="C12868" t="s">
        <v>5566</v>
      </c>
      <c r="D12868" t="s">
        <v>16</v>
      </c>
      <c r="E12868" t="s">
        <v>145</v>
      </c>
      <c r="F12868">
        <v>2</v>
      </c>
      <c r="G12868">
        <v>3156.58</v>
      </c>
      <c r="H12868">
        <v>6313.16</v>
      </c>
      <c r="I12868">
        <f>salesdata[[#This Row],[Total_Sales_INR]]/10000000</f>
        <v>6.3131600000000004E-4</v>
      </c>
      <c r="J12868" t="s">
        <v>47</v>
      </c>
      <c r="K12868" t="s">
        <v>35</v>
      </c>
      <c r="L12868">
        <v>1</v>
      </c>
      <c r="M12868" t="s">
        <v>119</v>
      </c>
      <c r="N12868" t="s">
        <v>150</v>
      </c>
      <c r="O12868" t="s">
        <v>22</v>
      </c>
    </row>
    <row r="12869" spans="1:15">
      <c r="A12869" t="s">
        <v>19767</v>
      </c>
      <c r="B12869" s="1">
        <v>45708</v>
      </c>
      <c r="C12869" t="s">
        <v>19768</v>
      </c>
      <c r="D12869" t="s">
        <v>45</v>
      </c>
      <c r="E12869" t="s">
        <v>60</v>
      </c>
      <c r="F12869">
        <v>2</v>
      </c>
      <c r="G12869">
        <v>9014.7199999999993</v>
      </c>
      <c r="H12869">
        <v>18029.439999999999</v>
      </c>
      <c r="I12869">
        <f>salesdata[[#This Row],[Total_Sales_INR]]/10000000</f>
        <v>1.8029439999999999E-3</v>
      </c>
      <c r="J12869" t="s">
        <v>34</v>
      </c>
      <c r="K12869" t="s">
        <v>35</v>
      </c>
      <c r="L12869">
        <v>5</v>
      </c>
      <c r="M12869" t="s">
        <v>170</v>
      </c>
      <c r="N12869" t="s">
        <v>213</v>
      </c>
      <c r="O12869" t="s">
        <v>22</v>
      </c>
    </row>
    <row r="12870" spans="1:15">
      <c r="A12870" t="s">
        <v>19769</v>
      </c>
      <c r="B12870" s="1">
        <v>45781</v>
      </c>
      <c r="C12870" t="s">
        <v>9086</v>
      </c>
      <c r="D12870" t="s">
        <v>32</v>
      </c>
      <c r="E12870" t="s">
        <v>309</v>
      </c>
      <c r="F12870">
        <v>4</v>
      </c>
      <c r="G12870">
        <v>37687.339999999997</v>
      </c>
      <c r="H12870">
        <v>150749.35999999999</v>
      </c>
      <c r="I12870">
        <f>salesdata[[#This Row],[Total_Sales_INR]]/10000000</f>
        <v>1.5074935999999999E-2</v>
      </c>
      <c r="J12870" t="s">
        <v>47</v>
      </c>
      <c r="K12870" t="s">
        <v>19</v>
      </c>
      <c r="L12870">
        <v>2</v>
      </c>
      <c r="M12870" t="s">
        <v>104</v>
      </c>
      <c r="N12870" t="s">
        <v>42</v>
      </c>
      <c r="O12870" t="s">
        <v>22</v>
      </c>
    </row>
    <row r="12871" spans="1:15">
      <c r="A12871" t="s">
        <v>19770</v>
      </c>
      <c r="B12871" s="1">
        <v>46012</v>
      </c>
      <c r="C12871" t="s">
        <v>19771</v>
      </c>
      <c r="D12871" t="s">
        <v>32</v>
      </c>
      <c r="E12871" t="s">
        <v>40</v>
      </c>
      <c r="F12871">
        <v>4</v>
      </c>
      <c r="G12871">
        <v>25614.79</v>
      </c>
      <c r="H12871">
        <v>102459.16</v>
      </c>
      <c r="I12871">
        <f>salesdata[[#This Row],[Total_Sales_INR]]/10000000</f>
        <v>1.0245916000000001E-2</v>
      </c>
      <c r="J12871" t="s">
        <v>47</v>
      </c>
      <c r="K12871" t="s">
        <v>19</v>
      </c>
      <c r="L12871">
        <v>5</v>
      </c>
      <c r="M12871" t="s">
        <v>28</v>
      </c>
      <c r="N12871" t="s">
        <v>97</v>
      </c>
      <c r="O12871" t="s">
        <v>22</v>
      </c>
    </row>
    <row r="12872" spans="1:15">
      <c r="A12872" t="s">
        <v>19772</v>
      </c>
      <c r="B12872" s="1">
        <v>45768</v>
      </c>
      <c r="C12872" t="s">
        <v>14109</v>
      </c>
      <c r="D12872" t="s">
        <v>45</v>
      </c>
      <c r="E12872" t="s">
        <v>60</v>
      </c>
      <c r="F12872">
        <v>3</v>
      </c>
      <c r="G12872">
        <v>14421.33</v>
      </c>
      <c r="H12872">
        <v>43263.99</v>
      </c>
      <c r="I12872">
        <f>salesdata[[#This Row],[Total_Sales_INR]]/10000000</f>
        <v>4.3263989999999999E-3</v>
      </c>
      <c r="J12872" t="s">
        <v>34</v>
      </c>
      <c r="K12872" t="s">
        <v>35</v>
      </c>
      <c r="L12872">
        <v>5</v>
      </c>
      <c r="M12872" t="s">
        <v>28</v>
      </c>
      <c r="N12872" t="s">
        <v>97</v>
      </c>
      <c r="O12872" t="s">
        <v>22</v>
      </c>
    </row>
    <row r="12873" spans="1:15">
      <c r="A12873" t="s">
        <v>19773</v>
      </c>
      <c r="B12873" s="1">
        <v>45777</v>
      </c>
      <c r="C12873" t="s">
        <v>11681</v>
      </c>
      <c r="D12873" t="s">
        <v>25</v>
      </c>
      <c r="E12873" t="s">
        <v>280</v>
      </c>
      <c r="F12873">
        <v>5</v>
      </c>
      <c r="G12873">
        <v>36453.58</v>
      </c>
      <c r="H12873">
        <v>182267.9</v>
      </c>
      <c r="I12873">
        <f>salesdata[[#This Row],[Total_Sales_INR]]/10000000</f>
        <v>1.822679E-2</v>
      </c>
      <c r="J12873" t="s">
        <v>34</v>
      </c>
      <c r="K12873" t="s">
        <v>72</v>
      </c>
      <c r="L12873">
        <v>2</v>
      </c>
      <c r="M12873" t="s">
        <v>265</v>
      </c>
      <c r="N12873" t="s">
        <v>167</v>
      </c>
      <c r="O12873" t="s">
        <v>22</v>
      </c>
    </row>
    <row r="12874" spans="1:15">
      <c r="A12874" t="s">
        <v>19774</v>
      </c>
      <c r="B12874" s="1">
        <v>45702</v>
      </c>
      <c r="C12874" t="s">
        <v>2343</v>
      </c>
      <c r="D12874" t="s">
        <v>25</v>
      </c>
      <c r="E12874" t="s">
        <v>223</v>
      </c>
      <c r="F12874">
        <v>5</v>
      </c>
      <c r="G12874">
        <v>9023.08</v>
      </c>
      <c r="H12874">
        <v>45115.4</v>
      </c>
      <c r="I12874">
        <f>salesdata[[#This Row],[Total_Sales_INR]]/10000000</f>
        <v>4.5115400000000005E-3</v>
      </c>
      <c r="J12874" t="s">
        <v>47</v>
      </c>
      <c r="K12874" t="s">
        <v>19</v>
      </c>
      <c r="L12874">
        <v>1</v>
      </c>
      <c r="M12874" t="s">
        <v>20</v>
      </c>
      <c r="N12874" t="s">
        <v>62</v>
      </c>
      <c r="O12874" t="s">
        <v>22</v>
      </c>
    </row>
    <row r="12875" spans="1:15">
      <c r="A12875" t="s">
        <v>19775</v>
      </c>
      <c r="B12875" s="1">
        <v>45691</v>
      </c>
      <c r="C12875" t="s">
        <v>14350</v>
      </c>
      <c r="D12875" t="s">
        <v>102</v>
      </c>
      <c r="E12875" t="s">
        <v>155</v>
      </c>
      <c r="F12875">
        <v>5</v>
      </c>
      <c r="G12875">
        <v>21210.240000000002</v>
      </c>
      <c r="H12875">
        <v>106051.2</v>
      </c>
      <c r="I12875">
        <f>salesdata[[#This Row],[Total_Sales_INR]]/10000000</f>
        <v>1.0605119999999999E-2</v>
      </c>
      <c r="J12875" t="s">
        <v>27</v>
      </c>
      <c r="K12875" t="s">
        <v>72</v>
      </c>
      <c r="L12875">
        <v>5</v>
      </c>
      <c r="M12875" t="s">
        <v>51</v>
      </c>
      <c r="N12875" t="s">
        <v>360</v>
      </c>
      <c r="O12875" t="s">
        <v>22</v>
      </c>
    </row>
    <row r="12876" spans="1:15">
      <c r="A12876" t="s">
        <v>19776</v>
      </c>
      <c r="B12876" s="1">
        <v>45689</v>
      </c>
      <c r="C12876" t="s">
        <v>8424</v>
      </c>
      <c r="D12876" t="s">
        <v>32</v>
      </c>
      <c r="E12876" t="s">
        <v>40</v>
      </c>
      <c r="F12876">
        <v>3</v>
      </c>
      <c r="G12876">
        <v>9375.39</v>
      </c>
      <c r="H12876">
        <v>28126.17</v>
      </c>
      <c r="I12876">
        <f>salesdata[[#This Row],[Total_Sales_INR]]/10000000</f>
        <v>2.8126169999999999E-3</v>
      </c>
      <c r="J12876" t="s">
        <v>47</v>
      </c>
      <c r="K12876" t="s">
        <v>19</v>
      </c>
      <c r="L12876">
        <v>2</v>
      </c>
      <c r="M12876" t="s">
        <v>133</v>
      </c>
      <c r="N12876" t="s">
        <v>52</v>
      </c>
      <c r="O12876" t="s">
        <v>22</v>
      </c>
    </row>
    <row r="12877" spans="1:15">
      <c r="A12877" t="s">
        <v>19777</v>
      </c>
      <c r="B12877" s="1">
        <v>45717</v>
      </c>
      <c r="C12877" t="s">
        <v>10677</v>
      </c>
      <c r="D12877" t="s">
        <v>16</v>
      </c>
      <c r="E12877" t="s">
        <v>145</v>
      </c>
      <c r="F12877">
        <v>2</v>
      </c>
      <c r="G12877">
        <v>17711</v>
      </c>
      <c r="H12877">
        <v>35422</v>
      </c>
      <c r="I12877">
        <f>salesdata[[#This Row],[Total_Sales_INR]]/10000000</f>
        <v>3.5422000000000001E-3</v>
      </c>
      <c r="J12877" t="s">
        <v>47</v>
      </c>
      <c r="K12877" t="s">
        <v>19</v>
      </c>
      <c r="L12877">
        <v>5</v>
      </c>
      <c r="M12877" t="s">
        <v>28</v>
      </c>
      <c r="N12877" t="s">
        <v>124</v>
      </c>
      <c r="O12877" t="s">
        <v>22</v>
      </c>
    </row>
    <row r="12878" spans="1:15">
      <c r="A12878" t="s">
        <v>19778</v>
      </c>
      <c r="B12878" s="1">
        <v>45982</v>
      </c>
      <c r="C12878" t="s">
        <v>12398</v>
      </c>
      <c r="D12878" t="s">
        <v>25</v>
      </c>
      <c r="E12878" t="s">
        <v>223</v>
      </c>
      <c r="F12878">
        <v>3</v>
      </c>
      <c r="G12878">
        <v>24996.17</v>
      </c>
      <c r="H12878">
        <v>74988.509999999995</v>
      </c>
      <c r="I12878">
        <f>salesdata[[#This Row],[Total_Sales_INR]]/10000000</f>
        <v>7.4988509999999991E-3</v>
      </c>
      <c r="J12878" t="s">
        <v>27</v>
      </c>
      <c r="K12878" t="s">
        <v>72</v>
      </c>
      <c r="L12878">
        <v>1</v>
      </c>
      <c r="M12878" t="s">
        <v>119</v>
      </c>
      <c r="N12878" t="s">
        <v>62</v>
      </c>
      <c r="O12878" t="s">
        <v>22</v>
      </c>
    </row>
    <row r="12879" spans="1:15">
      <c r="A12879" t="s">
        <v>19779</v>
      </c>
      <c r="B12879" s="1">
        <v>45920</v>
      </c>
      <c r="C12879" t="s">
        <v>9942</v>
      </c>
      <c r="D12879" t="s">
        <v>16</v>
      </c>
      <c r="E12879" t="s">
        <v>159</v>
      </c>
      <c r="F12879">
        <v>1</v>
      </c>
      <c r="G12879">
        <v>14775.94</v>
      </c>
      <c r="H12879">
        <v>14775.94</v>
      </c>
      <c r="I12879">
        <f>salesdata[[#This Row],[Total_Sales_INR]]/10000000</f>
        <v>1.477594E-3</v>
      </c>
      <c r="J12879" t="s">
        <v>18</v>
      </c>
      <c r="K12879" t="s">
        <v>72</v>
      </c>
      <c r="L12879">
        <v>5</v>
      </c>
      <c r="M12879" t="s">
        <v>41</v>
      </c>
      <c r="N12879" t="s">
        <v>48</v>
      </c>
      <c r="O12879" t="s">
        <v>22</v>
      </c>
    </row>
    <row r="12880" spans="1:15">
      <c r="A12880" t="s">
        <v>19780</v>
      </c>
      <c r="B12880" s="1">
        <v>45882</v>
      </c>
      <c r="C12880" t="s">
        <v>13978</v>
      </c>
      <c r="D12880" t="s">
        <v>16</v>
      </c>
      <c r="E12880" t="s">
        <v>17</v>
      </c>
      <c r="F12880">
        <v>2</v>
      </c>
      <c r="G12880">
        <v>34122.959999999999</v>
      </c>
      <c r="H12880">
        <v>68245.919999999998</v>
      </c>
      <c r="I12880">
        <f>salesdata[[#This Row],[Total_Sales_INR]]/10000000</f>
        <v>6.824592E-3</v>
      </c>
      <c r="J12880" t="s">
        <v>18</v>
      </c>
      <c r="K12880" t="s">
        <v>72</v>
      </c>
      <c r="L12880">
        <v>2</v>
      </c>
      <c r="M12880" t="s">
        <v>133</v>
      </c>
      <c r="N12880" t="s">
        <v>124</v>
      </c>
      <c r="O12880" t="s">
        <v>22</v>
      </c>
    </row>
    <row r="12881" spans="1:15">
      <c r="A12881" t="s">
        <v>19781</v>
      </c>
      <c r="B12881" s="1">
        <v>45723</v>
      </c>
      <c r="C12881" t="s">
        <v>3385</v>
      </c>
      <c r="D12881" t="s">
        <v>45</v>
      </c>
      <c r="E12881" t="s">
        <v>60</v>
      </c>
      <c r="F12881">
        <v>2</v>
      </c>
      <c r="G12881">
        <v>31723.86</v>
      </c>
      <c r="H12881">
        <v>63447.72</v>
      </c>
      <c r="I12881">
        <f>salesdata[[#This Row],[Total_Sales_INR]]/10000000</f>
        <v>6.3447720000000003E-3</v>
      </c>
      <c r="J12881" t="s">
        <v>34</v>
      </c>
      <c r="K12881" t="s">
        <v>19</v>
      </c>
      <c r="L12881">
        <v>2</v>
      </c>
      <c r="M12881" t="s">
        <v>265</v>
      </c>
      <c r="N12881" t="s">
        <v>97</v>
      </c>
      <c r="O12881" t="s">
        <v>22</v>
      </c>
    </row>
    <row r="12882" spans="1:15">
      <c r="A12882" t="s">
        <v>19782</v>
      </c>
      <c r="B12882" s="1">
        <v>45926</v>
      </c>
      <c r="C12882" t="s">
        <v>8866</v>
      </c>
      <c r="D12882" t="s">
        <v>25</v>
      </c>
      <c r="E12882" t="s">
        <v>26</v>
      </c>
      <c r="F12882">
        <v>4</v>
      </c>
      <c r="G12882">
        <v>40348.6</v>
      </c>
      <c r="H12882">
        <v>161394.4</v>
      </c>
      <c r="I12882">
        <f>salesdata[[#This Row],[Total_Sales_INR]]/10000000</f>
        <v>1.6139439999999998E-2</v>
      </c>
      <c r="J12882" t="s">
        <v>47</v>
      </c>
      <c r="K12882" t="s">
        <v>19</v>
      </c>
      <c r="L12882">
        <v>1</v>
      </c>
      <c r="M12882" t="s">
        <v>119</v>
      </c>
      <c r="N12882" t="s">
        <v>150</v>
      </c>
      <c r="O12882" t="s">
        <v>22</v>
      </c>
    </row>
    <row r="12883" spans="1:15">
      <c r="A12883" t="s">
        <v>19783</v>
      </c>
      <c r="B12883" s="1">
        <v>45988</v>
      </c>
      <c r="C12883" t="s">
        <v>19784</v>
      </c>
      <c r="D12883" t="s">
        <v>45</v>
      </c>
      <c r="E12883" t="s">
        <v>65</v>
      </c>
      <c r="F12883">
        <v>1</v>
      </c>
      <c r="G12883">
        <v>27588.74</v>
      </c>
      <c r="H12883">
        <v>27588.74</v>
      </c>
      <c r="I12883">
        <f>salesdata[[#This Row],[Total_Sales_INR]]/10000000</f>
        <v>2.7588740000000001E-3</v>
      </c>
      <c r="J12883" t="s">
        <v>47</v>
      </c>
      <c r="K12883" t="s">
        <v>35</v>
      </c>
      <c r="L12883">
        <v>4</v>
      </c>
      <c r="M12883" t="s">
        <v>160</v>
      </c>
      <c r="N12883" t="s">
        <v>216</v>
      </c>
      <c r="O12883" t="s">
        <v>22</v>
      </c>
    </row>
    <row r="12884" spans="1:15">
      <c r="A12884" t="s">
        <v>19785</v>
      </c>
      <c r="B12884" s="1">
        <v>45723</v>
      </c>
      <c r="C12884" t="s">
        <v>19786</v>
      </c>
      <c r="D12884" t="s">
        <v>16</v>
      </c>
      <c r="E12884" t="s">
        <v>145</v>
      </c>
      <c r="F12884">
        <v>5</v>
      </c>
      <c r="G12884">
        <v>40774.01</v>
      </c>
      <c r="H12884">
        <v>203870.05</v>
      </c>
      <c r="I12884">
        <f>salesdata[[#This Row],[Total_Sales_INR]]/10000000</f>
        <v>2.0387005E-2</v>
      </c>
      <c r="J12884" t="s">
        <v>47</v>
      </c>
      <c r="K12884" t="s">
        <v>35</v>
      </c>
      <c r="L12884">
        <v>3</v>
      </c>
      <c r="M12884" t="s">
        <v>190</v>
      </c>
      <c r="N12884" t="s">
        <v>120</v>
      </c>
      <c r="O12884" t="s">
        <v>22</v>
      </c>
    </row>
    <row r="12885" spans="1:15">
      <c r="A12885" t="s">
        <v>19787</v>
      </c>
      <c r="B12885" s="1">
        <v>45744</v>
      </c>
      <c r="C12885" t="s">
        <v>11505</v>
      </c>
      <c r="D12885" t="s">
        <v>102</v>
      </c>
      <c r="E12885" t="s">
        <v>118</v>
      </c>
      <c r="F12885">
        <v>2</v>
      </c>
      <c r="G12885">
        <v>20592.46</v>
      </c>
      <c r="H12885">
        <v>41184.92</v>
      </c>
      <c r="I12885">
        <f>salesdata[[#This Row],[Total_Sales_INR]]/10000000</f>
        <v>4.1184919999999996E-3</v>
      </c>
      <c r="J12885" t="s">
        <v>34</v>
      </c>
      <c r="K12885" t="s">
        <v>19</v>
      </c>
      <c r="L12885">
        <v>5</v>
      </c>
      <c r="M12885" t="s">
        <v>73</v>
      </c>
      <c r="N12885" t="s">
        <v>74</v>
      </c>
      <c r="O12885" t="s">
        <v>22</v>
      </c>
    </row>
    <row r="12886" spans="1:15">
      <c r="A12886" t="s">
        <v>19788</v>
      </c>
      <c r="B12886" s="1">
        <v>45682</v>
      </c>
      <c r="C12886" t="s">
        <v>835</v>
      </c>
      <c r="D12886" t="s">
        <v>45</v>
      </c>
      <c r="E12886" t="s">
        <v>85</v>
      </c>
      <c r="F12886">
        <v>3</v>
      </c>
      <c r="G12886">
        <v>28572.41</v>
      </c>
      <c r="H12886">
        <v>85717.23</v>
      </c>
      <c r="I12886">
        <f>salesdata[[#This Row],[Total_Sales_INR]]/10000000</f>
        <v>8.5717229999999998E-3</v>
      </c>
      <c r="J12886" t="s">
        <v>18</v>
      </c>
      <c r="K12886" t="s">
        <v>72</v>
      </c>
      <c r="L12886">
        <v>3</v>
      </c>
      <c r="M12886" t="s">
        <v>190</v>
      </c>
      <c r="N12886" t="s">
        <v>167</v>
      </c>
      <c r="O12886" t="s">
        <v>22</v>
      </c>
    </row>
    <row r="12887" spans="1:15">
      <c r="A12887" t="s">
        <v>19789</v>
      </c>
      <c r="B12887" s="1">
        <v>45799</v>
      </c>
      <c r="C12887" t="s">
        <v>8402</v>
      </c>
      <c r="D12887" t="s">
        <v>16</v>
      </c>
      <c r="E12887" t="s">
        <v>137</v>
      </c>
      <c r="F12887">
        <v>2</v>
      </c>
      <c r="G12887">
        <v>11378.74</v>
      </c>
      <c r="H12887">
        <v>22757.48</v>
      </c>
      <c r="I12887">
        <f>salesdata[[#This Row],[Total_Sales_INR]]/10000000</f>
        <v>2.2757479999999997E-3</v>
      </c>
      <c r="J12887" t="s">
        <v>47</v>
      </c>
      <c r="K12887" t="s">
        <v>35</v>
      </c>
      <c r="L12887">
        <v>1</v>
      </c>
      <c r="M12887" t="s">
        <v>107</v>
      </c>
      <c r="N12887" t="s">
        <v>360</v>
      </c>
      <c r="O12887" t="s">
        <v>22</v>
      </c>
    </row>
    <row r="12888" spans="1:15">
      <c r="A12888" t="s">
        <v>19790</v>
      </c>
      <c r="B12888" s="1">
        <v>45673</v>
      </c>
      <c r="C12888" t="s">
        <v>4826</v>
      </c>
      <c r="D12888" t="s">
        <v>102</v>
      </c>
      <c r="E12888" t="s">
        <v>155</v>
      </c>
      <c r="F12888">
        <v>4</v>
      </c>
      <c r="G12888">
        <v>18483.330000000002</v>
      </c>
      <c r="H12888">
        <v>73933.320000000007</v>
      </c>
      <c r="I12888">
        <f>salesdata[[#This Row],[Total_Sales_INR]]/10000000</f>
        <v>7.3933320000000007E-3</v>
      </c>
      <c r="J12888" t="s">
        <v>27</v>
      </c>
      <c r="K12888" t="s">
        <v>35</v>
      </c>
      <c r="L12888">
        <v>2</v>
      </c>
      <c r="M12888" t="s">
        <v>133</v>
      </c>
      <c r="N12888" t="s">
        <v>74</v>
      </c>
      <c r="O12888" t="s">
        <v>22</v>
      </c>
    </row>
    <row r="12889" spans="1:15">
      <c r="A12889" t="s">
        <v>19791</v>
      </c>
      <c r="B12889" s="1">
        <v>45922</v>
      </c>
      <c r="C12889" t="s">
        <v>2283</v>
      </c>
      <c r="D12889" t="s">
        <v>45</v>
      </c>
      <c r="E12889" t="s">
        <v>46</v>
      </c>
      <c r="F12889">
        <v>3</v>
      </c>
      <c r="G12889">
        <v>32184.44</v>
      </c>
      <c r="H12889">
        <v>96553.32</v>
      </c>
      <c r="I12889">
        <f>salesdata[[#This Row],[Total_Sales_INR]]/10000000</f>
        <v>9.6553320000000008E-3</v>
      </c>
      <c r="J12889" t="s">
        <v>18</v>
      </c>
      <c r="K12889" t="s">
        <v>19</v>
      </c>
      <c r="L12889">
        <v>2</v>
      </c>
      <c r="M12889" t="s">
        <v>133</v>
      </c>
      <c r="N12889" t="s">
        <v>150</v>
      </c>
      <c r="O12889" t="s">
        <v>22</v>
      </c>
    </row>
    <row r="12890" spans="1:15">
      <c r="A12890" t="s">
        <v>19792</v>
      </c>
      <c r="B12890" s="1">
        <v>45702</v>
      </c>
      <c r="C12890" t="s">
        <v>19149</v>
      </c>
      <c r="D12890" t="s">
        <v>16</v>
      </c>
      <c r="E12890" t="s">
        <v>159</v>
      </c>
      <c r="F12890">
        <v>1</v>
      </c>
      <c r="G12890">
        <v>43869.33</v>
      </c>
      <c r="H12890">
        <v>43869.33</v>
      </c>
      <c r="I12890">
        <f>salesdata[[#This Row],[Total_Sales_INR]]/10000000</f>
        <v>4.386933E-3</v>
      </c>
      <c r="J12890" t="s">
        <v>34</v>
      </c>
      <c r="K12890" t="s">
        <v>72</v>
      </c>
      <c r="L12890">
        <v>3</v>
      </c>
      <c r="M12890" t="s">
        <v>115</v>
      </c>
      <c r="N12890" t="s">
        <v>216</v>
      </c>
      <c r="O12890" t="s">
        <v>22</v>
      </c>
    </row>
    <row r="12891" spans="1:15">
      <c r="A12891" t="s">
        <v>19793</v>
      </c>
      <c r="B12891" s="1">
        <v>45682</v>
      </c>
      <c r="C12891" t="s">
        <v>19794</v>
      </c>
      <c r="D12891" t="s">
        <v>16</v>
      </c>
      <c r="E12891" t="s">
        <v>145</v>
      </c>
      <c r="F12891">
        <v>4</v>
      </c>
      <c r="G12891">
        <v>26759.93</v>
      </c>
      <c r="H12891">
        <v>107039.72</v>
      </c>
      <c r="I12891">
        <f>salesdata[[#This Row],[Total_Sales_INR]]/10000000</f>
        <v>1.0703972000000001E-2</v>
      </c>
      <c r="J12891" t="s">
        <v>34</v>
      </c>
      <c r="K12891" t="s">
        <v>72</v>
      </c>
      <c r="L12891">
        <v>3</v>
      </c>
      <c r="M12891" t="s">
        <v>36</v>
      </c>
      <c r="N12891" t="s">
        <v>57</v>
      </c>
      <c r="O12891" t="s">
        <v>22</v>
      </c>
    </row>
    <row r="12892" spans="1:15">
      <c r="A12892" t="s">
        <v>19795</v>
      </c>
      <c r="B12892" s="1">
        <v>45746</v>
      </c>
      <c r="C12892" t="s">
        <v>13345</v>
      </c>
      <c r="D12892" t="s">
        <v>25</v>
      </c>
      <c r="E12892" t="s">
        <v>140</v>
      </c>
      <c r="F12892">
        <v>4</v>
      </c>
      <c r="G12892">
        <v>6359.01</v>
      </c>
      <c r="H12892">
        <v>25436.04</v>
      </c>
      <c r="I12892">
        <f>salesdata[[#This Row],[Total_Sales_INR]]/10000000</f>
        <v>2.5436040000000001E-3</v>
      </c>
      <c r="J12892" t="s">
        <v>34</v>
      </c>
      <c r="K12892" t="s">
        <v>19</v>
      </c>
      <c r="L12892">
        <v>3</v>
      </c>
      <c r="M12892" t="s">
        <v>61</v>
      </c>
      <c r="N12892" t="s">
        <v>216</v>
      </c>
      <c r="O12892" t="s">
        <v>22</v>
      </c>
    </row>
    <row r="12893" spans="1:15">
      <c r="A12893" t="s">
        <v>19796</v>
      </c>
      <c r="B12893" s="1">
        <v>45943</v>
      </c>
      <c r="C12893" t="s">
        <v>19797</v>
      </c>
      <c r="D12893" t="s">
        <v>16</v>
      </c>
      <c r="E12893" t="s">
        <v>130</v>
      </c>
      <c r="F12893">
        <v>5</v>
      </c>
      <c r="G12893">
        <v>6410.68</v>
      </c>
      <c r="H12893">
        <v>32053.4</v>
      </c>
      <c r="I12893">
        <f>salesdata[[#This Row],[Total_Sales_INR]]/10000000</f>
        <v>3.2053400000000001E-3</v>
      </c>
      <c r="J12893" t="s">
        <v>34</v>
      </c>
      <c r="K12893" t="s">
        <v>35</v>
      </c>
      <c r="L12893">
        <v>5</v>
      </c>
      <c r="M12893" t="s">
        <v>170</v>
      </c>
      <c r="N12893" t="s">
        <v>150</v>
      </c>
      <c r="O12893" t="s">
        <v>22</v>
      </c>
    </row>
    <row r="12894" spans="1:15">
      <c r="A12894" t="s">
        <v>19798</v>
      </c>
      <c r="B12894" s="1">
        <v>45862</v>
      </c>
      <c r="C12894" t="s">
        <v>9772</v>
      </c>
      <c r="D12894" t="s">
        <v>32</v>
      </c>
      <c r="E12894" t="s">
        <v>33</v>
      </c>
      <c r="F12894">
        <v>1</v>
      </c>
      <c r="G12894">
        <v>43252.06</v>
      </c>
      <c r="H12894">
        <v>43252.06</v>
      </c>
      <c r="I12894">
        <f>salesdata[[#This Row],[Total_Sales_INR]]/10000000</f>
        <v>4.3252059999999998E-3</v>
      </c>
      <c r="J12894" t="s">
        <v>27</v>
      </c>
      <c r="K12894" t="s">
        <v>72</v>
      </c>
      <c r="L12894">
        <v>2</v>
      </c>
      <c r="M12894" t="s">
        <v>104</v>
      </c>
      <c r="N12894" t="s">
        <v>78</v>
      </c>
      <c r="O12894" t="s">
        <v>22</v>
      </c>
    </row>
    <row r="12895" spans="1:15">
      <c r="A12895" t="s">
        <v>19799</v>
      </c>
      <c r="B12895" s="1">
        <v>46003</v>
      </c>
      <c r="C12895" t="s">
        <v>19800</v>
      </c>
      <c r="D12895" t="s">
        <v>16</v>
      </c>
      <c r="E12895" t="s">
        <v>137</v>
      </c>
      <c r="F12895">
        <v>2</v>
      </c>
      <c r="G12895">
        <v>30461</v>
      </c>
      <c r="H12895">
        <v>60922</v>
      </c>
      <c r="I12895">
        <f>salesdata[[#This Row],[Total_Sales_INR]]/10000000</f>
        <v>6.0921999999999999E-3</v>
      </c>
      <c r="J12895" t="s">
        <v>47</v>
      </c>
      <c r="K12895" t="s">
        <v>19</v>
      </c>
      <c r="L12895">
        <v>3</v>
      </c>
      <c r="M12895" t="s">
        <v>61</v>
      </c>
      <c r="N12895" t="s">
        <v>124</v>
      </c>
      <c r="O12895" t="s">
        <v>22</v>
      </c>
    </row>
    <row r="12896" spans="1:15">
      <c r="A12896" t="s">
        <v>19801</v>
      </c>
      <c r="B12896" s="1">
        <v>45887</v>
      </c>
      <c r="C12896" t="s">
        <v>12854</v>
      </c>
      <c r="D12896" t="s">
        <v>25</v>
      </c>
      <c r="E12896" t="s">
        <v>91</v>
      </c>
      <c r="F12896">
        <v>3</v>
      </c>
      <c r="G12896">
        <v>6168.49</v>
      </c>
      <c r="H12896">
        <v>18505.47</v>
      </c>
      <c r="I12896">
        <f>salesdata[[#This Row],[Total_Sales_INR]]/10000000</f>
        <v>1.8505470000000001E-3</v>
      </c>
      <c r="J12896" t="s">
        <v>34</v>
      </c>
      <c r="K12896" t="s">
        <v>19</v>
      </c>
      <c r="L12896">
        <v>1</v>
      </c>
      <c r="M12896" t="s">
        <v>119</v>
      </c>
      <c r="N12896" t="s">
        <v>74</v>
      </c>
      <c r="O12896" t="s">
        <v>22</v>
      </c>
    </row>
    <row r="12897" spans="1:15">
      <c r="A12897" t="s">
        <v>19802</v>
      </c>
      <c r="B12897" s="1">
        <v>45857</v>
      </c>
      <c r="C12897" t="s">
        <v>12424</v>
      </c>
      <c r="D12897" t="s">
        <v>45</v>
      </c>
      <c r="E12897" t="s">
        <v>55</v>
      </c>
      <c r="F12897">
        <v>3</v>
      </c>
      <c r="G12897">
        <v>30522.21</v>
      </c>
      <c r="H12897">
        <v>91566.63</v>
      </c>
      <c r="I12897">
        <f>salesdata[[#This Row],[Total_Sales_INR]]/10000000</f>
        <v>9.1566630000000006E-3</v>
      </c>
      <c r="J12897" t="s">
        <v>34</v>
      </c>
      <c r="K12897" t="s">
        <v>35</v>
      </c>
      <c r="L12897">
        <v>1</v>
      </c>
      <c r="M12897" t="s">
        <v>119</v>
      </c>
      <c r="N12897" t="s">
        <v>42</v>
      </c>
      <c r="O12897" t="s">
        <v>22</v>
      </c>
    </row>
    <row r="12898" spans="1:15">
      <c r="A12898" t="s">
        <v>19803</v>
      </c>
      <c r="B12898" s="1">
        <v>45965</v>
      </c>
      <c r="C12898" t="s">
        <v>15346</v>
      </c>
      <c r="D12898" t="s">
        <v>45</v>
      </c>
      <c r="E12898" t="s">
        <v>60</v>
      </c>
      <c r="F12898">
        <v>2</v>
      </c>
      <c r="G12898">
        <v>34035.599999999999</v>
      </c>
      <c r="H12898">
        <v>68071.199999999997</v>
      </c>
      <c r="I12898">
        <f>salesdata[[#This Row],[Total_Sales_INR]]/10000000</f>
        <v>6.8071199999999998E-3</v>
      </c>
      <c r="J12898" t="s">
        <v>27</v>
      </c>
      <c r="K12898" t="s">
        <v>72</v>
      </c>
      <c r="L12898">
        <v>3</v>
      </c>
      <c r="M12898" t="s">
        <v>190</v>
      </c>
      <c r="N12898" t="s">
        <v>134</v>
      </c>
      <c r="O12898" t="s">
        <v>22</v>
      </c>
    </row>
    <row r="12899" spans="1:15">
      <c r="A12899" t="s">
        <v>19804</v>
      </c>
      <c r="B12899" s="1">
        <v>46004</v>
      </c>
      <c r="C12899" t="s">
        <v>19805</v>
      </c>
      <c r="D12899" t="s">
        <v>16</v>
      </c>
      <c r="E12899" t="s">
        <v>145</v>
      </c>
      <c r="F12899">
        <v>4</v>
      </c>
      <c r="G12899">
        <v>37908.620000000003</v>
      </c>
      <c r="H12899">
        <v>151634.48000000001</v>
      </c>
      <c r="I12899">
        <f>salesdata[[#This Row],[Total_Sales_INR]]/10000000</f>
        <v>1.5163448000000001E-2</v>
      </c>
      <c r="J12899" t="s">
        <v>34</v>
      </c>
      <c r="K12899" t="s">
        <v>35</v>
      </c>
      <c r="L12899">
        <v>1</v>
      </c>
      <c r="M12899" t="s">
        <v>107</v>
      </c>
      <c r="N12899" t="s">
        <v>82</v>
      </c>
      <c r="O12899" t="s">
        <v>22</v>
      </c>
    </row>
    <row r="12900" spans="1:15">
      <c r="A12900" t="s">
        <v>19806</v>
      </c>
      <c r="B12900" s="1">
        <v>45700</v>
      </c>
      <c r="C12900" t="s">
        <v>8868</v>
      </c>
      <c r="D12900" t="s">
        <v>16</v>
      </c>
      <c r="E12900" t="s">
        <v>17</v>
      </c>
      <c r="F12900">
        <v>2</v>
      </c>
      <c r="G12900">
        <v>35058.76</v>
      </c>
      <c r="H12900">
        <v>70117.52</v>
      </c>
      <c r="I12900">
        <f>salesdata[[#This Row],[Total_Sales_INR]]/10000000</f>
        <v>7.0117520000000004E-3</v>
      </c>
      <c r="J12900" t="s">
        <v>34</v>
      </c>
      <c r="K12900" t="s">
        <v>72</v>
      </c>
      <c r="L12900">
        <v>2</v>
      </c>
      <c r="M12900" t="s">
        <v>141</v>
      </c>
      <c r="N12900" t="s">
        <v>82</v>
      </c>
      <c r="O12900" t="s">
        <v>22</v>
      </c>
    </row>
    <row r="12901" spans="1:15">
      <c r="A12901" t="s">
        <v>19807</v>
      </c>
      <c r="B12901" s="1">
        <v>45747</v>
      </c>
      <c r="C12901" t="s">
        <v>13002</v>
      </c>
      <c r="D12901" t="s">
        <v>25</v>
      </c>
      <c r="E12901" t="s">
        <v>223</v>
      </c>
      <c r="F12901">
        <v>4</v>
      </c>
      <c r="G12901">
        <v>19802.099999999999</v>
      </c>
      <c r="H12901">
        <v>79208.399999999994</v>
      </c>
      <c r="I12901">
        <f>salesdata[[#This Row],[Total_Sales_INR]]/10000000</f>
        <v>7.9208400000000002E-3</v>
      </c>
      <c r="J12901" t="s">
        <v>27</v>
      </c>
      <c r="K12901" t="s">
        <v>35</v>
      </c>
      <c r="L12901">
        <v>5</v>
      </c>
      <c r="M12901" t="s">
        <v>73</v>
      </c>
      <c r="N12901" t="s">
        <v>112</v>
      </c>
      <c r="O12901" t="s">
        <v>22</v>
      </c>
    </row>
    <row r="12902" spans="1:15">
      <c r="A12902" t="s">
        <v>19808</v>
      </c>
      <c r="B12902" s="1">
        <v>45676</v>
      </c>
      <c r="C12902" t="s">
        <v>19809</v>
      </c>
      <c r="D12902" t="s">
        <v>16</v>
      </c>
      <c r="E12902" t="s">
        <v>130</v>
      </c>
      <c r="F12902">
        <v>2</v>
      </c>
      <c r="G12902">
        <v>5848.43</v>
      </c>
      <c r="H12902">
        <v>11696.86</v>
      </c>
      <c r="I12902">
        <f>salesdata[[#This Row],[Total_Sales_INR]]/10000000</f>
        <v>1.1696860000000001E-3</v>
      </c>
      <c r="J12902" t="s">
        <v>27</v>
      </c>
      <c r="K12902" t="s">
        <v>35</v>
      </c>
      <c r="L12902">
        <v>2</v>
      </c>
      <c r="M12902" t="s">
        <v>133</v>
      </c>
      <c r="N12902" t="s">
        <v>134</v>
      </c>
      <c r="O12902" t="s">
        <v>22</v>
      </c>
    </row>
    <row r="12903" spans="1:15">
      <c r="A12903" t="s">
        <v>19810</v>
      </c>
      <c r="B12903" s="1">
        <v>45745</v>
      </c>
      <c r="C12903" t="s">
        <v>3916</v>
      </c>
      <c r="D12903" t="s">
        <v>45</v>
      </c>
      <c r="E12903" t="s">
        <v>46</v>
      </c>
      <c r="F12903">
        <v>1</v>
      </c>
      <c r="G12903">
        <v>10128.030000000001</v>
      </c>
      <c r="H12903">
        <v>10128.030000000001</v>
      </c>
      <c r="I12903">
        <f>salesdata[[#This Row],[Total_Sales_INR]]/10000000</f>
        <v>1.0128030000000001E-3</v>
      </c>
      <c r="J12903" t="s">
        <v>27</v>
      </c>
      <c r="K12903" t="s">
        <v>19</v>
      </c>
      <c r="L12903">
        <v>5</v>
      </c>
      <c r="M12903" t="s">
        <v>170</v>
      </c>
      <c r="N12903" t="s">
        <v>167</v>
      </c>
      <c r="O12903" t="s">
        <v>22</v>
      </c>
    </row>
    <row r="12904" spans="1:15">
      <c r="A12904" t="s">
        <v>19811</v>
      </c>
      <c r="B12904" s="1">
        <v>45954</v>
      </c>
      <c r="C12904" t="s">
        <v>1180</v>
      </c>
      <c r="D12904" t="s">
        <v>16</v>
      </c>
      <c r="E12904" t="s">
        <v>130</v>
      </c>
      <c r="F12904">
        <v>4</v>
      </c>
      <c r="G12904">
        <v>19657.060000000001</v>
      </c>
      <c r="H12904">
        <v>78628.240000000005</v>
      </c>
      <c r="I12904">
        <f>salesdata[[#This Row],[Total_Sales_INR]]/10000000</f>
        <v>7.8628240000000009E-3</v>
      </c>
      <c r="J12904" t="s">
        <v>18</v>
      </c>
      <c r="K12904" t="s">
        <v>35</v>
      </c>
      <c r="L12904">
        <v>5</v>
      </c>
      <c r="M12904" t="s">
        <v>73</v>
      </c>
      <c r="N12904" t="s">
        <v>97</v>
      </c>
      <c r="O12904" t="s">
        <v>22</v>
      </c>
    </row>
    <row r="12905" spans="1:15">
      <c r="A12905" t="s">
        <v>19812</v>
      </c>
      <c r="B12905" s="1">
        <v>45866</v>
      </c>
      <c r="C12905" t="s">
        <v>5799</v>
      </c>
      <c r="D12905" t="s">
        <v>25</v>
      </c>
      <c r="E12905" t="s">
        <v>280</v>
      </c>
      <c r="F12905">
        <v>2</v>
      </c>
      <c r="G12905">
        <v>13064.35</v>
      </c>
      <c r="H12905">
        <v>26128.7</v>
      </c>
      <c r="I12905">
        <f>salesdata[[#This Row],[Total_Sales_INR]]/10000000</f>
        <v>2.6128700000000002E-3</v>
      </c>
      <c r="J12905" t="s">
        <v>27</v>
      </c>
      <c r="K12905" t="s">
        <v>19</v>
      </c>
      <c r="L12905">
        <v>5</v>
      </c>
      <c r="M12905" t="s">
        <v>51</v>
      </c>
      <c r="N12905" t="s">
        <v>112</v>
      </c>
      <c r="O12905" t="s">
        <v>22</v>
      </c>
    </row>
    <row r="12906" spans="1:15">
      <c r="A12906" t="s">
        <v>19813</v>
      </c>
      <c r="B12906" s="1">
        <v>45668</v>
      </c>
      <c r="C12906" t="s">
        <v>19814</v>
      </c>
      <c r="D12906" t="s">
        <v>16</v>
      </c>
      <c r="E12906" t="s">
        <v>137</v>
      </c>
      <c r="F12906">
        <v>4</v>
      </c>
      <c r="G12906">
        <v>26778.18</v>
      </c>
      <c r="H12906">
        <v>107112.72</v>
      </c>
      <c r="I12906">
        <f>salesdata[[#This Row],[Total_Sales_INR]]/10000000</f>
        <v>1.0711272000000001E-2</v>
      </c>
      <c r="J12906" t="s">
        <v>27</v>
      </c>
      <c r="K12906" t="s">
        <v>35</v>
      </c>
      <c r="L12906">
        <v>3</v>
      </c>
      <c r="M12906" t="s">
        <v>115</v>
      </c>
      <c r="N12906" t="s">
        <v>48</v>
      </c>
      <c r="O12906" t="s">
        <v>22</v>
      </c>
    </row>
    <row r="12907" spans="1:15">
      <c r="A12907" t="s">
        <v>19815</v>
      </c>
      <c r="B12907" s="1">
        <v>45748</v>
      </c>
      <c r="C12907" t="s">
        <v>19816</v>
      </c>
      <c r="D12907" t="s">
        <v>32</v>
      </c>
      <c r="E12907" t="s">
        <v>81</v>
      </c>
      <c r="F12907">
        <v>1</v>
      </c>
      <c r="G12907">
        <v>30160.42</v>
      </c>
      <c r="H12907">
        <v>30160.42</v>
      </c>
      <c r="I12907">
        <f>salesdata[[#This Row],[Total_Sales_INR]]/10000000</f>
        <v>3.016042E-3</v>
      </c>
      <c r="J12907" t="s">
        <v>27</v>
      </c>
      <c r="K12907" t="s">
        <v>72</v>
      </c>
      <c r="L12907">
        <v>5</v>
      </c>
      <c r="M12907" t="s">
        <v>73</v>
      </c>
      <c r="N12907" t="s">
        <v>167</v>
      </c>
      <c r="O12907" t="s">
        <v>22</v>
      </c>
    </row>
    <row r="12908" spans="1:15">
      <c r="A12908" t="s">
        <v>19817</v>
      </c>
      <c r="B12908" s="1">
        <v>45957</v>
      </c>
      <c r="C12908" t="s">
        <v>3737</v>
      </c>
      <c r="D12908" t="s">
        <v>102</v>
      </c>
      <c r="E12908" t="s">
        <v>193</v>
      </c>
      <c r="F12908">
        <v>2</v>
      </c>
      <c r="G12908">
        <v>41520.47</v>
      </c>
      <c r="H12908">
        <v>83040.94</v>
      </c>
      <c r="I12908">
        <f>salesdata[[#This Row],[Total_Sales_INR]]/10000000</f>
        <v>8.3040939999999997E-3</v>
      </c>
      <c r="J12908" t="s">
        <v>34</v>
      </c>
      <c r="K12908" t="s">
        <v>72</v>
      </c>
      <c r="L12908">
        <v>1</v>
      </c>
      <c r="M12908" t="s">
        <v>119</v>
      </c>
      <c r="N12908" t="s">
        <v>42</v>
      </c>
      <c r="O12908" t="s">
        <v>22</v>
      </c>
    </row>
    <row r="12909" spans="1:15">
      <c r="A12909" t="s">
        <v>19818</v>
      </c>
      <c r="B12909" s="1">
        <v>45845</v>
      </c>
      <c r="C12909" t="s">
        <v>19819</v>
      </c>
      <c r="D12909" t="s">
        <v>32</v>
      </c>
      <c r="E12909" t="s">
        <v>40</v>
      </c>
      <c r="F12909">
        <v>3</v>
      </c>
      <c r="G12909">
        <v>46187.43</v>
      </c>
      <c r="H12909">
        <v>138562.29</v>
      </c>
      <c r="I12909">
        <f>salesdata[[#This Row],[Total_Sales_INR]]/10000000</f>
        <v>1.3856229000000001E-2</v>
      </c>
      <c r="J12909" t="s">
        <v>34</v>
      </c>
      <c r="K12909" t="s">
        <v>19</v>
      </c>
      <c r="L12909">
        <v>4</v>
      </c>
      <c r="M12909" t="s">
        <v>88</v>
      </c>
      <c r="N12909" t="s">
        <v>57</v>
      </c>
      <c r="O12909" t="s">
        <v>22</v>
      </c>
    </row>
    <row r="12910" spans="1:15">
      <c r="A12910" t="s">
        <v>19820</v>
      </c>
      <c r="B12910" s="1">
        <v>45744</v>
      </c>
      <c r="C12910" t="s">
        <v>19821</v>
      </c>
      <c r="D12910" t="s">
        <v>25</v>
      </c>
      <c r="E12910" t="s">
        <v>26</v>
      </c>
      <c r="F12910">
        <v>4</v>
      </c>
      <c r="G12910">
        <v>32706.04</v>
      </c>
      <c r="H12910">
        <v>130824.16</v>
      </c>
      <c r="I12910">
        <f>salesdata[[#This Row],[Total_Sales_INR]]/10000000</f>
        <v>1.3082415999999999E-2</v>
      </c>
      <c r="J12910" t="s">
        <v>34</v>
      </c>
      <c r="K12910" t="s">
        <v>19</v>
      </c>
      <c r="L12910">
        <v>1</v>
      </c>
      <c r="M12910" t="s">
        <v>20</v>
      </c>
      <c r="N12910" t="s">
        <v>57</v>
      </c>
      <c r="O12910" t="s">
        <v>22</v>
      </c>
    </row>
    <row r="12911" spans="1:15">
      <c r="A12911" t="s">
        <v>19822</v>
      </c>
      <c r="B12911" s="1">
        <v>45732</v>
      </c>
      <c r="C12911" t="s">
        <v>19784</v>
      </c>
      <c r="D12911" t="s">
        <v>45</v>
      </c>
      <c r="E12911" t="s">
        <v>55</v>
      </c>
      <c r="F12911">
        <v>2</v>
      </c>
      <c r="G12911">
        <v>1719.96</v>
      </c>
      <c r="H12911">
        <v>3439.92</v>
      </c>
      <c r="I12911">
        <f>salesdata[[#This Row],[Total_Sales_INR]]/10000000</f>
        <v>3.43992E-4</v>
      </c>
      <c r="J12911" t="s">
        <v>27</v>
      </c>
      <c r="K12911" t="s">
        <v>72</v>
      </c>
      <c r="L12911">
        <v>3</v>
      </c>
      <c r="M12911" t="s">
        <v>36</v>
      </c>
      <c r="N12911" t="s">
        <v>173</v>
      </c>
      <c r="O12911" t="s">
        <v>22</v>
      </c>
    </row>
    <row r="12912" spans="1:15">
      <c r="A12912" t="s">
        <v>19823</v>
      </c>
      <c r="B12912" s="1">
        <v>45871</v>
      </c>
      <c r="C12912" t="s">
        <v>4622</v>
      </c>
      <c r="D12912" t="s">
        <v>102</v>
      </c>
      <c r="E12912" t="s">
        <v>103</v>
      </c>
      <c r="F12912">
        <v>5</v>
      </c>
      <c r="G12912">
        <v>9254.36</v>
      </c>
      <c r="H12912">
        <v>46271.8</v>
      </c>
      <c r="I12912">
        <f>salesdata[[#This Row],[Total_Sales_INR]]/10000000</f>
        <v>4.6271800000000007E-3</v>
      </c>
      <c r="J12912" t="s">
        <v>34</v>
      </c>
      <c r="K12912" t="s">
        <v>35</v>
      </c>
      <c r="L12912">
        <v>4</v>
      </c>
      <c r="M12912" t="s">
        <v>185</v>
      </c>
      <c r="N12912" t="s">
        <v>150</v>
      </c>
      <c r="O12912" t="s">
        <v>22</v>
      </c>
    </row>
    <row r="12913" spans="1:15">
      <c r="A12913" t="s">
        <v>19824</v>
      </c>
      <c r="B12913" s="1">
        <v>45911</v>
      </c>
      <c r="C12913" t="s">
        <v>2460</v>
      </c>
      <c r="D12913" t="s">
        <v>16</v>
      </c>
      <c r="E12913" t="s">
        <v>145</v>
      </c>
      <c r="F12913">
        <v>4</v>
      </c>
      <c r="G12913">
        <v>47445.83</v>
      </c>
      <c r="H12913">
        <v>189783.32</v>
      </c>
      <c r="I12913">
        <f>salesdata[[#This Row],[Total_Sales_INR]]/10000000</f>
        <v>1.8978332000000001E-2</v>
      </c>
      <c r="J12913" t="s">
        <v>47</v>
      </c>
      <c r="K12913" t="s">
        <v>72</v>
      </c>
      <c r="L12913">
        <v>1</v>
      </c>
      <c r="M12913" t="s">
        <v>20</v>
      </c>
      <c r="N12913" t="s">
        <v>127</v>
      </c>
      <c r="O12913" t="s">
        <v>22</v>
      </c>
    </row>
    <row r="12914" spans="1:15">
      <c r="A12914" t="s">
        <v>19825</v>
      </c>
      <c r="B12914" s="1">
        <v>45818</v>
      </c>
      <c r="C12914" t="s">
        <v>19826</v>
      </c>
      <c r="D12914" t="s">
        <v>102</v>
      </c>
      <c r="E12914" t="s">
        <v>155</v>
      </c>
      <c r="F12914">
        <v>3</v>
      </c>
      <c r="G12914">
        <v>6888.4</v>
      </c>
      <c r="H12914">
        <v>20665.2</v>
      </c>
      <c r="I12914">
        <f>salesdata[[#This Row],[Total_Sales_INR]]/10000000</f>
        <v>2.0665200000000001E-3</v>
      </c>
      <c r="J12914" t="s">
        <v>27</v>
      </c>
      <c r="K12914" t="s">
        <v>35</v>
      </c>
      <c r="L12914">
        <v>3</v>
      </c>
      <c r="M12914" t="s">
        <v>115</v>
      </c>
      <c r="N12914" t="s">
        <v>94</v>
      </c>
      <c r="O12914" t="s">
        <v>22</v>
      </c>
    </row>
    <row r="12915" spans="1:15">
      <c r="A12915" t="s">
        <v>19827</v>
      </c>
      <c r="B12915" s="1">
        <v>45818</v>
      </c>
      <c r="C12915" t="s">
        <v>9478</v>
      </c>
      <c r="D12915" t="s">
        <v>32</v>
      </c>
      <c r="E12915" t="s">
        <v>81</v>
      </c>
      <c r="F12915">
        <v>4</v>
      </c>
      <c r="G12915">
        <v>22021.54</v>
      </c>
      <c r="H12915">
        <v>88086.16</v>
      </c>
      <c r="I12915">
        <f>salesdata[[#This Row],[Total_Sales_INR]]/10000000</f>
        <v>8.808616E-3</v>
      </c>
      <c r="J12915" t="s">
        <v>18</v>
      </c>
      <c r="K12915" t="s">
        <v>19</v>
      </c>
      <c r="L12915">
        <v>1</v>
      </c>
      <c r="M12915" t="s">
        <v>68</v>
      </c>
      <c r="N12915" t="s">
        <v>42</v>
      </c>
      <c r="O12915" t="s">
        <v>22</v>
      </c>
    </row>
    <row r="12916" spans="1:15">
      <c r="A12916" t="s">
        <v>19828</v>
      </c>
      <c r="B12916" s="1">
        <v>45664</v>
      </c>
      <c r="C12916" t="s">
        <v>10891</v>
      </c>
      <c r="D12916" t="s">
        <v>32</v>
      </c>
      <c r="E12916" t="s">
        <v>33</v>
      </c>
      <c r="F12916">
        <v>3</v>
      </c>
      <c r="G12916">
        <v>19267.849999999999</v>
      </c>
      <c r="H12916">
        <v>57803.55</v>
      </c>
      <c r="I12916">
        <f>salesdata[[#This Row],[Total_Sales_INR]]/10000000</f>
        <v>5.780355E-3</v>
      </c>
      <c r="J12916" t="s">
        <v>34</v>
      </c>
      <c r="K12916" t="s">
        <v>35</v>
      </c>
      <c r="L12916">
        <v>2</v>
      </c>
      <c r="M12916" t="s">
        <v>265</v>
      </c>
      <c r="N12916" t="s">
        <v>124</v>
      </c>
      <c r="O12916" t="s">
        <v>22</v>
      </c>
    </row>
    <row r="12917" spans="1:15">
      <c r="A12917" t="s">
        <v>19829</v>
      </c>
      <c r="B12917" s="1">
        <v>45899</v>
      </c>
      <c r="C12917" t="s">
        <v>13566</v>
      </c>
      <c r="D12917" t="s">
        <v>16</v>
      </c>
      <c r="E12917" t="s">
        <v>130</v>
      </c>
      <c r="F12917">
        <v>1</v>
      </c>
      <c r="G12917">
        <v>37361.53</v>
      </c>
      <c r="H12917">
        <v>37361.53</v>
      </c>
      <c r="I12917">
        <f>salesdata[[#This Row],[Total_Sales_INR]]/10000000</f>
        <v>3.7361529999999999E-3</v>
      </c>
      <c r="J12917" t="s">
        <v>34</v>
      </c>
      <c r="K12917" t="s">
        <v>19</v>
      </c>
      <c r="L12917">
        <v>4</v>
      </c>
      <c r="M12917" t="s">
        <v>88</v>
      </c>
      <c r="N12917" t="s">
        <v>156</v>
      </c>
      <c r="O12917" t="s">
        <v>22</v>
      </c>
    </row>
    <row r="12918" spans="1:15">
      <c r="A12918" t="s">
        <v>19830</v>
      </c>
      <c r="B12918" s="1">
        <v>45761</v>
      </c>
      <c r="C12918" t="s">
        <v>1716</v>
      </c>
      <c r="D12918" t="s">
        <v>25</v>
      </c>
      <c r="E12918" t="s">
        <v>140</v>
      </c>
      <c r="F12918">
        <v>5</v>
      </c>
      <c r="G12918">
        <v>18882.259999999998</v>
      </c>
      <c r="H12918">
        <v>94411.3</v>
      </c>
      <c r="I12918">
        <f>salesdata[[#This Row],[Total_Sales_INR]]/10000000</f>
        <v>9.4411300000000007E-3</v>
      </c>
      <c r="J12918" t="s">
        <v>47</v>
      </c>
      <c r="K12918" t="s">
        <v>35</v>
      </c>
      <c r="L12918">
        <v>4</v>
      </c>
      <c r="M12918" t="s">
        <v>88</v>
      </c>
      <c r="N12918" t="s">
        <v>57</v>
      </c>
      <c r="O12918" t="s">
        <v>22</v>
      </c>
    </row>
    <row r="12919" spans="1:15">
      <c r="A12919" t="s">
        <v>19831</v>
      </c>
      <c r="B12919" s="1">
        <v>45758</v>
      </c>
      <c r="C12919" t="s">
        <v>2597</v>
      </c>
      <c r="D12919" t="s">
        <v>45</v>
      </c>
      <c r="E12919" t="s">
        <v>55</v>
      </c>
      <c r="F12919">
        <v>1</v>
      </c>
      <c r="G12919">
        <v>13208.95</v>
      </c>
      <c r="H12919">
        <v>13208.95</v>
      </c>
      <c r="I12919">
        <f>salesdata[[#This Row],[Total_Sales_INR]]/10000000</f>
        <v>1.3208950000000001E-3</v>
      </c>
      <c r="J12919" t="s">
        <v>27</v>
      </c>
      <c r="K12919" t="s">
        <v>19</v>
      </c>
      <c r="L12919">
        <v>2</v>
      </c>
      <c r="M12919" t="s">
        <v>265</v>
      </c>
      <c r="N12919" t="s">
        <v>124</v>
      </c>
      <c r="O12919" t="s">
        <v>22</v>
      </c>
    </row>
    <row r="12920" spans="1:15">
      <c r="A12920" t="s">
        <v>19832</v>
      </c>
      <c r="B12920" s="1">
        <v>45708</v>
      </c>
      <c r="C12920" t="s">
        <v>7138</v>
      </c>
      <c r="D12920" t="s">
        <v>32</v>
      </c>
      <c r="E12920" t="s">
        <v>40</v>
      </c>
      <c r="F12920">
        <v>5</v>
      </c>
      <c r="G12920">
        <v>20275.830000000002</v>
      </c>
      <c r="H12920">
        <v>101379.15</v>
      </c>
      <c r="I12920">
        <f>salesdata[[#This Row],[Total_Sales_INR]]/10000000</f>
        <v>1.0137914999999999E-2</v>
      </c>
      <c r="J12920" t="s">
        <v>27</v>
      </c>
      <c r="K12920" t="s">
        <v>72</v>
      </c>
      <c r="L12920">
        <v>5</v>
      </c>
      <c r="M12920" t="s">
        <v>51</v>
      </c>
      <c r="N12920" t="s">
        <v>112</v>
      </c>
      <c r="O12920" t="s">
        <v>22</v>
      </c>
    </row>
    <row r="12921" spans="1:15">
      <c r="A12921" t="s">
        <v>19833</v>
      </c>
      <c r="B12921" s="1">
        <v>45997</v>
      </c>
      <c r="C12921" t="s">
        <v>15578</v>
      </c>
      <c r="D12921" t="s">
        <v>16</v>
      </c>
      <c r="E12921" t="s">
        <v>17</v>
      </c>
      <c r="F12921">
        <v>5</v>
      </c>
      <c r="G12921">
        <v>850.94</v>
      </c>
      <c r="H12921">
        <v>4254.7</v>
      </c>
      <c r="I12921">
        <f>salesdata[[#This Row],[Total_Sales_INR]]/10000000</f>
        <v>4.2547E-4</v>
      </c>
      <c r="J12921" t="s">
        <v>27</v>
      </c>
      <c r="K12921" t="s">
        <v>35</v>
      </c>
      <c r="L12921">
        <v>3</v>
      </c>
      <c r="M12921" t="s">
        <v>77</v>
      </c>
      <c r="N12921" t="s">
        <v>57</v>
      </c>
      <c r="O12921" t="s">
        <v>22</v>
      </c>
    </row>
    <row r="12922" spans="1:15">
      <c r="A12922" t="s">
        <v>19834</v>
      </c>
      <c r="B12922" s="1">
        <v>45795</v>
      </c>
      <c r="C12922" t="s">
        <v>9851</v>
      </c>
      <c r="D12922" t="s">
        <v>45</v>
      </c>
      <c r="E12922" t="s">
        <v>55</v>
      </c>
      <c r="F12922">
        <v>2</v>
      </c>
      <c r="G12922">
        <v>46784.79</v>
      </c>
      <c r="H12922">
        <v>93569.58</v>
      </c>
      <c r="I12922">
        <f>salesdata[[#This Row],[Total_Sales_INR]]/10000000</f>
        <v>9.3569580000000003E-3</v>
      </c>
      <c r="J12922" t="s">
        <v>47</v>
      </c>
      <c r="K12922" t="s">
        <v>35</v>
      </c>
      <c r="L12922">
        <v>2</v>
      </c>
      <c r="M12922" t="s">
        <v>56</v>
      </c>
      <c r="N12922" t="s">
        <v>213</v>
      </c>
      <c r="O12922" t="s">
        <v>22</v>
      </c>
    </row>
    <row r="12923" spans="1:15">
      <c r="A12923" t="s">
        <v>19835</v>
      </c>
      <c r="B12923" s="1">
        <v>45928</v>
      </c>
      <c r="C12923" t="s">
        <v>6425</v>
      </c>
      <c r="D12923" t="s">
        <v>45</v>
      </c>
      <c r="E12923" t="s">
        <v>85</v>
      </c>
      <c r="F12923">
        <v>1</v>
      </c>
      <c r="G12923">
        <v>26939.16</v>
      </c>
      <c r="H12923">
        <v>26939.16</v>
      </c>
      <c r="I12923">
        <f>salesdata[[#This Row],[Total_Sales_INR]]/10000000</f>
        <v>2.6939160000000002E-3</v>
      </c>
      <c r="J12923" t="s">
        <v>47</v>
      </c>
      <c r="K12923" t="s">
        <v>35</v>
      </c>
      <c r="L12923">
        <v>3</v>
      </c>
      <c r="M12923" t="s">
        <v>190</v>
      </c>
      <c r="N12923" t="s">
        <v>82</v>
      </c>
      <c r="O12923" t="s">
        <v>22</v>
      </c>
    </row>
    <row r="12924" spans="1:15">
      <c r="A12924" t="s">
        <v>19836</v>
      </c>
      <c r="B12924" s="1">
        <v>45840</v>
      </c>
      <c r="C12924" t="s">
        <v>7452</v>
      </c>
      <c r="D12924" t="s">
        <v>16</v>
      </c>
      <c r="E12924" t="s">
        <v>137</v>
      </c>
      <c r="F12924">
        <v>3</v>
      </c>
      <c r="G12924">
        <v>38840.42</v>
      </c>
      <c r="H12924">
        <v>116521.26</v>
      </c>
      <c r="I12924">
        <f>salesdata[[#This Row],[Total_Sales_INR]]/10000000</f>
        <v>1.1652125999999999E-2</v>
      </c>
      <c r="J12924" t="s">
        <v>27</v>
      </c>
      <c r="K12924" t="s">
        <v>35</v>
      </c>
      <c r="L12924">
        <v>3</v>
      </c>
      <c r="M12924" t="s">
        <v>36</v>
      </c>
      <c r="N12924" t="s">
        <v>97</v>
      </c>
      <c r="O12924" t="s">
        <v>22</v>
      </c>
    </row>
    <row r="12925" spans="1:15">
      <c r="A12925" t="s">
        <v>19837</v>
      </c>
      <c r="B12925" s="1">
        <v>45757</v>
      </c>
      <c r="C12925" t="s">
        <v>11981</v>
      </c>
      <c r="D12925" t="s">
        <v>45</v>
      </c>
      <c r="E12925" t="s">
        <v>60</v>
      </c>
      <c r="F12925">
        <v>4</v>
      </c>
      <c r="G12925">
        <v>36960.79</v>
      </c>
      <c r="H12925">
        <v>147843.16</v>
      </c>
      <c r="I12925">
        <f>salesdata[[#This Row],[Total_Sales_INR]]/10000000</f>
        <v>1.4784316E-2</v>
      </c>
      <c r="J12925" t="s">
        <v>34</v>
      </c>
      <c r="K12925" t="s">
        <v>35</v>
      </c>
      <c r="L12925">
        <v>1</v>
      </c>
      <c r="M12925" t="s">
        <v>107</v>
      </c>
      <c r="N12925" t="s">
        <v>52</v>
      </c>
      <c r="O12925" t="s">
        <v>22</v>
      </c>
    </row>
    <row r="12926" spans="1:15">
      <c r="A12926" t="s">
        <v>19838</v>
      </c>
      <c r="B12926" s="1">
        <v>45764</v>
      </c>
      <c r="C12926" t="s">
        <v>19839</v>
      </c>
      <c r="D12926" t="s">
        <v>45</v>
      </c>
      <c r="E12926" t="s">
        <v>60</v>
      </c>
      <c r="F12926">
        <v>3</v>
      </c>
      <c r="G12926">
        <v>18993.169999999998</v>
      </c>
      <c r="H12926">
        <v>56979.51</v>
      </c>
      <c r="I12926">
        <f>salesdata[[#This Row],[Total_Sales_INR]]/10000000</f>
        <v>5.6979510000000006E-3</v>
      </c>
      <c r="J12926" t="s">
        <v>18</v>
      </c>
      <c r="K12926" t="s">
        <v>19</v>
      </c>
      <c r="L12926">
        <v>5</v>
      </c>
      <c r="M12926" t="s">
        <v>28</v>
      </c>
      <c r="N12926" t="s">
        <v>42</v>
      </c>
      <c r="O12926" t="s">
        <v>22</v>
      </c>
    </row>
    <row r="12927" spans="1:15">
      <c r="A12927" t="s">
        <v>19840</v>
      </c>
      <c r="B12927" s="1">
        <v>45720</v>
      </c>
      <c r="C12927" t="s">
        <v>10179</v>
      </c>
      <c r="D12927" t="s">
        <v>32</v>
      </c>
      <c r="E12927" t="s">
        <v>250</v>
      </c>
      <c r="F12927">
        <v>4</v>
      </c>
      <c r="G12927">
        <v>28724.54</v>
      </c>
      <c r="H12927">
        <v>114898.16</v>
      </c>
      <c r="I12927">
        <f>salesdata[[#This Row],[Total_Sales_INR]]/10000000</f>
        <v>1.1489816E-2</v>
      </c>
      <c r="J12927" t="s">
        <v>18</v>
      </c>
      <c r="K12927" t="s">
        <v>72</v>
      </c>
      <c r="L12927">
        <v>2</v>
      </c>
      <c r="M12927" t="s">
        <v>104</v>
      </c>
      <c r="N12927" t="s">
        <v>167</v>
      </c>
      <c r="O12927" t="s">
        <v>22</v>
      </c>
    </row>
    <row r="12928" spans="1:15">
      <c r="A12928" t="s">
        <v>19841</v>
      </c>
      <c r="B12928" s="1">
        <v>45784</v>
      </c>
      <c r="C12928" t="s">
        <v>19842</v>
      </c>
      <c r="D12928" t="s">
        <v>45</v>
      </c>
      <c r="E12928" t="s">
        <v>60</v>
      </c>
      <c r="F12928">
        <v>5</v>
      </c>
      <c r="G12928">
        <v>4890.1499999999996</v>
      </c>
      <c r="H12928">
        <v>24450.75</v>
      </c>
      <c r="I12928">
        <f>salesdata[[#This Row],[Total_Sales_INR]]/10000000</f>
        <v>2.4450750000000001E-3</v>
      </c>
      <c r="J12928" t="s">
        <v>18</v>
      </c>
      <c r="K12928" t="s">
        <v>35</v>
      </c>
      <c r="L12928">
        <v>3</v>
      </c>
      <c r="M12928" t="s">
        <v>61</v>
      </c>
      <c r="N12928" t="s">
        <v>21</v>
      </c>
      <c r="O12928" t="s">
        <v>22</v>
      </c>
    </row>
    <row r="12929" spans="1:15">
      <c r="A12929" t="s">
        <v>19843</v>
      </c>
      <c r="B12929" s="1">
        <v>45878</v>
      </c>
      <c r="C12929" t="s">
        <v>12239</v>
      </c>
      <c r="D12929" t="s">
        <v>45</v>
      </c>
      <c r="E12929" t="s">
        <v>46</v>
      </c>
      <c r="F12929">
        <v>5</v>
      </c>
      <c r="G12929">
        <v>48033.65</v>
      </c>
      <c r="H12929">
        <v>240168.25</v>
      </c>
      <c r="I12929">
        <f>salesdata[[#This Row],[Total_Sales_INR]]/10000000</f>
        <v>2.4016824999999999E-2</v>
      </c>
      <c r="J12929" t="s">
        <v>18</v>
      </c>
      <c r="K12929" t="s">
        <v>72</v>
      </c>
      <c r="L12929">
        <v>2</v>
      </c>
      <c r="M12929" t="s">
        <v>104</v>
      </c>
      <c r="N12929" t="s">
        <v>57</v>
      </c>
      <c r="O12929" t="s">
        <v>22</v>
      </c>
    </row>
    <row r="12930" spans="1:15">
      <c r="A12930" t="s">
        <v>19844</v>
      </c>
      <c r="B12930" s="1">
        <v>45970</v>
      </c>
      <c r="C12930" t="s">
        <v>576</v>
      </c>
      <c r="D12930" t="s">
        <v>102</v>
      </c>
      <c r="E12930" t="s">
        <v>184</v>
      </c>
      <c r="F12930">
        <v>3</v>
      </c>
      <c r="G12930">
        <v>34276.97</v>
      </c>
      <c r="H12930">
        <v>102830.91</v>
      </c>
      <c r="I12930">
        <f>salesdata[[#This Row],[Total_Sales_INR]]/10000000</f>
        <v>1.0283091000000001E-2</v>
      </c>
      <c r="J12930" t="s">
        <v>47</v>
      </c>
      <c r="K12930" t="s">
        <v>35</v>
      </c>
      <c r="L12930">
        <v>3</v>
      </c>
      <c r="M12930" t="s">
        <v>77</v>
      </c>
      <c r="N12930" t="s">
        <v>37</v>
      </c>
      <c r="O12930" t="s">
        <v>22</v>
      </c>
    </row>
    <row r="12931" spans="1:15">
      <c r="A12931" t="s">
        <v>19845</v>
      </c>
      <c r="B12931" s="1">
        <v>46009</v>
      </c>
      <c r="C12931" t="s">
        <v>19846</v>
      </c>
      <c r="D12931" t="s">
        <v>45</v>
      </c>
      <c r="E12931" t="s">
        <v>55</v>
      </c>
      <c r="F12931">
        <v>5</v>
      </c>
      <c r="G12931">
        <v>36675.96</v>
      </c>
      <c r="H12931">
        <v>183379.8</v>
      </c>
      <c r="I12931">
        <f>salesdata[[#This Row],[Total_Sales_INR]]/10000000</f>
        <v>1.833798E-2</v>
      </c>
      <c r="J12931" t="s">
        <v>47</v>
      </c>
      <c r="K12931" t="s">
        <v>72</v>
      </c>
      <c r="L12931">
        <v>2</v>
      </c>
      <c r="M12931" t="s">
        <v>141</v>
      </c>
      <c r="N12931" t="s">
        <v>57</v>
      </c>
      <c r="O12931" t="s">
        <v>22</v>
      </c>
    </row>
    <row r="12932" spans="1:15">
      <c r="A12932" t="s">
        <v>19847</v>
      </c>
      <c r="B12932" s="1">
        <v>45750</v>
      </c>
      <c r="C12932" t="s">
        <v>1817</v>
      </c>
      <c r="D12932" t="s">
        <v>32</v>
      </c>
      <c r="E12932" t="s">
        <v>33</v>
      </c>
      <c r="F12932">
        <v>1</v>
      </c>
      <c r="G12932">
        <v>12643.23</v>
      </c>
      <c r="H12932">
        <v>12643.23</v>
      </c>
      <c r="I12932">
        <f>salesdata[[#This Row],[Total_Sales_INR]]/10000000</f>
        <v>1.2643229999999999E-3</v>
      </c>
      <c r="J12932" t="s">
        <v>27</v>
      </c>
      <c r="K12932" t="s">
        <v>72</v>
      </c>
      <c r="L12932">
        <v>5</v>
      </c>
      <c r="M12932" t="s">
        <v>51</v>
      </c>
      <c r="N12932" t="s">
        <v>213</v>
      </c>
      <c r="O12932" t="s">
        <v>22</v>
      </c>
    </row>
    <row r="12933" spans="1:15">
      <c r="A12933" t="s">
        <v>19848</v>
      </c>
      <c r="B12933" s="1">
        <v>45804</v>
      </c>
      <c r="C12933" t="s">
        <v>2161</v>
      </c>
      <c r="D12933" t="s">
        <v>45</v>
      </c>
      <c r="E12933" t="s">
        <v>60</v>
      </c>
      <c r="F12933">
        <v>3</v>
      </c>
      <c r="G12933">
        <v>37496.26</v>
      </c>
      <c r="H12933">
        <v>112488.78</v>
      </c>
      <c r="I12933">
        <f>salesdata[[#This Row],[Total_Sales_INR]]/10000000</f>
        <v>1.1248878E-2</v>
      </c>
      <c r="J12933" t="s">
        <v>27</v>
      </c>
      <c r="K12933" t="s">
        <v>72</v>
      </c>
      <c r="L12933">
        <v>2</v>
      </c>
      <c r="M12933" t="s">
        <v>133</v>
      </c>
      <c r="N12933" t="s">
        <v>127</v>
      </c>
      <c r="O12933" t="s">
        <v>22</v>
      </c>
    </row>
    <row r="12934" spans="1:15">
      <c r="A12934" t="s">
        <v>19849</v>
      </c>
      <c r="B12934" s="1">
        <v>45741</v>
      </c>
      <c r="C12934" t="s">
        <v>12586</v>
      </c>
      <c r="D12934" t="s">
        <v>25</v>
      </c>
      <c r="E12934" t="s">
        <v>280</v>
      </c>
      <c r="F12934">
        <v>4</v>
      </c>
      <c r="G12934">
        <v>31952.2</v>
      </c>
      <c r="H12934">
        <v>127808.8</v>
      </c>
      <c r="I12934">
        <f>salesdata[[#This Row],[Total_Sales_INR]]/10000000</f>
        <v>1.278088E-2</v>
      </c>
      <c r="J12934" t="s">
        <v>47</v>
      </c>
      <c r="K12934" t="s">
        <v>35</v>
      </c>
      <c r="L12934">
        <v>4</v>
      </c>
      <c r="M12934" t="s">
        <v>123</v>
      </c>
      <c r="N12934" t="s">
        <v>173</v>
      </c>
      <c r="O12934" t="s">
        <v>22</v>
      </c>
    </row>
    <row r="12935" spans="1:15">
      <c r="A12935" t="s">
        <v>19850</v>
      </c>
      <c r="B12935" s="1">
        <v>45909</v>
      </c>
      <c r="C12935" t="s">
        <v>5494</v>
      </c>
      <c r="D12935" t="s">
        <v>45</v>
      </c>
      <c r="E12935" t="s">
        <v>85</v>
      </c>
      <c r="F12935">
        <v>2</v>
      </c>
      <c r="G12935">
        <v>31477.8</v>
      </c>
      <c r="H12935">
        <v>62955.6</v>
      </c>
      <c r="I12935">
        <f>salesdata[[#This Row],[Total_Sales_INR]]/10000000</f>
        <v>6.2955599999999995E-3</v>
      </c>
      <c r="J12935" t="s">
        <v>34</v>
      </c>
      <c r="K12935" t="s">
        <v>72</v>
      </c>
      <c r="L12935">
        <v>1</v>
      </c>
      <c r="M12935" t="s">
        <v>20</v>
      </c>
      <c r="N12935" t="s">
        <v>173</v>
      </c>
      <c r="O12935" t="s">
        <v>22</v>
      </c>
    </row>
    <row r="12936" spans="1:15">
      <c r="A12936" t="s">
        <v>19851</v>
      </c>
      <c r="B12936" s="1">
        <v>45941</v>
      </c>
      <c r="C12936" t="s">
        <v>13041</v>
      </c>
      <c r="D12936" t="s">
        <v>16</v>
      </c>
      <c r="E12936" t="s">
        <v>130</v>
      </c>
      <c r="F12936">
        <v>4</v>
      </c>
      <c r="G12936">
        <v>37034.239999999998</v>
      </c>
      <c r="H12936">
        <v>148136.95999999999</v>
      </c>
      <c r="I12936">
        <f>salesdata[[#This Row],[Total_Sales_INR]]/10000000</f>
        <v>1.4813695999999999E-2</v>
      </c>
      <c r="J12936" t="s">
        <v>27</v>
      </c>
      <c r="K12936" t="s">
        <v>19</v>
      </c>
      <c r="L12936">
        <v>2</v>
      </c>
      <c r="M12936" t="s">
        <v>133</v>
      </c>
      <c r="N12936" t="s">
        <v>167</v>
      </c>
      <c r="O12936" t="s">
        <v>22</v>
      </c>
    </row>
    <row r="12937" spans="1:15">
      <c r="A12937" t="s">
        <v>19852</v>
      </c>
      <c r="B12937" s="1">
        <v>45758</v>
      </c>
      <c r="C12937" t="s">
        <v>7283</v>
      </c>
      <c r="D12937" t="s">
        <v>45</v>
      </c>
      <c r="E12937" t="s">
        <v>46</v>
      </c>
      <c r="F12937">
        <v>4</v>
      </c>
      <c r="G12937">
        <v>11347.97</v>
      </c>
      <c r="H12937">
        <v>45391.88</v>
      </c>
      <c r="I12937">
        <f>salesdata[[#This Row],[Total_Sales_INR]]/10000000</f>
        <v>4.5391879999999996E-3</v>
      </c>
      <c r="J12937" t="s">
        <v>18</v>
      </c>
      <c r="K12937" t="s">
        <v>19</v>
      </c>
      <c r="L12937">
        <v>4</v>
      </c>
      <c r="M12937" t="s">
        <v>88</v>
      </c>
      <c r="N12937" t="s">
        <v>82</v>
      </c>
      <c r="O12937" t="s">
        <v>22</v>
      </c>
    </row>
    <row r="12938" spans="1:15">
      <c r="A12938" t="s">
        <v>19853</v>
      </c>
      <c r="B12938" s="1">
        <v>45937</v>
      </c>
      <c r="C12938" t="s">
        <v>19854</v>
      </c>
      <c r="D12938" t="s">
        <v>32</v>
      </c>
      <c r="E12938" t="s">
        <v>81</v>
      </c>
      <c r="F12938">
        <v>2</v>
      </c>
      <c r="G12938">
        <v>39496.97</v>
      </c>
      <c r="H12938">
        <v>78993.94</v>
      </c>
      <c r="I12938">
        <f>salesdata[[#This Row],[Total_Sales_INR]]/10000000</f>
        <v>7.8993940000000006E-3</v>
      </c>
      <c r="J12938" t="s">
        <v>27</v>
      </c>
      <c r="K12938" t="s">
        <v>19</v>
      </c>
      <c r="L12938">
        <v>4</v>
      </c>
      <c r="M12938" t="s">
        <v>88</v>
      </c>
      <c r="N12938" t="s">
        <v>134</v>
      </c>
      <c r="O12938" t="s">
        <v>22</v>
      </c>
    </row>
    <row r="12939" spans="1:15">
      <c r="A12939" t="s">
        <v>19855</v>
      </c>
      <c r="B12939" s="1">
        <v>45760</v>
      </c>
      <c r="C12939" t="s">
        <v>11133</v>
      </c>
      <c r="D12939" t="s">
        <v>45</v>
      </c>
      <c r="E12939" t="s">
        <v>55</v>
      </c>
      <c r="F12939">
        <v>3</v>
      </c>
      <c r="G12939">
        <v>11630.78</v>
      </c>
      <c r="H12939">
        <v>34892.339999999997</v>
      </c>
      <c r="I12939">
        <f>salesdata[[#This Row],[Total_Sales_INR]]/10000000</f>
        <v>3.4892339999999995E-3</v>
      </c>
      <c r="J12939" t="s">
        <v>27</v>
      </c>
      <c r="K12939" t="s">
        <v>72</v>
      </c>
      <c r="L12939">
        <v>2</v>
      </c>
      <c r="M12939" t="s">
        <v>104</v>
      </c>
      <c r="N12939" t="s">
        <v>52</v>
      </c>
      <c r="O12939" t="s">
        <v>22</v>
      </c>
    </row>
    <row r="12940" spans="1:15">
      <c r="A12940" t="s">
        <v>19856</v>
      </c>
      <c r="B12940" s="1">
        <v>45785</v>
      </c>
      <c r="C12940" t="s">
        <v>8098</v>
      </c>
      <c r="D12940" t="s">
        <v>32</v>
      </c>
      <c r="E12940" t="s">
        <v>81</v>
      </c>
      <c r="F12940">
        <v>1</v>
      </c>
      <c r="G12940">
        <v>12643.93</v>
      </c>
      <c r="H12940">
        <v>12643.93</v>
      </c>
      <c r="I12940">
        <f>salesdata[[#This Row],[Total_Sales_INR]]/10000000</f>
        <v>1.2643929999999999E-3</v>
      </c>
      <c r="J12940" t="s">
        <v>47</v>
      </c>
      <c r="K12940" t="s">
        <v>35</v>
      </c>
      <c r="L12940">
        <v>2</v>
      </c>
      <c r="M12940" t="s">
        <v>265</v>
      </c>
      <c r="N12940" t="s">
        <v>74</v>
      </c>
      <c r="O12940" t="s">
        <v>22</v>
      </c>
    </row>
    <row r="12941" spans="1:15">
      <c r="A12941" t="s">
        <v>19857</v>
      </c>
      <c r="B12941" s="1">
        <v>46000</v>
      </c>
      <c r="C12941" t="s">
        <v>18015</v>
      </c>
      <c r="D12941" t="s">
        <v>45</v>
      </c>
      <c r="E12941" t="s">
        <v>60</v>
      </c>
      <c r="F12941">
        <v>1</v>
      </c>
      <c r="G12941">
        <v>6994.58</v>
      </c>
      <c r="H12941">
        <v>6994.58</v>
      </c>
      <c r="I12941">
        <f>salesdata[[#This Row],[Total_Sales_INR]]/10000000</f>
        <v>6.9945800000000002E-4</v>
      </c>
      <c r="J12941" t="s">
        <v>47</v>
      </c>
      <c r="K12941" t="s">
        <v>35</v>
      </c>
      <c r="L12941">
        <v>5</v>
      </c>
      <c r="M12941" t="s">
        <v>73</v>
      </c>
      <c r="N12941" t="s">
        <v>127</v>
      </c>
      <c r="O12941" t="s">
        <v>22</v>
      </c>
    </row>
    <row r="12942" spans="1:15">
      <c r="A12942" t="s">
        <v>19858</v>
      </c>
      <c r="B12942" s="1">
        <v>45673</v>
      </c>
      <c r="C12942" t="s">
        <v>19859</v>
      </c>
      <c r="D12942" t="s">
        <v>45</v>
      </c>
      <c r="E12942" t="s">
        <v>85</v>
      </c>
      <c r="F12942">
        <v>4</v>
      </c>
      <c r="G12942">
        <v>21013.53</v>
      </c>
      <c r="H12942">
        <v>84054.12</v>
      </c>
      <c r="I12942">
        <f>salesdata[[#This Row],[Total_Sales_INR]]/10000000</f>
        <v>8.4054119999999993E-3</v>
      </c>
      <c r="J12942" t="s">
        <v>34</v>
      </c>
      <c r="K12942" t="s">
        <v>19</v>
      </c>
      <c r="L12942">
        <v>4</v>
      </c>
      <c r="M12942" t="s">
        <v>198</v>
      </c>
      <c r="N12942" t="s">
        <v>82</v>
      </c>
      <c r="O12942" t="s">
        <v>22</v>
      </c>
    </row>
    <row r="12943" spans="1:15">
      <c r="A12943" t="s">
        <v>19860</v>
      </c>
      <c r="B12943" s="1">
        <v>45728</v>
      </c>
      <c r="C12943" t="s">
        <v>4342</v>
      </c>
      <c r="D12943" t="s">
        <v>45</v>
      </c>
      <c r="E12943" t="s">
        <v>65</v>
      </c>
      <c r="F12943">
        <v>4</v>
      </c>
      <c r="G12943">
        <v>27236.28</v>
      </c>
      <c r="H12943">
        <v>108945.12</v>
      </c>
      <c r="I12943">
        <f>salesdata[[#This Row],[Total_Sales_INR]]/10000000</f>
        <v>1.0894512E-2</v>
      </c>
      <c r="J12943" t="s">
        <v>18</v>
      </c>
      <c r="K12943" t="s">
        <v>19</v>
      </c>
      <c r="L12943">
        <v>1</v>
      </c>
      <c r="M12943" t="s">
        <v>68</v>
      </c>
      <c r="N12943" t="s">
        <v>124</v>
      </c>
      <c r="O12943" t="s">
        <v>22</v>
      </c>
    </row>
    <row r="12944" spans="1:15">
      <c r="A12944" t="s">
        <v>19861</v>
      </c>
      <c r="B12944" s="1">
        <v>45704</v>
      </c>
      <c r="C12944" t="s">
        <v>5145</v>
      </c>
      <c r="D12944" t="s">
        <v>32</v>
      </c>
      <c r="E12944" t="s">
        <v>81</v>
      </c>
      <c r="F12944">
        <v>3</v>
      </c>
      <c r="G12944">
        <v>11868.46</v>
      </c>
      <c r="H12944">
        <v>35605.379999999997</v>
      </c>
      <c r="I12944">
        <f>salesdata[[#This Row],[Total_Sales_INR]]/10000000</f>
        <v>3.5605379999999998E-3</v>
      </c>
      <c r="J12944" t="s">
        <v>27</v>
      </c>
      <c r="K12944" t="s">
        <v>35</v>
      </c>
      <c r="L12944">
        <v>2</v>
      </c>
      <c r="M12944" t="s">
        <v>56</v>
      </c>
      <c r="N12944" t="s">
        <v>21</v>
      </c>
      <c r="O12944" t="s">
        <v>22</v>
      </c>
    </row>
    <row r="12945" spans="1:15">
      <c r="A12945" t="s">
        <v>19862</v>
      </c>
      <c r="B12945" s="1">
        <v>45702</v>
      </c>
      <c r="C12945" t="s">
        <v>19863</v>
      </c>
      <c r="D12945" t="s">
        <v>45</v>
      </c>
      <c r="E12945" t="s">
        <v>55</v>
      </c>
      <c r="F12945">
        <v>1</v>
      </c>
      <c r="G12945">
        <v>49845.53</v>
      </c>
      <c r="H12945">
        <v>49845.53</v>
      </c>
      <c r="I12945">
        <f>salesdata[[#This Row],[Total_Sales_INR]]/10000000</f>
        <v>4.9845530000000001E-3</v>
      </c>
      <c r="J12945" t="s">
        <v>47</v>
      </c>
      <c r="K12945" t="s">
        <v>35</v>
      </c>
      <c r="L12945">
        <v>2</v>
      </c>
      <c r="M12945" t="s">
        <v>56</v>
      </c>
      <c r="N12945" t="s">
        <v>82</v>
      </c>
      <c r="O12945" t="s">
        <v>22</v>
      </c>
    </row>
    <row r="12946" spans="1:15">
      <c r="A12946" t="s">
        <v>19864</v>
      </c>
      <c r="B12946" s="1">
        <v>45917</v>
      </c>
      <c r="C12946" t="s">
        <v>2508</v>
      </c>
      <c r="D12946" t="s">
        <v>102</v>
      </c>
      <c r="E12946" t="s">
        <v>155</v>
      </c>
      <c r="F12946">
        <v>2</v>
      </c>
      <c r="G12946">
        <v>9506.49</v>
      </c>
      <c r="H12946">
        <v>19012.98</v>
      </c>
      <c r="I12946">
        <f>salesdata[[#This Row],[Total_Sales_INR]]/10000000</f>
        <v>1.9012980000000001E-3</v>
      </c>
      <c r="J12946" t="s">
        <v>27</v>
      </c>
      <c r="K12946" t="s">
        <v>72</v>
      </c>
      <c r="L12946">
        <v>1</v>
      </c>
      <c r="M12946" t="s">
        <v>68</v>
      </c>
      <c r="N12946" t="s">
        <v>62</v>
      </c>
      <c r="O12946" t="s">
        <v>22</v>
      </c>
    </row>
    <row r="12947" spans="1:15">
      <c r="A12947" t="s">
        <v>19865</v>
      </c>
      <c r="B12947" s="1">
        <v>45660</v>
      </c>
      <c r="C12947" t="s">
        <v>19307</v>
      </c>
      <c r="D12947" t="s">
        <v>102</v>
      </c>
      <c r="E12947" t="s">
        <v>155</v>
      </c>
      <c r="F12947">
        <v>4</v>
      </c>
      <c r="G12947">
        <v>2884.15</v>
      </c>
      <c r="H12947">
        <v>11536.6</v>
      </c>
      <c r="I12947">
        <f>salesdata[[#This Row],[Total_Sales_INR]]/10000000</f>
        <v>1.1536599999999999E-3</v>
      </c>
      <c r="J12947" t="s">
        <v>47</v>
      </c>
      <c r="K12947" t="s">
        <v>35</v>
      </c>
      <c r="L12947">
        <v>4</v>
      </c>
      <c r="M12947" t="s">
        <v>185</v>
      </c>
      <c r="N12947" t="s">
        <v>112</v>
      </c>
      <c r="O12947" t="s">
        <v>22</v>
      </c>
    </row>
    <row r="12948" spans="1:15">
      <c r="A12948" t="s">
        <v>19866</v>
      </c>
      <c r="B12948" s="1">
        <v>45826</v>
      </c>
      <c r="C12948" t="s">
        <v>8548</v>
      </c>
      <c r="D12948" t="s">
        <v>102</v>
      </c>
      <c r="E12948" t="s">
        <v>118</v>
      </c>
      <c r="F12948">
        <v>2</v>
      </c>
      <c r="G12948">
        <v>22529.17</v>
      </c>
      <c r="H12948">
        <v>45058.34</v>
      </c>
      <c r="I12948">
        <f>salesdata[[#This Row],[Total_Sales_INR]]/10000000</f>
        <v>4.5058339999999994E-3</v>
      </c>
      <c r="J12948" t="s">
        <v>47</v>
      </c>
      <c r="K12948" t="s">
        <v>19</v>
      </c>
      <c r="L12948">
        <v>4</v>
      </c>
      <c r="M12948" t="s">
        <v>160</v>
      </c>
      <c r="N12948" t="s">
        <v>173</v>
      </c>
      <c r="O12948" t="s">
        <v>22</v>
      </c>
    </row>
    <row r="12949" spans="1:15">
      <c r="A12949" t="s">
        <v>19867</v>
      </c>
      <c r="B12949" s="1">
        <v>45908</v>
      </c>
      <c r="C12949" t="s">
        <v>17380</v>
      </c>
      <c r="D12949" t="s">
        <v>32</v>
      </c>
      <c r="E12949" t="s">
        <v>309</v>
      </c>
      <c r="F12949">
        <v>3</v>
      </c>
      <c r="G12949">
        <v>4038.55</v>
      </c>
      <c r="H12949">
        <v>12115.65</v>
      </c>
      <c r="I12949">
        <f>salesdata[[#This Row],[Total_Sales_INR]]/10000000</f>
        <v>1.211565E-3</v>
      </c>
      <c r="J12949" t="s">
        <v>27</v>
      </c>
      <c r="K12949" t="s">
        <v>72</v>
      </c>
      <c r="L12949">
        <v>4</v>
      </c>
      <c r="M12949" t="s">
        <v>123</v>
      </c>
      <c r="N12949" t="s">
        <v>112</v>
      </c>
      <c r="O12949" t="s">
        <v>22</v>
      </c>
    </row>
    <row r="12950" spans="1:15">
      <c r="A12950" t="s">
        <v>19868</v>
      </c>
      <c r="B12950" s="1">
        <v>45973</v>
      </c>
      <c r="C12950" t="s">
        <v>14966</v>
      </c>
      <c r="D12950" t="s">
        <v>16</v>
      </c>
      <c r="E12950" t="s">
        <v>17</v>
      </c>
      <c r="F12950">
        <v>1</v>
      </c>
      <c r="G12950">
        <v>30593.78</v>
      </c>
      <c r="H12950">
        <v>30593.78</v>
      </c>
      <c r="I12950">
        <f>salesdata[[#This Row],[Total_Sales_INR]]/10000000</f>
        <v>3.0593779999999998E-3</v>
      </c>
      <c r="J12950" t="s">
        <v>34</v>
      </c>
      <c r="K12950" t="s">
        <v>19</v>
      </c>
      <c r="L12950">
        <v>1</v>
      </c>
      <c r="M12950" t="s">
        <v>181</v>
      </c>
      <c r="N12950" t="s">
        <v>124</v>
      </c>
      <c r="O12950" t="s">
        <v>22</v>
      </c>
    </row>
    <row r="12951" spans="1:15">
      <c r="A12951" t="s">
        <v>19869</v>
      </c>
      <c r="B12951" s="1">
        <v>45864</v>
      </c>
      <c r="C12951" t="s">
        <v>5623</v>
      </c>
      <c r="D12951" t="s">
        <v>102</v>
      </c>
      <c r="E12951" t="s">
        <v>155</v>
      </c>
      <c r="F12951">
        <v>5</v>
      </c>
      <c r="G12951">
        <v>49829.17</v>
      </c>
      <c r="H12951">
        <v>249145.85</v>
      </c>
      <c r="I12951">
        <f>salesdata[[#This Row],[Total_Sales_INR]]/10000000</f>
        <v>2.4914585E-2</v>
      </c>
      <c r="J12951" t="s">
        <v>18</v>
      </c>
      <c r="K12951" t="s">
        <v>72</v>
      </c>
      <c r="L12951">
        <v>2</v>
      </c>
      <c r="M12951" t="s">
        <v>133</v>
      </c>
      <c r="N12951" t="s">
        <v>52</v>
      </c>
      <c r="O12951" t="s">
        <v>22</v>
      </c>
    </row>
    <row r="12952" spans="1:15">
      <c r="A12952" t="s">
        <v>19870</v>
      </c>
      <c r="B12952" s="1">
        <v>45694</v>
      </c>
      <c r="C12952" t="s">
        <v>4957</v>
      </c>
      <c r="D12952" t="s">
        <v>16</v>
      </c>
      <c r="E12952" t="s">
        <v>17</v>
      </c>
      <c r="F12952">
        <v>1</v>
      </c>
      <c r="G12952">
        <v>26643.95</v>
      </c>
      <c r="H12952">
        <v>26643.95</v>
      </c>
      <c r="I12952">
        <f>salesdata[[#This Row],[Total_Sales_INR]]/10000000</f>
        <v>2.664395E-3</v>
      </c>
      <c r="J12952" t="s">
        <v>47</v>
      </c>
      <c r="K12952" t="s">
        <v>19</v>
      </c>
      <c r="L12952">
        <v>2</v>
      </c>
      <c r="M12952" t="s">
        <v>56</v>
      </c>
      <c r="N12952" t="s">
        <v>82</v>
      </c>
      <c r="O12952" t="s">
        <v>22</v>
      </c>
    </row>
    <row r="12953" spans="1:15">
      <c r="A12953" t="s">
        <v>19871</v>
      </c>
      <c r="B12953" s="1">
        <v>46020</v>
      </c>
      <c r="C12953" t="s">
        <v>14310</v>
      </c>
      <c r="D12953" t="s">
        <v>45</v>
      </c>
      <c r="E12953" t="s">
        <v>60</v>
      </c>
      <c r="F12953">
        <v>4</v>
      </c>
      <c r="G12953">
        <v>21937.57</v>
      </c>
      <c r="H12953">
        <v>87750.28</v>
      </c>
      <c r="I12953">
        <f>salesdata[[#This Row],[Total_Sales_INR]]/10000000</f>
        <v>8.7750280000000007E-3</v>
      </c>
      <c r="J12953" t="s">
        <v>47</v>
      </c>
      <c r="K12953" t="s">
        <v>72</v>
      </c>
      <c r="L12953">
        <v>4</v>
      </c>
      <c r="M12953" t="s">
        <v>198</v>
      </c>
      <c r="N12953" t="s">
        <v>82</v>
      </c>
      <c r="O12953" t="s">
        <v>22</v>
      </c>
    </row>
    <row r="12954" spans="1:15">
      <c r="A12954" t="s">
        <v>19872</v>
      </c>
      <c r="B12954" s="1">
        <v>45681</v>
      </c>
      <c r="C12954" t="s">
        <v>19873</v>
      </c>
      <c r="D12954" t="s">
        <v>16</v>
      </c>
      <c r="E12954" t="s">
        <v>17</v>
      </c>
      <c r="F12954">
        <v>5</v>
      </c>
      <c r="G12954">
        <v>33776.720000000001</v>
      </c>
      <c r="H12954">
        <v>168883.6</v>
      </c>
      <c r="I12954">
        <f>salesdata[[#This Row],[Total_Sales_INR]]/10000000</f>
        <v>1.6888360000000002E-2</v>
      </c>
      <c r="J12954" t="s">
        <v>18</v>
      </c>
      <c r="K12954" t="s">
        <v>35</v>
      </c>
      <c r="L12954">
        <v>4</v>
      </c>
      <c r="M12954" t="s">
        <v>88</v>
      </c>
      <c r="N12954" t="s">
        <v>167</v>
      </c>
      <c r="O12954" t="s">
        <v>22</v>
      </c>
    </row>
    <row r="12955" spans="1:15">
      <c r="A12955" t="s">
        <v>19874</v>
      </c>
      <c r="B12955" s="1">
        <v>45959</v>
      </c>
      <c r="C12955" t="s">
        <v>12779</v>
      </c>
      <c r="D12955" t="s">
        <v>32</v>
      </c>
      <c r="E12955" t="s">
        <v>309</v>
      </c>
      <c r="F12955">
        <v>2</v>
      </c>
      <c r="G12955">
        <v>44593.8</v>
      </c>
      <c r="H12955">
        <v>89187.6</v>
      </c>
      <c r="I12955">
        <f>salesdata[[#This Row],[Total_Sales_INR]]/10000000</f>
        <v>8.9187600000000013E-3</v>
      </c>
      <c r="J12955" t="s">
        <v>47</v>
      </c>
      <c r="K12955" t="s">
        <v>19</v>
      </c>
      <c r="L12955">
        <v>3</v>
      </c>
      <c r="M12955" t="s">
        <v>190</v>
      </c>
      <c r="N12955" t="s">
        <v>150</v>
      </c>
      <c r="O12955" t="s">
        <v>22</v>
      </c>
    </row>
    <row r="12956" spans="1:15">
      <c r="A12956" t="s">
        <v>19875</v>
      </c>
      <c r="B12956" s="1">
        <v>45757</v>
      </c>
      <c r="C12956" t="s">
        <v>19876</v>
      </c>
      <c r="D12956" t="s">
        <v>102</v>
      </c>
      <c r="E12956" t="s">
        <v>118</v>
      </c>
      <c r="F12956">
        <v>1</v>
      </c>
      <c r="G12956">
        <v>26503.42</v>
      </c>
      <c r="H12956">
        <v>26503.42</v>
      </c>
      <c r="I12956">
        <f>salesdata[[#This Row],[Total_Sales_INR]]/10000000</f>
        <v>2.650342E-3</v>
      </c>
      <c r="J12956" t="s">
        <v>18</v>
      </c>
      <c r="K12956" t="s">
        <v>72</v>
      </c>
      <c r="L12956">
        <v>5</v>
      </c>
      <c r="M12956" t="s">
        <v>51</v>
      </c>
      <c r="N12956" t="s">
        <v>97</v>
      </c>
      <c r="O12956" t="s">
        <v>22</v>
      </c>
    </row>
    <row r="12957" spans="1:15">
      <c r="A12957" t="s">
        <v>19877</v>
      </c>
      <c r="B12957" s="1">
        <v>45683</v>
      </c>
      <c r="C12957" t="s">
        <v>718</v>
      </c>
      <c r="D12957" t="s">
        <v>45</v>
      </c>
      <c r="E12957" t="s">
        <v>65</v>
      </c>
      <c r="F12957">
        <v>4</v>
      </c>
      <c r="G12957">
        <v>27189.13</v>
      </c>
      <c r="H12957">
        <v>108756.52</v>
      </c>
      <c r="I12957">
        <f>salesdata[[#This Row],[Total_Sales_INR]]/10000000</f>
        <v>1.0875652E-2</v>
      </c>
      <c r="J12957" t="s">
        <v>34</v>
      </c>
      <c r="K12957" t="s">
        <v>72</v>
      </c>
      <c r="L12957">
        <v>1</v>
      </c>
      <c r="M12957" t="s">
        <v>20</v>
      </c>
      <c r="N12957" t="s">
        <v>21</v>
      </c>
      <c r="O12957" t="s">
        <v>22</v>
      </c>
    </row>
    <row r="12958" spans="1:15">
      <c r="A12958" t="s">
        <v>19878</v>
      </c>
      <c r="B12958" s="1">
        <v>45738</v>
      </c>
      <c r="C12958" t="s">
        <v>19879</v>
      </c>
      <c r="D12958" t="s">
        <v>45</v>
      </c>
      <c r="E12958" t="s">
        <v>60</v>
      </c>
      <c r="F12958">
        <v>4</v>
      </c>
      <c r="G12958">
        <v>33188.92</v>
      </c>
      <c r="H12958">
        <v>132755.68</v>
      </c>
      <c r="I12958">
        <f>salesdata[[#This Row],[Total_Sales_INR]]/10000000</f>
        <v>1.3275568E-2</v>
      </c>
      <c r="J12958" t="s">
        <v>18</v>
      </c>
      <c r="K12958" t="s">
        <v>19</v>
      </c>
      <c r="L12958">
        <v>2</v>
      </c>
      <c r="M12958" t="s">
        <v>133</v>
      </c>
      <c r="N12958" t="s">
        <v>124</v>
      </c>
      <c r="O12958" t="s">
        <v>22</v>
      </c>
    </row>
    <row r="12959" spans="1:15">
      <c r="A12959" t="s">
        <v>19880</v>
      </c>
      <c r="B12959" s="1">
        <v>45685</v>
      </c>
      <c r="C12959" t="s">
        <v>14813</v>
      </c>
      <c r="D12959" t="s">
        <v>102</v>
      </c>
      <c r="E12959" t="s">
        <v>103</v>
      </c>
      <c r="F12959">
        <v>5</v>
      </c>
      <c r="G12959">
        <v>29005.05</v>
      </c>
      <c r="H12959">
        <v>145025.25</v>
      </c>
      <c r="I12959">
        <f>salesdata[[#This Row],[Total_Sales_INR]]/10000000</f>
        <v>1.4502525E-2</v>
      </c>
      <c r="J12959" t="s">
        <v>47</v>
      </c>
      <c r="K12959" t="s">
        <v>35</v>
      </c>
      <c r="L12959">
        <v>3</v>
      </c>
      <c r="M12959" t="s">
        <v>36</v>
      </c>
      <c r="N12959" t="s">
        <v>62</v>
      </c>
      <c r="O12959" t="s">
        <v>22</v>
      </c>
    </row>
    <row r="12960" spans="1:15">
      <c r="A12960" t="s">
        <v>19881</v>
      </c>
      <c r="B12960" s="1">
        <v>45764</v>
      </c>
      <c r="C12960" t="s">
        <v>15122</v>
      </c>
      <c r="D12960" t="s">
        <v>32</v>
      </c>
      <c r="E12960" t="s">
        <v>33</v>
      </c>
      <c r="F12960">
        <v>1</v>
      </c>
      <c r="G12960">
        <v>44233.51</v>
      </c>
      <c r="H12960">
        <v>44233.51</v>
      </c>
      <c r="I12960">
        <f>salesdata[[#This Row],[Total_Sales_INR]]/10000000</f>
        <v>4.4233509999999998E-3</v>
      </c>
      <c r="J12960" t="s">
        <v>34</v>
      </c>
      <c r="K12960" t="s">
        <v>72</v>
      </c>
      <c r="L12960">
        <v>3</v>
      </c>
      <c r="M12960" t="s">
        <v>115</v>
      </c>
      <c r="N12960" t="s">
        <v>112</v>
      </c>
      <c r="O12960" t="s">
        <v>22</v>
      </c>
    </row>
    <row r="12961" spans="1:15">
      <c r="A12961" t="s">
        <v>19882</v>
      </c>
      <c r="B12961" s="1">
        <v>45830</v>
      </c>
      <c r="C12961" t="s">
        <v>12947</v>
      </c>
      <c r="D12961" t="s">
        <v>45</v>
      </c>
      <c r="E12961" t="s">
        <v>65</v>
      </c>
      <c r="F12961">
        <v>4</v>
      </c>
      <c r="G12961">
        <v>16064.37</v>
      </c>
      <c r="H12961">
        <v>64257.48</v>
      </c>
      <c r="I12961">
        <f>salesdata[[#This Row],[Total_Sales_INR]]/10000000</f>
        <v>6.4257480000000002E-3</v>
      </c>
      <c r="J12961" t="s">
        <v>34</v>
      </c>
      <c r="K12961" t="s">
        <v>72</v>
      </c>
      <c r="L12961">
        <v>1</v>
      </c>
      <c r="M12961" t="s">
        <v>107</v>
      </c>
      <c r="N12961" t="s">
        <v>78</v>
      </c>
      <c r="O12961" t="s">
        <v>22</v>
      </c>
    </row>
    <row r="12962" spans="1:15">
      <c r="A12962" t="s">
        <v>19883</v>
      </c>
      <c r="B12962" s="1">
        <v>46010</v>
      </c>
      <c r="C12962" t="s">
        <v>14267</v>
      </c>
      <c r="D12962" t="s">
        <v>102</v>
      </c>
      <c r="E12962" t="s">
        <v>155</v>
      </c>
      <c r="F12962">
        <v>1</v>
      </c>
      <c r="G12962">
        <v>42487.83</v>
      </c>
      <c r="H12962">
        <v>42487.83</v>
      </c>
      <c r="I12962">
        <f>salesdata[[#This Row],[Total_Sales_INR]]/10000000</f>
        <v>4.2487829999999999E-3</v>
      </c>
      <c r="J12962" t="s">
        <v>34</v>
      </c>
      <c r="K12962" t="s">
        <v>35</v>
      </c>
      <c r="L12962">
        <v>1</v>
      </c>
      <c r="M12962" t="s">
        <v>181</v>
      </c>
      <c r="N12962" t="s">
        <v>150</v>
      </c>
      <c r="O12962" t="s">
        <v>22</v>
      </c>
    </row>
    <row r="12963" spans="1:15">
      <c r="A12963" t="s">
        <v>19884</v>
      </c>
      <c r="B12963" s="1">
        <v>45717</v>
      </c>
      <c r="C12963" t="s">
        <v>15724</v>
      </c>
      <c r="D12963" t="s">
        <v>102</v>
      </c>
      <c r="E12963" t="s">
        <v>184</v>
      </c>
      <c r="F12963">
        <v>1</v>
      </c>
      <c r="G12963">
        <v>23703.29</v>
      </c>
      <c r="H12963">
        <v>23703.29</v>
      </c>
      <c r="I12963">
        <f>salesdata[[#This Row],[Total_Sales_INR]]/10000000</f>
        <v>2.370329E-3</v>
      </c>
      <c r="J12963" t="s">
        <v>18</v>
      </c>
      <c r="K12963" t="s">
        <v>72</v>
      </c>
      <c r="L12963">
        <v>1</v>
      </c>
      <c r="M12963" t="s">
        <v>68</v>
      </c>
      <c r="N12963" t="s">
        <v>48</v>
      </c>
      <c r="O12963" t="s">
        <v>22</v>
      </c>
    </row>
    <row r="12964" spans="1:15">
      <c r="A12964" t="s">
        <v>19885</v>
      </c>
      <c r="B12964" s="1">
        <v>45927</v>
      </c>
      <c r="C12964" t="s">
        <v>656</v>
      </c>
      <c r="D12964" t="s">
        <v>25</v>
      </c>
      <c r="E12964" t="s">
        <v>140</v>
      </c>
      <c r="F12964">
        <v>5</v>
      </c>
      <c r="G12964">
        <v>7885.36</v>
      </c>
      <c r="H12964">
        <v>39426.800000000003</v>
      </c>
      <c r="I12964">
        <f>salesdata[[#This Row],[Total_Sales_INR]]/10000000</f>
        <v>3.9426800000000005E-3</v>
      </c>
      <c r="J12964" t="s">
        <v>47</v>
      </c>
      <c r="K12964" t="s">
        <v>72</v>
      </c>
      <c r="L12964">
        <v>3</v>
      </c>
      <c r="M12964" t="s">
        <v>61</v>
      </c>
      <c r="N12964" t="s">
        <v>69</v>
      </c>
      <c r="O12964" t="s">
        <v>22</v>
      </c>
    </row>
    <row r="12965" spans="1:15">
      <c r="A12965" t="s">
        <v>19886</v>
      </c>
      <c r="B12965" s="1">
        <v>45917</v>
      </c>
      <c r="C12965" t="s">
        <v>7416</v>
      </c>
      <c r="D12965" t="s">
        <v>25</v>
      </c>
      <c r="E12965" t="s">
        <v>223</v>
      </c>
      <c r="F12965">
        <v>1</v>
      </c>
      <c r="G12965">
        <v>48303.97</v>
      </c>
      <c r="H12965">
        <v>48303.97</v>
      </c>
      <c r="I12965">
        <f>salesdata[[#This Row],[Total_Sales_INR]]/10000000</f>
        <v>4.8303970000000002E-3</v>
      </c>
      <c r="J12965" t="s">
        <v>27</v>
      </c>
      <c r="K12965" t="s">
        <v>72</v>
      </c>
      <c r="L12965">
        <v>1</v>
      </c>
      <c r="M12965" t="s">
        <v>181</v>
      </c>
      <c r="N12965" t="s">
        <v>167</v>
      </c>
      <c r="O12965" t="s">
        <v>22</v>
      </c>
    </row>
    <row r="12966" spans="1:15">
      <c r="A12966" t="s">
        <v>19887</v>
      </c>
      <c r="B12966" s="1">
        <v>45875</v>
      </c>
      <c r="C12966" t="s">
        <v>10461</v>
      </c>
      <c r="D12966" t="s">
        <v>45</v>
      </c>
      <c r="E12966" t="s">
        <v>46</v>
      </c>
      <c r="F12966">
        <v>5</v>
      </c>
      <c r="G12966">
        <v>1220.24</v>
      </c>
      <c r="H12966">
        <v>6101.2</v>
      </c>
      <c r="I12966">
        <f>salesdata[[#This Row],[Total_Sales_INR]]/10000000</f>
        <v>6.1012000000000002E-4</v>
      </c>
      <c r="J12966" t="s">
        <v>18</v>
      </c>
      <c r="K12966" t="s">
        <v>35</v>
      </c>
      <c r="L12966">
        <v>2</v>
      </c>
      <c r="M12966" t="s">
        <v>104</v>
      </c>
      <c r="N12966" t="s">
        <v>167</v>
      </c>
      <c r="O12966" t="s">
        <v>22</v>
      </c>
    </row>
    <row r="12967" spans="1:15">
      <c r="A12967" t="s">
        <v>19888</v>
      </c>
      <c r="B12967" s="1">
        <v>45928</v>
      </c>
      <c r="C12967" t="s">
        <v>19889</v>
      </c>
      <c r="D12967" t="s">
        <v>32</v>
      </c>
      <c r="E12967" t="s">
        <v>309</v>
      </c>
      <c r="F12967">
        <v>3</v>
      </c>
      <c r="G12967">
        <v>45228.51</v>
      </c>
      <c r="H12967">
        <v>135685.53</v>
      </c>
      <c r="I12967">
        <f>salesdata[[#This Row],[Total_Sales_INR]]/10000000</f>
        <v>1.3568553000000001E-2</v>
      </c>
      <c r="J12967" t="s">
        <v>34</v>
      </c>
      <c r="K12967" t="s">
        <v>19</v>
      </c>
      <c r="L12967">
        <v>5</v>
      </c>
      <c r="M12967" t="s">
        <v>170</v>
      </c>
      <c r="N12967" t="s">
        <v>62</v>
      </c>
      <c r="O12967" t="s">
        <v>22</v>
      </c>
    </row>
    <row r="12968" spans="1:15">
      <c r="A12968" t="s">
        <v>19890</v>
      </c>
      <c r="B12968" s="1">
        <v>45718</v>
      </c>
      <c r="C12968" t="s">
        <v>19891</v>
      </c>
      <c r="D12968" t="s">
        <v>25</v>
      </c>
      <c r="E12968" t="s">
        <v>223</v>
      </c>
      <c r="F12968">
        <v>1</v>
      </c>
      <c r="G12968">
        <v>22849.89</v>
      </c>
      <c r="H12968">
        <v>22849.89</v>
      </c>
      <c r="I12968">
        <f>salesdata[[#This Row],[Total_Sales_INR]]/10000000</f>
        <v>2.2849889999999999E-3</v>
      </c>
      <c r="J12968" t="s">
        <v>18</v>
      </c>
      <c r="K12968" t="s">
        <v>72</v>
      </c>
      <c r="L12968">
        <v>3</v>
      </c>
      <c r="M12968" t="s">
        <v>115</v>
      </c>
      <c r="N12968" t="s">
        <v>82</v>
      </c>
      <c r="O12968" t="s">
        <v>22</v>
      </c>
    </row>
    <row r="12969" spans="1:15">
      <c r="A12969" t="s">
        <v>19892</v>
      </c>
      <c r="B12969" s="1">
        <v>45899</v>
      </c>
      <c r="C12969" t="s">
        <v>14878</v>
      </c>
      <c r="D12969" t="s">
        <v>16</v>
      </c>
      <c r="E12969" t="s">
        <v>17</v>
      </c>
      <c r="F12969">
        <v>4</v>
      </c>
      <c r="G12969">
        <v>20764.580000000002</v>
      </c>
      <c r="H12969">
        <v>83058.320000000007</v>
      </c>
      <c r="I12969">
        <f>salesdata[[#This Row],[Total_Sales_INR]]/10000000</f>
        <v>8.3058320000000008E-3</v>
      </c>
      <c r="J12969" t="s">
        <v>27</v>
      </c>
      <c r="K12969" t="s">
        <v>72</v>
      </c>
      <c r="L12969">
        <v>4</v>
      </c>
      <c r="M12969" t="s">
        <v>88</v>
      </c>
      <c r="N12969" t="s">
        <v>94</v>
      </c>
      <c r="O12969" t="s">
        <v>22</v>
      </c>
    </row>
    <row r="12970" spans="1:15">
      <c r="A12970" t="s">
        <v>19893</v>
      </c>
      <c r="B12970" s="1">
        <v>45990</v>
      </c>
      <c r="C12970" t="s">
        <v>9760</v>
      </c>
      <c r="D12970" t="s">
        <v>45</v>
      </c>
      <c r="E12970" t="s">
        <v>46</v>
      </c>
      <c r="F12970">
        <v>2</v>
      </c>
      <c r="G12970">
        <v>10606.12</v>
      </c>
      <c r="H12970">
        <v>21212.240000000002</v>
      </c>
      <c r="I12970">
        <f>salesdata[[#This Row],[Total_Sales_INR]]/10000000</f>
        <v>2.1212240000000001E-3</v>
      </c>
      <c r="J12970" t="s">
        <v>34</v>
      </c>
      <c r="K12970" t="s">
        <v>72</v>
      </c>
      <c r="L12970">
        <v>3</v>
      </c>
      <c r="M12970" t="s">
        <v>190</v>
      </c>
      <c r="N12970" t="s">
        <v>42</v>
      </c>
      <c r="O12970" t="s">
        <v>22</v>
      </c>
    </row>
    <row r="12971" spans="1:15">
      <c r="A12971" t="s">
        <v>19894</v>
      </c>
      <c r="B12971" s="1">
        <v>45879</v>
      </c>
      <c r="C12971" t="s">
        <v>19895</v>
      </c>
      <c r="D12971" t="s">
        <v>25</v>
      </c>
      <c r="E12971" t="s">
        <v>140</v>
      </c>
      <c r="F12971">
        <v>5</v>
      </c>
      <c r="G12971">
        <v>25895.8</v>
      </c>
      <c r="H12971">
        <v>129479</v>
      </c>
      <c r="I12971">
        <f>salesdata[[#This Row],[Total_Sales_INR]]/10000000</f>
        <v>1.29479E-2</v>
      </c>
      <c r="J12971" t="s">
        <v>27</v>
      </c>
      <c r="K12971" t="s">
        <v>19</v>
      </c>
      <c r="L12971">
        <v>1</v>
      </c>
      <c r="M12971" t="s">
        <v>119</v>
      </c>
      <c r="N12971" t="s">
        <v>48</v>
      </c>
      <c r="O12971" t="s">
        <v>22</v>
      </c>
    </row>
    <row r="12972" spans="1:15">
      <c r="A12972" t="s">
        <v>19896</v>
      </c>
      <c r="B12972" s="1">
        <v>45770</v>
      </c>
      <c r="C12972" t="s">
        <v>4916</v>
      </c>
      <c r="D12972" t="s">
        <v>45</v>
      </c>
      <c r="E12972" t="s">
        <v>55</v>
      </c>
      <c r="F12972">
        <v>1</v>
      </c>
      <c r="G12972">
        <v>39308.6</v>
      </c>
      <c r="H12972">
        <v>39308.6</v>
      </c>
      <c r="I12972">
        <f>salesdata[[#This Row],[Total_Sales_INR]]/10000000</f>
        <v>3.9308599999999996E-3</v>
      </c>
      <c r="J12972" t="s">
        <v>27</v>
      </c>
      <c r="K12972" t="s">
        <v>19</v>
      </c>
      <c r="L12972">
        <v>2</v>
      </c>
      <c r="M12972" t="s">
        <v>141</v>
      </c>
      <c r="N12972" t="s">
        <v>124</v>
      </c>
      <c r="O12972" t="s">
        <v>22</v>
      </c>
    </row>
    <row r="12973" spans="1:15">
      <c r="A12973" t="s">
        <v>19897</v>
      </c>
      <c r="B12973" s="1">
        <v>45855</v>
      </c>
      <c r="C12973" t="s">
        <v>16905</v>
      </c>
      <c r="D12973" t="s">
        <v>102</v>
      </c>
      <c r="E12973" t="s">
        <v>118</v>
      </c>
      <c r="F12973">
        <v>4</v>
      </c>
      <c r="G12973">
        <v>38060.74</v>
      </c>
      <c r="H12973">
        <v>152242.96</v>
      </c>
      <c r="I12973">
        <f>salesdata[[#This Row],[Total_Sales_INR]]/10000000</f>
        <v>1.5224296E-2</v>
      </c>
      <c r="J12973" t="s">
        <v>47</v>
      </c>
      <c r="K12973" t="s">
        <v>72</v>
      </c>
      <c r="L12973">
        <v>4</v>
      </c>
      <c r="M12973" t="s">
        <v>88</v>
      </c>
      <c r="N12973" t="s">
        <v>216</v>
      </c>
      <c r="O12973" t="s">
        <v>22</v>
      </c>
    </row>
    <row r="12974" spans="1:15">
      <c r="A12974" t="s">
        <v>19898</v>
      </c>
      <c r="B12974" s="1">
        <v>45914</v>
      </c>
      <c r="C12974" t="s">
        <v>19899</v>
      </c>
      <c r="D12974" t="s">
        <v>32</v>
      </c>
      <c r="E12974" t="s">
        <v>33</v>
      </c>
      <c r="F12974">
        <v>5</v>
      </c>
      <c r="G12974">
        <v>7845.26</v>
      </c>
      <c r="H12974">
        <v>39226.300000000003</v>
      </c>
      <c r="I12974">
        <f>salesdata[[#This Row],[Total_Sales_INR]]/10000000</f>
        <v>3.9226299999999999E-3</v>
      </c>
      <c r="J12974" t="s">
        <v>34</v>
      </c>
      <c r="K12974" t="s">
        <v>35</v>
      </c>
      <c r="L12974">
        <v>5</v>
      </c>
      <c r="M12974" t="s">
        <v>28</v>
      </c>
      <c r="N12974" t="s">
        <v>69</v>
      </c>
      <c r="O12974" t="s">
        <v>22</v>
      </c>
    </row>
    <row r="12975" spans="1:15">
      <c r="A12975" t="s">
        <v>19900</v>
      </c>
      <c r="B12975" s="1">
        <v>45922</v>
      </c>
      <c r="C12975" t="s">
        <v>6946</v>
      </c>
      <c r="D12975" t="s">
        <v>25</v>
      </c>
      <c r="E12975" t="s">
        <v>140</v>
      </c>
      <c r="F12975">
        <v>4</v>
      </c>
      <c r="G12975">
        <v>42846.37</v>
      </c>
      <c r="H12975">
        <v>171385.48</v>
      </c>
      <c r="I12975">
        <f>salesdata[[#This Row],[Total_Sales_INR]]/10000000</f>
        <v>1.7138548E-2</v>
      </c>
      <c r="J12975" t="s">
        <v>18</v>
      </c>
      <c r="K12975" t="s">
        <v>19</v>
      </c>
      <c r="L12975">
        <v>5</v>
      </c>
      <c r="M12975" t="s">
        <v>170</v>
      </c>
      <c r="N12975" t="s">
        <v>48</v>
      </c>
      <c r="O12975" t="s">
        <v>22</v>
      </c>
    </row>
    <row r="12976" spans="1:15">
      <c r="A12976" t="s">
        <v>19901</v>
      </c>
      <c r="B12976" s="1">
        <v>45713</v>
      </c>
      <c r="C12976" t="s">
        <v>19902</v>
      </c>
      <c r="D12976" t="s">
        <v>25</v>
      </c>
      <c r="E12976" t="s">
        <v>140</v>
      </c>
      <c r="F12976">
        <v>4</v>
      </c>
      <c r="G12976">
        <v>37540.199999999997</v>
      </c>
      <c r="H12976">
        <v>150160.79999999999</v>
      </c>
      <c r="I12976">
        <f>salesdata[[#This Row],[Total_Sales_INR]]/10000000</f>
        <v>1.5016079999999999E-2</v>
      </c>
      <c r="J12976" t="s">
        <v>18</v>
      </c>
      <c r="K12976" t="s">
        <v>19</v>
      </c>
      <c r="L12976">
        <v>1</v>
      </c>
      <c r="M12976" t="s">
        <v>119</v>
      </c>
      <c r="N12976" t="s">
        <v>156</v>
      </c>
      <c r="O12976" t="s">
        <v>22</v>
      </c>
    </row>
    <row r="12977" spans="1:15">
      <c r="A12977" t="s">
        <v>19903</v>
      </c>
      <c r="B12977" s="1">
        <v>45693</v>
      </c>
      <c r="C12977" t="s">
        <v>19904</v>
      </c>
      <c r="D12977" t="s">
        <v>32</v>
      </c>
      <c r="E12977" t="s">
        <v>40</v>
      </c>
      <c r="F12977">
        <v>5</v>
      </c>
      <c r="G12977">
        <v>49063.37</v>
      </c>
      <c r="H12977">
        <v>245316.85</v>
      </c>
      <c r="I12977">
        <f>salesdata[[#This Row],[Total_Sales_INR]]/10000000</f>
        <v>2.4531685000000001E-2</v>
      </c>
      <c r="J12977" t="s">
        <v>18</v>
      </c>
      <c r="K12977" t="s">
        <v>19</v>
      </c>
      <c r="L12977">
        <v>5</v>
      </c>
      <c r="M12977" t="s">
        <v>170</v>
      </c>
      <c r="N12977" t="s">
        <v>97</v>
      </c>
      <c r="O12977" t="s">
        <v>22</v>
      </c>
    </row>
    <row r="12978" spans="1:15">
      <c r="A12978" t="s">
        <v>19905</v>
      </c>
      <c r="B12978" s="1">
        <v>45699</v>
      </c>
      <c r="C12978" t="s">
        <v>6634</v>
      </c>
      <c r="D12978" t="s">
        <v>16</v>
      </c>
      <c r="E12978" t="s">
        <v>130</v>
      </c>
      <c r="F12978">
        <v>2</v>
      </c>
      <c r="G12978">
        <v>48097.27</v>
      </c>
      <c r="H12978">
        <v>96194.54</v>
      </c>
      <c r="I12978">
        <f>salesdata[[#This Row],[Total_Sales_INR]]/10000000</f>
        <v>9.6194539999999995E-3</v>
      </c>
      <c r="J12978" t="s">
        <v>27</v>
      </c>
      <c r="K12978" t="s">
        <v>35</v>
      </c>
      <c r="L12978">
        <v>4</v>
      </c>
      <c r="M12978" t="s">
        <v>123</v>
      </c>
      <c r="N12978" t="s">
        <v>78</v>
      </c>
      <c r="O12978" t="s">
        <v>22</v>
      </c>
    </row>
    <row r="12979" spans="1:15">
      <c r="A12979" t="s">
        <v>19906</v>
      </c>
      <c r="B12979" s="1">
        <v>45666</v>
      </c>
      <c r="C12979" t="s">
        <v>8838</v>
      </c>
      <c r="D12979" t="s">
        <v>16</v>
      </c>
      <c r="E12979" t="s">
        <v>130</v>
      </c>
      <c r="F12979">
        <v>1</v>
      </c>
      <c r="G12979">
        <v>8923.82</v>
      </c>
      <c r="H12979">
        <v>8923.82</v>
      </c>
      <c r="I12979">
        <f>salesdata[[#This Row],[Total_Sales_INR]]/10000000</f>
        <v>8.9238199999999994E-4</v>
      </c>
      <c r="J12979" t="s">
        <v>27</v>
      </c>
      <c r="K12979" t="s">
        <v>72</v>
      </c>
      <c r="L12979">
        <v>2</v>
      </c>
      <c r="M12979" t="s">
        <v>56</v>
      </c>
      <c r="N12979" t="s">
        <v>120</v>
      </c>
      <c r="O12979" t="s">
        <v>22</v>
      </c>
    </row>
    <row r="12980" spans="1:15">
      <c r="A12980" t="s">
        <v>19907</v>
      </c>
      <c r="B12980" s="1">
        <v>45855</v>
      </c>
      <c r="C12980" t="s">
        <v>19908</v>
      </c>
      <c r="D12980" t="s">
        <v>16</v>
      </c>
      <c r="E12980" t="s">
        <v>137</v>
      </c>
      <c r="F12980">
        <v>3</v>
      </c>
      <c r="G12980">
        <v>31705.27</v>
      </c>
      <c r="H12980">
        <v>95115.81</v>
      </c>
      <c r="I12980">
        <f>salesdata[[#This Row],[Total_Sales_INR]]/10000000</f>
        <v>9.5115809999999999E-3</v>
      </c>
      <c r="J12980" t="s">
        <v>34</v>
      </c>
      <c r="K12980" t="s">
        <v>35</v>
      </c>
      <c r="L12980">
        <v>1</v>
      </c>
      <c r="M12980" t="s">
        <v>68</v>
      </c>
      <c r="N12980" t="s">
        <v>178</v>
      </c>
      <c r="O12980" t="s">
        <v>22</v>
      </c>
    </row>
    <row r="12981" spans="1:15">
      <c r="A12981" t="s">
        <v>19909</v>
      </c>
      <c r="B12981" s="1">
        <v>45883</v>
      </c>
      <c r="C12981" t="s">
        <v>670</v>
      </c>
      <c r="D12981" t="s">
        <v>45</v>
      </c>
      <c r="E12981" t="s">
        <v>46</v>
      </c>
      <c r="F12981">
        <v>4</v>
      </c>
      <c r="G12981">
        <v>42033.57</v>
      </c>
      <c r="H12981">
        <v>168134.28</v>
      </c>
      <c r="I12981">
        <f>salesdata[[#This Row],[Total_Sales_INR]]/10000000</f>
        <v>1.6813427999999998E-2</v>
      </c>
      <c r="J12981" t="s">
        <v>27</v>
      </c>
      <c r="K12981" t="s">
        <v>72</v>
      </c>
      <c r="L12981">
        <v>1</v>
      </c>
      <c r="M12981" t="s">
        <v>181</v>
      </c>
      <c r="N12981" t="s">
        <v>52</v>
      </c>
      <c r="O12981" t="s">
        <v>22</v>
      </c>
    </row>
    <row r="12982" spans="1:15">
      <c r="A12982" t="s">
        <v>19910</v>
      </c>
      <c r="B12982" s="1">
        <v>45804</v>
      </c>
      <c r="C12982" t="s">
        <v>19359</v>
      </c>
      <c r="D12982" t="s">
        <v>102</v>
      </c>
      <c r="E12982" t="s">
        <v>193</v>
      </c>
      <c r="F12982">
        <v>5</v>
      </c>
      <c r="G12982">
        <v>37788.550000000003</v>
      </c>
      <c r="H12982">
        <v>188942.75</v>
      </c>
      <c r="I12982">
        <f>salesdata[[#This Row],[Total_Sales_INR]]/10000000</f>
        <v>1.8894274999999999E-2</v>
      </c>
      <c r="J12982" t="s">
        <v>34</v>
      </c>
      <c r="K12982" t="s">
        <v>72</v>
      </c>
      <c r="L12982">
        <v>3</v>
      </c>
      <c r="M12982" t="s">
        <v>61</v>
      </c>
      <c r="N12982" t="s">
        <v>360</v>
      </c>
      <c r="O12982" t="s">
        <v>22</v>
      </c>
    </row>
    <row r="12983" spans="1:15">
      <c r="A12983" t="s">
        <v>19911</v>
      </c>
      <c r="B12983" s="1">
        <v>45922</v>
      </c>
      <c r="C12983" t="s">
        <v>13854</v>
      </c>
      <c r="D12983" t="s">
        <v>16</v>
      </c>
      <c r="E12983" t="s">
        <v>17</v>
      </c>
      <c r="F12983">
        <v>2</v>
      </c>
      <c r="G12983">
        <v>17195.28</v>
      </c>
      <c r="H12983">
        <v>34390.559999999998</v>
      </c>
      <c r="I12983">
        <f>salesdata[[#This Row],[Total_Sales_INR]]/10000000</f>
        <v>3.4390559999999998E-3</v>
      </c>
      <c r="J12983" t="s">
        <v>27</v>
      </c>
      <c r="K12983" t="s">
        <v>35</v>
      </c>
      <c r="L12983">
        <v>3</v>
      </c>
      <c r="M12983" t="s">
        <v>61</v>
      </c>
      <c r="N12983" t="s">
        <v>29</v>
      </c>
      <c r="O12983" t="s">
        <v>22</v>
      </c>
    </row>
    <row r="12984" spans="1:15">
      <c r="A12984" t="s">
        <v>19912</v>
      </c>
      <c r="B12984" s="1">
        <v>45948</v>
      </c>
      <c r="C12984" t="s">
        <v>2488</v>
      </c>
      <c r="D12984" t="s">
        <v>102</v>
      </c>
      <c r="E12984" t="s">
        <v>184</v>
      </c>
      <c r="F12984">
        <v>2</v>
      </c>
      <c r="G12984">
        <v>39709.660000000003</v>
      </c>
      <c r="H12984">
        <v>79419.320000000007</v>
      </c>
      <c r="I12984">
        <f>salesdata[[#This Row],[Total_Sales_INR]]/10000000</f>
        <v>7.9419320000000005E-3</v>
      </c>
      <c r="J12984" t="s">
        <v>27</v>
      </c>
      <c r="K12984" t="s">
        <v>35</v>
      </c>
      <c r="L12984">
        <v>4</v>
      </c>
      <c r="M12984" t="s">
        <v>185</v>
      </c>
      <c r="N12984" t="s">
        <v>82</v>
      </c>
      <c r="O12984" t="s">
        <v>22</v>
      </c>
    </row>
    <row r="12985" spans="1:15">
      <c r="A12985" t="s">
        <v>19913</v>
      </c>
      <c r="B12985" s="1">
        <v>45736</v>
      </c>
      <c r="C12985" t="s">
        <v>12182</v>
      </c>
      <c r="D12985" t="s">
        <v>25</v>
      </c>
      <c r="E12985" t="s">
        <v>280</v>
      </c>
      <c r="F12985">
        <v>4</v>
      </c>
      <c r="G12985">
        <v>45007.26</v>
      </c>
      <c r="H12985">
        <v>180029.04</v>
      </c>
      <c r="I12985">
        <f>salesdata[[#This Row],[Total_Sales_INR]]/10000000</f>
        <v>1.8002904E-2</v>
      </c>
      <c r="J12985" t="s">
        <v>18</v>
      </c>
      <c r="K12985" t="s">
        <v>19</v>
      </c>
      <c r="L12985">
        <v>5</v>
      </c>
      <c r="M12985" t="s">
        <v>51</v>
      </c>
      <c r="N12985" t="s">
        <v>112</v>
      </c>
      <c r="O12985" t="s">
        <v>22</v>
      </c>
    </row>
    <row r="12986" spans="1:15">
      <c r="A12986" t="s">
        <v>19914</v>
      </c>
      <c r="B12986" s="1">
        <v>45770</v>
      </c>
      <c r="C12986" t="s">
        <v>8730</v>
      </c>
      <c r="D12986" t="s">
        <v>102</v>
      </c>
      <c r="E12986" t="s">
        <v>118</v>
      </c>
      <c r="F12986">
        <v>1</v>
      </c>
      <c r="G12986">
        <v>12620.01</v>
      </c>
      <c r="H12986">
        <v>12620.01</v>
      </c>
      <c r="I12986">
        <f>salesdata[[#This Row],[Total_Sales_INR]]/10000000</f>
        <v>1.262001E-3</v>
      </c>
      <c r="J12986" t="s">
        <v>27</v>
      </c>
      <c r="K12986" t="s">
        <v>19</v>
      </c>
      <c r="L12986">
        <v>1</v>
      </c>
      <c r="M12986" t="s">
        <v>68</v>
      </c>
      <c r="N12986" t="s">
        <v>142</v>
      </c>
      <c r="O12986" t="s">
        <v>22</v>
      </c>
    </row>
    <row r="12987" spans="1:15">
      <c r="A12987" t="s">
        <v>19915</v>
      </c>
      <c r="B12987" s="1">
        <v>45788</v>
      </c>
      <c r="C12987" t="s">
        <v>5258</v>
      </c>
      <c r="D12987" t="s">
        <v>102</v>
      </c>
      <c r="E12987" t="s">
        <v>193</v>
      </c>
      <c r="F12987">
        <v>5</v>
      </c>
      <c r="G12987">
        <v>47262.84</v>
      </c>
      <c r="H12987">
        <v>236314.2</v>
      </c>
      <c r="I12987">
        <f>salesdata[[#This Row],[Total_Sales_INR]]/10000000</f>
        <v>2.363142E-2</v>
      </c>
      <c r="J12987" t="s">
        <v>34</v>
      </c>
      <c r="K12987" t="s">
        <v>72</v>
      </c>
      <c r="L12987">
        <v>5</v>
      </c>
      <c r="M12987" t="s">
        <v>41</v>
      </c>
      <c r="N12987" t="s">
        <v>74</v>
      </c>
      <c r="O12987" t="s">
        <v>22</v>
      </c>
    </row>
    <row r="12988" spans="1:15">
      <c r="A12988" t="s">
        <v>19916</v>
      </c>
      <c r="B12988" s="1">
        <v>45850</v>
      </c>
      <c r="C12988" t="s">
        <v>997</v>
      </c>
      <c r="D12988" t="s">
        <v>25</v>
      </c>
      <c r="E12988" t="s">
        <v>91</v>
      </c>
      <c r="F12988">
        <v>5</v>
      </c>
      <c r="G12988">
        <v>13252.36</v>
      </c>
      <c r="H12988">
        <v>66261.8</v>
      </c>
      <c r="I12988">
        <f>salesdata[[#This Row],[Total_Sales_INR]]/10000000</f>
        <v>6.6261800000000006E-3</v>
      </c>
      <c r="J12988" t="s">
        <v>47</v>
      </c>
      <c r="K12988" t="s">
        <v>35</v>
      </c>
      <c r="L12988">
        <v>5</v>
      </c>
      <c r="M12988" t="s">
        <v>51</v>
      </c>
      <c r="N12988" t="s">
        <v>156</v>
      </c>
      <c r="O12988" t="s">
        <v>22</v>
      </c>
    </row>
    <row r="12989" spans="1:15">
      <c r="A12989" t="s">
        <v>19917</v>
      </c>
      <c r="B12989" s="1">
        <v>45789</v>
      </c>
      <c r="C12989" t="s">
        <v>11474</v>
      </c>
      <c r="D12989" t="s">
        <v>102</v>
      </c>
      <c r="E12989" t="s">
        <v>193</v>
      </c>
      <c r="F12989">
        <v>3</v>
      </c>
      <c r="G12989">
        <v>28242.27</v>
      </c>
      <c r="H12989">
        <v>84726.81</v>
      </c>
      <c r="I12989">
        <f>salesdata[[#This Row],[Total_Sales_INR]]/10000000</f>
        <v>8.4726809999999993E-3</v>
      </c>
      <c r="J12989" t="s">
        <v>34</v>
      </c>
      <c r="K12989" t="s">
        <v>72</v>
      </c>
      <c r="L12989">
        <v>2</v>
      </c>
      <c r="M12989" t="s">
        <v>56</v>
      </c>
      <c r="N12989" t="s">
        <v>124</v>
      </c>
      <c r="O12989" t="s">
        <v>22</v>
      </c>
    </row>
    <row r="12990" spans="1:15">
      <c r="A12990" t="s">
        <v>19918</v>
      </c>
      <c r="B12990" s="1">
        <v>45946</v>
      </c>
      <c r="C12990" t="s">
        <v>19919</v>
      </c>
      <c r="D12990" t="s">
        <v>102</v>
      </c>
      <c r="E12990" t="s">
        <v>155</v>
      </c>
      <c r="F12990">
        <v>1</v>
      </c>
      <c r="G12990">
        <v>36589.79</v>
      </c>
      <c r="H12990">
        <v>36589.79</v>
      </c>
      <c r="I12990">
        <f>salesdata[[#This Row],[Total_Sales_INR]]/10000000</f>
        <v>3.6589790000000001E-3</v>
      </c>
      <c r="J12990" t="s">
        <v>47</v>
      </c>
      <c r="K12990" t="s">
        <v>19</v>
      </c>
      <c r="L12990">
        <v>2</v>
      </c>
      <c r="M12990" t="s">
        <v>133</v>
      </c>
      <c r="N12990" t="s">
        <v>57</v>
      </c>
      <c r="O12990" t="s">
        <v>22</v>
      </c>
    </row>
    <row r="12991" spans="1:15">
      <c r="A12991" t="s">
        <v>19920</v>
      </c>
      <c r="B12991" s="1">
        <v>45894</v>
      </c>
      <c r="C12991" t="s">
        <v>7320</v>
      </c>
      <c r="D12991" t="s">
        <v>25</v>
      </c>
      <c r="E12991" t="s">
        <v>280</v>
      </c>
      <c r="F12991">
        <v>5</v>
      </c>
      <c r="G12991">
        <v>19241.259999999998</v>
      </c>
      <c r="H12991">
        <v>96206.3</v>
      </c>
      <c r="I12991">
        <f>salesdata[[#This Row],[Total_Sales_INR]]/10000000</f>
        <v>9.6206299999999998E-3</v>
      </c>
      <c r="J12991" t="s">
        <v>18</v>
      </c>
      <c r="K12991" t="s">
        <v>35</v>
      </c>
      <c r="L12991">
        <v>2</v>
      </c>
      <c r="M12991" t="s">
        <v>141</v>
      </c>
      <c r="N12991" t="s">
        <v>57</v>
      </c>
      <c r="O12991" t="s">
        <v>22</v>
      </c>
    </row>
    <row r="12992" spans="1:15">
      <c r="A12992" t="s">
        <v>19921</v>
      </c>
      <c r="B12992" s="1">
        <v>45936</v>
      </c>
      <c r="C12992" t="s">
        <v>5659</v>
      </c>
      <c r="D12992" t="s">
        <v>16</v>
      </c>
      <c r="E12992" t="s">
        <v>137</v>
      </c>
      <c r="F12992">
        <v>2</v>
      </c>
      <c r="G12992">
        <v>30072.92</v>
      </c>
      <c r="H12992">
        <v>60145.84</v>
      </c>
      <c r="I12992">
        <f>salesdata[[#This Row],[Total_Sales_INR]]/10000000</f>
        <v>6.0145839999999999E-3</v>
      </c>
      <c r="J12992" t="s">
        <v>34</v>
      </c>
      <c r="K12992" t="s">
        <v>35</v>
      </c>
      <c r="L12992">
        <v>5</v>
      </c>
      <c r="M12992" t="s">
        <v>51</v>
      </c>
      <c r="N12992" t="s">
        <v>156</v>
      </c>
      <c r="O12992" t="s">
        <v>22</v>
      </c>
    </row>
    <row r="12993" spans="1:15">
      <c r="A12993" t="s">
        <v>19922</v>
      </c>
      <c r="B12993" s="1">
        <v>45780</v>
      </c>
      <c r="C12993" t="s">
        <v>11332</v>
      </c>
      <c r="D12993" t="s">
        <v>32</v>
      </c>
      <c r="E12993" t="s">
        <v>40</v>
      </c>
      <c r="F12993">
        <v>5</v>
      </c>
      <c r="G12993">
        <v>6253.27</v>
      </c>
      <c r="H12993">
        <v>31266.35</v>
      </c>
      <c r="I12993">
        <f>salesdata[[#This Row],[Total_Sales_INR]]/10000000</f>
        <v>3.126635E-3</v>
      </c>
      <c r="J12993" t="s">
        <v>34</v>
      </c>
      <c r="K12993" t="s">
        <v>72</v>
      </c>
      <c r="L12993">
        <v>2</v>
      </c>
      <c r="M12993" t="s">
        <v>133</v>
      </c>
      <c r="N12993" t="s">
        <v>213</v>
      </c>
      <c r="O12993" t="s">
        <v>22</v>
      </c>
    </row>
    <row r="12994" spans="1:15">
      <c r="A12994" t="s">
        <v>19923</v>
      </c>
      <c r="B12994" s="1">
        <v>45919</v>
      </c>
      <c r="C12994" t="s">
        <v>19924</v>
      </c>
      <c r="D12994" t="s">
        <v>32</v>
      </c>
      <c r="E12994" t="s">
        <v>81</v>
      </c>
      <c r="F12994">
        <v>1</v>
      </c>
      <c r="G12994">
        <v>12659.55</v>
      </c>
      <c r="H12994">
        <v>12659.55</v>
      </c>
      <c r="I12994">
        <f>salesdata[[#This Row],[Total_Sales_INR]]/10000000</f>
        <v>1.265955E-3</v>
      </c>
      <c r="J12994" t="s">
        <v>18</v>
      </c>
      <c r="K12994" t="s">
        <v>35</v>
      </c>
      <c r="L12994">
        <v>1</v>
      </c>
      <c r="M12994" t="s">
        <v>119</v>
      </c>
      <c r="N12994" t="s">
        <v>48</v>
      </c>
      <c r="O12994" t="s">
        <v>22</v>
      </c>
    </row>
    <row r="12995" spans="1:15">
      <c r="A12995" t="s">
        <v>19925</v>
      </c>
      <c r="B12995" s="1">
        <v>45900</v>
      </c>
      <c r="C12995" t="s">
        <v>19635</v>
      </c>
      <c r="D12995" t="s">
        <v>102</v>
      </c>
      <c r="E12995" t="s">
        <v>184</v>
      </c>
      <c r="F12995">
        <v>5</v>
      </c>
      <c r="G12995">
        <v>31885.84</v>
      </c>
      <c r="H12995">
        <v>159429.20000000001</v>
      </c>
      <c r="I12995">
        <f>salesdata[[#This Row],[Total_Sales_INR]]/10000000</f>
        <v>1.5942920000000003E-2</v>
      </c>
      <c r="J12995" t="s">
        <v>34</v>
      </c>
      <c r="K12995" t="s">
        <v>35</v>
      </c>
      <c r="L12995">
        <v>2</v>
      </c>
      <c r="M12995" t="s">
        <v>133</v>
      </c>
      <c r="N12995" t="s">
        <v>52</v>
      </c>
      <c r="O12995" t="s">
        <v>22</v>
      </c>
    </row>
    <row r="12996" spans="1:15">
      <c r="A12996" t="s">
        <v>19926</v>
      </c>
      <c r="B12996" s="1">
        <v>45695</v>
      </c>
      <c r="C12996" t="s">
        <v>19927</v>
      </c>
      <c r="D12996" t="s">
        <v>25</v>
      </c>
      <c r="E12996" t="s">
        <v>280</v>
      </c>
      <c r="F12996">
        <v>3</v>
      </c>
      <c r="G12996">
        <v>32265.41</v>
      </c>
      <c r="H12996">
        <v>96796.23</v>
      </c>
      <c r="I12996">
        <f>salesdata[[#This Row],[Total_Sales_INR]]/10000000</f>
        <v>9.679623E-3</v>
      </c>
      <c r="J12996" t="s">
        <v>34</v>
      </c>
      <c r="K12996" t="s">
        <v>72</v>
      </c>
      <c r="L12996">
        <v>4</v>
      </c>
      <c r="M12996" t="s">
        <v>123</v>
      </c>
      <c r="N12996" t="s">
        <v>78</v>
      </c>
      <c r="O12996" t="s">
        <v>22</v>
      </c>
    </row>
    <row r="12997" spans="1:15">
      <c r="A12997" t="s">
        <v>19928</v>
      </c>
      <c r="B12997" s="1">
        <v>45898</v>
      </c>
      <c r="C12997" t="s">
        <v>4462</v>
      </c>
      <c r="D12997" t="s">
        <v>32</v>
      </c>
      <c r="E12997" t="s">
        <v>250</v>
      </c>
      <c r="F12997">
        <v>5</v>
      </c>
      <c r="G12997">
        <v>21371.41</v>
      </c>
      <c r="H12997">
        <v>106857.05</v>
      </c>
      <c r="I12997">
        <f>salesdata[[#This Row],[Total_Sales_INR]]/10000000</f>
        <v>1.0685705E-2</v>
      </c>
      <c r="J12997" t="s">
        <v>27</v>
      </c>
      <c r="K12997" t="s">
        <v>19</v>
      </c>
      <c r="L12997">
        <v>4</v>
      </c>
      <c r="M12997" t="s">
        <v>185</v>
      </c>
      <c r="N12997" t="s">
        <v>97</v>
      </c>
      <c r="O12997" t="s">
        <v>22</v>
      </c>
    </row>
    <row r="12998" spans="1:15">
      <c r="A12998" t="s">
        <v>19929</v>
      </c>
      <c r="B12998" s="1">
        <v>45872</v>
      </c>
      <c r="C12998" t="s">
        <v>19930</v>
      </c>
      <c r="D12998" t="s">
        <v>16</v>
      </c>
      <c r="E12998" t="s">
        <v>145</v>
      </c>
      <c r="F12998">
        <v>4</v>
      </c>
      <c r="G12998">
        <v>11215.89</v>
      </c>
      <c r="H12998">
        <v>44863.56</v>
      </c>
      <c r="I12998">
        <f>salesdata[[#This Row],[Total_Sales_INR]]/10000000</f>
        <v>4.4863559999999995E-3</v>
      </c>
      <c r="J12998" t="s">
        <v>27</v>
      </c>
      <c r="K12998" t="s">
        <v>35</v>
      </c>
      <c r="L12998">
        <v>2</v>
      </c>
      <c r="M12998" t="s">
        <v>104</v>
      </c>
      <c r="N12998" t="s">
        <v>134</v>
      </c>
      <c r="O12998" t="s">
        <v>22</v>
      </c>
    </row>
    <row r="12999" spans="1:15">
      <c r="A12999" t="s">
        <v>19931</v>
      </c>
      <c r="B12999" s="1">
        <v>45982</v>
      </c>
      <c r="C12999" t="s">
        <v>6787</v>
      </c>
      <c r="D12999" t="s">
        <v>45</v>
      </c>
      <c r="E12999" t="s">
        <v>60</v>
      </c>
      <c r="F12999">
        <v>2</v>
      </c>
      <c r="G12999">
        <v>46554.21</v>
      </c>
      <c r="H12999">
        <v>93108.42</v>
      </c>
      <c r="I12999">
        <f>salesdata[[#This Row],[Total_Sales_INR]]/10000000</f>
        <v>9.3108419999999997E-3</v>
      </c>
      <c r="J12999" t="s">
        <v>18</v>
      </c>
      <c r="K12999" t="s">
        <v>72</v>
      </c>
      <c r="L12999">
        <v>3</v>
      </c>
      <c r="M12999" t="s">
        <v>77</v>
      </c>
      <c r="N12999" t="s">
        <v>178</v>
      </c>
      <c r="O12999" t="s">
        <v>22</v>
      </c>
    </row>
    <row r="13000" spans="1:15">
      <c r="A13000" t="s">
        <v>19932</v>
      </c>
      <c r="B13000" s="1">
        <v>45776</v>
      </c>
      <c r="C13000" t="s">
        <v>19635</v>
      </c>
      <c r="D13000" t="s">
        <v>25</v>
      </c>
      <c r="E13000" t="s">
        <v>26</v>
      </c>
      <c r="F13000">
        <v>5</v>
      </c>
      <c r="G13000">
        <v>16189.79</v>
      </c>
      <c r="H13000">
        <v>80948.95</v>
      </c>
      <c r="I13000">
        <f>salesdata[[#This Row],[Total_Sales_INR]]/10000000</f>
        <v>8.0948949999999995E-3</v>
      </c>
      <c r="J13000" t="s">
        <v>18</v>
      </c>
      <c r="K13000" t="s">
        <v>35</v>
      </c>
      <c r="L13000">
        <v>3</v>
      </c>
      <c r="M13000" t="s">
        <v>190</v>
      </c>
      <c r="N13000" t="s">
        <v>213</v>
      </c>
      <c r="O13000" t="s">
        <v>22</v>
      </c>
    </row>
    <row r="13001" spans="1:15">
      <c r="A13001" t="s">
        <v>19933</v>
      </c>
      <c r="B13001" s="1">
        <v>45783</v>
      </c>
      <c r="C13001" t="s">
        <v>14801</v>
      </c>
      <c r="D13001" t="s">
        <v>16</v>
      </c>
      <c r="E13001" t="s">
        <v>130</v>
      </c>
      <c r="F13001">
        <v>4</v>
      </c>
      <c r="G13001">
        <v>15723.62</v>
      </c>
      <c r="H13001">
        <v>62894.48</v>
      </c>
      <c r="I13001">
        <f>salesdata[[#This Row],[Total_Sales_INR]]/10000000</f>
        <v>6.2894480000000004E-3</v>
      </c>
      <c r="J13001" t="s">
        <v>47</v>
      </c>
      <c r="K13001" t="s">
        <v>72</v>
      </c>
      <c r="L13001">
        <v>1</v>
      </c>
      <c r="M13001" t="s">
        <v>68</v>
      </c>
      <c r="N13001" t="s">
        <v>48</v>
      </c>
      <c r="O13001" t="s">
        <v>22</v>
      </c>
    </row>
    <row r="13002" spans="1:15">
      <c r="A13002" t="s">
        <v>19934</v>
      </c>
      <c r="B13002" s="1">
        <v>45750</v>
      </c>
      <c r="C13002" t="s">
        <v>8718</v>
      </c>
      <c r="D13002" t="s">
        <v>16</v>
      </c>
      <c r="E13002" t="s">
        <v>145</v>
      </c>
      <c r="F13002">
        <v>1</v>
      </c>
      <c r="G13002">
        <v>44850.01</v>
      </c>
      <c r="H13002">
        <v>44850.01</v>
      </c>
      <c r="I13002">
        <f>salesdata[[#This Row],[Total_Sales_INR]]/10000000</f>
        <v>4.4850010000000006E-3</v>
      </c>
      <c r="J13002" t="s">
        <v>34</v>
      </c>
      <c r="K13002" t="s">
        <v>72</v>
      </c>
      <c r="L13002">
        <v>3</v>
      </c>
      <c r="M13002" t="s">
        <v>61</v>
      </c>
      <c r="N13002" t="s">
        <v>37</v>
      </c>
      <c r="O13002" t="s">
        <v>22</v>
      </c>
    </row>
    <row r="13003" spans="1:15">
      <c r="A13003" t="s">
        <v>19935</v>
      </c>
      <c r="B13003" s="1">
        <v>45822</v>
      </c>
      <c r="C13003" t="s">
        <v>19936</v>
      </c>
      <c r="D13003" t="s">
        <v>102</v>
      </c>
      <c r="E13003" t="s">
        <v>193</v>
      </c>
      <c r="F13003">
        <v>3</v>
      </c>
      <c r="G13003">
        <v>26494.959999999999</v>
      </c>
      <c r="H13003">
        <v>79484.88</v>
      </c>
      <c r="I13003">
        <f>salesdata[[#This Row],[Total_Sales_INR]]/10000000</f>
        <v>7.9484880000000001E-3</v>
      </c>
      <c r="J13003" t="s">
        <v>18</v>
      </c>
      <c r="K13003" t="s">
        <v>35</v>
      </c>
      <c r="L13003">
        <v>4</v>
      </c>
      <c r="M13003" t="s">
        <v>160</v>
      </c>
      <c r="N13003" t="s">
        <v>134</v>
      </c>
      <c r="O13003" t="s">
        <v>22</v>
      </c>
    </row>
    <row r="13004" spans="1:15">
      <c r="A13004" t="s">
        <v>19937</v>
      </c>
      <c r="B13004" s="1">
        <v>45937</v>
      </c>
      <c r="C13004" t="s">
        <v>2016</v>
      </c>
      <c r="D13004" t="s">
        <v>32</v>
      </c>
      <c r="E13004" t="s">
        <v>81</v>
      </c>
      <c r="F13004">
        <v>4</v>
      </c>
      <c r="G13004">
        <v>5714.81</v>
      </c>
      <c r="H13004">
        <v>22859.24</v>
      </c>
      <c r="I13004">
        <f>salesdata[[#This Row],[Total_Sales_INR]]/10000000</f>
        <v>2.2859240000000004E-3</v>
      </c>
      <c r="J13004" t="s">
        <v>27</v>
      </c>
      <c r="K13004" t="s">
        <v>72</v>
      </c>
      <c r="L13004">
        <v>4</v>
      </c>
      <c r="M13004" t="s">
        <v>123</v>
      </c>
      <c r="N13004" t="s">
        <v>156</v>
      </c>
      <c r="O13004" t="s">
        <v>22</v>
      </c>
    </row>
    <row r="13005" spans="1:15">
      <c r="A13005" t="s">
        <v>19938</v>
      </c>
      <c r="B13005" s="1">
        <v>45815</v>
      </c>
      <c r="C13005" t="s">
        <v>1624</v>
      </c>
      <c r="D13005" t="s">
        <v>102</v>
      </c>
      <c r="E13005" t="s">
        <v>155</v>
      </c>
      <c r="F13005">
        <v>1</v>
      </c>
      <c r="G13005">
        <v>24234.71</v>
      </c>
      <c r="H13005">
        <v>24234.71</v>
      </c>
      <c r="I13005">
        <f>salesdata[[#This Row],[Total_Sales_INR]]/10000000</f>
        <v>2.423471E-3</v>
      </c>
      <c r="J13005" t="s">
        <v>18</v>
      </c>
      <c r="K13005" t="s">
        <v>19</v>
      </c>
      <c r="L13005">
        <v>2</v>
      </c>
      <c r="M13005" t="s">
        <v>141</v>
      </c>
      <c r="N13005" t="s">
        <v>156</v>
      </c>
      <c r="O13005" t="s">
        <v>22</v>
      </c>
    </row>
    <row r="13006" spans="1:15">
      <c r="A13006" t="s">
        <v>19939</v>
      </c>
      <c r="B13006" s="1">
        <v>45896</v>
      </c>
      <c r="C13006" t="s">
        <v>8319</v>
      </c>
      <c r="D13006" t="s">
        <v>32</v>
      </c>
      <c r="E13006" t="s">
        <v>309</v>
      </c>
      <c r="F13006">
        <v>2</v>
      </c>
      <c r="G13006">
        <v>24732.18</v>
      </c>
      <c r="H13006">
        <v>49464.36</v>
      </c>
      <c r="I13006">
        <f>salesdata[[#This Row],[Total_Sales_INR]]/10000000</f>
        <v>4.9464360000000002E-3</v>
      </c>
      <c r="J13006" t="s">
        <v>34</v>
      </c>
      <c r="K13006" t="s">
        <v>19</v>
      </c>
      <c r="L13006">
        <v>2</v>
      </c>
      <c r="M13006" t="s">
        <v>141</v>
      </c>
      <c r="N13006" t="s">
        <v>360</v>
      </c>
      <c r="O13006" t="s">
        <v>22</v>
      </c>
    </row>
    <row r="13007" spans="1:15">
      <c r="A13007" t="s">
        <v>19940</v>
      </c>
      <c r="B13007" s="1">
        <v>45815</v>
      </c>
      <c r="C13007" t="s">
        <v>19941</v>
      </c>
      <c r="D13007" t="s">
        <v>16</v>
      </c>
      <c r="E13007" t="s">
        <v>145</v>
      </c>
      <c r="F13007">
        <v>3</v>
      </c>
      <c r="G13007">
        <v>49319.21</v>
      </c>
      <c r="H13007">
        <v>147957.63</v>
      </c>
      <c r="I13007">
        <f>salesdata[[#This Row],[Total_Sales_INR]]/10000000</f>
        <v>1.4795763E-2</v>
      </c>
      <c r="J13007" t="s">
        <v>27</v>
      </c>
      <c r="K13007" t="s">
        <v>72</v>
      </c>
      <c r="L13007">
        <v>3</v>
      </c>
      <c r="M13007" t="s">
        <v>61</v>
      </c>
      <c r="N13007" t="s">
        <v>213</v>
      </c>
      <c r="O13007" t="s">
        <v>22</v>
      </c>
    </row>
    <row r="13008" spans="1:15">
      <c r="A13008" t="s">
        <v>19942</v>
      </c>
      <c r="B13008" s="1">
        <v>45729</v>
      </c>
      <c r="C13008" t="s">
        <v>19943</v>
      </c>
      <c r="D13008" t="s">
        <v>25</v>
      </c>
      <c r="E13008" t="s">
        <v>280</v>
      </c>
      <c r="F13008">
        <v>1</v>
      </c>
      <c r="G13008">
        <v>10501.42</v>
      </c>
      <c r="H13008">
        <v>10501.42</v>
      </c>
      <c r="I13008">
        <f>salesdata[[#This Row],[Total_Sales_INR]]/10000000</f>
        <v>1.050142E-3</v>
      </c>
      <c r="J13008" t="s">
        <v>27</v>
      </c>
      <c r="K13008" t="s">
        <v>35</v>
      </c>
      <c r="L13008">
        <v>2</v>
      </c>
      <c r="M13008" t="s">
        <v>133</v>
      </c>
      <c r="N13008" t="s">
        <v>82</v>
      </c>
      <c r="O13008" t="s">
        <v>22</v>
      </c>
    </row>
    <row r="13009" spans="1:15">
      <c r="A13009" t="s">
        <v>19944</v>
      </c>
      <c r="B13009" s="1">
        <v>45981</v>
      </c>
      <c r="C13009" t="s">
        <v>19945</v>
      </c>
      <c r="D13009" t="s">
        <v>102</v>
      </c>
      <c r="E13009" t="s">
        <v>103</v>
      </c>
      <c r="F13009">
        <v>4</v>
      </c>
      <c r="G13009">
        <v>37495.65</v>
      </c>
      <c r="H13009">
        <v>149982.6</v>
      </c>
      <c r="I13009">
        <f>salesdata[[#This Row],[Total_Sales_INR]]/10000000</f>
        <v>1.4998260000000001E-2</v>
      </c>
      <c r="J13009" t="s">
        <v>27</v>
      </c>
      <c r="K13009" t="s">
        <v>72</v>
      </c>
      <c r="L13009">
        <v>3</v>
      </c>
      <c r="M13009" t="s">
        <v>36</v>
      </c>
      <c r="N13009" t="s">
        <v>150</v>
      </c>
      <c r="O13009" t="s">
        <v>22</v>
      </c>
    </row>
    <row r="13010" spans="1:15">
      <c r="A13010" t="s">
        <v>19946</v>
      </c>
      <c r="B13010" s="1">
        <v>46022</v>
      </c>
      <c r="C13010" t="s">
        <v>6524</v>
      </c>
      <c r="D13010" t="s">
        <v>16</v>
      </c>
      <c r="E13010" t="s">
        <v>159</v>
      </c>
      <c r="F13010">
        <v>5</v>
      </c>
      <c r="G13010">
        <v>15565.9</v>
      </c>
      <c r="H13010">
        <v>77829.5</v>
      </c>
      <c r="I13010">
        <f>salesdata[[#This Row],[Total_Sales_INR]]/10000000</f>
        <v>7.7829500000000003E-3</v>
      </c>
      <c r="J13010" t="s">
        <v>18</v>
      </c>
      <c r="K13010" t="s">
        <v>35</v>
      </c>
      <c r="L13010">
        <v>4</v>
      </c>
      <c r="M13010" t="s">
        <v>185</v>
      </c>
      <c r="N13010" t="s">
        <v>213</v>
      </c>
      <c r="O13010" t="s">
        <v>22</v>
      </c>
    </row>
    <row r="13011" spans="1:15">
      <c r="A13011" t="s">
        <v>19947</v>
      </c>
      <c r="B13011" s="1">
        <v>45985</v>
      </c>
      <c r="C13011" t="s">
        <v>1044</v>
      </c>
      <c r="D13011" t="s">
        <v>25</v>
      </c>
      <c r="E13011" t="s">
        <v>223</v>
      </c>
      <c r="F13011">
        <v>2</v>
      </c>
      <c r="G13011">
        <v>35647.230000000003</v>
      </c>
      <c r="H13011">
        <v>71294.460000000006</v>
      </c>
      <c r="I13011">
        <f>salesdata[[#This Row],[Total_Sales_INR]]/10000000</f>
        <v>7.1294460000000002E-3</v>
      </c>
      <c r="J13011" t="s">
        <v>27</v>
      </c>
      <c r="K13011" t="s">
        <v>19</v>
      </c>
      <c r="L13011">
        <v>4</v>
      </c>
      <c r="M13011" t="s">
        <v>123</v>
      </c>
      <c r="N13011" t="s">
        <v>178</v>
      </c>
      <c r="O13011" t="s">
        <v>22</v>
      </c>
    </row>
    <row r="13012" spans="1:15">
      <c r="A13012" t="s">
        <v>19948</v>
      </c>
      <c r="B13012" s="1">
        <v>45690</v>
      </c>
      <c r="C13012" t="s">
        <v>19949</v>
      </c>
      <c r="D13012" t="s">
        <v>32</v>
      </c>
      <c r="E13012" t="s">
        <v>81</v>
      </c>
      <c r="F13012">
        <v>2</v>
      </c>
      <c r="G13012">
        <v>40478.03</v>
      </c>
      <c r="H13012">
        <v>80956.06</v>
      </c>
      <c r="I13012">
        <f>salesdata[[#This Row],[Total_Sales_INR]]/10000000</f>
        <v>8.095606E-3</v>
      </c>
      <c r="J13012" t="s">
        <v>34</v>
      </c>
      <c r="K13012" t="s">
        <v>35</v>
      </c>
      <c r="L13012">
        <v>4</v>
      </c>
      <c r="M13012" t="s">
        <v>160</v>
      </c>
      <c r="N13012" t="s">
        <v>62</v>
      </c>
      <c r="O13012" t="s">
        <v>22</v>
      </c>
    </row>
    <row r="13013" spans="1:15">
      <c r="A13013" t="s">
        <v>19950</v>
      </c>
      <c r="B13013" s="1">
        <v>45916</v>
      </c>
      <c r="C13013" t="s">
        <v>5027</v>
      </c>
      <c r="D13013" t="s">
        <v>16</v>
      </c>
      <c r="E13013" t="s">
        <v>137</v>
      </c>
      <c r="F13013">
        <v>1</v>
      </c>
      <c r="G13013">
        <v>14499.72</v>
      </c>
      <c r="H13013">
        <v>14499.72</v>
      </c>
      <c r="I13013">
        <f>salesdata[[#This Row],[Total_Sales_INR]]/10000000</f>
        <v>1.4499719999999999E-3</v>
      </c>
      <c r="J13013" t="s">
        <v>47</v>
      </c>
      <c r="K13013" t="s">
        <v>35</v>
      </c>
      <c r="L13013">
        <v>2</v>
      </c>
      <c r="M13013" t="s">
        <v>56</v>
      </c>
      <c r="N13013" t="s">
        <v>78</v>
      </c>
      <c r="O13013" t="s">
        <v>22</v>
      </c>
    </row>
    <row r="13014" spans="1:15">
      <c r="A13014" t="s">
        <v>19951</v>
      </c>
      <c r="B13014" s="1">
        <v>45975</v>
      </c>
      <c r="C13014" t="s">
        <v>1607</v>
      </c>
      <c r="D13014" t="s">
        <v>25</v>
      </c>
      <c r="E13014" t="s">
        <v>26</v>
      </c>
      <c r="F13014">
        <v>4</v>
      </c>
      <c r="G13014">
        <v>43220.160000000003</v>
      </c>
      <c r="H13014">
        <v>172880.64000000001</v>
      </c>
      <c r="I13014">
        <f>salesdata[[#This Row],[Total_Sales_INR]]/10000000</f>
        <v>1.7288064000000002E-2</v>
      </c>
      <c r="J13014" t="s">
        <v>47</v>
      </c>
      <c r="K13014" t="s">
        <v>19</v>
      </c>
      <c r="L13014">
        <v>1</v>
      </c>
      <c r="M13014" t="s">
        <v>181</v>
      </c>
      <c r="N13014" t="s">
        <v>48</v>
      </c>
      <c r="O13014" t="s">
        <v>22</v>
      </c>
    </row>
    <row r="13015" spans="1:15">
      <c r="A13015" t="s">
        <v>19952</v>
      </c>
      <c r="B13015" s="1">
        <v>46003</v>
      </c>
      <c r="C13015" t="s">
        <v>15828</v>
      </c>
      <c r="D13015" t="s">
        <v>32</v>
      </c>
      <c r="E13015" t="s">
        <v>81</v>
      </c>
      <c r="F13015">
        <v>1</v>
      </c>
      <c r="G13015">
        <v>8440.92</v>
      </c>
      <c r="H13015">
        <v>8440.92</v>
      </c>
      <c r="I13015">
        <f>salesdata[[#This Row],[Total_Sales_INR]]/10000000</f>
        <v>8.4409199999999995E-4</v>
      </c>
      <c r="J13015" t="s">
        <v>18</v>
      </c>
      <c r="K13015" t="s">
        <v>19</v>
      </c>
      <c r="L13015">
        <v>4</v>
      </c>
      <c r="M13015" t="s">
        <v>123</v>
      </c>
      <c r="N13015" t="s">
        <v>21</v>
      </c>
      <c r="O13015" t="s">
        <v>22</v>
      </c>
    </row>
    <row r="13016" spans="1:15">
      <c r="A13016" t="s">
        <v>19953</v>
      </c>
      <c r="B13016" s="1">
        <v>45904</v>
      </c>
      <c r="C13016" t="s">
        <v>3280</v>
      </c>
      <c r="D13016" t="s">
        <v>16</v>
      </c>
      <c r="E13016" t="s">
        <v>137</v>
      </c>
      <c r="F13016">
        <v>3</v>
      </c>
      <c r="G13016">
        <v>38988.660000000003</v>
      </c>
      <c r="H13016">
        <v>116965.98</v>
      </c>
      <c r="I13016">
        <f>salesdata[[#This Row],[Total_Sales_INR]]/10000000</f>
        <v>1.1696597999999999E-2</v>
      </c>
      <c r="J13016" t="s">
        <v>34</v>
      </c>
      <c r="K13016" t="s">
        <v>19</v>
      </c>
      <c r="L13016">
        <v>5</v>
      </c>
      <c r="M13016" t="s">
        <v>73</v>
      </c>
      <c r="N13016" t="s">
        <v>21</v>
      </c>
      <c r="O13016" t="s">
        <v>22</v>
      </c>
    </row>
    <row r="13017" spans="1:15">
      <c r="A13017" t="s">
        <v>19954</v>
      </c>
      <c r="B13017" s="1">
        <v>45832</v>
      </c>
      <c r="C13017" t="s">
        <v>8543</v>
      </c>
      <c r="D13017" t="s">
        <v>25</v>
      </c>
      <c r="E13017" t="s">
        <v>140</v>
      </c>
      <c r="F13017">
        <v>5</v>
      </c>
      <c r="G13017">
        <v>41067.769999999997</v>
      </c>
      <c r="H13017">
        <v>205338.85</v>
      </c>
      <c r="I13017">
        <f>salesdata[[#This Row],[Total_Sales_INR]]/10000000</f>
        <v>2.0533885000000002E-2</v>
      </c>
      <c r="J13017" t="s">
        <v>47</v>
      </c>
      <c r="K13017" t="s">
        <v>72</v>
      </c>
      <c r="L13017">
        <v>3</v>
      </c>
      <c r="M13017" t="s">
        <v>77</v>
      </c>
      <c r="N13017" t="s">
        <v>156</v>
      </c>
      <c r="O13017" t="s">
        <v>22</v>
      </c>
    </row>
    <row r="13018" spans="1:15">
      <c r="A13018" t="s">
        <v>19955</v>
      </c>
      <c r="B13018" s="1">
        <v>45816</v>
      </c>
      <c r="C13018" t="s">
        <v>4967</v>
      </c>
      <c r="D13018" t="s">
        <v>25</v>
      </c>
      <c r="E13018" t="s">
        <v>140</v>
      </c>
      <c r="F13018">
        <v>5</v>
      </c>
      <c r="G13018">
        <v>10623.8</v>
      </c>
      <c r="H13018">
        <v>53119</v>
      </c>
      <c r="I13018">
        <f>salesdata[[#This Row],[Total_Sales_INR]]/10000000</f>
        <v>5.3118999999999996E-3</v>
      </c>
      <c r="J13018" t="s">
        <v>18</v>
      </c>
      <c r="K13018" t="s">
        <v>72</v>
      </c>
      <c r="L13018">
        <v>5</v>
      </c>
      <c r="M13018" t="s">
        <v>73</v>
      </c>
      <c r="N13018" t="s">
        <v>57</v>
      </c>
      <c r="O13018" t="s">
        <v>22</v>
      </c>
    </row>
    <row r="13019" spans="1:15">
      <c r="A13019" t="s">
        <v>19956</v>
      </c>
      <c r="B13019" s="1">
        <v>45919</v>
      </c>
      <c r="C13019" t="s">
        <v>7686</v>
      </c>
      <c r="D13019" t="s">
        <v>25</v>
      </c>
      <c r="E13019" t="s">
        <v>140</v>
      </c>
      <c r="F13019">
        <v>3</v>
      </c>
      <c r="G13019">
        <v>17371.03</v>
      </c>
      <c r="H13019">
        <v>52113.09</v>
      </c>
      <c r="I13019">
        <f>salesdata[[#This Row],[Total_Sales_INR]]/10000000</f>
        <v>5.2113089999999999E-3</v>
      </c>
      <c r="J13019" t="s">
        <v>47</v>
      </c>
      <c r="K13019" t="s">
        <v>72</v>
      </c>
      <c r="L13019">
        <v>1</v>
      </c>
      <c r="M13019" t="s">
        <v>107</v>
      </c>
      <c r="N13019" t="s">
        <v>74</v>
      </c>
      <c r="O13019" t="s">
        <v>22</v>
      </c>
    </row>
    <row r="13020" spans="1:15">
      <c r="A13020" t="s">
        <v>19957</v>
      </c>
      <c r="B13020" s="1">
        <v>46010</v>
      </c>
      <c r="C13020" t="s">
        <v>9933</v>
      </c>
      <c r="D13020" t="s">
        <v>45</v>
      </c>
      <c r="E13020" t="s">
        <v>85</v>
      </c>
      <c r="F13020">
        <v>3</v>
      </c>
      <c r="G13020">
        <v>5110.8900000000003</v>
      </c>
      <c r="H13020">
        <v>15332.67</v>
      </c>
      <c r="I13020">
        <f>salesdata[[#This Row],[Total_Sales_INR]]/10000000</f>
        <v>1.5332670000000001E-3</v>
      </c>
      <c r="J13020" t="s">
        <v>27</v>
      </c>
      <c r="K13020" t="s">
        <v>19</v>
      </c>
      <c r="L13020">
        <v>2</v>
      </c>
      <c r="M13020" t="s">
        <v>141</v>
      </c>
      <c r="N13020" t="s">
        <v>78</v>
      </c>
      <c r="O13020" t="s">
        <v>22</v>
      </c>
    </row>
    <row r="13021" spans="1:15">
      <c r="A13021" t="s">
        <v>19958</v>
      </c>
      <c r="B13021" s="1">
        <v>46012</v>
      </c>
      <c r="C13021" t="s">
        <v>3955</v>
      </c>
      <c r="D13021" t="s">
        <v>16</v>
      </c>
      <c r="E13021" t="s">
        <v>130</v>
      </c>
      <c r="F13021">
        <v>4</v>
      </c>
      <c r="G13021">
        <v>48215.72</v>
      </c>
      <c r="H13021">
        <v>192862.88</v>
      </c>
      <c r="I13021">
        <f>salesdata[[#This Row],[Total_Sales_INR]]/10000000</f>
        <v>1.9286288000000002E-2</v>
      </c>
      <c r="J13021" t="s">
        <v>27</v>
      </c>
      <c r="K13021" t="s">
        <v>72</v>
      </c>
      <c r="L13021">
        <v>2</v>
      </c>
      <c r="M13021" t="s">
        <v>133</v>
      </c>
      <c r="N13021" t="s">
        <v>216</v>
      </c>
      <c r="O13021" t="s">
        <v>22</v>
      </c>
    </row>
    <row r="13022" spans="1:15">
      <c r="A13022" t="s">
        <v>19959</v>
      </c>
      <c r="B13022" s="1">
        <v>45802</v>
      </c>
      <c r="C13022" t="s">
        <v>5335</v>
      </c>
      <c r="D13022" t="s">
        <v>16</v>
      </c>
      <c r="E13022" t="s">
        <v>137</v>
      </c>
      <c r="F13022">
        <v>3</v>
      </c>
      <c r="G13022">
        <v>17944.37</v>
      </c>
      <c r="H13022">
        <v>53833.11</v>
      </c>
      <c r="I13022">
        <f>salesdata[[#This Row],[Total_Sales_INR]]/10000000</f>
        <v>5.383311E-3</v>
      </c>
      <c r="J13022" t="s">
        <v>47</v>
      </c>
      <c r="K13022" t="s">
        <v>72</v>
      </c>
      <c r="L13022">
        <v>2</v>
      </c>
      <c r="M13022" t="s">
        <v>133</v>
      </c>
      <c r="N13022" t="s">
        <v>216</v>
      </c>
      <c r="O13022" t="s">
        <v>22</v>
      </c>
    </row>
    <row r="13023" spans="1:15">
      <c r="A13023" t="s">
        <v>19960</v>
      </c>
      <c r="B13023" s="1">
        <v>45780</v>
      </c>
      <c r="C13023" t="s">
        <v>19961</v>
      </c>
      <c r="D13023" t="s">
        <v>32</v>
      </c>
      <c r="E13023" t="s">
        <v>33</v>
      </c>
      <c r="F13023">
        <v>4</v>
      </c>
      <c r="G13023">
        <v>32172.11</v>
      </c>
      <c r="H13023">
        <v>128688.44</v>
      </c>
      <c r="I13023">
        <f>salesdata[[#This Row],[Total_Sales_INR]]/10000000</f>
        <v>1.2868844000000001E-2</v>
      </c>
      <c r="J13023" t="s">
        <v>18</v>
      </c>
      <c r="K13023" t="s">
        <v>35</v>
      </c>
      <c r="L13023">
        <v>2</v>
      </c>
      <c r="M13023" t="s">
        <v>56</v>
      </c>
      <c r="N13023" t="s">
        <v>37</v>
      </c>
      <c r="O13023" t="s">
        <v>22</v>
      </c>
    </row>
    <row r="13024" spans="1:15">
      <c r="A13024" t="s">
        <v>19962</v>
      </c>
      <c r="B13024" s="1">
        <v>45831</v>
      </c>
      <c r="C13024" t="s">
        <v>2233</v>
      </c>
      <c r="D13024" t="s">
        <v>102</v>
      </c>
      <c r="E13024" t="s">
        <v>118</v>
      </c>
      <c r="F13024">
        <v>2</v>
      </c>
      <c r="G13024">
        <v>4395.91</v>
      </c>
      <c r="H13024">
        <v>8791.82</v>
      </c>
      <c r="I13024">
        <f>salesdata[[#This Row],[Total_Sales_INR]]/10000000</f>
        <v>8.7918199999999995E-4</v>
      </c>
      <c r="J13024" t="s">
        <v>34</v>
      </c>
      <c r="K13024" t="s">
        <v>19</v>
      </c>
      <c r="L13024">
        <v>1</v>
      </c>
      <c r="M13024" t="s">
        <v>119</v>
      </c>
      <c r="N13024" t="s">
        <v>127</v>
      </c>
      <c r="O13024" t="s">
        <v>22</v>
      </c>
    </row>
    <row r="13025" spans="1:15">
      <c r="A13025" t="s">
        <v>19963</v>
      </c>
      <c r="B13025" s="1">
        <v>45891</v>
      </c>
      <c r="C13025" t="s">
        <v>712</v>
      </c>
      <c r="D13025" t="s">
        <v>16</v>
      </c>
      <c r="E13025" t="s">
        <v>17</v>
      </c>
      <c r="F13025">
        <v>3</v>
      </c>
      <c r="G13025">
        <v>13219</v>
      </c>
      <c r="H13025">
        <v>39657</v>
      </c>
      <c r="I13025">
        <f>salesdata[[#This Row],[Total_Sales_INR]]/10000000</f>
        <v>3.9657E-3</v>
      </c>
      <c r="J13025" t="s">
        <v>18</v>
      </c>
      <c r="K13025" t="s">
        <v>35</v>
      </c>
      <c r="L13025">
        <v>3</v>
      </c>
      <c r="M13025" t="s">
        <v>36</v>
      </c>
      <c r="N13025" t="s">
        <v>57</v>
      </c>
      <c r="O13025" t="s">
        <v>22</v>
      </c>
    </row>
    <row r="13026" spans="1:15">
      <c r="A13026" t="s">
        <v>19964</v>
      </c>
      <c r="B13026" s="1">
        <v>45823</v>
      </c>
      <c r="C13026" t="s">
        <v>4510</v>
      </c>
      <c r="D13026" t="s">
        <v>45</v>
      </c>
      <c r="E13026" t="s">
        <v>65</v>
      </c>
      <c r="F13026">
        <v>3</v>
      </c>
      <c r="G13026">
        <v>7494.67</v>
      </c>
      <c r="H13026">
        <v>22484.01</v>
      </c>
      <c r="I13026">
        <f>salesdata[[#This Row],[Total_Sales_INR]]/10000000</f>
        <v>2.2484009999999997E-3</v>
      </c>
      <c r="J13026" t="s">
        <v>18</v>
      </c>
      <c r="K13026" t="s">
        <v>72</v>
      </c>
      <c r="L13026">
        <v>2</v>
      </c>
      <c r="M13026" t="s">
        <v>56</v>
      </c>
      <c r="N13026" t="s">
        <v>52</v>
      </c>
      <c r="O13026" t="s">
        <v>22</v>
      </c>
    </row>
    <row r="13027" spans="1:15">
      <c r="A13027" t="s">
        <v>19965</v>
      </c>
      <c r="B13027" s="1">
        <v>45868</v>
      </c>
      <c r="C13027" t="s">
        <v>4234</v>
      </c>
      <c r="D13027" t="s">
        <v>32</v>
      </c>
      <c r="E13027" t="s">
        <v>250</v>
      </c>
      <c r="F13027">
        <v>3</v>
      </c>
      <c r="G13027">
        <v>1455.51</v>
      </c>
      <c r="H13027">
        <v>4366.53</v>
      </c>
      <c r="I13027">
        <f>salesdata[[#This Row],[Total_Sales_INR]]/10000000</f>
        <v>4.3665299999999995E-4</v>
      </c>
      <c r="J13027" t="s">
        <v>34</v>
      </c>
      <c r="K13027" t="s">
        <v>19</v>
      </c>
      <c r="L13027">
        <v>3</v>
      </c>
      <c r="M13027" t="s">
        <v>61</v>
      </c>
      <c r="N13027" t="s">
        <v>178</v>
      </c>
      <c r="O13027" t="s">
        <v>22</v>
      </c>
    </row>
    <row r="13028" spans="1:15">
      <c r="A13028" t="s">
        <v>19966</v>
      </c>
      <c r="B13028" s="1">
        <v>45664</v>
      </c>
      <c r="C13028" t="s">
        <v>14103</v>
      </c>
      <c r="D13028" t="s">
        <v>45</v>
      </c>
      <c r="E13028" t="s">
        <v>46</v>
      </c>
      <c r="F13028">
        <v>2</v>
      </c>
      <c r="G13028">
        <v>38993.56</v>
      </c>
      <c r="H13028">
        <v>77987.12</v>
      </c>
      <c r="I13028">
        <f>salesdata[[#This Row],[Total_Sales_INR]]/10000000</f>
        <v>7.7987119999999993E-3</v>
      </c>
      <c r="J13028" t="s">
        <v>34</v>
      </c>
      <c r="K13028" t="s">
        <v>35</v>
      </c>
      <c r="L13028">
        <v>4</v>
      </c>
      <c r="M13028" t="s">
        <v>123</v>
      </c>
      <c r="N13028" t="s">
        <v>69</v>
      </c>
      <c r="O13028" t="s">
        <v>22</v>
      </c>
    </row>
    <row r="13029" spans="1:15">
      <c r="A13029" t="s">
        <v>19967</v>
      </c>
      <c r="B13029" s="1">
        <v>46005</v>
      </c>
      <c r="C13029" t="s">
        <v>19968</v>
      </c>
      <c r="D13029" t="s">
        <v>32</v>
      </c>
      <c r="E13029" t="s">
        <v>81</v>
      </c>
      <c r="F13029">
        <v>4</v>
      </c>
      <c r="G13029">
        <v>27626.58</v>
      </c>
      <c r="H13029">
        <v>110506.32</v>
      </c>
      <c r="I13029">
        <f>salesdata[[#This Row],[Total_Sales_INR]]/10000000</f>
        <v>1.1050632000000001E-2</v>
      </c>
      <c r="J13029" t="s">
        <v>47</v>
      </c>
      <c r="K13029" t="s">
        <v>19</v>
      </c>
      <c r="L13029">
        <v>4</v>
      </c>
      <c r="M13029" t="s">
        <v>123</v>
      </c>
      <c r="N13029" t="s">
        <v>69</v>
      </c>
      <c r="O13029" t="s">
        <v>22</v>
      </c>
    </row>
    <row r="13030" spans="1:15">
      <c r="A13030" t="s">
        <v>19969</v>
      </c>
      <c r="B13030" s="1">
        <v>46022</v>
      </c>
      <c r="C13030" t="s">
        <v>17006</v>
      </c>
      <c r="D13030" t="s">
        <v>102</v>
      </c>
      <c r="E13030" t="s">
        <v>155</v>
      </c>
      <c r="F13030">
        <v>5</v>
      </c>
      <c r="G13030">
        <v>11053.72</v>
      </c>
      <c r="H13030">
        <v>55268.6</v>
      </c>
      <c r="I13030">
        <f>salesdata[[#This Row],[Total_Sales_INR]]/10000000</f>
        <v>5.5268599999999998E-3</v>
      </c>
      <c r="J13030" t="s">
        <v>27</v>
      </c>
      <c r="K13030" t="s">
        <v>35</v>
      </c>
      <c r="L13030">
        <v>1</v>
      </c>
      <c r="M13030" t="s">
        <v>119</v>
      </c>
      <c r="N13030" t="s">
        <v>97</v>
      </c>
      <c r="O13030" t="s">
        <v>22</v>
      </c>
    </row>
    <row r="13031" spans="1:15">
      <c r="A13031" t="s">
        <v>19970</v>
      </c>
      <c r="B13031" s="1">
        <v>45753</v>
      </c>
      <c r="C13031" t="s">
        <v>19971</v>
      </c>
      <c r="D13031" t="s">
        <v>45</v>
      </c>
      <c r="E13031" t="s">
        <v>55</v>
      </c>
      <c r="F13031">
        <v>1</v>
      </c>
      <c r="G13031">
        <v>43381.94</v>
      </c>
      <c r="H13031">
        <v>43381.94</v>
      </c>
      <c r="I13031">
        <f>salesdata[[#This Row],[Total_Sales_INR]]/10000000</f>
        <v>4.3381940000000001E-3</v>
      </c>
      <c r="J13031" t="s">
        <v>27</v>
      </c>
      <c r="K13031" t="s">
        <v>72</v>
      </c>
      <c r="L13031">
        <v>5</v>
      </c>
      <c r="M13031" t="s">
        <v>41</v>
      </c>
      <c r="N13031" t="s">
        <v>69</v>
      </c>
      <c r="O13031" t="s">
        <v>22</v>
      </c>
    </row>
    <row r="13032" spans="1:15">
      <c r="A13032" t="s">
        <v>19972</v>
      </c>
      <c r="B13032" s="1">
        <v>45964</v>
      </c>
      <c r="C13032" t="s">
        <v>19973</v>
      </c>
      <c r="D13032" t="s">
        <v>16</v>
      </c>
      <c r="E13032" t="s">
        <v>159</v>
      </c>
      <c r="F13032">
        <v>2</v>
      </c>
      <c r="G13032">
        <v>20940.36</v>
      </c>
      <c r="H13032">
        <v>41880.720000000001</v>
      </c>
      <c r="I13032">
        <f>salesdata[[#This Row],[Total_Sales_INR]]/10000000</f>
        <v>4.1880720000000001E-3</v>
      </c>
      <c r="J13032" t="s">
        <v>34</v>
      </c>
      <c r="K13032" t="s">
        <v>35</v>
      </c>
      <c r="L13032">
        <v>2</v>
      </c>
      <c r="M13032" t="s">
        <v>133</v>
      </c>
      <c r="N13032" t="s">
        <v>124</v>
      </c>
      <c r="O13032" t="s">
        <v>22</v>
      </c>
    </row>
    <row r="13033" spans="1:15">
      <c r="A13033" t="s">
        <v>19974</v>
      </c>
      <c r="B13033" s="1">
        <v>45729</v>
      </c>
      <c r="C13033" t="s">
        <v>18637</v>
      </c>
      <c r="D13033" t="s">
        <v>32</v>
      </c>
      <c r="E13033" t="s">
        <v>250</v>
      </c>
      <c r="F13033">
        <v>2</v>
      </c>
      <c r="G13033">
        <v>39526.1</v>
      </c>
      <c r="H13033">
        <v>79052.2</v>
      </c>
      <c r="I13033">
        <f>salesdata[[#This Row],[Total_Sales_INR]]/10000000</f>
        <v>7.9052199999999993E-3</v>
      </c>
      <c r="J13033" t="s">
        <v>18</v>
      </c>
      <c r="K13033" t="s">
        <v>72</v>
      </c>
      <c r="L13033">
        <v>5</v>
      </c>
      <c r="M13033" t="s">
        <v>28</v>
      </c>
      <c r="N13033" t="s">
        <v>42</v>
      </c>
      <c r="O13033" t="s">
        <v>22</v>
      </c>
    </row>
    <row r="13034" spans="1:15">
      <c r="A13034" t="s">
        <v>19975</v>
      </c>
      <c r="B13034" s="1">
        <v>45780</v>
      </c>
      <c r="C13034" t="s">
        <v>2990</v>
      </c>
      <c r="D13034" t="s">
        <v>102</v>
      </c>
      <c r="E13034" t="s">
        <v>103</v>
      </c>
      <c r="F13034">
        <v>3</v>
      </c>
      <c r="G13034">
        <v>37394.94</v>
      </c>
      <c r="H13034">
        <v>112184.82</v>
      </c>
      <c r="I13034">
        <f>salesdata[[#This Row],[Total_Sales_INR]]/10000000</f>
        <v>1.1218482E-2</v>
      </c>
      <c r="J13034" t="s">
        <v>34</v>
      </c>
      <c r="K13034" t="s">
        <v>72</v>
      </c>
      <c r="L13034">
        <v>3</v>
      </c>
      <c r="M13034" t="s">
        <v>190</v>
      </c>
      <c r="N13034" t="s">
        <v>150</v>
      </c>
      <c r="O13034" t="s">
        <v>22</v>
      </c>
    </row>
    <row r="13035" spans="1:15">
      <c r="A13035" t="s">
        <v>19976</v>
      </c>
      <c r="B13035" s="1">
        <v>45965</v>
      </c>
      <c r="C13035" t="s">
        <v>19977</v>
      </c>
      <c r="D13035" t="s">
        <v>32</v>
      </c>
      <c r="E13035" t="s">
        <v>250</v>
      </c>
      <c r="F13035">
        <v>3</v>
      </c>
      <c r="G13035">
        <v>14058.25</v>
      </c>
      <c r="H13035">
        <v>42174.75</v>
      </c>
      <c r="I13035">
        <f>salesdata[[#This Row],[Total_Sales_INR]]/10000000</f>
        <v>4.217475E-3</v>
      </c>
      <c r="J13035" t="s">
        <v>18</v>
      </c>
      <c r="K13035" t="s">
        <v>72</v>
      </c>
      <c r="L13035">
        <v>3</v>
      </c>
      <c r="M13035" t="s">
        <v>77</v>
      </c>
      <c r="N13035" t="s">
        <v>69</v>
      </c>
      <c r="O13035" t="s">
        <v>22</v>
      </c>
    </row>
    <row r="13036" spans="1:15">
      <c r="A13036" t="s">
        <v>19978</v>
      </c>
      <c r="B13036" s="1">
        <v>45866</v>
      </c>
      <c r="C13036" t="s">
        <v>19979</v>
      </c>
      <c r="D13036" t="s">
        <v>102</v>
      </c>
      <c r="E13036" t="s">
        <v>118</v>
      </c>
      <c r="F13036">
        <v>5</v>
      </c>
      <c r="G13036">
        <v>37069.82</v>
      </c>
      <c r="H13036">
        <v>185349.1</v>
      </c>
      <c r="I13036">
        <f>salesdata[[#This Row],[Total_Sales_INR]]/10000000</f>
        <v>1.8534910000000002E-2</v>
      </c>
      <c r="J13036" t="s">
        <v>34</v>
      </c>
      <c r="K13036" t="s">
        <v>35</v>
      </c>
      <c r="L13036">
        <v>4</v>
      </c>
      <c r="M13036" t="s">
        <v>198</v>
      </c>
      <c r="N13036" t="s">
        <v>21</v>
      </c>
      <c r="O13036" t="s">
        <v>22</v>
      </c>
    </row>
    <row r="13037" spans="1:15">
      <c r="A13037" t="s">
        <v>19980</v>
      </c>
      <c r="B13037" s="1">
        <v>45819</v>
      </c>
      <c r="C13037" t="s">
        <v>512</v>
      </c>
      <c r="D13037" t="s">
        <v>16</v>
      </c>
      <c r="E13037" t="s">
        <v>130</v>
      </c>
      <c r="F13037">
        <v>2</v>
      </c>
      <c r="G13037">
        <v>28151.61</v>
      </c>
      <c r="H13037">
        <v>56303.22</v>
      </c>
      <c r="I13037">
        <f>salesdata[[#This Row],[Total_Sales_INR]]/10000000</f>
        <v>5.6303220000000001E-3</v>
      </c>
      <c r="J13037" t="s">
        <v>27</v>
      </c>
      <c r="K13037" t="s">
        <v>35</v>
      </c>
      <c r="L13037">
        <v>5</v>
      </c>
      <c r="M13037" t="s">
        <v>170</v>
      </c>
      <c r="N13037" t="s">
        <v>360</v>
      </c>
      <c r="O13037" t="s">
        <v>22</v>
      </c>
    </row>
    <row r="13038" spans="1:15">
      <c r="A13038" t="s">
        <v>19981</v>
      </c>
      <c r="B13038" s="1">
        <v>45988</v>
      </c>
      <c r="C13038" t="s">
        <v>2423</v>
      </c>
      <c r="D13038" t="s">
        <v>16</v>
      </c>
      <c r="E13038" t="s">
        <v>137</v>
      </c>
      <c r="F13038">
        <v>4</v>
      </c>
      <c r="G13038">
        <v>26025.22</v>
      </c>
      <c r="H13038">
        <v>104100.88</v>
      </c>
      <c r="I13038">
        <f>salesdata[[#This Row],[Total_Sales_INR]]/10000000</f>
        <v>1.0410088E-2</v>
      </c>
      <c r="J13038" t="s">
        <v>47</v>
      </c>
      <c r="K13038" t="s">
        <v>72</v>
      </c>
      <c r="L13038">
        <v>1</v>
      </c>
      <c r="M13038" t="s">
        <v>107</v>
      </c>
      <c r="N13038" t="s">
        <v>94</v>
      </c>
      <c r="O13038" t="s">
        <v>22</v>
      </c>
    </row>
    <row r="13039" spans="1:15">
      <c r="A13039" t="s">
        <v>19982</v>
      </c>
      <c r="B13039" s="1">
        <v>45977</v>
      </c>
      <c r="C13039" t="s">
        <v>15079</v>
      </c>
      <c r="D13039" t="s">
        <v>32</v>
      </c>
      <c r="E13039" t="s">
        <v>309</v>
      </c>
      <c r="F13039">
        <v>4</v>
      </c>
      <c r="G13039">
        <v>49599.839999999997</v>
      </c>
      <c r="H13039">
        <v>198399.35999999999</v>
      </c>
      <c r="I13039">
        <f>salesdata[[#This Row],[Total_Sales_INR]]/10000000</f>
        <v>1.9839935999999999E-2</v>
      </c>
      <c r="J13039" t="s">
        <v>34</v>
      </c>
      <c r="K13039" t="s">
        <v>35</v>
      </c>
      <c r="L13039">
        <v>2</v>
      </c>
      <c r="M13039" t="s">
        <v>104</v>
      </c>
      <c r="N13039" t="s">
        <v>94</v>
      </c>
      <c r="O13039" t="s">
        <v>22</v>
      </c>
    </row>
    <row r="13040" spans="1:15">
      <c r="A13040" t="s">
        <v>19983</v>
      </c>
      <c r="B13040" s="1">
        <v>45727</v>
      </c>
      <c r="C13040" t="s">
        <v>1921</v>
      </c>
      <c r="D13040" t="s">
        <v>25</v>
      </c>
      <c r="E13040" t="s">
        <v>223</v>
      </c>
      <c r="F13040">
        <v>2</v>
      </c>
      <c r="G13040">
        <v>23107.13</v>
      </c>
      <c r="H13040">
        <v>46214.26</v>
      </c>
      <c r="I13040">
        <f>salesdata[[#This Row],[Total_Sales_INR]]/10000000</f>
        <v>4.6214260000000005E-3</v>
      </c>
      <c r="J13040" t="s">
        <v>34</v>
      </c>
      <c r="K13040" t="s">
        <v>19</v>
      </c>
      <c r="L13040">
        <v>2</v>
      </c>
      <c r="M13040" t="s">
        <v>141</v>
      </c>
      <c r="N13040" t="s">
        <v>112</v>
      </c>
      <c r="O13040" t="s">
        <v>22</v>
      </c>
    </row>
    <row r="13041" spans="1:15">
      <c r="A13041" t="s">
        <v>19984</v>
      </c>
      <c r="B13041" s="1">
        <v>45661</v>
      </c>
      <c r="C13041" t="s">
        <v>9495</v>
      </c>
      <c r="D13041" t="s">
        <v>102</v>
      </c>
      <c r="E13041" t="s">
        <v>103</v>
      </c>
      <c r="F13041">
        <v>4</v>
      </c>
      <c r="G13041">
        <v>44794.79</v>
      </c>
      <c r="H13041">
        <v>179179.16</v>
      </c>
      <c r="I13041">
        <f>salesdata[[#This Row],[Total_Sales_INR]]/10000000</f>
        <v>1.7917915999999999E-2</v>
      </c>
      <c r="J13041" t="s">
        <v>27</v>
      </c>
      <c r="K13041" t="s">
        <v>19</v>
      </c>
      <c r="L13041">
        <v>2</v>
      </c>
      <c r="M13041" t="s">
        <v>265</v>
      </c>
      <c r="N13041" t="s">
        <v>82</v>
      </c>
      <c r="O13041" t="s">
        <v>22</v>
      </c>
    </row>
    <row r="13042" spans="1:15">
      <c r="A13042" t="s">
        <v>19985</v>
      </c>
      <c r="B13042" s="1">
        <v>45682</v>
      </c>
      <c r="C13042" t="s">
        <v>19986</v>
      </c>
      <c r="D13042" t="s">
        <v>25</v>
      </c>
      <c r="E13042" t="s">
        <v>223</v>
      </c>
      <c r="F13042">
        <v>2</v>
      </c>
      <c r="G13042">
        <v>32474.38</v>
      </c>
      <c r="H13042">
        <v>64948.76</v>
      </c>
      <c r="I13042">
        <f>salesdata[[#This Row],[Total_Sales_INR]]/10000000</f>
        <v>6.4948760000000001E-3</v>
      </c>
      <c r="J13042" t="s">
        <v>47</v>
      </c>
      <c r="K13042" t="s">
        <v>19</v>
      </c>
      <c r="L13042">
        <v>5</v>
      </c>
      <c r="M13042" t="s">
        <v>28</v>
      </c>
      <c r="N13042" t="s">
        <v>94</v>
      </c>
      <c r="O13042" t="s">
        <v>22</v>
      </c>
    </row>
    <row r="13043" spans="1:15">
      <c r="A13043" t="s">
        <v>19987</v>
      </c>
      <c r="B13043" s="1">
        <v>45947</v>
      </c>
      <c r="C13043" t="s">
        <v>5286</v>
      </c>
      <c r="D13043" t="s">
        <v>45</v>
      </c>
      <c r="E13043" t="s">
        <v>55</v>
      </c>
      <c r="F13043">
        <v>4</v>
      </c>
      <c r="G13043">
        <v>14750.74</v>
      </c>
      <c r="H13043">
        <v>59002.96</v>
      </c>
      <c r="I13043">
        <f>salesdata[[#This Row],[Total_Sales_INR]]/10000000</f>
        <v>5.9002960000000002E-3</v>
      </c>
      <c r="J13043" t="s">
        <v>27</v>
      </c>
      <c r="K13043" t="s">
        <v>19</v>
      </c>
      <c r="L13043">
        <v>5</v>
      </c>
      <c r="M13043" t="s">
        <v>170</v>
      </c>
      <c r="N13043" t="s">
        <v>150</v>
      </c>
      <c r="O13043" t="s">
        <v>22</v>
      </c>
    </row>
    <row r="13044" spans="1:15">
      <c r="A13044" t="s">
        <v>19988</v>
      </c>
      <c r="B13044" s="1">
        <v>45922</v>
      </c>
      <c r="C13044" t="s">
        <v>8963</v>
      </c>
      <c r="D13044" t="s">
        <v>32</v>
      </c>
      <c r="E13044" t="s">
        <v>250</v>
      </c>
      <c r="F13044">
        <v>1</v>
      </c>
      <c r="G13044">
        <v>553.78</v>
      </c>
      <c r="H13044">
        <v>553.78</v>
      </c>
      <c r="I13044">
        <f>salesdata[[#This Row],[Total_Sales_INR]]/10000000</f>
        <v>5.5377999999999997E-5</v>
      </c>
      <c r="J13044" t="s">
        <v>47</v>
      </c>
      <c r="K13044" t="s">
        <v>72</v>
      </c>
      <c r="L13044">
        <v>4</v>
      </c>
      <c r="M13044" t="s">
        <v>198</v>
      </c>
      <c r="N13044" t="s">
        <v>127</v>
      </c>
      <c r="O13044" t="s">
        <v>22</v>
      </c>
    </row>
    <row r="13045" spans="1:15">
      <c r="A13045" t="s">
        <v>19989</v>
      </c>
      <c r="B13045" s="1">
        <v>45998</v>
      </c>
      <c r="C13045" t="s">
        <v>14262</v>
      </c>
      <c r="D13045" t="s">
        <v>102</v>
      </c>
      <c r="E13045" t="s">
        <v>155</v>
      </c>
      <c r="F13045">
        <v>3</v>
      </c>
      <c r="G13045">
        <v>30974.799999999999</v>
      </c>
      <c r="H13045">
        <v>92924.4</v>
      </c>
      <c r="I13045">
        <f>salesdata[[#This Row],[Total_Sales_INR]]/10000000</f>
        <v>9.292439999999999E-3</v>
      </c>
      <c r="J13045" t="s">
        <v>18</v>
      </c>
      <c r="K13045" t="s">
        <v>35</v>
      </c>
      <c r="L13045">
        <v>4</v>
      </c>
      <c r="M13045" t="s">
        <v>88</v>
      </c>
      <c r="N13045" t="s">
        <v>48</v>
      </c>
      <c r="O13045" t="s">
        <v>22</v>
      </c>
    </row>
    <row r="13046" spans="1:15">
      <c r="A13046" t="s">
        <v>19990</v>
      </c>
      <c r="B13046" s="1">
        <v>45719</v>
      </c>
      <c r="C13046" t="s">
        <v>3610</v>
      </c>
      <c r="D13046" t="s">
        <v>102</v>
      </c>
      <c r="E13046" t="s">
        <v>118</v>
      </c>
      <c r="F13046">
        <v>3</v>
      </c>
      <c r="G13046">
        <v>21710.16</v>
      </c>
      <c r="H13046">
        <v>65130.48</v>
      </c>
      <c r="I13046">
        <f>salesdata[[#This Row],[Total_Sales_INR]]/10000000</f>
        <v>6.5130480000000004E-3</v>
      </c>
      <c r="J13046" t="s">
        <v>47</v>
      </c>
      <c r="K13046" t="s">
        <v>35</v>
      </c>
      <c r="L13046">
        <v>5</v>
      </c>
      <c r="M13046" t="s">
        <v>28</v>
      </c>
      <c r="N13046" t="s">
        <v>48</v>
      </c>
      <c r="O13046" t="s">
        <v>22</v>
      </c>
    </row>
    <row r="13047" spans="1:15">
      <c r="A13047" t="s">
        <v>19991</v>
      </c>
      <c r="B13047" s="1">
        <v>45832</v>
      </c>
      <c r="C13047" t="s">
        <v>4739</v>
      </c>
      <c r="D13047" t="s">
        <v>16</v>
      </c>
      <c r="E13047" t="s">
        <v>159</v>
      </c>
      <c r="F13047">
        <v>3</v>
      </c>
      <c r="G13047">
        <v>38643</v>
      </c>
      <c r="H13047">
        <v>115929</v>
      </c>
      <c r="I13047">
        <f>salesdata[[#This Row],[Total_Sales_INR]]/10000000</f>
        <v>1.15929E-2</v>
      </c>
      <c r="J13047" t="s">
        <v>47</v>
      </c>
      <c r="K13047" t="s">
        <v>72</v>
      </c>
      <c r="L13047">
        <v>2</v>
      </c>
      <c r="M13047" t="s">
        <v>133</v>
      </c>
      <c r="N13047" t="s">
        <v>150</v>
      </c>
      <c r="O13047" t="s">
        <v>22</v>
      </c>
    </row>
    <row r="13048" spans="1:15">
      <c r="A13048" t="s">
        <v>19992</v>
      </c>
      <c r="B13048" s="1">
        <v>45819</v>
      </c>
      <c r="C13048" t="s">
        <v>15981</v>
      </c>
      <c r="D13048" t="s">
        <v>102</v>
      </c>
      <c r="E13048" t="s">
        <v>193</v>
      </c>
      <c r="F13048">
        <v>5</v>
      </c>
      <c r="G13048">
        <v>11752.06</v>
      </c>
      <c r="H13048">
        <v>58760.3</v>
      </c>
      <c r="I13048">
        <f>salesdata[[#This Row],[Total_Sales_INR]]/10000000</f>
        <v>5.87603E-3</v>
      </c>
      <c r="J13048" t="s">
        <v>27</v>
      </c>
      <c r="K13048" t="s">
        <v>72</v>
      </c>
      <c r="L13048">
        <v>1</v>
      </c>
      <c r="M13048" t="s">
        <v>119</v>
      </c>
      <c r="N13048" t="s">
        <v>82</v>
      </c>
      <c r="O13048" t="s">
        <v>22</v>
      </c>
    </row>
    <row r="13049" spans="1:15">
      <c r="A13049" t="s">
        <v>19993</v>
      </c>
      <c r="B13049" s="1">
        <v>45753</v>
      </c>
      <c r="C13049" t="s">
        <v>9961</v>
      </c>
      <c r="D13049" t="s">
        <v>32</v>
      </c>
      <c r="E13049" t="s">
        <v>40</v>
      </c>
      <c r="F13049">
        <v>5</v>
      </c>
      <c r="G13049">
        <v>26416.6</v>
      </c>
      <c r="H13049">
        <v>132083</v>
      </c>
      <c r="I13049">
        <f>salesdata[[#This Row],[Total_Sales_INR]]/10000000</f>
        <v>1.3208299999999999E-2</v>
      </c>
      <c r="J13049" t="s">
        <v>27</v>
      </c>
      <c r="K13049" t="s">
        <v>19</v>
      </c>
      <c r="L13049">
        <v>4</v>
      </c>
      <c r="M13049" t="s">
        <v>198</v>
      </c>
      <c r="N13049" t="s">
        <v>213</v>
      </c>
      <c r="O13049" t="s">
        <v>22</v>
      </c>
    </row>
    <row r="13050" spans="1:15">
      <c r="A13050" t="s">
        <v>19994</v>
      </c>
      <c r="B13050" s="1">
        <v>45966</v>
      </c>
      <c r="C13050" t="s">
        <v>16173</v>
      </c>
      <c r="D13050" t="s">
        <v>25</v>
      </c>
      <c r="E13050" t="s">
        <v>26</v>
      </c>
      <c r="F13050">
        <v>5</v>
      </c>
      <c r="G13050">
        <v>15672.91</v>
      </c>
      <c r="H13050">
        <v>78364.55</v>
      </c>
      <c r="I13050">
        <f>salesdata[[#This Row],[Total_Sales_INR]]/10000000</f>
        <v>7.8364550000000009E-3</v>
      </c>
      <c r="J13050" t="s">
        <v>34</v>
      </c>
      <c r="K13050" t="s">
        <v>35</v>
      </c>
      <c r="L13050">
        <v>1</v>
      </c>
      <c r="M13050" t="s">
        <v>107</v>
      </c>
      <c r="N13050" t="s">
        <v>52</v>
      </c>
      <c r="O13050" t="s">
        <v>22</v>
      </c>
    </row>
    <row r="13051" spans="1:15">
      <c r="A13051" t="s">
        <v>19995</v>
      </c>
      <c r="B13051" s="1">
        <v>45993</v>
      </c>
      <c r="C13051" t="s">
        <v>9045</v>
      </c>
      <c r="D13051" t="s">
        <v>25</v>
      </c>
      <c r="E13051" t="s">
        <v>91</v>
      </c>
      <c r="F13051">
        <v>2</v>
      </c>
      <c r="G13051">
        <v>753.75</v>
      </c>
      <c r="H13051">
        <v>1507.5</v>
      </c>
      <c r="I13051">
        <f>salesdata[[#This Row],[Total_Sales_INR]]/10000000</f>
        <v>1.5075000000000001E-4</v>
      </c>
      <c r="J13051" t="s">
        <v>34</v>
      </c>
      <c r="K13051" t="s">
        <v>72</v>
      </c>
      <c r="L13051">
        <v>4</v>
      </c>
      <c r="M13051" t="s">
        <v>160</v>
      </c>
      <c r="N13051" t="s">
        <v>150</v>
      </c>
      <c r="O13051" t="s">
        <v>22</v>
      </c>
    </row>
    <row r="13052" spans="1:15">
      <c r="A13052" t="s">
        <v>19996</v>
      </c>
      <c r="B13052" s="1">
        <v>45899</v>
      </c>
      <c r="C13052" t="s">
        <v>19997</v>
      </c>
      <c r="D13052" t="s">
        <v>102</v>
      </c>
      <c r="E13052" t="s">
        <v>184</v>
      </c>
      <c r="F13052">
        <v>2</v>
      </c>
      <c r="G13052">
        <v>46109.93</v>
      </c>
      <c r="H13052">
        <v>92219.86</v>
      </c>
      <c r="I13052">
        <f>salesdata[[#This Row],[Total_Sales_INR]]/10000000</f>
        <v>9.2219859999999997E-3</v>
      </c>
      <c r="J13052" t="s">
        <v>18</v>
      </c>
      <c r="K13052" t="s">
        <v>19</v>
      </c>
      <c r="L13052">
        <v>4</v>
      </c>
      <c r="M13052" t="s">
        <v>88</v>
      </c>
      <c r="N13052" t="s">
        <v>142</v>
      </c>
      <c r="O13052" t="s">
        <v>22</v>
      </c>
    </row>
    <row r="13053" spans="1:15">
      <c r="A13053" t="s">
        <v>19998</v>
      </c>
      <c r="B13053" s="1">
        <v>45926</v>
      </c>
      <c r="C13053" t="s">
        <v>15485</v>
      </c>
      <c r="D13053" t="s">
        <v>102</v>
      </c>
      <c r="E13053" t="s">
        <v>118</v>
      </c>
      <c r="F13053">
        <v>1</v>
      </c>
      <c r="G13053">
        <v>49497.55</v>
      </c>
      <c r="H13053">
        <v>49497.55</v>
      </c>
      <c r="I13053">
        <f>salesdata[[#This Row],[Total_Sales_INR]]/10000000</f>
        <v>4.9497550000000001E-3</v>
      </c>
      <c r="J13053" t="s">
        <v>34</v>
      </c>
      <c r="K13053" t="s">
        <v>72</v>
      </c>
      <c r="L13053">
        <v>1</v>
      </c>
      <c r="M13053" t="s">
        <v>107</v>
      </c>
      <c r="N13053" t="s">
        <v>167</v>
      </c>
      <c r="O13053" t="s">
        <v>22</v>
      </c>
    </row>
    <row r="13054" spans="1:15">
      <c r="A13054" t="s">
        <v>19999</v>
      </c>
      <c r="B13054" s="1">
        <v>45733</v>
      </c>
      <c r="C13054" t="s">
        <v>6194</v>
      </c>
      <c r="D13054" t="s">
        <v>25</v>
      </c>
      <c r="E13054" t="s">
        <v>140</v>
      </c>
      <c r="F13054">
        <v>3</v>
      </c>
      <c r="G13054">
        <v>25341.16</v>
      </c>
      <c r="H13054">
        <v>76023.48</v>
      </c>
      <c r="I13054">
        <f>salesdata[[#This Row],[Total_Sales_INR]]/10000000</f>
        <v>7.6023479999999992E-3</v>
      </c>
      <c r="J13054" t="s">
        <v>47</v>
      </c>
      <c r="K13054" t="s">
        <v>19</v>
      </c>
      <c r="L13054">
        <v>4</v>
      </c>
      <c r="M13054" t="s">
        <v>123</v>
      </c>
      <c r="N13054" t="s">
        <v>112</v>
      </c>
      <c r="O13054" t="s">
        <v>22</v>
      </c>
    </row>
    <row r="13055" spans="1:15">
      <c r="A13055" t="s">
        <v>20000</v>
      </c>
      <c r="B13055" s="1">
        <v>45731</v>
      </c>
      <c r="C13055" t="s">
        <v>1238</v>
      </c>
      <c r="D13055" t="s">
        <v>16</v>
      </c>
      <c r="E13055" t="s">
        <v>159</v>
      </c>
      <c r="F13055">
        <v>2</v>
      </c>
      <c r="G13055">
        <v>19263.34</v>
      </c>
      <c r="H13055">
        <v>38526.68</v>
      </c>
      <c r="I13055">
        <f>salesdata[[#This Row],[Total_Sales_INR]]/10000000</f>
        <v>3.8526680000000001E-3</v>
      </c>
      <c r="J13055" t="s">
        <v>18</v>
      </c>
      <c r="K13055" t="s">
        <v>19</v>
      </c>
      <c r="L13055">
        <v>5</v>
      </c>
      <c r="M13055" t="s">
        <v>170</v>
      </c>
      <c r="N13055" t="s">
        <v>124</v>
      </c>
      <c r="O13055" t="s">
        <v>22</v>
      </c>
    </row>
    <row r="13056" spans="1:15">
      <c r="A13056" t="s">
        <v>20001</v>
      </c>
      <c r="B13056" s="1">
        <v>45675</v>
      </c>
      <c r="C13056" t="s">
        <v>18694</v>
      </c>
      <c r="D13056" t="s">
        <v>16</v>
      </c>
      <c r="E13056" t="s">
        <v>159</v>
      </c>
      <c r="F13056">
        <v>3</v>
      </c>
      <c r="G13056">
        <v>4457.1499999999996</v>
      </c>
      <c r="H13056">
        <v>13371.45</v>
      </c>
      <c r="I13056">
        <f>salesdata[[#This Row],[Total_Sales_INR]]/10000000</f>
        <v>1.3371450000000001E-3</v>
      </c>
      <c r="J13056" t="s">
        <v>18</v>
      </c>
      <c r="K13056" t="s">
        <v>19</v>
      </c>
      <c r="L13056">
        <v>5</v>
      </c>
      <c r="M13056" t="s">
        <v>73</v>
      </c>
      <c r="N13056" t="s">
        <v>57</v>
      </c>
      <c r="O13056" t="s">
        <v>22</v>
      </c>
    </row>
    <row r="13057" spans="1:15">
      <c r="A13057" t="s">
        <v>20002</v>
      </c>
      <c r="B13057" s="1">
        <v>45953</v>
      </c>
      <c r="C13057" t="s">
        <v>10165</v>
      </c>
      <c r="D13057" t="s">
        <v>25</v>
      </c>
      <c r="E13057" t="s">
        <v>223</v>
      </c>
      <c r="F13057">
        <v>3</v>
      </c>
      <c r="G13057">
        <v>16292.18</v>
      </c>
      <c r="H13057">
        <v>48876.54</v>
      </c>
      <c r="I13057">
        <f>salesdata[[#This Row],[Total_Sales_INR]]/10000000</f>
        <v>4.887654E-3</v>
      </c>
      <c r="J13057" t="s">
        <v>34</v>
      </c>
      <c r="K13057" t="s">
        <v>19</v>
      </c>
      <c r="L13057">
        <v>4</v>
      </c>
      <c r="M13057" t="s">
        <v>88</v>
      </c>
      <c r="N13057" t="s">
        <v>360</v>
      </c>
      <c r="O13057" t="s">
        <v>22</v>
      </c>
    </row>
    <row r="13058" spans="1:15">
      <c r="A13058" t="s">
        <v>20003</v>
      </c>
      <c r="B13058" s="1">
        <v>45774</v>
      </c>
      <c r="C13058" t="s">
        <v>5661</v>
      </c>
      <c r="D13058" t="s">
        <v>45</v>
      </c>
      <c r="E13058" t="s">
        <v>65</v>
      </c>
      <c r="F13058">
        <v>5</v>
      </c>
      <c r="G13058">
        <v>9635.5499999999993</v>
      </c>
      <c r="H13058">
        <v>48177.75</v>
      </c>
      <c r="I13058">
        <f>salesdata[[#This Row],[Total_Sales_INR]]/10000000</f>
        <v>4.8177749999999998E-3</v>
      </c>
      <c r="J13058" t="s">
        <v>34</v>
      </c>
      <c r="K13058" t="s">
        <v>35</v>
      </c>
      <c r="L13058">
        <v>3</v>
      </c>
      <c r="M13058" t="s">
        <v>77</v>
      </c>
      <c r="N13058" t="s">
        <v>74</v>
      </c>
      <c r="O13058" t="s">
        <v>22</v>
      </c>
    </row>
    <row r="13059" spans="1:15">
      <c r="A13059" t="s">
        <v>20004</v>
      </c>
      <c r="B13059" s="1">
        <v>46000</v>
      </c>
      <c r="C13059" t="s">
        <v>20005</v>
      </c>
      <c r="D13059" t="s">
        <v>102</v>
      </c>
      <c r="E13059" t="s">
        <v>184</v>
      </c>
      <c r="F13059">
        <v>4</v>
      </c>
      <c r="G13059">
        <v>32502.55</v>
      </c>
      <c r="H13059">
        <v>130010.2</v>
      </c>
      <c r="I13059">
        <f>salesdata[[#This Row],[Total_Sales_INR]]/10000000</f>
        <v>1.300102E-2</v>
      </c>
      <c r="J13059" t="s">
        <v>18</v>
      </c>
      <c r="K13059" t="s">
        <v>72</v>
      </c>
      <c r="L13059">
        <v>3</v>
      </c>
      <c r="M13059" t="s">
        <v>61</v>
      </c>
      <c r="N13059" t="s">
        <v>62</v>
      </c>
      <c r="O13059" t="s">
        <v>22</v>
      </c>
    </row>
    <row r="13060" spans="1:15">
      <c r="A13060" t="s">
        <v>20006</v>
      </c>
      <c r="B13060" s="1">
        <v>45990</v>
      </c>
      <c r="C13060" t="s">
        <v>9830</v>
      </c>
      <c r="D13060" t="s">
        <v>102</v>
      </c>
      <c r="E13060" t="s">
        <v>103</v>
      </c>
      <c r="F13060">
        <v>5</v>
      </c>
      <c r="G13060">
        <v>36850.54</v>
      </c>
      <c r="H13060">
        <v>184252.7</v>
      </c>
      <c r="I13060">
        <f>salesdata[[#This Row],[Total_Sales_INR]]/10000000</f>
        <v>1.8425270000000001E-2</v>
      </c>
      <c r="J13060" t="s">
        <v>18</v>
      </c>
      <c r="K13060" t="s">
        <v>72</v>
      </c>
      <c r="L13060">
        <v>1</v>
      </c>
      <c r="M13060" t="s">
        <v>68</v>
      </c>
      <c r="N13060" t="s">
        <v>97</v>
      </c>
      <c r="O13060" t="s">
        <v>22</v>
      </c>
    </row>
    <row r="13061" spans="1:15">
      <c r="A13061" t="s">
        <v>20007</v>
      </c>
      <c r="B13061" s="1">
        <v>45982</v>
      </c>
      <c r="C13061" t="s">
        <v>16950</v>
      </c>
      <c r="D13061" t="s">
        <v>16</v>
      </c>
      <c r="E13061" t="s">
        <v>145</v>
      </c>
      <c r="F13061">
        <v>2</v>
      </c>
      <c r="G13061">
        <v>24943.7</v>
      </c>
      <c r="H13061">
        <v>49887.4</v>
      </c>
      <c r="I13061">
        <f>salesdata[[#This Row],[Total_Sales_INR]]/10000000</f>
        <v>4.9887400000000002E-3</v>
      </c>
      <c r="J13061" t="s">
        <v>27</v>
      </c>
      <c r="K13061" t="s">
        <v>19</v>
      </c>
      <c r="L13061">
        <v>5</v>
      </c>
      <c r="M13061" t="s">
        <v>73</v>
      </c>
      <c r="N13061" t="s">
        <v>74</v>
      </c>
      <c r="O13061" t="s">
        <v>22</v>
      </c>
    </row>
    <row r="13062" spans="1:15">
      <c r="A13062" t="s">
        <v>20008</v>
      </c>
      <c r="B13062" s="1">
        <v>45828</v>
      </c>
      <c r="C13062" t="s">
        <v>20009</v>
      </c>
      <c r="D13062" t="s">
        <v>16</v>
      </c>
      <c r="E13062" t="s">
        <v>159</v>
      </c>
      <c r="F13062">
        <v>2</v>
      </c>
      <c r="G13062">
        <v>3303.11</v>
      </c>
      <c r="H13062">
        <v>6606.22</v>
      </c>
      <c r="I13062">
        <f>salesdata[[#This Row],[Total_Sales_INR]]/10000000</f>
        <v>6.6062200000000003E-4</v>
      </c>
      <c r="J13062" t="s">
        <v>47</v>
      </c>
      <c r="K13062" t="s">
        <v>35</v>
      </c>
      <c r="L13062">
        <v>5</v>
      </c>
      <c r="M13062" t="s">
        <v>73</v>
      </c>
      <c r="N13062" t="s">
        <v>94</v>
      </c>
      <c r="O13062" t="s">
        <v>22</v>
      </c>
    </row>
    <row r="13063" spans="1:15">
      <c r="A13063" t="s">
        <v>20010</v>
      </c>
      <c r="B13063" s="1">
        <v>45850</v>
      </c>
      <c r="C13063" t="s">
        <v>20011</v>
      </c>
      <c r="D13063" t="s">
        <v>102</v>
      </c>
      <c r="E13063" t="s">
        <v>184</v>
      </c>
      <c r="F13063">
        <v>2</v>
      </c>
      <c r="G13063">
        <v>10009.629999999999</v>
      </c>
      <c r="H13063">
        <v>20019.259999999998</v>
      </c>
      <c r="I13063">
        <f>salesdata[[#This Row],[Total_Sales_INR]]/10000000</f>
        <v>2.0019259999999998E-3</v>
      </c>
      <c r="J13063" t="s">
        <v>18</v>
      </c>
      <c r="K13063" t="s">
        <v>72</v>
      </c>
      <c r="L13063">
        <v>5</v>
      </c>
      <c r="M13063" t="s">
        <v>28</v>
      </c>
      <c r="N13063" t="s">
        <v>74</v>
      </c>
      <c r="O13063" t="s">
        <v>22</v>
      </c>
    </row>
    <row r="13064" spans="1:15">
      <c r="A13064" t="s">
        <v>20012</v>
      </c>
      <c r="B13064" s="1">
        <v>45935</v>
      </c>
      <c r="C13064" t="s">
        <v>9642</v>
      </c>
      <c r="D13064" t="s">
        <v>32</v>
      </c>
      <c r="E13064" t="s">
        <v>250</v>
      </c>
      <c r="F13064">
        <v>1</v>
      </c>
      <c r="G13064">
        <v>20484.939999999999</v>
      </c>
      <c r="H13064">
        <v>20484.939999999999</v>
      </c>
      <c r="I13064">
        <f>salesdata[[#This Row],[Total_Sales_INR]]/10000000</f>
        <v>2.0484939999999997E-3</v>
      </c>
      <c r="J13064" t="s">
        <v>47</v>
      </c>
      <c r="K13064" t="s">
        <v>19</v>
      </c>
      <c r="L13064">
        <v>1</v>
      </c>
      <c r="M13064" t="s">
        <v>107</v>
      </c>
      <c r="N13064" t="s">
        <v>112</v>
      </c>
      <c r="O13064" t="s">
        <v>22</v>
      </c>
    </row>
    <row r="13065" spans="1:15">
      <c r="A13065" t="s">
        <v>20013</v>
      </c>
      <c r="B13065" s="1">
        <v>45892</v>
      </c>
      <c r="C13065" t="s">
        <v>6120</v>
      </c>
      <c r="D13065" t="s">
        <v>102</v>
      </c>
      <c r="E13065" t="s">
        <v>184</v>
      </c>
      <c r="F13065">
        <v>4</v>
      </c>
      <c r="G13065">
        <v>32618.959999999999</v>
      </c>
      <c r="H13065">
        <v>130475.84</v>
      </c>
      <c r="I13065">
        <f>salesdata[[#This Row],[Total_Sales_INR]]/10000000</f>
        <v>1.3047583999999999E-2</v>
      </c>
      <c r="J13065" t="s">
        <v>27</v>
      </c>
      <c r="K13065" t="s">
        <v>19</v>
      </c>
      <c r="L13065">
        <v>4</v>
      </c>
      <c r="M13065" t="s">
        <v>160</v>
      </c>
      <c r="N13065" t="s">
        <v>82</v>
      </c>
      <c r="O13065" t="s">
        <v>22</v>
      </c>
    </row>
    <row r="13066" spans="1:15">
      <c r="A13066" t="s">
        <v>20014</v>
      </c>
      <c r="B13066" s="1">
        <v>45843</v>
      </c>
      <c r="C13066" t="s">
        <v>2325</v>
      </c>
      <c r="D13066" t="s">
        <v>25</v>
      </c>
      <c r="E13066" t="s">
        <v>223</v>
      </c>
      <c r="F13066">
        <v>1</v>
      </c>
      <c r="G13066">
        <v>18850.13</v>
      </c>
      <c r="H13066">
        <v>18850.13</v>
      </c>
      <c r="I13066">
        <f>salesdata[[#This Row],[Total_Sales_INR]]/10000000</f>
        <v>1.8850130000000001E-3</v>
      </c>
      <c r="J13066" t="s">
        <v>47</v>
      </c>
      <c r="K13066" t="s">
        <v>72</v>
      </c>
      <c r="L13066">
        <v>3</v>
      </c>
      <c r="M13066" t="s">
        <v>190</v>
      </c>
      <c r="N13066" t="s">
        <v>69</v>
      </c>
      <c r="O13066" t="s">
        <v>22</v>
      </c>
    </row>
    <row r="13067" spans="1:15">
      <c r="A13067" t="s">
        <v>20015</v>
      </c>
      <c r="B13067" s="1">
        <v>45879</v>
      </c>
      <c r="C13067" t="s">
        <v>8884</v>
      </c>
      <c r="D13067" t="s">
        <v>16</v>
      </c>
      <c r="E13067" t="s">
        <v>130</v>
      </c>
      <c r="F13067">
        <v>1</v>
      </c>
      <c r="G13067">
        <v>4688.67</v>
      </c>
      <c r="H13067">
        <v>4688.67</v>
      </c>
      <c r="I13067">
        <f>salesdata[[#This Row],[Total_Sales_INR]]/10000000</f>
        <v>4.6886699999999998E-4</v>
      </c>
      <c r="J13067" t="s">
        <v>34</v>
      </c>
      <c r="K13067" t="s">
        <v>19</v>
      </c>
      <c r="L13067">
        <v>4</v>
      </c>
      <c r="M13067" t="s">
        <v>198</v>
      </c>
      <c r="N13067" t="s">
        <v>74</v>
      </c>
      <c r="O13067" t="s">
        <v>22</v>
      </c>
    </row>
    <row r="13068" spans="1:15">
      <c r="A13068" t="s">
        <v>20016</v>
      </c>
      <c r="B13068" s="1">
        <v>45982</v>
      </c>
      <c r="C13068" t="s">
        <v>4696</v>
      </c>
      <c r="D13068" t="s">
        <v>102</v>
      </c>
      <c r="E13068" t="s">
        <v>118</v>
      </c>
      <c r="F13068">
        <v>5</v>
      </c>
      <c r="G13068">
        <v>29086.75</v>
      </c>
      <c r="H13068">
        <v>145433.75</v>
      </c>
      <c r="I13068">
        <f>salesdata[[#This Row],[Total_Sales_INR]]/10000000</f>
        <v>1.4543375000000001E-2</v>
      </c>
      <c r="J13068" t="s">
        <v>34</v>
      </c>
      <c r="K13068" t="s">
        <v>19</v>
      </c>
      <c r="L13068">
        <v>5</v>
      </c>
      <c r="M13068" t="s">
        <v>73</v>
      </c>
      <c r="N13068" t="s">
        <v>360</v>
      </c>
      <c r="O13068" t="s">
        <v>22</v>
      </c>
    </row>
    <row r="13069" spans="1:15">
      <c r="A13069" t="s">
        <v>20017</v>
      </c>
      <c r="B13069" s="1">
        <v>45892</v>
      </c>
      <c r="C13069" t="s">
        <v>20018</v>
      </c>
      <c r="D13069" t="s">
        <v>45</v>
      </c>
      <c r="E13069" t="s">
        <v>46</v>
      </c>
      <c r="F13069">
        <v>4</v>
      </c>
      <c r="G13069">
        <v>41664.589999999997</v>
      </c>
      <c r="H13069">
        <v>166658.35999999999</v>
      </c>
      <c r="I13069">
        <f>salesdata[[#This Row],[Total_Sales_INR]]/10000000</f>
        <v>1.6665836E-2</v>
      </c>
      <c r="J13069" t="s">
        <v>34</v>
      </c>
      <c r="K13069" t="s">
        <v>72</v>
      </c>
      <c r="L13069">
        <v>5</v>
      </c>
      <c r="M13069" t="s">
        <v>170</v>
      </c>
      <c r="N13069" t="s">
        <v>29</v>
      </c>
      <c r="O13069" t="s">
        <v>22</v>
      </c>
    </row>
    <row r="13070" spans="1:15">
      <c r="A13070" t="s">
        <v>20019</v>
      </c>
      <c r="B13070" s="1">
        <v>45792</v>
      </c>
      <c r="C13070" t="s">
        <v>20020</v>
      </c>
      <c r="D13070" t="s">
        <v>32</v>
      </c>
      <c r="E13070" t="s">
        <v>309</v>
      </c>
      <c r="F13070">
        <v>1</v>
      </c>
      <c r="G13070">
        <v>36731.01</v>
      </c>
      <c r="H13070">
        <v>36731.01</v>
      </c>
      <c r="I13070">
        <f>salesdata[[#This Row],[Total_Sales_INR]]/10000000</f>
        <v>3.6731010000000002E-3</v>
      </c>
      <c r="J13070" t="s">
        <v>27</v>
      </c>
      <c r="K13070" t="s">
        <v>72</v>
      </c>
      <c r="L13070">
        <v>5</v>
      </c>
      <c r="M13070" t="s">
        <v>73</v>
      </c>
      <c r="N13070" t="s">
        <v>134</v>
      </c>
      <c r="O13070" t="s">
        <v>22</v>
      </c>
    </row>
    <row r="13071" spans="1:15">
      <c r="A13071" t="s">
        <v>20021</v>
      </c>
      <c r="B13071" s="1">
        <v>45949</v>
      </c>
      <c r="C13071" t="s">
        <v>20022</v>
      </c>
      <c r="D13071" t="s">
        <v>25</v>
      </c>
      <c r="E13071" t="s">
        <v>140</v>
      </c>
      <c r="F13071">
        <v>4</v>
      </c>
      <c r="G13071">
        <v>49383.19</v>
      </c>
      <c r="H13071">
        <v>197532.76</v>
      </c>
      <c r="I13071">
        <f>salesdata[[#This Row],[Total_Sales_INR]]/10000000</f>
        <v>1.9753276E-2</v>
      </c>
      <c r="J13071" t="s">
        <v>47</v>
      </c>
      <c r="K13071" t="s">
        <v>72</v>
      </c>
      <c r="L13071">
        <v>1</v>
      </c>
      <c r="M13071" t="s">
        <v>119</v>
      </c>
      <c r="N13071" t="s">
        <v>216</v>
      </c>
      <c r="O13071" t="s">
        <v>22</v>
      </c>
    </row>
    <row r="13072" spans="1:15">
      <c r="A13072" t="s">
        <v>20023</v>
      </c>
      <c r="B13072" s="1">
        <v>45859</v>
      </c>
      <c r="C13072" t="s">
        <v>13158</v>
      </c>
      <c r="D13072" t="s">
        <v>45</v>
      </c>
      <c r="E13072" t="s">
        <v>55</v>
      </c>
      <c r="F13072">
        <v>3</v>
      </c>
      <c r="G13072">
        <v>30650.53</v>
      </c>
      <c r="H13072">
        <v>91951.59</v>
      </c>
      <c r="I13072">
        <f>salesdata[[#This Row],[Total_Sales_INR]]/10000000</f>
        <v>9.1951589999999996E-3</v>
      </c>
      <c r="J13072" t="s">
        <v>27</v>
      </c>
      <c r="K13072" t="s">
        <v>72</v>
      </c>
      <c r="L13072">
        <v>3</v>
      </c>
      <c r="M13072" t="s">
        <v>61</v>
      </c>
      <c r="N13072" t="s">
        <v>150</v>
      </c>
      <c r="O13072" t="s">
        <v>22</v>
      </c>
    </row>
    <row r="13073" spans="1:15">
      <c r="A13073" t="s">
        <v>20024</v>
      </c>
      <c r="B13073" s="1">
        <v>45902</v>
      </c>
      <c r="C13073" t="s">
        <v>11540</v>
      </c>
      <c r="D13073" t="s">
        <v>16</v>
      </c>
      <c r="E13073" t="s">
        <v>130</v>
      </c>
      <c r="F13073">
        <v>2</v>
      </c>
      <c r="G13073">
        <v>42174.02</v>
      </c>
      <c r="H13073">
        <v>84348.04</v>
      </c>
      <c r="I13073">
        <f>salesdata[[#This Row],[Total_Sales_INR]]/10000000</f>
        <v>8.4348039999999989E-3</v>
      </c>
      <c r="J13073" t="s">
        <v>18</v>
      </c>
      <c r="K13073" t="s">
        <v>19</v>
      </c>
      <c r="L13073">
        <v>5</v>
      </c>
      <c r="M13073" t="s">
        <v>51</v>
      </c>
      <c r="N13073" t="s">
        <v>124</v>
      </c>
      <c r="O13073" t="s">
        <v>22</v>
      </c>
    </row>
    <row r="13074" spans="1:15">
      <c r="A13074" t="s">
        <v>20025</v>
      </c>
      <c r="B13074" s="1">
        <v>45754</v>
      </c>
      <c r="C13074" t="s">
        <v>997</v>
      </c>
      <c r="D13074" t="s">
        <v>25</v>
      </c>
      <c r="E13074" t="s">
        <v>26</v>
      </c>
      <c r="F13074">
        <v>4</v>
      </c>
      <c r="G13074">
        <v>13977.27</v>
      </c>
      <c r="H13074">
        <v>55909.08</v>
      </c>
      <c r="I13074">
        <f>salesdata[[#This Row],[Total_Sales_INR]]/10000000</f>
        <v>5.5909080000000003E-3</v>
      </c>
      <c r="J13074" t="s">
        <v>34</v>
      </c>
      <c r="K13074" t="s">
        <v>72</v>
      </c>
      <c r="L13074">
        <v>4</v>
      </c>
      <c r="M13074" t="s">
        <v>88</v>
      </c>
      <c r="N13074" t="s">
        <v>29</v>
      </c>
      <c r="O13074" t="s">
        <v>22</v>
      </c>
    </row>
    <row r="13075" spans="1:15">
      <c r="A13075" t="s">
        <v>20026</v>
      </c>
      <c r="B13075" s="1">
        <v>45780</v>
      </c>
      <c r="C13075" t="s">
        <v>5765</v>
      </c>
      <c r="D13075" t="s">
        <v>16</v>
      </c>
      <c r="E13075" t="s">
        <v>17</v>
      </c>
      <c r="F13075">
        <v>3</v>
      </c>
      <c r="G13075">
        <v>41220.29</v>
      </c>
      <c r="H13075">
        <v>123660.87</v>
      </c>
      <c r="I13075">
        <f>salesdata[[#This Row],[Total_Sales_INR]]/10000000</f>
        <v>1.2366087E-2</v>
      </c>
      <c r="J13075" t="s">
        <v>47</v>
      </c>
      <c r="K13075" t="s">
        <v>19</v>
      </c>
      <c r="L13075">
        <v>1</v>
      </c>
      <c r="M13075" t="s">
        <v>181</v>
      </c>
      <c r="N13075" t="s">
        <v>173</v>
      </c>
      <c r="O13075" t="s">
        <v>22</v>
      </c>
    </row>
    <row r="13076" spans="1:15">
      <c r="A13076" t="s">
        <v>20027</v>
      </c>
      <c r="B13076" s="1">
        <v>45837</v>
      </c>
      <c r="C13076" t="s">
        <v>20028</v>
      </c>
      <c r="D13076" t="s">
        <v>32</v>
      </c>
      <c r="E13076" t="s">
        <v>81</v>
      </c>
      <c r="F13076">
        <v>2</v>
      </c>
      <c r="G13076">
        <v>15515.1</v>
      </c>
      <c r="H13076">
        <v>31030.2</v>
      </c>
      <c r="I13076">
        <f>salesdata[[#This Row],[Total_Sales_INR]]/10000000</f>
        <v>3.1030200000000002E-3</v>
      </c>
      <c r="J13076" t="s">
        <v>47</v>
      </c>
      <c r="K13076" t="s">
        <v>72</v>
      </c>
      <c r="L13076">
        <v>2</v>
      </c>
      <c r="M13076" t="s">
        <v>104</v>
      </c>
      <c r="N13076" t="s">
        <v>69</v>
      </c>
      <c r="O13076" t="s">
        <v>22</v>
      </c>
    </row>
    <row r="13077" spans="1:15">
      <c r="A13077" t="s">
        <v>20029</v>
      </c>
      <c r="B13077" s="1">
        <v>45972</v>
      </c>
      <c r="C13077" t="s">
        <v>9447</v>
      </c>
      <c r="D13077" t="s">
        <v>32</v>
      </c>
      <c r="E13077" t="s">
        <v>40</v>
      </c>
      <c r="F13077">
        <v>2</v>
      </c>
      <c r="G13077">
        <v>32326.52</v>
      </c>
      <c r="H13077">
        <v>64653.04</v>
      </c>
      <c r="I13077">
        <f>salesdata[[#This Row],[Total_Sales_INR]]/10000000</f>
        <v>6.4653039999999998E-3</v>
      </c>
      <c r="J13077" t="s">
        <v>47</v>
      </c>
      <c r="K13077" t="s">
        <v>72</v>
      </c>
      <c r="L13077">
        <v>5</v>
      </c>
      <c r="M13077" t="s">
        <v>51</v>
      </c>
      <c r="N13077" t="s">
        <v>173</v>
      </c>
      <c r="O13077" t="s">
        <v>22</v>
      </c>
    </row>
    <row r="13078" spans="1:15">
      <c r="A13078" t="s">
        <v>20030</v>
      </c>
      <c r="B13078" s="1">
        <v>45700</v>
      </c>
      <c r="C13078" t="s">
        <v>8216</v>
      </c>
      <c r="D13078" t="s">
        <v>32</v>
      </c>
      <c r="E13078" t="s">
        <v>81</v>
      </c>
      <c r="F13078">
        <v>1</v>
      </c>
      <c r="G13078">
        <v>11096.4</v>
      </c>
      <c r="H13078">
        <v>11096.4</v>
      </c>
      <c r="I13078">
        <f>salesdata[[#This Row],[Total_Sales_INR]]/10000000</f>
        <v>1.1096400000000001E-3</v>
      </c>
      <c r="J13078" t="s">
        <v>47</v>
      </c>
      <c r="K13078" t="s">
        <v>35</v>
      </c>
      <c r="L13078">
        <v>5</v>
      </c>
      <c r="M13078" t="s">
        <v>73</v>
      </c>
      <c r="N13078" t="s">
        <v>142</v>
      </c>
      <c r="O13078" t="s">
        <v>22</v>
      </c>
    </row>
    <row r="13079" spans="1:15">
      <c r="A13079" t="s">
        <v>20031</v>
      </c>
      <c r="B13079" s="1">
        <v>45695</v>
      </c>
      <c r="C13079" t="s">
        <v>16773</v>
      </c>
      <c r="D13079" t="s">
        <v>25</v>
      </c>
      <c r="E13079" t="s">
        <v>26</v>
      </c>
      <c r="F13079">
        <v>3</v>
      </c>
      <c r="G13079">
        <v>14513.86</v>
      </c>
      <c r="H13079">
        <v>43541.58</v>
      </c>
      <c r="I13079">
        <f>salesdata[[#This Row],[Total_Sales_INR]]/10000000</f>
        <v>4.3541580000000003E-3</v>
      </c>
      <c r="J13079" t="s">
        <v>34</v>
      </c>
      <c r="K13079" t="s">
        <v>19</v>
      </c>
      <c r="L13079">
        <v>5</v>
      </c>
      <c r="M13079" t="s">
        <v>28</v>
      </c>
      <c r="N13079" t="s">
        <v>216</v>
      </c>
      <c r="O13079" t="s">
        <v>22</v>
      </c>
    </row>
    <row r="13080" spans="1:15">
      <c r="A13080" t="s">
        <v>20032</v>
      </c>
      <c r="B13080" s="1">
        <v>45906</v>
      </c>
      <c r="C13080" t="s">
        <v>16201</v>
      </c>
      <c r="D13080" t="s">
        <v>25</v>
      </c>
      <c r="E13080" t="s">
        <v>280</v>
      </c>
      <c r="F13080">
        <v>1</v>
      </c>
      <c r="G13080">
        <v>9057.15</v>
      </c>
      <c r="H13080">
        <v>9057.15</v>
      </c>
      <c r="I13080">
        <f>salesdata[[#This Row],[Total_Sales_INR]]/10000000</f>
        <v>9.0571499999999997E-4</v>
      </c>
      <c r="J13080" t="s">
        <v>34</v>
      </c>
      <c r="K13080" t="s">
        <v>35</v>
      </c>
      <c r="L13080">
        <v>2</v>
      </c>
      <c r="M13080" t="s">
        <v>133</v>
      </c>
      <c r="N13080" t="s">
        <v>62</v>
      </c>
      <c r="O13080" t="s">
        <v>22</v>
      </c>
    </row>
    <row r="13081" spans="1:15">
      <c r="A13081" t="s">
        <v>20033</v>
      </c>
      <c r="B13081" s="1">
        <v>45969</v>
      </c>
      <c r="C13081" t="s">
        <v>11781</v>
      </c>
      <c r="D13081" t="s">
        <v>16</v>
      </c>
      <c r="E13081" t="s">
        <v>130</v>
      </c>
      <c r="F13081">
        <v>1</v>
      </c>
      <c r="G13081">
        <v>11657.44</v>
      </c>
      <c r="H13081">
        <v>11657.44</v>
      </c>
      <c r="I13081">
        <f>salesdata[[#This Row],[Total_Sales_INR]]/10000000</f>
        <v>1.165744E-3</v>
      </c>
      <c r="J13081" t="s">
        <v>18</v>
      </c>
      <c r="K13081" t="s">
        <v>35</v>
      </c>
      <c r="L13081">
        <v>5</v>
      </c>
      <c r="M13081" t="s">
        <v>73</v>
      </c>
      <c r="N13081" t="s">
        <v>178</v>
      </c>
      <c r="O13081" t="s">
        <v>22</v>
      </c>
    </row>
    <row r="13082" spans="1:15">
      <c r="A13082" t="s">
        <v>20034</v>
      </c>
      <c r="B13082" s="1">
        <v>45777</v>
      </c>
      <c r="C13082" t="s">
        <v>20035</v>
      </c>
      <c r="D13082" t="s">
        <v>102</v>
      </c>
      <c r="E13082" t="s">
        <v>184</v>
      </c>
      <c r="F13082">
        <v>2</v>
      </c>
      <c r="G13082">
        <v>21038.93</v>
      </c>
      <c r="H13082">
        <v>42077.86</v>
      </c>
      <c r="I13082">
        <f>salesdata[[#This Row],[Total_Sales_INR]]/10000000</f>
        <v>4.2077859999999998E-3</v>
      </c>
      <c r="J13082" t="s">
        <v>27</v>
      </c>
      <c r="K13082" t="s">
        <v>72</v>
      </c>
      <c r="L13082">
        <v>3</v>
      </c>
      <c r="M13082" t="s">
        <v>77</v>
      </c>
      <c r="N13082" t="s">
        <v>62</v>
      </c>
      <c r="O13082" t="s">
        <v>22</v>
      </c>
    </row>
    <row r="13083" spans="1:15">
      <c r="A13083" t="s">
        <v>20036</v>
      </c>
      <c r="B13083" s="1">
        <v>45895</v>
      </c>
      <c r="C13083" t="s">
        <v>6663</v>
      </c>
      <c r="D13083" t="s">
        <v>16</v>
      </c>
      <c r="E13083" t="s">
        <v>145</v>
      </c>
      <c r="F13083">
        <v>5</v>
      </c>
      <c r="G13083">
        <v>30550.62</v>
      </c>
      <c r="H13083">
        <v>152753.1</v>
      </c>
      <c r="I13083">
        <f>salesdata[[#This Row],[Total_Sales_INR]]/10000000</f>
        <v>1.527531E-2</v>
      </c>
      <c r="J13083" t="s">
        <v>18</v>
      </c>
      <c r="K13083" t="s">
        <v>35</v>
      </c>
      <c r="L13083">
        <v>3</v>
      </c>
      <c r="M13083" t="s">
        <v>190</v>
      </c>
      <c r="N13083" t="s">
        <v>42</v>
      </c>
      <c r="O13083" t="s">
        <v>22</v>
      </c>
    </row>
    <row r="13084" spans="1:15">
      <c r="A13084" t="s">
        <v>20037</v>
      </c>
      <c r="B13084" s="1">
        <v>45680</v>
      </c>
      <c r="C13084" t="s">
        <v>1740</v>
      </c>
      <c r="D13084" t="s">
        <v>45</v>
      </c>
      <c r="E13084" t="s">
        <v>85</v>
      </c>
      <c r="F13084">
        <v>2</v>
      </c>
      <c r="G13084">
        <v>29516.48</v>
      </c>
      <c r="H13084">
        <v>59032.959999999999</v>
      </c>
      <c r="I13084">
        <f>salesdata[[#This Row],[Total_Sales_INR]]/10000000</f>
        <v>5.9032959999999997E-3</v>
      </c>
      <c r="J13084" t="s">
        <v>47</v>
      </c>
      <c r="K13084" t="s">
        <v>35</v>
      </c>
      <c r="L13084">
        <v>4</v>
      </c>
      <c r="M13084" t="s">
        <v>123</v>
      </c>
      <c r="N13084" t="s">
        <v>178</v>
      </c>
      <c r="O13084" t="s">
        <v>22</v>
      </c>
    </row>
    <row r="13085" spans="1:15">
      <c r="A13085" t="s">
        <v>20038</v>
      </c>
      <c r="B13085" s="1">
        <v>46011</v>
      </c>
      <c r="C13085" t="s">
        <v>10484</v>
      </c>
      <c r="D13085" t="s">
        <v>25</v>
      </c>
      <c r="E13085" t="s">
        <v>140</v>
      </c>
      <c r="F13085">
        <v>1</v>
      </c>
      <c r="G13085">
        <v>36628.629999999997</v>
      </c>
      <c r="H13085">
        <v>36628.629999999997</v>
      </c>
      <c r="I13085">
        <f>salesdata[[#This Row],[Total_Sales_INR]]/10000000</f>
        <v>3.6628629999999997E-3</v>
      </c>
      <c r="J13085" t="s">
        <v>18</v>
      </c>
      <c r="K13085" t="s">
        <v>19</v>
      </c>
      <c r="L13085">
        <v>3</v>
      </c>
      <c r="M13085" t="s">
        <v>61</v>
      </c>
      <c r="N13085" t="s">
        <v>62</v>
      </c>
      <c r="O13085" t="s">
        <v>22</v>
      </c>
    </row>
    <row r="13086" spans="1:15">
      <c r="A13086" t="s">
        <v>20039</v>
      </c>
      <c r="B13086" s="1">
        <v>45877</v>
      </c>
      <c r="C13086" t="s">
        <v>9208</v>
      </c>
      <c r="D13086" t="s">
        <v>45</v>
      </c>
      <c r="E13086" t="s">
        <v>65</v>
      </c>
      <c r="F13086">
        <v>2</v>
      </c>
      <c r="G13086">
        <v>10156.48</v>
      </c>
      <c r="H13086">
        <v>20312.96</v>
      </c>
      <c r="I13086">
        <f>salesdata[[#This Row],[Total_Sales_INR]]/10000000</f>
        <v>2.0312959999999997E-3</v>
      </c>
      <c r="J13086" t="s">
        <v>47</v>
      </c>
      <c r="K13086" t="s">
        <v>35</v>
      </c>
      <c r="L13086">
        <v>5</v>
      </c>
      <c r="M13086" t="s">
        <v>41</v>
      </c>
      <c r="N13086" t="s">
        <v>37</v>
      </c>
      <c r="O13086" t="s">
        <v>22</v>
      </c>
    </row>
    <row r="13087" spans="1:15">
      <c r="A13087" t="s">
        <v>20040</v>
      </c>
      <c r="B13087" s="1">
        <v>46018</v>
      </c>
      <c r="C13087" t="s">
        <v>20041</v>
      </c>
      <c r="D13087" t="s">
        <v>45</v>
      </c>
      <c r="E13087" t="s">
        <v>65</v>
      </c>
      <c r="F13087">
        <v>1</v>
      </c>
      <c r="G13087">
        <v>46729.77</v>
      </c>
      <c r="H13087">
        <v>46729.77</v>
      </c>
      <c r="I13087">
        <f>salesdata[[#This Row],[Total_Sales_INR]]/10000000</f>
        <v>4.672977E-3</v>
      </c>
      <c r="J13087" t="s">
        <v>27</v>
      </c>
      <c r="K13087" t="s">
        <v>19</v>
      </c>
      <c r="L13087">
        <v>4</v>
      </c>
      <c r="M13087" t="s">
        <v>160</v>
      </c>
      <c r="N13087" t="s">
        <v>167</v>
      </c>
      <c r="O13087" t="s">
        <v>22</v>
      </c>
    </row>
    <row r="13088" spans="1:15">
      <c r="A13088" t="s">
        <v>20042</v>
      </c>
      <c r="B13088" s="1">
        <v>45667</v>
      </c>
      <c r="C13088" t="s">
        <v>20043</v>
      </c>
      <c r="D13088" t="s">
        <v>102</v>
      </c>
      <c r="E13088" t="s">
        <v>155</v>
      </c>
      <c r="F13088">
        <v>5</v>
      </c>
      <c r="G13088">
        <v>49111.35</v>
      </c>
      <c r="H13088">
        <v>245556.75</v>
      </c>
      <c r="I13088">
        <f>salesdata[[#This Row],[Total_Sales_INR]]/10000000</f>
        <v>2.4555674999999999E-2</v>
      </c>
      <c r="J13088" t="s">
        <v>47</v>
      </c>
      <c r="K13088" t="s">
        <v>72</v>
      </c>
      <c r="L13088">
        <v>3</v>
      </c>
      <c r="M13088" t="s">
        <v>77</v>
      </c>
      <c r="N13088" t="s">
        <v>156</v>
      </c>
      <c r="O13088" t="s">
        <v>22</v>
      </c>
    </row>
    <row r="13089" spans="1:15">
      <c r="A13089" t="s">
        <v>20044</v>
      </c>
      <c r="B13089" s="1">
        <v>45682</v>
      </c>
      <c r="C13089" t="s">
        <v>3739</v>
      </c>
      <c r="D13089" t="s">
        <v>16</v>
      </c>
      <c r="E13089" t="s">
        <v>17</v>
      </c>
      <c r="F13089">
        <v>3</v>
      </c>
      <c r="G13089">
        <v>3553.56</v>
      </c>
      <c r="H13089">
        <v>10660.68</v>
      </c>
      <c r="I13089">
        <f>salesdata[[#This Row],[Total_Sales_INR]]/10000000</f>
        <v>1.0660680000000001E-3</v>
      </c>
      <c r="J13089" t="s">
        <v>34</v>
      </c>
      <c r="K13089" t="s">
        <v>19</v>
      </c>
      <c r="L13089">
        <v>3</v>
      </c>
      <c r="M13089" t="s">
        <v>115</v>
      </c>
      <c r="N13089" t="s">
        <v>213</v>
      </c>
      <c r="O13089" t="s">
        <v>22</v>
      </c>
    </row>
    <row r="13090" spans="1:15">
      <c r="A13090" t="s">
        <v>20045</v>
      </c>
      <c r="B13090" s="1">
        <v>45663</v>
      </c>
      <c r="C13090" t="s">
        <v>19460</v>
      </c>
      <c r="D13090" t="s">
        <v>16</v>
      </c>
      <c r="E13090" t="s">
        <v>145</v>
      </c>
      <c r="F13090">
        <v>1</v>
      </c>
      <c r="G13090">
        <v>22935.38</v>
      </c>
      <c r="H13090">
        <v>22935.38</v>
      </c>
      <c r="I13090">
        <f>salesdata[[#This Row],[Total_Sales_INR]]/10000000</f>
        <v>2.2935379999999999E-3</v>
      </c>
      <c r="J13090" t="s">
        <v>47</v>
      </c>
      <c r="K13090" t="s">
        <v>72</v>
      </c>
      <c r="L13090">
        <v>3</v>
      </c>
      <c r="M13090" t="s">
        <v>190</v>
      </c>
      <c r="N13090" t="s">
        <v>112</v>
      </c>
      <c r="O13090" t="s">
        <v>22</v>
      </c>
    </row>
    <row r="13091" spans="1:15">
      <c r="A13091" t="s">
        <v>20046</v>
      </c>
      <c r="B13091" s="1">
        <v>45894</v>
      </c>
      <c r="C13091" t="s">
        <v>19372</v>
      </c>
      <c r="D13091" t="s">
        <v>25</v>
      </c>
      <c r="E13091" t="s">
        <v>91</v>
      </c>
      <c r="F13091">
        <v>4</v>
      </c>
      <c r="G13091">
        <v>18760.189999999999</v>
      </c>
      <c r="H13091">
        <v>75040.759999999995</v>
      </c>
      <c r="I13091">
        <f>salesdata[[#This Row],[Total_Sales_INR]]/10000000</f>
        <v>7.5040759999999993E-3</v>
      </c>
      <c r="J13091" t="s">
        <v>18</v>
      </c>
      <c r="K13091" t="s">
        <v>35</v>
      </c>
      <c r="L13091">
        <v>4</v>
      </c>
      <c r="M13091" t="s">
        <v>123</v>
      </c>
      <c r="N13091" t="s">
        <v>69</v>
      </c>
      <c r="O13091" t="s">
        <v>22</v>
      </c>
    </row>
    <row r="13092" spans="1:15">
      <c r="A13092" t="s">
        <v>20047</v>
      </c>
      <c r="B13092" s="1">
        <v>45934</v>
      </c>
      <c r="C13092" t="s">
        <v>17762</v>
      </c>
      <c r="D13092" t="s">
        <v>102</v>
      </c>
      <c r="E13092" t="s">
        <v>184</v>
      </c>
      <c r="F13092">
        <v>1</v>
      </c>
      <c r="G13092">
        <v>12397.72</v>
      </c>
      <c r="H13092">
        <v>12397.72</v>
      </c>
      <c r="I13092">
        <f>salesdata[[#This Row],[Total_Sales_INR]]/10000000</f>
        <v>1.2397719999999999E-3</v>
      </c>
      <c r="J13092" t="s">
        <v>18</v>
      </c>
      <c r="K13092" t="s">
        <v>72</v>
      </c>
      <c r="L13092">
        <v>4</v>
      </c>
      <c r="M13092" t="s">
        <v>198</v>
      </c>
      <c r="N13092" t="s">
        <v>97</v>
      </c>
      <c r="O13092" t="s">
        <v>22</v>
      </c>
    </row>
    <row r="13093" spans="1:15">
      <c r="A13093" t="s">
        <v>20048</v>
      </c>
      <c r="B13093" s="1">
        <v>45926</v>
      </c>
      <c r="C13093" t="s">
        <v>20049</v>
      </c>
      <c r="D13093" t="s">
        <v>25</v>
      </c>
      <c r="E13093" t="s">
        <v>140</v>
      </c>
      <c r="F13093">
        <v>3</v>
      </c>
      <c r="G13093">
        <v>28761.46</v>
      </c>
      <c r="H13093">
        <v>86284.38</v>
      </c>
      <c r="I13093">
        <f>salesdata[[#This Row],[Total_Sales_INR]]/10000000</f>
        <v>8.6284380000000004E-3</v>
      </c>
      <c r="J13093" t="s">
        <v>34</v>
      </c>
      <c r="K13093" t="s">
        <v>35</v>
      </c>
      <c r="L13093">
        <v>1</v>
      </c>
      <c r="M13093" t="s">
        <v>68</v>
      </c>
      <c r="N13093" t="s">
        <v>48</v>
      </c>
      <c r="O13093" t="s">
        <v>22</v>
      </c>
    </row>
    <row r="13094" spans="1:15">
      <c r="A13094" t="s">
        <v>20050</v>
      </c>
      <c r="B13094" s="1">
        <v>45766</v>
      </c>
      <c r="C13094" t="s">
        <v>7176</v>
      </c>
      <c r="D13094" t="s">
        <v>16</v>
      </c>
      <c r="E13094" t="s">
        <v>137</v>
      </c>
      <c r="F13094">
        <v>1</v>
      </c>
      <c r="G13094">
        <v>35563.269999999997</v>
      </c>
      <c r="H13094">
        <v>35563.269999999997</v>
      </c>
      <c r="I13094">
        <f>salesdata[[#This Row],[Total_Sales_INR]]/10000000</f>
        <v>3.5563269999999998E-3</v>
      </c>
      <c r="J13094" t="s">
        <v>27</v>
      </c>
      <c r="K13094" t="s">
        <v>72</v>
      </c>
      <c r="L13094">
        <v>5</v>
      </c>
      <c r="M13094" t="s">
        <v>73</v>
      </c>
      <c r="N13094" t="s">
        <v>134</v>
      </c>
      <c r="O13094" t="s">
        <v>22</v>
      </c>
    </row>
    <row r="13095" spans="1:15">
      <c r="A13095" t="s">
        <v>20051</v>
      </c>
      <c r="B13095" s="1">
        <v>45856</v>
      </c>
      <c r="C13095" t="s">
        <v>1372</v>
      </c>
      <c r="D13095" t="s">
        <v>45</v>
      </c>
      <c r="E13095" t="s">
        <v>85</v>
      </c>
      <c r="F13095">
        <v>4</v>
      </c>
      <c r="G13095">
        <v>19123.810000000001</v>
      </c>
      <c r="H13095">
        <v>76495.240000000005</v>
      </c>
      <c r="I13095">
        <f>salesdata[[#This Row],[Total_Sales_INR]]/10000000</f>
        <v>7.6495240000000004E-3</v>
      </c>
      <c r="J13095" t="s">
        <v>47</v>
      </c>
      <c r="K13095" t="s">
        <v>35</v>
      </c>
      <c r="L13095">
        <v>5</v>
      </c>
      <c r="M13095" t="s">
        <v>170</v>
      </c>
      <c r="N13095" t="s">
        <v>178</v>
      </c>
      <c r="O13095" t="s">
        <v>22</v>
      </c>
    </row>
    <row r="13096" spans="1:15">
      <c r="A13096" t="s">
        <v>20052</v>
      </c>
      <c r="B13096" s="1">
        <v>45740</v>
      </c>
      <c r="C13096" t="s">
        <v>14172</v>
      </c>
      <c r="D13096" t="s">
        <v>32</v>
      </c>
      <c r="E13096" t="s">
        <v>40</v>
      </c>
      <c r="F13096">
        <v>3</v>
      </c>
      <c r="G13096">
        <v>22947.17</v>
      </c>
      <c r="H13096">
        <v>68841.509999999995</v>
      </c>
      <c r="I13096">
        <f>salesdata[[#This Row],[Total_Sales_INR]]/10000000</f>
        <v>6.8841509999999998E-3</v>
      </c>
      <c r="J13096" t="s">
        <v>27</v>
      </c>
      <c r="K13096" t="s">
        <v>72</v>
      </c>
      <c r="L13096">
        <v>3</v>
      </c>
      <c r="M13096" t="s">
        <v>115</v>
      </c>
      <c r="N13096" t="s">
        <v>57</v>
      </c>
      <c r="O13096" t="s">
        <v>22</v>
      </c>
    </row>
    <row r="13097" spans="1:15">
      <c r="A13097" t="s">
        <v>20053</v>
      </c>
      <c r="B13097" s="1">
        <v>45877</v>
      </c>
      <c r="C13097" t="s">
        <v>1609</v>
      </c>
      <c r="D13097" t="s">
        <v>25</v>
      </c>
      <c r="E13097" t="s">
        <v>91</v>
      </c>
      <c r="F13097">
        <v>2</v>
      </c>
      <c r="G13097">
        <v>9363.49</v>
      </c>
      <c r="H13097">
        <v>18726.98</v>
      </c>
      <c r="I13097">
        <f>salesdata[[#This Row],[Total_Sales_INR]]/10000000</f>
        <v>1.8726979999999999E-3</v>
      </c>
      <c r="J13097" t="s">
        <v>27</v>
      </c>
      <c r="K13097" t="s">
        <v>19</v>
      </c>
      <c r="L13097">
        <v>2</v>
      </c>
      <c r="M13097" t="s">
        <v>56</v>
      </c>
      <c r="N13097" t="s">
        <v>62</v>
      </c>
      <c r="O13097" t="s">
        <v>22</v>
      </c>
    </row>
    <row r="13098" spans="1:15">
      <c r="A13098" t="s">
        <v>20054</v>
      </c>
      <c r="B13098" s="1">
        <v>45800</v>
      </c>
      <c r="C13098" t="s">
        <v>5298</v>
      </c>
      <c r="D13098" t="s">
        <v>25</v>
      </c>
      <c r="E13098" t="s">
        <v>223</v>
      </c>
      <c r="F13098">
        <v>5</v>
      </c>
      <c r="G13098">
        <v>41857.199999999997</v>
      </c>
      <c r="H13098">
        <v>209286</v>
      </c>
      <c r="I13098">
        <f>salesdata[[#This Row],[Total_Sales_INR]]/10000000</f>
        <v>2.0928599999999999E-2</v>
      </c>
      <c r="J13098" t="s">
        <v>34</v>
      </c>
      <c r="K13098" t="s">
        <v>19</v>
      </c>
      <c r="L13098">
        <v>4</v>
      </c>
      <c r="M13098" t="s">
        <v>88</v>
      </c>
      <c r="N13098" t="s">
        <v>69</v>
      </c>
      <c r="O13098" t="s">
        <v>22</v>
      </c>
    </row>
    <row r="13099" spans="1:15">
      <c r="A13099" t="s">
        <v>20055</v>
      </c>
      <c r="B13099" s="1">
        <v>45700</v>
      </c>
      <c r="C13099" t="s">
        <v>13978</v>
      </c>
      <c r="D13099" t="s">
        <v>25</v>
      </c>
      <c r="E13099" t="s">
        <v>280</v>
      </c>
      <c r="F13099">
        <v>4</v>
      </c>
      <c r="G13099">
        <v>40032.97</v>
      </c>
      <c r="H13099">
        <v>160131.88</v>
      </c>
      <c r="I13099">
        <f>salesdata[[#This Row],[Total_Sales_INR]]/10000000</f>
        <v>1.6013188000000001E-2</v>
      </c>
      <c r="J13099" t="s">
        <v>47</v>
      </c>
      <c r="K13099" t="s">
        <v>35</v>
      </c>
      <c r="L13099">
        <v>3</v>
      </c>
      <c r="M13099" t="s">
        <v>115</v>
      </c>
      <c r="N13099" t="s">
        <v>69</v>
      </c>
      <c r="O13099" t="s">
        <v>22</v>
      </c>
    </row>
    <row r="13100" spans="1:15">
      <c r="A13100" t="s">
        <v>20056</v>
      </c>
      <c r="B13100" s="1">
        <v>45835</v>
      </c>
      <c r="C13100" t="s">
        <v>20057</v>
      </c>
      <c r="D13100" t="s">
        <v>25</v>
      </c>
      <c r="E13100" t="s">
        <v>223</v>
      </c>
      <c r="F13100">
        <v>4</v>
      </c>
      <c r="G13100">
        <v>33690.92</v>
      </c>
      <c r="H13100">
        <v>134763.68</v>
      </c>
      <c r="I13100">
        <f>salesdata[[#This Row],[Total_Sales_INR]]/10000000</f>
        <v>1.3476367999999999E-2</v>
      </c>
      <c r="J13100" t="s">
        <v>18</v>
      </c>
      <c r="K13100" t="s">
        <v>19</v>
      </c>
      <c r="L13100">
        <v>2</v>
      </c>
      <c r="M13100" t="s">
        <v>56</v>
      </c>
      <c r="N13100" t="s">
        <v>213</v>
      </c>
      <c r="O13100" t="s">
        <v>22</v>
      </c>
    </row>
    <row r="13101" spans="1:15">
      <c r="A13101" t="s">
        <v>20058</v>
      </c>
      <c r="B13101" s="1">
        <v>45688</v>
      </c>
      <c r="C13101" t="s">
        <v>14819</v>
      </c>
      <c r="D13101" t="s">
        <v>102</v>
      </c>
      <c r="E13101" t="s">
        <v>184</v>
      </c>
      <c r="F13101">
        <v>2</v>
      </c>
      <c r="G13101">
        <v>18749.88</v>
      </c>
      <c r="H13101">
        <v>37499.760000000002</v>
      </c>
      <c r="I13101">
        <f>salesdata[[#This Row],[Total_Sales_INR]]/10000000</f>
        <v>3.7499760000000004E-3</v>
      </c>
      <c r="J13101" t="s">
        <v>18</v>
      </c>
      <c r="K13101" t="s">
        <v>72</v>
      </c>
      <c r="L13101">
        <v>3</v>
      </c>
      <c r="M13101" t="s">
        <v>190</v>
      </c>
      <c r="N13101" t="s">
        <v>142</v>
      </c>
      <c r="O13101" t="s">
        <v>22</v>
      </c>
    </row>
    <row r="13102" spans="1:15">
      <c r="A13102" t="s">
        <v>20059</v>
      </c>
      <c r="B13102" s="1">
        <v>45679</v>
      </c>
      <c r="C13102" t="s">
        <v>14537</v>
      </c>
      <c r="D13102" t="s">
        <v>102</v>
      </c>
      <c r="E13102" t="s">
        <v>155</v>
      </c>
      <c r="F13102">
        <v>2</v>
      </c>
      <c r="G13102">
        <v>474.8</v>
      </c>
      <c r="H13102">
        <v>949.6</v>
      </c>
      <c r="I13102">
        <f>salesdata[[#This Row],[Total_Sales_INR]]/10000000</f>
        <v>9.4959999999999999E-5</v>
      </c>
      <c r="J13102" t="s">
        <v>34</v>
      </c>
      <c r="K13102" t="s">
        <v>19</v>
      </c>
      <c r="L13102">
        <v>4</v>
      </c>
      <c r="M13102" t="s">
        <v>88</v>
      </c>
      <c r="N13102" t="s">
        <v>74</v>
      </c>
      <c r="O13102" t="s">
        <v>22</v>
      </c>
    </row>
    <row r="13103" spans="1:15">
      <c r="A13103" t="s">
        <v>20060</v>
      </c>
      <c r="B13103" s="1">
        <v>45844</v>
      </c>
      <c r="C13103" t="s">
        <v>5730</v>
      </c>
      <c r="D13103" t="s">
        <v>25</v>
      </c>
      <c r="E13103" t="s">
        <v>280</v>
      </c>
      <c r="F13103">
        <v>4</v>
      </c>
      <c r="G13103">
        <v>24065.47</v>
      </c>
      <c r="H13103">
        <v>96261.88</v>
      </c>
      <c r="I13103">
        <f>salesdata[[#This Row],[Total_Sales_INR]]/10000000</f>
        <v>9.6261880000000008E-3</v>
      </c>
      <c r="J13103" t="s">
        <v>34</v>
      </c>
      <c r="K13103" t="s">
        <v>35</v>
      </c>
      <c r="L13103">
        <v>3</v>
      </c>
      <c r="M13103" t="s">
        <v>77</v>
      </c>
      <c r="N13103" t="s">
        <v>120</v>
      </c>
      <c r="O13103" t="s">
        <v>22</v>
      </c>
    </row>
    <row r="13104" spans="1:15">
      <c r="A13104" t="s">
        <v>20061</v>
      </c>
      <c r="B13104" s="1">
        <v>45834</v>
      </c>
      <c r="C13104" t="s">
        <v>9935</v>
      </c>
      <c r="D13104" t="s">
        <v>102</v>
      </c>
      <c r="E13104" t="s">
        <v>193</v>
      </c>
      <c r="F13104">
        <v>3</v>
      </c>
      <c r="G13104">
        <v>45155.14</v>
      </c>
      <c r="H13104">
        <v>135465.42000000001</v>
      </c>
      <c r="I13104">
        <f>salesdata[[#This Row],[Total_Sales_INR]]/10000000</f>
        <v>1.3546542000000002E-2</v>
      </c>
      <c r="J13104" t="s">
        <v>47</v>
      </c>
      <c r="K13104" t="s">
        <v>19</v>
      </c>
      <c r="L13104">
        <v>2</v>
      </c>
      <c r="M13104" t="s">
        <v>141</v>
      </c>
      <c r="N13104" t="s">
        <v>29</v>
      </c>
      <c r="O13104" t="s">
        <v>22</v>
      </c>
    </row>
    <row r="13105" spans="1:15">
      <c r="A13105" t="s">
        <v>20062</v>
      </c>
      <c r="B13105" s="1">
        <v>45786</v>
      </c>
      <c r="C13105" t="s">
        <v>8748</v>
      </c>
      <c r="D13105" t="s">
        <v>16</v>
      </c>
      <c r="E13105" t="s">
        <v>17</v>
      </c>
      <c r="F13105">
        <v>4</v>
      </c>
      <c r="G13105">
        <v>36517.01</v>
      </c>
      <c r="H13105">
        <v>146068.04</v>
      </c>
      <c r="I13105">
        <f>salesdata[[#This Row],[Total_Sales_INR]]/10000000</f>
        <v>1.4606804000000001E-2</v>
      </c>
      <c r="J13105" t="s">
        <v>18</v>
      </c>
      <c r="K13105" t="s">
        <v>19</v>
      </c>
      <c r="L13105">
        <v>1</v>
      </c>
      <c r="M13105" t="s">
        <v>68</v>
      </c>
      <c r="N13105" t="s">
        <v>142</v>
      </c>
      <c r="O13105" t="s">
        <v>22</v>
      </c>
    </row>
    <row r="13106" spans="1:15">
      <c r="A13106" t="s">
        <v>20063</v>
      </c>
      <c r="B13106" s="1">
        <v>45675</v>
      </c>
      <c r="C13106" t="s">
        <v>6840</v>
      </c>
      <c r="D13106" t="s">
        <v>45</v>
      </c>
      <c r="E13106" t="s">
        <v>60</v>
      </c>
      <c r="F13106">
        <v>3</v>
      </c>
      <c r="G13106">
        <v>8491.9699999999993</v>
      </c>
      <c r="H13106">
        <v>25475.91</v>
      </c>
      <c r="I13106">
        <f>salesdata[[#This Row],[Total_Sales_INR]]/10000000</f>
        <v>2.5475910000000001E-3</v>
      </c>
      <c r="J13106" t="s">
        <v>47</v>
      </c>
      <c r="K13106" t="s">
        <v>72</v>
      </c>
      <c r="L13106">
        <v>5</v>
      </c>
      <c r="M13106" t="s">
        <v>51</v>
      </c>
      <c r="N13106" t="s">
        <v>150</v>
      </c>
      <c r="O13106" t="s">
        <v>22</v>
      </c>
    </row>
    <row r="13107" spans="1:15">
      <c r="A13107" t="s">
        <v>20064</v>
      </c>
      <c r="B13107" s="1">
        <v>45895</v>
      </c>
      <c r="C13107" t="s">
        <v>498</v>
      </c>
      <c r="D13107" t="s">
        <v>25</v>
      </c>
      <c r="E13107" t="s">
        <v>280</v>
      </c>
      <c r="F13107">
        <v>3</v>
      </c>
      <c r="G13107">
        <v>26779.09</v>
      </c>
      <c r="H13107">
        <v>80337.27</v>
      </c>
      <c r="I13107">
        <f>salesdata[[#This Row],[Total_Sales_INR]]/10000000</f>
        <v>8.0337270000000009E-3</v>
      </c>
      <c r="J13107" t="s">
        <v>27</v>
      </c>
      <c r="K13107" t="s">
        <v>35</v>
      </c>
      <c r="L13107">
        <v>2</v>
      </c>
      <c r="M13107" t="s">
        <v>265</v>
      </c>
      <c r="N13107" t="s">
        <v>127</v>
      </c>
      <c r="O13107" t="s">
        <v>22</v>
      </c>
    </row>
    <row r="13108" spans="1:15">
      <c r="A13108" t="s">
        <v>20065</v>
      </c>
      <c r="B13108" s="1">
        <v>45687</v>
      </c>
      <c r="C13108" t="s">
        <v>2632</v>
      </c>
      <c r="D13108" t="s">
        <v>102</v>
      </c>
      <c r="E13108" t="s">
        <v>155</v>
      </c>
      <c r="F13108">
        <v>3</v>
      </c>
      <c r="G13108">
        <v>3701.85</v>
      </c>
      <c r="H13108">
        <v>11105.55</v>
      </c>
      <c r="I13108">
        <f>salesdata[[#This Row],[Total_Sales_INR]]/10000000</f>
        <v>1.1105549999999998E-3</v>
      </c>
      <c r="J13108" t="s">
        <v>18</v>
      </c>
      <c r="K13108" t="s">
        <v>35</v>
      </c>
      <c r="L13108">
        <v>3</v>
      </c>
      <c r="M13108" t="s">
        <v>190</v>
      </c>
      <c r="N13108" t="s">
        <v>37</v>
      </c>
      <c r="O13108" t="s">
        <v>22</v>
      </c>
    </row>
    <row r="13109" spans="1:15">
      <c r="A13109" t="s">
        <v>20066</v>
      </c>
      <c r="B13109" s="1">
        <v>45931</v>
      </c>
      <c r="C13109" t="s">
        <v>139</v>
      </c>
      <c r="D13109" t="s">
        <v>45</v>
      </c>
      <c r="E13109" t="s">
        <v>65</v>
      </c>
      <c r="F13109">
        <v>5</v>
      </c>
      <c r="G13109">
        <v>4043.47</v>
      </c>
      <c r="H13109">
        <v>20217.349999999999</v>
      </c>
      <c r="I13109">
        <f>salesdata[[#This Row],[Total_Sales_INR]]/10000000</f>
        <v>2.0217349999999998E-3</v>
      </c>
      <c r="J13109" t="s">
        <v>27</v>
      </c>
      <c r="K13109" t="s">
        <v>72</v>
      </c>
      <c r="L13109">
        <v>2</v>
      </c>
      <c r="M13109" t="s">
        <v>104</v>
      </c>
      <c r="N13109" t="s">
        <v>74</v>
      </c>
      <c r="O13109" t="s">
        <v>22</v>
      </c>
    </row>
    <row r="13110" spans="1:15">
      <c r="A13110" t="s">
        <v>20067</v>
      </c>
      <c r="B13110" s="1">
        <v>45837</v>
      </c>
      <c r="C13110" t="s">
        <v>9657</v>
      </c>
      <c r="D13110" t="s">
        <v>16</v>
      </c>
      <c r="E13110" t="s">
        <v>130</v>
      </c>
      <c r="F13110">
        <v>2</v>
      </c>
      <c r="G13110">
        <v>9158.6</v>
      </c>
      <c r="H13110">
        <v>18317.2</v>
      </c>
      <c r="I13110">
        <f>salesdata[[#This Row],[Total_Sales_INR]]/10000000</f>
        <v>1.83172E-3</v>
      </c>
      <c r="J13110" t="s">
        <v>27</v>
      </c>
      <c r="K13110" t="s">
        <v>72</v>
      </c>
      <c r="L13110">
        <v>5</v>
      </c>
      <c r="M13110" t="s">
        <v>41</v>
      </c>
      <c r="N13110" t="s">
        <v>142</v>
      </c>
      <c r="O13110" t="s">
        <v>22</v>
      </c>
    </row>
    <row r="13111" spans="1:15">
      <c r="A13111" t="s">
        <v>20068</v>
      </c>
      <c r="B13111" s="1">
        <v>45819</v>
      </c>
      <c r="C13111" t="s">
        <v>20069</v>
      </c>
      <c r="D13111" t="s">
        <v>25</v>
      </c>
      <c r="E13111" t="s">
        <v>140</v>
      </c>
      <c r="F13111">
        <v>5</v>
      </c>
      <c r="G13111">
        <v>19575.419999999998</v>
      </c>
      <c r="H13111">
        <v>97877.1</v>
      </c>
      <c r="I13111">
        <f>salesdata[[#This Row],[Total_Sales_INR]]/10000000</f>
        <v>9.7877099999999998E-3</v>
      </c>
      <c r="J13111" t="s">
        <v>47</v>
      </c>
      <c r="K13111" t="s">
        <v>19</v>
      </c>
      <c r="L13111">
        <v>5</v>
      </c>
      <c r="M13111" t="s">
        <v>41</v>
      </c>
      <c r="N13111" t="s">
        <v>69</v>
      </c>
      <c r="O13111" t="s">
        <v>22</v>
      </c>
    </row>
    <row r="13112" spans="1:15">
      <c r="A13112" t="s">
        <v>20070</v>
      </c>
      <c r="B13112" s="1">
        <v>45767</v>
      </c>
      <c r="C13112" t="s">
        <v>15189</v>
      </c>
      <c r="D13112" t="s">
        <v>45</v>
      </c>
      <c r="E13112" t="s">
        <v>46</v>
      </c>
      <c r="F13112">
        <v>4</v>
      </c>
      <c r="G13112">
        <v>10336.01</v>
      </c>
      <c r="H13112">
        <v>41344.04</v>
      </c>
      <c r="I13112">
        <f>salesdata[[#This Row],[Total_Sales_INR]]/10000000</f>
        <v>4.1344040000000004E-3</v>
      </c>
      <c r="J13112" t="s">
        <v>34</v>
      </c>
      <c r="K13112" t="s">
        <v>72</v>
      </c>
      <c r="L13112">
        <v>4</v>
      </c>
      <c r="M13112" t="s">
        <v>160</v>
      </c>
      <c r="N13112" t="s">
        <v>62</v>
      </c>
      <c r="O13112" t="s">
        <v>22</v>
      </c>
    </row>
    <row r="13113" spans="1:15">
      <c r="A13113" t="s">
        <v>20071</v>
      </c>
      <c r="B13113" s="1">
        <v>45807</v>
      </c>
      <c r="C13113" t="s">
        <v>20072</v>
      </c>
      <c r="D13113" t="s">
        <v>25</v>
      </c>
      <c r="E13113" t="s">
        <v>280</v>
      </c>
      <c r="F13113">
        <v>3</v>
      </c>
      <c r="G13113">
        <v>8216.9699999999993</v>
      </c>
      <c r="H13113">
        <v>24650.91</v>
      </c>
      <c r="I13113">
        <f>salesdata[[#This Row],[Total_Sales_INR]]/10000000</f>
        <v>2.465091E-3</v>
      </c>
      <c r="J13113" t="s">
        <v>34</v>
      </c>
      <c r="K13113" t="s">
        <v>19</v>
      </c>
      <c r="L13113">
        <v>5</v>
      </c>
      <c r="M13113" t="s">
        <v>28</v>
      </c>
      <c r="N13113" t="s">
        <v>142</v>
      </c>
      <c r="O13113" t="s">
        <v>22</v>
      </c>
    </row>
    <row r="13114" spans="1:15">
      <c r="A13114" t="s">
        <v>20073</v>
      </c>
      <c r="B13114" s="1">
        <v>45909</v>
      </c>
      <c r="C13114" t="s">
        <v>5615</v>
      </c>
      <c r="D13114" t="s">
        <v>102</v>
      </c>
      <c r="E13114" t="s">
        <v>184</v>
      </c>
      <c r="F13114">
        <v>5</v>
      </c>
      <c r="G13114">
        <v>10900.18</v>
      </c>
      <c r="H13114">
        <v>54500.9</v>
      </c>
      <c r="I13114">
        <f>salesdata[[#This Row],[Total_Sales_INR]]/10000000</f>
        <v>5.4500900000000003E-3</v>
      </c>
      <c r="J13114" t="s">
        <v>27</v>
      </c>
      <c r="K13114" t="s">
        <v>35</v>
      </c>
      <c r="L13114">
        <v>2</v>
      </c>
      <c r="M13114" t="s">
        <v>141</v>
      </c>
      <c r="N13114" t="s">
        <v>216</v>
      </c>
      <c r="O13114" t="s">
        <v>22</v>
      </c>
    </row>
    <row r="13115" spans="1:15">
      <c r="A13115" t="s">
        <v>20074</v>
      </c>
      <c r="B13115" s="1">
        <v>45886</v>
      </c>
      <c r="C13115" t="s">
        <v>20075</v>
      </c>
      <c r="D13115" t="s">
        <v>16</v>
      </c>
      <c r="E13115" t="s">
        <v>17</v>
      </c>
      <c r="F13115">
        <v>5</v>
      </c>
      <c r="G13115">
        <v>23131.21</v>
      </c>
      <c r="H13115">
        <v>115656.05</v>
      </c>
      <c r="I13115">
        <f>salesdata[[#This Row],[Total_Sales_INR]]/10000000</f>
        <v>1.1565605E-2</v>
      </c>
      <c r="J13115" t="s">
        <v>27</v>
      </c>
      <c r="K13115" t="s">
        <v>19</v>
      </c>
      <c r="L13115">
        <v>2</v>
      </c>
      <c r="M13115" t="s">
        <v>56</v>
      </c>
      <c r="N13115" t="s">
        <v>120</v>
      </c>
      <c r="O13115" t="s">
        <v>22</v>
      </c>
    </row>
    <row r="13116" spans="1:15">
      <c r="A13116" t="s">
        <v>20076</v>
      </c>
      <c r="B13116" s="1">
        <v>45858</v>
      </c>
      <c r="C13116" t="s">
        <v>20077</v>
      </c>
      <c r="D13116" t="s">
        <v>45</v>
      </c>
      <c r="E13116" t="s">
        <v>55</v>
      </c>
      <c r="F13116">
        <v>4</v>
      </c>
      <c r="G13116">
        <v>47428.06</v>
      </c>
      <c r="H13116">
        <v>189712.24</v>
      </c>
      <c r="I13116">
        <f>salesdata[[#This Row],[Total_Sales_INR]]/10000000</f>
        <v>1.8971223999999998E-2</v>
      </c>
      <c r="J13116" t="s">
        <v>27</v>
      </c>
      <c r="K13116" t="s">
        <v>72</v>
      </c>
      <c r="L13116">
        <v>2</v>
      </c>
      <c r="M13116" t="s">
        <v>56</v>
      </c>
      <c r="N13116" t="s">
        <v>167</v>
      </c>
      <c r="O13116" t="s">
        <v>22</v>
      </c>
    </row>
    <row r="13117" spans="1:15">
      <c r="A13117" t="s">
        <v>20078</v>
      </c>
      <c r="B13117" s="1">
        <v>45850</v>
      </c>
      <c r="C13117" t="s">
        <v>8605</v>
      </c>
      <c r="D13117" t="s">
        <v>25</v>
      </c>
      <c r="E13117" t="s">
        <v>26</v>
      </c>
      <c r="F13117">
        <v>1</v>
      </c>
      <c r="G13117">
        <v>40181.19</v>
      </c>
      <c r="H13117">
        <v>40181.19</v>
      </c>
      <c r="I13117">
        <f>salesdata[[#This Row],[Total_Sales_INR]]/10000000</f>
        <v>4.0181190000000006E-3</v>
      </c>
      <c r="J13117" t="s">
        <v>34</v>
      </c>
      <c r="K13117" t="s">
        <v>35</v>
      </c>
      <c r="L13117">
        <v>3</v>
      </c>
      <c r="M13117" t="s">
        <v>36</v>
      </c>
      <c r="N13117" t="s">
        <v>62</v>
      </c>
      <c r="O13117" t="s">
        <v>22</v>
      </c>
    </row>
    <row r="13118" spans="1:15">
      <c r="A13118" t="s">
        <v>20079</v>
      </c>
      <c r="B13118" s="1">
        <v>45710</v>
      </c>
      <c r="C13118" t="s">
        <v>4969</v>
      </c>
      <c r="D13118" t="s">
        <v>45</v>
      </c>
      <c r="E13118" t="s">
        <v>65</v>
      </c>
      <c r="F13118">
        <v>3</v>
      </c>
      <c r="G13118">
        <v>1439.08</v>
      </c>
      <c r="H13118">
        <v>4317.24</v>
      </c>
      <c r="I13118">
        <f>salesdata[[#This Row],[Total_Sales_INR]]/10000000</f>
        <v>4.3172399999999997E-4</v>
      </c>
      <c r="J13118" t="s">
        <v>18</v>
      </c>
      <c r="K13118" t="s">
        <v>35</v>
      </c>
      <c r="L13118">
        <v>4</v>
      </c>
      <c r="M13118" t="s">
        <v>160</v>
      </c>
      <c r="N13118" t="s">
        <v>216</v>
      </c>
      <c r="O13118" t="s">
        <v>22</v>
      </c>
    </row>
    <row r="13119" spans="1:15">
      <c r="A13119" t="s">
        <v>20080</v>
      </c>
      <c r="B13119" s="1">
        <v>45890</v>
      </c>
      <c r="C13119" t="s">
        <v>6995</v>
      </c>
      <c r="D13119" t="s">
        <v>32</v>
      </c>
      <c r="E13119" t="s">
        <v>33</v>
      </c>
      <c r="F13119">
        <v>5</v>
      </c>
      <c r="G13119">
        <v>6454.86</v>
      </c>
      <c r="H13119">
        <v>32274.3</v>
      </c>
      <c r="I13119">
        <f>salesdata[[#This Row],[Total_Sales_INR]]/10000000</f>
        <v>3.2274299999999999E-3</v>
      </c>
      <c r="J13119" t="s">
        <v>34</v>
      </c>
      <c r="K13119" t="s">
        <v>19</v>
      </c>
      <c r="L13119">
        <v>2</v>
      </c>
      <c r="M13119" t="s">
        <v>265</v>
      </c>
      <c r="N13119" t="s">
        <v>21</v>
      </c>
      <c r="O13119" t="s">
        <v>22</v>
      </c>
    </row>
    <row r="13120" spans="1:15">
      <c r="A13120" t="s">
        <v>20081</v>
      </c>
      <c r="B13120" s="1">
        <v>45694</v>
      </c>
      <c r="C13120" t="s">
        <v>20082</v>
      </c>
      <c r="D13120" t="s">
        <v>32</v>
      </c>
      <c r="E13120" t="s">
        <v>309</v>
      </c>
      <c r="F13120">
        <v>2</v>
      </c>
      <c r="G13120">
        <v>39858.35</v>
      </c>
      <c r="H13120">
        <v>79716.7</v>
      </c>
      <c r="I13120">
        <f>salesdata[[#This Row],[Total_Sales_INR]]/10000000</f>
        <v>7.9716700000000001E-3</v>
      </c>
      <c r="J13120" t="s">
        <v>18</v>
      </c>
      <c r="K13120" t="s">
        <v>19</v>
      </c>
      <c r="L13120">
        <v>4</v>
      </c>
      <c r="M13120" t="s">
        <v>88</v>
      </c>
      <c r="N13120" t="s">
        <v>156</v>
      </c>
      <c r="O13120" t="s">
        <v>22</v>
      </c>
    </row>
    <row r="13121" spans="1:15">
      <c r="A13121" t="s">
        <v>20083</v>
      </c>
      <c r="B13121" s="1">
        <v>45797</v>
      </c>
      <c r="C13121" t="s">
        <v>1190</v>
      </c>
      <c r="D13121" t="s">
        <v>102</v>
      </c>
      <c r="E13121" t="s">
        <v>184</v>
      </c>
      <c r="F13121">
        <v>5</v>
      </c>
      <c r="G13121">
        <v>527.57000000000005</v>
      </c>
      <c r="H13121">
        <v>2637.85</v>
      </c>
      <c r="I13121">
        <f>salesdata[[#This Row],[Total_Sales_INR]]/10000000</f>
        <v>2.63785E-4</v>
      </c>
      <c r="J13121" t="s">
        <v>47</v>
      </c>
      <c r="K13121" t="s">
        <v>19</v>
      </c>
      <c r="L13121">
        <v>1</v>
      </c>
      <c r="M13121" t="s">
        <v>107</v>
      </c>
      <c r="N13121" t="s">
        <v>173</v>
      </c>
      <c r="O13121" t="s">
        <v>22</v>
      </c>
    </row>
    <row r="13122" spans="1:15">
      <c r="A13122" t="s">
        <v>20084</v>
      </c>
      <c r="B13122" s="1">
        <v>45880</v>
      </c>
      <c r="C13122" t="s">
        <v>13579</v>
      </c>
      <c r="D13122" t="s">
        <v>32</v>
      </c>
      <c r="E13122" t="s">
        <v>40</v>
      </c>
      <c r="F13122">
        <v>1</v>
      </c>
      <c r="G13122">
        <v>48659.51</v>
      </c>
      <c r="H13122">
        <v>48659.51</v>
      </c>
      <c r="I13122">
        <f>salesdata[[#This Row],[Total_Sales_INR]]/10000000</f>
        <v>4.8659510000000003E-3</v>
      </c>
      <c r="J13122" t="s">
        <v>27</v>
      </c>
      <c r="K13122" t="s">
        <v>35</v>
      </c>
      <c r="L13122">
        <v>2</v>
      </c>
      <c r="M13122" t="s">
        <v>104</v>
      </c>
      <c r="N13122" t="s">
        <v>97</v>
      </c>
      <c r="O13122" t="s">
        <v>22</v>
      </c>
    </row>
    <row r="13123" spans="1:15">
      <c r="A13123" t="s">
        <v>20085</v>
      </c>
      <c r="B13123" s="1">
        <v>45985</v>
      </c>
      <c r="C13123" t="s">
        <v>20086</v>
      </c>
      <c r="D13123" t="s">
        <v>25</v>
      </c>
      <c r="E13123" t="s">
        <v>140</v>
      </c>
      <c r="F13123">
        <v>2</v>
      </c>
      <c r="G13123">
        <v>3912.91</v>
      </c>
      <c r="H13123">
        <v>7825.82</v>
      </c>
      <c r="I13123">
        <f>salesdata[[#This Row],[Total_Sales_INR]]/10000000</f>
        <v>7.8258199999999998E-4</v>
      </c>
      <c r="J13123" t="s">
        <v>18</v>
      </c>
      <c r="K13123" t="s">
        <v>19</v>
      </c>
      <c r="L13123">
        <v>3</v>
      </c>
      <c r="M13123" t="s">
        <v>190</v>
      </c>
      <c r="N13123" t="s">
        <v>124</v>
      </c>
      <c r="O13123" t="s">
        <v>22</v>
      </c>
    </row>
    <row r="13124" spans="1:15">
      <c r="A13124" t="s">
        <v>20087</v>
      </c>
      <c r="B13124" s="1">
        <v>45683</v>
      </c>
      <c r="C13124" t="s">
        <v>4448</v>
      </c>
      <c r="D13124" t="s">
        <v>16</v>
      </c>
      <c r="E13124" t="s">
        <v>137</v>
      </c>
      <c r="F13124">
        <v>2</v>
      </c>
      <c r="G13124">
        <v>3350.8</v>
      </c>
      <c r="H13124">
        <v>6701.6</v>
      </c>
      <c r="I13124">
        <f>salesdata[[#This Row],[Total_Sales_INR]]/10000000</f>
        <v>6.7016000000000005E-4</v>
      </c>
      <c r="J13124" t="s">
        <v>47</v>
      </c>
      <c r="K13124" t="s">
        <v>35</v>
      </c>
      <c r="L13124">
        <v>4</v>
      </c>
      <c r="M13124" t="s">
        <v>123</v>
      </c>
      <c r="N13124" t="s">
        <v>167</v>
      </c>
      <c r="O13124" t="s">
        <v>22</v>
      </c>
    </row>
    <row r="13125" spans="1:15">
      <c r="A13125" t="s">
        <v>20088</v>
      </c>
      <c r="B13125" s="1">
        <v>45915</v>
      </c>
      <c r="C13125" t="s">
        <v>18056</v>
      </c>
      <c r="D13125" t="s">
        <v>32</v>
      </c>
      <c r="E13125" t="s">
        <v>33</v>
      </c>
      <c r="F13125">
        <v>1</v>
      </c>
      <c r="G13125">
        <v>11136.38</v>
      </c>
      <c r="H13125">
        <v>11136.38</v>
      </c>
      <c r="I13125">
        <f>salesdata[[#This Row],[Total_Sales_INR]]/10000000</f>
        <v>1.1136379999999999E-3</v>
      </c>
      <c r="J13125" t="s">
        <v>18</v>
      </c>
      <c r="K13125" t="s">
        <v>19</v>
      </c>
      <c r="L13125">
        <v>3</v>
      </c>
      <c r="M13125" t="s">
        <v>36</v>
      </c>
      <c r="N13125" t="s">
        <v>150</v>
      </c>
      <c r="O13125" t="s">
        <v>22</v>
      </c>
    </row>
    <row r="13126" spans="1:15">
      <c r="A13126" t="s">
        <v>20089</v>
      </c>
      <c r="B13126" s="1">
        <v>45786</v>
      </c>
      <c r="C13126" t="s">
        <v>18944</v>
      </c>
      <c r="D13126" t="s">
        <v>45</v>
      </c>
      <c r="E13126" t="s">
        <v>65</v>
      </c>
      <c r="F13126">
        <v>1</v>
      </c>
      <c r="G13126">
        <v>38049.61</v>
      </c>
      <c r="H13126">
        <v>38049.61</v>
      </c>
      <c r="I13126">
        <f>salesdata[[#This Row],[Total_Sales_INR]]/10000000</f>
        <v>3.8049609999999999E-3</v>
      </c>
      <c r="J13126" t="s">
        <v>27</v>
      </c>
      <c r="K13126" t="s">
        <v>19</v>
      </c>
      <c r="L13126">
        <v>4</v>
      </c>
      <c r="M13126" t="s">
        <v>160</v>
      </c>
      <c r="N13126" t="s">
        <v>69</v>
      </c>
      <c r="O13126" t="s">
        <v>22</v>
      </c>
    </row>
    <row r="13127" spans="1:15">
      <c r="A13127" t="s">
        <v>20090</v>
      </c>
      <c r="B13127" s="1">
        <v>45823</v>
      </c>
      <c r="C13127" t="s">
        <v>20091</v>
      </c>
      <c r="D13127" t="s">
        <v>45</v>
      </c>
      <c r="E13127" t="s">
        <v>46</v>
      </c>
      <c r="F13127">
        <v>3</v>
      </c>
      <c r="G13127">
        <v>8522.27</v>
      </c>
      <c r="H13127">
        <v>25566.81</v>
      </c>
      <c r="I13127">
        <f>salesdata[[#This Row],[Total_Sales_INR]]/10000000</f>
        <v>2.5566810000000003E-3</v>
      </c>
      <c r="J13127" t="s">
        <v>18</v>
      </c>
      <c r="K13127" t="s">
        <v>19</v>
      </c>
      <c r="L13127">
        <v>4</v>
      </c>
      <c r="M13127" t="s">
        <v>185</v>
      </c>
      <c r="N13127" t="s">
        <v>213</v>
      </c>
      <c r="O13127" t="s">
        <v>22</v>
      </c>
    </row>
    <row r="13128" spans="1:15">
      <c r="A13128" t="s">
        <v>20092</v>
      </c>
      <c r="B13128" s="1">
        <v>45801</v>
      </c>
      <c r="C13128" t="s">
        <v>478</v>
      </c>
      <c r="D13128" t="s">
        <v>16</v>
      </c>
      <c r="E13128" t="s">
        <v>130</v>
      </c>
      <c r="F13128">
        <v>1</v>
      </c>
      <c r="G13128">
        <v>21986.52</v>
      </c>
      <c r="H13128">
        <v>21986.52</v>
      </c>
      <c r="I13128">
        <f>salesdata[[#This Row],[Total_Sales_INR]]/10000000</f>
        <v>2.1986520000000002E-3</v>
      </c>
      <c r="J13128" t="s">
        <v>18</v>
      </c>
      <c r="K13128" t="s">
        <v>72</v>
      </c>
      <c r="L13128">
        <v>2</v>
      </c>
      <c r="M13128" t="s">
        <v>141</v>
      </c>
      <c r="N13128" t="s">
        <v>112</v>
      </c>
      <c r="O13128" t="s">
        <v>22</v>
      </c>
    </row>
    <row r="13129" spans="1:15">
      <c r="A13129" t="s">
        <v>20093</v>
      </c>
      <c r="B13129" s="1">
        <v>45811</v>
      </c>
      <c r="C13129" t="s">
        <v>20094</v>
      </c>
      <c r="D13129" t="s">
        <v>16</v>
      </c>
      <c r="E13129" t="s">
        <v>130</v>
      </c>
      <c r="F13129">
        <v>4</v>
      </c>
      <c r="G13129">
        <v>16066.89</v>
      </c>
      <c r="H13129">
        <v>64267.56</v>
      </c>
      <c r="I13129">
        <f>salesdata[[#This Row],[Total_Sales_INR]]/10000000</f>
        <v>6.4267559999999996E-3</v>
      </c>
      <c r="J13129" t="s">
        <v>18</v>
      </c>
      <c r="K13129" t="s">
        <v>19</v>
      </c>
      <c r="L13129">
        <v>1</v>
      </c>
      <c r="M13129" t="s">
        <v>107</v>
      </c>
      <c r="N13129" t="s">
        <v>74</v>
      </c>
      <c r="O13129" t="s">
        <v>22</v>
      </c>
    </row>
    <row r="13130" spans="1:15">
      <c r="A13130" t="s">
        <v>20095</v>
      </c>
      <c r="B13130" s="1">
        <v>45834</v>
      </c>
      <c r="C13130" t="s">
        <v>20096</v>
      </c>
      <c r="D13130" t="s">
        <v>102</v>
      </c>
      <c r="E13130" t="s">
        <v>118</v>
      </c>
      <c r="F13130">
        <v>3</v>
      </c>
      <c r="G13130">
        <v>46917.09</v>
      </c>
      <c r="H13130">
        <v>140751.26999999999</v>
      </c>
      <c r="I13130">
        <f>salesdata[[#This Row],[Total_Sales_INR]]/10000000</f>
        <v>1.4075127E-2</v>
      </c>
      <c r="J13130" t="s">
        <v>18</v>
      </c>
      <c r="K13130" t="s">
        <v>19</v>
      </c>
      <c r="L13130">
        <v>5</v>
      </c>
      <c r="M13130" t="s">
        <v>41</v>
      </c>
      <c r="N13130" t="s">
        <v>178</v>
      </c>
      <c r="O13130" t="s">
        <v>22</v>
      </c>
    </row>
    <row r="13131" spans="1:15">
      <c r="A13131" t="s">
        <v>20097</v>
      </c>
      <c r="B13131" s="1">
        <v>45974</v>
      </c>
      <c r="C13131" t="s">
        <v>4032</v>
      </c>
      <c r="D13131" t="s">
        <v>16</v>
      </c>
      <c r="E13131" t="s">
        <v>145</v>
      </c>
      <c r="F13131">
        <v>2</v>
      </c>
      <c r="G13131">
        <v>17230.009999999998</v>
      </c>
      <c r="H13131">
        <v>34460.019999999997</v>
      </c>
      <c r="I13131">
        <f>salesdata[[#This Row],[Total_Sales_INR]]/10000000</f>
        <v>3.4460019999999997E-3</v>
      </c>
      <c r="J13131" t="s">
        <v>47</v>
      </c>
      <c r="K13131" t="s">
        <v>19</v>
      </c>
      <c r="L13131">
        <v>4</v>
      </c>
      <c r="M13131" t="s">
        <v>160</v>
      </c>
      <c r="N13131" t="s">
        <v>124</v>
      </c>
      <c r="O13131" t="s">
        <v>22</v>
      </c>
    </row>
    <row r="13132" spans="1:15">
      <c r="A13132" t="s">
        <v>20098</v>
      </c>
      <c r="B13132" s="1">
        <v>45793</v>
      </c>
      <c r="C13132" t="s">
        <v>10084</v>
      </c>
      <c r="D13132" t="s">
        <v>45</v>
      </c>
      <c r="E13132" t="s">
        <v>85</v>
      </c>
      <c r="F13132">
        <v>1</v>
      </c>
      <c r="G13132">
        <v>26960.63</v>
      </c>
      <c r="H13132">
        <v>26960.63</v>
      </c>
      <c r="I13132">
        <f>salesdata[[#This Row],[Total_Sales_INR]]/10000000</f>
        <v>2.6960630000000003E-3</v>
      </c>
      <c r="J13132" t="s">
        <v>18</v>
      </c>
      <c r="K13132" t="s">
        <v>19</v>
      </c>
      <c r="L13132">
        <v>4</v>
      </c>
      <c r="M13132" t="s">
        <v>198</v>
      </c>
      <c r="N13132" t="s">
        <v>178</v>
      </c>
      <c r="O13132" t="s">
        <v>22</v>
      </c>
    </row>
    <row r="13133" spans="1:15">
      <c r="A13133" t="s">
        <v>20099</v>
      </c>
      <c r="B13133" s="1">
        <v>45830</v>
      </c>
      <c r="C13133" t="s">
        <v>9666</v>
      </c>
      <c r="D13133" t="s">
        <v>102</v>
      </c>
      <c r="E13133" t="s">
        <v>118</v>
      </c>
      <c r="F13133">
        <v>4</v>
      </c>
      <c r="G13133">
        <v>42191.44</v>
      </c>
      <c r="H13133">
        <v>168765.76</v>
      </c>
      <c r="I13133">
        <f>salesdata[[#This Row],[Total_Sales_INR]]/10000000</f>
        <v>1.6876576000000001E-2</v>
      </c>
      <c r="J13133" t="s">
        <v>27</v>
      </c>
      <c r="K13133" t="s">
        <v>19</v>
      </c>
      <c r="L13133">
        <v>4</v>
      </c>
      <c r="M13133" t="s">
        <v>160</v>
      </c>
      <c r="N13133" t="s">
        <v>21</v>
      </c>
      <c r="O13133" t="s">
        <v>22</v>
      </c>
    </row>
    <row r="13134" spans="1:15">
      <c r="A13134" t="s">
        <v>20100</v>
      </c>
      <c r="B13134" s="1">
        <v>45793</v>
      </c>
      <c r="C13134" t="s">
        <v>4673</v>
      </c>
      <c r="D13134" t="s">
        <v>16</v>
      </c>
      <c r="E13134" t="s">
        <v>159</v>
      </c>
      <c r="F13134">
        <v>3</v>
      </c>
      <c r="G13134">
        <v>4685.5600000000004</v>
      </c>
      <c r="H13134">
        <v>14056.68</v>
      </c>
      <c r="I13134">
        <f>salesdata[[#This Row],[Total_Sales_INR]]/10000000</f>
        <v>1.4056680000000001E-3</v>
      </c>
      <c r="J13134" t="s">
        <v>18</v>
      </c>
      <c r="K13134" t="s">
        <v>72</v>
      </c>
      <c r="L13134">
        <v>1</v>
      </c>
      <c r="M13134" t="s">
        <v>20</v>
      </c>
      <c r="N13134" t="s">
        <v>142</v>
      </c>
      <c r="O13134" t="s">
        <v>22</v>
      </c>
    </row>
    <row r="13135" spans="1:15">
      <c r="A13135" t="s">
        <v>20101</v>
      </c>
      <c r="B13135" s="1">
        <v>45757</v>
      </c>
      <c r="C13135" t="s">
        <v>3032</v>
      </c>
      <c r="D13135" t="s">
        <v>32</v>
      </c>
      <c r="E13135" t="s">
        <v>33</v>
      </c>
      <c r="F13135">
        <v>2</v>
      </c>
      <c r="G13135">
        <v>35289.870000000003</v>
      </c>
      <c r="H13135">
        <v>70579.740000000005</v>
      </c>
      <c r="I13135">
        <f>salesdata[[#This Row],[Total_Sales_INR]]/10000000</f>
        <v>7.0579740000000007E-3</v>
      </c>
      <c r="J13135" t="s">
        <v>18</v>
      </c>
      <c r="K13135" t="s">
        <v>19</v>
      </c>
      <c r="L13135">
        <v>3</v>
      </c>
      <c r="M13135" t="s">
        <v>115</v>
      </c>
      <c r="N13135" t="s">
        <v>78</v>
      </c>
      <c r="O13135" t="s">
        <v>22</v>
      </c>
    </row>
    <row r="13136" spans="1:15">
      <c r="A13136" t="s">
        <v>20102</v>
      </c>
      <c r="B13136" s="1">
        <v>45801</v>
      </c>
      <c r="C13136" t="s">
        <v>4751</v>
      </c>
      <c r="D13136" t="s">
        <v>16</v>
      </c>
      <c r="E13136" t="s">
        <v>130</v>
      </c>
      <c r="F13136">
        <v>2</v>
      </c>
      <c r="G13136">
        <v>4894.97</v>
      </c>
      <c r="H13136">
        <v>9789.94</v>
      </c>
      <c r="I13136">
        <f>salesdata[[#This Row],[Total_Sales_INR]]/10000000</f>
        <v>9.7899399999999996E-4</v>
      </c>
      <c r="J13136" t="s">
        <v>34</v>
      </c>
      <c r="K13136" t="s">
        <v>19</v>
      </c>
      <c r="L13136">
        <v>4</v>
      </c>
      <c r="M13136" t="s">
        <v>123</v>
      </c>
      <c r="N13136" t="s">
        <v>124</v>
      </c>
      <c r="O13136" t="s">
        <v>22</v>
      </c>
    </row>
    <row r="13137" spans="1:15">
      <c r="A13137" t="s">
        <v>20103</v>
      </c>
      <c r="B13137" s="1">
        <v>46008</v>
      </c>
      <c r="C13137" t="s">
        <v>20104</v>
      </c>
      <c r="D13137" t="s">
        <v>25</v>
      </c>
      <c r="E13137" t="s">
        <v>280</v>
      </c>
      <c r="F13137">
        <v>4</v>
      </c>
      <c r="G13137">
        <v>11818.41</v>
      </c>
      <c r="H13137">
        <v>47273.64</v>
      </c>
      <c r="I13137">
        <f>salesdata[[#This Row],[Total_Sales_INR]]/10000000</f>
        <v>4.7273639999999995E-3</v>
      </c>
      <c r="J13137" t="s">
        <v>18</v>
      </c>
      <c r="K13137" t="s">
        <v>72</v>
      </c>
      <c r="L13137">
        <v>5</v>
      </c>
      <c r="M13137" t="s">
        <v>41</v>
      </c>
      <c r="N13137" t="s">
        <v>82</v>
      </c>
      <c r="O13137" t="s">
        <v>22</v>
      </c>
    </row>
    <row r="13138" spans="1:15">
      <c r="A13138" t="s">
        <v>20105</v>
      </c>
      <c r="B13138" s="1">
        <v>45986</v>
      </c>
      <c r="C13138" t="s">
        <v>2433</v>
      </c>
      <c r="D13138" t="s">
        <v>25</v>
      </c>
      <c r="E13138" t="s">
        <v>26</v>
      </c>
      <c r="F13138">
        <v>3</v>
      </c>
      <c r="G13138">
        <v>7564.93</v>
      </c>
      <c r="H13138">
        <v>22694.79</v>
      </c>
      <c r="I13138">
        <f>salesdata[[#This Row],[Total_Sales_INR]]/10000000</f>
        <v>2.269479E-3</v>
      </c>
      <c r="J13138" t="s">
        <v>18</v>
      </c>
      <c r="K13138" t="s">
        <v>72</v>
      </c>
      <c r="L13138">
        <v>2</v>
      </c>
      <c r="M13138" t="s">
        <v>265</v>
      </c>
      <c r="N13138" t="s">
        <v>52</v>
      </c>
      <c r="O13138" t="s">
        <v>22</v>
      </c>
    </row>
    <row r="13139" spans="1:15">
      <c r="A13139" t="s">
        <v>20106</v>
      </c>
      <c r="B13139" s="1">
        <v>45916</v>
      </c>
      <c r="C13139" t="s">
        <v>5795</v>
      </c>
      <c r="D13139" t="s">
        <v>32</v>
      </c>
      <c r="E13139" t="s">
        <v>81</v>
      </c>
      <c r="F13139">
        <v>1</v>
      </c>
      <c r="G13139">
        <v>24768.66</v>
      </c>
      <c r="H13139">
        <v>24768.66</v>
      </c>
      <c r="I13139">
        <f>salesdata[[#This Row],[Total_Sales_INR]]/10000000</f>
        <v>2.4768659999999999E-3</v>
      </c>
      <c r="J13139" t="s">
        <v>18</v>
      </c>
      <c r="K13139" t="s">
        <v>19</v>
      </c>
      <c r="L13139">
        <v>3</v>
      </c>
      <c r="M13139" t="s">
        <v>61</v>
      </c>
      <c r="N13139" t="s">
        <v>94</v>
      </c>
      <c r="O13139" t="s">
        <v>22</v>
      </c>
    </row>
    <row r="13140" spans="1:15">
      <c r="A13140" t="s">
        <v>20107</v>
      </c>
      <c r="B13140" s="1">
        <v>45883</v>
      </c>
      <c r="C13140" t="s">
        <v>20108</v>
      </c>
      <c r="D13140" t="s">
        <v>25</v>
      </c>
      <c r="E13140" t="s">
        <v>223</v>
      </c>
      <c r="F13140">
        <v>1</v>
      </c>
      <c r="G13140">
        <v>26449.46</v>
      </c>
      <c r="H13140">
        <v>26449.46</v>
      </c>
      <c r="I13140">
        <f>salesdata[[#This Row],[Total_Sales_INR]]/10000000</f>
        <v>2.644946E-3</v>
      </c>
      <c r="J13140" t="s">
        <v>27</v>
      </c>
      <c r="K13140" t="s">
        <v>19</v>
      </c>
      <c r="L13140">
        <v>2</v>
      </c>
      <c r="M13140" t="s">
        <v>56</v>
      </c>
      <c r="N13140" t="s">
        <v>42</v>
      </c>
      <c r="O13140" t="s">
        <v>22</v>
      </c>
    </row>
    <row r="13141" spans="1:15">
      <c r="A13141" t="s">
        <v>20109</v>
      </c>
      <c r="B13141" s="1">
        <v>45715</v>
      </c>
      <c r="C13141" t="s">
        <v>16415</v>
      </c>
      <c r="D13141" t="s">
        <v>102</v>
      </c>
      <c r="E13141" t="s">
        <v>118</v>
      </c>
      <c r="F13141">
        <v>3</v>
      </c>
      <c r="G13141">
        <v>6808.2</v>
      </c>
      <c r="H13141">
        <v>20424.599999999999</v>
      </c>
      <c r="I13141">
        <f>salesdata[[#This Row],[Total_Sales_INR]]/10000000</f>
        <v>2.0424599999999998E-3</v>
      </c>
      <c r="J13141" t="s">
        <v>18</v>
      </c>
      <c r="K13141" t="s">
        <v>72</v>
      </c>
      <c r="L13141">
        <v>2</v>
      </c>
      <c r="M13141" t="s">
        <v>104</v>
      </c>
      <c r="N13141" t="s">
        <v>167</v>
      </c>
      <c r="O13141" t="s">
        <v>22</v>
      </c>
    </row>
    <row r="13142" spans="1:15">
      <c r="A13142" t="s">
        <v>20110</v>
      </c>
      <c r="B13142" s="1">
        <v>45760</v>
      </c>
      <c r="C13142" t="s">
        <v>20111</v>
      </c>
      <c r="D13142" t="s">
        <v>16</v>
      </c>
      <c r="E13142" t="s">
        <v>137</v>
      </c>
      <c r="F13142">
        <v>5</v>
      </c>
      <c r="G13142">
        <v>35283.919999999998</v>
      </c>
      <c r="H13142">
        <v>176419.6</v>
      </c>
      <c r="I13142">
        <f>salesdata[[#This Row],[Total_Sales_INR]]/10000000</f>
        <v>1.7641960000000002E-2</v>
      </c>
      <c r="J13142" t="s">
        <v>34</v>
      </c>
      <c r="K13142" t="s">
        <v>35</v>
      </c>
      <c r="L13142">
        <v>4</v>
      </c>
      <c r="M13142" t="s">
        <v>185</v>
      </c>
      <c r="N13142" t="s">
        <v>156</v>
      </c>
      <c r="O13142" t="s">
        <v>22</v>
      </c>
    </row>
    <row r="13143" spans="1:15">
      <c r="A13143" t="s">
        <v>20112</v>
      </c>
      <c r="B13143" s="1">
        <v>45882</v>
      </c>
      <c r="C13143" t="s">
        <v>14226</v>
      </c>
      <c r="D13143" t="s">
        <v>102</v>
      </c>
      <c r="E13143" t="s">
        <v>184</v>
      </c>
      <c r="F13143">
        <v>3</v>
      </c>
      <c r="G13143">
        <v>2797.87</v>
      </c>
      <c r="H13143">
        <v>8393.61</v>
      </c>
      <c r="I13143">
        <f>salesdata[[#This Row],[Total_Sales_INR]]/10000000</f>
        <v>8.3936100000000006E-4</v>
      </c>
      <c r="J13143" t="s">
        <v>27</v>
      </c>
      <c r="K13143" t="s">
        <v>35</v>
      </c>
      <c r="L13143">
        <v>2</v>
      </c>
      <c r="M13143" t="s">
        <v>265</v>
      </c>
      <c r="N13143" t="s">
        <v>156</v>
      </c>
      <c r="O13143" t="s">
        <v>22</v>
      </c>
    </row>
    <row r="13144" spans="1:15">
      <c r="A13144" t="s">
        <v>20113</v>
      </c>
      <c r="B13144" s="1">
        <v>45829</v>
      </c>
      <c r="C13144" t="s">
        <v>3422</v>
      </c>
      <c r="D13144" t="s">
        <v>16</v>
      </c>
      <c r="E13144" t="s">
        <v>137</v>
      </c>
      <c r="F13144">
        <v>4</v>
      </c>
      <c r="G13144">
        <v>32661.71</v>
      </c>
      <c r="H13144">
        <v>130646.84</v>
      </c>
      <c r="I13144">
        <f>salesdata[[#This Row],[Total_Sales_INR]]/10000000</f>
        <v>1.3064684E-2</v>
      </c>
      <c r="J13144" t="s">
        <v>34</v>
      </c>
      <c r="K13144" t="s">
        <v>35</v>
      </c>
      <c r="L13144">
        <v>5</v>
      </c>
      <c r="M13144" t="s">
        <v>28</v>
      </c>
      <c r="N13144" t="s">
        <v>124</v>
      </c>
      <c r="O13144" t="s">
        <v>22</v>
      </c>
    </row>
    <row r="13145" spans="1:15">
      <c r="A13145" t="s">
        <v>20114</v>
      </c>
      <c r="B13145" s="1">
        <v>45726</v>
      </c>
      <c r="C13145" t="s">
        <v>10850</v>
      </c>
      <c r="D13145" t="s">
        <v>45</v>
      </c>
      <c r="E13145" t="s">
        <v>60</v>
      </c>
      <c r="F13145">
        <v>1</v>
      </c>
      <c r="G13145">
        <v>30131.08</v>
      </c>
      <c r="H13145">
        <v>30131.08</v>
      </c>
      <c r="I13145">
        <f>salesdata[[#This Row],[Total_Sales_INR]]/10000000</f>
        <v>3.013108E-3</v>
      </c>
      <c r="J13145" t="s">
        <v>34</v>
      </c>
      <c r="K13145" t="s">
        <v>72</v>
      </c>
      <c r="L13145">
        <v>2</v>
      </c>
      <c r="M13145" t="s">
        <v>133</v>
      </c>
      <c r="N13145" t="s">
        <v>69</v>
      </c>
      <c r="O13145" t="s">
        <v>22</v>
      </c>
    </row>
    <row r="13146" spans="1:15">
      <c r="A13146" t="s">
        <v>20115</v>
      </c>
      <c r="B13146" s="1">
        <v>45791</v>
      </c>
      <c r="C13146" t="s">
        <v>7110</v>
      </c>
      <c r="D13146" t="s">
        <v>32</v>
      </c>
      <c r="E13146" t="s">
        <v>309</v>
      </c>
      <c r="F13146">
        <v>2</v>
      </c>
      <c r="G13146">
        <v>14304.28</v>
      </c>
      <c r="H13146">
        <v>28608.560000000001</v>
      </c>
      <c r="I13146">
        <f>salesdata[[#This Row],[Total_Sales_INR]]/10000000</f>
        <v>2.8608560000000002E-3</v>
      </c>
      <c r="J13146" t="s">
        <v>34</v>
      </c>
      <c r="K13146" t="s">
        <v>72</v>
      </c>
      <c r="L13146">
        <v>4</v>
      </c>
      <c r="M13146" t="s">
        <v>185</v>
      </c>
      <c r="N13146" t="s">
        <v>69</v>
      </c>
      <c r="O13146" t="s">
        <v>22</v>
      </c>
    </row>
    <row r="13147" spans="1:15">
      <c r="A13147" t="s">
        <v>20116</v>
      </c>
      <c r="B13147" s="1">
        <v>45704</v>
      </c>
      <c r="C13147" t="s">
        <v>7526</v>
      </c>
      <c r="D13147" t="s">
        <v>25</v>
      </c>
      <c r="E13147" t="s">
        <v>280</v>
      </c>
      <c r="F13147">
        <v>1</v>
      </c>
      <c r="G13147">
        <v>40637.75</v>
      </c>
      <c r="H13147">
        <v>40637.75</v>
      </c>
      <c r="I13147">
        <f>salesdata[[#This Row],[Total_Sales_INR]]/10000000</f>
        <v>4.0637750000000004E-3</v>
      </c>
      <c r="J13147" t="s">
        <v>27</v>
      </c>
      <c r="K13147" t="s">
        <v>35</v>
      </c>
      <c r="L13147">
        <v>4</v>
      </c>
      <c r="M13147" t="s">
        <v>160</v>
      </c>
      <c r="N13147" t="s">
        <v>37</v>
      </c>
      <c r="O13147" t="s">
        <v>22</v>
      </c>
    </row>
    <row r="13148" spans="1:15">
      <c r="A13148" t="s">
        <v>20117</v>
      </c>
      <c r="B13148" s="1">
        <v>45975</v>
      </c>
      <c r="C13148" t="s">
        <v>17462</v>
      </c>
      <c r="D13148" t="s">
        <v>32</v>
      </c>
      <c r="E13148" t="s">
        <v>81</v>
      </c>
      <c r="F13148">
        <v>5</v>
      </c>
      <c r="G13148">
        <v>29643.8</v>
      </c>
      <c r="H13148">
        <v>148219</v>
      </c>
      <c r="I13148">
        <f>salesdata[[#This Row],[Total_Sales_INR]]/10000000</f>
        <v>1.4821900000000001E-2</v>
      </c>
      <c r="J13148" t="s">
        <v>34</v>
      </c>
      <c r="K13148" t="s">
        <v>19</v>
      </c>
      <c r="L13148">
        <v>5</v>
      </c>
      <c r="M13148" t="s">
        <v>51</v>
      </c>
      <c r="N13148" t="s">
        <v>173</v>
      </c>
      <c r="O13148" t="s">
        <v>22</v>
      </c>
    </row>
    <row r="13149" spans="1:15">
      <c r="A13149" t="s">
        <v>20118</v>
      </c>
      <c r="B13149" s="1">
        <v>45778</v>
      </c>
      <c r="C13149" t="s">
        <v>343</v>
      </c>
      <c r="D13149" t="s">
        <v>102</v>
      </c>
      <c r="E13149" t="s">
        <v>184</v>
      </c>
      <c r="F13149">
        <v>5</v>
      </c>
      <c r="G13149">
        <v>19643.87</v>
      </c>
      <c r="H13149">
        <v>98219.35</v>
      </c>
      <c r="I13149">
        <f>salesdata[[#This Row],[Total_Sales_INR]]/10000000</f>
        <v>9.8219350000000004E-3</v>
      </c>
      <c r="J13149" t="s">
        <v>18</v>
      </c>
      <c r="K13149" t="s">
        <v>19</v>
      </c>
      <c r="L13149">
        <v>3</v>
      </c>
      <c r="M13149" t="s">
        <v>36</v>
      </c>
      <c r="N13149" t="s">
        <v>94</v>
      </c>
      <c r="O13149" t="s">
        <v>22</v>
      </c>
    </row>
    <row r="13150" spans="1:15">
      <c r="A13150" t="s">
        <v>20119</v>
      </c>
      <c r="B13150" s="1">
        <v>45823</v>
      </c>
      <c r="C13150" t="s">
        <v>6004</v>
      </c>
      <c r="D13150" t="s">
        <v>45</v>
      </c>
      <c r="E13150" t="s">
        <v>65</v>
      </c>
      <c r="F13150">
        <v>4</v>
      </c>
      <c r="G13150">
        <v>23776.21</v>
      </c>
      <c r="H13150">
        <v>95104.84</v>
      </c>
      <c r="I13150">
        <f>salesdata[[#This Row],[Total_Sales_INR]]/10000000</f>
        <v>9.5104839999999996E-3</v>
      </c>
      <c r="J13150" t="s">
        <v>47</v>
      </c>
      <c r="K13150" t="s">
        <v>19</v>
      </c>
      <c r="L13150">
        <v>1</v>
      </c>
      <c r="M13150" t="s">
        <v>20</v>
      </c>
      <c r="N13150" t="s">
        <v>178</v>
      </c>
      <c r="O13150" t="s">
        <v>22</v>
      </c>
    </row>
    <row r="13151" spans="1:15">
      <c r="A13151" t="s">
        <v>20120</v>
      </c>
      <c r="B13151" s="1">
        <v>45760</v>
      </c>
      <c r="C13151" t="s">
        <v>6782</v>
      </c>
      <c r="D13151" t="s">
        <v>32</v>
      </c>
      <c r="E13151" t="s">
        <v>81</v>
      </c>
      <c r="F13151">
        <v>1</v>
      </c>
      <c r="G13151">
        <v>48335.72</v>
      </c>
      <c r="H13151">
        <v>48335.72</v>
      </c>
      <c r="I13151">
        <f>salesdata[[#This Row],[Total_Sales_INR]]/10000000</f>
        <v>4.8335720000000004E-3</v>
      </c>
      <c r="J13151" t="s">
        <v>27</v>
      </c>
      <c r="K13151" t="s">
        <v>19</v>
      </c>
      <c r="L13151">
        <v>5</v>
      </c>
      <c r="M13151" t="s">
        <v>41</v>
      </c>
      <c r="N13151" t="s">
        <v>150</v>
      </c>
      <c r="O13151" t="s">
        <v>22</v>
      </c>
    </row>
    <row r="13152" spans="1:15">
      <c r="A13152" t="s">
        <v>20121</v>
      </c>
      <c r="B13152" s="1">
        <v>45868</v>
      </c>
      <c r="C13152" t="s">
        <v>9063</v>
      </c>
      <c r="D13152" t="s">
        <v>45</v>
      </c>
      <c r="E13152" t="s">
        <v>55</v>
      </c>
      <c r="F13152">
        <v>5</v>
      </c>
      <c r="G13152">
        <v>47437.5</v>
      </c>
      <c r="H13152">
        <v>237187.5</v>
      </c>
      <c r="I13152">
        <f>salesdata[[#This Row],[Total_Sales_INR]]/10000000</f>
        <v>2.371875E-2</v>
      </c>
      <c r="J13152" t="s">
        <v>47</v>
      </c>
      <c r="K13152" t="s">
        <v>72</v>
      </c>
      <c r="L13152">
        <v>5</v>
      </c>
      <c r="M13152" t="s">
        <v>170</v>
      </c>
      <c r="N13152" t="s">
        <v>82</v>
      </c>
      <c r="O13152" t="s">
        <v>22</v>
      </c>
    </row>
    <row r="13153" spans="1:15">
      <c r="A13153" t="s">
        <v>20122</v>
      </c>
      <c r="B13153" s="1">
        <v>45851</v>
      </c>
      <c r="C13153" t="s">
        <v>1126</v>
      </c>
      <c r="D13153" t="s">
        <v>16</v>
      </c>
      <c r="E13153" t="s">
        <v>130</v>
      </c>
      <c r="F13153">
        <v>4</v>
      </c>
      <c r="G13153">
        <v>2779.86</v>
      </c>
      <c r="H13153">
        <v>11119.44</v>
      </c>
      <c r="I13153">
        <f>salesdata[[#This Row],[Total_Sales_INR]]/10000000</f>
        <v>1.1119440000000001E-3</v>
      </c>
      <c r="J13153" t="s">
        <v>34</v>
      </c>
      <c r="K13153" t="s">
        <v>35</v>
      </c>
      <c r="L13153">
        <v>5</v>
      </c>
      <c r="M13153" t="s">
        <v>51</v>
      </c>
      <c r="N13153" t="s">
        <v>52</v>
      </c>
      <c r="O13153" t="s">
        <v>22</v>
      </c>
    </row>
    <row r="13154" spans="1:15">
      <c r="A13154" t="s">
        <v>20123</v>
      </c>
      <c r="B13154" s="1">
        <v>45982</v>
      </c>
      <c r="C13154" t="s">
        <v>19535</v>
      </c>
      <c r="D13154" t="s">
        <v>102</v>
      </c>
      <c r="E13154" t="s">
        <v>118</v>
      </c>
      <c r="F13154">
        <v>5</v>
      </c>
      <c r="G13154">
        <v>1524.42</v>
      </c>
      <c r="H13154">
        <v>7622.1</v>
      </c>
      <c r="I13154">
        <f>salesdata[[#This Row],[Total_Sales_INR]]/10000000</f>
        <v>7.6221000000000004E-4</v>
      </c>
      <c r="J13154" t="s">
        <v>47</v>
      </c>
      <c r="K13154" t="s">
        <v>72</v>
      </c>
      <c r="L13154">
        <v>1</v>
      </c>
      <c r="M13154" t="s">
        <v>20</v>
      </c>
      <c r="N13154" t="s">
        <v>97</v>
      </c>
      <c r="O13154" t="s">
        <v>22</v>
      </c>
    </row>
    <row r="13155" spans="1:15">
      <c r="A13155" t="s">
        <v>20124</v>
      </c>
      <c r="B13155" s="1">
        <v>45693</v>
      </c>
      <c r="C13155" t="s">
        <v>13544</v>
      </c>
      <c r="D13155" t="s">
        <v>25</v>
      </c>
      <c r="E13155" t="s">
        <v>26</v>
      </c>
      <c r="F13155">
        <v>5</v>
      </c>
      <c r="G13155">
        <v>20014.48</v>
      </c>
      <c r="H13155">
        <v>100072.4</v>
      </c>
      <c r="I13155">
        <f>salesdata[[#This Row],[Total_Sales_INR]]/10000000</f>
        <v>1.0007239999999999E-2</v>
      </c>
      <c r="J13155" t="s">
        <v>27</v>
      </c>
      <c r="K13155" t="s">
        <v>72</v>
      </c>
      <c r="L13155">
        <v>5</v>
      </c>
      <c r="M13155" t="s">
        <v>51</v>
      </c>
      <c r="N13155" t="s">
        <v>74</v>
      </c>
      <c r="O13155" t="s">
        <v>22</v>
      </c>
    </row>
    <row r="13156" spans="1:15">
      <c r="A13156" t="s">
        <v>20125</v>
      </c>
      <c r="B13156" s="1">
        <v>45745</v>
      </c>
      <c r="C13156" t="s">
        <v>9090</v>
      </c>
      <c r="D13156" t="s">
        <v>25</v>
      </c>
      <c r="E13156" t="s">
        <v>26</v>
      </c>
      <c r="F13156">
        <v>5</v>
      </c>
      <c r="G13156">
        <v>41724.01</v>
      </c>
      <c r="H13156">
        <v>208620.05</v>
      </c>
      <c r="I13156">
        <f>salesdata[[#This Row],[Total_Sales_INR]]/10000000</f>
        <v>2.0862004999999999E-2</v>
      </c>
      <c r="J13156" t="s">
        <v>34</v>
      </c>
      <c r="K13156" t="s">
        <v>35</v>
      </c>
      <c r="L13156">
        <v>5</v>
      </c>
      <c r="M13156" t="s">
        <v>51</v>
      </c>
      <c r="N13156" t="s">
        <v>57</v>
      </c>
      <c r="O13156" t="s">
        <v>22</v>
      </c>
    </row>
    <row r="13157" spans="1:15">
      <c r="A13157" t="s">
        <v>20126</v>
      </c>
      <c r="B13157" s="1">
        <v>45725</v>
      </c>
      <c r="C13157" t="s">
        <v>6566</v>
      </c>
      <c r="D13157" t="s">
        <v>25</v>
      </c>
      <c r="E13157" t="s">
        <v>26</v>
      </c>
      <c r="F13157">
        <v>3</v>
      </c>
      <c r="G13157">
        <v>19971.46</v>
      </c>
      <c r="H13157">
        <v>59914.38</v>
      </c>
      <c r="I13157">
        <f>salesdata[[#This Row],[Total_Sales_INR]]/10000000</f>
        <v>5.991438E-3</v>
      </c>
      <c r="J13157" t="s">
        <v>47</v>
      </c>
      <c r="K13157" t="s">
        <v>72</v>
      </c>
      <c r="L13157">
        <v>2</v>
      </c>
      <c r="M13157" t="s">
        <v>56</v>
      </c>
      <c r="N13157" t="s">
        <v>134</v>
      </c>
      <c r="O13157" t="s">
        <v>22</v>
      </c>
    </row>
    <row r="13158" spans="1:15">
      <c r="A13158" t="s">
        <v>20127</v>
      </c>
      <c r="B13158" s="1">
        <v>45807</v>
      </c>
      <c r="C13158" t="s">
        <v>7252</v>
      </c>
      <c r="D13158" t="s">
        <v>102</v>
      </c>
      <c r="E13158" t="s">
        <v>184</v>
      </c>
      <c r="F13158">
        <v>2</v>
      </c>
      <c r="G13158">
        <v>3750.77</v>
      </c>
      <c r="H13158">
        <v>7501.54</v>
      </c>
      <c r="I13158">
        <f>salesdata[[#This Row],[Total_Sales_INR]]/10000000</f>
        <v>7.5015399999999995E-4</v>
      </c>
      <c r="J13158" t="s">
        <v>18</v>
      </c>
      <c r="K13158" t="s">
        <v>72</v>
      </c>
      <c r="L13158">
        <v>1</v>
      </c>
      <c r="M13158" t="s">
        <v>20</v>
      </c>
      <c r="N13158" t="s">
        <v>82</v>
      </c>
      <c r="O13158" t="s">
        <v>22</v>
      </c>
    </row>
    <row r="13159" spans="1:15">
      <c r="A13159" t="s">
        <v>20128</v>
      </c>
      <c r="B13159" s="1">
        <v>45946</v>
      </c>
      <c r="C13159" t="s">
        <v>10888</v>
      </c>
      <c r="D13159" t="s">
        <v>102</v>
      </c>
      <c r="E13159" t="s">
        <v>103</v>
      </c>
      <c r="F13159">
        <v>5</v>
      </c>
      <c r="G13159">
        <v>4753.1499999999996</v>
      </c>
      <c r="H13159">
        <v>23765.75</v>
      </c>
      <c r="I13159">
        <f>salesdata[[#This Row],[Total_Sales_INR]]/10000000</f>
        <v>2.3765750000000001E-3</v>
      </c>
      <c r="J13159" t="s">
        <v>27</v>
      </c>
      <c r="K13159" t="s">
        <v>35</v>
      </c>
      <c r="L13159">
        <v>1</v>
      </c>
      <c r="M13159" t="s">
        <v>20</v>
      </c>
      <c r="N13159" t="s">
        <v>48</v>
      </c>
      <c r="O13159" t="s">
        <v>22</v>
      </c>
    </row>
    <row r="13160" spans="1:15">
      <c r="A13160" t="s">
        <v>20129</v>
      </c>
      <c r="B13160" s="1">
        <v>45732</v>
      </c>
      <c r="C13160" t="s">
        <v>20130</v>
      </c>
      <c r="D13160" t="s">
        <v>102</v>
      </c>
      <c r="E13160" t="s">
        <v>155</v>
      </c>
      <c r="F13160">
        <v>4</v>
      </c>
      <c r="G13160">
        <v>8516.2000000000007</v>
      </c>
      <c r="H13160">
        <v>34064.800000000003</v>
      </c>
      <c r="I13160">
        <f>salesdata[[#This Row],[Total_Sales_INR]]/10000000</f>
        <v>3.4064800000000004E-3</v>
      </c>
      <c r="J13160" t="s">
        <v>27</v>
      </c>
      <c r="K13160" t="s">
        <v>19</v>
      </c>
      <c r="L13160">
        <v>4</v>
      </c>
      <c r="M13160" t="s">
        <v>88</v>
      </c>
      <c r="N13160" t="s">
        <v>69</v>
      </c>
      <c r="O13160" t="s">
        <v>22</v>
      </c>
    </row>
    <row r="13161" spans="1:15">
      <c r="A13161" t="s">
        <v>20131</v>
      </c>
      <c r="B13161" s="1">
        <v>46015</v>
      </c>
      <c r="C13161" t="s">
        <v>17087</v>
      </c>
      <c r="D13161" t="s">
        <v>16</v>
      </c>
      <c r="E13161" t="s">
        <v>145</v>
      </c>
      <c r="F13161">
        <v>4</v>
      </c>
      <c r="G13161">
        <v>14617.25</v>
      </c>
      <c r="H13161">
        <v>58469</v>
      </c>
      <c r="I13161">
        <f>salesdata[[#This Row],[Total_Sales_INR]]/10000000</f>
        <v>5.8469000000000004E-3</v>
      </c>
      <c r="J13161" t="s">
        <v>18</v>
      </c>
      <c r="K13161" t="s">
        <v>72</v>
      </c>
      <c r="L13161">
        <v>3</v>
      </c>
      <c r="M13161" t="s">
        <v>190</v>
      </c>
      <c r="N13161" t="s">
        <v>127</v>
      </c>
      <c r="O13161" t="s">
        <v>22</v>
      </c>
    </row>
    <row r="13162" spans="1:15">
      <c r="A13162" t="s">
        <v>20132</v>
      </c>
      <c r="B13162" s="1">
        <v>45738</v>
      </c>
      <c r="C13162" t="s">
        <v>15986</v>
      </c>
      <c r="D13162" t="s">
        <v>102</v>
      </c>
      <c r="E13162" t="s">
        <v>193</v>
      </c>
      <c r="F13162">
        <v>3</v>
      </c>
      <c r="G13162">
        <v>37012.11</v>
      </c>
      <c r="H13162">
        <v>111036.33</v>
      </c>
      <c r="I13162">
        <f>salesdata[[#This Row],[Total_Sales_INR]]/10000000</f>
        <v>1.1103633E-2</v>
      </c>
      <c r="J13162" t="s">
        <v>34</v>
      </c>
      <c r="K13162" t="s">
        <v>19</v>
      </c>
      <c r="L13162">
        <v>3</v>
      </c>
      <c r="M13162" t="s">
        <v>190</v>
      </c>
      <c r="N13162" t="s">
        <v>37</v>
      </c>
      <c r="O13162" t="s">
        <v>22</v>
      </c>
    </row>
    <row r="13163" spans="1:15">
      <c r="A13163" t="s">
        <v>20133</v>
      </c>
      <c r="B13163" s="1">
        <v>45770</v>
      </c>
      <c r="C13163" t="s">
        <v>6409</v>
      </c>
      <c r="D13163" t="s">
        <v>102</v>
      </c>
      <c r="E13163" t="s">
        <v>155</v>
      </c>
      <c r="F13163">
        <v>3</v>
      </c>
      <c r="G13163">
        <v>11410.6</v>
      </c>
      <c r="H13163">
        <v>34231.800000000003</v>
      </c>
      <c r="I13163">
        <f>salesdata[[#This Row],[Total_Sales_INR]]/10000000</f>
        <v>3.4231800000000005E-3</v>
      </c>
      <c r="J13163" t="s">
        <v>27</v>
      </c>
      <c r="K13163" t="s">
        <v>35</v>
      </c>
      <c r="L13163">
        <v>5</v>
      </c>
      <c r="M13163" t="s">
        <v>170</v>
      </c>
      <c r="N13163" t="s">
        <v>213</v>
      </c>
      <c r="O13163" t="s">
        <v>22</v>
      </c>
    </row>
    <row r="13164" spans="1:15">
      <c r="A13164" t="s">
        <v>20134</v>
      </c>
      <c r="B13164" s="1">
        <v>45692</v>
      </c>
      <c r="C13164" t="s">
        <v>20135</v>
      </c>
      <c r="D13164" t="s">
        <v>16</v>
      </c>
      <c r="E13164" t="s">
        <v>17</v>
      </c>
      <c r="F13164">
        <v>2</v>
      </c>
      <c r="G13164">
        <v>3274.47</v>
      </c>
      <c r="H13164">
        <v>6548.94</v>
      </c>
      <c r="I13164">
        <f>salesdata[[#This Row],[Total_Sales_INR]]/10000000</f>
        <v>6.5489399999999994E-4</v>
      </c>
      <c r="J13164" t="s">
        <v>47</v>
      </c>
      <c r="K13164" t="s">
        <v>35</v>
      </c>
      <c r="L13164">
        <v>3</v>
      </c>
      <c r="M13164" t="s">
        <v>115</v>
      </c>
      <c r="N13164" t="s">
        <v>124</v>
      </c>
      <c r="O13164" t="s">
        <v>22</v>
      </c>
    </row>
    <row r="13165" spans="1:15">
      <c r="A13165" t="s">
        <v>20136</v>
      </c>
      <c r="B13165" s="1">
        <v>45996</v>
      </c>
      <c r="C13165" t="s">
        <v>8433</v>
      </c>
      <c r="D13165" t="s">
        <v>45</v>
      </c>
      <c r="E13165" t="s">
        <v>60</v>
      </c>
      <c r="F13165">
        <v>5</v>
      </c>
      <c r="G13165">
        <v>328</v>
      </c>
      <c r="H13165">
        <v>1640</v>
      </c>
      <c r="I13165">
        <f>salesdata[[#This Row],[Total_Sales_INR]]/10000000</f>
        <v>1.64E-4</v>
      </c>
      <c r="J13165" t="s">
        <v>34</v>
      </c>
      <c r="K13165" t="s">
        <v>19</v>
      </c>
      <c r="L13165">
        <v>2</v>
      </c>
      <c r="M13165" t="s">
        <v>56</v>
      </c>
      <c r="N13165" t="s">
        <v>156</v>
      </c>
      <c r="O13165" t="s">
        <v>22</v>
      </c>
    </row>
    <row r="13166" spans="1:15">
      <c r="A13166" t="s">
        <v>20137</v>
      </c>
      <c r="B13166" s="1">
        <v>45987</v>
      </c>
      <c r="C13166" t="s">
        <v>15543</v>
      </c>
      <c r="D13166" t="s">
        <v>102</v>
      </c>
      <c r="E13166" t="s">
        <v>193</v>
      </c>
      <c r="F13166">
        <v>5</v>
      </c>
      <c r="G13166">
        <v>28000.76</v>
      </c>
      <c r="H13166">
        <v>140003.79999999999</v>
      </c>
      <c r="I13166">
        <f>salesdata[[#This Row],[Total_Sales_INR]]/10000000</f>
        <v>1.4000379999999998E-2</v>
      </c>
      <c r="J13166" t="s">
        <v>27</v>
      </c>
      <c r="K13166" t="s">
        <v>72</v>
      </c>
      <c r="L13166">
        <v>5</v>
      </c>
      <c r="M13166" t="s">
        <v>51</v>
      </c>
      <c r="N13166" t="s">
        <v>150</v>
      </c>
      <c r="O13166" t="s">
        <v>22</v>
      </c>
    </row>
    <row r="13167" spans="1:15">
      <c r="A13167" t="s">
        <v>20138</v>
      </c>
      <c r="B13167" s="1">
        <v>45937</v>
      </c>
      <c r="C13167" t="s">
        <v>19575</v>
      </c>
      <c r="D13167" t="s">
        <v>25</v>
      </c>
      <c r="E13167" t="s">
        <v>140</v>
      </c>
      <c r="F13167">
        <v>2</v>
      </c>
      <c r="G13167">
        <v>38354.26</v>
      </c>
      <c r="H13167">
        <v>76708.52</v>
      </c>
      <c r="I13167">
        <f>salesdata[[#This Row],[Total_Sales_INR]]/10000000</f>
        <v>7.6708520000000006E-3</v>
      </c>
      <c r="J13167" t="s">
        <v>47</v>
      </c>
      <c r="K13167" t="s">
        <v>19</v>
      </c>
      <c r="L13167">
        <v>5</v>
      </c>
      <c r="M13167" t="s">
        <v>41</v>
      </c>
      <c r="N13167" t="s">
        <v>74</v>
      </c>
      <c r="O13167" t="s">
        <v>22</v>
      </c>
    </row>
    <row r="13168" spans="1:15">
      <c r="A13168" t="s">
        <v>20139</v>
      </c>
      <c r="B13168" s="1">
        <v>45762</v>
      </c>
      <c r="C13168" t="s">
        <v>18688</v>
      </c>
      <c r="D13168" t="s">
        <v>102</v>
      </c>
      <c r="E13168" t="s">
        <v>184</v>
      </c>
      <c r="F13168">
        <v>2</v>
      </c>
      <c r="G13168">
        <v>23866.01</v>
      </c>
      <c r="H13168">
        <v>47732.02</v>
      </c>
      <c r="I13168">
        <f>salesdata[[#This Row],[Total_Sales_INR]]/10000000</f>
        <v>4.7732019999999998E-3</v>
      </c>
      <c r="J13168" t="s">
        <v>47</v>
      </c>
      <c r="K13168" t="s">
        <v>35</v>
      </c>
      <c r="L13168">
        <v>5</v>
      </c>
      <c r="M13168" t="s">
        <v>73</v>
      </c>
      <c r="N13168" t="s">
        <v>57</v>
      </c>
      <c r="O13168" t="s">
        <v>22</v>
      </c>
    </row>
    <row r="13169" spans="1:15">
      <c r="A13169" t="s">
        <v>20140</v>
      </c>
      <c r="B13169" s="1">
        <v>45674</v>
      </c>
      <c r="C13169" t="s">
        <v>1964</v>
      </c>
      <c r="D13169" t="s">
        <v>45</v>
      </c>
      <c r="E13169" t="s">
        <v>65</v>
      </c>
      <c r="F13169">
        <v>2</v>
      </c>
      <c r="G13169">
        <v>22038.77</v>
      </c>
      <c r="H13169">
        <v>44077.54</v>
      </c>
      <c r="I13169">
        <f>salesdata[[#This Row],[Total_Sales_INR]]/10000000</f>
        <v>4.4077539999999998E-3</v>
      </c>
      <c r="J13169" t="s">
        <v>47</v>
      </c>
      <c r="K13169" t="s">
        <v>35</v>
      </c>
      <c r="L13169">
        <v>4</v>
      </c>
      <c r="M13169" t="s">
        <v>160</v>
      </c>
      <c r="N13169" t="s">
        <v>97</v>
      </c>
      <c r="O13169" t="s">
        <v>22</v>
      </c>
    </row>
    <row r="13170" spans="1:15">
      <c r="A13170" t="s">
        <v>20141</v>
      </c>
      <c r="B13170" s="1">
        <v>45790</v>
      </c>
      <c r="C13170" t="s">
        <v>2743</v>
      </c>
      <c r="D13170" t="s">
        <v>102</v>
      </c>
      <c r="E13170" t="s">
        <v>184</v>
      </c>
      <c r="F13170">
        <v>4</v>
      </c>
      <c r="G13170">
        <v>41511.410000000003</v>
      </c>
      <c r="H13170">
        <v>166045.64000000001</v>
      </c>
      <c r="I13170">
        <f>salesdata[[#This Row],[Total_Sales_INR]]/10000000</f>
        <v>1.6604564000000002E-2</v>
      </c>
      <c r="J13170" t="s">
        <v>27</v>
      </c>
      <c r="K13170" t="s">
        <v>19</v>
      </c>
      <c r="L13170">
        <v>2</v>
      </c>
      <c r="M13170" t="s">
        <v>265</v>
      </c>
      <c r="N13170" t="s">
        <v>124</v>
      </c>
      <c r="O13170" t="s">
        <v>22</v>
      </c>
    </row>
    <row r="13171" spans="1:15">
      <c r="A13171" t="s">
        <v>20142</v>
      </c>
      <c r="B13171" s="1">
        <v>45922</v>
      </c>
      <c r="C13171" t="s">
        <v>11960</v>
      </c>
      <c r="D13171" t="s">
        <v>102</v>
      </c>
      <c r="E13171" t="s">
        <v>184</v>
      </c>
      <c r="F13171">
        <v>3</v>
      </c>
      <c r="G13171">
        <v>38355.120000000003</v>
      </c>
      <c r="H13171">
        <v>115065.36</v>
      </c>
      <c r="I13171">
        <f>salesdata[[#This Row],[Total_Sales_INR]]/10000000</f>
        <v>1.1506536E-2</v>
      </c>
      <c r="J13171" t="s">
        <v>27</v>
      </c>
      <c r="K13171" t="s">
        <v>35</v>
      </c>
      <c r="L13171">
        <v>3</v>
      </c>
      <c r="M13171" t="s">
        <v>190</v>
      </c>
      <c r="N13171" t="s">
        <v>120</v>
      </c>
      <c r="O13171" t="s">
        <v>22</v>
      </c>
    </row>
    <row r="13172" spans="1:15">
      <c r="A13172" t="s">
        <v>20143</v>
      </c>
      <c r="B13172" s="1">
        <v>45830</v>
      </c>
      <c r="C13172" t="s">
        <v>7570</v>
      </c>
      <c r="D13172" t="s">
        <v>25</v>
      </c>
      <c r="E13172" t="s">
        <v>140</v>
      </c>
      <c r="F13172">
        <v>2</v>
      </c>
      <c r="G13172">
        <v>1900.46</v>
      </c>
      <c r="H13172">
        <v>3800.92</v>
      </c>
      <c r="I13172">
        <f>salesdata[[#This Row],[Total_Sales_INR]]/10000000</f>
        <v>3.8009200000000001E-4</v>
      </c>
      <c r="J13172" t="s">
        <v>18</v>
      </c>
      <c r="K13172" t="s">
        <v>35</v>
      </c>
      <c r="L13172">
        <v>2</v>
      </c>
      <c r="M13172" t="s">
        <v>133</v>
      </c>
      <c r="N13172" t="s">
        <v>127</v>
      </c>
      <c r="O13172" t="s">
        <v>22</v>
      </c>
    </row>
    <row r="13173" spans="1:15">
      <c r="A13173" t="s">
        <v>20144</v>
      </c>
      <c r="B13173" s="1">
        <v>45933</v>
      </c>
      <c r="C13173" t="s">
        <v>3572</v>
      </c>
      <c r="D13173" t="s">
        <v>25</v>
      </c>
      <c r="E13173" t="s">
        <v>26</v>
      </c>
      <c r="F13173">
        <v>5</v>
      </c>
      <c r="G13173">
        <v>1525.93</v>
      </c>
      <c r="H13173">
        <v>7629.65</v>
      </c>
      <c r="I13173">
        <f>salesdata[[#This Row],[Total_Sales_INR]]/10000000</f>
        <v>7.62965E-4</v>
      </c>
      <c r="J13173" t="s">
        <v>47</v>
      </c>
      <c r="K13173" t="s">
        <v>72</v>
      </c>
      <c r="L13173">
        <v>3</v>
      </c>
      <c r="M13173" t="s">
        <v>36</v>
      </c>
      <c r="N13173" t="s">
        <v>156</v>
      </c>
      <c r="O13173" t="s">
        <v>22</v>
      </c>
    </row>
    <row r="13174" spans="1:15">
      <c r="A13174" t="s">
        <v>20145</v>
      </c>
      <c r="B13174" s="1">
        <v>45777</v>
      </c>
      <c r="C13174" t="s">
        <v>20146</v>
      </c>
      <c r="D13174" t="s">
        <v>32</v>
      </c>
      <c r="E13174" t="s">
        <v>309</v>
      </c>
      <c r="F13174">
        <v>5</v>
      </c>
      <c r="G13174">
        <v>19372.57</v>
      </c>
      <c r="H13174">
        <v>96862.85</v>
      </c>
      <c r="I13174">
        <f>salesdata[[#This Row],[Total_Sales_INR]]/10000000</f>
        <v>9.6862850000000011E-3</v>
      </c>
      <c r="J13174" t="s">
        <v>18</v>
      </c>
      <c r="K13174" t="s">
        <v>35</v>
      </c>
      <c r="L13174">
        <v>2</v>
      </c>
      <c r="M13174" t="s">
        <v>133</v>
      </c>
      <c r="N13174" t="s">
        <v>127</v>
      </c>
      <c r="O13174" t="s">
        <v>22</v>
      </c>
    </row>
    <row r="13175" spans="1:15">
      <c r="A13175" t="s">
        <v>20147</v>
      </c>
      <c r="B13175" s="1">
        <v>45804</v>
      </c>
      <c r="C13175" t="s">
        <v>20148</v>
      </c>
      <c r="D13175" t="s">
        <v>16</v>
      </c>
      <c r="E13175" t="s">
        <v>159</v>
      </c>
      <c r="F13175">
        <v>4</v>
      </c>
      <c r="G13175">
        <v>19819.23</v>
      </c>
      <c r="H13175">
        <v>79276.92</v>
      </c>
      <c r="I13175">
        <f>salesdata[[#This Row],[Total_Sales_INR]]/10000000</f>
        <v>7.9276920000000001E-3</v>
      </c>
      <c r="J13175" t="s">
        <v>18</v>
      </c>
      <c r="K13175" t="s">
        <v>35</v>
      </c>
      <c r="L13175">
        <v>4</v>
      </c>
      <c r="M13175" t="s">
        <v>198</v>
      </c>
      <c r="N13175" t="s">
        <v>78</v>
      </c>
      <c r="O13175" t="s">
        <v>22</v>
      </c>
    </row>
    <row r="13176" spans="1:15">
      <c r="A13176" t="s">
        <v>20149</v>
      </c>
      <c r="B13176" s="1">
        <v>45965</v>
      </c>
      <c r="C13176" t="s">
        <v>9630</v>
      </c>
      <c r="D13176" t="s">
        <v>32</v>
      </c>
      <c r="E13176" t="s">
        <v>33</v>
      </c>
      <c r="F13176">
        <v>1</v>
      </c>
      <c r="G13176">
        <v>28911.64</v>
      </c>
      <c r="H13176">
        <v>28911.64</v>
      </c>
      <c r="I13176">
        <f>salesdata[[#This Row],[Total_Sales_INR]]/10000000</f>
        <v>2.8911639999999999E-3</v>
      </c>
      <c r="J13176" t="s">
        <v>34</v>
      </c>
      <c r="K13176" t="s">
        <v>72</v>
      </c>
      <c r="L13176">
        <v>5</v>
      </c>
      <c r="M13176" t="s">
        <v>73</v>
      </c>
      <c r="N13176" t="s">
        <v>48</v>
      </c>
      <c r="O13176" t="s">
        <v>22</v>
      </c>
    </row>
    <row r="13177" spans="1:15">
      <c r="A13177" t="s">
        <v>20150</v>
      </c>
      <c r="B13177" s="1">
        <v>45899</v>
      </c>
      <c r="C13177" t="s">
        <v>20151</v>
      </c>
      <c r="D13177" t="s">
        <v>25</v>
      </c>
      <c r="E13177" t="s">
        <v>223</v>
      </c>
      <c r="F13177">
        <v>3</v>
      </c>
      <c r="G13177">
        <v>5903.52</v>
      </c>
      <c r="H13177">
        <v>17710.560000000001</v>
      </c>
      <c r="I13177">
        <f>salesdata[[#This Row],[Total_Sales_INR]]/10000000</f>
        <v>1.7710560000000002E-3</v>
      </c>
      <c r="J13177" t="s">
        <v>18</v>
      </c>
      <c r="K13177" t="s">
        <v>72</v>
      </c>
      <c r="L13177">
        <v>4</v>
      </c>
      <c r="M13177" t="s">
        <v>160</v>
      </c>
      <c r="N13177" t="s">
        <v>360</v>
      </c>
      <c r="O13177" t="s">
        <v>22</v>
      </c>
    </row>
    <row r="13178" spans="1:15">
      <c r="A13178" t="s">
        <v>20152</v>
      </c>
      <c r="B13178" s="1">
        <v>45908</v>
      </c>
      <c r="C13178" t="s">
        <v>20153</v>
      </c>
      <c r="D13178" t="s">
        <v>45</v>
      </c>
      <c r="E13178" t="s">
        <v>46</v>
      </c>
      <c r="F13178">
        <v>2</v>
      </c>
      <c r="G13178">
        <v>32105.15</v>
      </c>
      <c r="H13178">
        <v>64210.3</v>
      </c>
      <c r="I13178">
        <f>salesdata[[#This Row],[Total_Sales_INR]]/10000000</f>
        <v>6.4210300000000003E-3</v>
      </c>
      <c r="J13178" t="s">
        <v>27</v>
      </c>
      <c r="K13178" t="s">
        <v>35</v>
      </c>
      <c r="L13178">
        <v>2</v>
      </c>
      <c r="M13178" t="s">
        <v>104</v>
      </c>
      <c r="N13178" t="s">
        <v>69</v>
      </c>
      <c r="O13178" t="s">
        <v>22</v>
      </c>
    </row>
    <row r="13179" spans="1:15">
      <c r="A13179" t="s">
        <v>20154</v>
      </c>
      <c r="B13179" s="1">
        <v>45725</v>
      </c>
      <c r="C13179" t="s">
        <v>10843</v>
      </c>
      <c r="D13179" t="s">
        <v>16</v>
      </c>
      <c r="E13179" t="s">
        <v>130</v>
      </c>
      <c r="F13179">
        <v>5</v>
      </c>
      <c r="G13179">
        <v>20379.48</v>
      </c>
      <c r="H13179">
        <v>101897.4</v>
      </c>
      <c r="I13179">
        <f>salesdata[[#This Row],[Total_Sales_INR]]/10000000</f>
        <v>1.0189739999999999E-2</v>
      </c>
      <c r="J13179" t="s">
        <v>34</v>
      </c>
      <c r="K13179" t="s">
        <v>19</v>
      </c>
      <c r="L13179">
        <v>4</v>
      </c>
      <c r="M13179" t="s">
        <v>123</v>
      </c>
      <c r="N13179" t="s">
        <v>29</v>
      </c>
      <c r="O13179" t="s">
        <v>22</v>
      </c>
    </row>
    <row r="13180" spans="1:15">
      <c r="A13180" t="s">
        <v>20155</v>
      </c>
      <c r="B13180" s="1">
        <v>45792</v>
      </c>
      <c r="C13180" t="s">
        <v>132</v>
      </c>
      <c r="D13180" t="s">
        <v>102</v>
      </c>
      <c r="E13180" t="s">
        <v>193</v>
      </c>
      <c r="F13180">
        <v>2</v>
      </c>
      <c r="G13180">
        <v>29634</v>
      </c>
      <c r="H13180">
        <v>59268</v>
      </c>
      <c r="I13180">
        <f>salesdata[[#This Row],[Total_Sales_INR]]/10000000</f>
        <v>5.9268000000000003E-3</v>
      </c>
      <c r="J13180" t="s">
        <v>47</v>
      </c>
      <c r="K13180" t="s">
        <v>19</v>
      </c>
      <c r="L13180">
        <v>3</v>
      </c>
      <c r="M13180" t="s">
        <v>190</v>
      </c>
      <c r="N13180" t="s">
        <v>42</v>
      </c>
      <c r="O13180" t="s">
        <v>22</v>
      </c>
    </row>
    <row r="13181" spans="1:15">
      <c r="A13181" t="s">
        <v>20156</v>
      </c>
      <c r="B13181" s="1">
        <v>45831</v>
      </c>
      <c r="C13181" t="s">
        <v>10177</v>
      </c>
      <c r="D13181" t="s">
        <v>102</v>
      </c>
      <c r="E13181" t="s">
        <v>193</v>
      </c>
      <c r="F13181">
        <v>4</v>
      </c>
      <c r="G13181">
        <v>29691.41</v>
      </c>
      <c r="H13181">
        <v>118765.64</v>
      </c>
      <c r="I13181">
        <f>salesdata[[#This Row],[Total_Sales_INR]]/10000000</f>
        <v>1.1876563999999999E-2</v>
      </c>
      <c r="J13181" t="s">
        <v>27</v>
      </c>
      <c r="K13181" t="s">
        <v>19</v>
      </c>
      <c r="L13181">
        <v>5</v>
      </c>
      <c r="M13181" t="s">
        <v>41</v>
      </c>
      <c r="N13181" t="s">
        <v>124</v>
      </c>
      <c r="O13181" t="s">
        <v>22</v>
      </c>
    </row>
    <row r="13182" spans="1:15">
      <c r="A13182" t="s">
        <v>20157</v>
      </c>
      <c r="B13182" s="1">
        <v>45675</v>
      </c>
      <c r="C13182" t="s">
        <v>20158</v>
      </c>
      <c r="D13182" t="s">
        <v>32</v>
      </c>
      <c r="E13182" t="s">
        <v>33</v>
      </c>
      <c r="F13182">
        <v>2</v>
      </c>
      <c r="G13182">
        <v>8330.0400000000009</v>
      </c>
      <c r="H13182">
        <v>16660.080000000002</v>
      </c>
      <c r="I13182">
        <f>salesdata[[#This Row],[Total_Sales_INR]]/10000000</f>
        <v>1.6660080000000001E-3</v>
      </c>
      <c r="J13182" t="s">
        <v>18</v>
      </c>
      <c r="K13182" t="s">
        <v>72</v>
      </c>
      <c r="L13182">
        <v>2</v>
      </c>
      <c r="M13182" t="s">
        <v>265</v>
      </c>
      <c r="N13182" t="s">
        <v>360</v>
      </c>
      <c r="O13182" t="s">
        <v>22</v>
      </c>
    </row>
    <row r="13183" spans="1:15">
      <c r="A13183" t="s">
        <v>20159</v>
      </c>
      <c r="B13183" s="1">
        <v>45954</v>
      </c>
      <c r="C13183" t="s">
        <v>20160</v>
      </c>
      <c r="D13183" t="s">
        <v>16</v>
      </c>
      <c r="E13183" t="s">
        <v>145</v>
      </c>
      <c r="F13183">
        <v>3</v>
      </c>
      <c r="G13183">
        <v>43451.040000000001</v>
      </c>
      <c r="H13183">
        <v>130353.12</v>
      </c>
      <c r="I13183">
        <f>salesdata[[#This Row],[Total_Sales_INR]]/10000000</f>
        <v>1.3035312E-2</v>
      </c>
      <c r="J13183" t="s">
        <v>47</v>
      </c>
      <c r="K13183" t="s">
        <v>35</v>
      </c>
      <c r="L13183">
        <v>3</v>
      </c>
      <c r="M13183" t="s">
        <v>115</v>
      </c>
      <c r="N13183" t="s">
        <v>124</v>
      </c>
      <c r="O13183" t="s">
        <v>22</v>
      </c>
    </row>
    <row r="13184" spans="1:15">
      <c r="A13184" t="s">
        <v>20161</v>
      </c>
      <c r="B13184" s="1">
        <v>45985</v>
      </c>
      <c r="C13184" t="s">
        <v>20162</v>
      </c>
      <c r="D13184" t="s">
        <v>45</v>
      </c>
      <c r="E13184" t="s">
        <v>60</v>
      </c>
      <c r="F13184">
        <v>4</v>
      </c>
      <c r="G13184">
        <v>11640.52</v>
      </c>
      <c r="H13184">
        <v>46562.080000000002</v>
      </c>
      <c r="I13184">
        <f>salesdata[[#This Row],[Total_Sales_INR]]/10000000</f>
        <v>4.6562080000000002E-3</v>
      </c>
      <c r="J13184" t="s">
        <v>18</v>
      </c>
      <c r="K13184" t="s">
        <v>19</v>
      </c>
      <c r="L13184">
        <v>2</v>
      </c>
      <c r="M13184" t="s">
        <v>104</v>
      </c>
      <c r="N13184" t="s">
        <v>21</v>
      </c>
      <c r="O13184" t="s">
        <v>22</v>
      </c>
    </row>
    <row r="13185" spans="1:15">
      <c r="A13185" t="s">
        <v>20163</v>
      </c>
      <c r="B13185" s="1">
        <v>45753</v>
      </c>
      <c r="C13185" t="s">
        <v>20164</v>
      </c>
      <c r="D13185" t="s">
        <v>45</v>
      </c>
      <c r="E13185" t="s">
        <v>46</v>
      </c>
      <c r="F13185">
        <v>2</v>
      </c>
      <c r="G13185">
        <v>8058.58</v>
      </c>
      <c r="H13185">
        <v>16117.16</v>
      </c>
      <c r="I13185">
        <f>salesdata[[#This Row],[Total_Sales_INR]]/10000000</f>
        <v>1.611716E-3</v>
      </c>
      <c r="J13185" t="s">
        <v>27</v>
      </c>
      <c r="K13185" t="s">
        <v>19</v>
      </c>
      <c r="L13185">
        <v>4</v>
      </c>
      <c r="M13185" t="s">
        <v>198</v>
      </c>
      <c r="N13185" t="s">
        <v>82</v>
      </c>
      <c r="O13185" t="s">
        <v>22</v>
      </c>
    </row>
    <row r="13186" spans="1:15">
      <c r="A13186" t="s">
        <v>20165</v>
      </c>
      <c r="B13186" s="1">
        <v>45799</v>
      </c>
      <c r="C13186" t="s">
        <v>5411</v>
      </c>
      <c r="D13186" t="s">
        <v>45</v>
      </c>
      <c r="E13186" t="s">
        <v>60</v>
      </c>
      <c r="F13186">
        <v>5</v>
      </c>
      <c r="G13186">
        <v>35258.800000000003</v>
      </c>
      <c r="H13186">
        <v>176294</v>
      </c>
      <c r="I13186">
        <f>salesdata[[#This Row],[Total_Sales_INR]]/10000000</f>
        <v>1.76294E-2</v>
      </c>
      <c r="J13186" t="s">
        <v>18</v>
      </c>
      <c r="K13186" t="s">
        <v>72</v>
      </c>
      <c r="L13186">
        <v>5</v>
      </c>
      <c r="M13186" t="s">
        <v>170</v>
      </c>
      <c r="N13186" t="s">
        <v>42</v>
      </c>
      <c r="O13186" t="s">
        <v>22</v>
      </c>
    </row>
    <row r="13187" spans="1:15">
      <c r="A13187" t="s">
        <v>20166</v>
      </c>
      <c r="B13187" s="1">
        <v>45803</v>
      </c>
      <c r="C13187" t="s">
        <v>20167</v>
      </c>
      <c r="D13187" t="s">
        <v>102</v>
      </c>
      <c r="E13187" t="s">
        <v>118</v>
      </c>
      <c r="F13187">
        <v>4</v>
      </c>
      <c r="G13187">
        <v>13888.35</v>
      </c>
      <c r="H13187">
        <v>55553.4</v>
      </c>
      <c r="I13187">
        <f>salesdata[[#This Row],[Total_Sales_INR]]/10000000</f>
        <v>5.5553399999999998E-3</v>
      </c>
      <c r="J13187" t="s">
        <v>34</v>
      </c>
      <c r="K13187" t="s">
        <v>72</v>
      </c>
      <c r="L13187">
        <v>1</v>
      </c>
      <c r="M13187" t="s">
        <v>119</v>
      </c>
      <c r="N13187" t="s">
        <v>142</v>
      </c>
      <c r="O13187" t="s">
        <v>22</v>
      </c>
    </row>
    <row r="13188" spans="1:15">
      <c r="A13188" t="s">
        <v>20168</v>
      </c>
      <c r="B13188" s="1">
        <v>45855</v>
      </c>
      <c r="C13188" t="s">
        <v>17335</v>
      </c>
      <c r="D13188" t="s">
        <v>32</v>
      </c>
      <c r="E13188" t="s">
        <v>33</v>
      </c>
      <c r="F13188">
        <v>1</v>
      </c>
      <c r="G13188">
        <v>38378.67</v>
      </c>
      <c r="H13188">
        <v>38378.67</v>
      </c>
      <c r="I13188">
        <f>salesdata[[#This Row],[Total_Sales_INR]]/10000000</f>
        <v>3.837867E-3</v>
      </c>
      <c r="J13188" t="s">
        <v>47</v>
      </c>
      <c r="K13188" t="s">
        <v>72</v>
      </c>
      <c r="L13188">
        <v>3</v>
      </c>
      <c r="M13188" t="s">
        <v>61</v>
      </c>
      <c r="N13188" t="s">
        <v>78</v>
      </c>
      <c r="O13188" t="s">
        <v>22</v>
      </c>
    </row>
    <row r="13189" spans="1:15">
      <c r="A13189" t="s">
        <v>20169</v>
      </c>
      <c r="B13189" s="1">
        <v>45781</v>
      </c>
      <c r="C13189" t="s">
        <v>438</v>
      </c>
      <c r="D13189" t="s">
        <v>16</v>
      </c>
      <c r="E13189" t="s">
        <v>130</v>
      </c>
      <c r="F13189">
        <v>1</v>
      </c>
      <c r="G13189">
        <v>36558.89</v>
      </c>
      <c r="H13189">
        <v>36558.89</v>
      </c>
      <c r="I13189">
        <f>salesdata[[#This Row],[Total_Sales_INR]]/10000000</f>
        <v>3.6558889999999998E-3</v>
      </c>
      <c r="J13189" t="s">
        <v>18</v>
      </c>
      <c r="K13189" t="s">
        <v>19</v>
      </c>
      <c r="L13189">
        <v>3</v>
      </c>
      <c r="M13189" t="s">
        <v>61</v>
      </c>
      <c r="N13189" t="s">
        <v>173</v>
      </c>
      <c r="O13189" t="s">
        <v>22</v>
      </c>
    </row>
    <row r="13190" spans="1:15">
      <c r="A13190" t="s">
        <v>20170</v>
      </c>
      <c r="B13190" s="1">
        <v>45679</v>
      </c>
      <c r="C13190" t="s">
        <v>19409</v>
      </c>
      <c r="D13190" t="s">
        <v>16</v>
      </c>
      <c r="E13190" t="s">
        <v>137</v>
      </c>
      <c r="F13190">
        <v>4</v>
      </c>
      <c r="G13190">
        <v>21775.63</v>
      </c>
      <c r="H13190">
        <v>87102.52</v>
      </c>
      <c r="I13190">
        <f>salesdata[[#This Row],[Total_Sales_INR]]/10000000</f>
        <v>8.7102519999999999E-3</v>
      </c>
      <c r="J13190" t="s">
        <v>34</v>
      </c>
      <c r="K13190" t="s">
        <v>35</v>
      </c>
      <c r="L13190">
        <v>3</v>
      </c>
      <c r="M13190" t="s">
        <v>115</v>
      </c>
      <c r="N13190" t="s">
        <v>134</v>
      </c>
      <c r="O13190" t="s">
        <v>22</v>
      </c>
    </row>
    <row r="13191" spans="1:15">
      <c r="A13191" t="s">
        <v>20171</v>
      </c>
      <c r="B13191" s="1">
        <v>45754</v>
      </c>
      <c r="C13191" t="s">
        <v>20172</v>
      </c>
      <c r="D13191" t="s">
        <v>32</v>
      </c>
      <c r="E13191" t="s">
        <v>309</v>
      </c>
      <c r="F13191">
        <v>5</v>
      </c>
      <c r="G13191">
        <v>34688.18</v>
      </c>
      <c r="H13191">
        <v>173440.9</v>
      </c>
      <c r="I13191">
        <f>salesdata[[#This Row],[Total_Sales_INR]]/10000000</f>
        <v>1.734409E-2</v>
      </c>
      <c r="J13191" t="s">
        <v>34</v>
      </c>
      <c r="K13191" t="s">
        <v>35</v>
      </c>
      <c r="L13191">
        <v>4</v>
      </c>
      <c r="M13191" t="s">
        <v>88</v>
      </c>
      <c r="N13191" t="s">
        <v>97</v>
      </c>
      <c r="O13191" t="s">
        <v>22</v>
      </c>
    </row>
    <row r="13192" spans="1:15">
      <c r="A13192" t="s">
        <v>20173</v>
      </c>
      <c r="B13192" s="1">
        <v>45680</v>
      </c>
      <c r="C13192" t="s">
        <v>39</v>
      </c>
      <c r="D13192" t="s">
        <v>45</v>
      </c>
      <c r="E13192" t="s">
        <v>46</v>
      </c>
      <c r="F13192">
        <v>5</v>
      </c>
      <c r="G13192">
        <v>26813.43</v>
      </c>
      <c r="H13192">
        <v>134067.15</v>
      </c>
      <c r="I13192">
        <f>salesdata[[#This Row],[Total_Sales_INR]]/10000000</f>
        <v>1.3406715E-2</v>
      </c>
      <c r="J13192" t="s">
        <v>47</v>
      </c>
      <c r="K13192" t="s">
        <v>72</v>
      </c>
      <c r="L13192">
        <v>4</v>
      </c>
      <c r="M13192" t="s">
        <v>123</v>
      </c>
      <c r="N13192" t="s">
        <v>134</v>
      </c>
      <c r="O13192" t="s">
        <v>22</v>
      </c>
    </row>
    <row r="13193" spans="1:15">
      <c r="A13193" t="s">
        <v>20174</v>
      </c>
      <c r="B13193" s="1">
        <v>45749</v>
      </c>
      <c r="C13193" t="s">
        <v>15488</v>
      </c>
      <c r="D13193" t="s">
        <v>32</v>
      </c>
      <c r="E13193" t="s">
        <v>250</v>
      </c>
      <c r="F13193">
        <v>5</v>
      </c>
      <c r="G13193">
        <v>36111.019999999997</v>
      </c>
      <c r="H13193">
        <v>180555.1</v>
      </c>
      <c r="I13193">
        <f>salesdata[[#This Row],[Total_Sales_INR]]/10000000</f>
        <v>1.805551E-2</v>
      </c>
      <c r="J13193" t="s">
        <v>34</v>
      </c>
      <c r="K13193" t="s">
        <v>72</v>
      </c>
      <c r="L13193">
        <v>5</v>
      </c>
      <c r="M13193" t="s">
        <v>73</v>
      </c>
      <c r="N13193" t="s">
        <v>78</v>
      </c>
      <c r="O13193" t="s">
        <v>22</v>
      </c>
    </row>
    <row r="13194" spans="1:15">
      <c r="A13194" t="s">
        <v>20175</v>
      </c>
      <c r="B13194" s="1">
        <v>45787</v>
      </c>
      <c r="C13194" t="s">
        <v>3935</v>
      </c>
      <c r="D13194" t="s">
        <v>25</v>
      </c>
      <c r="E13194" t="s">
        <v>26</v>
      </c>
      <c r="F13194">
        <v>3</v>
      </c>
      <c r="G13194">
        <v>49467.15</v>
      </c>
      <c r="H13194">
        <v>148401.45000000001</v>
      </c>
      <c r="I13194">
        <f>salesdata[[#This Row],[Total_Sales_INR]]/10000000</f>
        <v>1.4840145000000001E-2</v>
      </c>
      <c r="J13194" t="s">
        <v>18</v>
      </c>
      <c r="K13194" t="s">
        <v>19</v>
      </c>
      <c r="L13194">
        <v>3</v>
      </c>
      <c r="M13194" t="s">
        <v>36</v>
      </c>
      <c r="N13194" t="s">
        <v>178</v>
      </c>
      <c r="O13194" t="s">
        <v>22</v>
      </c>
    </row>
    <row r="13195" spans="1:15">
      <c r="A13195" t="s">
        <v>20176</v>
      </c>
      <c r="B13195" s="1">
        <v>45681</v>
      </c>
      <c r="C13195" t="s">
        <v>20177</v>
      </c>
      <c r="D13195" t="s">
        <v>32</v>
      </c>
      <c r="E13195" t="s">
        <v>309</v>
      </c>
      <c r="F13195">
        <v>2</v>
      </c>
      <c r="G13195">
        <v>18691.77</v>
      </c>
      <c r="H13195">
        <v>37383.54</v>
      </c>
      <c r="I13195">
        <f>salesdata[[#This Row],[Total_Sales_INR]]/10000000</f>
        <v>3.7383540000000002E-3</v>
      </c>
      <c r="J13195" t="s">
        <v>27</v>
      </c>
      <c r="K13195" t="s">
        <v>35</v>
      </c>
      <c r="L13195">
        <v>4</v>
      </c>
      <c r="M13195" t="s">
        <v>198</v>
      </c>
      <c r="N13195" t="s">
        <v>360</v>
      </c>
      <c r="O13195" t="s">
        <v>22</v>
      </c>
    </row>
    <row r="13196" spans="1:15">
      <c r="A13196" t="s">
        <v>20178</v>
      </c>
      <c r="B13196" s="1">
        <v>45670</v>
      </c>
      <c r="C13196" t="s">
        <v>6712</v>
      </c>
      <c r="D13196" t="s">
        <v>32</v>
      </c>
      <c r="E13196" t="s">
        <v>40</v>
      </c>
      <c r="F13196">
        <v>2</v>
      </c>
      <c r="G13196">
        <v>21508.87</v>
      </c>
      <c r="H13196">
        <v>43017.74</v>
      </c>
      <c r="I13196">
        <f>salesdata[[#This Row],[Total_Sales_INR]]/10000000</f>
        <v>4.3017739999999995E-3</v>
      </c>
      <c r="J13196" t="s">
        <v>47</v>
      </c>
      <c r="K13196" t="s">
        <v>72</v>
      </c>
      <c r="L13196">
        <v>5</v>
      </c>
      <c r="M13196" t="s">
        <v>51</v>
      </c>
      <c r="N13196" t="s">
        <v>78</v>
      </c>
      <c r="O13196" t="s">
        <v>22</v>
      </c>
    </row>
    <row r="13197" spans="1:15">
      <c r="A13197" t="s">
        <v>20179</v>
      </c>
      <c r="B13197" s="1">
        <v>45917</v>
      </c>
      <c r="C13197" t="s">
        <v>7283</v>
      </c>
      <c r="D13197" t="s">
        <v>32</v>
      </c>
      <c r="E13197" t="s">
        <v>40</v>
      </c>
      <c r="F13197">
        <v>3</v>
      </c>
      <c r="G13197">
        <v>8024.07</v>
      </c>
      <c r="H13197">
        <v>24072.21</v>
      </c>
      <c r="I13197">
        <f>salesdata[[#This Row],[Total_Sales_INR]]/10000000</f>
        <v>2.4072209999999998E-3</v>
      </c>
      <c r="J13197" t="s">
        <v>47</v>
      </c>
      <c r="K13197" t="s">
        <v>72</v>
      </c>
      <c r="L13197">
        <v>1</v>
      </c>
      <c r="M13197" t="s">
        <v>107</v>
      </c>
      <c r="N13197" t="s">
        <v>112</v>
      </c>
      <c r="O13197" t="s">
        <v>22</v>
      </c>
    </row>
    <row r="13198" spans="1:15">
      <c r="A13198" t="s">
        <v>20180</v>
      </c>
      <c r="B13198" s="1">
        <v>45961</v>
      </c>
      <c r="C13198" t="s">
        <v>15421</v>
      </c>
      <c r="D13198" t="s">
        <v>25</v>
      </c>
      <c r="E13198" t="s">
        <v>223</v>
      </c>
      <c r="F13198">
        <v>4</v>
      </c>
      <c r="G13198">
        <v>29620.41</v>
      </c>
      <c r="H13198">
        <v>118481.64</v>
      </c>
      <c r="I13198">
        <f>salesdata[[#This Row],[Total_Sales_INR]]/10000000</f>
        <v>1.1848164E-2</v>
      </c>
      <c r="J13198" t="s">
        <v>47</v>
      </c>
      <c r="K13198" t="s">
        <v>35</v>
      </c>
      <c r="L13198">
        <v>2</v>
      </c>
      <c r="M13198" t="s">
        <v>265</v>
      </c>
      <c r="N13198" t="s">
        <v>142</v>
      </c>
      <c r="O13198" t="s">
        <v>22</v>
      </c>
    </row>
    <row r="13199" spans="1:15">
      <c r="A13199" t="s">
        <v>20181</v>
      </c>
      <c r="B13199" s="1">
        <v>45719</v>
      </c>
      <c r="C13199" t="s">
        <v>17893</v>
      </c>
      <c r="D13199" t="s">
        <v>45</v>
      </c>
      <c r="E13199" t="s">
        <v>85</v>
      </c>
      <c r="F13199">
        <v>1</v>
      </c>
      <c r="G13199">
        <v>2765.49</v>
      </c>
      <c r="H13199">
        <v>2765.49</v>
      </c>
      <c r="I13199">
        <f>salesdata[[#This Row],[Total_Sales_INR]]/10000000</f>
        <v>2.7654899999999996E-4</v>
      </c>
      <c r="J13199" t="s">
        <v>34</v>
      </c>
      <c r="K13199" t="s">
        <v>72</v>
      </c>
      <c r="L13199">
        <v>5</v>
      </c>
      <c r="M13199" t="s">
        <v>73</v>
      </c>
      <c r="N13199" t="s">
        <v>150</v>
      </c>
      <c r="O13199" t="s">
        <v>22</v>
      </c>
    </row>
    <row r="13200" spans="1:15">
      <c r="A13200" t="s">
        <v>20182</v>
      </c>
      <c r="B13200" s="1">
        <v>45741</v>
      </c>
      <c r="C13200" t="s">
        <v>19879</v>
      </c>
      <c r="D13200" t="s">
        <v>45</v>
      </c>
      <c r="E13200" t="s">
        <v>60</v>
      </c>
      <c r="F13200">
        <v>2</v>
      </c>
      <c r="G13200">
        <v>23463.41</v>
      </c>
      <c r="H13200">
        <v>46926.82</v>
      </c>
      <c r="I13200">
        <f>salesdata[[#This Row],[Total_Sales_INR]]/10000000</f>
        <v>4.6926820000000001E-3</v>
      </c>
      <c r="J13200" t="s">
        <v>34</v>
      </c>
      <c r="K13200" t="s">
        <v>35</v>
      </c>
      <c r="L13200">
        <v>1</v>
      </c>
      <c r="M13200" t="s">
        <v>20</v>
      </c>
      <c r="N13200" t="s">
        <v>94</v>
      </c>
      <c r="O13200" t="s">
        <v>22</v>
      </c>
    </row>
    <row r="13201" spans="1:15">
      <c r="A13201" t="s">
        <v>20183</v>
      </c>
      <c r="B13201" s="1">
        <v>45884</v>
      </c>
      <c r="C13201" t="s">
        <v>18385</v>
      </c>
      <c r="D13201" t="s">
        <v>32</v>
      </c>
      <c r="E13201" t="s">
        <v>33</v>
      </c>
      <c r="F13201">
        <v>3</v>
      </c>
      <c r="G13201">
        <v>26554.36</v>
      </c>
      <c r="H13201">
        <v>79663.08</v>
      </c>
      <c r="I13201">
        <f>salesdata[[#This Row],[Total_Sales_INR]]/10000000</f>
        <v>7.9663080000000001E-3</v>
      </c>
      <c r="J13201" t="s">
        <v>27</v>
      </c>
      <c r="K13201" t="s">
        <v>72</v>
      </c>
      <c r="L13201">
        <v>2</v>
      </c>
      <c r="M13201" t="s">
        <v>141</v>
      </c>
      <c r="N13201" t="s">
        <v>178</v>
      </c>
      <c r="O13201" t="s">
        <v>22</v>
      </c>
    </row>
    <row r="13202" spans="1:15">
      <c r="A13202" t="s">
        <v>20184</v>
      </c>
      <c r="B13202" s="1">
        <v>45704</v>
      </c>
      <c r="C13202" t="s">
        <v>20185</v>
      </c>
      <c r="D13202" t="s">
        <v>25</v>
      </c>
      <c r="E13202" t="s">
        <v>140</v>
      </c>
      <c r="F13202">
        <v>1</v>
      </c>
      <c r="G13202">
        <v>7927.33</v>
      </c>
      <c r="H13202">
        <v>7927.33</v>
      </c>
      <c r="I13202">
        <f>salesdata[[#This Row],[Total_Sales_INR]]/10000000</f>
        <v>7.92733E-4</v>
      </c>
      <c r="J13202" t="s">
        <v>27</v>
      </c>
      <c r="K13202" t="s">
        <v>35</v>
      </c>
      <c r="L13202">
        <v>2</v>
      </c>
      <c r="M13202" t="s">
        <v>133</v>
      </c>
      <c r="N13202" t="s">
        <v>78</v>
      </c>
      <c r="O13202" t="s">
        <v>22</v>
      </c>
    </row>
    <row r="13203" spans="1:15">
      <c r="A13203" t="s">
        <v>20186</v>
      </c>
      <c r="B13203" s="1">
        <v>45914</v>
      </c>
      <c r="C13203" t="s">
        <v>345</v>
      </c>
      <c r="D13203" t="s">
        <v>25</v>
      </c>
      <c r="E13203" t="s">
        <v>280</v>
      </c>
      <c r="F13203">
        <v>1</v>
      </c>
      <c r="G13203">
        <v>31211.88</v>
      </c>
      <c r="H13203">
        <v>31211.88</v>
      </c>
      <c r="I13203">
        <f>salesdata[[#This Row],[Total_Sales_INR]]/10000000</f>
        <v>3.121188E-3</v>
      </c>
      <c r="J13203" t="s">
        <v>27</v>
      </c>
      <c r="K13203" t="s">
        <v>35</v>
      </c>
      <c r="L13203">
        <v>4</v>
      </c>
      <c r="M13203" t="s">
        <v>88</v>
      </c>
      <c r="N13203" t="s">
        <v>94</v>
      </c>
      <c r="O13203" t="s">
        <v>22</v>
      </c>
    </row>
    <row r="13204" spans="1:15">
      <c r="A13204" t="s">
        <v>20187</v>
      </c>
      <c r="B13204" s="1">
        <v>45820</v>
      </c>
      <c r="C13204" t="s">
        <v>4252</v>
      </c>
      <c r="D13204" t="s">
        <v>102</v>
      </c>
      <c r="E13204" t="s">
        <v>103</v>
      </c>
      <c r="F13204">
        <v>4</v>
      </c>
      <c r="G13204">
        <v>1973.79</v>
      </c>
      <c r="H13204">
        <v>7895.16</v>
      </c>
      <c r="I13204">
        <f>salesdata[[#This Row],[Total_Sales_INR]]/10000000</f>
        <v>7.8951599999999998E-4</v>
      </c>
      <c r="J13204" t="s">
        <v>18</v>
      </c>
      <c r="K13204" t="s">
        <v>35</v>
      </c>
      <c r="L13204">
        <v>1</v>
      </c>
      <c r="M13204" t="s">
        <v>107</v>
      </c>
      <c r="N13204" t="s">
        <v>360</v>
      </c>
      <c r="O13204" t="s">
        <v>22</v>
      </c>
    </row>
    <row r="13205" spans="1:15">
      <c r="A13205" t="s">
        <v>20188</v>
      </c>
      <c r="B13205" s="1">
        <v>45664</v>
      </c>
      <c r="C13205" t="s">
        <v>10013</v>
      </c>
      <c r="D13205" t="s">
        <v>102</v>
      </c>
      <c r="E13205" t="s">
        <v>184</v>
      </c>
      <c r="F13205">
        <v>2</v>
      </c>
      <c r="G13205">
        <v>48728.93</v>
      </c>
      <c r="H13205">
        <v>97457.86</v>
      </c>
      <c r="I13205">
        <f>salesdata[[#This Row],[Total_Sales_INR]]/10000000</f>
        <v>9.7457859999999993E-3</v>
      </c>
      <c r="J13205" t="s">
        <v>27</v>
      </c>
      <c r="K13205" t="s">
        <v>35</v>
      </c>
      <c r="L13205">
        <v>1</v>
      </c>
      <c r="M13205" t="s">
        <v>20</v>
      </c>
      <c r="N13205" t="s">
        <v>94</v>
      </c>
      <c r="O13205" t="s">
        <v>22</v>
      </c>
    </row>
    <row r="13206" spans="1:15">
      <c r="A13206" t="s">
        <v>20189</v>
      </c>
      <c r="B13206" s="1">
        <v>46003</v>
      </c>
      <c r="C13206" t="s">
        <v>20190</v>
      </c>
      <c r="D13206" t="s">
        <v>45</v>
      </c>
      <c r="E13206" t="s">
        <v>60</v>
      </c>
      <c r="F13206">
        <v>5</v>
      </c>
      <c r="G13206">
        <v>33608.120000000003</v>
      </c>
      <c r="H13206">
        <v>168040.6</v>
      </c>
      <c r="I13206">
        <f>salesdata[[#This Row],[Total_Sales_INR]]/10000000</f>
        <v>1.6804059999999999E-2</v>
      </c>
      <c r="J13206" t="s">
        <v>47</v>
      </c>
      <c r="K13206" t="s">
        <v>72</v>
      </c>
      <c r="L13206">
        <v>5</v>
      </c>
      <c r="M13206" t="s">
        <v>73</v>
      </c>
      <c r="N13206" t="s">
        <v>360</v>
      </c>
      <c r="O13206" t="s">
        <v>22</v>
      </c>
    </row>
    <row r="13207" spans="1:15">
      <c r="A13207" t="s">
        <v>20191</v>
      </c>
      <c r="B13207" s="1">
        <v>45975</v>
      </c>
      <c r="C13207" t="s">
        <v>17226</v>
      </c>
      <c r="D13207" t="s">
        <v>45</v>
      </c>
      <c r="E13207" t="s">
        <v>60</v>
      </c>
      <c r="F13207">
        <v>4</v>
      </c>
      <c r="G13207">
        <v>4516.3999999999996</v>
      </c>
      <c r="H13207">
        <v>18065.599999999999</v>
      </c>
      <c r="I13207">
        <f>salesdata[[#This Row],[Total_Sales_INR]]/10000000</f>
        <v>1.8065599999999998E-3</v>
      </c>
      <c r="J13207" t="s">
        <v>18</v>
      </c>
      <c r="K13207" t="s">
        <v>35</v>
      </c>
      <c r="L13207">
        <v>1</v>
      </c>
      <c r="M13207" t="s">
        <v>20</v>
      </c>
      <c r="N13207" t="s">
        <v>360</v>
      </c>
      <c r="O13207" t="s">
        <v>22</v>
      </c>
    </row>
    <row r="13208" spans="1:15">
      <c r="A13208" t="s">
        <v>20192</v>
      </c>
      <c r="B13208" s="1">
        <v>45833</v>
      </c>
      <c r="C13208" t="s">
        <v>20193</v>
      </c>
      <c r="D13208" t="s">
        <v>32</v>
      </c>
      <c r="E13208" t="s">
        <v>309</v>
      </c>
      <c r="F13208">
        <v>3</v>
      </c>
      <c r="G13208">
        <v>1596.27</v>
      </c>
      <c r="H13208">
        <v>4788.8100000000004</v>
      </c>
      <c r="I13208">
        <f>salesdata[[#This Row],[Total_Sales_INR]]/10000000</f>
        <v>4.7888100000000007E-4</v>
      </c>
      <c r="J13208" t="s">
        <v>27</v>
      </c>
      <c r="K13208" t="s">
        <v>72</v>
      </c>
      <c r="L13208">
        <v>4</v>
      </c>
      <c r="M13208" t="s">
        <v>123</v>
      </c>
      <c r="N13208" t="s">
        <v>120</v>
      </c>
      <c r="O13208" t="s">
        <v>22</v>
      </c>
    </row>
    <row r="13209" spans="1:15">
      <c r="A13209" t="s">
        <v>20194</v>
      </c>
      <c r="B13209" s="1">
        <v>45747</v>
      </c>
      <c r="C13209" t="s">
        <v>12283</v>
      </c>
      <c r="D13209" t="s">
        <v>25</v>
      </c>
      <c r="E13209" t="s">
        <v>223</v>
      </c>
      <c r="F13209">
        <v>2</v>
      </c>
      <c r="G13209">
        <v>45224.17</v>
      </c>
      <c r="H13209">
        <v>90448.34</v>
      </c>
      <c r="I13209">
        <f>salesdata[[#This Row],[Total_Sales_INR]]/10000000</f>
        <v>9.0448339999999999E-3</v>
      </c>
      <c r="J13209" t="s">
        <v>47</v>
      </c>
      <c r="K13209" t="s">
        <v>19</v>
      </c>
      <c r="L13209">
        <v>2</v>
      </c>
      <c r="M13209" t="s">
        <v>141</v>
      </c>
      <c r="N13209" t="s">
        <v>48</v>
      </c>
      <c r="O13209" t="s">
        <v>22</v>
      </c>
    </row>
    <row r="13210" spans="1:15">
      <c r="A13210" t="s">
        <v>20195</v>
      </c>
      <c r="B13210" s="1">
        <v>45756</v>
      </c>
      <c r="C13210" t="s">
        <v>16334</v>
      </c>
      <c r="D13210" t="s">
        <v>16</v>
      </c>
      <c r="E13210" t="s">
        <v>159</v>
      </c>
      <c r="F13210">
        <v>3</v>
      </c>
      <c r="G13210">
        <v>5914.04</v>
      </c>
      <c r="H13210">
        <v>17742.12</v>
      </c>
      <c r="I13210">
        <f>salesdata[[#This Row],[Total_Sales_INR]]/10000000</f>
        <v>1.7742119999999998E-3</v>
      </c>
      <c r="J13210" t="s">
        <v>18</v>
      </c>
      <c r="K13210" t="s">
        <v>35</v>
      </c>
      <c r="L13210">
        <v>1</v>
      </c>
      <c r="M13210" t="s">
        <v>20</v>
      </c>
      <c r="N13210" t="s">
        <v>173</v>
      </c>
      <c r="O13210" t="s">
        <v>22</v>
      </c>
    </row>
    <row r="13211" spans="1:15">
      <c r="A13211" t="s">
        <v>20196</v>
      </c>
      <c r="B13211" s="1">
        <v>46008</v>
      </c>
      <c r="C13211" t="s">
        <v>10466</v>
      </c>
      <c r="D13211" t="s">
        <v>45</v>
      </c>
      <c r="E13211" t="s">
        <v>46</v>
      </c>
      <c r="F13211">
        <v>3</v>
      </c>
      <c r="G13211">
        <v>39146.47</v>
      </c>
      <c r="H13211">
        <v>117439.41</v>
      </c>
      <c r="I13211">
        <f>salesdata[[#This Row],[Total_Sales_INR]]/10000000</f>
        <v>1.1743941000000001E-2</v>
      </c>
      <c r="J13211" t="s">
        <v>47</v>
      </c>
      <c r="K13211" t="s">
        <v>19</v>
      </c>
      <c r="L13211">
        <v>2</v>
      </c>
      <c r="M13211" t="s">
        <v>265</v>
      </c>
      <c r="N13211" t="s">
        <v>97</v>
      </c>
      <c r="O13211" t="s">
        <v>22</v>
      </c>
    </row>
    <row r="13212" spans="1:15">
      <c r="A13212" t="s">
        <v>20197</v>
      </c>
      <c r="B13212" s="1">
        <v>45733</v>
      </c>
      <c r="C13212" t="s">
        <v>10154</v>
      </c>
      <c r="D13212" t="s">
        <v>32</v>
      </c>
      <c r="E13212" t="s">
        <v>40</v>
      </c>
      <c r="F13212">
        <v>3</v>
      </c>
      <c r="G13212">
        <v>5367.02</v>
      </c>
      <c r="H13212">
        <v>16101.06</v>
      </c>
      <c r="I13212">
        <f>salesdata[[#This Row],[Total_Sales_INR]]/10000000</f>
        <v>1.610106E-3</v>
      </c>
      <c r="J13212" t="s">
        <v>47</v>
      </c>
      <c r="K13212" t="s">
        <v>19</v>
      </c>
      <c r="L13212">
        <v>5</v>
      </c>
      <c r="M13212" t="s">
        <v>51</v>
      </c>
      <c r="N13212" t="s">
        <v>124</v>
      </c>
      <c r="O13212" t="s">
        <v>22</v>
      </c>
    </row>
    <row r="13213" spans="1:15">
      <c r="A13213" t="s">
        <v>20198</v>
      </c>
      <c r="B13213" s="1">
        <v>45948</v>
      </c>
      <c r="C13213" t="s">
        <v>13111</v>
      </c>
      <c r="D13213" t="s">
        <v>32</v>
      </c>
      <c r="E13213" t="s">
        <v>309</v>
      </c>
      <c r="F13213">
        <v>1</v>
      </c>
      <c r="G13213">
        <v>18214.830000000002</v>
      </c>
      <c r="H13213">
        <v>18214.830000000002</v>
      </c>
      <c r="I13213">
        <f>salesdata[[#This Row],[Total_Sales_INR]]/10000000</f>
        <v>1.8214830000000003E-3</v>
      </c>
      <c r="J13213" t="s">
        <v>47</v>
      </c>
      <c r="K13213" t="s">
        <v>72</v>
      </c>
      <c r="L13213">
        <v>4</v>
      </c>
      <c r="M13213" t="s">
        <v>88</v>
      </c>
      <c r="N13213" t="s">
        <v>48</v>
      </c>
      <c r="O13213" t="s">
        <v>22</v>
      </c>
    </row>
    <row r="13214" spans="1:15">
      <c r="A13214" t="s">
        <v>20199</v>
      </c>
      <c r="B13214" s="1">
        <v>45898</v>
      </c>
      <c r="C13214" t="s">
        <v>4746</v>
      </c>
      <c r="D13214" t="s">
        <v>16</v>
      </c>
      <c r="E13214" t="s">
        <v>159</v>
      </c>
      <c r="F13214">
        <v>2</v>
      </c>
      <c r="G13214">
        <v>23316.45</v>
      </c>
      <c r="H13214">
        <v>46632.9</v>
      </c>
      <c r="I13214">
        <f>salesdata[[#This Row],[Total_Sales_INR]]/10000000</f>
        <v>4.6632900000000005E-3</v>
      </c>
      <c r="J13214" t="s">
        <v>47</v>
      </c>
      <c r="K13214" t="s">
        <v>35</v>
      </c>
      <c r="L13214">
        <v>3</v>
      </c>
      <c r="M13214" t="s">
        <v>77</v>
      </c>
      <c r="N13214" t="s">
        <v>97</v>
      </c>
      <c r="O13214" t="s">
        <v>22</v>
      </c>
    </row>
    <row r="13215" spans="1:15">
      <c r="A13215" t="s">
        <v>20200</v>
      </c>
      <c r="B13215" s="1">
        <v>46012</v>
      </c>
      <c r="C13215" t="s">
        <v>19185</v>
      </c>
      <c r="D13215" t="s">
        <v>102</v>
      </c>
      <c r="E13215" t="s">
        <v>155</v>
      </c>
      <c r="F13215">
        <v>3</v>
      </c>
      <c r="G13215">
        <v>37075.699999999997</v>
      </c>
      <c r="H13215">
        <v>111227.1</v>
      </c>
      <c r="I13215">
        <f>salesdata[[#This Row],[Total_Sales_INR]]/10000000</f>
        <v>1.1122710000000001E-2</v>
      </c>
      <c r="J13215" t="s">
        <v>47</v>
      </c>
      <c r="K13215" t="s">
        <v>35</v>
      </c>
      <c r="L13215">
        <v>2</v>
      </c>
      <c r="M13215" t="s">
        <v>56</v>
      </c>
      <c r="N13215" t="s">
        <v>57</v>
      </c>
      <c r="O13215" t="s">
        <v>22</v>
      </c>
    </row>
    <row r="13216" spans="1:15">
      <c r="A13216" t="s">
        <v>20201</v>
      </c>
      <c r="B13216" s="1">
        <v>45761</v>
      </c>
      <c r="C13216" t="s">
        <v>17271</v>
      </c>
      <c r="D13216" t="s">
        <v>32</v>
      </c>
      <c r="E13216" t="s">
        <v>33</v>
      </c>
      <c r="F13216">
        <v>5</v>
      </c>
      <c r="G13216">
        <v>15822.61</v>
      </c>
      <c r="H13216">
        <v>79113.05</v>
      </c>
      <c r="I13216">
        <f>salesdata[[#This Row],[Total_Sales_INR]]/10000000</f>
        <v>7.9113050000000004E-3</v>
      </c>
      <c r="J13216" t="s">
        <v>18</v>
      </c>
      <c r="K13216" t="s">
        <v>19</v>
      </c>
      <c r="L13216">
        <v>4</v>
      </c>
      <c r="M13216" t="s">
        <v>185</v>
      </c>
      <c r="N13216" t="s">
        <v>69</v>
      </c>
      <c r="O13216" t="s">
        <v>22</v>
      </c>
    </row>
    <row r="13217" spans="1:15">
      <c r="A13217" t="s">
        <v>20202</v>
      </c>
      <c r="B13217" s="1">
        <v>45696</v>
      </c>
      <c r="C13217" t="s">
        <v>10248</v>
      </c>
      <c r="D13217" t="s">
        <v>32</v>
      </c>
      <c r="E13217" t="s">
        <v>309</v>
      </c>
      <c r="F13217">
        <v>1</v>
      </c>
      <c r="G13217">
        <v>32065.1</v>
      </c>
      <c r="H13217">
        <v>32065.1</v>
      </c>
      <c r="I13217">
        <f>salesdata[[#This Row],[Total_Sales_INR]]/10000000</f>
        <v>3.2065099999999997E-3</v>
      </c>
      <c r="J13217" t="s">
        <v>47</v>
      </c>
      <c r="K13217" t="s">
        <v>72</v>
      </c>
      <c r="L13217">
        <v>2</v>
      </c>
      <c r="M13217" t="s">
        <v>104</v>
      </c>
      <c r="N13217" t="s">
        <v>74</v>
      </c>
      <c r="O13217" t="s">
        <v>22</v>
      </c>
    </row>
    <row r="13218" spans="1:15">
      <c r="A13218" t="s">
        <v>20203</v>
      </c>
      <c r="B13218" s="1">
        <v>45763</v>
      </c>
      <c r="C13218" t="s">
        <v>7973</v>
      </c>
      <c r="D13218" t="s">
        <v>16</v>
      </c>
      <c r="E13218" t="s">
        <v>145</v>
      </c>
      <c r="F13218">
        <v>4</v>
      </c>
      <c r="G13218">
        <v>12935.1</v>
      </c>
      <c r="H13218">
        <v>51740.4</v>
      </c>
      <c r="I13218">
        <f>salesdata[[#This Row],[Total_Sales_INR]]/10000000</f>
        <v>5.1740400000000004E-3</v>
      </c>
      <c r="J13218" t="s">
        <v>34</v>
      </c>
      <c r="K13218" t="s">
        <v>19</v>
      </c>
      <c r="L13218">
        <v>2</v>
      </c>
      <c r="M13218" t="s">
        <v>104</v>
      </c>
      <c r="N13218" t="s">
        <v>69</v>
      </c>
      <c r="O13218" t="s">
        <v>22</v>
      </c>
    </row>
    <row r="13219" spans="1:15">
      <c r="A13219" t="s">
        <v>20204</v>
      </c>
      <c r="B13219" s="1">
        <v>45701</v>
      </c>
      <c r="C13219" t="s">
        <v>5769</v>
      </c>
      <c r="D13219" t="s">
        <v>45</v>
      </c>
      <c r="E13219" t="s">
        <v>85</v>
      </c>
      <c r="F13219">
        <v>3</v>
      </c>
      <c r="G13219">
        <v>10919.5</v>
      </c>
      <c r="H13219">
        <v>32758.5</v>
      </c>
      <c r="I13219">
        <f>salesdata[[#This Row],[Total_Sales_INR]]/10000000</f>
        <v>3.2758499999999999E-3</v>
      </c>
      <c r="J13219" t="s">
        <v>47</v>
      </c>
      <c r="K13219" t="s">
        <v>19</v>
      </c>
      <c r="L13219">
        <v>1</v>
      </c>
      <c r="M13219" t="s">
        <v>119</v>
      </c>
      <c r="N13219" t="s">
        <v>112</v>
      </c>
      <c r="O13219" t="s">
        <v>22</v>
      </c>
    </row>
    <row r="13220" spans="1:15">
      <c r="A13220" t="s">
        <v>20205</v>
      </c>
      <c r="B13220" s="1">
        <v>45779</v>
      </c>
      <c r="C13220" t="s">
        <v>275</v>
      </c>
      <c r="D13220" t="s">
        <v>25</v>
      </c>
      <c r="E13220" t="s">
        <v>280</v>
      </c>
      <c r="F13220">
        <v>3</v>
      </c>
      <c r="G13220">
        <v>15635.39</v>
      </c>
      <c r="H13220">
        <v>46906.17</v>
      </c>
      <c r="I13220">
        <f>salesdata[[#This Row],[Total_Sales_INR]]/10000000</f>
        <v>4.6906170000000002E-3</v>
      </c>
      <c r="J13220" t="s">
        <v>18</v>
      </c>
      <c r="K13220" t="s">
        <v>19</v>
      </c>
      <c r="L13220">
        <v>3</v>
      </c>
      <c r="M13220" t="s">
        <v>77</v>
      </c>
      <c r="N13220" t="s">
        <v>127</v>
      </c>
      <c r="O13220" t="s">
        <v>22</v>
      </c>
    </row>
    <row r="13221" spans="1:15">
      <c r="A13221" t="s">
        <v>20206</v>
      </c>
      <c r="B13221" s="1">
        <v>45981</v>
      </c>
      <c r="C13221" t="s">
        <v>20207</v>
      </c>
      <c r="D13221" t="s">
        <v>25</v>
      </c>
      <c r="E13221" t="s">
        <v>26</v>
      </c>
      <c r="F13221">
        <v>2</v>
      </c>
      <c r="G13221">
        <v>23361.62</v>
      </c>
      <c r="H13221">
        <v>46723.24</v>
      </c>
      <c r="I13221">
        <f>salesdata[[#This Row],[Total_Sales_INR]]/10000000</f>
        <v>4.6723239999999994E-3</v>
      </c>
      <c r="J13221" t="s">
        <v>27</v>
      </c>
      <c r="K13221" t="s">
        <v>72</v>
      </c>
      <c r="L13221">
        <v>4</v>
      </c>
      <c r="M13221" t="s">
        <v>185</v>
      </c>
      <c r="N13221" t="s">
        <v>74</v>
      </c>
      <c r="O13221" t="s">
        <v>22</v>
      </c>
    </row>
    <row r="13222" spans="1:15">
      <c r="A13222" t="s">
        <v>20208</v>
      </c>
      <c r="B13222" s="1">
        <v>45976</v>
      </c>
      <c r="C13222" t="s">
        <v>9607</v>
      </c>
      <c r="D13222" t="s">
        <v>45</v>
      </c>
      <c r="E13222" t="s">
        <v>65</v>
      </c>
      <c r="F13222">
        <v>1</v>
      </c>
      <c r="G13222">
        <v>37058.46</v>
      </c>
      <c r="H13222">
        <v>37058.46</v>
      </c>
      <c r="I13222">
        <f>salesdata[[#This Row],[Total_Sales_INR]]/10000000</f>
        <v>3.7058460000000001E-3</v>
      </c>
      <c r="J13222" t="s">
        <v>47</v>
      </c>
      <c r="K13222" t="s">
        <v>35</v>
      </c>
      <c r="L13222">
        <v>3</v>
      </c>
      <c r="M13222" t="s">
        <v>190</v>
      </c>
      <c r="N13222" t="s">
        <v>173</v>
      </c>
      <c r="O13222" t="s">
        <v>22</v>
      </c>
    </row>
    <row r="13223" spans="1:15">
      <c r="A13223" t="s">
        <v>20209</v>
      </c>
      <c r="B13223" s="1">
        <v>45879</v>
      </c>
      <c r="C13223" t="s">
        <v>13638</v>
      </c>
      <c r="D13223" t="s">
        <v>102</v>
      </c>
      <c r="E13223" t="s">
        <v>184</v>
      </c>
      <c r="F13223">
        <v>4</v>
      </c>
      <c r="G13223">
        <v>40888.82</v>
      </c>
      <c r="H13223">
        <v>163555.28</v>
      </c>
      <c r="I13223">
        <f>salesdata[[#This Row],[Total_Sales_INR]]/10000000</f>
        <v>1.6355528000000001E-2</v>
      </c>
      <c r="J13223" t="s">
        <v>34</v>
      </c>
      <c r="K13223" t="s">
        <v>19</v>
      </c>
      <c r="L13223">
        <v>1</v>
      </c>
      <c r="M13223" t="s">
        <v>119</v>
      </c>
      <c r="N13223" t="s">
        <v>69</v>
      </c>
      <c r="O13223" t="s">
        <v>22</v>
      </c>
    </row>
    <row r="13224" spans="1:15">
      <c r="A13224" t="s">
        <v>20210</v>
      </c>
      <c r="B13224" s="1">
        <v>45988</v>
      </c>
      <c r="C13224" t="s">
        <v>3111</v>
      </c>
      <c r="D13224" t="s">
        <v>102</v>
      </c>
      <c r="E13224" t="s">
        <v>103</v>
      </c>
      <c r="F13224">
        <v>3</v>
      </c>
      <c r="G13224">
        <v>5637.08</v>
      </c>
      <c r="H13224">
        <v>16911.240000000002</v>
      </c>
      <c r="I13224">
        <f>salesdata[[#This Row],[Total_Sales_INR]]/10000000</f>
        <v>1.6911240000000002E-3</v>
      </c>
      <c r="J13224" t="s">
        <v>47</v>
      </c>
      <c r="K13224" t="s">
        <v>35</v>
      </c>
      <c r="L13224">
        <v>2</v>
      </c>
      <c r="M13224" t="s">
        <v>141</v>
      </c>
      <c r="N13224" t="s">
        <v>213</v>
      </c>
      <c r="O13224" t="s">
        <v>22</v>
      </c>
    </row>
    <row r="13225" spans="1:15">
      <c r="A13225" t="s">
        <v>20211</v>
      </c>
      <c r="B13225" s="1">
        <v>45794</v>
      </c>
      <c r="C13225" t="s">
        <v>20212</v>
      </c>
      <c r="D13225" t="s">
        <v>102</v>
      </c>
      <c r="E13225" t="s">
        <v>184</v>
      </c>
      <c r="F13225">
        <v>2</v>
      </c>
      <c r="G13225">
        <v>26489.41</v>
      </c>
      <c r="H13225">
        <v>52978.82</v>
      </c>
      <c r="I13225">
        <f>salesdata[[#This Row],[Total_Sales_INR]]/10000000</f>
        <v>5.2978820000000003E-3</v>
      </c>
      <c r="J13225" t="s">
        <v>47</v>
      </c>
      <c r="K13225" t="s">
        <v>19</v>
      </c>
      <c r="L13225">
        <v>2</v>
      </c>
      <c r="M13225" t="s">
        <v>141</v>
      </c>
      <c r="N13225" t="s">
        <v>52</v>
      </c>
      <c r="O13225" t="s">
        <v>22</v>
      </c>
    </row>
    <row r="13226" spans="1:15">
      <c r="A13226" t="s">
        <v>20213</v>
      </c>
      <c r="B13226" s="1">
        <v>45800</v>
      </c>
      <c r="C13226" t="s">
        <v>20214</v>
      </c>
      <c r="D13226" t="s">
        <v>32</v>
      </c>
      <c r="E13226" t="s">
        <v>40</v>
      </c>
      <c r="F13226">
        <v>5</v>
      </c>
      <c r="G13226">
        <v>31009.3</v>
      </c>
      <c r="H13226">
        <v>155046.5</v>
      </c>
      <c r="I13226">
        <f>salesdata[[#This Row],[Total_Sales_INR]]/10000000</f>
        <v>1.550465E-2</v>
      </c>
      <c r="J13226" t="s">
        <v>34</v>
      </c>
      <c r="K13226" t="s">
        <v>19</v>
      </c>
      <c r="L13226">
        <v>5</v>
      </c>
      <c r="M13226" t="s">
        <v>73</v>
      </c>
      <c r="N13226" t="s">
        <v>173</v>
      </c>
      <c r="O13226" t="s">
        <v>22</v>
      </c>
    </row>
    <row r="13227" spans="1:15">
      <c r="A13227" t="s">
        <v>20215</v>
      </c>
      <c r="B13227" s="1">
        <v>45960</v>
      </c>
      <c r="C13227" t="s">
        <v>20216</v>
      </c>
      <c r="D13227" t="s">
        <v>16</v>
      </c>
      <c r="E13227" t="s">
        <v>145</v>
      </c>
      <c r="F13227">
        <v>4</v>
      </c>
      <c r="G13227">
        <v>10585.3</v>
      </c>
      <c r="H13227">
        <v>42341.2</v>
      </c>
      <c r="I13227">
        <f>salesdata[[#This Row],[Total_Sales_INR]]/10000000</f>
        <v>4.2341200000000001E-3</v>
      </c>
      <c r="J13227" t="s">
        <v>18</v>
      </c>
      <c r="K13227" t="s">
        <v>72</v>
      </c>
      <c r="L13227">
        <v>5</v>
      </c>
      <c r="M13227" t="s">
        <v>170</v>
      </c>
      <c r="N13227" t="s">
        <v>48</v>
      </c>
      <c r="O13227" t="s">
        <v>22</v>
      </c>
    </row>
    <row r="13228" spans="1:15">
      <c r="A13228" t="s">
        <v>20217</v>
      </c>
      <c r="B13228" s="1">
        <v>45697</v>
      </c>
      <c r="C13228" t="s">
        <v>20218</v>
      </c>
      <c r="D13228" t="s">
        <v>25</v>
      </c>
      <c r="E13228" t="s">
        <v>223</v>
      </c>
      <c r="F13228">
        <v>5</v>
      </c>
      <c r="G13228">
        <v>44032.32</v>
      </c>
      <c r="H13228">
        <v>220161.6</v>
      </c>
      <c r="I13228">
        <f>salesdata[[#This Row],[Total_Sales_INR]]/10000000</f>
        <v>2.201616E-2</v>
      </c>
      <c r="J13228" t="s">
        <v>34</v>
      </c>
      <c r="K13228" t="s">
        <v>19</v>
      </c>
      <c r="L13228">
        <v>2</v>
      </c>
      <c r="M13228" t="s">
        <v>141</v>
      </c>
      <c r="N13228" t="s">
        <v>142</v>
      </c>
      <c r="O13228" t="s">
        <v>22</v>
      </c>
    </row>
    <row r="13229" spans="1:15">
      <c r="A13229" t="s">
        <v>20219</v>
      </c>
      <c r="B13229" s="1">
        <v>45900</v>
      </c>
      <c r="C13229" t="s">
        <v>3383</v>
      </c>
      <c r="D13229" t="s">
        <v>16</v>
      </c>
      <c r="E13229" t="s">
        <v>17</v>
      </c>
      <c r="F13229">
        <v>4</v>
      </c>
      <c r="G13229">
        <v>8868.7000000000007</v>
      </c>
      <c r="H13229">
        <v>35474.800000000003</v>
      </c>
      <c r="I13229">
        <f>salesdata[[#This Row],[Total_Sales_INR]]/10000000</f>
        <v>3.5474800000000004E-3</v>
      </c>
      <c r="J13229" t="s">
        <v>27</v>
      </c>
      <c r="K13229" t="s">
        <v>72</v>
      </c>
      <c r="L13229">
        <v>3</v>
      </c>
      <c r="M13229" t="s">
        <v>77</v>
      </c>
      <c r="N13229" t="s">
        <v>216</v>
      </c>
      <c r="O13229" t="s">
        <v>22</v>
      </c>
    </row>
    <row r="13230" spans="1:15">
      <c r="A13230" t="s">
        <v>20220</v>
      </c>
      <c r="B13230" s="1">
        <v>45758</v>
      </c>
      <c r="C13230" t="s">
        <v>3586</v>
      </c>
      <c r="D13230" t="s">
        <v>16</v>
      </c>
      <c r="E13230" t="s">
        <v>145</v>
      </c>
      <c r="F13230">
        <v>1</v>
      </c>
      <c r="G13230">
        <v>11876.63</v>
      </c>
      <c r="H13230">
        <v>11876.63</v>
      </c>
      <c r="I13230">
        <f>salesdata[[#This Row],[Total_Sales_INR]]/10000000</f>
        <v>1.1876629999999998E-3</v>
      </c>
      <c r="J13230" t="s">
        <v>18</v>
      </c>
      <c r="K13230" t="s">
        <v>19</v>
      </c>
      <c r="L13230">
        <v>5</v>
      </c>
      <c r="M13230" t="s">
        <v>170</v>
      </c>
      <c r="N13230" t="s">
        <v>178</v>
      </c>
      <c r="O13230" t="s">
        <v>22</v>
      </c>
    </row>
    <row r="13231" spans="1:15">
      <c r="A13231" t="s">
        <v>20221</v>
      </c>
      <c r="B13231" s="1">
        <v>45947</v>
      </c>
      <c r="C13231" t="s">
        <v>20222</v>
      </c>
      <c r="D13231" t="s">
        <v>45</v>
      </c>
      <c r="E13231" t="s">
        <v>60</v>
      </c>
      <c r="F13231">
        <v>3</v>
      </c>
      <c r="G13231">
        <v>33550.629999999997</v>
      </c>
      <c r="H13231">
        <v>100651.89</v>
      </c>
      <c r="I13231">
        <f>salesdata[[#This Row],[Total_Sales_INR]]/10000000</f>
        <v>1.0065189E-2</v>
      </c>
      <c r="J13231" t="s">
        <v>34</v>
      </c>
      <c r="K13231" t="s">
        <v>19</v>
      </c>
      <c r="L13231">
        <v>1</v>
      </c>
      <c r="M13231" t="s">
        <v>68</v>
      </c>
      <c r="N13231" t="s">
        <v>120</v>
      </c>
      <c r="O13231" t="s">
        <v>22</v>
      </c>
    </row>
    <row r="13232" spans="1:15">
      <c r="A13232" t="s">
        <v>20223</v>
      </c>
      <c r="B13232" s="1">
        <v>45700</v>
      </c>
      <c r="C13232" t="s">
        <v>162</v>
      </c>
      <c r="D13232" t="s">
        <v>45</v>
      </c>
      <c r="E13232" t="s">
        <v>60</v>
      </c>
      <c r="F13232">
        <v>1</v>
      </c>
      <c r="G13232">
        <v>12002.82</v>
      </c>
      <c r="H13232">
        <v>12002.82</v>
      </c>
      <c r="I13232">
        <f>salesdata[[#This Row],[Total_Sales_INR]]/10000000</f>
        <v>1.200282E-3</v>
      </c>
      <c r="J13232" t="s">
        <v>27</v>
      </c>
      <c r="K13232" t="s">
        <v>35</v>
      </c>
      <c r="L13232">
        <v>5</v>
      </c>
      <c r="M13232" t="s">
        <v>41</v>
      </c>
      <c r="N13232" t="s">
        <v>37</v>
      </c>
      <c r="O13232" t="s">
        <v>22</v>
      </c>
    </row>
    <row r="13233" spans="1:15">
      <c r="A13233" t="s">
        <v>20224</v>
      </c>
      <c r="B13233" s="1">
        <v>45687</v>
      </c>
      <c r="C13233" t="s">
        <v>4744</v>
      </c>
      <c r="D13233" t="s">
        <v>16</v>
      </c>
      <c r="E13233" t="s">
        <v>130</v>
      </c>
      <c r="F13233">
        <v>5</v>
      </c>
      <c r="G13233">
        <v>22382.81</v>
      </c>
      <c r="H13233">
        <v>111914.05</v>
      </c>
      <c r="I13233">
        <f>salesdata[[#This Row],[Total_Sales_INR]]/10000000</f>
        <v>1.1191405E-2</v>
      </c>
      <c r="J13233" t="s">
        <v>27</v>
      </c>
      <c r="K13233" t="s">
        <v>19</v>
      </c>
      <c r="L13233">
        <v>1</v>
      </c>
      <c r="M13233" t="s">
        <v>68</v>
      </c>
      <c r="N13233" t="s">
        <v>42</v>
      </c>
      <c r="O13233" t="s">
        <v>22</v>
      </c>
    </row>
    <row r="13234" spans="1:15">
      <c r="A13234" t="s">
        <v>20225</v>
      </c>
      <c r="B13234" s="1">
        <v>45751</v>
      </c>
      <c r="C13234" t="s">
        <v>20226</v>
      </c>
      <c r="D13234" t="s">
        <v>102</v>
      </c>
      <c r="E13234" t="s">
        <v>103</v>
      </c>
      <c r="F13234">
        <v>3</v>
      </c>
      <c r="G13234">
        <v>46035.62</v>
      </c>
      <c r="H13234">
        <v>138106.85999999999</v>
      </c>
      <c r="I13234">
        <f>salesdata[[#This Row],[Total_Sales_INR]]/10000000</f>
        <v>1.3810685999999999E-2</v>
      </c>
      <c r="J13234" t="s">
        <v>27</v>
      </c>
      <c r="K13234" t="s">
        <v>72</v>
      </c>
      <c r="L13234">
        <v>2</v>
      </c>
      <c r="M13234" t="s">
        <v>133</v>
      </c>
      <c r="N13234" t="s">
        <v>156</v>
      </c>
      <c r="O13234" t="s">
        <v>22</v>
      </c>
    </row>
    <row r="13235" spans="1:15">
      <c r="A13235" t="s">
        <v>20227</v>
      </c>
      <c r="B13235" s="1">
        <v>46010</v>
      </c>
      <c r="C13235" t="s">
        <v>20228</v>
      </c>
      <c r="D13235" t="s">
        <v>45</v>
      </c>
      <c r="E13235" t="s">
        <v>46</v>
      </c>
      <c r="F13235">
        <v>1</v>
      </c>
      <c r="G13235">
        <v>27277.67</v>
      </c>
      <c r="H13235">
        <v>27277.67</v>
      </c>
      <c r="I13235">
        <f>salesdata[[#This Row],[Total_Sales_INR]]/10000000</f>
        <v>2.7277669999999999E-3</v>
      </c>
      <c r="J13235" t="s">
        <v>34</v>
      </c>
      <c r="K13235" t="s">
        <v>19</v>
      </c>
      <c r="L13235">
        <v>5</v>
      </c>
      <c r="M13235" t="s">
        <v>28</v>
      </c>
      <c r="N13235" t="s">
        <v>134</v>
      </c>
      <c r="O13235" t="s">
        <v>22</v>
      </c>
    </row>
    <row r="13236" spans="1:15">
      <c r="A13236" t="s">
        <v>20229</v>
      </c>
      <c r="B13236" s="1">
        <v>45663</v>
      </c>
      <c r="C13236" t="s">
        <v>7303</v>
      </c>
      <c r="D13236" t="s">
        <v>32</v>
      </c>
      <c r="E13236" t="s">
        <v>250</v>
      </c>
      <c r="F13236">
        <v>3</v>
      </c>
      <c r="G13236">
        <v>28067.759999999998</v>
      </c>
      <c r="H13236">
        <v>84203.28</v>
      </c>
      <c r="I13236">
        <f>salesdata[[#This Row],[Total_Sales_INR]]/10000000</f>
        <v>8.4203279999999995E-3</v>
      </c>
      <c r="J13236" t="s">
        <v>27</v>
      </c>
      <c r="K13236" t="s">
        <v>19</v>
      </c>
      <c r="L13236">
        <v>4</v>
      </c>
      <c r="M13236" t="s">
        <v>198</v>
      </c>
      <c r="N13236" t="s">
        <v>42</v>
      </c>
      <c r="O13236" t="s">
        <v>22</v>
      </c>
    </row>
    <row r="13237" spans="1:15">
      <c r="A13237" t="s">
        <v>20230</v>
      </c>
      <c r="B13237" s="1">
        <v>45931</v>
      </c>
      <c r="C13237" t="s">
        <v>5534</v>
      </c>
      <c r="D13237" t="s">
        <v>16</v>
      </c>
      <c r="E13237" t="s">
        <v>137</v>
      </c>
      <c r="F13237">
        <v>3</v>
      </c>
      <c r="G13237">
        <v>20024.27</v>
      </c>
      <c r="H13237">
        <v>60072.81</v>
      </c>
      <c r="I13237">
        <f>salesdata[[#This Row],[Total_Sales_INR]]/10000000</f>
        <v>6.0072809999999997E-3</v>
      </c>
      <c r="J13237" t="s">
        <v>34</v>
      </c>
      <c r="K13237" t="s">
        <v>72</v>
      </c>
      <c r="L13237">
        <v>3</v>
      </c>
      <c r="M13237" t="s">
        <v>190</v>
      </c>
      <c r="N13237" t="s">
        <v>213</v>
      </c>
      <c r="O13237" t="s">
        <v>22</v>
      </c>
    </row>
    <row r="13238" spans="1:15">
      <c r="A13238" t="s">
        <v>20231</v>
      </c>
      <c r="B13238" s="1">
        <v>45950</v>
      </c>
      <c r="C13238" t="s">
        <v>20232</v>
      </c>
      <c r="D13238" t="s">
        <v>25</v>
      </c>
      <c r="E13238" t="s">
        <v>26</v>
      </c>
      <c r="F13238">
        <v>4</v>
      </c>
      <c r="G13238">
        <v>29660.46</v>
      </c>
      <c r="H13238">
        <v>118641.84</v>
      </c>
      <c r="I13238">
        <f>salesdata[[#This Row],[Total_Sales_INR]]/10000000</f>
        <v>1.1864184E-2</v>
      </c>
      <c r="J13238" t="s">
        <v>27</v>
      </c>
      <c r="K13238" t="s">
        <v>19</v>
      </c>
      <c r="L13238">
        <v>3</v>
      </c>
      <c r="M13238" t="s">
        <v>61</v>
      </c>
      <c r="N13238" t="s">
        <v>112</v>
      </c>
      <c r="O13238" t="s">
        <v>22</v>
      </c>
    </row>
    <row r="13239" spans="1:15">
      <c r="A13239" t="s">
        <v>20233</v>
      </c>
      <c r="B13239" s="1">
        <v>45792</v>
      </c>
      <c r="C13239" t="s">
        <v>20234</v>
      </c>
      <c r="D13239" t="s">
        <v>32</v>
      </c>
      <c r="E13239" t="s">
        <v>33</v>
      </c>
      <c r="F13239">
        <v>4</v>
      </c>
      <c r="G13239">
        <v>41285.56</v>
      </c>
      <c r="H13239">
        <v>165142.24</v>
      </c>
      <c r="I13239">
        <f>salesdata[[#This Row],[Total_Sales_INR]]/10000000</f>
        <v>1.6514223999999997E-2</v>
      </c>
      <c r="J13239" t="s">
        <v>27</v>
      </c>
      <c r="K13239" t="s">
        <v>19</v>
      </c>
      <c r="L13239">
        <v>2</v>
      </c>
      <c r="M13239" t="s">
        <v>133</v>
      </c>
      <c r="N13239" t="s">
        <v>78</v>
      </c>
      <c r="O13239" t="s">
        <v>22</v>
      </c>
    </row>
    <row r="13240" spans="1:15">
      <c r="A13240" t="s">
        <v>20235</v>
      </c>
      <c r="B13240" s="1">
        <v>45746</v>
      </c>
      <c r="C13240" t="s">
        <v>20236</v>
      </c>
      <c r="D13240" t="s">
        <v>16</v>
      </c>
      <c r="E13240" t="s">
        <v>159</v>
      </c>
      <c r="F13240">
        <v>2</v>
      </c>
      <c r="G13240">
        <v>16113.41</v>
      </c>
      <c r="H13240">
        <v>32226.82</v>
      </c>
      <c r="I13240">
        <f>salesdata[[#This Row],[Total_Sales_INR]]/10000000</f>
        <v>3.2226820000000002E-3</v>
      </c>
      <c r="J13240" t="s">
        <v>47</v>
      </c>
      <c r="K13240" t="s">
        <v>19</v>
      </c>
      <c r="L13240">
        <v>1</v>
      </c>
      <c r="M13240" t="s">
        <v>68</v>
      </c>
      <c r="N13240" t="s">
        <v>178</v>
      </c>
      <c r="O13240" t="s">
        <v>22</v>
      </c>
    </row>
    <row r="13241" spans="1:15">
      <c r="A13241" t="s">
        <v>20237</v>
      </c>
      <c r="B13241" s="1">
        <v>45862</v>
      </c>
      <c r="C13241" t="s">
        <v>12879</v>
      </c>
      <c r="D13241" t="s">
        <v>16</v>
      </c>
      <c r="E13241" t="s">
        <v>145</v>
      </c>
      <c r="F13241">
        <v>5</v>
      </c>
      <c r="G13241">
        <v>21050.29</v>
      </c>
      <c r="H13241">
        <v>105251.45</v>
      </c>
      <c r="I13241">
        <f>salesdata[[#This Row],[Total_Sales_INR]]/10000000</f>
        <v>1.0525145E-2</v>
      </c>
      <c r="J13241" t="s">
        <v>18</v>
      </c>
      <c r="K13241" t="s">
        <v>72</v>
      </c>
      <c r="L13241">
        <v>2</v>
      </c>
      <c r="M13241" t="s">
        <v>104</v>
      </c>
      <c r="N13241" t="s">
        <v>74</v>
      </c>
      <c r="O13241" t="s">
        <v>22</v>
      </c>
    </row>
    <row r="13242" spans="1:15">
      <c r="A13242" t="s">
        <v>20238</v>
      </c>
      <c r="B13242" s="1">
        <v>45955</v>
      </c>
      <c r="C13242" t="s">
        <v>1935</v>
      </c>
      <c r="D13242" t="s">
        <v>102</v>
      </c>
      <c r="E13242" t="s">
        <v>193</v>
      </c>
      <c r="F13242">
        <v>3</v>
      </c>
      <c r="G13242">
        <v>39951.31</v>
      </c>
      <c r="H13242">
        <v>119853.93</v>
      </c>
      <c r="I13242">
        <f>salesdata[[#This Row],[Total_Sales_INR]]/10000000</f>
        <v>1.1985392999999999E-2</v>
      </c>
      <c r="J13242" t="s">
        <v>47</v>
      </c>
      <c r="K13242" t="s">
        <v>72</v>
      </c>
      <c r="L13242">
        <v>5</v>
      </c>
      <c r="M13242" t="s">
        <v>28</v>
      </c>
      <c r="N13242" t="s">
        <v>48</v>
      </c>
      <c r="O13242" t="s">
        <v>22</v>
      </c>
    </row>
    <row r="13243" spans="1:15">
      <c r="A13243" t="s">
        <v>20239</v>
      </c>
      <c r="B13243" s="1">
        <v>45963</v>
      </c>
      <c r="C13243" t="s">
        <v>20240</v>
      </c>
      <c r="D13243" t="s">
        <v>102</v>
      </c>
      <c r="E13243" t="s">
        <v>184</v>
      </c>
      <c r="F13243">
        <v>1</v>
      </c>
      <c r="G13243">
        <v>44494.75</v>
      </c>
      <c r="H13243">
        <v>44494.75</v>
      </c>
      <c r="I13243">
        <f>salesdata[[#This Row],[Total_Sales_INR]]/10000000</f>
        <v>4.4494749999999996E-3</v>
      </c>
      <c r="J13243" t="s">
        <v>18</v>
      </c>
      <c r="K13243" t="s">
        <v>72</v>
      </c>
      <c r="L13243">
        <v>3</v>
      </c>
      <c r="M13243" t="s">
        <v>77</v>
      </c>
      <c r="N13243" t="s">
        <v>57</v>
      </c>
      <c r="O13243" t="s">
        <v>22</v>
      </c>
    </row>
    <row r="13244" spans="1:15">
      <c r="A13244" t="s">
        <v>20241</v>
      </c>
      <c r="B13244" s="1">
        <v>45993</v>
      </c>
      <c r="C13244" t="s">
        <v>14878</v>
      </c>
      <c r="D13244" t="s">
        <v>45</v>
      </c>
      <c r="E13244" t="s">
        <v>46</v>
      </c>
      <c r="F13244">
        <v>1</v>
      </c>
      <c r="G13244">
        <v>13688.99</v>
      </c>
      <c r="H13244">
        <v>13688.99</v>
      </c>
      <c r="I13244">
        <f>salesdata[[#This Row],[Total_Sales_INR]]/10000000</f>
        <v>1.368899E-3</v>
      </c>
      <c r="J13244" t="s">
        <v>34</v>
      </c>
      <c r="K13244" t="s">
        <v>19</v>
      </c>
      <c r="L13244">
        <v>5</v>
      </c>
      <c r="M13244" t="s">
        <v>170</v>
      </c>
      <c r="N13244" t="s">
        <v>112</v>
      </c>
      <c r="O13244" t="s">
        <v>22</v>
      </c>
    </row>
    <row r="13245" spans="1:15">
      <c r="A13245" t="s">
        <v>20242</v>
      </c>
      <c r="B13245" s="1">
        <v>45744</v>
      </c>
      <c r="C13245" t="s">
        <v>11153</v>
      </c>
      <c r="D13245" t="s">
        <v>32</v>
      </c>
      <c r="E13245" t="s">
        <v>309</v>
      </c>
      <c r="F13245">
        <v>5</v>
      </c>
      <c r="G13245">
        <v>23158.93</v>
      </c>
      <c r="H13245">
        <v>115794.65</v>
      </c>
      <c r="I13245">
        <f>salesdata[[#This Row],[Total_Sales_INR]]/10000000</f>
        <v>1.1579464999999999E-2</v>
      </c>
      <c r="J13245" t="s">
        <v>47</v>
      </c>
      <c r="K13245" t="s">
        <v>72</v>
      </c>
      <c r="L13245">
        <v>2</v>
      </c>
      <c r="M13245" t="s">
        <v>141</v>
      </c>
      <c r="N13245" t="s">
        <v>78</v>
      </c>
      <c r="O13245" t="s">
        <v>22</v>
      </c>
    </row>
    <row r="13246" spans="1:15">
      <c r="A13246" t="s">
        <v>20243</v>
      </c>
      <c r="B13246" s="1">
        <v>45726</v>
      </c>
      <c r="C13246" t="s">
        <v>20244</v>
      </c>
      <c r="D13246" t="s">
        <v>45</v>
      </c>
      <c r="E13246" t="s">
        <v>85</v>
      </c>
      <c r="F13246">
        <v>3</v>
      </c>
      <c r="G13246">
        <v>47031.99</v>
      </c>
      <c r="H13246">
        <v>141095.97</v>
      </c>
      <c r="I13246">
        <f>salesdata[[#This Row],[Total_Sales_INR]]/10000000</f>
        <v>1.4109597E-2</v>
      </c>
      <c r="J13246" t="s">
        <v>47</v>
      </c>
      <c r="K13246" t="s">
        <v>72</v>
      </c>
      <c r="L13246">
        <v>2</v>
      </c>
      <c r="M13246" t="s">
        <v>141</v>
      </c>
      <c r="N13246" t="s">
        <v>82</v>
      </c>
      <c r="O13246" t="s">
        <v>22</v>
      </c>
    </row>
    <row r="13247" spans="1:15">
      <c r="A13247" t="s">
        <v>20245</v>
      </c>
      <c r="B13247" s="1">
        <v>45880</v>
      </c>
      <c r="C13247" t="s">
        <v>4933</v>
      </c>
      <c r="D13247" t="s">
        <v>45</v>
      </c>
      <c r="E13247" t="s">
        <v>65</v>
      </c>
      <c r="F13247">
        <v>3</v>
      </c>
      <c r="G13247">
        <v>39813.269999999997</v>
      </c>
      <c r="H13247">
        <v>119439.81</v>
      </c>
      <c r="I13247">
        <f>salesdata[[#This Row],[Total_Sales_INR]]/10000000</f>
        <v>1.1943980999999999E-2</v>
      </c>
      <c r="J13247" t="s">
        <v>18</v>
      </c>
      <c r="K13247" t="s">
        <v>35</v>
      </c>
      <c r="L13247">
        <v>2</v>
      </c>
      <c r="M13247" t="s">
        <v>141</v>
      </c>
      <c r="N13247" t="s">
        <v>150</v>
      </c>
      <c r="O13247" t="s">
        <v>22</v>
      </c>
    </row>
    <row r="13248" spans="1:15">
      <c r="A13248" t="s">
        <v>20246</v>
      </c>
      <c r="B13248" s="1">
        <v>45922</v>
      </c>
      <c r="C13248" t="s">
        <v>4631</v>
      </c>
      <c r="D13248" t="s">
        <v>102</v>
      </c>
      <c r="E13248" t="s">
        <v>155</v>
      </c>
      <c r="F13248">
        <v>1</v>
      </c>
      <c r="G13248">
        <v>21773.23</v>
      </c>
      <c r="H13248">
        <v>21773.23</v>
      </c>
      <c r="I13248">
        <f>salesdata[[#This Row],[Total_Sales_INR]]/10000000</f>
        <v>2.1773230000000001E-3</v>
      </c>
      <c r="J13248" t="s">
        <v>27</v>
      </c>
      <c r="K13248" t="s">
        <v>35</v>
      </c>
      <c r="L13248">
        <v>5</v>
      </c>
      <c r="M13248" t="s">
        <v>28</v>
      </c>
      <c r="N13248" t="s">
        <v>52</v>
      </c>
      <c r="O13248" t="s">
        <v>22</v>
      </c>
    </row>
    <row r="13249" spans="1:15">
      <c r="A13249" t="s">
        <v>20247</v>
      </c>
      <c r="B13249" s="1">
        <v>45905</v>
      </c>
      <c r="C13249" t="s">
        <v>6103</v>
      </c>
      <c r="D13249" t="s">
        <v>32</v>
      </c>
      <c r="E13249" t="s">
        <v>309</v>
      </c>
      <c r="F13249">
        <v>5</v>
      </c>
      <c r="G13249">
        <v>42031.18</v>
      </c>
      <c r="H13249">
        <v>210155.9</v>
      </c>
      <c r="I13249">
        <f>salesdata[[#This Row],[Total_Sales_INR]]/10000000</f>
        <v>2.1015590000000001E-2</v>
      </c>
      <c r="J13249" t="s">
        <v>47</v>
      </c>
      <c r="K13249" t="s">
        <v>35</v>
      </c>
      <c r="L13249">
        <v>5</v>
      </c>
      <c r="M13249" t="s">
        <v>170</v>
      </c>
      <c r="N13249" t="s">
        <v>112</v>
      </c>
      <c r="O13249" t="s">
        <v>22</v>
      </c>
    </row>
    <row r="13250" spans="1:15">
      <c r="A13250" t="s">
        <v>20248</v>
      </c>
      <c r="B13250" s="1">
        <v>45833</v>
      </c>
      <c r="C13250" t="s">
        <v>382</v>
      </c>
      <c r="D13250" t="s">
        <v>32</v>
      </c>
      <c r="E13250" t="s">
        <v>40</v>
      </c>
      <c r="F13250">
        <v>2</v>
      </c>
      <c r="G13250">
        <v>33698.44</v>
      </c>
      <c r="H13250">
        <v>67396.88</v>
      </c>
      <c r="I13250">
        <f>salesdata[[#This Row],[Total_Sales_INR]]/10000000</f>
        <v>6.7396880000000006E-3</v>
      </c>
      <c r="J13250" t="s">
        <v>18</v>
      </c>
      <c r="K13250" t="s">
        <v>35</v>
      </c>
      <c r="L13250">
        <v>3</v>
      </c>
      <c r="M13250" t="s">
        <v>77</v>
      </c>
      <c r="N13250" t="s">
        <v>112</v>
      </c>
      <c r="O13250" t="s">
        <v>22</v>
      </c>
    </row>
    <row r="13251" spans="1:15">
      <c r="A13251" t="s">
        <v>20249</v>
      </c>
      <c r="B13251" s="1">
        <v>45998</v>
      </c>
      <c r="C13251" t="s">
        <v>2564</v>
      </c>
      <c r="D13251" t="s">
        <v>25</v>
      </c>
      <c r="E13251" t="s">
        <v>223</v>
      </c>
      <c r="F13251">
        <v>2</v>
      </c>
      <c r="G13251">
        <v>20385.349999999999</v>
      </c>
      <c r="H13251">
        <v>40770.699999999997</v>
      </c>
      <c r="I13251">
        <f>salesdata[[#This Row],[Total_Sales_INR]]/10000000</f>
        <v>4.0770699999999995E-3</v>
      </c>
      <c r="J13251" t="s">
        <v>27</v>
      </c>
      <c r="K13251" t="s">
        <v>35</v>
      </c>
      <c r="L13251">
        <v>2</v>
      </c>
      <c r="M13251" t="s">
        <v>133</v>
      </c>
      <c r="N13251" t="s">
        <v>52</v>
      </c>
      <c r="O13251" t="s">
        <v>22</v>
      </c>
    </row>
    <row r="13252" spans="1:15">
      <c r="A13252" t="s">
        <v>20250</v>
      </c>
      <c r="B13252" s="1">
        <v>45695</v>
      </c>
      <c r="C13252" t="s">
        <v>13824</v>
      </c>
      <c r="D13252" t="s">
        <v>45</v>
      </c>
      <c r="E13252" t="s">
        <v>60</v>
      </c>
      <c r="F13252">
        <v>1</v>
      </c>
      <c r="G13252">
        <v>24359.87</v>
      </c>
      <c r="H13252">
        <v>24359.87</v>
      </c>
      <c r="I13252">
        <f>salesdata[[#This Row],[Total_Sales_INR]]/10000000</f>
        <v>2.4359869999999997E-3</v>
      </c>
      <c r="J13252" t="s">
        <v>47</v>
      </c>
      <c r="K13252" t="s">
        <v>19</v>
      </c>
      <c r="L13252">
        <v>4</v>
      </c>
      <c r="M13252" t="s">
        <v>160</v>
      </c>
      <c r="N13252" t="s">
        <v>52</v>
      </c>
      <c r="O13252" t="s">
        <v>22</v>
      </c>
    </row>
    <row r="13253" spans="1:15">
      <c r="A13253" t="s">
        <v>20251</v>
      </c>
      <c r="B13253" s="1">
        <v>45909</v>
      </c>
      <c r="C13253" t="s">
        <v>16154</v>
      </c>
      <c r="D13253" t="s">
        <v>16</v>
      </c>
      <c r="E13253" t="s">
        <v>137</v>
      </c>
      <c r="F13253">
        <v>5</v>
      </c>
      <c r="G13253">
        <v>44663.28</v>
      </c>
      <c r="H13253">
        <v>223316.4</v>
      </c>
      <c r="I13253">
        <f>salesdata[[#This Row],[Total_Sales_INR]]/10000000</f>
        <v>2.233164E-2</v>
      </c>
      <c r="J13253" t="s">
        <v>18</v>
      </c>
      <c r="K13253" t="s">
        <v>19</v>
      </c>
      <c r="L13253">
        <v>5</v>
      </c>
      <c r="M13253" t="s">
        <v>28</v>
      </c>
      <c r="N13253" t="s">
        <v>178</v>
      </c>
      <c r="O13253" t="s">
        <v>22</v>
      </c>
    </row>
    <row r="13254" spans="1:15">
      <c r="A13254" t="s">
        <v>20252</v>
      </c>
      <c r="B13254" s="1">
        <v>45722</v>
      </c>
      <c r="C13254" t="s">
        <v>9211</v>
      </c>
      <c r="D13254" t="s">
        <v>45</v>
      </c>
      <c r="E13254" t="s">
        <v>60</v>
      </c>
      <c r="F13254">
        <v>4</v>
      </c>
      <c r="G13254">
        <v>6902.8</v>
      </c>
      <c r="H13254">
        <v>27611.200000000001</v>
      </c>
      <c r="I13254">
        <f>salesdata[[#This Row],[Total_Sales_INR]]/10000000</f>
        <v>2.7611200000000002E-3</v>
      </c>
      <c r="J13254" t="s">
        <v>34</v>
      </c>
      <c r="K13254" t="s">
        <v>72</v>
      </c>
      <c r="L13254">
        <v>4</v>
      </c>
      <c r="M13254" t="s">
        <v>88</v>
      </c>
      <c r="N13254" t="s">
        <v>124</v>
      </c>
      <c r="O13254" t="s">
        <v>22</v>
      </c>
    </row>
    <row r="13255" spans="1:15">
      <c r="A13255" t="s">
        <v>20253</v>
      </c>
      <c r="B13255" s="1">
        <v>45700</v>
      </c>
      <c r="C13255" t="s">
        <v>15002</v>
      </c>
      <c r="D13255" t="s">
        <v>102</v>
      </c>
      <c r="E13255" t="s">
        <v>118</v>
      </c>
      <c r="F13255">
        <v>3</v>
      </c>
      <c r="G13255">
        <v>40486.75</v>
      </c>
      <c r="H13255">
        <v>121460.25</v>
      </c>
      <c r="I13255">
        <f>salesdata[[#This Row],[Total_Sales_INR]]/10000000</f>
        <v>1.2146025E-2</v>
      </c>
      <c r="J13255" t="s">
        <v>27</v>
      </c>
      <c r="K13255" t="s">
        <v>19</v>
      </c>
      <c r="L13255">
        <v>5</v>
      </c>
      <c r="M13255" t="s">
        <v>170</v>
      </c>
      <c r="N13255" t="s">
        <v>360</v>
      </c>
      <c r="O13255" t="s">
        <v>22</v>
      </c>
    </row>
    <row r="13256" spans="1:15">
      <c r="A13256" t="s">
        <v>20254</v>
      </c>
      <c r="B13256" s="1">
        <v>45853</v>
      </c>
      <c r="C13256" t="s">
        <v>5900</v>
      </c>
      <c r="D13256" t="s">
        <v>16</v>
      </c>
      <c r="E13256" t="s">
        <v>130</v>
      </c>
      <c r="F13256">
        <v>1</v>
      </c>
      <c r="G13256">
        <v>20229.59</v>
      </c>
      <c r="H13256">
        <v>20229.59</v>
      </c>
      <c r="I13256">
        <f>salesdata[[#This Row],[Total_Sales_INR]]/10000000</f>
        <v>2.022959E-3</v>
      </c>
      <c r="J13256" t="s">
        <v>27</v>
      </c>
      <c r="K13256" t="s">
        <v>72</v>
      </c>
      <c r="L13256">
        <v>5</v>
      </c>
      <c r="M13256" t="s">
        <v>73</v>
      </c>
      <c r="N13256" t="s">
        <v>150</v>
      </c>
      <c r="O13256" t="s">
        <v>22</v>
      </c>
    </row>
    <row r="13257" spans="1:15">
      <c r="A13257" t="s">
        <v>20255</v>
      </c>
      <c r="B13257" s="1">
        <v>45790</v>
      </c>
      <c r="C13257" t="s">
        <v>4980</v>
      </c>
      <c r="D13257" t="s">
        <v>102</v>
      </c>
      <c r="E13257" t="s">
        <v>193</v>
      </c>
      <c r="F13257">
        <v>2</v>
      </c>
      <c r="G13257">
        <v>20350.740000000002</v>
      </c>
      <c r="H13257">
        <v>40701.480000000003</v>
      </c>
      <c r="I13257">
        <f>salesdata[[#This Row],[Total_Sales_INR]]/10000000</f>
        <v>4.070148E-3</v>
      </c>
      <c r="J13257" t="s">
        <v>27</v>
      </c>
      <c r="K13257" t="s">
        <v>72</v>
      </c>
      <c r="L13257">
        <v>2</v>
      </c>
      <c r="M13257" t="s">
        <v>133</v>
      </c>
      <c r="N13257" t="s">
        <v>120</v>
      </c>
      <c r="O13257" t="s">
        <v>22</v>
      </c>
    </row>
    <row r="13258" spans="1:15">
      <c r="A13258" t="s">
        <v>20256</v>
      </c>
      <c r="B13258" s="1">
        <v>45911</v>
      </c>
      <c r="C13258" t="s">
        <v>14019</v>
      </c>
      <c r="D13258" t="s">
        <v>32</v>
      </c>
      <c r="E13258" t="s">
        <v>81</v>
      </c>
      <c r="F13258">
        <v>3</v>
      </c>
      <c r="G13258">
        <v>40977.79</v>
      </c>
      <c r="H13258">
        <v>122933.37</v>
      </c>
      <c r="I13258">
        <f>salesdata[[#This Row],[Total_Sales_INR]]/10000000</f>
        <v>1.2293337E-2</v>
      </c>
      <c r="J13258" t="s">
        <v>18</v>
      </c>
      <c r="K13258" t="s">
        <v>72</v>
      </c>
      <c r="L13258">
        <v>5</v>
      </c>
      <c r="M13258" t="s">
        <v>41</v>
      </c>
      <c r="N13258" t="s">
        <v>173</v>
      </c>
      <c r="O13258" t="s">
        <v>22</v>
      </c>
    </row>
    <row r="13259" spans="1:15">
      <c r="A13259" t="s">
        <v>20257</v>
      </c>
      <c r="B13259" s="1">
        <v>45664</v>
      </c>
      <c r="C13259" t="s">
        <v>20258</v>
      </c>
      <c r="D13259" t="s">
        <v>25</v>
      </c>
      <c r="E13259" t="s">
        <v>223</v>
      </c>
      <c r="F13259">
        <v>3</v>
      </c>
      <c r="G13259">
        <v>48722.23</v>
      </c>
      <c r="H13259">
        <v>146166.69</v>
      </c>
      <c r="I13259">
        <f>salesdata[[#This Row],[Total_Sales_INR]]/10000000</f>
        <v>1.4616669000000001E-2</v>
      </c>
      <c r="J13259" t="s">
        <v>34</v>
      </c>
      <c r="K13259" t="s">
        <v>72</v>
      </c>
      <c r="L13259">
        <v>5</v>
      </c>
      <c r="M13259" t="s">
        <v>41</v>
      </c>
      <c r="N13259" t="s">
        <v>62</v>
      </c>
      <c r="O13259" t="s">
        <v>22</v>
      </c>
    </row>
    <row r="13260" spans="1:15">
      <c r="A13260" t="s">
        <v>20259</v>
      </c>
      <c r="B13260" s="1">
        <v>45774</v>
      </c>
      <c r="C13260" t="s">
        <v>12133</v>
      </c>
      <c r="D13260" t="s">
        <v>16</v>
      </c>
      <c r="E13260" t="s">
        <v>159</v>
      </c>
      <c r="F13260">
        <v>2</v>
      </c>
      <c r="G13260">
        <v>9727.73</v>
      </c>
      <c r="H13260">
        <v>19455.46</v>
      </c>
      <c r="I13260">
        <f>salesdata[[#This Row],[Total_Sales_INR]]/10000000</f>
        <v>1.9455459999999998E-3</v>
      </c>
      <c r="J13260" t="s">
        <v>27</v>
      </c>
      <c r="K13260" t="s">
        <v>19</v>
      </c>
      <c r="L13260">
        <v>2</v>
      </c>
      <c r="M13260" t="s">
        <v>265</v>
      </c>
      <c r="N13260" t="s">
        <v>142</v>
      </c>
      <c r="O13260" t="s">
        <v>22</v>
      </c>
    </row>
    <row r="13261" spans="1:15">
      <c r="A13261" t="s">
        <v>20260</v>
      </c>
      <c r="B13261" s="1">
        <v>45784</v>
      </c>
      <c r="C13261" t="s">
        <v>20261</v>
      </c>
      <c r="D13261" t="s">
        <v>102</v>
      </c>
      <c r="E13261" t="s">
        <v>184</v>
      </c>
      <c r="F13261">
        <v>5</v>
      </c>
      <c r="G13261">
        <v>10574.1</v>
      </c>
      <c r="H13261">
        <v>52870.5</v>
      </c>
      <c r="I13261">
        <f>salesdata[[#This Row],[Total_Sales_INR]]/10000000</f>
        <v>5.2870499999999997E-3</v>
      </c>
      <c r="J13261" t="s">
        <v>27</v>
      </c>
      <c r="K13261" t="s">
        <v>35</v>
      </c>
      <c r="L13261">
        <v>1</v>
      </c>
      <c r="M13261" t="s">
        <v>119</v>
      </c>
      <c r="N13261" t="s">
        <v>112</v>
      </c>
      <c r="O13261" t="s">
        <v>22</v>
      </c>
    </row>
    <row r="13262" spans="1:15">
      <c r="A13262" t="s">
        <v>20262</v>
      </c>
      <c r="B13262" s="1">
        <v>45970</v>
      </c>
      <c r="C13262" t="s">
        <v>15617</v>
      </c>
      <c r="D13262" t="s">
        <v>32</v>
      </c>
      <c r="E13262" t="s">
        <v>309</v>
      </c>
      <c r="F13262">
        <v>1</v>
      </c>
      <c r="G13262">
        <v>5089.1400000000003</v>
      </c>
      <c r="H13262">
        <v>5089.1400000000003</v>
      </c>
      <c r="I13262">
        <f>salesdata[[#This Row],[Total_Sales_INR]]/10000000</f>
        <v>5.0891400000000007E-4</v>
      </c>
      <c r="J13262" t="s">
        <v>47</v>
      </c>
      <c r="K13262" t="s">
        <v>72</v>
      </c>
      <c r="L13262">
        <v>5</v>
      </c>
      <c r="M13262" t="s">
        <v>51</v>
      </c>
      <c r="N13262" t="s">
        <v>74</v>
      </c>
      <c r="O13262" t="s">
        <v>22</v>
      </c>
    </row>
    <row r="13263" spans="1:15">
      <c r="A13263" t="s">
        <v>20263</v>
      </c>
      <c r="B13263" s="1">
        <v>45802</v>
      </c>
      <c r="C13263" t="s">
        <v>3124</v>
      </c>
      <c r="D13263" t="s">
        <v>25</v>
      </c>
      <c r="E13263" t="s">
        <v>26</v>
      </c>
      <c r="F13263">
        <v>1</v>
      </c>
      <c r="G13263">
        <v>21759.439999999999</v>
      </c>
      <c r="H13263">
        <v>21759.439999999999</v>
      </c>
      <c r="I13263">
        <f>salesdata[[#This Row],[Total_Sales_INR]]/10000000</f>
        <v>2.175944E-3</v>
      </c>
      <c r="J13263" t="s">
        <v>18</v>
      </c>
      <c r="K13263" t="s">
        <v>35</v>
      </c>
      <c r="L13263">
        <v>4</v>
      </c>
      <c r="M13263" t="s">
        <v>160</v>
      </c>
      <c r="N13263" t="s">
        <v>120</v>
      </c>
      <c r="O13263" t="s">
        <v>22</v>
      </c>
    </row>
    <row r="13264" spans="1:15">
      <c r="A13264" t="s">
        <v>20264</v>
      </c>
      <c r="B13264" s="1">
        <v>45763</v>
      </c>
      <c r="C13264" t="s">
        <v>2622</v>
      </c>
      <c r="D13264" t="s">
        <v>32</v>
      </c>
      <c r="E13264" t="s">
        <v>309</v>
      </c>
      <c r="F13264">
        <v>2</v>
      </c>
      <c r="G13264">
        <v>6960.24</v>
      </c>
      <c r="H13264">
        <v>13920.48</v>
      </c>
      <c r="I13264">
        <f>salesdata[[#This Row],[Total_Sales_INR]]/10000000</f>
        <v>1.3920479999999999E-3</v>
      </c>
      <c r="J13264" t="s">
        <v>27</v>
      </c>
      <c r="K13264" t="s">
        <v>19</v>
      </c>
      <c r="L13264">
        <v>2</v>
      </c>
      <c r="M13264" t="s">
        <v>104</v>
      </c>
      <c r="N13264" t="s">
        <v>97</v>
      </c>
      <c r="O13264" t="s">
        <v>22</v>
      </c>
    </row>
    <row r="13265" spans="1:15">
      <c r="A13265" t="s">
        <v>20265</v>
      </c>
      <c r="B13265" s="1">
        <v>45936</v>
      </c>
      <c r="C13265" t="s">
        <v>20266</v>
      </c>
      <c r="D13265" t="s">
        <v>102</v>
      </c>
      <c r="E13265" t="s">
        <v>118</v>
      </c>
      <c r="F13265">
        <v>3</v>
      </c>
      <c r="G13265">
        <v>6492.59</v>
      </c>
      <c r="H13265">
        <v>19477.77</v>
      </c>
      <c r="I13265">
        <f>salesdata[[#This Row],[Total_Sales_INR]]/10000000</f>
        <v>1.9477770000000001E-3</v>
      </c>
      <c r="J13265" t="s">
        <v>18</v>
      </c>
      <c r="K13265" t="s">
        <v>19</v>
      </c>
      <c r="L13265">
        <v>2</v>
      </c>
      <c r="M13265" t="s">
        <v>133</v>
      </c>
      <c r="N13265" t="s">
        <v>42</v>
      </c>
      <c r="O13265" t="s">
        <v>22</v>
      </c>
    </row>
    <row r="13266" spans="1:15">
      <c r="A13266" t="s">
        <v>20267</v>
      </c>
      <c r="B13266" s="1">
        <v>45948</v>
      </c>
      <c r="C13266" t="s">
        <v>17527</v>
      </c>
      <c r="D13266" t="s">
        <v>32</v>
      </c>
      <c r="E13266" t="s">
        <v>33</v>
      </c>
      <c r="F13266">
        <v>3</v>
      </c>
      <c r="G13266">
        <v>14955.01</v>
      </c>
      <c r="H13266">
        <v>44865.03</v>
      </c>
      <c r="I13266">
        <f>salesdata[[#This Row],[Total_Sales_INR]]/10000000</f>
        <v>4.4865030000000002E-3</v>
      </c>
      <c r="J13266" t="s">
        <v>18</v>
      </c>
      <c r="K13266" t="s">
        <v>72</v>
      </c>
      <c r="L13266">
        <v>4</v>
      </c>
      <c r="M13266" t="s">
        <v>160</v>
      </c>
      <c r="N13266" t="s">
        <v>178</v>
      </c>
      <c r="O13266" t="s">
        <v>22</v>
      </c>
    </row>
    <row r="13267" spans="1:15">
      <c r="A13267" t="s">
        <v>20268</v>
      </c>
      <c r="B13267" s="1">
        <v>46013</v>
      </c>
      <c r="C13267" t="s">
        <v>7070</v>
      </c>
      <c r="D13267" t="s">
        <v>45</v>
      </c>
      <c r="E13267" t="s">
        <v>55</v>
      </c>
      <c r="F13267">
        <v>4</v>
      </c>
      <c r="G13267">
        <v>15577.73</v>
      </c>
      <c r="H13267">
        <v>62310.92</v>
      </c>
      <c r="I13267">
        <f>salesdata[[#This Row],[Total_Sales_INR]]/10000000</f>
        <v>6.2310919999999997E-3</v>
      </c>
      <c r="J13267" t="s">
        <v>47</v>
      </c>
      <c r="K13267" t="s">
        <v>19</v>
      </c>
      <c r="L13267">
        <v>4</v>
      </c>
      <c r="M13267" t="s">
        <v>185</v>
      </c>
      <c r="N13267" t="s">
        <v>42</v>
      </c>
      <c r="O13267" t="s">
        <v>22</v>
      </c>
    </row>
    <row r="13268" spans="1:15">
      <c r="A13268" t="s">
        <v>20269</v>
      </c>
      <c r="B13268" s="1">
        <v>45920</v>
      </c>
      <c r="C13268" t="s">
        <v>20270</v>
      </c>
      <c r="D13268" t="s">
        <v>32</v>
      </c>
      <c r="E13268" t="s">
        <v>40</v>
      </c>
      <c r="F13268">
        <v>2</v>
      </c>
      <c r="G13268">
        <v>5971.65</v>
      </c>
      <c r="H13268">
        <v>11943.3</v>
      </c>
      <c r="I13268">
        <f>salesdata[[#This Row],[Total_Sales_INR]]/10000000</f>
        <v>1.19433E-3</v>
      </c>
      <c r="J13268" t="s">
        <v>27</v>
      </c>
      <c r="K13268" t="s">
        <v>35</v>
      </c>
      <c r="L13268">
        <v>1</v>
      </c>
      <c r="M13268" t="s">
        <v>119</v>
      </c>
      <c r="N13268" t="s">
        <v>213</v>
      </c>
      <c r="O13268" t="s">
        <v>22</v>
      </c>
    </row>
    <row r="13269" spans="1:15">
      <c r="A13269" t="s">
        <v>20271</v>
      </c>
      <c r="B13269" s="1">
        <v>45692</v>
      </c>
      <c r="C13269" t="s">
        <v>20272</v>
      </c>
      <c r="D13269" t="s">
        <v>102</v>
      </c>
      <c r="E13269" t="s">
        <v>155</v>
      </c>
      <c r="F13269">
        <v>1</v>
      </c>
      <c r="G13269">
        <v>40636.1</v>
      </c>
      <c r="H13269">
        <v>40636.1</v>
      </c>
      <c r="I13269">
        <f>salesdata[[#This Row],[Total_Sales_INR]]/10000000</f>
        <v>4.0636099999999996E-3</v>
      </c>
      <c r="J13269" t="s">
        <v>27</v>
      </c>
      <c r="K13269" t="s">
        <v>72</v>
      </c>
      <c r="L13269">
        <v>5</v>
      </c>
      <c r="M13269" t="s">
        <v>51</v>
      </c>
      <c r="N13269" t="s">
        <v>216</v>
      </c>
      <c r="O13269" t="s">
        <v>22</v>
      </c>
    </row>
    <row r="13270" spans="1:15">
      <c r="A13270" t="s">
        <v>20273</v>
      </c>
      <c r="B13270" s="1">
        <v>45764</v>
      </c>
      <c r="C13270" t="s">
        <v>20274</v>
      </c>
      <c r="D13270" t="s">
        <v>25</v>
      </c>
      <c r="E13270" t="s">
        <v>280</v>
      </c>
      <c r="F13270">
        <v>1</v>
      </c>
      <c r="G13270">
        <v>25557.95</v>
      </c>
      <c r="H13270">
        <v>25557.95</v>
      </c>
      <c r="I13270">
        <f>salesdata[[#This Row],[Total_Sales_INR]]/10000000</f>
        <v>2.555795E-3</v>
      </c>
      <c r="J13270" t="s">
        <v>18</v>
      </c>
      <c r="K13270" t="s">
        <v>35</v>
      </c>
      <c r="L13270">
        <v>1</v>
      </c>
      <c r="M13270" t="s">
        <v>68</v>
      </c>
      <c r="N13270" t="s">
        <v>78</v>
      </c>
      <c r="O13270" t="s">
        <v>22</v>
      </c>
    </row>
    <row r="13271" spans="1:15">
      <c r="A13271" t="s">
        <v>20275</v>
      </c>
      <c r="B13271" s="1">
        <v>45765</v>
      </c>
      <c r="C13271" t="s">
        <v>1499</v>
      </c>
      <c r="D13271" t="s">
        <v>102</v>
      </c>
      <c r="E13271" t="s">
        <v>193</v>
      </c>
      <c r="F13271">
        <v>3</v>
      </c>
      <c r="G13271">
        <v>24098.25</v>
      </c>
      <c r="H13271">
        <v>72294.75</v>
      </c>
      <c r="I13271">
        <f>salesdata[[#This Row],[Total_Sales_INR]]/10000000</f>
        <v>7.229475E-3</v>
      </c>
      <c r="J13271" t="s">
        <v>27</v>
      </c>
      <c r="K13271" t="s">
        <v>19</v>
      </c>
      <c r="L13271">
        <v>2</v>
      </c>
      <c r="M13271" t="s">
        <v>56</v>
      </c>
      <c r="N13271" t="s">
        <v>78</v>
      </c>
      <c r="O13271" t="s">
        <v>22</v>
      </c>
    </row>
    <row r="13272" spans="1:15">
      <c r="A13272" t="s">
        <v>20276</v>
      </c>
      <c r="B13272" s="1">
        <v>45715</v>
      </c>
      <c r="C13272" t="s">
        <v>12741</v>
      </c>
      <c r="D13272" t="s">
        <v>102</v>
      </c>
      <c r="E13272" t="s">
        <v>103</v>
      </c>
      <c r="F13272">
        <v>4</v>
      </c>
      <c r="G13272">
        <v>33067.839999999997</v>
      </c>
      <c r="H13272">
        <v>132271.35999999999</v>
      </c>
      <c r="I13272">
        <f>salesdata[[#This Row],[Total_Sales_INR]]/10000000</f>
        <v>1.3227135999999999E-2</v>
      </c>
      <c r="J13272" t="s">
        <v>47</v>
      </c>
      <c r="K13272" t="s">
        <v>35</v>
      </c>
      <c r="L13272">
        <v>2</v>
      </c>
      <c r="M13272" t="s">
        <v>141</v>
      </c>
      <c r="N13272" t="s">
        <v>37</v>
      </c>
      <c r="O13272" t="s">
        <v>22</v>
      </c>
    </row>
    <row r="13273" spans="1:15">
      <c r="A13273" t="s">
        <v>20277</v>
      </c>
      <c r="B13273" s="1">
        <v>45972</v>
      </c>
      <c r="C13273" t="s">
        <v>20278</v>
      </c>
      <c r="D13273" t="s">
        <v>45</v>
      </c>
      <c r="E13273" t="s">
        <v>85</v>
      </c>
      <c r="F13273">
        <v>3</v>
      </c>
      <c r="G13273">
        <v>23631.040000000001</v>
      </c>
      <c r="H13273">
        <v>70893.119999999995</v>
      </c>
      <c r="I13273">
        <f>salesdata[[#This Row],[Total_Sales_INR]]/10000000</f>
        <v>7.0893119999999995E-3</v>
      </c>
      <c r="J13273" t="s">
        <v>18</v>
      </c>
      <c r="K13273" t="s">
        <v>19</v>
      </c>
      <c r="L13273">
        <v>5</v>
      </c>
      <c r="M13273" t="s">
        <v>73</v>
      </c>
      <c r="N13273" t="s">
        <v>97</v>
      </c>
      <c r="O13273" t="s">
        <v>22</v>
      </c>
    </row>
    <row r="13274" spans="1:15">
      <c r="A13274" t="s">
        <v>20279</v>
      </c>
      <c r="B13274" s="1">
        <v>46012</v>
      </c>
      <c r="C13274" t="s">
        <v>7224</v>
      </c>
      <c r="D13274" t="s">
        <v>25</v>
      </c>
      <c r="E13274" t="s">
        <v>91</v>
      </c>
      <c r="F13274">
        <v>2</v>
      </c>
      <c r="G13274">
        <v>14439.12</v>
      </c>
      <c r="H13274">
        <v>28878.240000000002</v>
      </c>
      <c r="I13274">
        <f>salesdata[[#This Row],[Total_Sales_INR]]/10000000</f>
        <v>2.8878240000000002E-3</v>
      </c>
      <c r="J13274" t="s">
        <v>18</v>
      </c>
      <c r="K13274" t="s">
        <v>19</v>
      </c>
      <c r="L13274">
        <v>2</v>
      </c>
      <c r="M13274" t="s">
        <v>56</v>
      </c>
      <c r="N13274" t="s">
        <v>42</v>
      </c>
      <c r="O13274" t="s">
        <v>22</v>
      </c>
    </row>
    <row r="13275" spans="1:15">
      <c r="A13275" t="s">
        <v>20280</v>
      </c>
      <c r="B13275" s="1">
        <v>45800</v>
      </c>
      <c r="C13275" t="s">
        <v>12723</v>
      </c>
      <c r="D13275" t="s">
        <v>102</v>
      </c>
      <c r="E13275" t="s">
        <v>184</v>
      </c>
      <c r="F13275">
        <v>5</v>
      </c>
      <c r="G13275">
        <v>17123.34</v>
      </c>
      <c r="H13275">
        <v>85616.7</v>
      </c>
      <c r="I13275">
        <f>salesdata[[#This Row],[Total_Sales_INR]]/10000000</f>
        <v>8.5616700000000004E-3</v>
      </c>
      <c r="J13275" t="s">
        <v>47</v>
      </c>
      <c r="K13275" t="s">
        <v>72</v>
      </c>
      <c r="L13275">
        <v>3</v>
      </c>
      <c r="M13275" t="s">
        <v>190</v>
      </c>
      <c r="N13275" t="s">
        <v>124</v>
      </c>
      <c r="O13275" t="s">
        <v>22</v>
      </c>
    </row>
    <row r="13276" spans="1:15">
      <c r="A13276" t="s">
        <v>20281</v>
      </c>
      <c r="B13276" s="1">
        <v>45883</v>
      </c>
      <c r="C13276" t="s">
        <v>8780</v>
      </c>
      <c r="D13276" t="s">
        <v>32</v>
      </c>
      <c r="E13276" t="s">
        <v>40</v>
      </c>
      <c r="F13276">
        <v>4</v>
      </c>
      <c r="G13276">
        <v>39405.17</v>
      </c>
      <c r="H13276">
        <v>157620.68</v>
      </c>
      <c r="I13276">
        <f>salesdata[[#This Row],[Total_Sales_INR]]/10000000</f>
        <v>1.5762068000000001E-2</v>
      </c>
      <c r="J13276" t="s">
        <v>27</v>
      </c>
      <c r="K13276" t="s">
        <v>72</v>
      </c>
      <c r="L13276">
        <v>5</v>
      </c>
      <c r="M13276" t="s">
        <v>41</v>
      </c>
      <c r="N13276" t="s">
        <v>120</v>
      </c>
      <c r="O13276" t="s">
        <v>22</v>
      </c>
    </row>
    <row r="13277" spans="1:15">
      <c r="A13277" t="s">
        <v>20282</v>
      </c>
      <c r="B13277" s="1">
        <v>45988</v>
      </c>
      <c r="C13277" t="s">
        <v>17557</v>
      </c>
      <c r="D13277" t="s">
        <v>16</v>
      </c>
      <c r="E13277" t="s">
        <v>145</v>
      </c>
      <c r="F13277">
        <v>3</v>
      </c>
      <c r="G13277">
        <v>12787.26</v>
      </c>
      <c r="H13277">
        <v>38361.78</v>
      </c>
      <c r="I13277">
        <f>salesdata[[#This Row],[Total_Sales_INR]]/10000000</f>
        <v>3.836178E-3</v>
      </c>
      <c r="J13277" t="s">
        <v>27</v>
      </c>
      <c r="K13277" t="s">
        <v>72</v>
      </c>
      <c r="L13277">
        <v>1</v>
      </c>
      <c r="M13277" t="s">
        <v>20</v>
      </c>
      <c r="N13277" t="s">
        <v>74</v>
      </c>
      <c r="O13277" t="s">
        <v>22</v>
      </c>
    </row>
    <row r="13278" spans="1:15">
      <c r="A13278" t="s">
        <v>20283</v>
      </c>
      <c r="B13278" s="1">
        <v>45943</v>
      </c>
      <c r="C13278" t="s">
        <v>16530</v>
      </c>
      <c r="D13278" t="s">
        <v>16</v>
      </c>
      <c r="E13278" t="s">
        <v>17</v>
      </c>
      <c r="F13278">
        <v>4</v>
      </c>
      <c r="G13278">
        <v>47236.86</v>
      </c>
      <c r="H13278">
        <v>188947.44</v>
      </c>
      <c r="I13278">
        <f>salesdata[[#This Row],[Total_Sales_INR]]/10000000</f>
        <v>1.8894744000000002E-2</v>
      </c>
      <c r="J13278" t="s">
        <v>18</v>
      </c>
      <c r="K13278" t="s">
        <v>19</v>
      </c>
      <c r="L13278">
        <v>3</v>
      </c>
      <c r="M13278" t="s">
        <v>115</v>
      </c>
      <c r="N13278" t="s">
        <v>167</v>
      </c>
      <c r="O13278" t="s">
        <v>22</v>
      </c>
    </row>
    <row r="13279" spans="1:15">
      <c r="A13279" t="s">
        <v>20284</v>
      </c>
      <c r="B13279" s="1">
        <v>46011</v>
      </c>
      <c r="C13279" t="s">
        <v>6365</v>
      </c>
      <c r="D13279" t="s">
        <v>16</v>
      </c>
      <c r="E13279" t="s">
        <v>130</v>
      </c>
      <c r="F13279">
        <v>3</v>
      </c>
      <c r="G13279">
        <v>11519.91</v>
      </c>
      <c r="H13279">
        <v>34559.730000000003</v>
      </c>
      <c r="I13279">
        <f>salesdata[[#This Row],[Total_Sales_INR]]/10000000</f>
        <v>3.4559730000000002E-3</v>
      </c>
      <c r="J13279" t="s">
        <v>18</v>
      </c>
      <c r="K13279" t="s">
        <v>19</v>
      </c>
      <c r="L13279">
        <v>3</v>
      </c>
      <c r="M13279" t="s">
        <v>61</v>
      </c>
      <c r="N13279" t="s">
        <v>167</v>
      </c>
      <c r="O13279" t="s">
        <v>22</v>
      </c>
    </row>
    <row r="13280" spans="1:15">
      <c r="A13280" t="s">
        <v>20285</v>
      </c>
      <c r="B13280" s="1">
        <v>45805</v>
      </c>
      <c r="C13280" t="s">
        <v>1403</v>
      </c>
      <c r="D13280" t="s">
        <v>25</v>
      </c>
      <c r="E13280" t="s">
        <v>223</v>
      </c>
      <c r="F13280">
        <v>5</v>
      </c>
      <c r="G13280">
        <v>30589.05</v>
      </c>
      <c r="H13280">
        <v>152945.25</v>
      </c>
      <c r="I13280">
        <f>salesdata[[#This Row],[Total_Sales_INR]]/10000000</f>
        <v>1.5294525E-2</v>
      </c>
      <c r="J13280" t="s">
        <v>47</v>
      </c>
      <c r="K13280" t="s">
        <v>35</v>
      </c>
      <c r="L13280">
        <v>3</v>
      </c>
      <c r="M13280" t="s">
        <v>115</v>
      </c>
      <c r="N13280" t="s">
        <v>42</v>
      </c>
      <c r="O13280" t="s">
        <v>22</v>
      </c>
    </row>
    <row r="13281" spans="1:15">
      <c r="A13281" t="s">
        <v>20286</v>
      </c>
      <c r="B13281" s="1">
        <v>45740</v>
      </c>
      <c r="C13281" t="s">
        <v>4030</v>
      </c>
      <c r="D13281" t="s">
        <v>102</v>
      </c>
      <c r="E13281" t="s">
        <v>155</v>
      </c>
      <c r="F13281">
        <v>5</v>
      </c>
      <c r="G13281">
        <v>17660.32</v>
      </c>
      <c r="H13281">
        <v>88301.6</v>
      </c>
      <c r="I13281">
        <f>salesdata[[#This Row],[Total_Sales_INR]]/10000000</f>
        <v>8.8301600000000001E-3</v>
      </c>
      <c r="J13281" t="s">
        <v>18</v>
      </c>
      <c r="K13281" t="s">
        <v>72</v>
      </c>
      <c r="L13281">
        <v>4</v>
      </c>
      <c r="M13281" t="s">
        <v>198</v>
      </c>
      <c r="N13281" t="s">
        <v>178</v>
      </c>
      <c r="O13281" t="s">
        <v>22</v>
      </c>
    </row>
    <row r="13282" spans="1:15">
      <c r="A13282" t="s">
        <v>20287</v>
      </c>
      <c r="B13282" s="1">
        <v>45814</v>
      </c>
      <c r="C13282" t="s">
        <v>400</v>
      </c>
      <c r="D13282" t="s">
        <v>32</v>
      </c>
      <c r="E13282" t="s">
        <v>33</v>
      </c>
      <c r="F13282">
        <v>4</v>
      </c>
      <c r="G13282">
        <v>17106.830000000002</v>
      </c>
      <c r="H13282">
        <v>68427.320000000007</v>
      </c>
      <c r="I13282">
        <f>salesdata[[#This Row],[Total_Sales_INR]]/10000000</f>
        <v>6.8427320000000007E-3</v>
      </c>
      <c r="J13282" t="s">
        <v>27</v>
      </c>
      <c r="K13282" t="s">
        <v>19</v>
      </c>
      <c r="L13282">
        <v>2</v>
      </c>
      <c r="M13282" t="s">
        <v>56</v>
      </c>
      <c r="N13282" t="s">
        <v>57</v>
      </c>
      <c r="O13282" t="s">
        <v>22</v>
      </c>
    </row>
    <row r="13283" spans="1:15">
      <c r="A13283" t="s">
        <v>20288</v>
      </c>
      <c r="B13283" s="1">
        <v>45741</v>
      </c>
      <c r="C13283" t="s">
        <v>7964</v>
      </c>
      <c r="D13283" t="s">
        <v>16</v>
      </c>
      <c r="E13283" t="s">
        <v>17</v>
      </c>
      <c r="F13283">
        <v>1</v>
      </c>
      <c r="G13283">
        <v>31920.93</v>
      </c>
      <c r="H13283">
        <v>31920.93</v>
      </c>
      <c r="I13283">
        <f>salesdata[[#This Row],[Total_Sales_INR]]/10000000</f>
        <v>3.192093E-3</v>
      </c>
      <c r="J13283" t="s">
        <v>34</v>
      </c>
      <c r="K13283" t="s">
        <v>72</v>
      </c>
      <c r="L13283">
        <v>4</v>
      </c>
      <c r="M13283" t="s">
        <v>88</v>
      </c>
      <c r="N13283" t="s">
        <v>37</v>
      </c>
      <c r="O13283" t="s">
        <v>22</v>
      </c>
    </row>
    <row r="13284" spans="1:15">
      <c r="A13284" t="s">
        <v>20289</v>
      </c>
      <c r="B13284" s="1">
        <v>45993</v>
      </c>
      <c r="C13284" t="s">
        <v>5420</v>
      </c>
      <c r="D13284" t="s">
        <v>16</v>
      </c>
      <c r="E13284" t="s">
        <v>17</v>
      </c>
      <c r="F13284">
        <v>3</v>
      </c>
      <c r="G13284">
        <v>43507.22</v>
      </c>
      <c r="H13284">
        <v>130521.66</v>
      </c>
      <c r="I13284">
        <f>salesdata[[#This Row],[Total_Sales_INR]]/10000000</f>
        <v>1.3052166E-2</v>
      </c>
      <c r="J13284" t="s">
        <v>27</v>
      </c>
      <c r="K13284" t="s">
        <v>19</v>
      </c>
      <c r="L13284">
        <v>2</v>
      </c>
      <c r="M13284" t="s">
        <v>56</v>
      </c>
      <c r="N13284" t="s">
        <v>69</v>
      </c>
      <c r="O13284" t="s">
        <v>22</v>
      </c>
    </row>
    <row r="13285" spans="1:15">
      <c r="A13285" t="s">
        <v>20290</v>
      </c>
      <c r="B13285" s="1">
        <v>45974</v>
      </c>
      <c r="C13285" t="s">
        <v>18674</v>
      </c>
      <c r="D13285" t="s">
        <v>25</v>
      </c>
      <c r="E13285" t="s">
        <v>223</v>
      </c>
      <c r="F13285">
        <v>4</v>
      </c>
      <c r="G13285">
        <v>22064.41</v>
      </c>
      <c r="H13285">
        <v>88257.64</v>
      </c>
      <c r="I13285">
        <f>salesdata[[#This Row],[Total_Sales_INR]]/10000000</f>
        <v>8.8257639999999998E-3</v>
      </c>
      <c r="J13285" t="s">
        <v>34</v>
      </c>
      <c r="K13285" t="s">
        <v>72</v>
      </c>
      <c r="L13285">
        <v>4</v>
      </c>
      <c r="M13285" t="s">
        <v>88</v>
      </c>
      <c r="N13285" t="s">
        <v>150</v>
      </c>
      <c r="O13285" t="s">
        <v>22</v>
      </c>
    </row>
    <row r="13286" spans="1:15">
      <c r="A13286" t="s">
        <v>20291</v>
      </c>
      <c r="B13286" s="1">
        <v>46017</v>
      </c>
      <c r="C13286" t="s">
        <v>808</v>
      </c>
      <c r="D13286" t="s">
        <v>25</v>
      </c>
      <c r="E13286" t="s">
        <v>280</v>
      </c>
      <c r="F13286">
        <v>2</v>
      </c>
      <c r="G13286">
        <v>25648.71</v>
      </c>
      <c r="H13286">
        <v>51297.42</v>
      </c>
      <c r="I13286">
        <f>salesdata[[#This Row],[Total_Sales_INR]]/10000000</f>
        <v>5.1297419999999996E-3</v>
      </c>
      <c r="J13286" t="s">
        <v>18</v>
      </c>
      <c r="K13286" t="s">
        <v>72</v>
      </c>
      <c r="L13286">
        <v>5</v>
      </c>
      <c r="M13286" t="s">
        <v>51</v>
      </c>
      <c r="N13286" t="s">
        <v>69</v>
      </c>
      <c r="O13286" t="s">
        <v>22</v>
      </c>
    </row>
    <row r="13287" spans="1:15">
      <c r="A13287" t="s">
        <v>20292</v>
      </c>
      <c r="B13287" s="1">
        <v>45788</v>
      </c>
      <c r="C13287" t="s">
        <v>7619</v>
      </c>
      <c r="D13287" t="s">
        <v>16</v>
      </c>
      <c r="E13287" t="s">
        <v>17</v>
      </c>
      <c r="F13287">
        <v>1</v>
      </c>
      <c r="G13287">
        <v>39205.760000000002</v>
      </c>
      <c r="H13287">
        <v>39205.760000000002</v>
      </c>
      <c r="I13287">
        <f>salesdata[[#This Row],[Total_Sales_INR]]/10000000</f>
        <v>3.9205760000000003E-3</v>
      </c>
      <c r="J13287" t="s">
        <v>27</v>
      </c>
      <c r="K13287" t="s">
        <v>72</v>
      </c>
      <c r="L13287">
        <v>2</v>
      </c>
      <c r="M13287" t="s">
        <v>133</v>
      </c>
      <c r="N13287" t="s">
        <v>21</v>
      </c>
      <c r="O13287" t="s">
        <v>22</v>
      </c>
    </row>
    <row r="13288" spans="1:15">
      <c r="A13288" t="s">
        <v>20293</v>
      </c>
      <c r="B13288" s="1">
        <v>45722</v>
      </c>
      <c r="C13288" t="s">
        <v>1772</v>
      </c>
      <c r="D13288" t="s">
        <v>45</v>
      </c>
      <c r="E13288" t="s">
        <v>46</v>
      </c>
      <c r="F13288">
        <v>5</v>
      </c>
      <c r="G13288">
        <v>5086.99</v>
      </c>
      <c r="H13288">
        <v>25434.95</v>
      </c>
      <c r="I13288">
        <f>salesdata[[#This Row],[Total_Sales_INR]]/10000000</f>
        <v>2.5434950000000002E-3</v>
      </c>
      <c r="J13288" t="s">
        <v>27</v>
      </c>
      <c r="K13288" t="s">
        <v>35</v>
      </c>
      <c r="L13288">
        <v>4</v>
      </c>
      <c r="M13288" t="s">
        <v>123</v>
      </c>
      <c r="N13288" t="s">
        <v>150</v>
      </c>
      <c r="O13288" t="s">
        <v>22</v>
      </c>
    </row>
    <row r="13289" spans="1:15">
      <c r="A13289" t="s">
        <v>20294</v>
      </c>
      <c r="B13289" s="1">
        <v>45748</v>
      </c>
      <c r="C13289" t="s">
        <v>9270</v>
      </c>
      <c r="D13289" t="s">
        <v>16</v>
      </c>
      <c r="E13289" t="s">
        <v>137</v>
      </c>
      <c r="F13289">
        <v>2</v>
      </c>
      <c r="G13289">
        <v>32322.49</v>
      </c>
      <c r="H13289">
        <v>64644.98</v>
      </c>
      <c r="I13289">
        <f>salesdata[[#This Row],[Total_Sales_INR]]/10000000</f>
        <v>6.4644979999999999E-3</v>
      </c>
      <c r="J13289" t="s">
        <v>18</v>
      </c>
      <c r="K13289" t="s">
        <v>19</v>
      </c>
      <c r="L13289">
        <v>2</v>
      </c>
      <c r="M13289" t="s">
        <v>265</v>
      </c>
      <c r="N13289" t="s">
        <v>120</v>
      </c>
      <c r="O13289" t="s">
        <v>22</v>
      </c>
    </row>
    <row r="13290" spans="1:15">
      <c r="A13290" t="s">
        <v>20295</v>
      </c>
      <c r="B13290" s="1">
        <v>45932</v>
      </c>
      <c r="C13290" t="s">
        <v>19098</v>
      </c>
      <c r="D13290" t="s">
        <v>16</v>
      </c>
      <c r="E13290" t="s">
        <v>130</v>
      </c>
      <c r="F13290">
        <v>5</v>
      </c>
      <c r="G13290">
        <v>35615.78</v>
      </c>
      <c r="H13290">
        <v>178078.9</v>
      </c>
      <c r="I13290">
        <f>salesdata[[#This Row],[Total_Sales_INR]]/10000000</f>
        <v>1.780789E-2</v>
      </c>
      <c r="J13290" t="s">
        <v>27</v>
      </c>
      <c r="K13290" t="s">
        <v>35</v>
      </c>
      <c r="L13290">
        <v>1</v>
      </c>
      <c r="M13290" t="s">
        <v>181</v>
      </c>
      <c r="N13290" t="s">
        <v>213</v>
      </c>
      <c r="O13290" t="s">
        <v>22</v>
      </c>
    </row>
    <row r="13291" spans="1:15">
      <c r="A13291" t="s">
        <v>20296</v>
      </c>
      <c r="B13291" s="1">
        <v>45855</v>
      </c>
      <c r="C13291" t="s">
        <v>20297</v>
      </c>
      <c r="D13291" t="s">
        <v>102</v>
      </c>
      <c r="E13291" t="s">
        <v>118</v>
      </c>
      <c r="F13291">
        <v>5</v>
      </c>
      <c r="G13291">
        <v>4939.41</v>
      </c>
      <c r="H13291">
        <v>24697.05</v>
      </c>
      <c r="I13291">
        <f>salesdata[[#This Row],[Total_Sales_INR]]/10000000</f>
        <v>2.469705E-3</v>
      </c>
      <c r="J13291" t="s">
        <v>27</v>
      </c>
      <c r="K13291" t="s">
        <v>72</v>
      </c>
      <c r="L13291">
        <v>3</v>
      </c>
      <c r="M13291" t="s">
        <v>61</v>
      </c>
      <c r="N13291" t="s">
        <v>29</v>
      </c>
      <c r="O13291" t="s">
        <v>22</v>
      </c>
    </row>
    <row r="13292" spans="1:15">
      <c r="A13292" t="s">
        <v>20298</v>
      </c>
      <c r="B13292" s="1">
        <v>45944</v>
      </c>
      <c r="C13292" t="s">
        <v>10234</v>
      </c>
      <c r="D13292" t="s">
        <v>16</v>
      </c>
      <c r="E13292" t="s">
        <v>159</v>
      </c>
      <c r="F13292">
        <v>4</v>
      </c>
      <c r="G13292">
        <v>8848.6200000000008</v>
      </c>
      <c r="H13292">
        <v>35394.480000000003</v>
      </c>
      <c r="I13292">
        <f>salesdata[[#This Row],[Total_Sales_INR]]/10000000</f>
        <v>3.5394480000000002E-3</v>
      </c>
      <c r="J13292" t="s">
        <v>34</v>
      </c>
      <c r="K13292" t="s">
        <v>19</v>
      </c>
      <c r="L13292">
        <v>5</v>
      </c>
      <c r="M13292" t="s">
        <v>51</v>
      </c>
      <c r="N13292" t="s">
        <v>216</v>
      </c>
      <c r="O13292" t="s">
        <v>22</v>
      </c>
    </row>
    <row r="13293" spans="1:15">
      <c r="A13293" t="s">
        <v>20299</v>
      </c>
      <c r="B13293" s="1">
        <v>45717</v>
      </c>
      <c r="C13293" t="s">
        <v>20300</v>
      </c>
      <c r="D13293" t="s">
        <v>16</v>
      </c>
      <c r="E13293" t="s">
        <v>17</v>
      </c>
      <c r="F13293">
        <v>1</v>
      </c>
      <c r="G13293">
        <v>4723.83</v>
      </c>
      <c r="H13293">
        <v>4723.83</v>
      </c>
      <c r="I13293">
        <f>salesdata[[#This Row],[Total_Sales_INR]]/10000000</f>
        <v>4.7238299999999999E-4</v>
      </c>
      <c r="J13293" t="s">
        <v>47</v>
      </c>
      <c r="K13293" t="s">
        <v>19</v>
      </c>
      <c r="L13293">
        <v>2</v>
      </c>
      <c r="M13293" t="s">
        <v>265</v>
      </c>
      <c r="N13293" t="s">
        <v>134</v>
      </c>
      <c r="O13293" t="s">
        <v>22</v>
      </c>
    </row>
    <row r="13294" spans="1:15">
      <c r="A13294" t="s">
        <v>20301</v>
      </c>
      <c r="B13294" s="1">
        <v>45703</v>
      </c>
      <c r="C13294" t="s">
        <v>1096</v>
      </c>
      <c r="D13294" t="s">
        <v>32</v>
      </c>
      <c r="E13294" t="s">
        <v>309</v>
      </c>
      <c r="F13294">
        <v>3</v>
      </c>
      <c r="G13294">
        <v>11179.46</v>
      </c>
      <c r="H13294">
        <v>33538.379999999997</v>
      </c>
      <c r="I13294">
        <f>salesdata[[#This Row],[Total_Sales_INR]]/10000000</f>
        <v>3.3538379999999996E-3</v>
      </c>
      <c r="J13294" t="s">
        <v>34</v>
      </c>
      <c r="K13294" t="s">
        <v>19</v>
      </c>
      <c r="L13294">
        <v>5</v>
      </c>
      <c r="M13294" t="s">
        <v>41</v>
      </c>
      <c r="N13294" t="s">
        <v>21</v>
      </c>
      <c r="O13294" t="s">
        <v>22</v>
      </c>
    </row>
    <row r="13295" spans="1:15">
      <c r="A13295" t="s">
        <v>20302</v>
      </c>
      <c r="B13295" s="1">
        <v>45899</v>
      </c>
      <c r="C13295" t="s">
        <v>8414</v>
      </c>
      <c r="D13295" t="s">
        <v>45</v>
      </c>
      <c r="E13295" t="s">
        <v>46</v>
      </c>
      <c r="F13295">
        <v>5</v>
      </c>
      <c r="G13295">
        <v>49624.29</v>
      </c>
      <c r="H13295">
        <v>248121.45</v>
      </c>
      <c r="I13295">
        <f>salesdata[[#This Row],[Total_Sales_INR]]/10000000</f>
        <v>2.4812145000000001E-2</v>
      </c>
      <c r="J13295" t="s">
        <v>27</v>
      </c>
      <c r="K13295" t="s">
        <v>72</v>
      </c>
      <c r="L13295">
        <v>4</v>
      </c>
      <c r="M13295" t="s">
        <v>123</v>
      </c>
      <c r="N13295" t="s">
        <v>127</v>
      </c>
      <c r="O13295" t="s">
        <v>22</v>
      </c>
    </row>
    <row r="13296" spans="1:15">
      <c r="A13296" t="s">
        <v>20303</v>
      </c>
      <c r="B13296" s="1">
        <v>45887</v>
      </c>
      <c r="C13296" t="s">
        <v>20304</v>
      </c>
      <c r="D13296" t="s">
        <v>32</v>
      </c>
      <c r="E13296" t="s">
        <v>81</v>
      </c>
      <c r="F13296">
        <v>4</v>
      </c>
      <c r="G13296">
        <v>37970.449999999997</v>
      </c>
      <c r="H13296">
        <v>151881.79999999999</v>
      </c>
      <c r="I13296">
        <f>salesdata[[#This Row],[Total_Sales_INR]]/10000000</f>
        <v>1.5188179999999999E-2</v>
      </c>
      <c r="J13296" t="s">
        <v>34</v>
      </c>
      <c r="K13296" t="s">
        <v>72</v>
      </c>
      <c r="L13296">
        <v>3</v>
      </c>
      <c r="M13296" t="s">
        <v>36</v>
      </c>
      <c r="N13296" t="s">
        <v>120</v>
      </c>
      <c r="O13296" t="s">
        <v>22</v>
      </c>
    </row>
    <row r="13297" spans="1:15">
      <c r="A13297" t="s">
        <v>20305</v>
      </c>
      <c r="B13297" s="1">
        <v>45722</v>
      </c>
      <c r="C13297" t="s">
        <v>20306</v>
      </c>
      <c r="D13297" t="s">
        <v>32</v>
      </c>
      <c r="E13297" t="s">
        <v>250</v>
      </c>
      <c r="F13297">
        <v>3</v>
      </c>
      <c r="G13297">
        <v>40704.49</v>
      </c>
      <c r="H13297">
        <v>122113.47</v>
      </c>
      <c r="I13297">
        <f>salesdata[[#This Row],[Total_Sales_INR]]/10000000</f>
        <v>1.2211347000000001E-2</v>
      </c>
      <c r="J13297" t="s">
        <v>34</v>
      </c>
      <c r="K13297" t="s">
        <v>19</v>
      </c>
      <c r="L13297">
        <v>3</v>
      </c>
      <c r="M13297" t="s">
        <v>190</v>
      </c>
      <c r="N13297" t="s">
        <v>69</v>
      </c>
      <c r="O13297" t="s">
        <v>22</v>
      </c>
    </row>
    <row r="13298" spans="1:15">
      <c r="A13298" t="s">
        <v>20307</v>
      </c>
      <c r="B13298" s="1">
        <v>45953</v>
      </c>
      <c r="C13298" t="s">
        <v>1958</v>
      </c>
      <c r="D13298" t="s">
        <v>45</v>
      </c>
      <c r="E13298" t="s">
        <v>46</v>
      </c>
      <c r="F13298">
        <v>3</v>
      </c>
      <c r="G13298">
        <v>45964.08</v>
      </c>
      <c r="H13298">
        <v>137892.24</v>
      </c>
      <c r="I13298">
        <f>salesdata[[#This Row],[Total_Sales_INR]]/10000000</f>
        <v>1.3789223999999999E-2</v>
      </c>
      <c r="J13298" t="s">
        <v>34</v>
      </c>
      <c r="K13298" t="s">
        <v>72</v>
      </c>
      <c r="L13298">
        <v>1</v>
      </c>
      <c r="M13298" t="s">
        <v>181</v>
      </c>
      <c r="N13298" t="s">
        <v>94</v>
      </c>
      <c r="O13298" t="s">
        <v>22</v>
      </c>
    </row>
    <row r="13299" spans="1:15">
      <c r="A13299" t="s">
        <v>20308</v>
      </c>
      <c r="B13299" s="1">
        <v>45762</v>
      </c>
      <c r="C13299" t="s">
        <v>20309</v>
      </c>
      <c r="D13299" t="s">
        <v>16</v>
      </c>
      <c r="E13299" t="s">
        <v>159</v>
      </c>
      <c r="F13299">
        <v>3</v>
      </c>
      <c r="G13299">
        <v>29395.5</v>
      </c>
      <c r="H13299">
        <v>88186.5</v>
      </c>
      <c r="I13299">
        <f>salesdata[[#This Row],[Total_Sales_INR]]/10000000</f>
        <v>8.8186500000000008E-3</v>
      </c>
      <c r="J13299" t="s">
        <v>47</v>
      </c>
      <c r="K13299" t="s">
        <v>19</v>
      </c>
      <c r="L13299">
        <v>5</v>
      </c>
      <c r="M13299" t="s">
        <v>28</v>
      </c>
      <c r="N13299" t="s">
        <v>82</v>
      </c>
      <c r="O13299" t="s">
        <v>22</v>
      </c>
    </row>
    <row r="13300" spans="1:15">
      <c r="A13300" t="s">
        <v>20310</v>
      </c>
      <c r="B13300" s="1">
        <v>45830</v>
      </c>
      <c r="C13300" t="s">
        <v>735</v>
      </c>
      <c r="D13300" t="s">
        <v>16</v>
      </c>
      <c r="E13300" t="s">
        <v>17</v>
      </c>
      <c r="F13300">
        <v>2</v>
      </c>
      <c r="G13300">
        <v>4939.32</v>
      </c>
      <c r="H13300">
        <v>9878.64</v>
      </c>
      <c r="I13300">
        <f>salesdata[[#This Row],[Total_Sales_INR]]/10000000</f>
        <v>9.8786399999999997E-4</v>
      </c>
      <c r="J13300" t="s">
        <v>27</v>
      </c>
      <c r="K13300" t="s">
        <v>72</v>
      </c>
      <c r="L13300">
        <v>4</v>
      </c>
      <c r="M13300" t="s">
        <v>123</v>
      </c>
      <c r="N13300" t="s">
        <v>156</v>
      </c>
      <c r="O13300" t="s">
        <v>22</v>
      </c>
    </row>
    <row r="13301" spans="1:15">
      <c r="A13301" t="s">
        <v>20311</v>
      </c>
      <c r="B13301" s="1">
        <v>45802</v>
      </c>
      <c r="C13301" t="s">
        <v>2254</v>
      </c>
      <c r="D13301" t="s">
        <v>45</v>
      </c>
      <c r="E13301" t="s">
        <v>55</v>
      </c>
      <c r="F13301">
        <v>4</v>
      </c>
      <c r="G13301">
        <v>21988.54</v>
      </c>
      <c r="H13301">
        <v>87954.16</v>
      </c>
      <c r="I13301">
        <f>salesdata[[#This Row],[Total_Sales_INR]]/10000000</f>
        <v>8.7954160000000003E-3</v>
      </c>
      <c r="J13301" t="s">
        <v>18</v>
      </c>
      <c r="K13301" t="s">
        <v>72</v>
      </c>
      <c r="L13301">
        <v>2</v>
      </c>
      <c r="M13301" t="s">
        <v>104</v>
      </c>
      <c r="N13301" t="s">
        <v>127</v>
      </c>
      <c r="O13301" t="s">
        <v>22</v>
      </c>
    </row>
    <row r="13302" spans="1:15">
      <c r="A13302" t="s">
        <v>20312</v>
      </c>
      <c r="B13302" s="1">
        <v>45715</v>
      </c>
      <c r="C13302" t="s">
        <v>1986</v>
      </c>
      <c r="D13302" t="s">
        <v>32</v>
      </c>
      <c r="E13302" t="s">
        <v>309</v>
      </c>
      <c r="F13302">
        <v>4</v>
      </c>
      <c r="G13302">
        <v>12654.3</v>
      </c>
      <c r="H13302">
        <v>50617.2</v>
      </c>
      <c r="I13302">
        <f>salesdata[[#This Row],[Total_Sales_INR]]/10000000</f>
        <v>5.0617199999999996E-3</v>
      </c>
      <c r="J13302" t="s">
        <v>27</v>
      </c>
      <c r="K13302" t="s">
        <v>72</v>
      </c>
      <c r="L13302">
        <v>4</v>
      </c>
      <c r="M13302" t="s">
        <v>160</v>
      </c>
      <c r="N13302" t="s">
        <v>134</v>
      </c>
      <c r="O13302" t="s">
        <v>22</v>
      </c>
    </row>
    <row r="13303" spans="1:15">
      <c r="A13303" t="s">
        <v>20313</v>
      </c>
      <c r="B13303" s="1">
        <v>45833</v>
      </c>
      <c r="C13303" t="s">
        <v>7779</v>
      </c>
      <c r="D13303" t="s">
        <v>25</v>
      </c>
      <c r="E13303" t="s">
        <v>91</v>
      </c>
      <c r="F13303">
        <v>1</v>
      </c>
      <c r="G13303">
        <v>24846.53</v>
      </c>
      <c r="H13303">
        <v>24846.53</v>
      </c>
      <c r="I13303">
        <f>salesdata[[#This Row],[Total_Sales_INR]]/10000000</f>
        <v>2.4846529999999999E-3</v>
      </c>
      <c r="J13303" t="s">
        <v>34</v>
      </c>
      <c r="K13303" t="s">
        <v>72</v>
      </c>
      <c r="L13303">
        <v>5</v>
      </c>
      <c r="M13303" t="s">
        <v>41</v>
      </c>
      <c r="N13303" t="s">
        <v>94</v>
      </c>
      <c r="O13303" t="s">
        <v>22</v>
      </c>
    </row>
    <row r="13304" spans="1:15">
      <c r="A13304" t="s">
        <v>20314</v>
      </c>
      <c r="B13304" s="1">
        <v>45885</v>
      </c>
      <c r="C13304" t="s">
        <v>5663</v>
      </c>
      <c r="D13304" t="s">
        <v>45</v>
      </c>
      <c r="E13304" t="s">
        <v>65</v>
      </c>
      <c r="F13304">
        <v>3</v>
      </c>
      <c r="G13304">
        <v>44815.27</v>
      </c>
      <c r="H13304">
        <v>134445.81</v>
      </c>
      <c r="I13304">
        <f>salesdata[[#This Row],[Total_Sales_INR]]/10000000</f>
        <v>1.3444581000000001E-2</v>
      </c>
      <c r="J13304" t="s">
        <v>27</v>
      </c>
      <c r="K13304" t="s">
        <v>35</v>
      </c>
      <c r="L13304">
        <v>4</v>
      </c>
      <c r="M13304" t="s">
        <v>185</v>
      </c>
      <c r="N13304" t="s">
        <v>29</v>
      </c>
      <c r="O13304" t="s">
        <v>22</v>
      </c>
    </row>
    <row r="13305" spans="1:15">
      <c r="A13305" t="s">
        <v>20315</v>
      </c>
      <c r="B13305" s="1">
        <v>45898</v>
      </c>
      <c r="C13305" t="s">
        <v>13848</v>
      </c>
      <c r="D13305" t="s">
        <v>32</v>
      </c>
      <c r="E13305" t="s">
        <v>33</v>
      </c>
      <c r="F13305">
        <v>2</v>
      </c>
      <c r="G13305">
        <v>10368.85</v>
      </c>
      <c r="H13305">
        <v>20737.7</v>
      </c>
      <c r="I13305">
        <f>salesdata[[#This Row],[Total_Sales_INR]]/10000000</f>
        <v>2.07377E-3</v>
      </c>
      <c r="J13305" t="s">
        <v>34</v>
      </c>
      <c r="K13305" t="s">
        <v>19</v>
      </c>
      <c r="L13305">
        <v>1</v>
      </c>
      <c r="M13305" t="s">
        <v>20</v>
      </c>
      <c r="N13305" t="s">
        <v>37</v>
      </c>
      <c r="O13305" t="s">
        <v>22</v>
      </c>
    </row>
    <row r="13306" spans="1:15">
      <c r="A13306" t="s">
        <v>20316</v>
      </c>
      <c r="B13306" s="1">
        <v>45713</v>
      </c>
      <c r="C13306" t="s">
        <v>6700</v>
      </c>
      <c r="D13306" t="s">
        <v>102</v>
      </c>
      <c r="E13306" t="s">
        <v>193</v>
      </c>
      <c r="F13306">
        <v>4</v>
      </c>
      <c r="G13306">
        <v>13261.81</v>
      </c>
      <c r="H13306">
        <v>53047.24</v>
      </c>
      <c r="I13306">
        <f>salesdata[[#This Row],[Total_Sales_INR]]/10000000</f>
        <v>5.3047239999999994E-3</v>
      </c>
      <c r="J13306" t="s">
        <v>18</v>
      </c>
      <c r="K13306" t="s">
        <v>72</v>
      </c>
      <c r="L13306">
        <v>4</v>
      </c>
      <c r="M13306" t="s">
        <v>88</v>
      </c>
      <c r="N13306" t="s">
        <v>120</v>
      </c>
      <c r="O13306" t="s">
        <v>22</v>
      </c>
    </row>
    <row r="13307" spans="1:15">
      <c r="A13307" t="s">
        <v>20317</v>
      </c>
      <c r="B13307" s="1">
        <v>45937</v>
      </c>
      <c r="C13307" t="s">
        <v>5149</v>
      </c>
      <c r="D13307" t="s">
        <v>32</v>
      </c>
      <c r="E13307" t="s">
        <v>40</v>
      </c>
      <c r="F13307">
        <v>4</v>
      </c>
      <c r="G13307">
        <v>20731.09</v>
      </c>
      <c r="H13307">
        <v>82924.36</v>
      </c>
      <c r="I13307">
        <f>salesdata[[#This Row],[Total_Sales_INR]]/10000000</f>
        <v>8.2924360000000003E-3</v>
      </c>
      <c r="J13307" t="s">
        <v>18</v>
      </c>
      <c r="K13307" t="s">
        <v>19</v>
      </c>
      <c r="L13307">
        <v>1</v>
      </c>
      <c r="M13307" t="s">
        <v>20</v>
      </c>
      <c r="N13307" t="s">
        <v>62</v>
      </c>
      <c r="O13307" t="s">
        <v>22</v>
      </c>
    </row>
    <row r="13308" spans="1:15">
      <c r="A13308" t="s">
        <v>20318</v>
      </c>
      <c r="B13308" s="1">
        <v>45874</v>
      </c>
      <c r="C13308" t="s">
        <v>11979</v>
      </c>
      <c r="D13308" t="s">
        <v>45</v>
      </c>
      <c r="E13308" t="s">
        <v>55</v>
      </c>
      <c r="F13308">
        <v>4</v>
      </c>
      <c r="G13308">
        <v>3707.87</v>
      </c>
      <c r="H13308">
        <v>14831.48</v>
      </c>
      <c r="I13308">
        <f>salesdata[[#This Row],[Total_Sales_INR]]/10000000</f>
        <v>1.4831479999999999E-3</v>
      </c>
      <c r="J13308" t="s">
        <v>47</v>
      </c>
      <c r="K13308" t="s">
        <v>72</v>
      </c>
      <c r="L13308">
        <v>4</v>
      </c>
      <c r="M13308" t="s">
        <v>160</v>
      </c>
      <c r="N13308" t="s">
        <v>134</v>
      </c>
      <c r="O13308" t="s">
        <v>22</v>
      </c>
    </row>
    <row r="13309" spans="1:15">
      <c r="A13309" t="s">
        <v>20319</v>
      </c>
      <c r="B13309" s="1">
        <v>45895</v>
      </c>
      <c r="C13309" t="s">
        <v>2323</v>
      </c>
      <c r="D13309" t="s">
        <v>16</v>
      </c>
      <c r="E13309" t="s">
        <v>17</v>
      </c>
      <c r="F13309">
        <v>2</v>
      </c>
      <c r="G13309">
        <v>17312.82</v>
      </c>
      <c r="H13309">
        <v>34625.64</v>
      </c>
      <c r="I13309">
        <f>salesdata[[#This Row],[Total_Sales_INR]]/10000000</f>
        <v>3.462564E-3</v>
      </c>
      <c r="J13309" t="s">
        <v>27</v>
      </c>
      <c r="K13309" t="s">
        <v>35</v>
      </c>
      <c r="L13309">
        <v>1</v>
      </c>
      <c r="M13309" t="s">
        <v>107</v>
      </c>
      <c r="N13309" t="s">
        <v>213</v>
      </c>
      <c r="O13309" t="s">
        <v>22</v>
      </c>
    </row>
    <row r="13310" spans="1:15">
      <c r="A13310" t="s">
        <v>20320</v>
      </c>
      <c r="B13310" s="1">
        <v>45820</v>
      </c>
      <c r="C13310" t="s">
        <v>4049</v>
      </c>
      <c r="D13310" t="s">
        <v>16</v>
      </c>
      <c r="E13310" t="s">
        <v>17</v>
      </c>
      <c r="F13310">
        <v>2</v>
      </c>
      <c r="G13310">
        <v>12450.22</v>
      </c>
      <c r="H13310">
        <v>24900.44</v>
      </c>
      <c r="I13310">
        <f>salesdata[[#This Row],[Total_Sales_INR]]/10000000</f>
        <v>2.4900439999999999E-3</v>
      </c>
      <c r="J13310" t="s">
        <v>18</v>
      </c>
      <c r="K13310" t="s">
        <v>35</v>
      </c>
      <c r="L13310">
        <v>4</v>
      </c>
      <c r="M13310" t="s">
        <v>160</v>
      </c>
      <c r="N13310" t="s">
        <v>213</v>
      </c>
      <c r="O13310" t="s">
        <v>22</v>
      </c>
    </row>
    <row r="13311" spans="1:15">
      <c r="A13311" t="s">
        <v>20321</v>
      </c>
      <c r="B13311" s="1">
        <v>45709</v>
      </c>
      <c r="C13311" t="s">
        <v>3605</v>
      </c>
      <c r="D13311" t="s">
        <v>16</v>
      </c>
      <c r="E13311" t="s">
        <v>17</v>
      </c>
      <c r="F13311">
        <v>1</v>
      </c>
      <c r="G13311">
        <v>31102.36</v>
      </c>
      <c r="H13311">
        <v>31102.36</v>
      </c>
      <c r="I13311">
        <f>salesdata[[#This Row],[Total_Sales_INR]]/10000000</f>
        <v>3.1102360000000002E-3</v>
      </c>
      <c r="J13311" t="s">
        <v>34</v>
      </c>
      <c r="K13311" t="s">
        <v>19</v>
      </c>
      <c r="L13311">
        <v>2</v>
      </c>
      <c r="M13311" t="s">
        <v>141</v>
      </c>
      <c r="N13311" t="s">
        <v>216</v>
      </c>
      <c r="O13311" t="s">
        <v>22</v>
      </c>
    </row>
    <row r="13312" spans="1:15">
      <c r="A13312" t="s">
        <v>20322</v>
      </c>
      <c r="B13312" s="1">
        <v>45718</v>
      </c>
      <c r="C13312" t="s">
        <v>20323</v>
      </c>
      <c r="D13312" t="s">
        <v>45</v>
      </c>
      <c r="E13312" t="s">
        <v>85</v>
      </c>
      <c r="F13312">
        <v>3</v>
      </c>
      <c r="G13312">
        <v>25167.43</v>
      </c>
      <c r="H13312">
        <v>75502.289999999994</v>
      </c>
      <c r="I13312">
        <f>salesdata[[#This Row],[Total_Sales_INR]]/10000000</f>
        <v>7.5502289999999994E-3</v>
      </c>
      <c r="J13312" t="s">
        <v>34</v>
      </c>
      <c r="K13312" t="s">
        <v>19</v>
      </c>
      <c r="L13312">
        <v>4</v>
      </c>
      <c r="M13312" t="s">
        <v>160</v>
      </c>
      <c r="N13312" t="s">
        <v>178</v>
      </c>
      <c r="O13312" t="s">
        <v>22</v>
      </c>
    </row>
    <row r="13313" spans="1:15">
      <c r="A13313" t="s">
        <v>20324</v>
      </c>
      <c r="B13313" s="1">
        <v>45670</v>
      </c>
      <c r="C13313" t="s">
        <v>3356</v>
      </c>
      <c r="D13313" t="s">
        <v>32</v>
      </c>
      <c r="E13313" t="s">
        <v>40</v>
      </c>
      <c r="F13313">
        <v>2</v>
      </c>
      <c r="G13313">
        <v>2455.2600000000002</v>
      </c>
      <c r="H13313">
        <v>4910.5200000000004</v>
      </c>
      <c r="I13313">
        <f>salesdata[[#This Row],[Total_Sales_INR]]/10000000</f>
        <v>4.9105200000000007E-4</v>
      </c>
      <c r="J13313" t="s">
        <v>27</v>
      </c>
      <c r="K13313" t="s">
        <v>35</v>
      </c>
      <c r="L13313">
        <v>2</v>
      </c>
      <c r="M13313" t="s">
        <v>265</v>
      </c>
      <c r="N13313" t="s">
        <v>124</v>
      </c>
      <c r="O13313" t="s">
        <v>22</v>
      </c>
    </row>
    <row r="13314" spans="1:15">
      <c r="A13314" t="s">
        <v>20325</v>
      </c>
      <c r="B13314" s="1">
        <v>45670</v>
      </c>
      <c r="C13314" t="s">
        <v>16856</v>
      </c>
      <c r="D13314" t="s">
        <v>102</v>
      </c>
      <c r="E13314" t="s">
        <v>155</v>
      </c>
      <c r="F13314">
        <v>4</v>
      </c>
      <c r="G13314">
        <v>30430.58</v>
      </c>
      <c r="H13314">
        <v>121722.32</v>
      </c>
      <c r="I13314">
        <f>salesdata[[#This Row],[Total_Sales_INR]]/10000000</f>
        <v>1.2172232E-2</v>
      </c>
      <c r="J13314" t="s">
        <v>27</v>
      </c>
      <c r="K13314" t="s">
        <v>35</v>
      </c>
      <c r="L13314">
        <v>5</v>
      </c>
      <c r="M13314" t="s">
        <v>73</v>
      </c>
      <c r="N13314" t="s">
        <v>173</v>
      </c>
      <c r="O13314" t="s">
        <v>22</v>
      </c>
    </row>
    <row r="13315" spans="1:15">
      <c r="A13315" t="s">
        <v>20326</v>
      </c>
      <c r="B13315" s="1">
        <v>45683</v>
      </c>
      <c r="C13315" t="s">
        <v>17451</v>
      </c>
      <c r="D13315" t="s">
        <v>25</v>
      </c>
      <c r="E13315" t="s">
        <v>140</v>
      </c>
      <c r="F13315">
        <v>5</v>
      </c>
      <c r="G13315">
        <v>24692.51</v>
      </c>
      <c r="H13315">
        <v>123462.55</v>
      </c>
      <c r="I13315">
        <f>salesdata[[#This Row],[Total_Sales_INR]]/10000000</f>
        <v>1.2346255E-2</v>
      </c>
      <c r="J13315" t="s">
        <v>27</v>
      </c>
      <c r="K13315" t="s">
        <v>35</v>
      </c>
      <c r="L13315">
        <v>4</v>
      </c>
      <c r="M13315" t="s">
        <v>185</v>
      </c>
      <c r="N13315" t="s">
        <v>173</v>
      </c>
      <c r="O13315" t="s">
        <v>22</v>
      </c>
    </row>
    <row r="13316" spans="1:15">
      <c r="A13316" t="s">
        <v>20327</v>
      </c>
      <c r="B13316" s="1">
        <v>45899</v>
      </c>
      <c r="C13316" t="s">
        <v>14456</v>
      </c>
      <c r="D13316" t="s">
        <v>25</v>
      </c>
      <c r="E13316" t="s">
        <v>223</v>
      </c>
      <c r="F13316">
        <v>2</v>
      </c>
      <c r="G13316">
        <v>40634.58</v>
      </c>
      <c r="H13316">
        <v>81269.16</v>
      </c>
      <c r="I13316">
        <f>salesdata[[#This Row],[Total_Sales_INR]]/10000000</f>
        <v>8.1269159999999997E-3</v>
      </c>
      <c r="J13316" t="s">
        <v>34</v>
      </c>
      <c r="K13316" t="s">
        <v>72</v>
      </c>
      <c r="L13316">
        <v>1</v>
      </c>
      <c r="M13316" t="s">
        <v>119</v>
      </c>
      <c r="N13316" t="s">
        <v>216</v>
      </c>
      <c r="O13316" t="s">
        <v>22</v>
      </c>
    </row>
    <row r="13317" spans="1:15">
      <c r="A13317" t="s">
        <v>20328</v>
      </c>
      <c r="B13317" s="1">
        <v>45678</v>
      </c>
      <c r="C13317" t="s">
        <v>1136</v>
      </c>
      <c r="D13317" t="s">
        <v>32</v>
      </c>
      <c r="E13317" t="s">
        <v>309</v>
      </c>
      <c r="F13317">
        <v>2</v>
      </c>
      <c r="G13317">
        <v>14016.5</v>
      </c>
      <c r="H13317">
        <v>28033</v>
      </c>
      <c r="I13317">
        <f>salesdata[[#This Row],[Total_Sales_INR]]/10000000</f>
        <v>2.8032999999999999E-3</v>
      </c>
      <c r="J13317" t="s">
        <v>27</v>
      </c>
      <c r="K13317" t="s">
        <v>72</v>
      </c>
      <c r="L13317">
        <v>1</v>
      </c>
      <c r="M13317" t="s">
        <v>20</v>
      </c>
      <c r="N13317" t="s">
        <v>48</v>
      </c>
      <c r="O13317" t="s">
        <v>22</v>
      </c>
    </row>
    <row r="13318" spans="1:15">
      <c r="A13318" t="s">
        <v>20329</v>
      </c>
      <c r="B13318" s="1">
        <v>45933</v>
      </c>
      <c r="C13318" t="s">
        <v>3234</v>
      </c>
      <c r="D13318" t="s">
        <v>32</v>
      </c>
      <c r="E13318" t="s">
        <v>309</v>
      </c>
      <c r="F13318">
        <v>1</v>
      </c>
      <c r="G13318">
        <v>11740.71</v>
      </c>
      <c r="H13318">
        <v>11740.71</v>
      </c>
      <c r="I13318">
        <f>salesdata[[#This Row],[Total_Sales_INR]]/10000000</f>
        <v>1.1740709999999998E-3</v>
      </c>
      <c r="J13318" t="s">
        <v>27</v>
      </c>
      <c r="K13318" t="s">
        <v>19</v>
      </c>
      <c r="L13318">
        <v>4</v>
      </c>
      <c r="M13318" t="s">
        <v>123</v>
      </c>
      <c r="N13318" t="s">
        <v>134</v>
      </c>
      <c r="O13318" t="s">
        <v>22</v>
      </c>
    </row>
    <row r="13319" spans="1:15">
      <c r="A13319" t="s">
        <v>20330</v>
      </c>
      <c r="B13319" s="1">
        <v>46016</v>
      </c>
      <c r="C13319" t="s">
        <v>3856</v>
      </c>
      <c r="D13319" t="s">
        <v>32</v>
      </c>
      <c r="E13319" t="s">
        <v>33</v>
      </c>
      <c r="F13319">
        <v>3</v>
      </c>
      <c r="G13319">
        <v>4051.19</v>
      </c>
      <c r="H13319">
        <v>12153.57</v>
      </c>
      <c r="I13319">
        <f>salesdata[[#This Row],[Total_Sales_INR]]/10000000</f>
        <v>1.215357E-3</v>
      </c>
      <c r="J13319" t="s">
        <v>34</v>
      </c>
      <c r="K13319" t="s">
        <v>72</v>
      </c>
      <c r="L13319">
        <v>4</v>
      </c>
      <c r="M13319" t="s">
        <v>88</v>
      </c>
      <c r="N13319" t="s">
        <v>97</v>
      </c>
      <c r="O13319" t="s">
        <v>22</v>
      </c>
    </row>
    <row r="13320" spans="1:15">
      <c r="A13320" t="s">
        <v>20331</v>
      </c>
      <c r="B13320" s="1">
        <v>45670</v>
      </c>
      <c r="C13320" t="s">
        <v>696</v>
      </c>
      <c r="D13320" t="s">
        <v>32</v>
      </c>
      <c r="E13320" t="s">
        <v>40</v>
      </c>
      <c r="F13320">
        <v>5</v>
      </c>
      <c r="G13320">
        <v>9906.1</v>
      </c>
      <c r="H13320">
        <v>49530.5</v>
      </c>
      <c r="I13320">
        <f>salesdata[[#This Row],[Total_Sales_INR]]/10000000</f>
        <v>4.9530499999999996E-3</v>
      </c>
      <c r="J13320" t="s">
        <v>47</v>
      </c>
      <c r="K13320" t="s">
        <v>72</v>
      </c>
      <c r="L13320">
        <v>5</v>
      </c>
      <c r="M13320" t="s">
        <v>73</v>
      </c>
      <c r="N13320" t="s">
        <v>62</v>
      </c>
      <c r="O13320" t="s">
        <v>22</v>
      </c>
    </row>
    <row r="13321" spans="1:15">
      <c r="A13321" t="s">
        <v>20332</v>
      </c>
      <c r="B13321" s="1">
        <v>45901</v>
      </c>
      <c r="C13321" t="s">
        <v>19977</v>
      </c>
      <c r="D13321" t="s">
        <v>32</v>
      </c>
      <c r="E13321" t="s">
        <v>40</v>
      </c>
      <c r="F13321">
        <v>4</v>
      </c>
      <c r="G13321">
        <v>45540.67</v>
      </c>
      <c r="H13321">
        <v>182162.68</v>
      </c>
      <c r="I13321">
        <f>salesdata[[#This Row],[Total_Sales_INR]]/10000000</f>
        <v>1.8216268000000001E-2</v>
      </c>
      <c r="J13321" t="s">
        <v>27</v>
      </c>
      <c r="K13321" t="s">
        <v>72</v>
      </c>
      <c r="L13321">
        <v>1</v>
      </c>
      <c r="M13321" t="s">
        <v>68</v>
      </c>
      <c r="N13321" t="s">
        <v>360</v>
      </c>
      <c r="O13321" t="s">
        <v>22</v>
      </c>
    </row>
    <row r="13322" spans="1:15">
      <c r="A13322" t="s">
        <v>20333</v>
      </c>
      <c r="B13322" s="1">
        <v>45943</v>
      </c>
      <c r="C13322" t="s">
        <v>16888</v>
      </c>
      <c r="D13322" t="s">
        <v>45</v>
      </c>
      <c r="E13322" t="s">
        <v>65</v>
      </c>
      <c r="F13322">
        <v>3</v>
      </c>
      <c r="G13322">
        <v>15021.76</v>
      </c>
      <c r="H13322">
        <v>45065.279999999999</v>
      </c>
      <c r="I13322">
        <f>salesdata[[#This Row],[Total_Sales_INR]]/10000000</f>
        <v>4.5065280000000001E-3</v>
      </c>
      <c r="J13322" t="s">
        <v>34</v>
      </c>
      <c r="K13322" t="s">
        <v>35</v>
      </c>
      <c r="L13322">
        <v>2</v>
      </c>
      <c r="M13322" t="s">
        <v>265</v>
      </c>
      <c r="N13322" t="s">
        <v>97</v>
      </c>
      <c r="O13322" t="s">
        <v>22</v>
      </c>
    </row>
    <row r="13323" spans="1:15">
      <c r="A13323" t="s">
        <v>20334</v>
      </c>
      <c r="B13323" s="1">
        <v>45984</v>
      </c>
      <c r="C13323" t="s">
        <v>2557</v>
      </c>
      <c r="D13323" t="s">
        <v>32</v>
      </c>
      <c r="E13323" t="s">
        <v>40</v>
      </c>
      <c r="F13323">
        <v>3</v>
      </c>
      <c r="G13323">
        <v>26098.59</v>
      </c>
      <c r="H13323">
        <v>78295.77</v>
      </c>
      <c r="I13323">
        <f>salesdata[[#This Row],[Total_Sales_INR]]/10000000</f>
        <v>7.8295770000000008E-3</v>
      </c>
      <c r="J13323" t="s">
        <v>47</v>
      </c>
      <c r="K13323" t="s">
        <v>72</v>
      </c>
      <c r="L13323">
        <v>1</v>
      </c>
      <c r="M13323" t="s">
        <v>181</v>
      </c>
      <c r="N13323" t="s">
        <v>78</v>
      </c>
      <c r="O13323" t="s">
        <v>22</v>
      </c>
    </row>
    <row r="13324" spans="1:15">
      <c r="A13324" t="s">
        <v>20335</v>
      </c>
      <c r="B13324" s="1">
        <v>45757</v>
      </c>
      <c r="C13324" t="s">
        <v>12406</v>
      </c>
      <c r="D13324" t="s">
        <v>25</v>
      </c>
      <c r="E13324" t="s">
        <v>26</v>
      </c>
      <c r="F13324">
        <v>1</v>
      </c>
      <c r="G13324">
        <v>49199.89</v>
      </c>
      <c r="H13324">
        <v>49199.89</v>
      </c>
      <c r="I13324">
        <f>salesdata[[#This Row],[Total_Sales_INR]]/10000000</f>
        <v>4.9199889999999996E-3</v>
      </c>
      <c r="J13324" t="s">
        <v>18</v>
      </c>
      <c r="K13324" t="s">
        <v>19</v>
      </c>
      <c r="L13324">
        <v>2</v>
      </c>
      <c r="M13324" t="s">
        <v>265</v>
      </c>
      <c r="N13324" t="s">
        <v>134</v>
      </c>
      <c r="O13324" t="s">
        <v>22</v>
      </c>
    </row>
    <row r="13325" spans="1:15">
      <c r="A13325" t="s">
        <v>20336</v>
      </c>
      <c r="B13325" s="1">
        <v>45794</v>
      </c>
      <c r="C13325" t="s">
        <v>20337</v>
      </c>
      <c r="D13325" t="s">
        <v>16</v>
      </c>
      <c r="E13325" t="s">
        <v>137</v>
      </c>
      <c r="F13325">
        <v>3</v>
      </c>
      <c r="G13325">
        <v>35129.269999999997</v>
      </c>
      <c r="H13325">
        <v>105387.81</v>
      </c>
      <c r="I13325">
        <f>salesdata[[#This Row],[Total_Sales_INR]]/10000000</f>
        <v>1.0538781000000001E-2</v>
      </c>
      <c r="J13325" t="s">
        <v>27</v>
      </c>
      <c r="K13325" t="s">
        <v>35</v>
      </c>
      <c r="L13325">
        <v>4</v>
      </c>
      <c r="M13325" t="s">
        <v>198</v>
      </c>
      <c r="N13325" t="s">
        <v>156</v>
      </c>
      <c r="O13325" t="s">
        <v>22</v>
      </c>
    </row>
    <row r="13326" spans="1:15">
      <c r="A13326" t="s">
        <v>20338</v>
      </c>
      <c r="B13326" s="1">
        <v>45931</v>
      </c>
      <c r="C13326" t="s">
        <v>14201</v>
      </c>
      <c r="D13326" t="s">
        <v>45</v>
      </c>
      <c r="E13326" t="s">
        <v>55</v>
      </c>
      <c r="F13326">
        <v>2</v>
      </c>
      <c r="G13326">
        <v>14773.05</v>
      </c>
      <c r="H13326">
        <v>29546.1</v>
      </c>
      <c r="I13326">
        <f>salesdata[[#This Row],[Total_Sales_INR]]/10000000</f>
        <v>2.9546099999999999E-3</v>
      </c>
      <c r="J13326" t="s">
        <v>34</v>
      </c>
      <c r="K13326" t="s">
        <v>19</v>
      </c>
      <c r="L13326">
        <v>2</v>
      </c>
      <c r="M13326" t="s">
        <v>133</v>
      </c>
      <c r="N13326" t="s">
        <v>127</v>
      </c>
      <c r="O13326" t="s">
        <v>22</v>
      </c>
    </row>
    <row r="13327" spans="1:15">
      <c r="A13327" t="s">
        <v>20339</v>
      </c>
      <c r="B13327" s="1">
        <v>45763</v>
      </c>
      <c r="C13327" t="s">
        <v>9073</v>
      </c>
      <c r="D13327" t="s">
        <v>16</v>
      </c>
      <c r="E13327" t="s">
        <v>17</v>
      </c>
      <c r="F13327">
        <v>4</v>
      </c>
      <c r="G13327">
        <v>23802.76</v>
      </c>
      <c r="H13327">
        <v>95211.04</v>
      </c>
      <c r="I13327">
        <f>salesdata[[#This Row],[Total_Sales_INR]]/10000000</f>
        <v>9.521103999999999E-3</v>
      </c>
      <c r="J13327" t="s">
        <v>47</v>
      </c>
      <c r="K13327" t="s">
        <v>19</v>
      </c>
      <c r="L13327">
        <v>3</v>
      </c>
      <c r="M13327" t="s">
        <v>190</v>
      </c>
      <c r="N13327" t="s">
        <v>173</v>
      </c>
      <c r="O13327" t="s">
        <v>22</v>
      </c>
    </row>
    <row r="13328" spans="1:15">
      <c r="A13328" t="s">
        <v>20340</v>
      </c>
      <c r="B13328" s="1">
        <v>45810</v>
      </c>
      <c r="C13328" t="s">
        <v>17096</v>
      </c>
      <c r="D13328" t="s">
        <v>25</v>
      </c>
      <c r="E13328" t="s">
        <v>91</v>
      </c>
      <c r="F13328">
        <v>1</v>
      </c>
      <c r="G13328">
        <v>12626.7</v>
      </c>
      <c r="H13328">
        <v>12626.7</v>
      </c>
      <c r="I13328">
        <f>salesdata[[#This Row],[Total_Sales_INR]]/10000000</f>
        <v>1.26267E-3</v>
      </c>
      <c r="J13328" t="s">
        <v>34</v>
      </c>
      <c r="K13328" t="s">
        <v>35</v>
      </c>
      <c r="L13328">
        <v>4</v>
      </c>
      <c r="M13328" t="s">
        <v>123</v>
      </c>
      <c r="N13328" t="s">
        <v>74</v>
      </c>
      <c r="O13328" t="s">
        <v>22</v>
      </c>
    </row>
    <row r="13329" spans="1:15">
      <c r="A13329" t="s">
        <v>20341</v>
      </c>
      <c r="B13329" s="1">
        <v>45713</v>
      </c>
      <c r="C13329" t="s">
        <v>20342</v>
      </c>
      <c r="D13329" t="s">
        <v>32</v>
      </c>
      <c r="E13329" t="s">
        <v>33</v>
      </c>
      <c r="F13329">
        <v>5</v>
      </c>
      <c r="G13329">
        <v>29058.01</v>
      </c>
      <c r="H13329">
        <v>145290.04999999999</v>
      </c>
      <c r="I13329">
        <f>salesdata[[#This Row],[Total_Sales_INR]]/10000000</f>
        <v>1.4529004999999999E-2</v>
      </c>
      <c r="J13329" t="s">
        <v>34</v>
      </c>
      <c r="K13329" t="s">
        <v>35</v>
      </c>
      <c r="L13329">
        <v>4</v>
      </c>
      <c r="M13329" t="s">
        <v>160</v>
      </c>
      <c r="N13329" t="s">
        <v>74</v>
      </c>
      <c r="O13329" t="s">
        <v>22</v>
      </c>
    </row>
    <row r="13330" spans="1:15">
      <c r="A13330" t="s">
        <v>20343</v>
      </c>
      <c r="B13330" s="1">
        <v>45944</v>
      </c>
      <c r="C13330" t="s">
        <v>7761</v>
      </c>
      <c r="D13330" t="s">
        <v>25</v>
      </c>
      <c r="E13330" t="s">
        <v>26</v>
      </c>
      <c r="F13330">
        <v>1</v>
      </c>
      <c r="G13330">
        <v>47172.71</v>
      </c>
      <c r="H13330">
        <v>47172.71</v>
      </c>
      <c r="I13330">
        <f>salesdata[[#This Row],[Total_Sales_INR]]/10000000</f>
        <v>4.7172710000000003E-3</v>
      </c>
      <c r="J13330" t="s">
        <v>18</v>
      </c>
      <c r="K13330" t="s">
        <v>72</v>
      </c>
      <c r="L13330">
        <v>1</v>
      </c>
      <c r="M13330" t="s">
        <v>181</v>
      </c>
      <c r="N13330" t="s">
        <v>29</v>
      </c>
      <c r="O13330" t="s">
        <v>22</v>
      </c>
    </row>
    <row r="13331" spans="1:15">
      <c r="A13331" t="s">
        <v>20344</v>
      </c>
      <c r="B13331" s="1">
        <v>45739</v>
      </c>
      <c r="C13331" t="s">
        <v>8815</v>
      </c>
      <c r="D13331" t="s">
        <v>16</v>
      </c>
      <c r="E13331" t="s">
        <v>130</v>
      </c>
      <c r="F13331">
        <v>1</v>
      </c>
      <c r="G13331">
        <v>22608.81</v>
      </c>
      <c r="H13331">
        <v>22608.81</v>
      </c>
      <c r="I13331">
        <f>salesdata[[#This Row],[Total_Sales_INR]]/10000000</f>
        <v>2.2608810000000002E-3</v>
      </c>
      <c r="J13331" t="s">
        <v>47</v>
      </c>
      <c r="K13331" t="s">
        <v>19</v>
      </c>
      <c r="L13331">
        <v>2</v>
      </c>
      <c r="M13331" t="s">
        <v>104</v>
      </c>
      <c r="N13331" t="s">
        <v>29</v>
      </c>
      <c r="O13331" t="s">
        <v>22</v>
      </c>
    </row>
    <row r="13332" spans="1:15">
      <c r="A13332" t="s">
        <v>20345</v>
      </c>
      <c r="B13332" s="1">
        <v>45894</v>
      </c>
      <c r="C13332" t="s">
        <v>19374</v>
      </c>
      <c r="D13332" t="s">
        <v>16</v>
      </c>
      <c r="E13332" t="s">
        <v>145</v>
      </c>
      <c r="F13332">
        <v>4</v>
      </c>
      <c r="G13332">
        <v>10858.18</v>
      </c>
      <c r="H13332">
        <v>43432.72</v>
      </c>
      <c r="I13332">
        <f>salesdata[[#This Row],[Total_Sales_INR]]/10000000</f>
        <v>4.3432720000000005E-3</v>
      </c>
      <c r="J13332" t="s">
        <v>18</v>
      </c>
      <c r="K13332" t="s">
        <v>19</v>
      </c>
      <c r="L13332">
        <v>2</v>
      </c>
      <c r="M13332" t="s">
        <v>56</v>
      </c>
      <c r="N13332" t="s">
        <v>69</v>
      </c>
      <c r="O13332" t="s">
        <v>22</v>
      </c>
    </row>
    <row r="13333" spans="1:15">
      <c r="A13333" t="s">
        <v>20346</v>
      </c>
      <c r="B13333" s="1">
        <v>45794</v>
      </c>
      <c r="C13333" t="s">
        <v>9497</v>
      </c>
      <c r="D13333" t="s">
        <v>32</v>
      </c>
      <c r="E13333" t="s">
        <v>81</v>
      </c>
      <c r="F13333">
        <v>1</v>
      </c>
      <c r="G13333">
        <v>36590.53</v>
      </c>
      <c r="H13333">
        <v>36590.53</v>
      </c>
      <c r="I13333">
        <f>salesdata[[#This Row],[Total_Sales_INR]]/10000000</f>
        <v>3.6590529999999998E-3</v>
      </c>
      <c r="J13333" t="s">
        <v>34</v>
      </c>
      <c r="K13333" t="s">
        <v>35</v>
      </c>
      <c r="L13333">
        <v>1</v>
      </c>
      <c r="M13333" t="s">
        <v>119</v>
      </c>
      <c r="N13333" t="s">
        <v>360</v>
      </c>
      <c r="O13333" t="s">
        <v>22</v>
      </c>
    </row>
    <row r="13334" spans="1:15">
      <c r="A13334" t="s">
        <v>20347</v>
      </c>
      <c r="B13334" s="1">
        <v>45817</v>
      </c>
      <c r="C13334" t="s">
        <v>8044</v>
      </c>
      <c r="D13334" t="s">
        <v>32</v>
      </c>
      <c r="E13334" t="s">
        <v>81</v>
      </c>
      <c r="F13334">
        <v>1</v>
      </c>
      <c r="G13334">
        <v>13510.91</v>
      </c>
      <c r="H13334">
        <v>13510.91</v>
      </c>
      <c r="I13334">
        <f>salesdata[[#This Row],[Total_Sales_INR]]/10000000</f>
        <v>1.351091E-3</v>
      </c>
      <c r="J13334" t="s">
        <v>27</v>
      </c>
      <c r="K13334" t="s">
        <v>72</v>
      </c>
      <c r="L13334">
        <v>5</v>
      </c>
      <c r="M13334" t="s">
        <v>51</v>
      </c>
      <c r="N13334" t="s">
        <v>74</v>
      </c>
      <c r="O13334" t="s">
        <v>22</v>
      </c>
    </row>
    <row r="13335" spans="1:15">
      <c r="A13335" t="s">
        <v>20348</v>
      </c>
      <c r="B13335" s="1">
        <v>45754</v>
      </c>
      <c r="C13335" t="s">
        <v>20349</v>
      </c>
      <c r="D13335" t="s">
        <v>32</v>
      </c>
      <c r="E13335" t="s">
        <v>81</v>
      </c>
      <c r="F13335">
        <v>2</v>
      </c>
      <c r="G13335">
        <v>3256.83</v>
      </c>
      <c r="H13335">
        <v>6513.66</v>
      </c>
      <c r="I13335">
        <f>salesdata[[#This Row],[Total_Sales_INR]]/10000000</f>
        <v>6.5136600000000001E-4</v>
      </c>
      <c r="J13335" t="s">
        <v>27</v>
      </c>
      <c r="K13335" t="s">
        <v>19</v>
      </c>
      <c r="L13335">
        <v>5</v>
      </c>
      <c r="M13335" t="s">
        <v>170</v>
      </c>
      <c r="N13335" t="s">
        <v>78</v>
      </c>
      <c r="O13335" t="s">
        <v>22</v>
      </c>
    </row>
    <row r="13336" spans="1:15">
      <c r="A13336" t="s">
        <v>20350</v>
      </c>
      <c r="B13336" s="1">
        <v>45787</v>
      </c>
      <c r="C13336" t="s">
        <v>18583</v>
      </c>
      <c r="D13336" t="s">
        <v>16</v>
      </c>
      <c r="E13336" t="s">
        <v>145</v>
      </c>
      <c r="F13336">
        <v>2</v>
      </c>
      <c r="G13336">
        <v>2530.79</v>
      </c>
      <c r="H13336">
        <v>5061.58</v>
      </c>
      <c r="I13336">
        <f>salesdata[[#This Row],[Total_Sales_INR]]/10000000</f>
        <v>5.0615800000000004E-4</v>
      </c>
      <c r="J13336" t="s">
        <v>47</v>
      </c>
      <c r="K13336" t="s">
        <v>35</v>
      </c>
      <c r="L13336">
        <v>4</v>
      </c>
      <c r="M13336" t="s">
        <v>88</v>
      </c>
      <c r="N13336" t="s">
        <v>48</v>
      </c>
      <c r="O13336" t="s">
        <v>22</v>
      </c>
    </row>
    <row r="13337" spans="1:15">
      <c r="A13337" t="s">
        <v>20351</v>
      </c>
      <c r="B13337" s="1">
        <v>46004</v>
      </c>
      <c r="C13337" t="s">
        <v>20352</v>
      </c>
      <c r="D13337" t="s">
        <v>102</v>
      </c>
      <c r="E13337" t="s">
        <v>155</v>
      </c>
      <c r="F13337">
        <v>2</v>
      </c>
      <c r="G13337">
        <v>34172.550000000003</v>
      </c>
      <c r="H13337">
        <v>68345.100000000006</v>
      </c>
      <c r="I13337">
        <f>salesdata[[#This Row],[Total_Sales_INR]]/10000000</f>
        <v>6.8345100000000002E-3</v>
      </c>
      <c r="J13337" t="s">
        <v>27</v>
      </c>
      <c r="K13337" t="s">
        <v>35</v>
      </c>
      <c r="L13337">
        <v>5</v>
      </c>
      <c r="M13337" t="s">
        <v>28</v>
      </c>
      <c r="N13337" t="s">
        <v>124</v>
      </c>
      <c r="O13337" t="s">
        <v>22</v>
      </c>
    </row>
    <row r="13338" spans="1:15">
      <c r="A13338" t="s">
        <v>20353</v>
      </c>
      <c r="B13338" s="1">
        <v>45967</v>
      </c>
      <c r="C13338" t="s">
        <v>17566</v>
      </c>
      <c r="D13338" t="s">
        <v>32</v>
      </c>
      <c r="E13338" t="s">
        <v>33</v>
      </c>
      <c r="F13338">
        <v>3</v>
      </c>
      <c r="G13338">
        <v>6430.13</v>
      </c>
      <c r="H13338">
        <v>19290.39</v>
      </c>
      <c r="I13338">
        <f>salesdata[[#This Row],[Total_Sales_INR]]/10000000</f>
        <v>1.929039E-3</v>
      </c>
      <c r="J13338" t="s">
        <v>47</v>
      </c>
      <c r="K13338" t="s">
        <v>72</v>
      </c>
      <c r="L13338">
        <v>4</v>
      </c>
      <c r="M13338" t="s">
        <v>160</v>
      </c>
      <c r="N13338" t="s">
        <v>37</v>
      </c>
      <c r="O13338" t="s">
        <v>22</v>
      </c>
    </row>
    <row r="13339" spans="1:15">
      <c r="A13339" t="s">
        <v>20354</v>
      </c>
      <c r="B13339" s="1">
        <v>45716</v>
      </c>
      <c r="C13339" t="s">
        <v>3410</v>
      </c>
      <c r="D13339" t="s">
        <v>45</v>
      </c>
      <c r="E13339" t="s">
        <v>85</v>
      </c>
      <c r="F13339">
        <v>3</v>
      </c>
      <c r="G13339">
        <v>12095.88</v>
      </c>
      <c r="H13339">
        <v>36287.64</v>
      </c>
      <c r="I13339">
        <f>salesdata[[#This Row],[Total_Sales_INR]]/10000000</f>
        <v>3.628764E-3</v>
      </c>
      <c r="J13339" t="s">
        <v>27</v>
      </c>
      <c r="K13339" t="s">
        <v>19</v>
      </c>
      <c r="L13339">
        <v>5</v>
      </c>
      <c r="M13339" t="s">
        <v>28</v>
      </c>
      <c r="N13339" t="s">
        <v>134</v>
      </c>
      <c r="O13339" t="s">
        <v>22</v>
      </c>
    </row>
    <row r="13340" spans="1:15">
      <c r="A13340" t="s">
        <v>20355</v>
      </c>
      <c r="B13340" s="1">
        <v>45845</v>
      </c>
      <c r="C13340" t="s">
        <v>14776</v>
      </c>
      <c r="D13340" t="s">
        <v>16</v>
      </c>
      <c r="E13340" t="s">
        <v>159</v>
      </c>
      <c r="F13340">
        <v>3</v>
      </c>
      <c r="G13340">
        <v>47013.85</v>
      </c>
      <c r="H13340">
        <v>141041.54999999999</v>
      </c>
      <c r="I13340">
        <f>salesdata[[#This Row],[Total_Sales_INR]]/10000000</f>
        <v>1.4104154999999998E-2</v>
      </c>
      <c r="J13340" t="s">
        <v>47</v>
      </c>
      <c r="K13340" t="s">
        <v>19</v>
      </c>
      <c r="L13340">
        <v>3</v>
      </c>
      <c r="M13340" t="s">
        <v>61</v>
      </c>
      <c r="N13340" t="s">
        <v>112</v>
      </c>
      <c r="O13340" t="s">
        <v>22</v>
      </c>
    </row>
    <row r="13341" spans="1:15">
      <c r="A13341" t="s">
        <v>20356</v>
      </c>
      <c r="B13341" s="1">
        <v>45671</v>
      </c>
      <c r="C13341" t="s">
        <v>15209</v>
      </c>
      <c r="D13341" t="s">
        <v>16</v>
      </c>
      <c r="E13341" t="s">
        <v>137</v>
      </c>
      <c r="F13341">
        <v>1</v>
      </c>
      <c r="G13341">
        <v>23690.33</v>
      </c>
      <c r="H13341">
        <v>23690.33</v>
      </c>
      <c r="I13341">
        <f>salesdata[[#This Row],[Total_Sales_INR]]/10000000</f>
        <v>2.369033E-3</v>
      </c>
      <c r="J13341" t="s">
        <v>27</v>
      </c>
      <c r="K13341" t="s">
        <v>72</v>
      </c>
      <c r="L13341">
        <v>4</v>
      </c>
      <c r="M13341" t="s">
        <v>88</v>
      </c>
      <c r="N13341" t="s">
        <v>29</v>
      </c>
      <c r="O13341" t="s">
        <v>22</v>
      </c>
    </row>
    <row r="13342" spans="1:15">
      <c r="A13342" t="s">
        <v>20357</v>
      </c>
      <c r="B13342" s="1">
        <v>45867</v>
      </c>
      <c r="C13342" t="s">
        <v>5723</v>
      </c>
      <c r="D13342" t="s">
        <v>32</v>
      </c>
      <c r="E13342" t="s">
        <v>40</v>
      </c>
      <c r="F13342">
        <v>3</v>
      </c>
      <c r="G13342">
        <v>18172.349999999999</v>
      </c>
      <c r="H13342">
        <v>54517.05</v>
      </c>
      <c r="I13342">
        <f>salesdata[[#This Row],[Total_Sales_INR]]/10000000</f>
        <v>5.4517050000000003E-3</v>
      </c>
      <c r="J13342" t="s">
        <v>27</v>
      </c>
      <c r="K13342" t="s">
        <v>19</v>
      </c>
      <c r="L13342">
        <v>5</v>
      </c>
      <c r="M13342" t="s">
        <v>51</v>
      </c>
      <c r="N13342" t="s">
        <v>216</v>
      </c>
      <c r="O13342" t="s">
        <v>22</v>
      </c>
    </row>
    <row r="13343" spans="1:15">
      <c r="A13343" t="s">
        <v>20358</v>
      </c>
      <c r="B13343" s="1">
        <v>45945</v>
      </c>
      <c r="C13343" t="s">
        <v>15135</v>
      </c>
      <c r="D13343" t="s">
        <v>32</v>
      </c>
      <c r="E13343" t="s">
        <v>40</v>
      </c>
      <c r="F13343">
        <v>1</v>
      </c>
      <c r="G13343">
        <v>15242.18</v>
      </c>
      <c r="H13343">
        <v>15242.18</v>
      </c>
      <c r="I13343">
        <f>salesdata[[#This Row],[Total_Sales_INR]]/10000000</f>
        <v>1.5242179999999999E-3</v>
      </c>
      <c r="J13343" t="s">
        <v>34</v>
      </c>
      <c r="K13343" t="s">
        <v>19</v>
      </c>
      <c r="L13343">
        <v>2</v>
      </c>
      <c r="M13343" t="s">
        <v>56</v>
      </c>
      <c r="N13343" t="s">
        <v>112</v>
      </c>
      <c r="O13343" t="s">
        <v>22</v>
      </c>
    </row>
    <row r="13344" spans="1:15">
      <c r="A13344" t="s">
        <v>20359</v>
      </c>
      <c r="B13344" s="1">
        <v>45798</v>
      </c>
      <c r="C13344" t="s">
        <v>19997</v>
      </c>
      <c r="D13344" t="s">
        <v>16</v>
      </c>
      <c r="E13344" t="s">
        <v>145</v>
      </c>
      <c r="F13344">
        <v>1</v>
      </c>
      <c r="G13344">
        <v>19100.78</v>
      </c>
      <c r="H13344">
        <v>19100.78</v>
      </c>
      <c r="I13344">
        <f>salesdata[[#This Row],[Total_Sales_INR]]/10000000</f>
        <v>1.9100779999999999E-3</v>
      </c>
      <c r="J13344" t="s">
        <v>18</v>
      </c>
      <c r="K13344" t="s">
        <v>72</v>
      </c>
      <c r="L13344">
        <v>3</v>
      </c>
      <c r="M13344" t="s">
        <v>61</v>
      </c>
      <c r="N13344" t="s">
        <v>150</v>
      </c>
      <c r="O13344" t="s">
        <v>22</v>
      </c>
    </row>
    <row r="13345" spans="1:15">
      <c r="A13345" t="s">
        <v>20360</v>
      </c>
      <c r="B13345" s="1">
        <v>45954</v>
      </c>
      <c r="C13345" t="s">
        <v>20361</v>
      </c>
      <c r="D13345" t="s">
        <v>32</v>
      </c>
      <c r="E13345" t="s">
        <v>250</v>
      </c>
      <c r="F13345">
        <v>1</v>
      </c>
      <c r="G13345">
        <v>27169.94</v>
      </c>
      <c r="H13345">
        <v>27169.94</v>
      </c>
      <c r="I13345">
        <f>salesdata[[#This Row],[Total_Sales_INR]]/10000000</f>
        <v>2.7169939999999999E-3</v>
      </c>
      <c r="J13345" t="s">
        <v>27</v>
      </c>
      <c r="K13345" t="s">
        <v>35</v>
      </c>
      <c r="L13345">
        <v>1</v>
      </c>
      <c r="M13345" t="s">
        <v>20</v>
      </c>
      <c r="N13345" t="s">
        <v>124</v>
      </c>
      <c r="O13345" t="s">
        <v>22</v>
      </c>
    </row>
    <row r="13346" spans="1:15">
      <c r="A13346" t="s">
        <v>20362</v>
      </c>
      <c r="B13346" s="1">
        <v>45747</v>
      </c>
      <c r="C13346" t="s">
        <v>20363</v>
      </c>
      <c r="D13346" t="s">
        <v>25</v>
      </c>
      <c r="E13346" t="s">
        <v>26</v>
      </c>
      <c r="F13346">
        <v>5</v>
      </c>
      <c r="G13346">
        <v>47117.47</v>
      </c>
      <c r="H13346">
        <v>235587.35</v>
      </c>
      <c r="I13346">
        <f>salesdata[[#This Row],[Total_Sales_INR]]/10000000</f>
        <v>2.3558735000000001E-2</v>
      </c>
      <c r="J13346" t="s">
        <v>47</v>
      </c>
      <c r="K13346" t="s">
        <v>72</v>
      </c>
      <c r="L13346">
        <v>1</v>
      </c>
      <c r="M13346" t="s">
        <v>107</v>
      </c>
      <c r="N13346" t="s">
        <v>42</v>
      </c>
      <c r="O13346" t="s">
        <v>22</v>
      </c>
    </row>
    <row r="13347" spans="1:15">
      <c r="A13347" t="s">
        <v>20364</v>
      </c>
      <c r="B13347" s="1">
        <v>45968</v>
      </c>
      <c r="C13347" t="s">
        <v>20365</v>
      </c>
      <c r="D13347" t="s">
        <v>32</v>
      </c>
      <c r="E13347" t="s">
        <v>40</v>
      </c>
      <c r="F13347">
        <v>3</v>
      </c>
      <c r="G13347">
        <v>14930.95</v>
      </c>
      <c r="H13347">
        <v>44792.85</v>
      </c>
      <c r="I13347">
        <f>salesdata[[#This Row],[Total_Sales_INR]]/10000000</f>
        <v>4.4792849999999995E-3</v>
      </c>
      <c r="J13347" t="s">
        <v>47</v>
      </c>
      <c r="K13347" t="s">
        <v>19</v>
      </c>
      <c r="L13347">
        <v>3</v>
      </c>
      <c r="M13347" t="s">
        <v>190</v>
      </c>
      <c r="N13347" t="s">
        <v>150</v>
      </c>
      <c r="O13347" t="s">
        <v>22</v>
      </c>
    </row>
    <row r="13348" spans="1:15">
      <c r="A13348" t="s">
        <v>20366</v>
      </c>
      <c r="B13348" s="1">
        <v>45809</v>
      </c>
      <c r="C13348" t="s">
        <v>3471</v>
      </c>
      <c r="D13348" t="s">
        <v>32</v>
      </c>
      <c r="E13348" t="s">
        <v>33</v>
      </c>
      <c r="F13348">
        <v>3</v>
      </c>
      <c r="G13348">
        <v>19150.18</v>
      </c>
      <c r="H13348">
        <v>57450.54</v>
      </c>
      <c r="I13348">
        <f>salesdata[[#This Row],[Total_Sales_INR]]/10000000</f>
        <v>5.7450540000000003E-3</v>
      </c>
      <c r="J13348" t="s">
        <v>27</v>
      </c>
      <c r="K13348" t="s">
        <v>19</v>
      </c>
      <c r="L13348">
        <v>4</v>
      </c>
      <c r="M13348" t="s">
        <v>160</v>
      </c>
      <c r="N13348" t="s">
        <v>127</v>
      </c>
      <c r="O13348" t="s">
        <v>22</v>
      </c>
    </row>
    <row r="13349" spans="1:15">
      <c r="A13349" t="s">
        <v>20367</v>
      </c>
      <c r="B13349" s="1">
        <v>45866</v>
      </c>
      <c r="C13349" t="s">
        <v>20368</v>
      </c>
      <c r="D13349" t="s">
        <v>16</v>
      </c>
      <c r="E13349" t="s">
        <v>145</v>
      </c>
      <c r="F13349">
        <v>1</v>
      </c>
      <c r="G13349">
        <v>24032.45</v>
      </c>
      <c r="H13349">
        <v>24032.45</v>
      </c>
      <c r="I13349">
        <f>salesdata[[#This Row],[Total_Sales_INR]]/10000000</f>
        <v>2.403245E-3</v>
      </c>
      <c r="J13349" t="s">
        <v>34</v>
      </c>
      <c r="K13349" t="s">
        <v>19</v>
      </c>
      <c r="L13349">
        <v>5</v>
      </c>
      <c r="M13349" t="s">
        <v>28</v>
      </c>
      <c r="N13349" t="s">
        <v>69</v>
      </c>
      <c r="O13349" t="s">
        <v>22</v>
      </c>
    </row>
    <row r="13350" spans="1:15">
      <c r="A13350" t="s">
        <v>20369</v>
      </c>
      <c r="B13350" s="1">
        <v>45742</v>
      </c>
      <c r="C13350" t="s">
        <v>17404</v>
      </c>
      <c r="D13350" t="s">
        <v>25</v>
      </c>
      <c r="E13350" t="s">
        <v>223</v>
      </c>
      <c r="F13350">
        <v>4</v>
      </c>
      <c r="G13350">
        <v>21313.24</v>
      </c>
      <c r="H13350">
        <v>85252.96</v>
      </c>
      <c r="I13350">
        <f>salesdata[[#This Row],[Total_Sales_INR]]/10000000</f>
        <v>8.5252959999999999E-3</v>
      </c>
      <c r="J13350" t="s">
        <v>34</v>
      </c>
      <c r="K13350" t="s">
        <v>72</v>
      </c>
      <c r="L13350">
        <v>2</v>
      </c>
      <c r="M13350" t="s">
        <v>141</v>
      </c>
      <c r="N13350" t="s">
        <v>52</v>
      </c>
      <c r="O13350" t="s">
        <v>22</v>
      </c>
    </row>
    <row r="13351" spans="1:15">
      <c r="A13351" t="s">
        <v>20370</v>
      </c>
      <c r="B13351" s="1">
        <v>45850</v>
      </c>
      <c r="C13351" t="s">
        <v>20371</v>
      </c>
      <c r="D13351" t="s">
        <v>102</v>
      </c>
      <c r="E13351" t="s">
        <v>155</v>
      </c>
      <c r="F13351">
        <v>4</v>
      </c>
      <c r="G13351">
        <v>29937.31</v>
      </c>
      <c r="H13351">
        <v>119749.24</v>
      </c>
      <c r="I13351">
        <f>salesdata[[#This Row],[Total_Sales_INR]]/10000000</f>
        <v>1.1974924000000001E-2</v>
      </c>
      <c r="J13351" t="s">
        <v>18</v>
      </c>
      <c r="K13351" t="s">
        <v>72</v>
      </c>
      <c r="L13351">
        <v>1</v>
      </c>
      <c r="M13351" t="s">
        <v>181</v>
      </c>
      <c r="N13351" t="s">
        <v>134</v>
      </c>
      <c r="O13351" t="s">
        <v>22</v>
      </c>
    </row>
    <row r="13352" spans="1:15">
      <c r="A13352" t="s">
        <v>20372</v>
      </c>
      <c r="B13352" s="1">
        <v>45819</v>
      </c>
      <c r="C13352" t="s">
        <v>1414</v>
      </c>
      <c r="D13352" t="s">
        <v>45</v>
      </c>
      <c r="E13352" t="s">
        <v>46</v>
      </c>
      <c r="F13352">
        <v>2</v>
      </c>
      <c r="G13352">
        <v>19043.77</v>
      </c>
      <c r="H13352">
        <v>38087.54</v>
      </c>
      <c r="I13352">
        <f>salesdata[[#This Row],[Total_Sales_INR]]/10000000</f>
        <v>3.8087540000000001E-3</v>
      </c>
      <c r="J13352" t="s">
        <v>47</v>
      </c>
      <c r="K13352" t="s">
        <v>72</v>
      </c>
      <c r="L13352">
        <v>2</v>
      </c>
      <c r="M13352" t="s">
        <v>104</v>
      </c>
      <c r="N13352" t="s">
        <v>94</v>
      </c>
      <c r="O13352" t="s">
        <v>22</v>
      </c>
    </row>
    <row r="13353" spans="1:15">
      <c r="A13353" t="s">
        <v>20373</v>
      </c>
      <c r="B13353" s="1">
        <v>45662</v>
      </c>
      <c r="C13353" t="s">
        <v>20374</v>
      </c>
      <c r="D13353" t="s">
        <v>102</v>
      </c>
      <c r="E13353" t="s">
        <v>118</v>
      </c>
      <c r="F13353">
        <v>5</v>
      </c>
      <c r="G13353">
        <v>10169.75</v>
      </c>
      <c r="H13353">
        <v>50848.75</v>
      </c>
      <c r="I13353">
        <f>salesdata[[#This Row],[Total_Sales_INR]]/10000000</f>
        <v>5.084875E-3</v>
      </c>
      <c r="J13353" t="s">
        <v>47</v>
      </c>
      <c r="K13353" t="s">
        <v>72</v>
      </c>
      <c r="L13353">
        <v>1</v>
      </c>
      <c r="M13353" t="s">
        <v>119</v>
      </c>
      <c r="N13353" t="s">
        <v>52</v>
      </c>
      <c r="O13353" t="s">
        <v>22</v>
      </c>
    </row>
    <row r="13354" spans="1:15">
      <c r="A13354" t="s">
        <v>20375</v>
      </c>
      <c r="B13354" s="1">
        <v>45906</v>
      </c>
      <c r="C13354" t="s">
        <v>20153</v>
      </c>
      <c r="D13354" t="s">
        <v>45</v>
      </c>
      <c r="E13354" t="s">
        <v>60</v>
      </c>
      <c r="F13354">
        <v>1</v>
      </c>
      <c r="G13354">
        <v>19020.27</v>
      </c>
      <c r="H13354">
        <v>19020.27</v>
      </c>
      <c r="I13354">
        <f>salesdata[[#This Row],[Total_Sales_INR]]/10000000</f>
        <v>1.9020270000000001E-3</v>
      </c>
      <c r="J13354" t="s">
        <v>34</v>
      </c>
      <c r="K13354" t="s">
        <v>72</v>
      </c>
      <c r="L13354">
        <v>1</v>
      </c>
      <c r="M13354" t="s">
        <v>68</v>
      </c>
      <c r="N13354" t="s">
        <v>69</v>
      </c>
      <c r="O13354" t="s">
        <v>22</v>
      </c>
    </row>
    <row r="13355" spans="1:15">
      <c r="A13355" t="s">
        <v>20376</v>
      </c>
      <c r="B13355" s="1">
        <v>45817</v>
      </c>
      <c r="C13355" t="s">
        <v>5070</v>
      </c>
      <c r="D13355" t="s">
        <v>16</v>
      </c>
      <c r="E13355" t="s">
        <v>130</v>
      </c>
      <c r="F13355">
        <v>5</v>
      </c>
      <c r="G13355">
        <v>11209.29</v>
      </c>
      <c r="H13355">
        <v>56046.45</v>
      </c>
      <c r="I13355">
        <f>salesdata[[#This Row],[Total_Sales_INR]]/10000000</f>
        <v>5.6046450000000001E-3</v>
      </c>
      <c r="J13355" t="s">
        <v>18</v>
      </c>
      <c r="K13355" t="s">
        <v>19</v>
      </c>
      <c r="L13355">
        <v>1</v>
      </c>
      <c r="M13355" t="s">
        <v>68</v>
      </c>
      <c r="N13355" t="s">
        <v>112</v>
      </c>
      <c r="O13355" t="s">
        <v>22</v>
      </c>
    </row>
    <row r="13356" spans="1:15">
      <c r="A13356" t="s">
        <v>20377</v>
      </c>
      <c r="B13356" s="1">
        <v>45722</v>
      </c>
      <c r="C13356" t="s">
        <v>16554</v>
      </c>
      <c r="D13356" t="s">
        <v>16</v>
      </c>
      <c r="E13356" t="s">
        <v>145</v>
      </c>
      <c r="F13356">
        <v>3</v>
      </c>
      <c r="G13356">
        <v>47879.4</v>
      </c>
      <c r="H13356">
        <v>143638.20000000001</v>
      </c>
      <c r="I13356">
        <f>salesdata[[#This Row],[Total_Sales_INR]]/10000000</f>
        <v>1.4363820000000001E-2</v>
      </c>
      <c r="J13356" t="s">
        <v>34</v>
      </c>
      <c r="K13356" t="s">
        <v>35</v>
      </c>
      <c r="L13356">
        <v>3</v>
      </c>
      <c r="M13356" t="s">
        <v>77</v>
      </c>
      <c r="N13356" t="s">
        <v>112</v>
      </c>
      <c r="O13356" t="s">
        <v>22</v>
      </c>
    </row>
    <row r="13357" spans="1:15">
      <c r="A13357" t="s">
        <v>20378</v>
      </c>
      <c r="B13357" s="1">
        <v>45733</v>
      </c>
      <c r="C13357" t="s">
        <v>7290</v>
      </c>
      <c r="D13357" t="s">
        <v>102</v>
      </c>
      <c r="E13357" t="s">
        <v>184</v>
      </c>
      <c r="F13357">
        <v>5</v>
      </c>
      <c r="G13357">
        <v>12422.86</v>
      </c>
      <c r="H13357">
        <v>62114.3</v>
      </c>
      <c r="I13357">
        <f>salesdata[[#This Row],[Total_Sales_INR]]/10000000</f>
        <v>6.2114300000000004E-3</v>
      </c>
      <c r="J13357" t="s">
        <v>47</v>
      </c>
      <c r="K13357" t="s">
        <v>72</v>
      </c>
      <c r="L13357">
        <v>3</v>
      </c>
      <c r="M13357" t="s">
        <v>115</v>
      </c>
      <c r="N13357" t="s">
        <v>127</v>
      </c>
      <c r="O13357" t="s">
        <v>22</v>
      </c>
    </row>
    <row r="13358" spans="1:15">
      <c r="A13358" t="s">
        <v>20379</v>
      </c>
      <c r="B13358" s="1">
        <v>45865</v>
      </c>
      <c r="C13358" t="s">
        <v>9032</v>
      </c>
      <c r="D13358" t="s">
        <v>16</v>
      </c>
      <c r="E13358" t="s">
        <v>17</v>
      </c>
      <c r="F13358">
        <v>5</v>
      </c>
      <c r="G13358">
        <v>25224.5</v>
      </c>
      <c r="H13358">
        <v>126122.5</v>
      </c>
      <c r="I13358">
        <f>salesdata[[#This Row],[Total_Sales_INR]]/10000000</f>
        <v>1.261225E-2</v>
      </c>
      <c r="J13358" t="s">
        <v>18</v>
      </c>
      <c r="K13358" t="s">
        <v>35</v>
      </c>
      <c r="L13358">
        <v>4</v>
      </c>
      <c r="M13358" t="s">
        <v>185</v>
      </c>
      <c r="N13358" t="s">
        <v>37</v>
      </c>
      <c r="O13358" t="s">
        <v>22</v>
      </c>
    </row>
    <row r="13359" spans="1:15">
      <c r="A13359" t="s">
        <v>20380</v>
      </c>
      <c r="B13359" s="1">
        <v>45932</v>
      </c>
      <c r="C13359" t="s">
        <v>5343</v>
      </c>
      <c r="D13359" t="s">
        <v>16</v>
      </c>
      <c r="E13359" t="s">
        <v>145</v>
      </c>
      <c r="F13359">
        <v>5</v>
      </c>
      <c r="G13359">
        <v>34242.07</v>
      </c>
      <c r="H13359">
        <v>171210.35</v>
      </c>
      <c r="I13359">
        <f>salesdata[[#This Row],[Total_Sales_INR]]/10000000</f>
        <v>1.7121035E-2</v>
      </c>
      <c r="J13359" t="s">
        <v>47</v>
      </c>
      <c r="K13359" t="s">
        <v>19</v>
      </c>
      <c r="L13359">
        <v>1</v>
      </c>
      <c r="M13359" t="s">
        <v>68</v>
      </c>
      <c r="N13359" t="s">
        <v>62</v>
      </c>
      <c r="O13359" t="s">
        <v>22</v>
      </c>
    </row>
    <row r="13360" spans="1:15">
      <c r="A13360" t="s">
        <v>20381</v>
      </c>
      <c r="B13360" s="1">
        <v>46014</v>
      </c>
      <c r="C13360" t="s">
        <v>1891</v>
      </c>
      <c r="D13360" t="s">
        <v>32</v>
      </c>
      <c r="E13360" t="s">
        <v>81</v>
      </c>
      <c r="F13360">
        <v>3</v>
      </c>
      <c r="G13360">
        <v>1988.98</v>
      </c>
      <c r="H13360">
        <v>5966.94</v>
      </c>
      <c r="I13360">
        <f>salesdata[[#This Row],[Total_Sales_INR]]/10000000</f>
        <v>5.9669399999999994E-4</v>
      </c>
      <c r="J13360" t="s">
        <v>27</v>
      </c>
      <c r="K13360" t="s">
        <v>35</v>
      </c>
      <c r="L13360">
        <v>2</v>
      </c>
      <c r="M13360" t="s">
        <v>133</v>
      </c>
      <c r="N13360" t="s">
        <v>178</v>
      </c>
      <c r="O13360" t="s">
        <v>22</v>
      </c>
    </row>
    <row r="13361" spans="1:15">
      <c r="A13361" t="s">
        <v>20382</v>
      </c>
      <c r="B13361" s="1">
        <v>45830</v>
      </c>
      <c r="C13361" t="s">
        <v>1308</v>
      </c>
      <c r="D13361" t="s">
        <v>32</v>
      </c>
      <c r="E13361" t="s">
        <v>250</v>
      </c>
      <c r="F13361">
        <v>2</v>
      </c>
      <c r="G13361">
        <v>9443.18</v>
      </c>
      <c r="H13361">
        <v>18886.36</v>
      </c>
      <c r="I13361">
        <f>salesdata[[#This Row],[Total_Sales_INR]]/10000000</f>
        <v>1.888636E-3</v>
      </c>
      <c r="J13361" t="s">
        <v>47</v>
      </c>
      <c r="K13361" t="s">
        <v>19</v>
      </c>
      <c r="L13361">
        <v>3</v>
      </c>
      <c r="M13361" t="s">
        <v>36</v>
      </c>
      <c r="N13361" t="s">
        <v>156</v>
      </c>
      <c r="O13361" t="s">
        <v>22</v>
      </c>
    </row>
    <row r="13362" spans="1:15">
      <c r="A13362" t="s">
        <v>20383</v>
      </c>
      <c r="B13362" s="1">
        <v>46000</v>
      </c>
      <c r="C13362" t="s">
        <v>8298</v>
      </c>
      <c r="D13362" t="s">
        <v>16</v>
      </c>
      <c r="E13362" t="s">
        <v>145</v>
      </c>
      <c r="F13362">
        <v>5</v>
      </c>
      <c r="G13362">
        <v>43914.94</v>
      </c>
      <c r="H13362">
        <v>219574.7</v>
      </c>
      <c r="I13362">
        <f>salesdata[[#This Row],[Total_Sales_INR]]/10000000</f>
        <v>2.195747E-2</v>
      </c>
      <c r="J13362" t="s">
        <v>27</v>
      </c>
      <c r="K13362" t="s">
        <v>19</v>
      </c>
      <c r="L13362">
        <v>3</v>
      </c>
      <c r="M13362" t="s">
        <v>190</v>
      </c>
      <c r="N13362" t="s">
        <v>48</v>
      </c>
      <c r="O13362" t="s">
        <v>22</v>
      </c>
    </row>
    <row r="13363" spans="1:15">
      <c r="A13363" t="s">
        <v>20384</v>
      </c>
      <c r="B13363" s="1">
        <v>45993</v>
      </c>
      <c r="C13363" t="s">
        <v>20385</v>
      </c>
      <c r="D13363" t="s">
        <v>102</v>
      </c>
      <c r="E13363" t="s">
        <v>155</v>
      </c>
      <c r="F13363">
        <v>3</v>
      </c>
      <c r="G13363">
        <v>24670.959999999999</v>
      </c>
      <c r="H13363">
        <v>74012.88</v>
      </c>
      <c r="I13363">
        <f>salesdata[[#This Row],[Total_Sales_INR]]/10000000</f>
        <v>7.4012880000000007E-3</v>
      </c>
      <c r="J13363" t="s">
        <v>27</v>
      </c>
      <c r="K13363" t="s">
        <v>72</v>
      </c>
      <c r="L13363">
        <v>2</v>
      </c>
      <c r="M13363" t="s">
        <v>56</v>
      </c>
      <c r="N13363" t="s">
        <v>127</v>
      </c>
      <c r="O13363" t="s">
        <v>22</v>
      </c>
    </row>
    <row r="13364" spans="1:15">
      <c r="A13364" t="s">
        <v>20386</v>
      </c>
      <c r="B13364" s="1">
        <v>45858</v>
      </c>
      <c r="C13364" t="s">
        <v>11850</v>
      </c>
      <c r="D13364" t="s">
        <v>45</v>
      </c>
      <c r="E13364" t="s">
        <v>46</v>
      </c>
      <c r="F13364">
        <v>2</v>
      </c>
      <c r="G13364">
        <v>2692.4</v>
      </c>
      <c r="H13364">
        <v>5384.8</v>
      </c>
      <c r="I13364">
        <f>salesdata[[#This Row],[Total_Sales_INR]]/10000000</f>
        <v>5.3848000000000004E-4</v>
      </c>
      <c r="J13364" t="s">
        <v>18</v>
      </c>
      <c r="K13364" t="s">
        <v>72</v>
      </c>
      <c r="L13364">
        <v>2</v>
      </c>
      <c r="M13364" t="s">
        <v>265</v>
      </c>
      <c r="N13364" t="s">
        <v>156</v>
      </c>
      <c r="O13364" t="s">
        <v>22</v>
      </c>
    </row>
    <row r="13365" spans="1:15">
      <c r="A13365" t="s">
        <v>20387</v>
      </c>
      <c r="B13365" s="1">
        <v>45792</v>
      </c>
      <c r="C13365" t="s">
        <v>20388</v>
      </c>
      <c r="D13365" t="s">
        <v>102</v>
      </c>
      <c r="E13365" t="s">
        <v>184</v>
      </c>
      <c r="F13365">
        <v>4</v>
      </c>
      <c r="G13365">
        <v>16125.02</v>
      </c>
      <c r="H13365">
        <v>64500.08</v>
      </c>
      <c r="I13365">
        <f>salesdata[[#This Row],[Total_Sales_INR]]/10000000</f>
        <v>6.4500080000000001E-3</v>
      </c>
      <c r="J13365" t="s">
        <v>47</v>
      </c>
      <c r="K13365" t="s">
        <v>72</v>
      </c>
      <c r="L13365">
        <v>4</v>
      </c>
      <c r="M13365" t="s">
        <v>88</v>
      </c>
      <c r="N13365" t="s">
        <v>213</v>
      </c>
      <c r="O13365" t="s">
        <v>22</v>
      </c>
    </row>
    <row r="13366" spans="1:15">
      <c r="A13366" t="s">
        <v>20389</v>
      </c>
      <c r="B13366" s="1">
        <v>45996</v>
      </c>
      <c r="C13366" t="s">
        <v>282</v>
      </c>
      <c r="D13366" t="s">
        <v>102</v>
      </c>
      <c r="E13366" t="s">
        <v>155</v>
      </c>
      <c r="F13366">
        <v>5</v>
      </c>
      <c r="G13366">
        <v>8994.86</v>
      </c>
      <c r="H13366">
        <v>44974.3</v>
      </c>
      <c r="I13366">
        <f>salesdata[[#This Row],[Total_Sales_INR]]/10000000</f>
        <v>4.4974300000000002E-3</v>
      </c>
      <c r="J13366" t="s">
        <v>27</v>
      </c>
      <c r="K13366" t="s">
        <v>35</v>
      </c>
      <c r="L13366">
        <v>5</v>
      </c>
      <c r="M13366" t="s">
        <v>28</v>
      </c>
      <c r="N13366" t="s">
        <v>29</v>
      </c>
      <c r="O13366" t="s">
        <v>22</v>
      </c>
    </row>
    <row r="13367" spans="1:15">
      <c r="A13367" t="s">
        <v>20390</v>
      </c>
      <c r="B13367" s="1">
        <v>45972</v>
      </c>
      <c r="C13367" t="s">
        <v>13713</v>
      </c>
      <c r="D13367" t="s">
        <v>102</v>
      </c>
      <c r="E13367" t="s">
        <v>193</v>
      </c>
      <c r="F13367">
        <v>4</v>
      </c>
      <c r="G13367">
        <v>38546.400000000001</v>
      </c>
      <c r="H13367">
        <v>154185.60000000001</v>
      </c>
      <c r="I13367">
        <f>salesdata[[#This Row],[Total_Sales_INR]]/10000000</f>
        <v>1.5418560000000001E-2</v>
      </c>
      <c r="J13367" t="s">
        <v>27</v>
      </c>
      <c r="K13367" t="s">
        <v>72</v>
      </c>
      <c r="L13367">
        <v>2</v>
      </c>
      <c r="M13367" t="s">
        <v>141</v>
      </c>
      <c r="N13367" t="s">
        <v>62</v>
      </c>
      <c r="O13367" t="s">
        <v>22</v>
      </c>
    </row>
    <row r="13368" spans="1:15">
      <c r="A13368" t="s">
        <v>20391</v>
      </c>
      <c r="B13368" s="1">
        <v>45817</v>
      </c>
      <c r="C13368" t="s">
        <v>9386</v>
      </c>
      <c r="D13368" t="s">
        <v>102</v>
      </c>
      <c r="E13368" t="s">
        <v>193</v>
      </c>
      <c r="F13368">
        <v>2</v>
      </c>
      <c r="G13368">
        <v>30585.59</v>
      </c>
      <c r="H13368">
        <v>61171.18</v>
      </c>
      <c r="I13368">
        <f>salesdata[[#This Row],[Total_Sales_INR]]/10000000</f>
        <v>6.1171180000000004E-3</v>
      </c>
      <c r="J13368" t="s">
        <v>27</v>
      </c>
      <c r="K13368" t="s">
        <v>19</v>
      </c>
      <c r="L13368">
        <v>2</v>
      </c>
      <c r="M13368" t="s">
        <v>56</v>
      </c>
      <c r="N13368" t="s">
        <v>360</v>
      </c>
      <c r="O13368" t="s">
        <v>22</v>
      </c>
    </row>
    <row r="13369" spans="1:15">
      <c r="A13369" t="s">
        <v>20392</v>
      </c>
      <c r="B13369" s="1">
        <v>45895</v>
      </c>
      <c r="C13369" t="s">
        <v>10709</v>
      </c>
      <c r="D13369" t="s">
        <v>102</v>
      </c>
      <c r="E13369" t="s">
        <v>118</v>
      </c>
      <c r="F13369">
        <v>1</v>
      </c>
      <c r="G13369">
        <v>6040.27</v>
      </c>
      <c r="H13369">
        <v>6040.27</v>
      </c>
      <c r="I13369">
        <f>salesdata[[#This Row],[Total_Sales_INR]]/10000000</f>
        <v>6.0402700000000004E-4</v>
      </c>
      <c r="J13369" t="s">
        <v>34</v>
      </c>
      <c r="K13369" t="s">
        <v>19</v>
      </c>
      <c r="L13369">
        <v>1</v>
      </c>
      <c r="M13369" t="s">
        <v>119</v>
      </c>
      <c r="N13369" t="s">
        <v>124</v>
      </c>
      <c r="O13369" t="s">
        <v>22</v>
      </c>
    </row>
    <row r="13370" spans="1:15">
      <c r="A13370" t="s">
        <v>20393</v>
      </c>
      <c r="B13370" s="1">
        <v>45889</v>
      </c>
      <c r="C13370" t="s">
        <v>20394</v>
      </c>
      <c r="D13370" t="s">
        <v>102</v>
      </c>
      <c r="E13370" t="s">
        <v>118</v>
      </c>
      <c r="F13370">
        <v>1</v>
      </c>
      <c r="G13370">
        <v>12184.16</v>
      </c>
      <c r="H13370">
        <v>12184.16</v>
      </c>
      <c r="I13370">
        <f>salesdata[[#This Row],[Total_Sales_INR]]/10000000</f>
        <v>1.2184159999999999E-3</v>
      </c>
      <c r="J13370" t="s">
        <v>34</v>
      </c>
      <c r="K13370" t="s">
        <v>19</v>
      </c>
      <c r="L13370">
        <v>1</v>
      </c>
      <c r="M13370" t="s">
        <v>107</v>
      </c>
      <c r="N13370" t="s">
        <v>21</v>
      </c>
      <c r="O13370" t="s">
        <v>22</v>
      </c>
    </row>
    <row r="13371" spans="1:15">
      <c r="A13371" t="s">
        <v>20395</v>
      </c>
      <c r="B13371" s="1">
        <v>45878</v>
      </c>
      <c r="C13371" t="s">
        <v>8079</v>
      </c>
      <c r="D13371" t="s">
        <v>32</v>
      </c>
      <c r="E13371" t="s">
        <v>40</v>
      </c>
      <c r="F13371">
        <v>5</v>
      </c>
      <c r="G13371">
        <v>19535.439999999999</v>
      </c>
      <c r="H13371">
        <v>97677.2</v>
      </c>
      <c r="I13371">
        <f>salesdata[[#This Row],[Total_Sales_INR]]/10000000</f>
        <v>9.7677200000000006E-3</v>
      </c>
      <c r="J13371" t="s">
        <v>47</v>
      </c>
      <c r="K13371" t="s">
        <v>72</v>
      </c>
      <c r="L13371">
        <v>5</v>
      </c>
      <c r="M13371" t="s">
        <v>28</v>
      </c>
      <c r="N13371" t="s">
        <v>216</v>
      </c>
      <c r="O13371" t="s">
        <v>22</v>
      </c>
    </row>
    <row r="13372" spans="1:15">
      <c r="A13372" t="s">
        <v>20396</v>
      </c>
      <c r="B13372" s="1">
        <v>45737</v>
      </c>
      <c r="C13372" t="s">
        <v>3497</v>
      </c>
      <c r="D13372" t="s">
        <v>102</v>
      </c>
      <c r="E13372" t="s">
        <v>155</v>
      </c>
      <c r="F13372">
        <v>4</v>
      </c>
      <c r="G13372">
        <v>5116.68</v>
      </c>
      <c r="H13372">
        <v>20466.72</v>
      </c>
      <c r="I13372">
        <f>salesdata[[#This Row],[Total_Sales_INR]]/10000000</f>
        <v>2.0466720000000002E-3</v>
      </c>
      <c r="J13372" t="s">
        <v>34</v>
      </c>
      <c r="K13372" t="s">
        <v>19</v>
      </c>
      <c r="L13372">
        <v>2</v>
      </c>
      <c r="M13372" t="s">
        <v>104</v>
      </c>
      <c r="N13372" t="s">
        <v>178</v>
      </c>
      <c r="O13372" t="s">
        <v>22</v>
      </c>
    </row>
    <row r="13373" spans="1:15">
      <c r="A13373" t="s">
        <v>20397</v>
      </c>
      <c r="B13373" s="1">
        <v>45853</v>
      </c>
      <c r="C13373" t="s">
        <v>7250</v>
      </c>
      <c r="D13373" t="s">
        <v>25</v>
      </c>
      <c r="E13373" t="s">
        <v>140</v>
      </c>
      <c r="F13373">
        <v>5</v>
      </c>
      <c r="G13373">
        <v>5805.75</v>
      </c>
      <c r="H13373">
        <v>29028.75</v>
      </c>
      <c r="I13373">
        <f>salesdata[[#This Row],[Total_Sales_INR]]/10000000</f>
        <v>2.9028750000000001E-3</v>
      </c>
      <c r="J13373" t="s">
        <v>27</v>
      </c>
      <c r="K13373" t="s">
        <v>72</v>
      </c>
      <c r="L13373">
        <v>2</v>
      </c>
      <c r="M13373" t="s">
        <v>133</v>
      </c>
      <c r="N13373" t="s">
        <v>150</v>
      </c>
      <c r="O13373" t="s">
        <v>22</v>
      </c>
    </row>
    <row r="13374" spans="1:15">
      <c r="A13374" t="s">
        <v>20398</v>
      </c>
      <c r="B13374" s="1">
        <v>45808</v>
      </c>
      <c r="C13374" t="s">
        <v>20399</v>
      </c>
      <c r="D13374" t="s">
        <v>45</v>
      </c>
      <c r="E13374" t="s">
        <v>60</v>
      </c>
      <c r="F13374">
        <v>4</v>
      </c>
      <c r="G13374">
        <v>28688.16</v>
      </c>
      <c r="H13374">
        <v>114752.64</v>
      </c>
      <c r="I13374">
        <f>salesdata[[#This Row],[Total_Sales_INR]]/10000000</f>
        <v>1.1475264000000001E-2</v>
      </c>
      <c r="J13374" t="s">
        <v>47</v>
      </c>
      <c r="K13374" t="s">
        <v>35</v>
      </c>
      <c r="L13374">
        <v>3</v>
      </c>
      <c r="M13374" t="s">
        <v>190</v>
      </c>
      <c r="N13374" t="s">
        <v>74</v>
      </c>
      <c r="O13374" t="s">
        <v>22</v>
      </c>
    </row>
    <row r="13375" spans="1:15">
      <c r="A13375" t="s">
        <v>20400</v>
      </c>
      <c r="B13375" s="1">
        <v>45659</v>
      </c>
      <c r="C13375" t="s">
        <v>8319</v>
      </c>
      <c r="D13375" t="s">
        <v>102</v>
      </c>
      <c r="E13375" t="s">
        <v>118</v>
      </c>
      <c r="F13375">
        <v>3</v>
      </c>
      <c r="G13375">
        <v>44758.93</v>
      </c>
      <c r="H13375">
        <v>134276.79</v>
      </c>
      <c r="I13375">
        <f>salesdata[[#This Row],[Total_Sales_INR]]/10000000</f>
        <v>1.3427679000000001E-2</v>
      </c>
      <c r="J13375" t="s">
        <v>47</v>
      </c>
      <c r="K13375" t="s">
        <v>72</v>
      </c>
      <c r="L13375">
        <v>5</v>
      </c>
      <c r="M13375" t="s">
        <v>41</v>
      </c>
      <c r="N13375" t="s">
        <v>52</v>
      </c>
      <c r="O13375" t="s">
        <v>22</v>
      </c>
    </row>
    <row r="13376" spans="1:15">
      <c r="A13376" t="s">
        <v>20401</v>
      </c>
      <c r="B13376" s="1">
        <v>45931</v>
      </c>
      <c r="C13376" t="s">
        <v>13500</v>
      </c>
      <c r="D13376" t="s">
        <v>25</v>
      </c>
      <c r="E13376" t="s">
        <v>223</v>
      </c>
      <c r="F13376">
        <v>2</v>
      </c>
      <c r="G13376">
        <v>31517.87</v>
      </c>
      <c r="H13376">
        <v>63035.74</v>
      </c>
      <c r="I13376">
        <f>salesdata[[#This Row],[Total_Sales_INR]]/10000000</f>
        <v>6.3035740000000002E-3</v>
      </c>
      <c r="J13376" t="s">
        <v>18</v>
      </c>
      <c r="K13376" t="s">
        <v>72</v>
      </c>
      <c r="L13376">
        <v>2</v>
      </c>
      <c r="M13376" t="s">
        <v>56</v>
      </c>
      <c r="N13376" t="s">
        <v>52</v>
      </c>
      <c r="O13376" t="s">
        <v>22</v>
      </c>
    </row>
    <row r="13377" spans="1:15">
      <c r="A13377" t="s">
        <v>20402</v>
      </c>
      <c r="B13377" s="1">
        <v>46011</v>
      </c>
      <c r="C13377" t="s">
        <v>2733</v>
      </c>
      <c r="D13377" t="s">
        <v>25</v>
      </c>
      <c r="E13377" t="s">
        <v>140</v>
      </c>
      <c r="F13377">
        <v>1</v>
      </c>
      <c r="G13377">
        <v>41039.89</v>
      </c>
      <c r="H13377">
        <v>41039.89</v>
      </c>
      <c r="I13377">
        <f>salesdata[[#This Row],[Total_Sales_INR]]/10000000</f>
        <v>4.1039889999999997E-3</v>
      </c>
      <c r="J13377" t="s">
        <v>47</v>
      </c>
      <c r="K13377" t="s">
        <v>35</v>
      </c>
      <c r="L13377">
        <v>3</v>
      </c>
      <c r="M13377" t="s">
        <v>190</v>
      </c>
      <c r="N13377" t="s">
        <v>21</v>
      </c>
      <c r="O13377" t="s">
        <v>22</v>
      </c>
    </row>
    <row r="13378" spans="1:15">
      <c r="A13378" t="s">
        <v>20403</v>
      </c>
      <c r="B13378" s="1">
        <v>45813</v>
      </c>
      <c r="C13378" t="s">
        <v>4712</v>
      </c>
      <c r="D13378" t="s">
        <v>102</v>
      </c>
      <c r="E13378" t="s">
        <v>155</v>
      </c>
      <c r="F13378">
        <v>5</v>
      </c>
      <c r="G13378">
        <v>37991.269999999997</v>
      </c>
      <c r="H13378">
        <v>189956.35</v>
      </c>
      <c r="I13378">
        <f>salesdata[[#This Row],[Total_Sales_INR]]/10000000</f>
        <v>1.8995635E-2</v>
      </c>
      <c r="J13378" t="s">
        <v>18</v>
      </c>
      <c r="K13378" t="s">
        <v>19</v>
      </c>
      <c r="L13378">
        <v>3</v>
      </c>
      <c r="M13378" t="s">
        <v>115</v>
      </c>
      <c r="N13378" t="s">
        <v>134</v>
      </c>
      <c r="O13378" t="s">
        <v>22</v>
      </c>
    </row>
    <row r="13379" spans="1:15">
      <c r="A13379" t="s">
        <v>20404</v>
      </c>
      <c r="B13379" s="1">
        <v>45806</v>
      </c>
      <c r="C13379" t="s">
        <v>16214</v>
      </c>
      <c r="D13379" t="s">
        <v>102</v>
      </c>
      <c r="E13379" t="s">
        <v>118</v>
      </c>
      <c r="F13379">
        <v>2</v>
      </c>
      <c r="G13379">
        <v>8043.04</v>
      </c>
      <c r="H13379">
        <v>16086.08</v>
      </c>
      <c r="I13379">
        <f>salesdata[[#This Row],[Total_Sales_INR]]/10000000</f>
        <v>1.6086080000000001E-3</v>
      </c>
      <c r="J13379" t="s">
        <v>34</v>
      </c>
      <c r="K13379" t="s">
        <v>72</v>
      </c>
      <c r="L13379">
        <v>3</v>
      </c>
      <c r="M13379" t="s">
        <v>190</v>
      </c>
      <c r="N13379" t="s">
        <v>173</v>
      </c>
      <c r="O13379" t="s">
        <v>22</v>
      </c>
    </row>
    <row r="13380" spans="1:15">
      <c r="A13380" t="s">
        <v>20405</v>
      </c>
      <c r="B13380" s="1">
        <v>45762</v>
      </c>
      <c r="C13380" t="s">
        <v>1754</v>
      </c>
      <c r="D13380" t="s">
        <v>45</v>
      </c>
      <c r="E13380" t="s">
        <v>85</v>
      </c>
      <c r="F13380">
        <v>2</v>
      </c>
      <c r="G13380">
        <v>47843.47</v>
      </c>
      <c r="H13380">
        <v>95686.94</v>
      </c>
      <c r="I13380">
        <f>salesdata[[#This Row],[Total_Sales_INR]]/10000000</f>
        <v>9.5686940000000009E-3</v>
      </c>
      <c r="J13380" t="s">
        <v>18</v>
      </c>
      <c r="K13380" t="s">
        <v>72</v>
      </c>
      <c r="L13380">
        <v>4</v>
      </c>
      <c r="M13380" t="s">
        <v>88</v>
      </c>
      <c r="N13380" t="s">
        <v>134</v>
      </c>
      <c r="O13380" t="s">
        <v>22</v>
      </c>
    </row>
    <row r="13381" spans="1:15">
      <c r="A13381" t="s">
        <v>20406</v>
      </c>
      <c r="B13381" s="1">
        <v>45978</v>
      </c>
      <c r="C13381" t="s">
        <v>20407</v>
      </c>
      <c r="D13381" t="s">
        <v>16</v>
      </c>
      <c r="E13381" t="s">
        <v>17</v>
      </c>
      <c r="F13381">
        <v>2</v>
      </c>
      <c r="G13381">
        <v>44848.02</v>
      </c>
      <c r="H13381">
        <v>89696.04</v>
      </c>
      <c r="I13381">
        <f>salesdata[[#This Row],[Total_Sales_INR]]/10000000</f>
        <v>8.9696039999999991E-3</v>
      </c>
      <c r="J13381" t="s">
        <v>27</v>
      </c>
      <c r="K13381" t="s">
        <v>72</v>
      </c>
      <c r="L13381">
        <v>4</v>
      </c>
      <c r="M13381" t="s">
        <v>185</v>
      </c>
      <c r="N13381" t="s">
        <v>134</v>
      </c>
      <c r="O13381" t="s">
        <v>22</v>
      </c>
    </row>
    <row r="13382" spans="1:15">
      <c r="A13382" t="s">
        <v>20408</v>
      </c>
      <c r="B13382" s="1">
        <v>45664</v>
      </c>
      <c r="C13382" t="s">
        <v>20409</v>
      </c>
      <c r="D13382" t="s">
        <v>32</v>
      </c>
      <c r="E13382" t="s">
        <v>250</v>
      </c>
      <c r="F13382">
        <v>1</v>
      </c>
      <c r="G13382">
        <v>6518.44</v>
      </c>
      <c r="H13382">
        <v>6518.44</v>
      </c>
      <c r="I13382">
        <f>salesdata[[#This Row],[Total_Sales_INR]]/10000000</f>
        <v>6.5184399999999995E-4</v>
      </c>
      <c r="J13382" t="s">
        <v>34</v>
      </c>
      <c r="K13382" t="s">
        <v>19</v>
      </c>
      <c r="L13382">
        <v>5</v>
      </c>
      <c r="M13382" t="s">
        <v>28</v>
      </c>
      <c r="N13382" t="s">
        <v>94</v>
      </c>
      <c r="O13382" t="s">
        <v>22</v>
      </c>
    </row>
    <row r="13383" spans="1:15">
      <c r="A13383" t="s">
        <v>20410</v>
      </c>
      <c r="B13383" s="1">
        <v>45714</v>
      </c>
      <c r="C13383" t="s">
        <v>7490</v>
      </c>
      <c r="D13383" t="s">
        <v>45</v>
      </c>
      <c r="E13383" t="s">
        <v>46</v>
      </c>
      <c r="F13383">
        <v>3</v>
      </c>
      <c r="G13383">
        <v>10424.68</v>
      </c>
      <c r="H13383">
        <v>31274.04</v>
      </c>
      <c r="I13383">
        <f>salesdata[[#This Row],[Total_Sales_INR]]/10000000</f>
        <v>3.1274040000000003E-3</v>
      </c>
      <c r="J13383" t="s">
        <v>27</v>
      </c>
      <c r="K13383" t="s">
        <v>72</v>
      </c>
      <c r="L13383">
        <v>4</v>
      </c>
      <c r="M13383" t="s">
        <v>198</v>
      </c>
      <c r="N13383" t="s">
        <v>37</v>
      </c>
      <c r="O13383" t="s">
        <v>22</v>
      </c>
    </row>
    <row r="13384" spans="1:15">
      <c r="A13384" t="s">
        <v>20411</v>
      </c>
      <c r="B13384" s="1">
        <v>46008</v>
      </c>
      <c r="C13384" t="s">
        <v>20412</v>
      </c>
      <c r="D13384" t="s">
        <v>16</v>
      </c>
      <c r="E13384" t="s">
        <v>159</v>
      </c>
      <c r="F13384">
        <v>1</v>
      </c>
      <c r="G13384">
        <v>43750.32</v>
      </c>
      <c r="H13384">
        <v>43750.32</v>
      </c>
      <c r="I13384">
        <f>salesdata[[#This Row],[Total_Sales_INR]]/10000000</f>
        <v>4.3750320000000001E-3</v>
      </c>
      <c r="J13384" t="s">
        <v>27</v>
      </c>
      <c r="K13384" t="s">
        <v>35</v>
      </c>
      <c r="L13384">
        <v>2</v>
      </c>
      <c r="M13384" t="s">
        <v>141</v>
      </c>
      <c r="N13384" t="s">
        <v>213</v>
      </c>
      <c r="O13384" t="s">
        <v>22</v>
      </c>
    </row>
    <row r="13385" spans="1:15">
      <c r="A13385" t="s">
        <v>20413</v>
      </c>
      <c r="B13385" s="1">
        <v>45802</v>
      </c>
      <c r="C13385" t="s">
        <v>20414</v>
      </c>
      <c r="D13385" t="s">
        <v>32</v>
      </c>
      <c r="E13385" t="s">
        <v>309</v>
      </c>
      <c r="F13385">
        <v>1</v>
      </c>
      <c r="G13385">
        <v>26409.37</v>
      </c>
      <c r="H13385">
        <v>26409.37</v>
      </c>
      <c r="I13385">
        <f>salesdata[[#This Row],[Total_Sales_INR]]/10000000</f>
        <v>2.6409369999999999E-3</v>
      </c>
      <c r="J13385" t="s">
        <v>47</v>
      </c>
      <c r="K13385" t="s">
        <v>72</v>
      </c>
      <c r="L13385">
        <v>1</v>
      </c>
      <c r="M13385" t="s">
        <v>107</v>
      </c>
      <c r="N13385" t="s">
        <v>150</v>
      </c>
      <c r="O13385" t="s">
        <v>22</v>
      </c>
    </row>
    <row r="13386" spans="1:15">
      <c r="A13386" t="s">
        <v>20415</v>
      </c>
      <c r="B13386" s="1">
        <v>46022</v>
      </c>
      <c r="C13386" t="s">
        <v>13368</v>
      </c>
      <c r="D13386" t="s">
        <v>25</v>
      </c>
      <c r="E13386" t="s">
        <v>91</v>
      </c>
      <c r="F13386">
        <v>3</v>
      </c>
      <c r="G13386">
        <v>19348.490000000002</v>
      </c>
      <c r="H13386">
        <v>58045.47</v>
      </c>
      <c r="I13386">
        <f>salesdata[[#This Row],[Total_Sales_INR]]/10000000</f>
        <v>5.8045470000000002E-3</v>
      </c>
      <c r="J13386" t="s">
        <v>27</v>
      </c>
      <c r="K13386" t="s">
        <v>35</v>
      </c>
      <c r="L13386">
        <v>2</v>
      </c>
      <c r="M13386" t="s">
        <v>141</v>
      </c>
      <c r="N13386" t="s">
        <v>48</v>
      </c>
      <c r="O13386" t="s">
        <v>22</v>
      </c>
    </row>
    <row r="13387" spans="1:15">
      <c r="A13387" t="s">
        <v>20416</v>
      </c>
      <c r="B13387" s="1">
        <v>45901</v>
      </c>
      <c r="C13387" t="s">
        <v>3574</v>
      </c>
      <c r="D13387" t="s">
        <v>16</v>
      </c>
      <c r="E13387" t="s">
        <v>145</v>
      </c>
      <c r="F13387">
        <v>4</v>
      </c>
      <c r="G13387">
        <v>2664.84</v>
      </c>
      <c r="H13387">
        <v>10659.36</v>
      </c>
      <c r="I13387">
        <f>salesdata[[#This Row],[Total_Sales_INR]]/10000000</f>
        <v>1.065936E-3</v>
      </c>
      <c r="J13387" t="s">
        <v>18</v>
      </c>
      <c r="K13387" t="s">
        <v>19</v>
      </c>
      <c r="L13387">
        <v>2</v>
      </c>
      <c r="M13387" t="s">
        <v>133</v>
      </c>
      <c r="N13387" t="s">
        <v>62</v>
      </c>
      <c r="O13387" t="s">
        <v>22</v>
      </c>
    </row>
    <row r="13388" spans="1:15">
      <c r="A13388" t="s">
        <v>20417</v>
      </c>
      <c r="B13388" s="1">
        <v>45717</v>
      </c>
      <c r="C13388" t="s">
        <v>10289</v>
      </c>
      <c r="D13388" t="s">
        <v>32</v>
      </c>
      <c r="E13388" t="s">
        <v>309</v>
      </c>
      <c r="F13388">
        <v>1</v>
      </c>
      <c r="G13388">
        <v>23801.5</v>
      </c>
      <c r="H13388">
        <v>23801.5</v>
      </c>
      <c r="I13388">
        <f>salesdata[[#This Row],[Total_Sales_INR]]/10000000</f>
        <v>2.3801500000000001E-3</v>
      </c>
      <c r="J13388" t="s">
        <v>47</v>
      </c>
      <c r="K13388" t="s">
        <v>72</v>
      </c>
      <c r="L13388">
        <v>2</v>
      </c>
      <c r="M13388" t="s">
        <v>56</v>
      </c>
      <c r="N13388" t="s">
        <v>48</v>
      </c>
      <c r="O13388" t="s">
        <v>22</v>
      </c>
    </row>
    <row r="13389" spans="1:15">
      <c r="A13389" t="s">
        <v>20418</v>
      </c>
      <c r="B13389" s="1">
        <v>46001</v>
      </c>
      <c r="C13389" t="s">
        <v>11476</v>
      </c>
      <c r="D13389" t="s">
        <v>32</v>
      </c>
      <c r="E13389" t="s">
        <v>309</v>
      </c>
      <c r="F13389">
        <v>4</v>
      </c>
      <c r="G13389">
        <v>17704.060000000001</v>
      </c>
      <c r="H13389">
        <v>70816.240000000005</v>
      </c>
      <c r="I13389">
        <f>salesdata[[#This Row],[Total_Sales_INR]]/10000000</f>
        <v>7.0816240000000008E-3</v>
      </c>
      <c r="J13389" t="s">
        <v>27</v>
      </c>
      <c r="K13389" t="s">
        <v>19</v>
      </c>
      <c r="L13389">
        <v>5</v>
      </c>
      <c r="M13389" t="s">
        <v>73</v>
      </c>
      <c r="N13389" t="s">
        <v>124</v>
      </c>
      <c r="O13389" t="s">
        <v>22</v>
      </c>
    </row>
    <row r="13390" spans="1:15">
      <c r="A13390" t="s">
        <v>20419</v>
      </c>
      <c r="B13390" s="1">
        <v>46014</v>
      </c>
      <c r="C13390" t="s">
        <v>2197</v>
      </c>
      <c r="D13390" t="s">
        <v>25</v>
      </c>
      <c r="E13390" t="s">
        <v>223</v>
      </c>
      <c r="F13390">
        <v>2</v>
      </c>
      <c r="G13390">
        <v>14561.03</v>
      </c>
      <c r="H13390">
        <v>29122.06</v>
      </c>
      <c r="I13390">
        <f>salesdata[[#This Row],[Total_Sales_INR]]/10000000</f>
        <v>2.9122060000000001E-3</v>
      </c>
      <c r="J13390" t="s">
        <v>47</v>
      </c>
      <c r="K13390" t="s">
        <v>35</v>
      </c>
      <c r="L13390">
        <v>5</v>
      </c>
      <c r="M13390" t="s">
        <v>41</v>
      </c>
      <c r="N13390" t="s">
        <v>57</v>
      </c>
      <c r="O13390" t="s">
        <v>22</v>
      </c>
    </row>
    <row r="13391" spans="1:15">
      <c r="A13391" t="s">
        <v>20420</v>
      </c>
      <c r="B13391" s="1">
        <v>45860</v>
      </c>
      <c r="C13391" t="s">
        <v>20421</v>
      </c>
      <c r="D13391" t="s">
        <v>25</v>
      </c>
      <c r="E13391" t="s">
        <v>223</v>
      </c>
      <c r="F13391">
        <v>5</v>
      </c>
      <c r="G13391">
        <v>14656.12</v>
      </c>
      <c r="H13391">
        <v>73280.600000000006</v>
      </c>
      <c r="I13391">
        <f>salesdata[[#This Row],[Total_Sales_INR]]/10000000</f>
        <v>7.3280600000000008E-3</v>
      </c>
      <c r="J13391" t="s">
        <v>34</v>
      </c>
      <c r="K13391" t="s">
        <v>72</v>
      </c>
      <c r="L13391">
        <v>1</v>
      </c>
      <c r="M13391" t="s">
        <v>68</v>
      </c>
      <c r="N13391" t="s">
        <v>156</v>
      </c>
      <c r="O13391" t="s">
        <v>22</v>
      </c>
    </row>
    <row r="13392" spans="1:15">
      <c r="A13392" t="s">
        <v>20422</v>
      </c>
      <c r="B13392" s="1">
        <v>45968</v>
      </c>
      <c r="C13392" t="s">
        <v>7663</v>
      </c>
      <c r="D13392" t="s">
        <v>102</v>
      </c>
      <c r="E13392" t="s">
        <v>184</v>
      </c>
      <c r="F13392">
        <v>4</v>
      </c>
      <c r="G13392">
        <v>21645.33</v>
      </c>
      <c r="H13392">
        <v>86581.32</v>
      </c>
      <c r="I13392">
        <f>salesdata[[#This Row],[Total_Sales_INR]]/10000000</f>
        <v>8.6581320000000007E-3</v>
      </c>
      <c r="J13392" t="s">
        <v>34</v>
      </c>
      <c r="K13392" t="s">
        <v>72</v>
      </c>
      <c r="L13392">
        <v>3</v>
      </c>
      <c r="M13392" t="s">
        <v>190</v>
      </c>
      <c r="N13392" t="s">
        <v>156</v>
      </c>
      <c r="O13392" t="s">
        <v>22</v>
      </c>
    </row>
    <row r="13393" spans="1:15">
      <c r="A13393" t="s">
        <v>20423</v>
      </c>
      <c r="B13393" s="1">
        <v>46017</v>
      </c>
      <c r="C13393" t="s">
        <v>13102</v>
      </c>
      <c r="D13393" t="s">
        <v>25</v>
      </c>
      <c r="E13393" t="s">
        <v>223</v>
      </c>
      <c r="F13393">
        <v>5</v>
      </c>
      <c r="G13393">
        <v>5407.39</v>
      </c>
      <c r="H13393">
        <v>27036.95</v>
      </c>
      <c r="I13393">
        <f>salesdata[[#This Row],[Total_Sales_INR]]/10000000</f>
        <v>2.7036949999999999E-3</v>
      </c>
      <c r="J13393" t="s">
        <v>34</v>
      </c>
      <c r="K13393" t="s">
        <v>19</v>
      </c>
      <c r="L13393">
        <v>3</v>
      </c>
      <c r="M13393" t="s">
        <v>36</v>
      </c>
      <c r="N13393" t="s">
        <v>150</v>
      </c>
      <c r="O13393" t="s">
        <v>22</v>
      </c>
    </row>
    <row r="13394" spans="1:15">
      <c r="A13394" t="s">
        <v>20424</v>
      </c>
      <c r="B13394" s="1">
        <v>45804</v>
      </c>
      <c r="C13394" t="s">
        <v>5152</v>
      </c>
      <c r="D13394" t="s">
        <v>45</v>
      </c>
      <c r="E13394" t="s">
        <v>85</v>
      </c>
      <c r="F13394">
        <v>2</v>
      </c>
      <c r="G13394">
        <v>9857.27</v>
      </c>
      <c r="H13394">
        <v>19714.54</v>
      </c>
      <c r="I13394">
        <f>salesdata[[#This Row],[Total_Sales_INR]]/10000000</f>
        <v>1.9714540000000001E-3</v>
      </c>
      <c r="J13394" t="s">
        <v>18</v>
      </c>
      <c r="K13394" t="s">
        <v>35</v>
      </c>
      <c r="L13394">
        <v>2</v>
      </c>
      <c r="M13394" t="s">
        <v>56</v>
      </c>
      <c r="N13394" t="s">
        <v>48</v>
      </c>
      <c r="O13394" t="s">
        <v>22</v>
      </c>
    </row>
    <row r="13395" spans="1:15">
      <c r="A13395" t="s">
        <v>20425</v>
      </c>
      <c r="B13395" s="1">
        <v>45855</v>
      </c>
      <c r="C13395" t="s">
        <v>15996</v>
      </c>
      <c r="D13395" t="s">
        <v>32</v>
      </c>
      <c r="E13395" t="s">
        <v>40</v>
      </c>
      <c r="F13395">
        <v>3</v>
      </c>
      <c r="G13395">
        <v>44745.77</v>
      </c>
      <c r="H13395">
        <v>134237.31</v>
      </c>
      <c r="I13395">
        <f>salesdata[[#This Row],[Total_Sales_INR]]/10000000</f>
        <v>1.3423731E-2</v>
      </c>
      <c r="J13395" t="s">
        <v>34</v>
      </c>
      <c r="K13395" t="s">
        <v>35</v>
      </c>
      <c r="L13395">
        <v>5</v>
      </c>
      <c r="M13395" t="s">
        <v>28</v>
      </c>
      <c r="N13395" t="s">
        <v>97</v>
      </c>
      <c r="O13395" t="s">
        <v>22</v>
      </c>
    </row>
    <row r="13396" spans="1:15">
      <c r="A13396" t="s">
        <v>20426</v>
      </c>
      <c r="B13396" s="1">
        <v>45884</v>
      </c>
      <c r="C13396" t="s">
        <v>19904</v>
      </c>
      <c r="D13396" t="s">
        <v>102</v>
      </c>
      <c r="E13396" t="s">
        <v>155</v>
      </c>
      <c r="F13396">
        <v>1</v>
      </c>
      <c r="G13396">
        <v>242.01</v>
      </c>
      <c r="H13396">
        <v>242.01</v>
      </c>
      <c r="I13396">
        <f>salesdata[[#This Row],[Total_Sales_INR]]/10000000</f>
        <v>2.4200999999999997E-5</v>
      </c>
      <c r="J13396" t="s">
        <v>27</v>
      </c>
      <c r="K13396" t="s">
        <v>35</v>
      </c>
      <c r="L13396">
        <v>2</v>
      </c>
      <c r="M13396" t="s">
        <v>56</v>
      </c>
      <c r="N13396" t="s">
        <v>124</v>
      </c>
      <c r="O13396" t="s">
        <v>22</v>
      </c>
    </row>
    <row r="13397" spans="1:15">
      <c r="A13397" t="s">
        <v>20427</v>
      </c>
      <c r="B13397" s="1">
        <v>45983</v>
      </c>
      <c r="C13397" t="s">
        <v>11571</v>
      </c>
      <c r="D13397" t="s">
        <v>25</v>
      </c>
      <c r="E13397" t="s">
        <v>280</v>
      </c>
      <c r="F13397">
        <v>1</v>
      </c>
      <c r="G13397">
        <v>26817.439999999999</v>
      </c>
      <c r="H13397">
        <v>26817.439999999999</v>
      </c>
      <c r="I13397">
        <f>salesdata[[#This Row],[Total_Sales_INR]]/10000000</f>
        <v>2.6817439999999998E-3</v>
      </c>
      <c r="J13397" t="s">
        <v>34</v>
      </c>
      <c r="K13397" t="s">
        <v>19</v>
      </c>
      <c r="L13397">
        <v>3</v>
      </c>
      <c r="M13397" t="s">
        <v>115</v>
      </c>
      <c r="N13397" t="s">
        <v>82</v>
      </c>
      <c r="O13397" t="s">
        <v>22</v>
      </c>
    </row>
    <row r="13398" spans="1:15">
      <c r="A13398" t="s">
        <v>20428</v>
      </c>
      <c r="B13398" s="1">
        <v>45945</v>
      </c>
      <c r="C13398" t="s">
        <v>20429</v>
      </c>
      <c r="D13398" t="s">
        <v>45</v>
      </c>
      <c r="E13398" t="s">
        <v>46</v>
      </c>
      <c r="F13398">
        <v>4</v>
      </c>
      <c r="G13398">
        <v>18226.64</v>
      </c>
      <c r="H13398">
        <v>72906.559999999998</v>
      </c>
      <c r="I13398">
        <f>salesdata[[#This Row],[Total_Sales_INR]]/10000000</f>
        <v>7.2906559999999995E-3</v>
      </c>
      <c r="J13398" t="s">
        <v>47</v>
      </c>
      <c r="K13398" t="s">
        <v>19</v>
      </c>
      <c r="L13398">
        <v>3</v>
      </c>
      <c r="M13398" t="s">
        <v>190</v>
      </c>
      <c r="N13398" t="s">
        <v>82</v>
      </c>
      <c r="O13398" t="s">
        <v>22</v>
      </c>
    </row>
    <row r="13399" spans="1:15">
      <c r="A13399" t="s">
        <v>20430</v>
      </c>
      <c r="B13399" s="1">
        <v>46021</v>
      </c>
      <c r="C13399" t="s">
        <v>2927</v>
      </c>
      <c r="D13399" t="s">
        <v>16</v>
      </c>
      <c r="E13399" t="s">
        <v>130</v>
      </c>
      <c r="F13399">
        <v>1</v>
      </c>
      <c r="G13399">
        <v>47747.7</v>
      </c>
      <c r="H13399">
        <v>47747.7</v>
      </c>
      <c r="I13399">
        <f>salesdata[[#This Row],[Total_Sales_INR]]/10000000</f>
        <v>4.7747699999999994E-3</v>
      </c>
      <c r="J13399" t="s">
        <v>34</v>
      </c>
      <c r="K13399" t="s">
        <v>35</v>
      </c>
      <c r="L13399">
        <v>3</v>
      </c>
      <c r="M13399" t="s">
        <v>77</v>
      </c>
      <c r="N13399" t="s">
        <v>48</v>
      </c>
      <c r="O13399" t="s">
        <v>22</v>
      </c>
    </row>
    <row r="13400" spans="1:15">
      <c r="A13400" t="s">
        <v>20431</v>
      </c>
      <c r="B13400" s="1">
        <v>45939</v>
      </c>
      <c r="C13400" t="s">
        <v>20432</v>
      </c>
      <c r="D13400" t="s">
        <v>32</v>
      </c>
      <c r="E13400" t="s">
        <v>250</v>
      </c>
      <c r="F13400">
        <v>3</v>
      </c>
      <c r="G13400">
        <v>46307.77</v>
      </c>
      <c r="H13400">
        <v>138923.31</v>
      </c>
      <c r="I13400">
        <f>salesdata[[#This Row],[Total_Sales_INR]]/10000000</f>
        <v>1.3892330999999999E-2</v>
      </c>
      <c r="J13400" t="s">
        <v>34</v>
      </c>
      <c r="K13400" t="s">
        <v>35</v>
      </c>
      <c r="L13400">
        <v>1</v>
      </c>
      <c r="M13400" t="s">
        <v>20</v>
      </c>
      <c r="N13400" t="s">
        <v>127</v>
      </c>
      <c r="O13400" t="s">
        <v>22</v>
      </c>
    </row>
    <row r="13401" spans="1:15">
      <c r="A13401" t="s">
        <v>20433</v>
      </c>
      <c r="B13401" s="1">
        <v>45876</v>
      </c>
      <c r="C13401" t="s">
        <v>400</v>
      </c>
      <c r="D13401" t="s">
        <v>32</v>
      </c>
      <c r="E13401" t="s">
        <v>250</v>
      </c>
      <c r="F13401">
        <v>1</v>
      </c>
      <c r="G13401">
        <v>41557.620000000003</v>
      </c>
      <c r="H13401">
        <v>41557.620000000003</v>
      </c>
      <c r="I13401">
        <f>salesdata[[#This Row],[Total_Sales_INR]]/10000000</f>
        <v>4.1557620000000003E-3</v>
      </c>
      <c r="J13401" t="s">
        <v>34</v>
      </c>
      <c r="K13401" t="s">
        <v>19</v>
      </c>
      <c r="L13401">
        <v>3</v>
      </c>
      <c r="M13401" t="s">
        <v>36</v>
      </c>
      <c r="N13401" t="s">
        <v>173</v>
      </c>
      <c r="O13401" t="s">
        <v>22</v>
      </c>
    </row>
    <row r="13402" spans="1:15">
      <c r="A13402" t="s">
        <v>20434</v>
      </c>
      <c r="B13402" s="1">
        <v>45663</v>
      </c>
      <c r="C13402" t="s">
        <v>3996</v>
      </c>
      <c r="D13402" t="s">
        <v>45</v>
      </c>
      <c r="E13402" t="s">
        <v>65</v>
      </c>
      <c r="F13402">
        <v>1</v>
      </c>
      <c r="G13402">
        <v>39999.629999999997</v>
      </c>
      <c r="H13402">
        <v>39999.629999999997</v>
      </c>
      <c r="I13402">
        <f>salesdata[[#This Row],[Total_Sales_INR]]/10000000</f>
        <v>3.9999629999999996E-3</v>
      </c>
      <c r="J13402" t="s">
        <v>18</v>
      </c>
      <c r="K13402" t="s">
        <v>72</v>
      </c>
      <c r="L13402">
        <v>2</v>
      </c>
      <c r="M13402" t="s">
        <v>265</v>
      </c>
      <c r="N13402" t="s">
        <v>173</v>
      </c>
      <c r="O13402" t="s">
        <v>22</v>
      </c>
    </row>
    <row r="13403" spans="1:15">
      <c r="A13403" t="s">
        <v>20435</v>
      </c>
      <c r="B13403" s="1">
        <v>45972</v>
      </c>
      <c r="C13403" t="s">
        <v>5761</v>
      </c>
      <c r="D13403" t="s">
        <v>32</v>
      </c>
      <c r="E13403" t="s">
        <v>40</v>
      </c>
      <c r="F13403">
        <v>1</v>
      </c>
      <c r="G13403">
        <v>15762.65</v>
      </c>
      <c r="H13403">
        <v>15762.65</v>
      </c>
      <c r="I13403">
        <f>salesdata[[#This Row],[Total_Sales_INR]]/10000000</f>
        <v>1.5762649999999999E-3</v>
      </c>
      <c r="J13403" t="s">
        <v>34</v>
      </c>
      <c r="K13403" t="s">
        <v>35</v>
      </c>
      <c r="L13403">
        <v>5</v>
      </c>
      <c r="M13403" t="s">
        <v>73</v>
      </c>
      <c r="N13403" t="s">
        <v>69</v>
      </c>
      <c r="O13403" t="s">
        <v>22</v>
      </c>
    </row>
    <row r="13404" spans="1:15">
      <c r="A13404" t="s">
        <v>20436</v>
      </c>
      <c r="B13404" s="1">
        <v>45840</v>
      </c>
      <c r="C13404" t="s">
        <v>20437</v>
      </c>
      <c r="D13404" t="s">
        <v>16</v>
      </c>
      <c r="E13404" t="s">
        <v>17</v>
      </c>
      <c r="F13404">
        <v>1</v>
      </c>
      <c r="G13404">
        <v>20025.68</v>
      </c>
      <c r="H13404">
        <v>20025.68</v>
      </c>
      <c r="I13404">
        <f>salesdata[[#This Row],[Total_Sales_INR]]/10000000</f>
        <v>2.0025680000000001E-3</v>
      </c>
      <c r="J13404" t="s">
        <v>18</v>
      </c>
      <c r="K13404" t="s">
        <v>19</v>
      </c>
      <c r="L13404">
        <v>2</v>
      </c>
      <c r="M13404" t="s">
        <v>104</v>
      </c>
      <c r="N13404" t="s">
        <v>173</v>
      </c>
      <c r="O13404" t="s">
        <v>22</v>
      </c>
    </row>
    <row r="13405" spans="1:15">
      <c r="A13405" t="s">
        <v>20438</v>
      </c>
      <c r="B13405" s="1">
        <v>45823</v>
      </c>
      <c r="C13405" t="s">
        <v>3036</v>
      </c>
      <c r="D13405" t="s">
        <v>25</v>
      </c>
      <c r="E13405" t="s">
        <v>91</v>
      </c>
      <c r="F13405">
        <v>2</v>
      </c>
      <c r="G13405">
        <v>25330.22</v>
      </c>
      <c r="H13405">
        <v>50660.44</v>
      </c>
      <c r="I13405">
        <f>salesdata[[#This Row],[Total_Sales_INR]]/10000000</f>
        <v>5.0660440000000004E-3</v>
      </c>
      <c r="J13405" t="s">
        <v>34</v>
      </c>
      <c r="K13405" t="s">
        <v>19</v>
      </c>
      <c r="L13405">
        <v>2</v>
      </c>
      <c r="M13405" t="s">
        <v>265</v>
      </c>
      <c r="N13405" t="s">
        <v>42</v>
      </c>
      <c r="O13405" t="s">
        <v>22</v>
      </c>
    </row>
    <row r="13406" spans="1:15">
      <c r="A13406" t="s">
        <v>20439</v>
      </c>
      <c r="B13406" s="1">
        <v>45804</v>
      </c>
      <c r="C13406" t="s">
        <v>17398</v>
      </c>
      <c r="D13406" t="s">
        <v>16</v>
      </c>
      <c r="E13406" t="s">
        <v>145</v>
      </c>
      <c r="F13406">
        <v>3</v>
      </c>
      <c r="G13406">
        <v>17754.36</v>
      </c>
      <c r="H13406">
        <v>53263.08</v>
      </c>
      <c r="I13406">
        <f>salesdata[[#This Row],[Total_Sales_INR]]/10000000</f>
        <v>5.3263080000000001E-3</v>
      </c>
      <c r="J13406" t="s">
        <v>34</v>
      </c>
      <c r="K13406" t="s">
        <v>35</v>
      </c>
      <c r="L13406">
        <v>5</v>
      </c>
      <c r="M13406" t="s">
        <v>51</v>
      </c>
      <c r="N13406" t="s">
        <v>37</v>
      </c>
      <c r="O13406" t="s">
        <v>22</v>
      </c>
    </row>
    <row r="13407" spans="1:15">
      <c r="A13407" t="s">
        <v>20440</v>
      </c>
      <c r="B13407" s="1">
        <v>45785</v>
      </c>
      <c r="C13407" t="s">
        <v>7049</v>
      </c>
      <c r="D13407" t="s">
        <v>45</v>
      </c>
      <c r="E13407" t="s">
        <v>60</v>
      </c>
      <c r="F13407">
        <v>3</v>
      </c>
      <c r="G13407">
        <v>18234.12</v>
      </c>
      <c r="H13407">
        <v>54702.36</v>
      </c>
      <c r="I13407">
        <f>salesdata[[#This Row],[Total_Sales_INR]]/10000000</f>
        <v>5.4702359999999998E-3</v>
      </c>
      <c r="J13407" t="s">
        <v>27</v>
      </c>
      <c r="K13407" t="s">
        <v>35</v>
      </c>
      <c r="L13407">
        <v>3</v>
      </c>
      <c r="M13407" t="s">
        <v>190</v>
      </c>
      <c r="N13407" t="s">
        <v>173</v>
      </c>
      <c r="O13407" t="s">
        <v>22</v>
      </c>
    </row>
    <row r="13408" spans="1:15">
      <c r="A13408" t="s">
        <v>20441</v>
      </c>
      <c r="B13408" s="1">
        <v>45742</v>
      </c>
      <c r="C13408" t="s">
        <v>5145</v>
      </c>
      <c r="D13408" t="s">
        <v>25</v>
      </c>
      <c r="E13408" t="s">
        <v>26</v>
      </c>
      <c r="F13408">
        <v>4</v>
      </c>
      <c r="G13408">
        <v>24950.27</v>
      </c>
      <c r="H13408">
        <v>99801.08</v>
      </c>
      <c r="I13408">
        <f>salesdata[[#This Row],[Total_Sales_INR]]/10000000</f>
        <v>9.9801079999999997E-3</v>
      </c>
      <c r="J13408" t="s">
        <v>27</v>
      </c>
      <c r="K13408" t="s">
        <v>35</v>
      </c>
      <c r="L13408">
        <v>2</v>
      </c>
      <c r="M13408" t="s">
        <v>56</v>
      </c>
      <c r="N13408" t="s">
        <v>69</v>
      </c>
      <c r="O13408" t="s">
        <v>22</v>
      </c>
    </row>
    <row r="13409" spans="1:15">
      <c r="A13409" t="s">
        <v>20442</v>
      </c>
      <c r="B13409" s="1">
        <v>45990</v>
      </c>
      <c r="C13409" t="s">
        <v>14561</v>
      </c>
      <c r="D13409" t="s">
        <v>32</v>
      </c>
      <c r="E13409" t="s">
        <v>33</v>
      </c>
      <c r="F13409">
        <v>2</v>
      </c>
      <c r="G13409">
        <v>39669.21</v>
      </c>
      <c r="H13409">
        <v>79338.42</v>
      </c>
      <c r="I13409">
        <f>salesdata[[#This Row],[Total_Sales_INR]]/10000000</f>
        <v>7.933842E-3</v>
      </c>
      <c r="J13409" t="s">
        <v>47</v>
      </c>
      <c r="K13409" t="s">
        <v>35</v>
      </c>
      <c r="L13409">
        <v>3</v>
      </c>
      <c r="M13409" t="s">
        <v>61</v>
      </c>
      <c r="N13409" t="s">
        <v>360</v>
      </c>
      <c r="O13409" t="s">
        <v>22</v>
      </c>
    </row>
    <row r="13410" spans="1:15">
      <c r="A13410" t="s">
        <v>20443</v>
      </c>
      <c r="B13410" s="1">
        <v>45941</v>
      </c>
      <c r="C13410" t="s">
        <v>4052</v>
      </c>
      <c r="D13410" t="s">
        <v>16</v>
      </c>
      <c r="E13410" t="s">
        <v>17</v>
      </c>
      <c r="F13410">
        <v>5</v>
      </c>
      <c r="G13410">
        <v>12873.62</v>
      </c>
      <c r="H13410">
        <v>64368.1</v>
      </c>
      <c r="I13410">
        <f>salesdata[[#This Row],[Total_Sales_INR]]/10000000</f>
        <v>6.4368100000000003E-3</v>
      </c>
      <c r="J13410" t="s">
        <v>34</v>
      </c>
      <c r="K13410" t="s">
        <v>35</v>
      </c>
      <c r="L13410">
        <v>4</v>
      </c>
      <c r="M13410" t="s">
        <v>160</v>
      </c>
      <c r="N13410" t="s">
        <v>167</v>
      </c>
      <c r="O13410" t="s">
        <v>22</v>
      </c>
    </row>
    <row r="13411" spans="1:15">
      <c r="A13411" t="s">
        <v>20444</v>
      </c>
      <c r="B13411" s="1">
        <v>45744</v>
      </c>
      <c r="C13411" t="s">
        <v>20445</v>
      </c>
      <c r="D13411" t="s">
        <v>102</v>
      </c>
      <c r="E13411" t="s">
        <v>155</v>
      </c>
      <c r="F13411">
        <v>2</v>
      </c>
      <c r="G13411">
        <v>26700.45</v>
      </c>
      <c r="H13411">
        <v>53400.9</v>
      </c>
      <c r="I13411">
        <f>salesdata[[#This Row],[Total_Sales_INR]]/10000000</f>
        <v>5.3400900000000005E-3</v>
      </c>
      <c r="J13411" t="s">
        <v>27</v>
      </c>
      <c r="K13411" t="s">
        <v>35</v>
      </c>
      <c r="L13411">
        <v>4</v>
      </c>
      <c r="M13411" t="s">
        <v>160</v>
      </c>
      <c r="N13411" t="s">
        <v>150</v>
      </c>
      <c r="O13411" t="s">
        <v>22</v>
      </c>
    </row>
    <row r="13412" spans="1:15">
      <c r="A13412" t="s">
        <v>20446</v>
      </c>
      <c r="B13412" s="1">
        <v>45671</v>
      </c>
      <c r="C13412" t="s">
        <v>20447</v>
      </c>
      <c r="D13412" t="s">
        <v>102</v>
      </c>
      <c r="E13412" t="s">
        <v>155</v>
      </c>
      <c r="F13412">
        <v>1</v>
      </c>
      <c r="G13412">
        <v>23880.16</v>
      </c>
      <c r="H13412">
        <v>23880.16</v>
      </c>
      <c r="I13412">
        <f>salesdata[[#This Row],[Total_Sales_INR]]/10000000</f>
        <v>2.3880160000000002E-3</v>
      </c>
      <c r="J13412" t="s">
        <v>34</v>
      </c>
      <c r="K13412" t="s">
        <v>72</v>
      </c>
      <c r="L13412">
        <v>5</v>
      </c>
      <c r="M13412" t="s">
        <v>51</v>
      </c>
      <c r="N13412" t="s">
        <v>48</v>
      </c>
      <c r="O13412" t="s">
        <v>22</v>
      </c>
    </row>
    <row r="13413" spans="1:15">
      <c r="A13413" t="s">
        <v>20448</v>
      </c>
      <c r="B13413" s="1">
        <v>45884</v>
      </c>
      <c r="C13413" t="s">
        <v>4828</v>
      </c>
      <c r="D13413" t="s">
        <v>25</v>
      </c>
      <c r="E13413" t="s">
        <v>223</v>
      </c>
      <c r="F13413">
        <v>1</v>
      </c>
      <c r="G13413">
        <v>17491.310000000001</v>
      </c>
      <c r="H13413">
        <v>17491.310000000001</v>
      </c>
      <c r="I13413">
        <f>salesdata[[#This Row],[Total_Sales_INR]]/10000000</f>
        <v>1.7491310000000001E-3</v>
      </c>
      <c r="J13413" t="s">
        <v>27</v>
      </c>
      <c r="K13413" t="s">
        <v>19</v>
      </c>
      <c r="L13413">
        <v>1</v>
      </c>
      <c r="M13413" t="s">
        <v>107</v>
      </c>
      <c r="N13413" t="s">
        <v>112</v>
      </c>
      <c r="O13413" t="s">
        <v>22</v>
      </c>
    </row>
    <row r="13414" spans="1:15">
      <c r="A13414" t="s">
        <v>20449</v>
      </c>
      <c r="B13414" s="1">
        <v>45803</v>
      </c>
      <c r="C13414" t="s">
        <v>20450</v>
      </c>
      <c r="D13414" t="s">
        <v>25</v>
      </c>
      <c r="E13414" t="s">
        <v>223</v>
      </c>
      <c r="F13414">
        <v>3</v>
      </c>
      <c r="G13414">
        <v>38435.67</v>
      </c>
      <c r="H13414">
        <v>115307.01</v>
      </c>
      <c r="I13414">
        <f>salesdata[[#This Row],[Total_Sales_INR]]/10000000</f>
        <v>1.1530700999999999E-2</v>
      </c>
      <c r="J13414" t="s">
        <v>34</v>
      </c>
      <c r="K13414" t="s">
        <v>19</v>
      </c>
      <c r="L13414">
        <v>1</v>
      </c>
      <c r="M13414" t="s">
        <v>181</v>
      </c>
      <c r="N13414" t="s">
        <v>97</v>
      </c>
      <c r="O13414" t="s">
        <v>22</v>
      </c>
    </row>
    <row r="13415" spans="1:15">
      <c r="A13415" t="s">
        <v>20451</v>
      </c>
      <c r="B13415" s="1">
        <v>45709</v>
      </c>
      <c r="C13415" t="s">
        <v>1432</v>
      </c>
      <c r="D13415" t="s">
        <v>25</v>
      </c>
      <c r="E13415" t="s">
        <v>91</v>
      </c>
      <c r="F13415">
        <v>2</v>
      </c>
      <c r="G13415">
        <v>4733.3900000000003</v>
      </c>
      <c r="H13415">
        <v>9466.7800000000007</v>
      </c>
      <c r="I13415">
        <f>salesdata[[#This Row],[Total_Sales_INR]]/10000000</f>
        <v>9.4667800000000006E-4</v>
      </c>
      <c r="J13415" t="s">
        <v>47</v>
      </c>
      <c r="K13415" t="s">
        <v>19</v>
      </c>
      <c r="L13415">
        <v>5</v>
      </c>
      <c r="M13415" t="s">
        <v>28</v>
      </c>
      <c r="N13415" t="s">
        <v>213</v>
      </c>
      <c r="O13415" t="s">
        <v>22</v>
      </c>
    </row>
    <row r="13416" spans="1:15">
      <c r="A13416" t="s">
        <v>20452</v>
      </c>
      <c r="B13416" s="1">
        <v>45661</v>
      </c>
      <c r="C13416" t="s">
        <v>15488</v>
      </c>
      <c r="D13416" t="s">
        <v>102</v>
      </c>
      <c r="E13416" t="s">
        <v>155</v>
      </c>
      <c r="F13416">
        <v>3</v>
      </c>
      <c r="G13416">
        <v>3701.93</v>
      </c>
      <c r="H13416">
        <v>11105.79</v>
      </c>
      <c r="I13416">
        <f>salesdata[[#This Row],[Total_Sales_INR]]/10000000</f>
        <v>1.110579E-3</v>
      </c>
      <c r="J13416" t="s">
        <v>18</v>
      </c>
      <c r="K13416" t="s">
        <v>19</v>
      </c>
      <c r="L13416">
        <v>2</v>
      </c>
      <c r="M13416" t="s">
        <v>56</v>
      </c>
      <c r="N13416" t="s">
        <v>42</v>
      </c>
      <c r="O13416" t="s">
        <v>22</v>
      </c>
    </row>
    <row r="13417" spans="1:15">
      <c r="A13417" t="s">
        <v>20453</v>
      </c>
      <c r="B13417" s="1">
        <v>45857</v>
      </c>
      <c r="C13417" t="s">
        <v>6842</v>
      </c>
      <c r="D13417" t="s">
        <v>25</v>
      </c>
      <c r="E13417" t="s">
        <v>26</v>
      </c>
      <c r="F13417">
        <v>2</v>
      </c>
      <c r="G13417">
        <v>38316.03</v>
      </c>
      <c r="H13417">
        <v>76632.06</v>
      </c>
      <c r="I13417">
        <f>salesdata[[#This Row],[Total_Sales_INR]]/10000000</f>
        <v>7.6632059999999997E-3</v>
      </c>
      <c r="J13417" t="s">
        <v>27</v>
      </c>
      <c r="K13417" t="s">
        <v>72</v>
      </c>
      <c r="L13417">
        <v>4</v>
      </c>
      <c r="M13417" t="s">
        <v>88</v>
      </c>
      <c r="N13417" t="s">
        <v>142</v>
      </c>
      <c r="O13417" t="s">
        <v>22</v>
      </c>
    </row>
    <row r="13418" spans="1:15">
      <c r="A13418" t="s">
        <v>20454</v>
      </c>
      <c r="B13418" s="1">
        <v>46006</v>
      </c>
      <c r="C13418" t="s">
        <v>14045</v>
      </c>
      <c r="D13418" t="s">
        <v>16</v>
      </c>
      <c r="E13418" t="s">
        <v>159</v>
      </c>
      <c r="F13418">
        <v>1</v>
      </c>
      <c r="G13418">
        <v>47295.360000000001</v>
      </c>
      <c r="H13418">
        <v>47295.360000000001</v>
      </c>
      <c r="I13418">
        <f>salesdata[[#This Row],[Total_Sales_INR]]/10000000</f>
        <v>4.7295360000000003E-3</v>
      </c>
      <c r="J13418" t="s">
        <v>27</v>
      </c>
      <c r="K13418" t="s">
        <v>35</v>
      </c>
      <c r="L13418">
        <v>3</v>
      </c>
      <c r="M13418" t="s">
        <v>115</v>
      </c>
      <c r="N13418" t="s">
        <v>167</v>
      </c>
      <c r="O13418" t="s">
        <v>22</v>
      </c>
    </row>
    <row r="13419" spans="1:15">
      <c r="A13419" t="s">
        <v>20455</v>
      </c>
      <c r="B13419" s="1">
        <v>45740</v>
      </c>
      <c r="C13419" t="s">
        <v>20456</v>
      </c>
      <c r="D13419" t="s">
        <v>25</v>
      </c>
      <c r="E13419" t="s">
        <v>91</v>
      </c>
      <c r="F13419">
        <v>4</v>
      </c>
      <c r="G13419">
        <v>49083.05</v>
      </c>
      <c r="H13419">
        <v>196332.2</v>
      </c>
      <c r="I13419">
        <f>salesdata[[#This Row],[Total_Sales_INR]]/10000000</f>
        <v>1.963322E-2</v>
      </c>
      <c r="J13419" t="s">
        <v>34</v>
      </c>
      <c r="K13419" t="s">
        <v>35</v>
      </c>
      <c r="L13419">
        <v>5</v>
      </c>
      <c r="M13419" t="s">
        <v>170</v>
      </c>
      <c r="N13419" t="s">
        <v>21</v>
      </c>
      <c r="O13419" t="s">
        <v>22</v>
      </c>
    </row>
    <row r="13420" spans="1:15">
      <c r="A13420" t="s">
        <v>20457</v>
      </c>
      <c r="B13420" s="1">
        <v>45865</v>
      </c>
      <c r="C13420" t="s">
        <v>20458</v>
      </c>
      <c r="D13420" t="s">
        <v>25</v>
      </c>
      <c r="E13420" t="s">
        <v>26</v>
      </c>
      <c r="F13420">
        <v>4</v>
      </c>
      <c r="G13420">
        <v>19879.810000000001</v>
      </c>
      <c r="H13420">
        <v>79519.240000000005</v>
      </c>
      <c r="I13420">
        <f>salesdata[[#This Row],[Total_Sales_INR]]/10000000</f>
        <v>7.9519240000000008E-3</v>
      </c>
      <c r="J13420" t="s">
        <v>18</v>
      </c>
      <c r="K13420" t="s">
        <v>35</v>
      </c>
      <c r="L13420">
        <v>4</v>
      </c>
      <c r="M13420" t="s">
        <v>185</v>
      </c>
      <c r="N13420" t="s">
        <v>37</v>
      </c>
      <c r="O13420" t="s">
        <v>22</v>
      </c>
    </row>
    <row r="13421" spans="1:15">
      <c r="A13421" t="s">
        <v>20459</v>
      </c>
      <c r="B13421" s="1">
        <v>45729</v>
      </c>
      <c r="C13421" t="s">
        <v>20399</v>
      </c>
      <c r="D13421" t="s">
        <v>16</v>
      </c>
      <c r="E13421" t="s">
        <v>137</v>
      </c>
      <c r="F13421">
        <v>5</v>
      </c>
      <c r="G13421">
        <v>13882.61</v>
      </c>
      <c r="H13421">
        <v>69413.05</v>
      </c>
      <c r="I13421">
        <f>salesdata[[#This Row],[Total_Sales_INR]]/10000000</f>
        <v>6.941305E-3</v>
      </c>
      <c r="J13421" t="s">
        <v>18</v>
      </c>
      <c r="K13421" t="s">
        <v>72</v>
      </c>
      <c r="L13421">
        <v>2</v>
      </c>
      <c r="M13421" t="s">
        <v>104</v>
      </c>
      <c r="N13421" t="s">
        <v>142</v>
      </c>
      <c r="O13421" t="s">
        <v>22</v>
      </c>
    </row>
    <row r="13422" spans="1:15">
      <c r="A13422" t="s">
        <v>20460</v>
      </c>
      <c r="B13422" s="1">
        <v>45946</v>
      </c>
      <c r="C13422" t="s">
        <v>3974</v>
      </c>
      <c r="D13422" t="s">
        <v>32</v>
      </c>
      <c r="E13422" t="s">
        <v>81</v>
      </c>
      <c r="F13422">
        <v>3</v>
      </c>
      <c r="G13422">
        <v>31146.39</v>
      </c>
      <c r="H13422">
        <v>93439.17</v>
      </c>
      <c r="I13422">
        <f>salesdata[[#This Row],[Total_Sales_INR]]/10000000</f>
        <v>9.3439170000000002E-3</v>
      </c>
      <c r="J13422" t="s">
        <v>18</v>
      </c>
      <c r="K13422" t="s">
        <v>35</v>
      </c>
      <c r="L13422">
        <v>5</v>
      </c>
      <c r="M13422" t="s">
        <v>28</v>
      </c>
      <c r="N13422" t="s">
        <v>57</v>
      </c>
      <c r="O13422" t="s">
        <v>22</v>
      </c>
    </row>
    <row r="13423" spans="1:15">
      <c r="A13423" t="s">
        <v>20461</v>
      </c>
      <c r="B13423" s="1">
        <v>45927</v>
      </c>
      <c r="C13423" t="s">
        <v>3190</v>
      </c>
      <c r="D13423" t="s">
        <v>45</v>
      </c>
      <c r="E13423" t="s">
        <v>85</v>
      </c>
      <c r="F13423">
        <v>3</v>
      </c>
      <c r="G13423">
        <v>14973.51</v>
      </c>
      <c r="H13423">
        <v>44920.53</v>
      </c>
      <c r="I13423">
        <f>salesdata[[#This Row],[Total_Sales_INR]]/10000000</f>
        <v>4.4920530000000002E-3</v>
      </c>
      <c r="J13423" t="s">
        <v>27</v>
      </c>
      <c r="K13423" t="s">
        <v>19</v>
      </c>
      <c r="L13423">
        <v>5</v>
      </c>
      <c r="M13423" t="s">
        <v>28</v>
      </c>
      <c r="N13423" t="s">
        <v>216</v>
      </c>
      <c r="O13423" t="s">
        <v>22</v>
      </c>
    </row>
    <row r="13424" spans="1:15">
      <c r="A13424" t="s">
        <v>20462</v>
      </c>
      <c r="B13424" s="1">
        <v>45957</v>
      </c>
      <c r="C13424" t="s">
        <v>8742</v>
      </c>
      <c r="D13424" t="s">
        <v>16</v>
      </c>
      <c r="E13424" t="s">
        <v>159</v>
      </c>
      <c r="F13424">
        <v>4</v>
      </c>
      <c r="G13424">
        <v>12380.52</v>
      </c>
      <c r="H13424">
        <v>49522.080000000002</v>
      </c>
      <c r="I13424">
        <f>salesdata[[#This Row],[Total_Sales_INR]]/10000000</f>
        <v>4.9522080000000005E-3</v>
      </c>
      <c r="J13424" t="s">
        <v>34</v>
      </c>
      <c r="K13424" t="s">
        <v>19</v>
      </c>
      <c r="L13424">
        <v>5</v>
      </c>
      <c r="M13424" t="s">
        <v>51</v>
      </c>
      <c r="N13424" t="s">
        <v>94</v>
      </c>
      <c r="O13424" t="s">
        <v>22</v>
      </c>
    </row>
    <row r="13425" spans="1:15">
      <c r="A13425" t="s">
        <v>20463</v>
      </c>
      <c r="B13425" s="1">
        <v>45998</v>
      </c>
      <c r="C13425" t="s">
        <v>4648</v>
      </c>
      <c r="D13425" t="s">
        <v>25</v>
      </c>
      <c r="E13425" t="s">
        <v>91</v>
      </c>
      <c r="F13425">
        <v>2</v>
      </c>
      <c r="G13425">
        <v>40364.03</v>
      </c>
      <c r="H13425">
        <v>80728.06</v>
      </c>
      <c r="I13425">
        <f>salesdata[[#This Row],[Total_Sales_INR]]/10000000</f>
        <v>8.0728060000000001E-3</v>
      </c>
      <c r="J13425" t="s">
        <v>27</v>
      </c>
      <c r="K13425" t="s">
        <v>72</v>
      </c>
      <c r="L13425">
        <v>3</v>
      </c>
      <c r="M13425" t="s">
        <v>61</v>
      </c>
      <c r="N13425" t="s">
        <v>82</v>
      </c>
      <c r="O13425" t="s">
        <v>22</v>
      </c>
    </row>
    <row r="13426" spans="1:15">
      <c r="A13426" t="s">
        <v>20464</v>
      </c>
      <c r="B13426" s="1">
        <v>45669</v>
      </c>
      <c r="C13426" t="s">
        <v>5440</v>
      </c>
      <c r="D13426" t="s">
        <v>32</v>
      </c>
      <c r="E13426" t="s">
        <v>309</v>
      </c>
      <c r="F13426">
        <v>1</v>
      </c>
      <c r="G13426">
        <v>10285.48</v>
      </c>
      <c r="H13426">
        <v>10285.48</v>
      </c>
      <c r="I13426">
        <f>salesdata[[#This Row],[Total_Sales_INR]]/10000000</f>
        <v>1.028548E-3</v>
      </c>
      <c r="J13426" t="s">
        <v>27</v>
      </c>
      <c r="K13426" t="s">
        <v>19</v>
      </c>
      <c r="L13426">
        <v>1</v>
      </c>
      <c r="M13426" t="s">
        <v>20</v>
      </c>
      <c r="N13426" t="s">
        <v>360</v>
      </c>
      <c r="O13426" t="s">
        <v>22</v>
      </c>
    </row>
    <row r="13427" spans="1:15">
      <c r="A13427" t="s">
        <v>20465</v>
      </c>
      <c r="B13427" s="1">
        <v>45730</v>
      </c>
      <c r="C13427" t="s">
        <v>2315</v>
      </c>
      <c r="D13427" t="s">
        <v>32</v>
      </c>
      <c r="E13427" t="s">
        <v>250</v>
      </c>
      <c r="F13427">
        <v>1</v>
      </c>
      <c r="G13427">
        <v>43604.06</v>
      </c>
      <c r="H13427">
        <v>43604.06</v>
      </c>
      <c r="I13427">
        <f>salesdata[[#This Row],[Total_Sales_INR]]/10000000</f>
        <v>4.3604059999999998E-3</v>
      </c>
      <c r="J13427" t="s">
        <v>18</v>
      </c>
      <c r="K13427" t="s">
        <v>72</v>
      </c>
      <c r="L13427">
        <v>3</v>
      </c>
      <c r="M13427" t="s">
        <v>61</v>
      </c>
      <c r="N13427" t="s">
        <v>62</v>
      </c>
      <c r="O13427" t="s">
        <v>22</v>
      </c>
    </row>
    <row r="13428" spans="1:15">
      <c r="A13428" t="s">
        <v>20466</v>
      </c>
      <c r="B13428" s="1">
        <v>45780</v>
      </c>
      <c r="C13428" t="s">
        <v>12944</v>
      </c>
      <c r="D13428" t="s">
        <v>16</v>
      </c>
      <c r="E13428" t="s">
        <v>137</v>
      </c>
      <c r="F13428">
        <v>3</v>
      </c>
      <c r="G13428">
        <v>41353.800000000003</v>
      </c>
      <c r="H13428">
        <v>124061.4</v>
      </c>
      <c r="I13428">
        <f>salesdata[[#This Row],[Total_Sales_INR]]/10000000</f>
        <v>1.240614E-2</v>
      </c>
      <c r="J13428" t="s">
        <v>34</v>
      </c>
      <c r="K13428" t="s">
        <v>72</v>
      </c>
      <c r="L13428">
        <v>3</v>
      </c>
      <c r="M13428" t="s">
        <v>77</v>
      </c>
      <c r="N13428" t="s">
        <v>142</v>
      </c>
      <c r="O13428" t="s">
        <v>22</v>
      </c>
    </row>
    <row r="13429" spans="1:15">
      <c r="A13429" t="s">
        <v>20467</v>
      </c>
      <c r="B13429" s="1">
        <v>46009</v>
      </c>
      <c r="C13429" t="s">
        <v>20468</v>
      </c>
      <c r="D13429" t="s">
        <v>32</v>
      </c>
      <c r="E13429" t="s">
        <v>81</v>
      </c>
      <c r="F13429">
        <v>5</v>
      </c>
      <c r="G13429">
        <v>38123.26</v>
      </c>
      <c r="H13429">
        <v>190616.3</v>
      </c>
      <c r="I13429">
        <f>salesdata[[#This Row],[Total_Sales_INR]]/10000000</f>
        <v>1.906163E-2</v>
      </c>
      <c r="J13429" t="s">
        <v>27</v>
      </c>
      <c r="K13429" t="s">
        <v>35</v>
      </c>
      <c r="L13429">
        <v>3</v>
      </c>
      <c r="M13429" t="s">
        <v>190</v>
      </c>
      <c r="N13429" t="s">
        <v>69</v>
      </c>
      <c r="O13429" t="s">
        <v>22</v>
      </c>
    </row>
    <row r="13430" spans="1:15">
      <c r="A13430" t="s">
        <v>20469</v>
      </c>
      <c r="B13430" s="1">
        <v>45778</v>
      </c>
      <c r="C13430" t="s">
        <v>5564</v>
      </c>
      <c r="D13430" t="s">
        <v>16</v>
      </c>
      <c r="E13430" t="s">
        <v>159</v>
      </c>
      <c r="F13430">
        <v>1</v>
      </c>
      <c r="G13430">
        <v>42612.36</v>
      </c>
      <c r="H13430">
        <v>42612.36</v>
      </c>
      <c r="I13430">
        <f>salesdata[[#This Row],[Total_Sales_INR]]/10000000</f>
        <v>4.2612359999999998E-3</v>
      </c>
      <c r="J13430" t="s">
        <v>18</v>
      </c>
      <c r="K13430" t="s">
        <v>72</v>
      </c>
      <c r="L13430">
        <v>3</v>
      </c>
      <c r="M13430" t="s">
        <v>115</v>
      </c>
      <c r="N13430" t="s">
        <v>42</v>
      </c>
      <c r="O13430" t="s">
        <v>22</v>
      </c>
    </row>
    <row r="13431" spans="1:15">
      <c r="A13431" t="s">
        <v>20470</v>
      </c>
      <c r="B13431" s="1">
        <v>46013</v>
      </c>
      <c r="C13431" t="s">
        <v>20471</v>
      </c>
      <c r="D13431" t="s">
        <v>16</v>
      </c>
      <c r="E13431" t="s">
        <v>137</v>
      </c>
      <c r="F13431">
        <v>3</v>
      </c>
      <c r="G13431">
        <v>20071</v>
      </c>
      <c r="H13431">
        <v>60213</v>
      </c>
      <c r="I13431">
        <f>salesdata[[#This Row],[Total_Sales_INR]]/10000000</f>
        <v>6.0213000000000003E-3</v>
      </c>
      <c r="J13431" t="s">
        <v>34</v>
      </c>
      <c r="K13431" t="s">
        <v>19</v>
      </c>
      <c r="L13431">
        <v>4</v>
      </c>
      <c r="M13431" t="s">
        <v>185</v>
      </c>
      <c r="N13431" t="s">
        <v>173</v>
      </c>
      <c r="O13431" t="s">
        <v>22</v>
      </c>
    </row>
    <row r="13432" spans="1:15">
      <c r="A13432" t="s">
        <v>20472</v>
      </c>
      <c r="B13432" s="1">
        <v>45976</v>
      </c>
      <c r="C13432" t="s">
        <v>438</v>
      </c>
      <c r="D13432" t="s">
        <v>32</v>
      </c>
      <c r="E13432" t="s">
        <v>309</v>
      </c>
      <c r="F13432">
        <v>4</v>
      </c>
      <c r="G13432">
        <v>21631.66</v>
      </c>
      <c r="H13432">
        <v>86526.64</v>
      </c>
      <c r="I13432">
        <f>salesdata[[#This Row],[Total_Sales_INR]]/10000000</f>
        <v>8.6526639999999991E-3</v>
      </c>
      <c r="J13432" t="s">
        <v>34</v>
      </c>
      <c r="K13432" t="s">
        <v>19</v>
      </c>
      <c r="L13432">
        <v>2</v>
      </c>
      <c r="M13432" t="s">
        <v>56</v>
      </c>
      <c r="N13432" t="s">
        <v>213</v>
      </c>
      <c r="O13432" t="s">
        <v>22</v>
      </c>
    </row>
    <row r="13433" spans="1:15">
      <c r="A13433" t="s">
        <v>20473</v>
      </c>
      <c r="B13433" s="1">
        <v>45789</v>
      </c>
      <c r="C13433" t="s">
        <v>3289</v>
      </c>
      <c r="D13433" t="s">
        <v>102</v>
      </c>
      <c r="E13433" t="s">
        <v>155</v>
      </c>
      <c r="F13433">
        <v>2</v>
      </c>
      <c r="G13433">
        <v>11060.6</v>
      </c>
      <c r="H13433">
        <v>22121.200000000001</v>
      </c>
      <c r="I13433">
        <f>salesdata[[#This Row],[Total_Sales_INR]]/10000000</f>
        <v>2.2121200000000001E-3</v>
      </c>
      <c r="J13433" t="s">
        <v>27</v>
      </c>
      <c r="K13433" t="s">
        <v>72</v>
      </c>
      <c r="L13433">
        <v>3</v>
      </c>
      <c r="M13433" t="s">
        <v>36</v>
      </c>
      <c r="N13433" t="s">
        <v>69</v>
      </c>
      <c r="O13433" t="s">
        <v>22</v>
      </c>
    </row>
    <row r="13434" spans="1:15">
      <c r="A13434" t="s">
        <v>20474</v>
      </c>
      <c r="B13434" s="1">
        <v>45809</v>
      </c>
      <c r="C13434" t="s">
        <v>12182</v>
      </c>
      <c r="D13434" t="s">
        <v>102</v>
      </c>
      <c r="E13434" t="s">
        <v>118</v>
      </c>
      <c r="F13434">
        <v>3</v>
      </c>
      <c r="G13434">
        <v>32022.16</v>
      </c>
      <c r="H13434">
        <v>96066.48</v>
      </c>
      <c r="I13434">
        <f>salesdata[[#This Row],[Total_Sales_INR]]/10000000</f>
        <v>9.6066479999999989E-3</v>
      </c>
      <c r="J13434" t="s">
        <v>34</v>
      </c>
      <c r="K13434" t="s">
        <v>19</v>
      </c>
      <c r="L13434">
        <v>1</v>
      </c>
      <c r="M13434" t="s">
        <v>119</v>
      </c>
      <c r="N13434" t="s">
        <v>74</v>
      </c>
      <c r="O13434" t="s">
        <v>22</v>
      </c>
    </row>
    <row r="13435" spans="1:15">
      <c r="A13435" t="s">
        <v>20475</v>
      </c>
      <c r="B13435" s="1">
        <v>45814</v>
      </c>
      <c r="C13435" t="s">
        <v>20476</v>
      </c>
      <c r="D13435" t="s">
        <v>32</v>
      </c>
      <c r="E13435" t="s">
        <v>81</v>
      </c>
      <c r="F13435">
        <v>3</v>
      </c>
      <c r="G13435">
        <v>21649.360000000001</v>
      </c>
      <c r="H13435">
        <v>64948.08</v>
      </c>
      <c r="I13435">
        <f>salesdata[[#This Row],[Total_Sales_INR]]/10000000</f>
        <v>6.4948080000000004E-3</v>
      </c>
      <c r="J13435" t="s">
        <v>34</v>
      </c>
      <c r="K13435" t="s">
        <v>72</v>
      </c>
      <c r="L13435">
        <v>4</v>
      </c>
      <c r="M13435" t="s">
        <v>123</v>
      </c>
      <c r="N13435" t="s">
        <v>213</v>
      </c>
      <c r="O13435" t="s">
        <v>22</v>
      </c>
    </row>
    <row r="13436" spans="1:15">
      <c r="A13436" t="s">
        <v>20477</v>
      </c>
      <c r="B13436" s="1">
        <v>45761</v>
      </c>
      <c r="C13436" t="s">
        <v>3723</v>
      </c>
      <c r="D13436" t="s">
        <v>102</v>
      </c>
      <c r="E13436" t="s">
        <v>184</v>
      </c>
      <c r="F13436">
        <v>5</v>
      </c>
      <c r="G13436">
        <v>11181.6</v>
      </c>
      <c r="H13436">
        <v>55908</v>
      </c>
      <c r="I13436">
        <f>salesdata[[#This Row],[Total_Sales_INR]]/10000000</f>
        <v>5.5907999999999999E-3</v>
      </c>
      <c r="J13436" t="s">
        <v>18</v>
      </c>
      <c r="K13436" t="s">
        <v>72</v>
      </c>
      <c r="L13436">
        <v>5</v>
      </c>
      <c r="M13436" t="s">
        <v>51</v>
      </c>
      <c r="N13436" t="s">
        <v>21</v>
      </c>
      <c r="O13436" t="s">
        <v>22</v>
      </c>
    </row>
    <row r="13437" spans="1:15">
      <c r="A13437" t="s">
        <v>20478</v>
      </c>
      <c r="B13437" s="1">
        <v>45776</v>
      </c>
      <c r="C13437" t="s">
        <v>20479</v>
      </c>
      <c r="D13437" t="s">
        <v>102</v>
      </c>
      <c r="E13437" t="s">
        <v>155</v>
      </c>
      <c r="F13437">
        <v>5</v>
      </c>
      <c r="G13437">
        <v>49024.09</v>
      </c>
      <c r="H13437">
        <v>245120.45</v>
      </c>
      <c r="I13437">
        <f>salesdata[[#This Row],[Total_Sales_INR]]/10000000</f>
        <v>2.4512045E-2</v>
      </c>
      <c r="J13437" t="s">
        <v>47</v>
      </c>
      <c r="K13437" t="s">
        <v>72</v>
      </c>
      <c r="L13437">
        <v>4</v>
      </c>
      <c r="M13437" t="s">
        <v>123</v>
      </c>
      <c r="N13437" t="s">
        <v>78</v>
      </c>
      <c r="O13437" t="s">
        <v>22</v>
      </c>
    </row>
    <row r="13438" spans="1:15">
      <c r="A13438" t="s">
        <v>20480</v>
      </c>
      <c r="B13438" s="1">
        <v>45822</v>
      </c>
      <c r="C13438" t="s">
        <v>20481</v>
      </c>
      <c r="D13438" t="s">
        <v>45</v>
      </c>
      <c r="E13438" t="s">
        <v>85</v>
      </c>
      <c r="F13438">
        <v>5</v>
      </c>
      <c r="G13438">
        <v>16736.78</v>
      </c>
      <c r="H13438">
        <v>83683.899999999994</v>
      </c>
      <c r="I13438">
        <f>salesdata[[#This Row],[Total_Sales_INR]]/10000000</f>
        <v>8.3683899999999999E-3</v>
      </c>
      <c r="J13438" t="s">
        <v>18</v>
      </c>
      <c r="K13438" t="s">
        <v>19</v>
      </c>
      <c r="L13438">
        <v>5</v>
      </c>
      <c r="M13438" t="s">
        <v>41</v>
      </c>
      <c r="N13438" t="s">
        <v>42</v>
      </c>
      <c r="O13438" t="s">
        <v>22</v>
      </c>
    </row>
    <row r="13439" spans="1:15">
      <c r="A13439" t="s">
        <v>20482</v>
      </c>
      <c r="B13439" s="1">
        <v>45874</v>
      </c>
      <c r="C13439" t="s">
        <v>20483</v>
      </c>
      <c r="D13439" t="s">
        <v>16</v>
      </c>
      <c r="E13439" t="s">
        <v>130</v>
      </c>
      <c r="F13439">
        <v>2</v>
      </c>
      <c r="G13439">
        <v>5225.3599999999997</v>
      </c>
      <c r="H13439">
        <v>10450.719999999999</v>
      </c>
      <c r="I13439">
        <f>salesdata[[#This Row],[Total_Sales_INR]]/10000000</f>
        <v>1.045072E-3</v>
      </c>
      <c r="J13439" t="s">
        <v>34</v>
      </c>
      <c r="K13439" t="s">
        <v>35</v>
      </c>
      <c r="L13439">
        <v>3</v>
      </c>
      <c r="M13439" t="s">
        <v>115</v>
      </c>
      <c r="N13439" t="s">
        <v>112</v>
      </c>
      <c r="O13439" t="s">
        <v>22</v>
      </c>
    </row>
    <row r="13440" spans="1:15">
      <c r="A13440" t="s">
        <v>20484</v>
      </c>
      <c r="B13440" s="1">
        <v>45862</v>
      </c>
      <c r="C13440" t="s">
        <v>20485</v>
      </c>
      <c r="D13440" t="s">
        <v>45</v>
      </c>
      <c r="E13440" t="s">
        <v>55</v>
      </c>
      <c r="F13440">
        <v>4</v>
      </c>
      <c r="G13440">
        <v>13385.96</v>
      </c>
      <c r="H13440">
        <v>53543.839999999997</v>
      </c>
      <c r="I13440">
        <f>salesdata[[#This Row],[Total_Sales_INR]]/10000000</f>
        <v>5.3543839999999994E-3</v>
      </c>
      <c r="J13440" t="s">
        <v>47</v>
      </c>
      <c r="K13440" t="s">
        <v>19</v>
      </c>
      <c r="L13440">
        <v>4</v>
      </c>
      <c r="M13440" t="s">
        <v>123</v>
      </c>
      <c r="N13440" t="s">
        <v>57</v>
      </c>
      <c r="O13440" t="s">
        <v>22</v>
      </c>
    </row>
    <row r="13441" spans="1:15">
      <c r="A13441" t="s">
        <v>20486</v>
      </c>
      <c r="B13441" s="1">
        <v>45919</v>
      </c>
      <c r="C13441" t="s">
        <v>4684</v>
      </c>
      <c r="D13441" t="s">
        <v>102</v>
      </c>
      <c r="E13441" t="s">
        <v>193</v>
      </c>
      <c r="F13441">
        <v>1</v>
      </c>
      <c r="G13441">
        <v>33665.040000000001</v>
      </c>
      <c r="H13441">
        <v>33665.040000000001</v>
      </c>
      <c r="I13441">
        <f>salesdata[[#This Row],[Total_Sales_INR]]/10000000</f>
        <v>3.3665040000000002E-3</v>
      </c>
      <c r="J13441" t="s">
        <v>27</v>
      </c>
      <c r="K13441" t="s">
        <v>35</v>
      </c>
      <c r="L13441">
        <v>4</v>
      </c>
      <c r="M13441" t="s">
        <v>88</v>
      </c>
      <c r="N13441" t="s">
        <v>178</v>
      </c>
      <c r="O13441" t="s">
        <v>22</v>
      </c>
    </row>
    <row r="13442" spans="1:15">
      <c r="A13442" t="s">
        <v>20487</v>
      </c>
      <c r="B13442" s="1">
        <v>45991</v>
      </c>
      <c r="C13442" t="s">
        <v>20488</v>
      </c>
      <c r="D13442" t="s">
        <v>45</v>
      </c>
      <c r="E13442" t="s">
        <v>60</v>
      </c>
      <c r="F13442">
        <v>2</v>
      </c>
      <c r="G13442">
        <v>17929.96</v>
      </c>
      <c r="H13442">
        <v>35859.919999999998</v>
      </c>
      <c r="I13442">
        <f>salesdata[[#This Row],[Total_Sales_INR]]/10000000</f>
        <v>3.5859919999999997E-3</v>
      </c>
      <c r="J13442" t="s">
        <v>27</v>
      </c>
      <c r="K13442" t="s">
        <v>19</v>
      </c>
      <c r="L13442">
        <v>1</v>
      </c>
      <c r="M13442" t="s">
        <v>107</v>
      </c>
      <c r="N13442" t="s">
        <v>78</v>
      </c>
      <c r="O13442" t="s">
        <v>22</v>
      </c>
    </row>
    <row r="13443" spans="1:15">
      <c r="A13443" t="s">
        <v>20489</v>
      </c>
      <c r="B13443" s="1">
        <v>45852</v>
      </c>
      <c r="C13443" t="s">
        <v>20490</v>
      </c>
      <c r="D13443" t="s">
        <v>25</v>
      </c>
      <c r="E13443" t="s">
        <v>223</v>
      </c>
      <c r="F13443">
        <v>2</v>
      </c>
      <c r="G13443">
        <v>8086.17</v>
      </c>
      <c r="H13443">
        <v>16172.34</v>
      </c>
      <c r="I13443">
        <f>salesdata[[#This Row],[Total_Sales_INR]]/10000000</f>
        <v>1.6172339999999999E-3</v>
      </c>
      <c r="J13443" t="s">
        <v>18</v>
      </c>
      <c r="K13443" t="s">
        <v>35</v>
      </c>
      <c r="L13443">
        <v>5</v>
      </c>
      <c r="M13443" t="s">
        <v>41</v>
      </c>
      <c r="N13443" t="s">
        <v>62</v>
      </c>
      <c r="O13443" t="s">
        <v>22</v>
      </c>
    </row>
    <row r="13444" spans="1:15">
      <c r="A13444" t="s">
        <v>20491</v>
      </c>
      <c r="B13444" s="1">
        <v>45954</v>
      </c>
      <c r="C13444" t="s">
        <v>3302</v>
      </c>
      <c r="D13444" t="s">
        <v>32</v>
      </c>
      <c r="E13444" t="s">
        <v>250</v>
      </c>
      <c r="F13444">
        <v>5</v>
      </c>
      <c r="G13444">
        <v>25029.43</v>
      </c>
      <c r="H13444">
        <v>125147.15</v>
      </c>
      <c r="I13444">
        <f>salesdata[[#This Row],[Total_Sales_INR]]/10000000</f>
        <v>1.2514714999999999E-2</v>
      </c>
      <c r="J13444" t="s">
        <v>47</v>
      </c>
      <c r="K13444" t="s">
        <v>35</v>
      </c>
      <c r="L13444">
        <v>4</v>
      </c>
      <c r="M13444" t="s">
        <v>123</v>
      </c>
      <c r="N13444" t="s">
        <v>142</v>
      </c>
      <c r="O13444" t="s">
        <v>22</v>
      </c>
    </row>
    <row r="13445" spans="1:15">
      <c r="A13445" t="s">
        <v>20492</v>
      </c>
      <c r="B13445" s="1">
        <v>45816</v>
      </c>
      <c r="C13445" t="s">
        <v>10411</v>
      </c>
      <c r="D13445" t="s">
        <v>16</v>
      </c>
      <c r="E13445" t="s">
        <v>145</v>
      </c>
      <c r="F13445">
        <v>1</v>
      </c>
      <c r="G13445">
        <v>16045.01</v>
      </c>
      <c r="H13445">
        <v>16045.01</v>
      </c>
      <c r="I13445">
        <f>salesdata[[#This Row],[Total_Sales_INR]]/10000000</f>
        <v>1.6045009999999999E-3</v>
      </c>
      <c r="J13445" t="s">
        <v>34</v>
      </c>
      <c r="K13445" t="s">
        <v>35</v>
      </c>
      <c r="L13445">
        <v>5</v>
      </c>
      <c r="M13445" t="s">
        <v>41</v>
      </c>
      <c r="N13445" t="s">
        <v>150</v>
      </c>
      <c r="O13445" t="s">
        <v>22</v>
      </c>
    </row>
    <row r="13446" spans="1:15">
      <c r="A13446" t="s">
        <v>20493</v>
      </c>
      <c r="B13446" s="1">
        <v>45970</v>
      </c>
      <c r="C13446" t="s">
        <v>11578</v>
      </c>
      <c r="D13446" t="s">
        <v>16</v>
      </c>
      <c r="E13446" t="s">
        <v>145</v>
      </c>
      <c r="F13446">
        <v>2</v>
      </c>
      <c r="G13446">
        <v>36176.17</v>
      </c>
      <c r="H13446">
        <v>72352.34</v>
      </c>
      <c r="I13446">
        <f>salesdata[[#This Row],[Total_Sales_INR]]/10000000</f>
        <v>7.2352339999999992E-3</v>
      </c>
      <c r="J13446" t="s">
        <v>18</v>
      </c>
      <c r="K13446" t="s">
        <v>19</v>
      </c>
      <c r="L13446">
        <v>5</v>
      </c>
      <c r="M13446" t="s">
        <v>170</v>
      </c>
      <c r="N13446" t="s">
        <v>127</v>
      </c>
      <c r="O13446" t="s">
        <v>22</v>
      </c>
    </row>
    <row r="13447" spans="1:15">
      <c r="A13447" t="s">
        <v>20494</v>
      </c>
      <c r="B13447" s="1">
        <v>45715</v>
      </c>
      <c r="C13447" t="s">
        <v>20495</v>
      </c>
      <c r="D13447" t="s">
        <v>102</v>
      </c>
      <c r="E13447" t="s">
        <v>193</v>
      </c>
      <c r="F13447">
        <v>2</v>
      </c>
      <c r="G13447">
        <v>8615.27</v>
      </c>
      <c r="H13447">
        <v>17230.54</v>
      </c>
      <c r="I13447">
        <f>salesdata[[#This Row],[Total_Sales_INR]]/10000000</f>
        <v>1.7230540000000001E-3</v>
      </c>
      <c r="J13447" t="s">
        <v>27</v>
      </c>
      <c r="K13447" t="s">
        <v>19</v>
      </c>
      <c r="L13447">
        <v>3</v>
      </c>
      <c r="M13447" t="s">
        <v>77</v>
      </c>
      <c r="N13447" t="s">
        <v>52</v>
      </c>
      <c r="O13447" t="s">
        <v>22</v>
      </c>
    </row>
    <row r="13448" spans="1:15">
      <c r="A13448" t="s">
        <v>20496</v>
      </c>
      <c r="B13448" s="1">
        <v>45980</v>
      </c>
      <c r="C13448" t="s">
        <v>10434</v>
      </c>
      <c r="D13448" t="s">
        <v>32</v>
      </c>
      <c r="E13448" t="s">
        <v>250</v>
      </c>
      <c r="F13448">
        <v>4</v>
      </c>
      <c r="G13448">
        <v>49680.98</v>
      </c>
      <c r="H13448">
        <v>198723.92</v>
      </c>
      <c r="I13448">
        <f>salesdata[[#This Row],[Total_Sales_INR]]/10000000</f>
        <v>1.9872392000000003E-2</v>
      </c>
      <c r="J13448" t="s">
        <v>27</v>
      </c>
      <c r="K13448" t="s">
        <v>35</v>
      </c>
      <c r="L13448">
        <v>5</v>
      </c>
      <c r="M13448" t="s">
        <v>41</v>
      </c>
      <c r="N13448" t="s">
        <v>173</v>
      </c>
      <c r="O13448" t="s">
        <v>22</v>
      </c>
    </row>
    <row r="13449" spans="1:15">
      <c r="A13449" t="s">
        <v>20497</v>
      </c>
      <c r="B13449" s="1">
        <v>45853</v>
      </c>
      <c r="C13449" t="s">
        <v>6921</v>
      </c>
      <c r="D13449" t="s">
        <v>45</v>
      </c>
      <c r="E13449" t="s">
        <v>85</v>
      </c>
      <c r="F13449">
        <v>1</v>
      </c>
      <c r="G13449">
        <v>47314.68</v>
      </c>
      <c r="H13449">
        <v>47314.68</v>
      </c>
      <c r="I13449">
        <f>salesdata[[#This Row],[Total_Sales_INR]]/10000000</f>
        <v>4.731468E-3</v>
      </c>
      <c r="J13449" t="s">
        <v>18</v>
      </c>
      <c r="K13449" t="s">
        <v>19</v>
      </c>
      <c r="L13449">
        <v>5</v>
      </c>
      <c r="M13449" t="s">
        <v>51</v>
      </c>
      <c r="N13449" t="s">
        <v>142</v>
      </c>
      <c r="O13449" t="s">
        <v>22</v>
      </c>
    </row>
    <row r="13450" spans="1:15">
      <c r="A13450" t="s">
        <v>20498</v>
      </c>
      <c r="B13450" s="1">
        <v>45701</v>
      </c>
      <c r="C13450" t="s">
        <v>20499</v>
      </c>
      <c r="D13450" t="s">
        <v>32</v>
      </c>
      <c r="E13450" t="s">
        <v>309</v>
      </c>
      <c r="F13450">
        <v>5</v>
      </c>
      <c r="G13450">
        <v>21674.1</v>
      </c>
      <c r="H13450">
        <v>108370.5</v>
      </c>
      <c r="I13450">
        <f>salesdata[[#This Row],[Total_Sales_INR]]/10000000</f>
        <v>1.0837050000000001E-2</v>
      </c>
      <c r="J13450" t="s">
        <v>47</v>
      </c>
      <c r="K13450" t="s">
        <v>19</v>
      </c>
      <c r="L13450">
        <v>2</v>
      </c>
      <c r="M13450" t="s">
        <v>56</v>
      </c>
      <c r="N13450" t="s">
        <v>167</v>
      </c>
      <c r="O13450" t="s">
        <v>22</v>
      </c>
    </row>
    <row r="13451" spans="1:15">
      <c r="A13451" t="s">
        <v>20500</v>
      </c>
      <c r="B13451" s="1">
        <v>45727</v>
      </c>
      <c r="C13451" t="s">
        <v>10152</v>
      </c>
      <c r="D13451" t="s">
        <v>102</v>
      </c>
      <c r="E13451" t="s">
        <v>103</v>
      </c>
      <c r="F13451">
        <v>4</v>
      </c>
      <c r="G13451">
        <v>26819.86</v>
      </c>
      <c r="H13451">
        <v>107279.44</v>
      </c>
      <c r="I13451">
        <f>salesdata[[#This Row],[Total_Sales_INR]]/10000000</f>
        <v>1.0727944E-2</v>
      </c>
      <c r="J13451" t="s">
        <v>18</v>
      </c>
      <c r="K13451" t="s">
        <v>35</v>
      </c>
      <c r="L13451">
        <v>4</v>
      </c>
      <c r="M13451" t="s">
        <v>123</v>
      </c>
      <c r="N13451" t="s">
        <v>156</v>
      </c>
      <c r="O13451" t="s">
        <v>22</v>
      </c>
    </row>
    <row r="13452" spans="1:15">
      <c r="A13452" t="s">
        <v>20501</v>
      </c>
      <c r="B13452" s="1">
        <v>45748</v>
      </c>
      <c r="C13452" t="s">
        <v>17228</v>
      </c>
      <c r="D13452" t="s">
        <v>45</v>
      </c>
      <c r="E13452" t="s">
        <v>65</v>
      </c>
      <c r="F13452">
        <v>1</v>
      </c>
      <c r="G13452">
        <v>40179.33</v>
      </c>
      <c r="H13452">
        <v>40179.33</v>
      </c>
      <c r="I13452">
        <f>salesdata[[#This Row],[Total_Sales_INR]]/10000000</f>
        <v>4.0179330000000004E-3</v>
      </c>
      <c r="J13452" t="s">
        <v>34</v>
      </c>
      <c r="K13452" t="s">
        <v>19</v>
      </c>
      <c r="L13452">
        <v>4</v>
      </c>
      <c r="M13452" t="s">
        <v>88</v>
      </c>
      <c r="N13452" t="s">
        <v>37</v>
      </c>
      <c r="O13452" t="s">
        <v>22</v>
      </c>
    </row>
    <row r="13453" spans="1:15">
      <c r="A13453" t="s">
        <v>20502</v>
      </c>
      <c r="B13453" s="1">
        <v>45710</v>
      </c>
      <c r="C13453" t="s">
        <v>12787</v>
      </c>
      <c r="D13453" t="s">
        <v>102</v>
      </c>
      <c r="E13453" t="s">
        <v>155</v>
      </c>
      <c r="F13453">
        <v>2</v>
      </c>
      <c r="G13453">
        <v>46698.96</v>
      </c>
      <c r="H13453">
        <v>93397.92</v>
      </c>
      <c r="I13453">
        <f>salesdata[[#This Row],[Total_Sales_INR]]/10000000</f>
        <v>9.3397919999999995E-3</v>
      </c>
      <c r="J13453" t="s">
        <v>47</v>
      </c>
      <c r="K13453" t="s">
        <v>72</v>
      </c>
      <c r="L13453">
        <v>2</v>
      </c>
      <c r="M13453" t="s">
        <v>133</v>
      </c>
      <c r="N13453" t="s">
        <v>52</v>
      </c>
      <c r="O13453" t="s">
        <v>22</v>
      </c>
    </row>
    <row r="13454" spans="1:15">
      <c r="A13454" t="s">
        <v>20503</v>
      </c>
      <c r="B13454" s="1">
        <v>45711</v>
      </c>
      <c r="C13454" t="s">
        <v>918</v>
      </c>
      <c r="D13454" t="s">
        <v>16</v>
      </c>
      <c r="E13454" t="s">
        <v>130</v>
      </c>
      <c r="F13454">
        <v>2</v>
      </c>
      <c r="G13454">
        <v>25405.67</v>
      </c>
      <c r="H13454">
        <v>50811.34</v>
      </c>
      <c r="I13454">
        <f>salesdata[[#This Row],[Total_Sales_INR]]/10000000</f>
        <v>5.0811339999999993E-3</v>
      </c>
      <c r="J13454" t="s">
        <v>18</v>
      </c>
      <c r="K13454" t="s">
        <v>35</v>
      </c>
      <c r="L13454">
        <v>1</v>
      </c>
      <c r="M13454" t="s">
        <v>68</v>
      </c>
      <c r="N13454" t="s">
        <v>360</v>
      </c>
      <c r="O13454" t="s">
        <v>22</v>
      </c>
    </row>
    <row r="13455" spans="1:15">
      <c r="A13455" t="s">
        <v>20504</v>
      </c>
      <c r="B13455" s="1">
        <v>45819</v>
      </c>
      <c r="C13455" t="s">
        <v>10479</v>
      </c>
      <c r="D13455" t="s">
        <v>32</v>
      </c>
      <c r="E13455" t="s">
        <v>81</v>
      </c>
      <c r="F13455">
        <v>5</v>
      </c>
      <c r="G13455">
        <v>49322.64</v>
      </c>
      <c r="H13455">
        <v>246613.2</v>
      </c>
      <c r="I13455">
        <f>salesdata[[#This Row],[Total_Sales_INR]]/10000000</f>
        <v>2.466132E-2</v>
      </c>
      <c r="J13455" t="s">
        <v>27</v>
      </c>
      <c r="K13455" t="s">
        <v>72</v>
      </c>
      <c r="L13455">
        <v>1</v>
      </c>
      <c r="M13455" t="s">
        <v>107</v>
      </c>
      <c r="N13455" t="s">
        <v>29</v>
      </c>
      <c r="O13455" t="s">
        <v>22</v>
      </c>
    </row>
    <row r="13456" spans="1:15">
      <c r="A13456" t="s">
        <v>20505</v>
      </c>
      <c r="B13456" s="1">
        <v>45946</v>
      </c>
      <c r="C13456" t="s">
        <v>172</v>
      </c>
      <c r="D13456" t="s">
        <v>32</v>
      </c>
      <c r="E13456" t="s">
        <v>40</v>
      </c>
      <c r="F13456">
        <v>1</v>
      </c>
      <c r="G13456">
        <v>9546.74</v>
      </c>
      <c r="H13456">
        <v>9546.74</v>
      </c>
      <c r="I13456">
        <f>salesdata[[#This Row],[Total_Sales_INR]]/10000000</f>
        <v>9.5467399999999997E-4</v>
      </c>
      <c r="J13456" t="s">
        <v>18</v>
      </c>
      <c r="K13456" t="s">
        <v>72</v>
      </c>
      <c r="L13456">
        <v>4</v>
      </c>
      <c r="M13456" t="s">
        <v>198</v>
      </c>
      <c r="N13456" t="s">
        <v>42</v>
      </c>
      <c r="O13456" t="s">
        <v>22</v>
      </c>
    </row>
    <row r="13457" spans="1:15">
      <c r="A13457" t="s">
        <v>20506</v>
      </c>
      <c r="B13457" s="1">
        <v>45771</v>
      </c>
      <c r="C13457" t="s">
        <v>1424</v>
      </c>
      <c r="D13457" t="s">
        <v>45</v>
      </c>
      <c r="E13457" t="s">
        <v>85</v>
      </c>
      <c r="F13457">
        <v>5</v>
      </c>
      <c r="G13457">
        <v>47496.07</v>
      </c>
      <c r="H13457">
        <v>237480.35</v>
      </c>
      <c r="I13457">
        <f>salesdata[[#This Row],[Total_Sales_INR]]/10000000</f>
        <v>2.3748035000000001E-2</v>
      </c>
      <c r="J13457" t="s">
        <v>27</v>
      </c>
      <c r="K13457" t="s">
        <v>35</v>
      </c>
      <c r="L13457">
        <v>3</v>
      </c>
      <c r="M13457" t="s">
        <v>77</v>
      </c>
      <c r="N13457" t="s">
        <v>173</v>
      </c>
      <c r="O13457" t="s">
        <v>22</v>
      </c>
    </row>
    <row r="13458" spans="1:15">
      <c r="A13458" t="s">
        <v>20507</v>
      </c>
      <c r="B13458" s="1">
        <v>45881</v>
      </c>
      <c r="C13458" t="s">
        <v>14236</v>
      </c>
      <c r="D13458" t="s">
        <v>45</v>
      </c>
      <c r="E13458" t="s">
        <v>55</v>
      </c>
      <c r="F13458">
        <v>3</v>
      </c>
      <c r="G13458">
        <v>30570.46</v>
      </c>
      <c r="H13458">
        <v>91711.38</v>
      </c>
      <c r="I13458">
        <f>salesdata[[#This Row],[Total_Sales_INR]]/10000000</f>
        <v>9.1711380000000006E-3</v>
      </c>
      <c r="J13458" t="s">
        <v>34</v>
      </c>
      <c r="K13458" t="s">
        <v>72</v>
      </c>
      <c r="L13458">
        <v>4</v>
      </c>
      <c r="M13458" t="s">
        <v>185</v>
      </c>
      <c r="N13458" t="s">
        <v>127</v>
      </c>
      <c r="O13458" t="s">
        <v>22</v>
      </c>
    </row>
    <row r="13459" spans="1:15">
      <c r="A13459" t="s">
        <v>20508</v>
      </c>
      <c r="B13459" s="1">
        <v>45691</v>
      </c>
      <c r="C13459" t="s">
        <v>3816</v>
      </c>
      <c r="D13459" t="s">
        <v>25</v>
      </c>
      <c r="E13459" t="s">
        <v>280</v>
      </c>
      <c r="F13459">
        <v>3</v>
      </c>
      <c r="G13459">
        <v>48757.08</v>
      </c>
      <c r="H13459">
        <v>146271.24</v>
      </c>
      <c r="I13459">
        <f>salesdata[[#This Row],[Total_Sales_INR]]/10000000</f>
        <v>1.4627123999999998E-2</v>
      </c>
      <c r="J13459" t="s">
        <v>47</v>
      </c>
      <c r="K13459" t="s">
        <v>35</v>
      </c>
      <c r="L13459">
        <v>4</v>
      </c>
      <c r="M13459" t="s">
        <v>123</v>
      </c>
      <c r="N13459" t="s">
        <v>69</v>
      </c>
      <c r="O13459" t="s">
        <v>22</v>
      </c>
    </row>
    <row r="13460" spans="1:15">
      <c r="A13460" t="s">
        <v>20509</v>
      </c>
      <c r="B13460" s="1">
        <v>45794</v>
      </c>
      <c r="C13460" t="s">
        <v>20510</v>
      </c>
      <c r="D13460" t="s">
        <v>16</v>
      </c>
      <c r="E13460" t="s">
        <v>159</v>
      </c>
      <c r="F13460">
        <v>2</v>
      </c>
      <c r="G13460">
        <v>48043.56</v>
      </c>
      <c r="H13460">
        <v>96087.12</v>
      </c>
      <c r="I13460">
        <f>salesdata[[#This Row],[Total_Sales_INR]]/10000000</f>
        <v>9.6087120000000002E-3</v>
      </c>
      <c r="J13460" t="s">
        <v>18</v>
      </c>
      <c r="K13460" t="s">
        <v>19</v>
      </c>
      <c r="L13460">
        <v>1</v>
      </c>
      <c r="M13460" t="s">
        <v>68</v>
      </c>
      <c r="N13460" t="s">
        <v>156</v>
      </c>
      <c r="O13460" t="s">
        <v>22</v>
      </c>
    </row>
    <row r="13461" spans="1:15">
      <c r="A13461" t="s">
        <v>20511</v>
      </c>
      <c r="B13461" s="1">
        <v>45762</v>
      </c>
      <c r="C13461" t="s">
        <v>5215</v>
      </c>
      <c r="D13461" t="s">
        <v>102</v>
      </c>
      <c r="E13461" t="s">
        <v>103</v>
      </c>
      <c r="F13461">
        <v>2</v>
      </c>
      <c r="G13461">
        <v>47109.22</v>
      </c>
      <c r="H13461">
        <v>94218.44</v>
      </c>
      <c r="I13461">
        <f>salesdata[[#This Row],[Total_Sales_INR]]/10000000</f>
        <v>9.4218440000000004E-3</v>
      </c>
      <c r="J13461" t="s">
        <v>34</v>
      </c>
      <c r="K13461" t="s">
        <v>35</v>
      </c>
      <c r="L13461">
        <v>5</v>
      </c>
      <c r="M13461" t="s">
        <v>170</v>
      </c>
      <c r="N13461" t="s">
        <v>127</v>
      </c>
      <c r="O13461" t="s">
        <v>22</v>
      </c>
    </row>
    <row r="13462" spans="1:15">
      <c r="A13462" t="s">
        <v>20512</v>
      </c>
      <c r="B13462" s="1">
        <v>45697</v>
      </c>
      <c r="C13462" t="s">
        <v>7363</v>
      </c>
      <c r="D13462" t="s">
        <v>16</v>
      </c>
      <c r="E13462" t="s">
        <v>130</v>
      </c>
      <c r="F13462">
        <v>5</v>
      </c>
      <c r="G13462">
        <v>24374.12</v>
      </c>
      <c r="H13462">
        <v>121870.6</v>
      </c>
      <c r="I13462">
        <f>salesdata[[#This Row],[Total_Sales_INR]]/10000000</f>
        <v>1.2187060000000001E-2</v>
      </c>
      <c r="J13462" t="s">
        <v>34</v>
      </c>
      <c r="K13462" t="s">
        <v>19</v>
      </c>
      <c r="L13462">
        <v>1</v>
      </c>
      <c r="M13462" t="s">
        <v>68</v>
      </c>
      <c r="N13462" t="s">
        <v>69</v>
      </c>
      <c r="O13462" t="s">
        <v>22</v>
      </c>
    </row>
    <row r="13463" spans="1:15">
      <c r="A13463" t="s">
        <v>20513</v>
      </c>
      <c r="B13463" s="1">
        <v>45761</v>
      </c>
      <c r="C13463" t="s">
        <v>20514</v>
      </c>
      <c r="D13463" t="s">
        <v>102</v>
      </c>
      <c r="E13463" t="s">
        <v>118</v>
      </c>
      <c r="F13463">
        <v>3</v>
      </c>
      <c r="G13463">
        <v>8575.84</v>
      </c>
      <c r="H13463">
        <v>25727.52</v>
      </c>
      <c r="I13463">
        <f>salesdata[[#This Row],[Total_Sales_INR]]/10000000</f>
        <v>2.5727520000000002E-3</v>
      </c>
      <c r="J13463" t="s">
        <v>34</v>
      </c>
      <c r="K13463" t="s">
        <v>72</v>
      </c>
      <c r="L13463">
        <v>3</v>
      </c>
      <c r="M13463" t="s">
        <v>115</v>
      </c>
      <c r="N13463" t="s">
        <v>213</v>
      </c>
      <c r="O13463" t="s">
        <v>22</v>
      </c>
    </row>
    <row r="13464" spans="1:15">
      <c r="A13464" t="s">
        <v>20515</v>
      </c>
      <c r="B13464" s="1">
        <v>45699</v>
      </c>
      <c r="C13464" t="s">
        <v>6393</v>
      </c>
      <c r="D13464" t="s">
        <v>45</v>
      </c>
      <c r="E13464" t="s">
        <v>60</v>
      </c>
      <c r="F13464">
        <v>4</v>
      </c>
      <c r="G13464">
        <v>22038.34</v>
      </c>
      <c r="H13464">
        <v>88153.36</v>
      </c>
      <c r="I13464">
        <f>salesdata[[#This Row],[Total_Sales_INR]]/10000000</f>
        <v>8.815336E-3</v>
      </c>
      <c r="J13464" t="s">
        <v>27</v>
      </c>
      <c r="K13464" t="s">
        <v>35</v>
      </c>
      <c r="L13464">
        <v>1</v>
      </c>
      <c r="M13464" t="s">
        <v>107</v>
      </c>
      <c r="N13464" t="s">
        <v>52</v>
      </c>
      <c r="O13464" t="s">
        <v>22</v>
      </c>
    </row>
    <row r="13465" spans="1:15">
      <c r="A13465" t="s">
        <v>20516</v>
      </c>
      <c r="B13465" s="1">
        <v>45872</v>
      </c>
      <c r="C13465" t="s">
        <v>12759</v>
      </c>
      <c r="D13465" t="s">
        <v>25</v>
      </c>
      <c r="E13465" t="s">
        <v>280</v>
      </c>
      <c r="F13465">
        <v>2</v>
      </c>
      <c r="G13465">
        <v>5529.11</v>
      </c>
      <c r="H13465">
        <v>11058.22</v>
      </c>
      <c r="I13465">
        <f>salesdata[[#This Row],[Total_Sales_INR]]/10000000</f>
        <v>1.105822E-3</v>
      </c>
      <c r="J13465" t="s">
        <v>47</v>
      </c>
      <c r="K13465" t="s">
        <v>35</v>
      </c>
      <c r="L13465">
        <v>2</v>
      </c>
      <c r="M13465" t="s">
        <v>133</v>
      </c>
      <c r="N13465" t="s">
        <v>216</v>
      </c>
      <c r="O13465" t="s">
        <v>22</v>
      </c>
    </row>
    <row r="13466" spans="1:15">
      <c r="A13466" t="s">
        <v>20517</v>
      </c>
      <c r="B13466" s="1">
        <v>45962</v>
      </c>
      <c r="C13466" t="s">
        <v>20518</v>
      </c>
      <c r="D13466" t="s">
        <v>102</v>
      </c>
      <c r="E13466" t="s">
        <v>155</v>
      </c>
      <c r="F13466">
        <v>4</v>
      </c>
      <c r="G13466">
        <v>47237.38</v>
      </c>
      <c r="H13466">
        <v>188949.52</v>
      </c>
      <c r="I13466">
        <f>salesdata[[#This Row],[Total_Sales_INR]]/10000000</f>
        <v>1.8894952E-2</v>
      </c>
      <c r="J13466" t="s">
        <v>47</v>
      </c>
      <c r="K13466" t="s">
        <v>35</v>
      </c>
      <c r="L13466">
        <v>5</v>
      </c>
      <c r="M13466" t="s">
        <v>73</v>
      </c>
      <c r="N13466" t="s">
        <v>94</v>
      </c>
      <c r="O13466" t="s">
        <v>22</v>
      </c>
    </row>
    <row r="13467" spans="1:15">
      <c r="A13467" t="s">
        <v>20519</v>
      </c>
      <c r="B13467" s="1">
        <v>45764</v>
      </c>
      <c r="C13467" t="s">
        <v>8742</v>
      </c>
      <c r="D13467" t="s">
        <v>16</v>
      </c>
      <c r="E13467" t="s">
        <v>137</v>
      </c>
      <c r="F13467">
        <v>5</v>
      </c>
      <c r="G13467">
        <v>12481.64</v>
      </c>
      <c r="H13467">
        <v>62408.2</v>
      </c>
      <c r="I13467">
        <f>salesdata[[#This Row],[Total_Sales_INR]]/10000000</f>
        <v>6.2408199999999994E-3</v>
      </c>
      <c r="J13467" t="s">
        <v>18</v>
      </c>
      <c r="K13467" t="s">
        <v>19</v>
      </c>
      <c r="L13467">
        <v>3</v>
      </c>
      <c r="M13467" t="s">
        <v>61</v>
      </c>
      <c r="N13467" t="s">
        <v>21</v>
      </c>
      <c r="O13467" t="s">
        <v>22</v>
      </c>
    </row>
    <row r="13468" spans="1:15">
      <c r="A13468" t="s">
        <v>20520</v>
      </c>
      <c r="B13468" s="1">
        <v>45897</v>
      </c>
      <c r="C13468" t="s">
        <v>20521</v>
      </c>
      <c r="D13468" t="s">
        <v>16</v>
      </c>
      <c r="E13468" t="s">
        <v>159</v>
      </c>
      <c r="F13468">
        <v>4</v>
      </c>
      <c r="G13468">
        <v>9410.92</v>
      </c>
      <c r="H13468">
        <v>37643.68</v>
      </c>
      <c r="I13468">
        <f>salesdata[[#This Row],[Total_Sales_INR]]/10000000</f>
        <v>3.7643680000000001E-3</v>
      </c>
      <c r="J13468" t="s">
        <v>18</v>
      </c>
      <c r="K13468" t="s">
        <v>19</v>
      </c>
      <c r="L13468">
        <v>5</v>
      </c>
      <c r="M13468" t="s">
        <v>41</v>
      </c>
      <c r="N13468" t="s">
        <v>360</v>
      </c>
      <c r="O13468" t="s">
        <v>22</v>
      </c>
    </row>
    <row r="13469" spans="1:15">
      <c r="A13469" t="s">
        <v>20522</v>
      </c>
      <c r="B13469" s="1">
        <v>45843</v>
      </c>
      <c r="C13469" t="s">
        <v>8995</v>
      </c>
      <c r="D13469" t="s">
        <v>25</v>
      </c>
      <c r="E13469" t="s">
        <v>140</v>
      </c>
      <c r="F13469">
        <v>5</v>
      </c>
      <c r="G13469">
        <v>37583.94</v>
      </c>
      <c r="H13469">
        <v>187919.7</v>
      </c>
      <c r="I13469">
        <f>salesdata[[#This Row],[Total_Sales_INR]]/10000000</f>
        <v>1.8791970000000002E-2</v>
      </c>
      <c r="J13469" t="s">
        <v>34</v>
      </c>
      <c r="K13469" t="s">
        <v>35</v>
      </c>
      <c r="L13469">
        <v>5</v>
      </c>
      <c r="M13469" t="s">
        <v>73</v>
      </c>
      <c r="N13469" t="s">
        <v>142</v>
      </c>
      <c r="O13469" t="s">
        <v>22</v>
      </c>
    </row>
    <row r="13470" spans="1:15">
      <c r="A13470" t="s">
        <v>20523</v>
      </c>
      <c r="B13470" s="1">
        <v>45743</v>
      </c>
      <c r="C13470" t="s">
        <v>2357</v>
      </c>
      <c r="D13470" t="s">
        <v>32</v>
      </c>
      <c r="E13470" t="s">
        <v>309</v>
      </c>
      <c r="F13470">
        <v>5</v>
      </c>
      <c r="G13470">
        <v>43613.27</v>
      </c>
      <c r="H13470">
        <v>218066.35</v>
      </c>
      <c r="I13470">
        <f>salesdata[[#This Row],[Total_Sales_INR]]/10000000</f>
        <v>2.1806635000000001E-2</v>
      </c>
      <c r="J13470" t="s">
        <v>27</v>
      </c>
      <c r="K13470" t="s">
        <v>35</v>
      </c>
      <c r="L13470">
        <v>5</v>
      </c>
      <c r="M13470" t="s">
        <v>170</v>
      </c>
      <c r="N13470" t="s">
        <v>82</v>
      </c>
      <c r="O13470" t="s">
        <v>22</v>
      </c>
    </row>
    <row r="13471" spans="1:15">
      <c r="A13471" t="s">
        <v>20524</v>
      </c>
      <c r="B13471" s="1">
        <v>45907</v>
      </c>
      <c r="C13471" t="s">
        <v>11207</v>
      </c>
      <c r="D13471" t="s">
        <v>45</v>
      </c>
      <c r="E13471" t="s">
        <v>85</v>
      </c>
      <c r="F13471">
        <v>3</v>
      </c>
      <c r="G13471">
        <v>44685.64</v>
      </c>
      <c r="H13471">
        <v>134056.92000000001</v>
      </c>
      <c r="I13471">
        <f>salesdata[[#This Row],[Total_Sales_INR]]/10000000</f>
        <v>1.3405692000000002E-2</v>
      </c>
      <c r="J13471" t="s">
        <v>47</v>
      </c>
      <c r="K13471" t="s">
        <v>72</v>
      </c>
      <c r="L13471">
        <v>4</v>
      </c>
      <c r="M13471" t="s">
        <v>160</v>
      </c>
      <c r="N13471" t="s">
        <v>48</v>
      </c>
      <c r="O13471" t="s">
        <v>22</v>
      </c>
    </row>
    <row r="13472" spans="1:15">
      <c r="A13472" t="s">
        <v>20525</v>
      </c>
      <c r="B13472" s="1">
        <v>45759</v>
      </c>
      <c r="C13472" t="s">
        <v>10973</v>
      </c>
      <c r="D13472" t="s">
        <v>25</v>
      </c>
      <c r="E13472" t="s">
        <v>140</v>
      </c>
      <c r="F13472">
        <v>5</v>
      </c>
      <c r="G13472">
        <v>48265.7</v>
      </c>
      <c r="H13472">
        <v>241328.5</v>
      </c>
      <c r="I13472">
        <f>salesdata[[#This Row],[Total_Sales_INR]]/10000000</f>
        <v>2.4132850000000001E-2</v>
      </c>
      <c r="J13472" t="s">
        <v>18</v>
      </c>
      <c r="K13472" t="s">
        <v>19</v>
      </c>
      <c r="L13472">
        <v>2</v>
      </c>
      <c r="M13472" t="s">
        <v>265</v>
      </c>
      <c r="N13472" t="s">
        <v>213</v>
      </c>
      <c r="O13472" t="s">
        <v>22</v>
      </c>
    </row>
    <row r="13473" spans="1:15">
      <c r="A13473" t="s">
        <v>20526</v>
      </c>
      <c r="B13473" s="1">
        <v>45946</v>
      </c>
      <c r="C13473" t="s">
        <v>11922</v>
      </c>
      <c r="D13473" t="s">
        <v>45</v>
      </c>
      <c r="E13473" t="s">
        <v>46</v>
      </c>
      <c r="F13473">
        <v>5</v>
      </c>
      <c r="G13473">
        <v>40563.96</v>
      </c>
      <c r="H13473">
        <v>202819.8</v>
      </c>
      <c r="I13473">
        <f>salesdata[[#This Row],[Total_Sales_INR]]/10000000</f>
        <v>2.0281979999999998E-2</v>
      </c>
      <c r="J13473" t="s">
        <v>18</v>
      </c>
      <c r="K13473" t="s">
        <v>19</v>
      </c>
      <c r="L13473">
        <v>1</v>
      </c>
      <c r="M13473" t="s">
        <v>107</v>
      </c>
      <c r="N13473" t="s">
        <v>48</v>
      </c>
      <c r="O13473" t="s">
        <v>22</v>
      </c>
    </row>
    <row r="13474" spans="1:15">
      <c r="A13474" t="s">
        <v>20527</v>
      </c>
      <c r="B13474" s="1">
        <v>45863</v>
      </c>
      <c r="C13474" t="s">
        <v>8609</v>
      </c>
      <c r="D13474" t="s">
        <v>25</v>
      </c>
      <c r="E13474" t="s">
        <v>91</v>
      </c>
      <c r="F13474">
        <v>2</v>
      </c>
      <c r="G13474">
        <v>34629.71</v>
      </c>
      <c r="H13474">
        <v>69259.42</v>
      </c>
      <c r="I13474">
        <f>salesdata[[#This Row],[Total_Sales_INR]]/10000000</f>
        <v>6.925942E-3</v>
      </c>
      <c r="J13474" t="s">
        <v>27</v>
      </c>
      <c r="K13474" t="s">
        <v>72</v>
      </c>
      <c r="L13474">
        <v>5</v>
      </c>
      <c r="M13474" t="s">
        <v>28</v>
      </c>
      <c r="N13474" t="s">
        <v>69</v>
      </c>
      <c r="O13474" t="s">
        <v>22</v>
      </c>
    </row>
    <row r="13475" spans="1:15">
      <c r="A13475" t="s">
        <v>20528</v>
      </c>
      <c r="B13475" s="1">
        <v>45985</v>
      </c>
      <c r="C13475" t="s">
        <v>15027</v>
      </c>
      <c r="D13475" t="s">
        <v>102</v>
      </c>
      <c r="E13475" t="s">
        <v>184</v>
      </c>
      <c r="F13475">
        <v>4</v>
      </c>
      <c r="G13475">
        <v>14628.41</v>
      </c>
      <c r="H13475">
        <v>58513.64</v>
      </c>
      <c r="I13475">
        <f>salesdata[[#This Row],[Total_Sales_INR]]/10000000</f>
        <v>5.8513639999999995E-3</v>
      </c>
      <c r="J13475" t="s">
        <v>47</v>
      </c>
      <c r="K13475" t="s">
        <v>72</v>
      </c>
      <c r="L13475">
        <v>1</v>
      </c>
      <c r="M13475" t="s">
        <v>119</v>
      </c>
      <c r="N13475" t="s">
        <v>78</v>
      </c>
      <c r="O13475" t="s">
        <v>22</v>
      </c>
    </row>
    <row r="13476" spans="1:15">
      <c r="A13476" t="s">
        <v>20529</v>
      </c>
      <c r="B13476" s="1">
        <v>45890</v>
      </c>
      <c r="C13476" t="s">
        <v>11042</v>
      </c>
      <c r="D13476" t="s">
        <v>16</v>
      </c>
      <c r="E13476" t="s">
        <v>130</v>
      </c>
      <c r="F13476">
        <v>1</v>
      </c>
      <c r="G13476">
        <v>45209.120000000003</v>
      </c>
      <c r="H13476">
        <v>45209.120000000003</v>
      </c>
      <c r="I13476">
        <f>salesdata[[#This Row],[Total_Sales_INR]]/10000000</f>
        <v>4.5209120000000002E-3</v>
      </c>
      <c r="J13476" t="s">
        <v>27</v>
      </c>
      <c r="K13476" t="s">
        <v>72</v>
      </c>
      <c r="L13476">
        <v>5</v>
      </c>
      <c r="M13476" t="s">
        <v>41</v>
      </c>
      <c r="N13476" t="s">
        <v>94</v>
      </c>
      <c r="O13476" t="s">
        <v>22</v>
      </c>
    </row>
    <row r="13477" spans="1:15">
      <c r="A13477" t="s">
        <v>20530</v>
      </c>
      <c r="B13477" s="1">
        <v>46014</v>
      </c>
      <c r="C13477" t="s">
        <v>1909</v>
      </c>
      <c r="D13477" t="s">
        <v>16</v>
      </c>
      <c r="E13477" t="s">
        <v>159</v>
      </c>
      <c r="F13477">
        <v>5</v>
      </c>
      <c r="G13477">
        <v>30887.14</v>
      </c>
      <c r="H13477">
        <v>154435.70000000001</v>
      </c>
      <c r="I13477">
        <f>salesdata[[#This Row],[Total_Sales_INR]]/10000000</f>
        <v>1.5443570000000002E-2</v>
      </c>
      <c r="J13477" t="s">
        <v>34</v>
      </c>
      <c r="K13477" t="s">
        <v>35</v>
      </c>
      <c r="L13477">
        <v>2</v>
      </c>
      <c r="M13477" t="s">
        <v>133</v>
      </c>
      <c r="N13477" t="s">
        <v>21</v>
      </c>
      <c r="O13477" t="s">
        <v>22</v>
      </c>
    </row>
    <row r="13478" spans="1:15">
      <c r="A13478" t="s">
        <v>20531</v>
      </c>
      <c r="B13478" s="1">
        <v>45817</v>
      </c>
      <c r="C13478" t="s">
        <v>2313</v>
      </c>
      <c r="D13478" t="s">
        <v>16</v>
      </c>
      <c r="E13478" t="s">
        <v>17</v>
      </c>
      <c r="F13478">
        <v>2</v>
      </c>
      <c r="G13478">
        <v>14841.5</v>
      </c>
      <c r="H13478">
        <v>29683</v>
      </c>
      <c r="I13478">
        <f>salesdata[[#This Row],[Total_Sales_INR]]/10000000</f>
        <v>2.9683000000000001E-3</v>
      </c>
      <c r="J13478" t="s">
        <v>34</v>
      </c>
      <c r="K13478" t="s">
        <v>35</v>
      </c>
      <c r="L13478">
        <v>4</v>
      </c>
      <c r="M13478" t="s">
        <v>198</v>
      </c>
      <c r="N13478" t="s">
        <v>112</v>
      </c>
      <c r="O13478" t="s">
        <v>22</v>
      </c>
    </row>
    <row r="13479" spans="1:15">
      <c r="A13479" t="s">
        <v>20532</v>
      </c>
      <c r="B13479" s="1">
        <v>45875</v>
      </c>
      <c r="C13479" t="s">
        <v>20533</v>
      </c>
      <c r="D13479" t="s">
        <v>102</v>
      </c>
      <c r="E13479" t="s">
        <v>155</v>
      </c>
      <c r="F13479">
        <v>3</v>
      </c>
      <c r="G13479">
        <v>49617.74</v>
      </c>
      <c r="H13479">
        <v>148853.22</v>
      </c>
      <c r="I13479">
        <f>salesdata[[#This Row],[Total_Sales_INR]]/10000000</f>
        <v>1.4885321999999999E-2</v>
      </c>
      <c r="J13479" t="s">
        <v>34</v>
      </c>
      <c r="K13479" t="s">
        <v>35</v>
      </c>
      <c r="L13479">
        <v>3</v>
      </c>
      <c r="M13479" t="s">
        <v>36</v>
      </c>
      <c r="N13479" t="s">
        <v>120</v>
      </c>
      <c r="O13479" t="s">
        <v>22</v>
      </c>
    </row>
    <row r="13480" spans="1:15">
      <c r="A13480" t="s">
        <v>20534</v>
      </c>
      <c r="B13480" s="1">
        <v>45911</v>
      </c>
      <c r="C13480" t="s">
        <v>7703</v>
      </c>
      <c r="D13480" t="s">
        <v>45</v>
      </c>
      <c r="E13480" t="s">
        <v>85</v>
      </c>
      <c r="F13480">
        <v>4</v>
      </c>
      <c r="G13480">
        <v>38316.620000000003</v>
      </c>
      <c r="H13480">
        <v>153266.48000000001</v>
      </c>
      <c r="I13480">
        <f>salesdata[[#This Row],[Total_Sales_INR]]/10000000</f>
        <v>1.5326648000000002E-2</v>
      </c>
      <c r="J13480" t="s">
        <v>34</v>
      </c>
      <c r="K13480" t="s">
        <v>72</v>
      </c>
      <c r="L13480">
        <v>5</v>
      </c>
      <c r="M13480" t="s">
        <v>28</v>
      </c>
      <c r="N13480" t="s">
        <v>69</v>
      </c>
      <c r="O13480" t="s">
        <v>22</v>
      </c>
    </row>
    <row r="13481" spans="1:15">
      <c r="A13481" t="s">
        <v>20535</v>
      </c>
      <c r="B13481" s="1">
        <v>45776</v>
      </c>
      <c r="C13481" t="s">
        <v>8573</v>
      </c>
      <c r="D13481" t="s">
        <v>25</v>
      </c>
      <c r="E13481" t="s">
        <v>91</v>
      </c>
      <c r="F13481">
        <v>2</v>
      </c>
      <c r="G13481">
        <v>39307.85</v>
      </c>
      <c r="H13481">
        <v>78615.7</v>
      </c>
      <c r="I13481">
        <f>salesdata[[#This Row],[Total_Sales_INR]]/10000000</f>
        <v>7.86157E-3</v>
      </c>
      <c r="J13481" t="s">
        <v>34</v>
      </c>
      <c r="K13481" t="s">
        <v>19</v>
      </c>
      <c r="L13481">
        <v>5</v>
      </c>
      <c r="M13481" t="s">
        <v>73</v>
      </c>
      <c r="N13481" t="s">
        <v>62</v>
      </c>
      <c r="O13481" t="s">
        <v>22</v>
      </c>
    </row>
    <row r="13482" spans="1:15">
      <c r="A13482" t="s">
        <v>20536</v>
      </c>
      <c r="B13482" s="1">
        <v>45870</v>
      </c>
      <c r="C13482" t="s">
        <v>6264</v>
      </c>
      <c r="D13482" t="s">
        <v>45</v>
      </c>
      <c r="E13482" t="s">
        <v>85</v>
      </c>
      <c r="F13482">
        <v>3</v>
      </c>
      <c r="G13482">
        <v>44679.54</v>
      </c>
      <c r="H13482">
        <v>134038.62</v>
      </c>
      <c r="I13482">
        <f>salesdata[[#This Row],[Total_Sales_INR]]/10000000</f>
        <v>1.3403861999999999E-2</v>
      </c>
      <c r="J13482" t="s">
        <v>27</v>
      </c>
      <c r="K13482" t="s">
        <v>72</v>
      </c>
      <c r="L13482">
        <v>4</v>
      </c>
      <c r="M13482" t="s">
        <v>198</v>
      </c>
      <c r="N13482" t="s">
        <v>156</v>
      </c>
      <c r="O13482" t="s">
        <v>22</v>
      </c>
    </row>
    <row r="13483" spans="1:15">
      <c r="A13483" t="s">
        <v>20537</v>
      </c>
      <c r="B13483" s="1">
        <v>45673</v>
      </c>
      <c r="C13483" t="s">
        <v>1314</v>
      </c>
      <c r="D13483" t="s">
        <v>32</v>
      </c>
      <c r="E13483" t="s">
        <v>81</v>
      </c>
      <c r="F13483">
        <v>1</v>
      </c>
      <c r="G13483">
        <v>47756.5</v>
      </c>
      <c r="H13483">
        <v>47756.5</v>
      </c>
      <c r="I13483">
        <f>salesdata[[#This Row],[Total_Sales_INR]]/10000000</f>
        <v>4.7756500000000002E-3</v>
      </c>
      <c r="J13483" t="s">
        <v>47</v>
      </c>
      <c r="K13483" t="s">
        <v>35</v>
      </c>
      <c r="L13483">
        <v>2</v>
      </c>
      <c r="M13483" t="s">
        <v>56</v>
      </c>
      <c r="N13483" t="s">
        <v>112</v>
      </c>
      <c r="O13483" t="s">
        <v>22</v>
      </c>
    </row>
    <row r="13484" spans="1:15">
      <c r="A13484" t="s">
        <v>20538</v>
      </c>
      <c r="B13484" s="1">
        <v>45997</v>
      </c>
      <c r="C13484" t="s">
        <v>837</v>
      </c>
      <c r="D13484" t="s">
        <v>45</v>
      </c>
      <c r="E13484" t="s">
        <v>55</v>
      </c>
      <c r="F13484">
        <v>2</v>
      </c>
      <c r="G13484">
        <v>28651.42</v>
      </c>
      <c r="H13484">
        <v>57302.84</v>
      </c>
      <c r="I13484">
        <f>salesdata[[#This Row],[Total_Sales_INR]]/10000000</f>
        <v>5.7302839999999996E-3</v>
      </c>
      <c r="J13484" t="s">
        <v>18</v>
      </c>
      <c r="K13484" t="s">
        <v>72</v>
      </c>
      <c r="L13484">
        <v>4</v>
      </c>
      <c r="M13484" t="s">
        <v>123</v>
      </c>
      <c r="N13484" t="s">
        <v>42</v>
      </c>
      <c r="O13484" t="s">
        <v>22</v>
      </c>
    </row>
    <row r="13485" spans="1:15">
      <c r="A13485" t="s">
        <v>20539</v>
      </c>
      <c r="B13485" s="1">
        <v>45889</v>
      </c>
      <c r="C13485" t="s">
        <v>14430</v>
      </c>
      <c r="D13485" t="s">
        <v>45</v>
      </c>
      <c r="E13485" t="s">
        <v>65</v>
      </c>
      <c r="F13485">
        <v>2</v>
      </c>
      <c r="G13485">
        <v>31468.240000000002</v>
      </c>
      <c r="H13485">
        <v>62936.480000000003</v>
      </c>
      <c r="I13485">
        <f>salesdata[[#This Row],[Total_Sales_INR]]/10000000</f>
        <v>6.2936480000000006E-3</v>
      </c>
      <c r="J13485" t="s">
        <v>27</v>
      </c>
      <c r="K13485" t="s">
        <v>72</v>
      </c>
      <c r="L13485">
        <v>2</v>
      </c>
      <c r="M13485" t="s">
        <v>56</v>
      </c>
      <c r="N13485" t="s">
        <v>216</v>
      </c>
      <c r="O13485" t="s">
        <v>22</v>
      </c>
    </row>
    <row r="13486" spans="1:15">
      <c r="A13486" t="s">
        <v>20540</v>
      </c>
      <c r="B13486" s="1">
        <v>45772</v>
      </c>
      <c r="C13486" t="s">
        <v>20541</v>
      </c>
      <c r="D13486" t="s">
        <v>16</v>
      </c>
      <c r="E13486" t="s">
        <v>145</v>
      </c>
      <c r="F13486">
        <v>5</v>
      </c>
      <c r="G13486">
        <v>1032.54</v>
      </c>
      <c r="H13486">
        <v>5162.7</v>
      </c>
      <c r="I13486">
        <f>salesdata[[#This Row],[Total_Sales_INR]]/10000000</f>
        <v>5.1626999999999999E-4</v>
      </c>
      <c r="J13486" t="s">
        <v>47</v>
      </c>
      <c r="K13486" t="s">
        <v>35</v>
      </c>
      <c r="L13486">
        <v>4</v>
      </c>
      <c r="M13486" t="s">
        <v>123</v>
      </c>
      <c r="N13486" t="s">
        <v>173</v>
      </c>
      <c r="O13486" t="s">
        <v>22</v>
      </c>
    </row>
    <row r="13487" spans="1:15">
      <c r="A13487" t="s">
        <v>20542</v>
      </c>
      <c r="B13487" s="1">
        <v>45909</v>
      </c>
      <c r="C13487" t="s">
        <v>20543</v>
      </c>
      <c r="D13487" t="s">
        <v>32</v>
      </c>
      <c r="E13487" t="s">
        <v>250</v>
      </c>
      <c r="F13487">
        <v>4</v>
      </c>
      <c r="G13487">
        <v>2953.65</v>
      </c>
      <c r="H13487">
        <v>11814.6</v>
      </c>
      <c r="I13487">
        <f>salesdata[[#This Row],[Total_Sales_INR]]/10000000</f>
        <v>1.1814600000000001E-3</v>
      </c>
      <c r="J13487" t="s">
        <v>47</v>
      </c>
      <c r="K13487" t="s">
        <v>19</v>
      </c>
      <c r="L13487">
        <v>1</v>
      </c>
      <c r="M13487" t="s">
        <v>119</v>
      </c>
      <c r="N13487" t="s">
        <v>82</v>
      </c>
      <c r="O13487" t="s">
        <v>22</v>
      </c>
    </row>
    <row r="13488" spans="1:15">
      <c r="A13488" t="s">
        <v>20544</v>
      </c>
      <c r="B13488" s="1">
        <v>45705</v>
      </c>
      <c r="C13488" t="s">
        <v>2371</v>
      </c>
      <c r="D13488" t="s">
        <v>32</v>
      </c>
      <c r="E13488" t="s">
        <v>81</v>
      </c>
      <c r="F13488">
        <v>3</v>
      </c>
      <c r="G13488">
        <v>7730.05</v>
      </c>
      <c r="H13488">
        <v>23190.15</v>
      </c>
      <c r="I13488">
        <f>salesdata[[#This Row],[Total_Sales_INR]]/10000000</f>
        <v>2.3190150000000002E-3</v>
      </c>
      <c r="J13488" t="s">
        <v>18</v>
      </c>
      <c r="K13488" t="s">
        <v>72</v>
      </c>
      <c r="L13488">
        <v>2</v>
      </c>
      <c r="M13488" t="s">
        <v>265</v>
      </c>
      <c r="N13488" t="s">
        <v>124</v>
      </c>
      <c r="O13488" t="s">
        <v>22</v>
      </c>
    </row>
    <row r="13489" spans="1:15">
      <c r="A13489" t="s">
        <v>20545</v>
      </c>
      <c r="B13489" s="1">
        <v>45792</v>
      </c>
      <c r="C13489" t="s">
        <v>9142</v>
      </c>
      <c r="D13489" t="s">
        <v>102</v>
      </c>
      <c r="E13489" t="s">
        <v>103</v>
      </c>
      <c r="F13489">
        <v>1</v>
      </c>
      <c r="G13489">
        <v>31097.49</v>
      </c>
      <c r="H13489">
        <v>31097.49</v>
      </c>
      <c r="I13489">
        <f>salesdata[[#This Row],[Total_Sales_INR]]/10000000</f>
        <v>3.1097490000000002E-3</v>
      </c>
      <c r="J13489" t="s">
        <v>47</v>
      </c>
      <c r="K13489" t="s">
        <v>19</v>
      </c>
      <c r="L13489">
        <v>4</v>
      </c>
      <c r="M13489" t="s">
        <v>198</v>
      </c>
      <c r="N13489" t="s">
        <v>74</v>
      </c>
      <c r="O13489" t="s">
        <v>22</v>
      </c>
    </row>
    <row r="13490" spans="1:15">
      <c r="A13490" t="s">
        <v>20546</v>
      </c>
      <c r="B13490" s="1">
        <v>45703</v>
      </c>
      <c r="C13490" t="s">
        <v>20547</v>
      </c>
      <c r="D13490" t="s">
        <v>25</v>
      </c>
      <c r="E13490" t="s">
        <v>140</v>
      </c>
      <c r="F13490">
        <v>3</v>
      </c>
      <c r="G13490">
        <v>42903.59</v>
      </c>
      <c r="H13490">
        <v>128710.77</v>
      </c>
      <c r="I13490">
        <f>salesdata[[#This Row],[Total_Sales_INR]]/10000000</f>
        <v>1.2871077E-2</v>
      </c>
      <c r="J13490" t="s">
        <v>34</v>
      </c>
      <c r="K13490" t="s">
        <v>72</v>
      </c>
      <c r="L13490">
        <v>2</v>
      </c>
      <c r="M13490" t="s">
        <v>56</v>
      </c>
      <c r="N13490" t="s">
        <v>78</v>
      </c>
      <c r="O13490" t="s">
        <v>22</v>
      </c>
    </row>
    <row r="13491" spans="1:15">
      <c r="A13491" t="s">
        <v>20548</v>
      </c>
      <c r="B13491" s="1">
        <v>45798</v>
      </c>
      <c r="C13491" t="s">
        <v>13406</v>
      </c>
      <c r="D13491" t="s">
        <v>16</v>
      </c>
      <c r="E13491" t="s">
        <v>145</v>
      </c>
      <c r="F13491">
        <v>2</v>
      </c>
      <c r="G13491">
        <v>10255.280000000001</v>
      </c>
      <c r="H13491">
        <v>20510.560000000001</v>
      </c>
      <c r="I13491">
        <f>salesdata[[#This Row],[Total_Sales_INR]]/10000000</f>
        <v>2.0510560000000003E-3</v>
      </c>
      <c r="J13491" t="s">
        <v>34</v>
      </c>
      <c r="K13491" t="s">
        <v>35</v>
      </c>
      <c r="L13491">
        <v>1</v>
      </c>
      <c r="M13491" t="s">
        <v>119</v>
      </c>
      <c r="N13491" t="s">
        <v>150</v>
      </c>
      <c r="O13491" t="s">
        <v>22</v>
      </c>
    </row>
    <row r="13492" spans="1:15">
      <c r="A13492" t="s">
        <v>20549</v>
      </c>
      <c r="B13492" s="1">
        <v>45729</v>
      </c>
      <c r="C13492" t="s">
        <v>8548</v>
      </c>
      <c r="D13492" t="s">
        <v>16</v>
      </c>
      <c r="E13492" t="s">
        <v>145</v>
      </c>
      <c r="F13492">
        <v>5</v>
      </c>
      <c r="G13492">
        <v>40361.74</v>
      </c>
      <c r="H13492">
        <v>201808.7</v>
      </c>
      <c r="I13492">
        <f>salesdata[[#This Row],[Total_Sales_INR]]/10000000</f>
        <v>2.018087E-2</v>
      </c>
      <c r="J13492" t="s">
        <v>18</v>
      </c>
      <c r="K13492" t="s">
        <v>72</v>
      </c>
      <c r="L13492">
        <v>3</v>
      </c>
      <c r="M13492" t="s">
        <v>77</v>
      </c>
      <c r="N13492" t="s">
        <v>48</v>
      </c>
      <c r="O13492" t="s">
        <v>22</v>
      </c>
    </row>
    <row r="13493" spans="1:15">
      <c r="A13493" t="s">
        <v>20550</v>
      </c>
      <c r="B13493" s="1">
        <v>45824</v>
      </c>
      <c r="C13493" t="s">
        <v>17467</v>
      </c>
      <c r="D13493" t="s">
        <v>25</v>
      </c>
      <c r="E13493" t="s">
        <v>280</v>
      </c>
      <c r="F13493">
        <v>4</v>
      </c>
      <c r="G13493">
        <v>14137.22</v>
      </c>
      <c r="H13493">
        <v>56548.88</v>
      </c>
      <c r="I13493">
        <f>salesdata[[#This Row],[Total_Sales_INR]]/10000000</f>
        <v>5.6548879999999994E-3</v>
      </c>
      <c r="J13493" t="s">
        <v>27</v>
      </c>
      <c r="K13493" t="s">
        <v>35</v>
      </c>
      <c r="L13493">
        <v>2</v>
      </c>
      <c r="M13493" t="s">
        <v>104</v>
      </c>
      <c r="N13493" t="s">
        <v>360</v>
      </c>
      <c r="O13493" t="s">
        <v>22</v>
      </c>
    </row>
    <row r="13494" spans="1:15">
      <c r="A13494" t="s">
        <v>20551</v>
      </c>
      <c r="B13494" s="1">
        <v>45741</v>
      </c>
      <c r="C13494" t="s">
        <v>11519</v>
      </c>
      <c r="D13494" t="s">
        <v>102</v>
      </c>
      <c r="E13494" t="s">
        <v>193</v>
      </c>
      <c r="F13494">
        <v>2</v>
      </c>
      <c r="G13494">
        <v>3944.49</v>
      </c>
      <c r="H13494">
        <v>7888.98</v>
      </c>
      <c r="I13494">
        <f>salesdata[[#This Row],[Total_Sales_INR]]/10000000</f>
        <v>7.8889800000000001E-4</v>
      </c>
      <c r="J13494" t="s">
        <v>18</v>
      </c>
      <c r="K13494" t="s">
        <v>72</v>
      </c>
      <c r="L13494">
        <v>3</v>
      </c>
      <c r="M13494" t="s">
        <v>115</v>
      </c>
      <c r="N13494" t="s">
        <v>112</v>
      </c>
      <c r="O13494" t="s">
        <v>22</v>
      </c>
    </row>
    <row r="13495" spans="1:15">
      <c r="A13495" t="s">
        <v>20552</v>
      </c>
      <c r="B13495" s="1">
        <v>45662</v>
      </c>
      <c r="C13495" t="s">
        <v>16290</v>
      </c>
      <c r="D13495" t="s">
        <v>102</v>
      </c>
      <c r="E13495" t="s">
        <v>184</v>
      </c>
      <c r="F13495">
        <v>1</v>
      </c>
      <c r="G13495">
        <v>14103.3</v>
      </c>
      <c r="H13495">
        <v>14103.3</v>
      </c>
      <c r="I13495">
        <f>salesdata[[#This Row],[Total_Sales_INR]]/10000000</f>
        <v>1.41033E-3</v>
      </c>
      <c r="J13495" t="s">
        <v>34</v>
      </c>
      <c r="K13495" t="s">
        <v>19</v>
      </c>
      <c r="L13495">
        <v>2</v>
      </c>
      <c r="M13495" t="s">
        <v>141</v>
      </c>
      <c r="N13495" t="s">
        <v>112</v>
      </c>
      <c r="O13495" t="s">
        <v>22</v>
      </c>
    </row>
    <row r="13496" spans="1:15">
      <c r="A13496" t="s">
        <v>20553</v>
      </c>
      <c r="B13496" s="1">
        <v>45727</v>
      </c>
      <c r="C13496" t="s">
        <v>496</v>
      </c>
      <c r="D13496" t="s">
        <v>16</v>
      </c>
      <c r="E13496" t="s">
        <v>145</v>
      </c>
      <c r="F13496">
        <v>5</v>
      </c>
      <c r="G13496">
        <v>25437.58</v>
      </c>
      <c r="H13496">
        <v>127187.9</v>
      </c>
      <c r="I13496">
        <f>salesdata[[#This Row],[Total_Sales_INR]]/10000000</f>
        <v>1.2718789999999999E-2</v>
      </c>
      <c r="J13496" t="s">
        <v>27</v>
      </c>
      <c r="K13496" t="s">
        <v>19</v>
      </c>
      <c r="L13496">
        <v>3</v>
      </c>
      <c r="M13496" t="s">
        <v>61</v>
      </c>
      <c r="N13496" t="s">
        <v>48</v>
      </c>
      <c r="O13496" t="s">
        <v>22</v>
      </c>
    </row>
    <row r="13497" spans="1:15">
      <c r="A13497" t="s">
        <v>20554</v>
      </c>
      <c r="B13497" s="1">
        <v>45965</v>
      </c>
      <c r="C13497" t="s">
        <v>7799</v>
      </c>
      <c r="D13497" t="s">
        <v>25</v>
      </c>
      <c r="E13497" t="s">
        <v>140</v>
      </c>
      <c r="F13497">
        <v>5</v>
      </c>
      <c r="G13497">
        <v>5874.29</v>
      </c>
      <c r="H13497">
        <v>29371.45</v>
      </c>
      <c r="I13497">
        <f>salesdata[[#This Row],[Total_Sales_INR]]/10000000</f>
        <v>2.9371449999999999E-3</v>
      </c>
      <c r="J13497" t="s">
        <v>47</v>
      </c>
      <c r="K13497" t="s">
        <v>72</v>
      </c>
      <c r="L13497">
        <v>3</v>
      </c>
      <c r="M13497" t="s">
        <v>77</v>
      </c>
      <c r="N13497" t="s">
        <v>57</v>
      </c>
      <c r="O13497" t="s">
        <v>22</v>
      </c>
    </row>
    <row r="13498" spans="1:15">
      <c r="A13498" t="s">
        <v>20555</v>
      </c>
      <c r="B13498" s="1">
        <v>45915</v>
      </c>
      <c r="C13498" t="s">
        <v>1958</v>
      </c>
      <c r="D13498" t="s">
        <v>16</v>
      </c>
      <c r="E13498" t="s">
        <v>159</v>
      </c>
      <c r="F13498">
        <v>5</v>
      </c>
      <c r="G13498">
        <v>11508.76</v>
      </c>
      <c r="H13498">
        <v>57543.8</v>
      </c>
      <c r="I13498">
        <f>salesdata[[#This Row],[Total_Sales_INR]]/10000000</f>
        <v>5.7543799999999999E-3</v>
      </c>
      <c r="J13498" t="s">
        <v>27</v>
      </c>
      <c r="K13498" t="s">
        <v>72</v>
      </c>
      <c r="L13498">
        <v>5</v>
      </c>
      <c r="M13498" t="s">
        <v>73</v>
      </c>
      <c r="N13498" t="s">
        <v>29</v>
      </c>
      <c r="O13498" t="s">
        <v>22</v>
      </c>
    </row>
    <row r="13499" spans="1:15">
      <c r="A13499" t="s">
        <v>20556</v>
      </c>
      <c r="B13499" s="1">
        <v>45938</v>
      </c>
      <c r="C13499" t="s">
        <v>5061</v>
      </c>
      <c r="D13499" t="s">
        <v>45</v>
      </c>
      <c r="E13499" t="s">
        <v>85</v>
      </c>
      <c r="F13499">
        <v>4</v>
      </c>
      <c r="G13499">
        <v>8833.7000000000007</v>
      </c>
      <c r="H13499">
        <v>35334.800000000003</v>
      </c>
      <c r="I13499">
        <f>salesdata[[#This Row],[Total_Sales_INR]]/10000000</f>
        <v>3.5334800000000003E-3</v>
      </c>
      <c r="J13499" t="s">
        <v>18</v>
      </c>
      <c r="K13499" t="s">
        <v>19</v>
      </c>
      <c r="L13499">
        <v>2</v>
      </c>
      <c r="M13499" t="s">
        <v>141</v>
      </c>
      <c r="N13499" t="s">
        <v>42</v>
      </c>
      <c r="O13499" t="s">
        <v>22</v>
      </c>
    </row>
    <row r="13500" spans="1:15">
      <c r="A13500" t="s">
        <v>20557</v>
      </c>
      <c r="B13500" s="1">
        <v>45904</v>
      </c>
      <c r="C13500" t="s">
        <v>20558</v>
      </c>
      <c r="D13500" t="s">
        <v>32</v>
      </c>
      <c r="E13500" t="s">
        <v>250</v>
      </c>
      <c r="F13500">
        <v>1</v>
      </c>
      <c r="G13500">
        <v>27758.71</v>
      </c>
      <c r="H13500">
        <v>27758.71</v>
      </c>
      <c r="I13500">
        <f>salesdata[[#This Row],[Total_Sales_INR]]/10000000</f>
        <v>2.7758710000000001E-3</v>
      </c>
      <c r="J13500" t="s">
        <v>18</v>
      </c>
      <c r="K13500" t="s">
        <v>72</v>
      </c>
      <c r="L13500">
        <v>2</v>
      </c>
      <c r="M13500" t="s">
        <v>265</v>
      </c>
      <c r="N13500" t="s">
        <v>213</v>
      </c>
      <c r="O13500" t="s">
        <v>22</v>
      </c>
    </row>
    <row r="13501" spans="1:15">
      <c r="A13501" t="s">
        <v>20559</v>
      </c>
      <c r="B13501" s="1">
        <v>45742</v>
      </c>
      <c r="C13501" t="s">
        <v>20560</v>
      </c>
      <c r="D13501" t="s">
        <v>45</v>
      </c>
      <c r="E13501" t="s">
        <v>55</v>
      </c>
      <c r="F13501">
        <v>4</v>
      </c>
      <c r="G13501">
        <v>3835.65</v>
      </c>
      <c r="H13501">
        <v>15342.6</v>
      </c>
      <c r="I13501">
        <f>salesdata[[#This Row],[Total_Sales_INR]]/10000000</f>
        <v>1.53426E-3</v>
      </c>
      <c r="J13501" t="s">
        <v>34</v>
      </c>
      <c r="K13501" t="s">
        <v>72</v>
      </c>
      <c r="L13501">
        <v>5</v>
      </c>
      <c r="M13501" t="s">
        <v>41</v>
      </c>
      <c r="N13501" t="s">
        <v>97</v>
      </c>
      <c r="O13501" t="s">
        <v>22</v>
      </c>
    </row>
    <row r="13502" spans="1:15">
      <c r="A13502" t="s">
        <v>20561</v>
      </c>
      <c r="B13502" s="1">
        <v>45751</v>
      </c>
      <c r="C13502" t="s">
        <v>4458</v>
      </c>
      <c r="D13502" t="s">
        <v>45</v>
      </c>
      <c r="E13502" t="s">
        <v>55</v>
      </c>
      <c r="F13502">
        <v>1</v>
      </c>
      <c r="G13502">
        <v>13863.6</v>
      </c>
      <c r="H13502">
        <v>13863.6</v>
      </c>
      <c r="I13502">
        <f>salesdata[[#This Row],[Total_Sales_INR]]/10000000</f>
        <v>1.3863600000000001E-3</v>
      </c>
      <c r="J13502" t="s">
        <v>27</v>
      </c>
      <c r="K13502" t="s">
        <v>19</v>
      </c>
      <c r="L13502">
        <v>2</v>
      </c>
      <c r="M13502" t="s">
        <v>265</v>
      </c>
      <c r="N13502" t="s">
        <v>112</v>
      </c>
      <c r="O13502" t="s">
        <v>22</v>
      </c>
    </row>
    <row r="13503" spans="1:15">
      <c r="A13503" t="s">
        <v>20562</v>
      </c>
      <c r="B13503" s="1">
        <v>45747</v>
      </c>
      <c r="C13503" t="s">
        <v>2305</v>
      </c>
      <c r="D13503" t="s">
        <v>102</v>
      </c>
      <c r="E13503" t="s">
        <v>184</v>
      </c>
      <c r="F13503">
        <v>3</v>
      </c>
      <c r="G13503">
        <v>27326.44</v>
      </c>
      <c r="H13503">
        <v>81979.320000000007</v>
      </c>
      <c r="I13503">
        <f>salesdata[[#This Row],[Total_Sales_INR]]/10000000</f>
        <v>8.1979320000000015E-3</v>
      </c>
      <c r="J13503" t="s">
        <v>18</v>
      </c>
      <c r="K13503" t="s">
        <v>19</v>
      </c>
      <c r="L13503">
        <v>2</v>
      </c>
      <c r="M13503" t="s">
        <v>104</v>
      </c>
      <c r="N13503" t="s">
        <v>178</v>
      </c>
      <c r="O13503" t="s">
        <v>22</v>
      </c>
    </row>
    <row r="13504" spans="1:15">
      <c r="A13504" t="s">
        <v>20563</v>
      </c>
      <c r="B13504" s="1">
        <v>45668</v>
      </c>
      <c r="C13504" t="s">
        <v>5231</v>
      </c>
      <c r="D13504" t="s">
        <v>102</v>
      </c>
      <c r="E13504" t="s">
        <v>118</v>
      </c>
      <c r="F13504">
        <v>5</v>
      </c>
      <c r="G13504">
        <v>15641.68</v>
      </c>
      <c r="H13504">
        <v>78208.399999999994</v>
      </c>
      <c r="I13504">
        <f>salesdata[[#This Row],[Total_Sales_INR]]/10000000</f>
        <v>7.820839999999999E-3</v>
      </c>
      <c r="J13504" t="s">
        <v>34</v>
      </c>
      <c r="K13504" t="s">
        <v>35</v>
      </c>
      <c r="L13504">
        <v>4</v>
      </c>
      <c r="M13504" t="s">
        <v>123</v>
      </c>
      <c r="N13504" t="s">
        <v>94</v>
      </c>
      <c r="O13504" t="s">
        <v>22</v>
      </c>
    </row>
    <row r="13505" spans="1:15">
      <c r="A13505" t="s">
        <v>20564</v>
      </c>
      <c r="B13505" s="1">
        <v>45885</v>
      </c>
      <c r="C13505" t="s">
        <v>10152</v>
      </c>
      <c r="D13505" t="s">
        <v>32</v>
      </c>
      <c r="E13505" t="s">
        <v>250</v>
      </c>
      <c r="F13505">
        <v>2</v>
      </c>
      <c r="G13505">
        <v>34611.040000000001</v>
      </c>
      <c r="H13505">
        <v>69222.080000000002</v>
      </c>
      <c r="I13505">
        <f>salesdata[[#This Row],[Total_Sales_INR]]/10000000</f>
        <v>6.922208E-3</v>
      </c>
      <c r="J13505" t="s">
        <v>27</v>
      </c>
      <c r="K13505" t="s">
        <v>35</v>
      </c>
      <c r="L13505">
        <v>3</v>
      </c>
      <c r="M13505" t="s">
        <v>77</v>
      </c>
      <c r="N13505" t="s">
        <v>216</v>
      </c>
      <c r="O13505" t="s">
        <v>22</v>
      </c>
    </row>
    <row r="13506" spans="1:15">
      <c r="A13506" t="s">
        <v>20565</v>
      </c>
      <c r="B13506" s="1">
        <v>45956</v>
      </c>
      <c r="C13506" t="s">
        <v>18074</v>
      </c>
      <c r="D13506" t="s">
        <v>25</v>
      </c>
      <c r="E13506" t="s">
        <v>140</v>
      </c>
      <c r="F13506">
        <v>5</v>
      </c>
      <c r="G13506">
        <v>12456.5</v>
      </c>
      <c r="H13506">
        <v>62282.5</v>
      </c>
      <c r="I13506">
        <f>salesdata[[#This Row],[Total_Sales_INR]]/10000000</f>
        <v>6.2282500000000003E-3</v>
      </c>
      <c r="J13506" t="s">
        <v>18</v>
      </c>
      <c r="K13506" t="s">
        <v>72</v>
      </c>
      <c r="L13506">
        <v>4</v>
      </c>
      <c r="M13506" t="s">
        <v>160</v>
      </c>
      <c r="N13506" t="s">
        <v>94</v>
      </c>
      <c r="O13506" t="s">
        <v>22</v>
      </c>
    </row>
    <row r="13507" spans="1:15">
      <c r="A13507" t="s">
        <v>20566</v>
      </c>
      <c r="B13507" s="1">
        <v>45665</v>
      </c>
      <c r="C13507" t="s">
        <v>19093</v>
      </c>
      <c r="D13507" t="s">
        <v>16</v>
      </c>
      <c r="E13507" t="s">
        <v>17</v>
      </c>
      <c r="F13507">
        <v>2</v>
      </c>
      <c r="G13507">
        <v>15300.94</v>
      </c>
      <c r="H13507">
        <v>30601.88</v>
      </c>
      <c r="I13507">
        <f>salesdata[[#This Row],[Total_Sales_INR]]/10000000</f>
        <v>3.0601880000000001E-3</v>
      </c>
      <c r="J13507" t="s">
        <v>34</v>
      </c>
      <c r="K13507" t="s">
        <v>35</v>
      </c>
      <c r="L13507">
        <v>1</v>
      </c>
      <c r="M13507" t="s">
        <v>119</v>
      </c>
      <c r="N13507" t="s">
        <v>124</v>
      </c>
      <c r="O13507" t="s">
        <v>22</v>
      </c>
    </row>
    <row r="13508" spans="1:15">
      <c r="A13508" t="s">
        <v>20567</v>
      </c>
      <c r="B13508" s="1">
        <v>45702</v>
      </c>
      <c r="C13508" t="s">
        <v>20568</v>
      </c>
      <c r="D13508" t="s">
        <v>45</v>
      </c>
      <c r="E13508" t="s">
        <v>46</v>
      </c>
      <c r="F13508">
        <v>1</v>
      </c>
      <c r="G13508">
        <v>23541.9</v>
      </c>
      <c r="H13508">
        <v>23541.9</v>
      </c>
      <c r="I13508">
        <f>salesdata[[#This Row],[Total_Sales_INR]]/10000000</f>
        <v>2.3541900000000004E-3</v>
      </c>
      <c r="J13508" t="s">
        <v>18</v>
      </c>
      <c r="K13508" t="s">
        <v>72</v>
      </c>
      <c r="L13508">
        <v>4</v>
      </c>
      <c r="M13508" t="s">
        <v>123</v>
      </c>
      <c r="N13508" t="s">
        <v>213</v>
      </c>
      <c r="O13508" t="s">
        <v>22</v>
      </c>
    </row>
    <row r="13509" spans="1:15">
      <c r="A13509" t="s">
        <v>20569</v>
      </c>
      <c r="B13509" s="1">
        <v>45912</v>
      </c>
      <c r="C13509" t="s">
        <v>20560</v>
      </c>
      <c r="D13509" t="s">
        <v>45</v>
      </c>
      <c r="E13509" t="s">
        <v>46</v>
      </c>
      <c r="F13509">
        <v>5</v>
      </c>
      <c r="G13509">
        <v>23494.45</v>
      </c>
      <c r="H13509">
        <v>117472.25</v>
      </c>
      <c r="I13509">
        <f>salesdata[[#This Row],[Total_Sales_INR]]/10000000</f>
        <v>1.1747225E-2</v>
      </c>
      <c r="J13509" t="s">
        <v>27</v>
      </c>
      <c r="K13509" t="s">
        <v>19</v>
      </c>
      <c r="L13509">
        <v>4</v>
      </c>
      <c r="M13509" t="s">
        <v>198</v>
      </c>
      <c r="N13509" t="s">
        <v>173</v>
      </c>
      <c r="O13509" t="s">
        <v>22</v>
      </c>
    </row>
    <row r="13510" spans="1:15">
      <c r="A13510" t="s">
        <v>20570</v>
      </c>
      <c r="B13510" s="1">
        <v>45862</v>
      </c>
      <c r="C13510" t="s">
        <v>1894</v>
      </c>
      <c r="D13510" t="s">
        <v>16</v>
      </c>
      <c r="E13510" t="s">
        <v>130</v>
      </c>
      <c r="F13510">
        <v>3</v>
      </c>
      <c r="G13510">
        <v>1293.33</v>
      </c>
      <c r="H13510">
        <v>3879.99</v>
      </c>
      <c r="I13510">
        <f>salesdata[[#This Row],[Total_Sales_INR]]/10000000</f>
        <v>3.8799899999999998E-4</v>
      </c>
      <c r="J13510" t="s">
        <v>34</v>
      </c>
      <c r="K13510" t="s">
        <v>35</v>
      </c>
      <c r="L13510">
        <v>3</v>
      </c>
      <c r="M13510" t="s">
        <v>115</v>
      </c>
      <c r="N13510" t="s">
        <v>82</v>
      </c>
      <c r="O13510" t="s">
        <v>22</v>
      </c>
    </row>
    <row r="13511" spans="1:15">
      <c r="A13511" t="s">
        <v>20571</v>
      </c>
      <c r="B13511" s="1">
        <v>45915</v>
      </c>
      <c r="C13511" t="s">
        <v>5991</v>
      </c>
      <c r="D13511" t="s">
        <v>25</v>
      </c>
      <c r="E13511" t="s">
        <v>140</v>
      </c>
      <c r="F13511">
        <v>1</v>
      </c>
      <c r="G13511">
        <v>41374.32</v>
      </c>
      <c r="H13511">
        <v>41374.32</v>
      </c>
      <c r="I13511">
        <f>salesdata[[#This Row],[Total_Sales_INR]]/10000000</f>
        <v>4.1374319999999999E-3</v>
      </c>
      <c r="J13511" t="s">
        <v>34</v>
      </c>
      <c r="K13511" t="s">
        <v>72</v>
      </c>
      <c r="L13511">
        <v>4</v>
      </c>
      <c r="M13511" t="s">
        <v>123</v>
      </c>
      <c r="N13511" t="s">
        <v>216</v>
      </c>
      <c r="O13511" t="s">
        <v>22</v>
      </c>
    </row>
    <row r="13512" spans="1:15">
      <c r="A13512" t="s">
        <v>20572</v>
      </c>
      <c r="B13512" s="1">
        <v>45844</v>
      </c>
      <c r="C13512" t="s">
        <v>14647</v>
      </c>
      <c r="D13512" t="s">
        <v>32</v>
      </c>
      <c r="E13512" t="s">
        <v>309</v>
      </c>
      <c r="F13512">
        <v>2</v>
      </c>
      <c r="G13512">
        <v>21095.17</v>
      </c>
      <c r="H13512">
        <v>42190.34</v>
      </c>
      <c r="I13512">
        <f>salesdata[[#This Row],[Total_Sales_INR]]/10000000</f>
        <v>4.219034E-3</v>
      </c>
      <c r="J13512" t="s">
        <v>47</v>
      </c>
      <c r="K13512" t="s">
        <v>35</v>
      </c>
      <c r="L13512">
        <v>2</v>
      </c>
      <c r="M13512" t="s">
        <v>133</v>
      </c>
      <c r="N13512" t="s">
        <v>124</v>
      </c>
      <c r="O13512" t="s">
        <v>22</v>
      </c>
    </row>
    <row r="13513" spans="1:15">
      <c r="A13513" t="s">
        <v>20573</v>
      </c>
      <c r="B13513" s="1">
        <v>45888</v>
      </c>
      <c r="C13513" t="s">
        <v>2276</v>
      </c>
      <c r="D13513" t="s">
        <v>32</v>
      </c>
      <c r="E13513" t="s">
        <v>33</v>
      </c>
      <c r="F13513">
        <v>4</v>
      </c>
      <c r="G13513">
        <v>15165.6</v>
      </c>
      <c r="H13513">
        <v>60662.400000000001</v>
      </c>
      <c r="I13513">
        <f>salesdata[[#This Row],[Total_Sales_INR]]/10000000</f>
        <v>6.0662400000000005E-3</v>
      </c>
      <c r="J13513" t="s">
        <v>34</v>
      </c>
      <c r="K13513" t="s">
        <v>72</v>
      </c>
      <c r="L13513">
        <v>4</v>
      </c>
      <c r="M13513" t="s">
        <v>88</v>
      </c>
      <c r="N13513" t="s">
        <v>127</v>
      </c>
      <c r="O13513" t="s">
        <v>22</v>
      </c>
    </row>
    <row r="13514" spans="1:15">
      <c r="A13514" t="s">
        <v>20574</v>
      </c>
      <c r="B13514" s="1">
        <v>45837</v>
      </c>
      <c r="C13514" t="s">
        <v>14403</v>
      </c>
      <c r="D13514" t="s">
        <v>45</v>
      </c>
      <c r="E13514" t="s">
        <v>60</v>
      </c>
      <c r="F13514">
        <v>2</v>
      </c>
      <c r="G13514">
        <v>13562.41</v>
      </c>
      <c r="H13514">
        <v>27124.82</v>
      </c>
      <c r="I13514">
        <f>salesdata[[#This Row],[Total_Sales_INR]]/10000000</f>
        <v>2.712482E-3</v>
      </c>
      <c r="J13514" t="s">
        <v>27</v>
      </c>
      <c r="K13514" t="s">
        <v>19</v>
      </c>
      <c r="L13514">
        <v>2</v>
      </c>
      <c r="M13514" t="s">
        <v>104</v>
      </c>
      <c r="N13514" t="s">
        <v>142</v>
      </c>
      <c r="O13514" t="s">
        <v>22</v>
      </c>
    </row>
    <row r="13515" spans="1:15">
      <c r="A13515" t="s">
        <v>20575</v>
      </c>
      <c r="B13515" s="1">
        <v>45942</v>
      </c>
      <c r="C13515" t="s">
        <v>13908</v>
      </c>
      <c r="D13515" t="s">
        <v>25</v>
      </c>
      <c r="E13515" t="s">
        <v>26</v>
      </c>
      <c r="F13515">
        <v>4</v>
      </c>
      <c r="G13515">
        <v>27620.26</v>
      </c>
      <c r="H13515">
        <v>110481.04</v>
      </c>
      <c r="I13515">
        <f>salesdata[[#This Row],[Total_Sales_INR]]/10000000</f>
        <v>1.1048104E-2</v>
      </c>
      <c r="J13515" t="s">
        <v>27</v>
      </c>
      <c r="K13515" t="s">
        <v>35</v>
      </c>
      <c r="L13515">
        <v>1</v>
      </c>
      <c r="M13515" t="s">
        <v>107</v>
      </c>
      <c r="N13515" t="s">
        <v>52</v>
      </c>
      <c r="O13515" t="s">
        <v>22</v>
      </c>
    </row>
    <row r="13516" spans="1:15">
      <c r="A13516" t="s">
        <v>20576</v>
      </c>
      <c r="B13516" s="1">
        <v>45994</v>
      </c>
      <c r="C13516" t="s">
        <v>15195</v>
      </c>
      <c r="D13516" t="s">
        <v>32</v>
      </c>
      <c r="E13516" t="s">
        <v>309</v>
      </c>
      <c r="F13516">
        <v>4</v>
      </c>
      <c r="G13516">
        <v>23060.13</v>
      </c>
      <c r="H13516">
        <v>92240.52</v>
      </c>
      <c r="I13516">
        <f>salesdata[[#This Row],[Total_Sales_INR]]/10000000</f>
        <v>9.2240519999999999E-3</v>
      </c>
      <c r="J13516" t="s">
        <v>47</v>
      </c>
      <c r="K13516" t="s">
        <v>35</v>
      </c>
      <c r="L13516">
        <v>5</v>
      </c>
      <c r="M13516" t="s">
        <v>170</v>
      </c>
      <c r="N13516" t="s">
        <v>74</v>
      </c>
      <c r="O13516" t="s">
        <v>22</v>
      </c>
    </row>
    <row r="13517" spans="1:15">
      <c r="A13517" t="s">
        <v>20577</v>
      </c>
      <c r="B13517" s="1">
        <v>45825</v>
      </c>
      <c r="C13517" t="s">
        <v>11552</v>
      </c>
      <c r="D13517" t="s">
        <v>45</v>
      </c>
      <c r="E13517" t="s">
        <v>60</v>
      </c>
      <c r="F13517">
        <v>3</v>
      </c>
      <c r="G13517">
        <v>46773.57</v>
      </c>
      <c r="H13517">
        <v>140320.71</v>
      </c>
      <c r="I13517">
        <f>salesdata[[#This Row],[Total_Sales_INR]]/10000000</f>
        <v>1.4032070999999998E-2</v>
      </c>
      <c r="J13517" t="s">
        <v>18</v>
      </c>
      <c r="K13517" t="s">
        <v>19</v>
      </c>
      <c r="L13517">
        <v>5</v>
      </c>
      <c r="M13517" t="s">
        <v>170</v>
      </c>
      <c r="N13517" t="s">
        <v>142</v>
      </c>
      <c r="O13517" t="s">
        <v>22</v>
      </c>
    </row>
    <row r="13518" spans="1:15">
      <c r="A13518" t="s">
        <v>20578</v>
      </c>
      <c r="B13518" s="1">
        <v>45964</v>
      </c>
      <c r="C13518" t="s">
        <v>20579</v>
      </c>
      <c r="D13518" t="s">
        <v>32</v>
      </c>
      <c r="E13518" t="s">
        <v>250</v>
      </c>
      <c r="F13518">
        <v>5</v>
      </c>
      <c r="G13518">
        <v>36597.129999999997</v>
      </c>
      <c r="H13518">
        <v>182985.65</v>
      </c>
      <c r="I13518">
        <f>salesdata[[#This Row],[Total_Sales_INR]]/10000000</f>
        <v>1.8298564999999999E-2</v>
      </c>
      <c r="J13518" t="s">
        <v>47</v>
      </c>
      <c r="K13518" t="s">
        <v>35</v>
      </c>
      <c r="L13518">
        <v>5</v>
      </c>
      <c r="M13518" t="s">
        <v>51</v>
      </c>
      <c r="N13518" t="s">
        <v>82</v>
      </c>
      <c r="O13518" t="s">
        <v>22</v>
      </c>
    </row>
    <row r="13519" spans="1:15">
      <c r="A13519" t="s">
        <v>20580</v>
      </c>
      <c r="B13519" s="1">
        <v>45694</v>
      </c>
      <c r="C13519" t="s">
        <v>20581</v>
      </c>
      <c r="D13519" t="s">
        <v>16</v>
      </c>
      <c r="E13519" t="s">
        <v>17</v>
      </c>
      <c r="F13519">
        <v>3</v>
      </c>
      <c r="G13519">
        <v>48307.28</v>
      </c>
      <c r="H13519">
        <v>144921.84</v>
      </c>
      <c r="I13519">
        <f>salesdata[[#This Row],[Total_Sales_INR]]/10000000</f>
        <v>1.4492184E-2</v>
      </c>
      <c r="J13519" t="s">
        <v>34</v>
      </c>
      <c r="K13519" t="s">
        <v>19</v>
      </c>
      <c r="L13519">
        <v>3</v>
      </c>
      <c r="M13519" t="s">
        <v>77</v>
      </c>
      <c r="N13519" t="s">
        <v>29</v>
      </c>
      <c r="O13519" t="s">
        <v>22</v>
      </c>
    </row>
    <row r="13520" spans="1:15">
      <c r="A13520" t="s">
        <v>20582</v>
      </c>
      <c r="B13520" s="1">
        <v>45754</v>
      </c>
      <c r="C13520" t="s">
        <v>3633</v>
      </c>
      <c r="D13520" t="s">
        <v>25</v>
      </c>
      <c r="E13520" t="s">
        <v>223</v>
      </c>
      <c r="F13520">
        <v>3</v>
      </c>
      <c r="G13520">
        <v>24023.8</v>
      </c>
      <c r="H13520">
        <v>72071.399999999994</v>
      </c>
      <c r="I13520">
        <f>salesdata[[#This Row],[Total_Sales_INR]]/10000000</f>
        <v>7.207139999999999E-3</v>
      </c>
      <c r="J13520" t="s">
        <v>18</v>
      </c>
      <c r="K13520" t="s">
        <v>35</v>
      </c>
      <c r="L13520">
        <v>4</v>
      </c>
      <c r="M13520" t="s">
        <v>185</v>
      </c>
      <c r="N13520" t="s">
        <v>52</v>
      </c>
      <c r="O13520" t="s">
        <v>22</v>
      </c>
    </row>
    <row r="13521" spans="1:15">
      <c r="A13521" t="s">
        <v>20583</v>
      </c>
      <c r="B13521" s="1">
        <v>45869</v>
      </c>
      <c r="C13521" t="s">
        <v>7408</v>
      </c>
      <c r="D13521" t="s">
        <v>102</v>
      </c>
      <c r="E13521" t="s">
        <v>155</v>
      </c>
      <c r="F13521">
        <v>1</v>
      </c>
      <c r="G13521">
        <v>36091.800000000003</v>
      </c>
      <c r="H13521">
        <v>36091.800000000003</v>
      </c>
      <c r="I13521">
        <f>salesdata[[#This Row],[Total_Sales_INR]]/10000000</f>
        <v>3.6091800000000005E-3</v>
      </c>
      <c r="J13521" t="s">
        <v>18</v>
      </c>
      <c r="K13521" t="s">
        <v>35</v>
      </c>
      <c r="L13521">
        <v>1</v>
      </c>
      <c r="M13521" t="s">
        <v>119</v>
      </c>
      <c r="N13521" t="s">
        <v>112</v>
      </c>
      <c r="O13521" t="s">
        <v>22</v>
      </c>
    </row>
    <row r="13522" spans="1:15">
      <c r="A13522" t="s">
        <v>20584</v>
      </c>
      <c r="B13522" s="1">
        <v>46003</v>
      </c>
      <c r="C13522" t="s">
        <v>20585</v>
      </c>
      <c r="D13522" t="s">
        <v>32</v>
      </c>
      <c r="E13522" t="s">
        <v>40</v>
      </c>
      <c r="F13522">
        <v>5</v>
      </c>
      <c r="G13522">
        <v>33925.879999999997</v>
      </c>
      <c r="H13522">
        <v>169629.4</v>
      </c>
      <c r="I13522">
        <f>salesdata[[#This Row],[Total_Sales_INR]]/10000000</f>
        <v>1.6962939999999999E-2</v>
      </c>
      <c r="J13522" t="s">
        <v>47</v>
      </c>
      <c r="K13522" t="s">
        <v>35</v>
      </c>
      <c r="L13522">
        <v>1</v>
      </c>
      <c r="M13522" t="s">
        <v>181</v>
      </c>
      <c r="N13522" t="s">
        <v>173</v>
      </c>
      <c r="O13522" t="s">
        <v>22</v>
      </c>
    </row>
    <row r="13523" spans="1:15">
      <c r="A13523" t="s">
        <v>20586</v>
      </c>
      <c r="B13523" s="1">
        <v>45927</v>
      </c>
      <c r="C13523" t="s">
        <v>2452</v>
      </c>
      <c r="D13523" t="s">
        <v>16</v>
      </c>
      <c r="E13523" t="s">
        <v>137</v>
      </c>
      <c r="F13523">
        <v>4</v>
      </c>
      <c r="G13523">
        <v>34495.629999999997</v>
      </c>
      <c r="H13523">
        <v>137982.51999999999</v>
      </c>
      <c r="I13523">
        <f>salesdata[[#This Row],[Total_Sales_INR]]/10000000</f>
        <v>1.3798251999999999E-2</v>
      </c>
      <c r="J13523" t="s">
        <v>47</v>
      </c>
      <c r="K13523" t="s">
        <v>72</v>
      </c>
      <c r="L13523">
        <v>2</v>
      </c>
      <c r="M13523" t="s">
        <v>56</v>
      </c>
      <c r="N13523" t="s">
        <v>21</v>
      </c>
      <c r="O13523" t="s">
        <v>22</v>
      </c>
    </row>
    <row r="13524" spans="1:15">
      <c r="A13524" t="s">
        <v>20587</v>
      </c>
      <c r="B13524" s="1">
        <v>45726</v>
      </c>
      <c r="C13524" t="s">
        <v>11745</v>
      </c>
      <c r="D13524" t="s">
        <v>32</v>
      </c>
      <c r="E13524" t="s">
        <v>33</v>
      </c>
      <c r="F13524">
        <v>2</v>
      </c>
      <c r="G13524">
        <v>11524.6</v>
      </c>
      <c r="H13524">
        <v>23049.200000000001</v>
      </c>
      <c r="I13524">
        <f>salesdata[[#This Row],[Total_Sales_INR]]/10000000</f>
        <v>2.3049200000000002E-3</v>
      </c>
      <c r="J13524" t="s">
        <v>47</v>
      </c>
      <c r="K13524" t="s">
        <v>35</v>
      </c>
      <c r="L13524">
        <v>3</v>
      </c>
      <c r="M13524" t="s">
        <v>115</v>
      </c>
      <c r="N13524" t="s">
        <v>142</v>
      </c>
      <c r="O13524" t="s">
        <v>22</v>
      </c>
    </row>
    <row r="13525" spans="1:15">
      <c r="A13525" t="s">
        <v>20588</v>
      </c>
      <c r="B13525" s="1">
        <v>45882</v>
      </c>
      <c r="C13525" t="s">
        <v>20589</v>
      </c>
      <c r="D13525" t="s">
        <v>32</v>
      </c>
      <c r="E13525" t="s">
        <v>33</v>
      </c>
      <c r="F13525">
        <v>1</v>
      </c>
      <c r="G13525">
        <v>43661.82</v>
      </c>
      <c r="H13525">
        <v>43661.82</v>
      </c>
      <c r="I13525">
        <f>salesdata[[#This Row],[Total_Sales_INR]]/10000000</f>
        <v>4.3661819999999997E-3</v>
      </c>
      <c r="J13525" t="s">
        <v>34</v>
      </c>
      <c r="K13525" t="s">
        <v>35</v>
      </c>
      <c r="L13525">
        <v>5</v>
      </c>
      <c r="M13525" t="s">
        <v>170</v>
      </c>
      <c r="N13525" t="s">
        <v>94</v>
      </c>
      <c r="O13525" t="s">
        <v>22</v>
      </c>
    </row>
    <row r="13526" spans="1:15">
      <c r="A13526" t="s">
        <v>20590</v>
      </c>
      <c r="B13526" s="1">
        <v>45740</v>
      </c>
      <c r="C13526" t="s">
        <v>20591</v>
      </c>
      <c r="D13526" t="s">
        <v>16</v>
      </c>
      <c r="E13526" t="s">
        <v>137</v>
      </c>
      <c r="F13526">
        <v>2</v>
      </c>
      <c r="G13526">
        <v>24609.42</v>
      </c>
      <c r="H13526">
        <v>49218.84</v>
      </c>
      <c r="I13526">
        <f>salesdata[[#This Row],[Total_Sales_INR]]/10000000</f>
        <v>4.9218839999999996E-3</v>
      </c>
      <c r="J13526" t="s">
        <v>18</v>
      </c>
      <c r="K13526" t="s">
        <v>35</v>
      </c>
      <c r="L13526">
        <v>3</v>
      </c>
      <c r="M13526" t="s">
        <v>36</v>
      </c>
      <c r="N13526" t="s">
        <v>48</v>
      </c>
      <c r="O13526" t="s">
        <v>22</v>
      </c>
    </row>
    <row r="13527" spans="1:15">
      <c r="A13527" t="s">
        <v>20592</v>
      </c>
      <c r="B13527" s="1">
        <v>45803</v>
      </c>
      <c r="C13527" t="s">
        <v>20593</v>
      </c>
      <c r="D13527" t="s">
        <v>45</v>
      </c>
      <c r="E13527" t="s">
        <v>55</v>
      </c>
      <c r="F13527">
        <v>3</v>
      </c>
      <c r="G13527">
        <v>13187.55</v>
      </c>
      <c r="H13527">
        <v>39562.65</v>
      </c>
      <c r="I13527">
        <f>salesdata[[#This Row],[Total_Sales_INR]]/10000000</f>
        <v>3.9562650000000005E-3</v>
      </c>
      <c r="J13527" t="s">
        <v>34</v>
      </c>
      <c r="K13527" t="s">
        <v>72</v>
      </c>
      <c r="L13527">
        <v>1</v>
      </c>
      <c r="M13527" t="s">
        <v>119</v>
      </c>
      <c r="N13527" t="s">
        <v>167</v>
      </c>
      <c r="O13527" t="s">
        <v>22</v>
      </c>
    </row>
    <row r="13528" spans="1:15">
      <c r="A13528" t="s">
        <v>20594</v>
      </c>
      <c r="B13528" s="1">
        <v>45677</v>
      </c>
      <c r="C13528" t="s">
        <v>17446</v>
      </c>
      <c r="D13528" t="s">
        <v>32</v>
      </c>
      <c r="E13528" t="s">
        <v>250</v>
      </c>
      <c r="F13528">
        <v>2</v>
      </c>
      <c r="G13528">
        <v>25208.32</v>
      </c>
      <c r="H13528">
        <v>50416.639999999999</v>
      </c>
      <c r="I13528">
        <f>salesdata[[#This Row],[Total_Sales_INR]]/10000000</f>
        <v>5.0416639999999995E-3</v>
      </c>
      <c r="J13528" t="s">
        <v>27</v>
      </c>
      <c r="K13528" t="s">
        <v>19</v>
      </c>
      <c r="L13528">
        <v>4</v>
      </c>
      <c r="M13528" t="s">
        <v>123</v>
      </c>
      <c r="N13528" t="s">
        <v>173</v>
      </c>
      <c r="O13528" t="s">
        <v>22</v>
      </c>
    </row>
    <row r="13529" spans="1:15">
      <c r="A13529" t="s">
        <v>20595</v>
      </c>
      <c r="B13529" s="1">
        <v>45868</v>
      </c>
      <c r="C13529" t="s">
        <v>20596</v>
      </c>
      <c r="D13529" t="s">
        <v>45</v>
      </c>
      <c r="E13529" t="s">
        <v>60</v>
      </c>
      <c r="F13529">
        <v>2</v>
      </c>
      <c r="G13529">
        <v>14924.41</v>
      </c>
      <c r="H13529">
        <v>29848.82</v>
      </c>
      <c r="I13529">
        <f>salesdata[[#This Row],[Total_Sales_INR]]/10000000</f>
        <v>2.9848819999999999E-3</v>
      </c>
      <c r="J13529" t="s">
        <v>34</v>
      </c>
      <c r="K13529" t="s">
        <v>19</v>
      </c>
      <c r="L13529">
        <v>1</v>
      </c>
      <c r="M13529" t="s">
        <v>119</v>
      </c>
      <c r="N13529" t="s">
        <v>94</v>
      </c>
      <c r="O13529" t="s">
        <v>22</v>
      </c>
    </row>
    <row r="13530" spans="1:15">
      <c r="A13530" t="s">
        <v>20597</v>
      </c>
      <c r="B13530" s="1">
        <v>45981</v>
      </c>
      <c r="C13530" t="s">
        <v>20598</v>
      </c>
      <c r="D13530" t="s">
        <v>102</v>
      </c>
      <c r="E13530" t="s">
        <v>155</v>
      </c>
      <c r="F13530">
        <v>3</v>
      </c>
      <c r="G13530">
        <v>12351.58</v>
      </c>
      <c r="H13530">
        <v>37054.74</v>
      </c>
      <c r="I13530">
        <f>salesdata[[#This Row],[Total_Sales_INR]]/10000000</f>
        <v>3.7054739999999998E-3</v>
      </c>
      <c r="J13530" t="s">
        <v>27</v>
      </c>
      <c r="K13530" t="s">
        <v>35</v>
      </c>
      <c r="L13530">
        <v>1</v>
      </c>
      <c r="M13530" t="s">
        <v>68</v>
      </c>
      <c r="N13530" t="s">
        <v>57</v>
      </c>
      <c r="O13530" t="s">
        <v>22</v>
      </c>
    </row>
    <row r="13531" spans="1:15">
      <c r="A13531" t="s">
        <v>20599</v>
      </c>
      <c r="B13531" s="1">
        <v>45787</v>
      </c>
      <c r="C13531" t="s">
        <v>6926</v>
      </c>
      <c r="D13531" t="s">
        <v>16</v>
      </c>
      <c r="E13531" t="s">
        <v>17</v>
      </c>
      <c r="F13531">
        <v>1</v>
      </c>
      <c r="G13531">
        <v>37342.76</v>
      </c>
      <c r="H13531">
        <v>37342.76</v>
      </c>
      <c r="I13531">
        <f>salesdata[[#This Row],[Total_Sales_INR]]/10000000</f>
        <v>3.7342760000000003E-3</v>
      </c>
      <c r="J13531" t="s">
        <v>34</v>
      </c>
      <c r="K13531" t="s">
        <v>72</v>
      </c>
      <c r="L13531">
        <v>1</v>
      </c>
      <c r="M13531" t="s">
        <v>20</v>
      </c>
      <c r="N13531" t="s">
        <v>74</v>
      </c>
      <c r="O13531" t="s">
        <v>22</v>
      </c>
    </row>
    <row r="13532" spans="1:15">
      <c r="A13532" t="s">
        <v>20600</v>
      </c>
      <c r="B13532" s="1">
        <v>45993</v>
      </c>
      <c r="C13532" t="s">
        <v>16952</v>
      </c>
      <c r="D13532" t="s">
        <v>45</v>
      </c>
      <c r="E13532" t="s">
        <v>85</v>
      </c>
      <c r="F13532">
        <v>5</v>
      </c>
      <c r="G13532">
        <v>18910.5</v>
      </c>
      <c r="H13532">
        <v>94552.5</v>
      </c>
      <c r="I13532">
        <f>salesdata[[#This Row],[Total_Sales_INR]]/10000000</f>
        <v>9.4552500000000001E-3</v>
      </c>
      <c r="J13532" t="s">
        <v>34</v>
      </c>
      <c r="K13532" t="s">
        <v>72</v>
      </c>
      <c r="L13532">
        <v>1</v>
      </c>
      <c r="M13532" t="s">
        <v>20</v>
      </c>
      <c r="N13532" t="s">
        <v>127</v>
      </c>
      <c r="O13532" t="s">
        <v>22</v>
      </c>
    </row>
    <row r="13533" spans="1:15">
      <c r="A13533" t="s">
        <v>20601</v>
      </c>
      <c r="B13533" s="1">
        <v>46017</v>
      </c>
      <c r="C13533" t="s">
        <v>7275</v>
      </c>
      <c r="D13533" t="s">
        <v>45</v>
      </c>
      <c r="E13533" t="s">
        <v>46</v>
      </c>
      <c r="F13533">
        <v>5</v>
      </c>
      <c r="G13533">
        <v>15819.77</v>
      </c>
      <c r="H13533">
        <v>79098.850000000006</v>
      </c>
      <c r="I13533">
        <f>salesdata[[#This Row],[Total_Sales_INR]]/10000000</f>
        <v>7.9098850000000002E-3</v>
      </c>
      <c r="J13533" t="s">
        <v>47</v>
      </c>
      <c r="K13533" t="s">
        <v>72</v>
      </c>
      <c r="L13533">
        <v>2</v>
      </c>
      <c r="M13533" t="s">
        <v>141</v>
      </c>
      <c r="N13533" t="s">
        <v>142</v>
      </c>
      <c r="O13533" t="s">
        <v>22</v>
      </c>
    </row>
    <row r="13534" spans="1:15">
      <c r="A13534" t="s">
        <v>20602</v>
      </c>
      <c r="B13534" s="1">
        <v>45754</v>
      </c>
      <c r="C13534" t="s">
        <v>16739</v>
      </c>
      <c r="D13534" t="s">
        <v>25</v>
      </c>
      <c r="E13534" t="s">
        <v>223</v>
      </c>
      <c r="F13534">
        <v>1</v>
      </c>
      <c r="G13534">
        <v>42469.96</v>
      </c>
      <c r="H13534">
        <v>42469.96</v>
      </c>
      <c r="I13534">
        <f>salesdata[[#This Row],[Total_Sales_INR]]/10000000</f>
        <v>4.2469960000000003E-3</v>
      </c>
      <c r="J13534" t="s">
        <v>27</v>
      </c>
      <c r="K13534" t="s">
        <v>35</v>
      </c>
      <c r="L13534">
        <v>1</v>
      </c>
      <c r="M13534" t="s">
        <v>20</v>
      </c>
      <c r="N13534" t="s">
        <v>120</v>
      </c>
      <c r="O13534" t="s">
        <v>22</v>
      </c>
    </row>
    <row r="13535" spans="1:15">
      <c r="A13535" t="s">
        <v>20603</v>
      </c>
      <c r="B13535" s="1">
        <v>45949</v>
      </c>
      <c r="C13535" t="s">
        <v>11996</v>
      </c>
      <c r="D13535" t="s">
        <v>25</v>
      </c>
      <c r="E13535" t="s">
        <v>91</v>
      </c>
      <c r="F13535">
        <v>1</v>
      </c>
      <c r="G13535">
        <v>10789.16</v>
      </c>
      <c r="H13535">
        <v>10789.16</v>
      </c>
      <c r="I13535">
        <f>salesdata[[#This Row],[Total_Sales_INR]]/10000000</f>
        <v>1.0789160000000001E-3</v>
      </c>
      <c r="J13535" t="s">
        <v>34</v>
      </c>
      <c r="K13535" t="s">
        <v>35</v>
      </c>
      <c r="L13535">
        <v>2</v>
      </c>
      <c r="M13535" t="s">
        <v>141</v>
      </c>
      <c r="N13535" t="s">
        <v>97</v>
      </c>
      <c r="O13535" t="s">
        <v>22</v>
      </c>
    </row>
    <row r="13536" spans="1:15">
      <c r="A13536" t="s">
        <v>20604</v>
      </c>
      <c r="B13536" s="1">
        <v>45838</v>
      </c>
      <c r="C13536" t="s">
        <v>18450</v>
      </c>
      <c r="D13536" t="s">
        <v>102</v>
      </c>
      <c r="E13536" t="s">
        <v>193</v>
      </c>
      <c r="F13536">
        <v>5</v>
      </c>
      <c r="G13536">
        <v>3769.2</v>
      </c>
      <c r="H13536">
        <v>18846</v>
      </c>
      <c r="I13536">
        <f>salesdata[[#This Row],[Total_Sales_INR]]/10000000</f>
        <v>1.8845999999999999E-3</v>
      </c>
      <c r="J13536" t="s">
        <v>34</v>
      </c>
      <c r="K13536" t="s">
        <v>19</v>
      </c>
      <c r="L13536">
        <v>4</v>
      </c>
      <c r="M13536" t="s">
        <v>185</v>
      </c>
      <c r="N13536" t="s">
        <v>37</v>
      </c>
      <c r="O13536" t="s">
        <v>22</v>
      </c>
    </row>
    <row r="13537" spans="1:15">
      <c r="A13537" t="s">
        <v>20605</v>
      </c>
      <c r="B13537" s="1">
        <v>45750</v>
      </c>
      <c r="C13537" t="s">
        <v>15297</v>
      </c>
      <c r="D13537" t="s">
        <v>32</v>
      </c>
      <c r="E13537" t="s">
        <v>33</v>
      </c>
      <c r="F13537">
        <v>3</v>
      </c>
      <c r="G13537">
        <v>35259.49</v>
      </c>
      <c r="H13537">
        <v>105778.47</v>
      </c>
      <c r="I13537">
        <f>salesdata[[#This Row],[Total_Sales_INR]]/10000000</f>
        <v>1.0577847E-2</v>
      </c>
      <c r="J13537" t="s">
        <v>34</v>
      </c>
      <c r="K13537" t="s">
        <v>35</v>
      </c>
      <c r="L13537">
        <v>1</v>
      </c>
      <c r="M13537" t="s">
        <v>20</v>
      </c>
      <c r="N13537" t="s">
        <v>213</v>
      </c>
      <c r="O13537" t="s">
        <v>22</v>
      </c>
    </row>
    <row r="13538" spans="1:15">
      <c r="A13538" t="s">
        <v>20606</v>
      </c>
      <c r="B13538" s="1">
        <v>45821</v>
      </c>
      <c r="C13538" t="s">
        <v>8980</v>
      </c>
      <c r="D13538" t="s">
        <v>45</v>
      </c>
      <c r="E13538" t="s">
        <v>85</v>
      </c>
      <c r="F13538">
        <v>2</v>
      </c>
      <c r="G13538">
        <v>21202.9</v>
      </c>
      <c r="H13538">
        <v>42405.8</v>
      </c>
      <c r="I13538">
        <f>salesdata[[#This Row],[Total_Sales_INR]]/10000000</f>
        <v>4.2405799999999999E-3</v>
      </c>
      <c r="J13538" t="s">
        <v>27</v>
      </c>
      <c r="K13538" t="s">
        <v>19</v>
      </c>
      <c r="L13538">
        <v>4</v>
      </c>
      <c r="M13538" t="s">
        <v>198</v>
      </c>
      <c r="N13538" t="s">
        <v>21</v>
      </c>
      <c r="O13538" t="s">
        <v>22</v>
      </c>
    </row>
    <row r="13539" spans="1:15">
      <c r="A13539" t="s">
        <v>20607</v>
      </c>
      <c r="B13539" s="1">
        <v>45708</v>
      </c>
      <c r="C13539" t="s">
        <v>3092</v>
      </c>
      <c r="D13539" t="s">
        <v>25</v>
      </c>
      <c r="E13539" t="s">
        <v>26</v>
      </c>
      <c r="F13539">
        <v>4</v>
      </c>
      <c r="G13539">
        <v>2495.63</v>
      </c>
      <c r="H13539">
        <v>9982.52</v>
      </c>
      <c r="I13539">
        <f>salesdata[[#This Row],[Total_Sales_INR]]/10000000</f>
        <v>9.9825200000000004E-4</v>
      </c>
      <c r="J13539" t="s">
        <v>47</v>
      </c>
      <c r="K13539" t="s">
        <v>19</v>
      </c>
      <c r="L13539">
        <v>2</v>
      </c>
      <c r="M13539" t="s">
        <v>141</v>
      </c>
      <c r="N13539" t="s">
        <v>42</v>
      </c>
      <c r="O13539" t="s">
        <v>22</v>
      </c>
    </row>
    <row r="13540" spans="1:15">
      <c r="A13540" t="s">
        <v>20608</v>
      </c>
      <c r="B13540" s="1">
        <v>45800</v>
      </c>
      <c r="C13540" t="s">
        <v>20609</v>
      </c>
      <c r="D13540" t="s">
        <v>16</v>
      </c>
      <c r="E13540" t="s">
        <v>145</v>
      </c>
      <c r="F13540">
        <v>2</v>
      </c>
      <c r="G13540">
        <v>19223.73</v>
      </c>
      <c r="H13540">
        <v>38447.46</v>
      </c>
      <c r="I13540">
        <f>salesdata[[#This Row],[Total_Sales_INR]]/10000000</f>
        <v>3.844746E-3</v>
      </c>
      <c r="J13540" t="s">
        <v>18</v>
      </c>
      <c r="K13540" t="s">
        <v>35</v>
      </c>
      <c r="L13540">
        <v>5</v>
      </c>
      <c r="M13540" t="s">
        <v>41</v>
      </c>
      <c r="N13540" t="s">
        <v>94</v>
      </c>
      <c r="O13540" t="s">
        <v>22</v>
      </c>
    </row>
    <row r="13541" spans="1:15">
      <c r="A13541" t="s">
        <v>20610</v>
      </c>
      <c r="B13541" s="1">
        <v>46002</v>
      </c>
      <c r="C13541" t="s">
        <v>8082</v>
      </c>
      <c r="D13541" t="s">
        <v>45</v>
      </c>
      <c r="E13541" t="s">
        <v>46</v>
      </c>
      <c r="F13541">
        <v>3</v>
      </c>
      <c r="G13541">
        <v>21228.86</v>
      </c>
      <c r="H13541">
        <v>63686.58</v>
      </c>
      <c r="I13541">
        <f>salesdata[[#This Row],[Total_Sales_INR]]/10000000</f>
        <v>6.3686580000000001E-3</v>
      </c>
      <c r="J13541" t="s">
        <v>34</v>
      </c>
      <c r="K13541" t="s">
        <v>72</v>
      </c>
      <c r="L13541">
        <v>2</v>
      </c>
      <c r="M13541" t="s">
        <v>133</v>
      </c>
      <c r="N13541" t="s">
        <v>29</v>
      </c>
      <c r="O13541" t="s">
        <v>22</v>
      </c>
    </row>
    <row r="13542" spans="1:15">
      <c r="A13542" t="s">
        <v>20611</v>
      </c>
      <c r="B13542" s="1">
        <v>45867</v>
      </c>
      <c r="C13542" t="s">
        <v>8272</v>
      </c>
      <c r="D13542" t="s">
        <v>16</v>
      </c>
      <c r="E13542" t="s">
        <v>145</v>
      </c>
      <c r="F13542">
        <v>2</v>
      </c>
      <c r="G13542">
        <v>24303.09</v>
      </c>
      <c r="H13542">
        <v>48606.18</v>
      </c>
      <c r="I13542">
        <f>salesdata[[#This Row],[Total_Sales_INR]]/10000000</f>
        <v>4.8606179999999997E-3</v>
      </c>
      <c r="J13542" t="s">
        <v>27</v>
      </c>
      <c r="K13542" t="s">
        <v>35</v>
      </c>
      <c r="L13542">
        <v>4</v>
      </c>
      <c r="M13542" t="s">
        <v>88</v>
      </c>
      <c r="N13542" t="s">
        <v>29</v>
      </c>
      <c r="O13542" t="s">
        <v>22</v>
      </c>
    </row>
    <row r="13543" spans="1:15">
      <c r="A13543" t="s">
        <v>20612</v>
      </c>
      <c r="B13543" s="1">
        <v>45930</v>
      </c>
      <c r="C13543" t="s">
        <v>2602</v>
      </c>
      <c r="D13543" t="s">
        <v>45</v>
      </c>
      <c r="E13543" t="s">
        <v>85</v>
      </c>
      <c r="F13543">
        <v>4</v>
      </c>
      <c r="G13543">
        <v>20060.84</v>
      </c>
      <c r="H13543">
        <v>80243.360000000001</v>
      </c>
      <c r="I13543">
        <f>salesdata[[#This Row],[Total_Sales_INR]]/10000000</f>
        <v>8.024336E-3</v>
      </c>
      <c r="J13543" t="s">
        <v>27</v>
      </c>
      <c r="K13543" t="s">
        <v>35</v>
      </c>
      <c r="L13543">
        <v>2</v>
      </c>
      <c r="M13543" t="s">
        <v>104</v>
      </c>
      <c r="N13543" t="s">
        <v>69</v>
      </c>
      <c r="O13543" t="s">
        <v>22</v>
      </c>
    </row>
    <row r="13544" spans="1:15">
      <c r="A13544" t="s">
        <v>20613</v>
      </c>
      <c r="B13544" s="1">
        <v>45943</v>
      </c>
      <c r="C13544" t="s">
        <v>7985</v>
      </c>
      <c r="D13544" t="s">
        <v>45</v>
      </c>
      <c r="E13544" t="s">
        <v>65</v>
      </c>
      <c r="F13544">
        <v>3</v>
      </c>
      <c r="G13544">
        <v>48057.1</v>
      </c>
      <c r="H13544">
        <v>144171.29999999999</v>
      </c>
      <c r="I13544">
        <f>salesdata[[#This Row],[Total_Sales_INR]]/10000000</f>
        <v>1.4417129999999998E-2</v>
      </c>
      <c r="J13544" t="s">
        <v>18</v>
      </c>
      <c r="K13544" t="s">
        <v>35</v>
      </c>
      <c r="L13544">
        <v>2</v>
      </c>
      <c r="M13544" t="s">
        <v>141</v>
      </c>
      <c r="N13544" t="s">
        <v>360</v>
      </c>
      <c r="O13544" t="s">
        <v>22</v>
      </c>
    </row>
    <row r="13545" spans="1:15">
      <c r="A13545" t="s">
        <v>20614</v>
      </c>
      <c r="B13545" s="1">
        <v>45719</v>
      </c>
      <c r="C13545" t="s">
        <v>9568</v>
      </c>
      <c r="D13545" t="s">
        <v>32</v>
      </c>
      <c r="E13545" t="s">
        <v>33</v>
      </c>
      <c r="F13545">
        <v>5</v>
      </c>
      <c r="G13545">
        <v>43452.32</v>
      </c>
      <c r="H13545">
        <v>217261.6</v>
      </c>
      <c r="I13545">
        <f>salesdata[[#This Row],[Total_Sales_INR]]/10000000</f>
        <v>2.1726160000000001E-2</v>
      </c>
      <c r="J13545" t="s">
        <v>47</v>
      </c>
      <c r="K13545" t="s">
        <v>35</v>
      </c>
      <c r="L13545">
        <v>1</v>
      </c>
      <c r="M13545" t="s">
        <v>20</v>
      </c>
      <c r="N13545" t="s">
        <v>52</v>
      </c>
      <c r="O13545" t="s">
        <v>22</v>
      </c>
    </row>
    <row r="13546" spans="1:15">
      <c r="A13546" t="s">
        <v>20615</v>
      </c>
      <c r="B13546" s="1">
        <v>45768</v>
      </c>
      <c r="C13546" t="s">
        <v>6347</v>
      </c>
      <c r="D13546" t="s">
        <v>45</v>
      </c>
      <c r="E13546" t="s">
        <v>46</v>
      </c>
      <c r="F13546">
        <v>2</v>
      </c>
      <c r="G13546">
        <v>4050.49</v>
      </c>
      <c r="H13546">
        <v>8100.98</v>
      </c>
      <c r="I13546">
        <f>salesdata[[#This Row],[Total_Sales_INR]]/10000000</f>
        <v>8.1009799999999998E-4</v>
      </c>
      <c r="J13546" t="s">
        <v>47</v>
      </c>
      <c r="K13546" t="s">
        <v>35</v>
      </c>
      <c r="L13546">
        <v>3</v>
      </c>
      <c r="M13546" t="s">
        <v>77</v>
      </c>
      <c r="N13546" t="s">
        <v>134</v>
      </c>
      <c r="O13546" t="s">
        <v>22</v>
      </c>
    </row>
    <row r="13547" spans="1:15">
      <c r="A13547" t="s">
        <v>20616</v>
      </c>
      <c r="B13547" s="1">
        <v>46008</v>
      </c>
      <c r="C13547" t="s">
        <v>951</v>
      </c>
      <c r="D13547" t="s">
        <v>25</v>
      </c>
      <c r="E13547" t="s">
        <v>140</v>
      </c>
      <c r="F13547">
        <v>2</v>
      </c>
      <c r="G13547">
        <v>23414.77</v>
      </c>
      <c r="H13547">
        <v>46829.54</v>
      </c>
      <c r="I13547">
        <f>salesdata[[#This Row],[Total_Sales_INR]]/10000000</f>
        <v>4.6829540000000005E-3</v>
      </c>
      <c r="J13547" t="s">
        <v>47</v>
      </c>
      <c r="K13547" t="s">
        <v>19</v>
      </c>
      <c r="L13547">
        <v>2</v>
      </c>
      <c r="M13547" t="s">
        <v>104</v>
      </c>
      <c r="N13547" t="s">
        <v>37</v>
      </c>
      <c r="O13547" t="s">
        <v>22</v>
      </c>
    </row>
    <row r="13548" spans="1:15">
      <c r="A13548" t="s">
        <v>20617</v>
      </c>
      <c r="B13548" s="1">
        <v>45754</v>
      </c>
      <c r="C13548" t="s">
        <v>16398</v>
      </c>
      <c r="D13548" t="s">
        <v>102</v>
      </c>
      <c r="E13548" t="s">
        <v>184</v>
      </c>
      <c r="F13548">
        <v>4</v>
      </c>
      <c r="G13548">
        <v>47258.16</v>
      </c>
      <c r="H13548">
        <v>189032.64</v>
      </c>
      <c r="I13548">
        <f>salesdata[[#This Row],[Total_Sales_INR]]/10000000</f>
        <v>1.8903264000000003E-2</v>
      </c>
      <c r="J13548" t="s">
        <v>18</v>
      </c>
      <c r="K13548" t="s">
        <v>19</v>
      </c>
      <c r="L13548">
        <v>5</v>
      </c>
      <c r="M13548" t="s">
        <v>170</v>
      </c>
      <c r="N13548" t="s">
        <v>167</v>
      </c>
      <c r="O13548" t="s">
        <v>22</v>
      </c>
    </row>
    <row r="13549" spans="1:15">
      <c r="A13549" t="s">
        <v>20618</v>
      </c>
      <c r="B13549" s="1">
        <v>46003</v>
      </c>
      <c r="C13549" t="s">
        <v>11153</v>
      </c>
      <c r="D13549" t="s">
        <v>25</v>
      </c>
      <c r="E13549" t="s">
        <v>280</v>
      </c>
      <c r="F13549">
        <v>2</v>
      </c>
      <c r="G13549">
        <v>48470.27</v>
      </c>
      <c r="H13549">
        <v>96940.54</v>
      </c>
      <c r="I13549">
        <f>salesdata[[#This Row],[Total_Sales_INR]]/10000000</f>
        <v>9.6940539999999988E-3</v>
      </c>
      <c r="J13549" t="s">
        <v>34</v>
      </c>
      <c r="K13549" t="s">
        <v>19</v>
      </c>
      <c r="L13549">
        <v>1</v>
      </c>
      <c r="M13549" t="s">
        <v>20</v>
      </c>
      <c r="N13549" t="s">
        <v>178</v>
      </c>
      <c r="O13549" t="s">
        <v>22</v>
      </c>
    </row>
    <row r="13550" spans="1:15">
      <c r="A13550" t="s">
        <v>20619</v>
      </c>
      <c r="B13550" s="1">
        <v>45914</v>
      </c>
      <c r="C13550" t="s">
        <v>20620</v>
      </c>
      <c r="D13550" t="s">
        <v>25</v>
      </c>
      <c r="E13550" t="s">
        <v>223</v>
      </c>
      <c r="F13550">
        <v>1</v>
      </c>
      <c r="G13550">
        <v>30348.71</v>
      </c>
      <c r="H13550">
        <v>30348.71</v>
      </c>
      <c r="I13550">
        <f>salesdata[[#This Row],[Total_Sales_INR]]/10000000</f>
        <v>3.0348709999999997E-3</v>
      </c>
      <c r="J13550" t="s">
        <v>18</v>
      </c>
      <c r="K13550" t="s">
        <v>72</v>
      </c>
      <c r="L13550">
        <v>5</v>
      </c>
      <c r="M13550" t="s">
        <v>51</v>
      </c>
      <c r="N13550" t="s">
        <v>42</v>
      </c>
      <c r="O13550" t="s">
        <v>22</v>
      </c>
    </row>
    <row r="13551" spans="1:15">
      <c r="A13551" t="s">
        <v>20621</v>
      </c>
      <c r="B13551" s="1">
        <v>45756</v>
      </c>
      <c r="C13551" t="s">
        <v>14898</v>
      </c>
      <c r="D13551" t="s">
        <v>102</v>
      </c>
      <c r="E13551" t="s">
        <v>155</v>
      </c>
      <c r="F13551">
        <v>2</v>
      </c>
      <c r="G13551">
        <v>2188.2600000000002</v>
      </c>
      <c r="H13551">
        <v>4376.5200000000004</v>
      </c>
      <c r="I13551">
        <f>salesdata[[#This Row],[Total_Sales_INR]]/10000000</f>
        <v>4.3765200000000002E-4</v>
      </c>
      <c r="J13551" t="s">
        <v>27</v>
      </c>
      <c r="K13551" t="s">
        <v>72</v>
      </c>
      <c r="L13551">
        <v>4</v>
      </c>
      <c r="M13551" t="s">
        <v>185</v>
      </c>
      <c r="N13551" t="s">
        <v>134</v>
      </c>
      <c r="O13551" t="s">
        <v>22</v>
      </c>
    </row>
    <row r="13552" spans="1:15">
      <c r="A13552" t="s">
        <v>20622</v>
      </c>
      <c r="B13552" s="1">
        <v>45771</v>
      </c>
      <c r="C13552" t="s">
        <v>8540</v>
      </c>
      <c r="D13552" t="s">
        <v>32</v>
      </c>
      <c r="E13552" t="s">
        <v>40</v>
      </c>
      <c r="F13552">
        <v>1</v>
      </c>
      <c r="G13552">
        <v>7085.79</v>
      </c>
      <c r="H13552">
        <v>7085.79</v>
      </c>
      <c r="I13552">
        <f>salesdata[[#This Row],[Total_Sales_INR]]/10000000</f>
        <v>7.0857899999999998E-4</v>
      </c>
      <c r="J13552" t="s">
        <v>18</v>
      </c>
      <c r="K13552" t="s">
        <v>35</v>
      </c>
      <c r="L13552">
        <v>4</v>
      </c>
      <c r="M13552" t="s">
        <v>198</v>
      </c>
      <c r="N13552" t="s">
        <v>167</v>
      </c>
      <c r="O13552" t="s">
        <v>22</v>
      </c>
    </row>
    <row r="13553" spans="1:15">
      <c r="A13553" t="s">
        <v>20623</v>
      </c>
      <c r="B13553" s="1">
        <v>45944</v>
      </c>
      <c r="C13553" t="s">
        <v>9390</v>
      </c>
      <c r="D13553" t="s">
        <v>45</v>
      </c>
      <c r="E13553" t="s">
        <v>65</v>
      </c>
      <c r="F13553">
        <v>5</v>
      </c>
      <c r="G13553">
        <v>43726.74</v>
      </c>
      <c r="H13553">
        <v>218633.7</v>
      </c>
      <c r="I13553">
        <f>salesdata[[#This Row],[Total_Sales_INR]]/10000000</f>
        <v>2.186337E-2</v>
      </c>
      <c r="J13553" t="s">
        <v>47</v>
      </c>
      <c r="K13553" t="s">
        <v>19</v>
      </c>
      <c r="L13553">
        <v>3</v>
      </c>
      <c r="M13553" t="s">
        <v>115</v>
      </c>
      <c r="N13553" t="s">
        <v>78</v>
      </c>
      <c r="O13553" t="s">
        <v>22</v>
      </c>
    </row>
    <row r="13554" spans="1:15">
      <c r="A13554" t="s">
        <v>20624</v>
      </c>
      <c r="B13554" s="1">
        <v>45778</v>
      </c>
      <c r="C13554" t="s">
        <v>5625</v>
      </c>
      <c r="D13554" t="s">
        <v>102</v>
      </c>
      <c r="E13554" t="s">
        <v>155</v>
      </c>
      <c r="F13554">
        <v>5</v>
      </c>
      <c r="G13554">
        <v>9382.44</v>
      </c>
      <c r="H13554">
        <v>46912.2</v>
      </c>
      <c r="I13554">
        <f>salesdata[[#This Row],[Total_Sales_INR]]/10000000</f>
        <v>4.6912199999999994E-3</v>
      </c>
      <c r="J13554" t="s">
        <v>34</v>
      </c>
      <c r="K13554" t="s">
        <v>19</v>
      </c>
      <c r="L13554">
        <v>3</v>
      </c>
      <c r="M13554" t="s">
        <v>190</v>
      </c>
      <c r="N13554" t="s">
        <v>134</v>
      </c>
      <c r="O13554" t="s">
        <v>22</v>
      </c>
    </row>
    <row r="13555" spans="1:15">
      <c r="A13555" t="s">
        <v>20625</v>
      </c>
      <c r="B13555" s="1">
        <v>45960</v>
      </c>
      <c r="C13555" t="s">
        <v>6268</v>
      </c>
      <c r="D13555" t="s">
        <v>32</v>
      </c>
      <c r="E13555" t="s">
        <v>33</v>
      </c>
      <c r="F13555">
        <v>3</v>
      </c>
      <c r="G13555">
        <v>22801.33</v>
      </c>
      <c r="H13555">
        <v>68403.990000000005</v>
      </c>
      <c r="I13555">
        <f>salesdata[[#This Row],[Total_Sales_INR]]/10000000</f>
        <v>6.8403990000000005E-3</v>
      </c>
      <c r="J13555" t="s">
        <v>34</v>
      </c>
      <c r="K13555" t="s">
        <v>19</v>
      </c>
      <c r="L13555">
        <v>3</v>
      </c>
      <c r="M13555" t="s">
        <v>190</v>
      </c>
      <c r="N13555" t="s">
        <v>134</v>
      </c>
      <c r="O13555" t="s">
        <v>22</v>
      </c>
    </row>
    <row r="13556" spans="1:15">
      <c r="A13556" t="s">
        <v>20626</v>
      </c>
      <c r="B13556" s="1">
        <v>45848</v>
      </c>
      <c r="C13556" t="s">
        <v>4903</v>
      </c>
      <c r="D13556" t="s">
        <v>45</v>
      </c>
      <c r="E13556" t="s">
        <v>85</v>
      </c>
      <c r="F13556">
        <v>4</v>
      </c>
      <c r="G13556">
        <v>8345.91</v>
      </c>
      <c r="H13556">
        <v>33383.64</v>
      </c>
      <c r="I13556">
        <f>salesdata[[#This Row],[Total_Sales_INR]]/10000000</f>
        <v>3.3383639999999999E-3</v>
      </c>
      <c r="J13556" t="s">
        <v>34</v>
      </c>
      <c r="K13556" t="s">
        <v>72</v>
      </c>
      <c r="L13556">
        <v>4</v>
      </c>
      <c r="M13556" t="s">
        <v>198</v>
      </c>
      <c r="N13556" t="s">
        <v>150</v>
      </c>
      <c r="O13556" t="s">
        <v>22</v>
      </c>
    </row>
    <row r="13557" spans="1:15">
      <c r="A13557" t="s">
        <v>20627</v>
      </c>
      <c r="B13557" s="1">
        <v>45769</v>
      </c>
      <c r="C13557" t="s">
        <v>3685</v>
      </c>
      <c r="D13557" t="s">
        <v>102</v>
      </c>
      <c r="E13557" t="s">
        <v>193</v>
      </c>
      <c r="F13557">
        <v>5</v>
      </c>
      <c r="G13557">
        <v>41797.800000000003</v>
      </c>
      <c r="H13557">
        <v>208989</v>
      </c>
      <c r="I13557">
        <f>salesdata[[#This Row],[Total_Sales_INR]]/10000000</f>
        <v>2.0898900000000002E-2</v>
      </c>
      <c r="J13557" t="s">
        <v>18</v>
      </c>
      <c r="K13557" t="s">
        <v>72</v>
      </c>
      <c r="L13557">
        <v>2</v>
      </c>
      <c r="M13557" t="s">
        <v>265</v>
      </c>
      <c r="N13557" t="s">
        <v>52</v>
      </c>
      <c r="O13557" t="s">
        <v>22</v>
      </c>
    </row>
    <row r="13558" spans="1:15">
      <c r="A13558" t="s">
        <v>20628</v>
      </c>
      <c r="B13558" s="1">
        <v>45811</v>
      </c>
      <c r="C13558" t="s">
        <v>17985</v>
      </c>
      <c r="D13558" t="s">
        <v>102</v>
      </c>
      <c r="E13558" t="s">
        <v>155</v>
      </c>
      <c r="F13558">
        <v>5</v>
      </c>
      <c r="G13558">
        <v>45465.47</v>
      </c>
      <c r="H13558">
        <v>227327.35</v>
      </c>
      <c r="I13558">
        <f>salesdata[[#This Row],[Total_Sales_INR]]/10000000</f>
        <v>2.2732735E-2</v>
      </c>
      <c r="J13558" t="s">
        <v>27</v>
      </c>
      <c r="K13558" t="s">
        <v>35</v>
      </c>
      <c r="L13558">
        <v>3</v>
      </c>
      <c r="M13558" t="s">
        <v>115</v>
      </c>
      <c r="N13558" t="s">
        <v>112</v>
      </c>
      <c r="O13558" t="s">
        <v>22</v>
      </c>
    </row>
    <row r="13559" spans="1:15">
      <c r="A13559" t="s">
        <v>20629</v>
      </c>
      <c r="B13559" s="1">
        <v>45907</v>
      </c>
      <c r="C13559" t="s">
        <v>20630</v>
      </c>
      <c r="D13559" t="s">
        <v>102</v>
      </c>
      <c r="E13559" t="s">
        <v>184</v>
      </c>
      <c r="F13559">
        <v>1</v>
      </c>
      <c r="G13559">
        <v>20209.080000000002</v>
      </c>
      <c r="H13559">
        <v>20209.080000000002</v>
      </c>
      <c r="I13559">
        <f>salesdata[[#This Row],[Total_Sales_INR]]/10000000</f>
        <v>2.0209080000000001E-3</v>
      </c>
      <c r="J13559" t="s">
        <v>18</v>
      </c>
      <c r="K13559" t="s">
        <v>35</v>
      </c>
      <c r="L13559">
        <v>5</v>
      </c>
      <c r="M13559" t="s">
        <v>41</v>
      </c>
      <c r="N13559" t="s">
        <v>142</v>
      </c>
      <c r="O13559" t="s">
        <v>22</v>
      </c>
    </row>
    <row r="13560" spans="1:15">
      <c r="A13560" t="s">
        <v>20631</v>
      </c>
      <c r="B13560" s="1">
        <v>45941</v>
      </c>
      <c r="C13560" t="s">
        <v>19899</v>
      </c>
      <c r="D13560" t="s">
        <v>32</v>
      </c>
      <c r="E13560" t="s">
        <v>40</v>
      </c>
      <c r="F13560">
        <v>5</v>
      </c>
      <c r="G13560">
        <v>17750.34</v>
      </c>
      <c r="H13560">
        <v>88751.7</v>
      </c>
      <c r="I13560">
        <f>salesdata[[#This Row],[Total_Sales_INR]]/10000000</f>
        <v>8.8751699999999999E-3</v>
      </c>
      <c r="J13560" t="s">
        <v>47</v>
      </c>
      <c r="K13560" t="s">
        <v>19</v>
      </c>
      <c r="L13560">
        <v>3</v>
      </c>
      <c r="M13560" t="s">
        <v>61</v>
      </c>
      <c r="N13560" t="s">
        <v>120</v>
      </c>
      <c r="O13560" t="s">
        <v>22</v>
      </c>
    </row>
    <row r="13561" spans="1:15">
      <c r="A13561" t="s">
        <v>20632</v>
      </c>
      <c r="B13561" s="1">
        <v>45673</v>
      </c>
      <c r="C13561" t="s">
        <v>20633</v>
      </c>
      <c r="D13561" t="s">
        <v>102</v>
      </c>
      <c r="E13561" t="s">
        <v>193</v>
      </c>
      <c r="F13561">
        <v>4</v>
      </c>
      <c r="G13561">
        <v>40050.57</v>
      </c>
      <c r="H13561">
        <v>160202.28</v>
      </c>
      <c r="I13561">
        <f>salesdata[[#This Row],[Total_Sales_INR]]/10000000</f>
        <v>1.6020228000000001E-2</v>
      </c>
      <c r="J13561" t="s">
        <v>27</v>
      </c>
      <c r="K13561" t="s">
        <v>72</v>
      </c>
      <c r="L13561">
        <v>2</v>
      </c>
      <c r="M13561" t="s">
        <v>104</v>
      </c>
      <c r="N13561" t="s">
        <v>69</v>
      </c>
      <c r="O13561" t="s">
        <v>22</v>
      </c>
    </row>
    <row r="13562" spans="1:15">
      <c r="A13562" t="s">
        <v>20634</v>
      </c>
      <c r="B13562" s="1">
        <v>45798</v>
      </c>
      <c r="C13562" t="s">
        <v>982</v>
      </c>
      <c r="D13562" t="s">
        <v>102</v>
      </c>
      <c r="E13562" t="s">
        <v>155</v>
      </c>
      <c r="F13562">
        <v>5</v>
      </c>
      <c r="G13562">
        <v>12210.15</v>
      </c>
      <c r="H13562">
        <v>61050.75</v>
      </c>
      <c r="I13562">
        <f>salesdata[[#This Row],[Total_Sales_INR]]/10000000</f>
        <v>6.1050749999999997E-3</v>
      </c>
      <c r="J13562" t="s">
        <v>47</v>
      </c>
      <c r="K13562" t="s">
        <v>19</v>
      </c>
      <c r="L13562">
        <v>5</v>
      </c>
      <c r="M13562" t="s">
        <v>73</v>
      </c>
      <c r="N13562" t="s">
        <v>78</v>
      </c>
      <c r="O13562" t="s">
        <v>22</v>
      </c>
    </row>
    <row r="13563" spans="1:15">
      <c r="A13563" t="s">
        <v>20635</v>
      </c>
      <c r="B13563" s="1">
        <v>45962</v>
      </c>
      <c r="C13563" t="s">
        <v>6230</v>
      </c>
      <c r="D13563" t="s">
        <v>16</v>
      </c>
      <c r="E13563" t="s">
        <v>159</v>
      </c>
      <c r="F13563">
        <v>2</v>
      </c>
      <c r="G13563">
        <v>5345.84</v>
      </c>
      <c r="H13563">
        <v>10691.68</v>
      </c>
      <c r="I13563">
        <f>salesdata[[#This Row],[Total_Sales_INR]]/10000000</f>
        <v>1.0691680000000001E-3</v>
      </c>
      <c r="J13563" t="s">
        <v>47</v>
      </c>
      <c r="K13563" t="s">
        <v>35</v>
      </c>
      <c r="L13563">
        <v>2</v>
      </c>
      <c r="M13563" t="s">
        <v>56</v>
      </c>
      <c r="N13563" t="s">
        <v>57</v>
      </c>
      <c r="O13563" t="s">
        <v>22</v>
      </c>
    </row>
    <row r="13564" spans="1:15">
      <c r="A13564" t="s">
        <v>20636</v>
      </c>
      <c r="B13564" s="1">
        <v>45855</v>
      </c>
      <c r="C13564" t="s">
        <v>6078</v>
      </c>
      <c r="D13564" t="s">
        <v>32</v>
      </c>
      <c r="E13564" t="s">
        <v>81</v>
      </c>
      <c r="F13564">
        <v>5</v>
      </c>
      <c r="G13564">
        <v>37031.279999999999</v>
      </c>
      <c r="H13564">
        <v>185156.4</v>
      </c>
      <c r="I13564">
        <f>salesdata[[#This Row],[Total_Sales_INR]]/10000000</f>
        <v>1.851564E-2</v>
      </c>
      <c r="J13564" t="s">
        <v>47</v>
      </c>
      <c r="K13564" t="s">
        <v>72</v>
      </c>
      <c r="L13564">
        <v>4</v>
      </c>
      <c r="M13564" t="s">
        <v>123</v>
      </c>
      <c r="N13564" t="s">
        <v>112</v>
      </c>
      <c r="O13564" t="s">
        <v>22</v>
      </c>
    </row>
    <row r="13565" spans="1:15">
      <c r="A13565" t="s">
        <v>20637</v>
      </c>
      <c r="B13565" s="1">
        <v>45961</v>
      </c>
      <c r="C13565" t="s">
        <v>572</v>
      </c>
      <c r="D13565" t="s">
        <v>102</v>
      </c>
      <c r="E13565" t="s">
        <v>118</v>
      </c>
      <c r="F13565">
        <v>3</v>
      </c>
      <c r="G13565">
        <v>45984.55</v>
      </c>
      <c r="H13565">
        <v>137953.65</v>
      </c>
      <c r="I13565">
        <f>salesdata[[#This Row],[Total_Sales_INR]]/10000000</f>
        <v>1.3795364999999999E-2</v>
      </c>
      <c r="J13565" t="s">
        <v>18</v>
      </c>
      <c r="K13565" t="s">
        <v>19</v>
      </c>
      <c r="L13565">
        <v>2</v>
      </c>
      <c r="M13565" t="s">
        <v>133</v>
      </c>
      <c r="N13565" t="s">
        <v>62</v>
      </c>
      <c r="O13565" t="s">
        <v>22</v>
      </c>
    </row>
    <row r="13566" spans="1:15">
      <c r="A13566" t="s">
        <v>20638</v>
      </c>
      <c r="B13566" s="1">
        <v>45763</v>
      </c>
      <c r="C13566" t="s">
        <v>20639</v>
      </c>
      <c r="D13566" t="s">
        <v>32</v>
      </c>
      <c r="E13566" t="s">
        <v>309</v>
      </c>
      <c r="F13566">
        <v>3</v>
      </c>
      <c r="G13566">
        <v>39560.97</v>
      </c>
      <c r="H13566">
        <v>118682.91</v>
      </c>
      <c r="I13566">
        <f>salesdata[[#This Row],[Total_Sales_INR]]/10000000</f>
        <v>1.1868291E-2</v>
      </c>
      <c r="J13566" t="s">
        <v>47</v>
      </c>
      <c r="K13566" t="s">
        <v>35</v>
      </c>
      <c r="L13566">
        <v>1</v>
      </c>
      <c r="M13566" t="s">
        <v>107</v>
      </c>
      <c r="N13566" t="s">
        <v>42</v>
      </c>
      <c r="O13566" t="s">
        <v>22</v>
      </c>
    </row>
    <row r="13567" spans="1:15">
      <c r="A13567" t="s">
        <v>20640</v>
      </c>
      <c r="B13567" s="1">
        <v>45821</v>
      </c>
      <c r="C13567" t="s">
        <v>20641</v>
      </c>
      <c r="D13567" t="s">
        <v>16</v>
      </c>
      <c r="E13567" t="s">
        <v>145</v>
      </c>
      <c r="F13567">
        <v>2</v>
      </c>
      <c r="G13567">
        <v>25478.37</v>
      </c>
      <c r="H13567">
        <v>50956.74</v>
      </c>
      <c r="I13567">
        <f>salesdata[[#This Row],[Total_Sales_INR]]/10000000</f>
        <v>5.0956739999999997E-3</v>
      </c>
      <c r="J13567" t="s">
        <v>34</v>
      </c>
      <c r="K13567" t="s">
        <v>35</v>
      </c>
      <c r="L13567">
        <v>3</v>
      </c>
      <c r="M13567" t="s">
        <v>61</v>
      </c>
      <c r="N13567" t="s">
        <v>97</v>
      </c>
      <c r="O13567" t="s">
        <v>22</v>
      </c>
    </row>
    <row r="13568" spans="1:15">
      <c r="A13568" t="s">
        <v>20642</v>
      </c>
      <c r="B13568" s="1">
        <v>45770</v>
      </c>
      <c r="C13568" t="s">
        <v>11186</v>
      </c>
      <c r="D13568" t="s">
        <v>25</v>
      </c>
      <c r="E13568" t="s">
        <v>280</v>
      </c>
      <c r="F13568">
        <v>4</v>
      </c>
      <c r="G13568">
        <v>43710.15</v>
      </c>
      <c r="H13568">
        <v>174840.6</v>
      </c>
      <c r="I13568">
        <f>salesdata[[#This Row],[Total_Sales_INR]]/10000000</f>
        <v>1.7484059999999999E-2</v>
      </c>
      <c r="J13568" t="s">
        <v>18</v>
      </c>
      <c r="K13568" t="s">
        <v>35</v>
      </c>
      <c r="L13568">
        <v>4</v>
      </c>
      <c r="M13568" t="s">
        <v>88</v>
      </c>
      <c r="N13568" t="s">
        <v>94</v>
      </c>
      <c r="O13568" t="s">
        <v>22</v>
      </c>
    </row>
    <row r="13569" spans="1:15">
      <c r="A13569" t="s">
        <v>20643</v>
      </c>
      <c r="B13569" s="1">
        <v>45761</v>
      </c>
      <c r="C13569" t="s">
        <v>18679</v>
      </c>
      <c r="D13569" t="s">
        <v>16</v>
      </c>
      <c r="E13569" t="s">
        <v>130</v>
      </c>
      <c r="F13569">
        <v>3</v>
      </c>
      <c r="G13569">
        <v>46126.69</v>
      </c>
      <c r="H13569">
        <v>138380.07</v>
      </c>
      <c r="I13569">
        <f>salesdata[[#This Row],[Total_Sales_INR]]/10000000</f>
        <v>1.3838007000000001E-2</v>
      </c>
      <c r="J13569" t="s">
        <v>34</v>
      </c>
      <c r="K13569" t="s">
        <v>72</v>
      </c>
      <c r="L13569">
        <v>3</v>
      </c>
      <c r="M13569" t="s">
        <v>115</v>
      </c>
      <c r="N13569" t="s">
        <v>21</v>
      </c>
      <c r="O13569" t="s">
        <v>22</v>
      </c>
    </row>
    <row r="13570" spans="1:15">
      <c r="A13570" t="s">
        <v>20644</v>
      </c>
      <c r="B13570" s="1">
        <v>45843</v>
      </c>
      <c r="C13570" t="s">
        <v>5045</v>
      </c>
      <c r="D13570" t="s">
        <v>16</v>
      </c>
      <c r="E13570" t="s">
        <v>17</v>
      </c>
      <c r="F13570">
        <v>4</v>
      </c>
      <c r="G13570">
        <v>1053.68</v>
      </c>
      <c r="H13570">
        <v>4214.72</v>
      </c>
      <c r="I13570">
        <f>salesdata[[#This Row],[Total_Sales_INR]]/10000000</f>
        <v>4.2147200000000005E-4</v>
      </c>
      <c r="J13570" t="s">
        <v>27</v>
      </c>
      <c r="K13570" t="s">
        <v>19</v>
      </c>
      <c r="L13570">
        <v>5</v>
      </c>
      <c r="M13570" t="s">
        <v>41</v>
      </c>
      <c r="N13570" t="s">
        <v>29</v>
      </c>
      <c r="O13570" t="s">
        <v>22</v>
      </c>
    </row>
    <row r="13571" spans="1:15">
      <c r="A13571" t="s">
        <v>20645</v>
      </c>
      <c r="B13571" s="1">
        <v>45977</v>
      </c>
      <c r="C13571" t="s">
        <v>12263</v>
      </c>
      <c r="D13571" t="s">
        <v>102</v>
      </c>
      <c r="E13571" t="s">
        <v>118</v>
      </c>
      <c r="F13571">
        <v>1</v>
      </c>
      <c r="G13571">
        <v>6113.21</v>
      </c>
      <c r="H13571">
        <v>6113.21</v>
      </c>
      <c r="I13571">
        <f>salesdata[[#This Row],[Total_Sales_INR]]/10000000</f>
        <v>6.1132099999999996E-4</v>
      </c>
      <c r="J13571" t="s">
        <v>47</v>
      </c>
      <c r="K13571" t="s">
        <v>35</v>
      </c>
      <c r="L13571">
        <v>3</v>
      </c>
      <c r="M13571" t="s">
        <v>36</v>
      </c>
      <c r="N13571" t="s">
        <v>112</v>
      </c>
      <c r="O13571" t="s">
        <v>22</v>
      </c>
    </row>
    <row r="13572" spans="1:15">
      <c r="A13572" t="s">
        <v>20646</v>
      </c>
      <c r="B13572" s="1">
        <v>45847</v>
      </c>
      <c r="C13572" t="s">
        <v>5951</v>
      </c>
      <c r="D13572" t="s">
        <v>32</v>
      </c>
      <c r="E13572" t="s">
        <v>81</v>
      </c>
      <c r="F13572">
        <v>1</v>
      </c>
      <c r="G13572">
        <v>44466.94</v>
      </c>
      <c r="H13572">
        <v>44466.94</v>
      </c>
      <c r="I13572">
        <f>salesdata[[#This Row],[Total_Sales_INR]]/10000000</f>
        <v>4.4466940000000002E-3</v>
      </c>
      <c r="J13572" t="s">
        <v>34</v>
      </c>
      <c r="K13572" t="s">
        <v>72</v>
      </c>
      <c r="L13572">
        <v>2</v>
      </c>
      <c r="M13572" t="s">
        <v>141</v>
      </c>
      <c r="N13572" t="s">
        <v>173</v>
      </c>
      <c r="O13572" t="s">
        <v>22</v>
      </c>
    </row>
    <row r="13573" spans="1:15">
      <c r="A13573" t="s">
        <v>20647</v>
      </c>
      <c r="B13573" s="1">
        <v>45909</v>
      </c>
      <c r="C13573" t="s">
        <v>18157</v>
      </c>
      <c r="D13573" t="s">
        <v>25</v>
      </c>
      <c r="E13573" t="s">
        <v>91</v>
      </c>
      <c r="F13573">
        <v>2</v>
      </c>
      <c r="G13573">
        <v>7591.94</v>
      </c>
      <c r="H13573">
        <v>15183.88</v>
      </c>
      <c r="I13573">
        <f>salesdata[[#This Row],[Total_Sales_INR]]/10000000</f>
        <v>1.5183879999999999E-3</v>
      </c>
      <c r="J13573" t="s">
        <v>27</v>
      </c>
      <c r="K13573" t="s">
        <v>19</v>
      </c>
      <c r="L13573">
        <v>4</v>
      </c>
      <c r="M13573" t="s">
        <v>185</v>
      </c>
      <c r="N13573" t="s">
        <v>150</v>
      </c>
      <c r="O13573" t="s">
        <v>22</v>
      </c>
    </row>
    <row r="13574" spans="1:15">
      <c r="A13574" t="s">
        <v>20648</v>
      </c>
      <c r="B13574" s="1">
        <v>45999</v>
      </c>
      <c r="C13574" t="s">
        <v>20649</v>
      </c>
      <c r="D13574" t="s">
        <v>16</v>
      </c>
      <c r="E13574" t="s">
        <v>130</v>
      </c>
      <c r="F13574">
        <v>2</v>
      </c>
      <c r="G13574">
        <v>31059.37</v>
      </c>
      <c r="H13574">
        <v>62118.74</v>
      </c>
      <c r="I13574">
        <f>salesdata[[#This Row],[Total_Sales_INR]]/10000000</f>
        <v>6.211874E-3</v>
      </c>
      <c r="J13574" t="s">
        <v>18</v>
      </c>
      <c r="K13574" t="s">
        <v>72</v>
      </c>
      <c r="L13574">
        <v>4</v>
      </c>
      <c r="M13574" t="s">
        <v>160</v>
      </c>
      <c r="N13574" t="s">
        <v>29</v>
      </c>
      <c r="O13574" t="s">
        <v>22</v>
      </c>
    </row>
    <row r="13575" spans="1:15">
      <c r="A13575" t="s">
        <v>20650</v>
      </c>
      <c r="B13575" s="1">
        <v>45701</v>
      </c>
      <c r="C13575" t="s">
        <v>11133</v>
      </c>
      <c r="D13575" t="s">
        <v>102</v>
      </c>
      <c r="E13575" t="s">
        <v>155</v>
      </c>
      <c r="F13575">
        <v>2</v>
      </c>
      <c r="G13575">
        <v>14941.7</v>
      </c>
      <c r="H13575">
        <v>29883.4</v>
      </c>
      <c r="I13575">
        <f>salesdata[[#This Row],[Total_Sales_INR]]/10000000</f>
        <v>2.9883400000000004E-3</v>
      </c>
      <c r="J13575" t="s">
        <v>27</v>
      </c>
      <c r="K13575" t="s">
        <v>35</v>
      </c>
      <c r="L13575">
        <v>5</v>
      </c>
      <c r="M13575" t="s">
        <v>51</v>
      </c>
      <c r="N13575" t="s">
        <v>173</v>
      </c>
      <c r="O13575" t="s">
        <v>22</v>
      </c>
    </row>
    <row r="13576" spans="1:15">
      <c r="A13576" t="s">
        <v>20651</v>
      </c>
      <c r="B13576" s="1">
        <v>45822</v>
      </c>
      <c r="C13576" t="s">
        <v>20652</v>
      </c>
      <c r="D13576" t="s">
        <v>32</v>
      </c>
      <c r="E13576" t="s">
        <v>309</v>
      </c>
      <c r="F13576">
        <v>4</v>
      </c>
      <c r="G13576">
        <v>12461.16</v>
      </c>
      <c r="H13576">
        <v>49844.639999999999</v>
      </c>
      <c r="I13576">
        <f>salesdata[[#This Row],[Total_Sales_INR]]/10000000</f>
        <v>4.9844640000000001E-3</v>
      </c>
      <c r="J13576" t="s">
        <v>18</v>
      </c>
      <c r="K13576" t="s">
        <v>35</v>
      </c>
      <c r="L13576">
        <v>3</v>
      </c>
      <c r="M13576" t="s">
        <v>61</v>
      </c>
      <c r="N13576" t="s">
        <v>127</v>
      </c>
      <c r="O13576" t="s">
        <v>22</v>
      </c>
    </row>
    <row r="13577" spans="1:15">
      <c r="A13577" t="s">
        <v>20653</v>
      </c>
      <c r="B13577" s="1">
        <v>45929</v>
      </c>
      <c r="C13577" t="s">
        <v>520</v>
      </c>
      <c r="D13577" t="s">
        <v>16</v>
      </c>
      <c r="E13577" t="s">
        <v>137</v>
      </c>
      <c r="F13577">
        <v>2</v>
      </c>
      <c r="G13577">
        <v>20123.18</v>
      </c>
      <c r="H13577">
        <v>40246.36</v>
      </c>
      <c r="I13577">
        <f>salesdata[[#This Row],[Total_Sales_INR]]/10000000</f>
        <v>4.0246359999999998E-3</v>
      </c>
      <c r="J13577" t="s">
        <v>27</v>
      </c>
      <c r="K13577" t="s">
        <v>19</v>
      </c>
      <c r="L13577">
        <v>1</v>
      </c>
      <c r="M13577" t="s">
        <v>20</v>
      </c>
      <c r="N13577" t="s">
        <v>69</v>
      </c>
      <c r="O13577" t="s">
        <v>22</v>
      </c>
    </row>
    <row r="13578" spans="1:15">
      <c r="A13578" t="s">
        <v>20654</v>
      </c>
      <c r="B13578" s="1">
        <v>45677</v>
      </c>
      <c r="C13578" t="s">
        <v>1360</v>
      </c>
      <c r="D13578" t="s">
        <v>102</v>
      </c>
      <c r="E13578" t="s">
        <v>103</v>
      </c>
      <c r="F13578">
        <v>3</v>
      </c>
      <c r="G13578">
        <v>43934.38</v>
      </c>
      <c r="H13578">
        <v>131803.14000000001</v>
      </c>
      <c r="I13578">
        <f>salesdata[[#This Row],[Total_Sales_INR]]/10000000</f>
        <v>1.3180314000000002E-2</v>
      </c>
      <c r="J13578" t="s">
        <v>18</v>
      </c>
      <c r="K13578" t="s">
        <v>72</v>
      </c>
      <c r="L13578">
        <v>3</v>
      </c>
      <c r="M13578" t="s">
        <v>190</v>
      </c>
      <c r="N13578" t="s">
        <v>173</v>
      </c>
      <c r="O13578" t="s">
        <v>22</v>
      </c>
    </row>
    <row r="13579" spans="1:15">
      <c r="A13579" t="s">
        <v>20655</v>
      </c>
      <c r="B13579" s="1">
        <v>45970</v>
      </c>
      <c r="C13579" t="s">
        <v>3126</v>
      </c>
      <c r="D13579" t="s">
        <v>16</v>
      </c>
      <c r="E13579" t="s">
        <v>137</v>
      </c>
      <c r="F13579">
        <v>5</v>
      </c>
      <c r="G13579">
        <v>34568.53</v>
      </c>
      <c r="H13579">
        <v>172842.65</v>
      </c>
      <c r="I13579">
        <f>salesdata[[#This Row],[Total_Sales_INR]]/10000000</f>
        <v>1.7284265E-2</v>
      </c>
      <c r="J13579" t="s">
        <v>18</v>
      </c>
      <c r="K13579" t="s">
        <v>19</v>
      </c>
      <c r="L13579">
        <v>3</v>
      </c>
      <c r="M13579" t="s">
        <v>61</v>
      </c>
      <c r="N13579" t="s">
        <v>57</v>
      </c>
      <c r="O13579" t="s">
        <v>22</v>
      </c>
    </row>
    <row r="13580" spans="1:15">
      <c r="A13580" t="s">
        <v>20656</v>
      </c>
      <c r="B13580" s="1">
        <v>45736</v>
      </c>
      <c r="C13580" t="s">
        <v>980</v>
      </c>
      <c r="D13580" t="s">
        <v>32</v>
      </c>
      <c r="E13580" t="s">
        <v>81</v>
      </c>
      <c r="F13580">
        <v>3</v>
      </c>
      <c r="G13580">
        <v>1196.8699999999999</v>
      </c>
      <c r="H13580">
        <v>3590.61</v>
      </c>
      <c r="I13580">
        <f>salesdata[[#This Row],[Total_Sales_INR]]/10000000</f>
        <v>3.5906100000000004E-4</v>
      </c>
      <c r="J13580" t="s">
        <v>47</v>
      </c>
      <c r="K13580" t="s">
        <v>72</v>
      </c>
      <c r="L13580">
        <v>5</v>
      </c>
      <c r="M13580" t="s">
        <v>170</v>
      </c>
      <c r="N13580" t="s">
        <v>62</v>
      </c>
      <c r="O13580" t="s">
        <v>22</v>
      </c>
    </row>
    <row r="13581" spans="1:15">
      <c r="A13581" t="s">
        <v>20657</v>
      </c>
      <c r="B13581" s="1">
        <v>45912</v>
      </c>
      <c r="C13581" t="s">
        <v>10087</v>
      </c>
      <c r="D13581" t="s">
        <v>16</v>
      </c>
      <c r="E13581" t="s">
        <v>159</v>
      </c>
      <c r="F13581">
        <v>2</v>
      </c>
      <c r="G13581">
        <v>6617.83</v>
      </c>
      <c r="H13581">
        <v>13235.66</v>
      </c>
      <c r="I13581">
        <f>salesdata[[#This Row],[Total_Sales_INR]]/10000000</f>
        <v>1.323566E-3</v>
      </c>
      <c r="J13581" t="s">
        <v>34</v>
      </c>
      <c r="K13581" t="s">
        <v>72</v>
      </c>
      <c r="L13581">
        <v>2</v>
      </c>
      <c r="M13581" t="s">
        <v>141</v>
      </c>
      <c r="N13581" t="s">
        <v>120</v>
      </c>
      <c r="O13581" t="s">
        <v>22</v>
      </c>
    </row>
    <row r="13582" spans="1:15">
      <c r="A13582" t="s">
        <v>20658</v>
      </c>
      <c r="B13582" s="1">
        <v>45692</v>
      </c>
      <c r="C13582" t="s">
        <v>19579</v>
      </c>
      <c r="D13582" t="s">
        <v>25</v>
      </c>
      <c r="E13582" t="s">
        <v>223</v>
      </c>
      <c r="F13582">
        <v>2</v>
      </c>
      <c r="G13582">
        <v>19435.849999999999</v>
      </c>
      <c r="H13582">
        <v>38871.699999999997</v>
      </c>
      <c r="I13582">
        <f>salesdata[[#This Row],[Total_Sales_INR]]/10000000</f>
        <v>3.8871699999999997E-3</v>
      </c>
      <c r="J13582" t="s">
        <v>34</v>
      </c>
      <c r="K13582" t="s">
        <v>35</v>
      </c>
      <c r="L13582">
        <v>1</v>
      </c>
      <c r="M13582" t="s">
        <v>107</v>
      </c>
      <c r="N13582" t="s">
        <v>167</v>
      </c>
      <c r="O13582" t="s">
        <v>22</v>
      </c>
    </row>
    <row r="13583" spans="1:15">
      <c r="A13583" t="s">
        <v>20659</v>
      </c>
      <c r="B13583" s="1">
        <v>45710</v>
      </c>
      <c r="C13583" t="s">
        <v>3392</v>
      </c>
      <c r="D13583" t="s">
        <v>32</v>
      </c>
      <c r="E13583" t="s">
        <v>250</v>
      </c>
      <c r="F13583">
        <v>5</v>
      </c>
      <c r="G13583">
        <v>48882.8</v>
      </c>
      <c r="H13583">
        <v>244414</v>
      </c>
      <c r="I13583">
        <f>salesdata[[#This Row],[Total_Sales_INR]]/10000000</f>
        <v>2.4441399999999999E-2</v>
      </c>
      <c r="J13583" t="s">
        <v>27</v>
      </c>
      <c r="K13583" t="s">
        <v>72</v>
      </c>
      <c r="L13583">
        <v>4</v>
      </c>
      <c r="M13583" t="s">
        <v>160</v>
      </c>
      <c r="N13583" t="s">
        <v>94</v>
      </c>
      <c r="O13583" t="s">
        <v>22</v>
      </c>
    </row>
    <row r="13584" spans="1:15">
      <c r="A13584" t="s">
        <v>20660</v>
      </c>
      <c r="B13584" s="1">
        <v>45862</v>
      </c>
      <c r="C13584" t="s">
        <v>20661</v>
      </c>
      <c r="D13584" t="s">
        <v>102</v>
      </c>
      <c r="E13584" t="s">
        <v>118</v>
      </c>
      <c r="F13584">
        <v>3</v>
      </c>
      <c r="G13584">
        <v>630.29999999999995</v>
      </c>
      <c r="H13584">
        <v>1890.9</v>
      </c>
      <c r="I13584">
        <f>salesdata[[#This Row],[Total_Sales_INR]]/10000000</f>
        <v>1.8909000000000002E-4</v>
      </c>
      <c r="J13584" t="s">
        <v>18</v>
      </c>
      <c r="K13584" t="s">
        <v>72</v>
      </c>
      <c r="L13584">
        <v>1</v>
      </c>
      <c r="M13584" t="s">
        <v>181</v>
      </c>
      <c r="N13584" t="s">
        <v>156</v>
      </c>
      <c r="O13584" t="s">
        <v>22</v>
      </c>
    </row>
    <row r="13585" spans="1:15">
      <c r="A13585" t="s">
        <v>20662</v>
      </c>
      <c r="B13585" s="1">
        <v>45944</v>
      </c>
      <c r="C13585" t="s">
        <v>8163</v>
      </c>
      <c r="D13585" t="s">
        <v>25</v>
      </c>
      <c r="E13585" t="s">
        <v>26</v>
      </c>
      <c r="F13585">
        <v>3</v>
      </c>
      <c r="G13585">
        <v>643.98</v>
      </c>
      <c r="H13585">
        <v>1931.94</v>
      </c>
      <c r="I13585">
        <f>salesdata[[#This Row],[Total_Sales_INR]]/10000000</f>
        <v>1.9319399999999999E-4</v>
      </c>
      <c r="J13585" t="s">
        <v>27</v>
      </c>
      <c r="K13585" t="s">
        <v>19</v>
      </c>
      <c r="L13585">
        <v>2</v>
      </c>
      <c r="M13585" t="s">
        <v>56</v>
      </c>
      <c r="N13585" t="s">
        <v>150</v>
      </c>
      <c r="O13585" t="s">
        <v>22</v>
      </c>
    </row>
    <row r="13586" spans="1:15">
      <c r="A13586" t="s">
        <v>20663</v>
      </c>
      <c r="B13586" s="1">
        <v>45683</v>
      </c>
      <c r="C13586" t="s">
        <v>20664</v>
      </c>
      <c r="D13586" t="s">
        <v>102</v>
      </c>
      <c r="E13586" t="s">
        <v>184</v>
      </c>
      <c r="F13586">
        <v>2</v>
      </c>
      <c r="G13586">
        <v>21645.49</v>
      </c>
      <c r="H13586">
        <v>43290.98</v>
      </c>
      <c r="I13586">
        <f>salesdata[[#This Row],[Total_Sales_INR]]/10000000</f>
        <v>4.329098E-3</v>
      </c>
      <c r="J13586" t="s">
        <v>27</v>
      </c>
      <c r="K13586" t="s">
        <v>72</v>
      </c>
      <c r="L13586">
        <v>1</v>
      </c>
      <c r="M13586" t="s">
        <v>107</v>
      </c>
      <c r="N13586" t="s">
        <v>21</v>
      </c>
      <c r="O13586" t="s">
        <v>22</v>
      </c>
    </row>
    <row r="13587" spans="1:15">
      <c r="A13587" t="s">
        <v>20665</v>
      </c>
      <c r="B13587" s="1">
        <v>45729</v>
      </c>
      <c r="C13587" t="s">
        <v>5055</v>
      </c>
      <c r="D13587" t="s">
        <v>102</v>
      </c>
      <c r="E13587" t="s">
        <v>155</v>
      </c>
      <c r="F13587">
        <v>4</v>
      </c>
      <c r="G13587">
        <v>39462.19</v>
      </c>
      <c r="H13587">
        <v>157848.76</v>
      </c>
      <c r="I13587">
        <f>salesdata[[#This Row],[Total_Sales_INR]]/10000000</f>
        <v>1.5784876E-2</v>
      </c>
      <c r="J13587" t="s">
        <v>47</v>
      </c>
      <c r="K13587" t="s">
        <v>19</v>
      </c>
      <c r="L13587">
        <v>2</v>
      </c>
      <c r="M13587" t="s">
        <v>141</v>
      </c>
      <c r="N13587" t="s">
        <v>29</v>
      </c>
      <c r="O13587" t="s">
        <v>22</v>
      </c>
    </row>
    <row r="13588" spans="1:15">
      <c r="A13588" t="s">
        <v>20666</v>
      </c>
      <c r="B13588" s="1">
        <v>45849</v>
      </c>
      <c r="C13588" t="s">
        <v>9942</v>
      </c>
      <c r="D13588" t="s">
        <v>32</v>
      </c>
      <c r="E13588" t="s">
        <v>33</v>
      </c>
      <c r="F13588">
        <v>4</v>
      </c>
      <c r="G13588">
        <v>35215.31</v>
      </c>
      <c r="H13588">
        <v>140861.24</v>
      </c>
      <c r="I13588">
        <f>salesdata[[#This Row],[Total_Sales_INR]]/10000000</f>
        <v>1.4086123999999998E-2</v>
      </c>
      <c r="J13588" t="s">
        <v>47</v>
      </c>
      <c r="K13588" t="s">
        <v>19</v>
      </c>
      <c r="L13588">
        <v>5</v>
      </c>
      <c r="M13588" t="s">
        <v>41</v>
      </c>
      <c r="N13588" t="s">
        <v>112</v>
      </c>
      <c r="O13588" t="s">
        <v>22</v>
      </c>
    </row>
    <row r="13589" spans="1:15">
      <c r="A13589" t="s">
        <v>20667</v>
      </c>
      <c r="B13589" s="1">
        <v>45819</v>
      </c>
      <c r="C13589" t="s">
        <v>7366</v>
      </c>
      <c r="D13589" t="s">
        <v>32</v>
      </c>
      <c r="E13589" t="s">
        <v>40</v>
      </c>
      <c r="F13589">
        <v>4</v>
      </c>
      <c r="G13589">
        <v>29110.78</v>
      </c>
      <c r="H13589">
        <v>116443.12</v>
      </c>
      <c r="I13589">
        <f>salesdata[[#This Row],[Total_Sales_INR]]/10000000</f>
        <v>1.1644311999999999E-2</v>
      </c>
      <c r="J13589" t="s">
        <v>27</v>
      </c>
      <c r="K13589" t="s">
        <v>35</v>
      </c>
      <c r="L13589">
        <v>3</v>
      </c>
      <c r="M13589" t="s">
        <v>77</v>
      </c>
      <c r="N13589" t="s">
        <v>360</v>
      </c>
      <c r="O13589" t="s">
        <v>22</v>
      </c>
    </row>
    <row r="13590" spans="1:15">
      <c r="A13590" t="s">
        <v>20668</v>
      </c>
      <c r="B13590" s="1">
        <v>45731</v>
      </c>
      <c r="C13590" t="s">
        <v>5027</v>
      </c>
      <c r="D13590" t="s">
        <v>45</v>
      </c>
      <c r="E13590" t="s">
        <v>55</v>
      </c>
      <c r="F13590">
        <v>1</v>
      </c>
      <c r="G13590">
        <v>49069.08</v>
      </c>
      <c r="H13590">
        <v>49069.08</v>
      </c>
      <c r="I13590">
        <f>salesdata[[#This Row],[Total_Sales_INR]]/10000000</f>
        <v>4.9069079999999998E-3</v>
      </c>
      <c r="J13590" t="s">
        <v>27</v>
      </c>
      <c r="K13590" t="s">
        <v>35</v>
      </c>
      <c r="L13590">
        <v>2</v>
      </c>
      <c r="M13590" t="s">
        <v>104</v>
      </c>
      <c r="N13590" t="s">
        <v>112</v>
      </c>
      <c r="O13590" t="s">
        <v>22</v>
      </c>
    </row>
    <row r="13591" spans="1:15">
      <c r="A13591" t="s">
        <v>20669</v>
      </c>
      <c r="B13591" s="1">
        <v>45993</v>
      </c>
      <c r="C13591" t="s">
        <v>19842</v>
      </c>
      <c r="D13591" t="s">
        <v>16</v>
      </c>
      <c r="E13591" t="s">
        <v>145</v>
      </c>
      <c r="F13591">
        <v>2</v>
      </c>
      <c r="G13591">
        <v>18602.14</v>
      </c>
      <c r="H13591">
        <v>37204.28</v>
      </c>
      <c r="I13591">
        <f>salesdata[[#This Row],[Total_Sales_INR]]/10000000</f>
        <v>3.720428E-3</v>
      </c>
      <c r="J13591" t="s">
        <v>34</v>
      </c>
      <c r="K13591" t="s">
        <v>19</v>
      </c>
      <c r="L13591">
        <v>2</v>
      </c>
      <c r="M13591" t="s">
        <v>265</v>
      </c>
      <c r="N13591" t="s">
        <v>42</v>
      </c>
      <c r="O13591" t="s">
        <v>22</v>
      </c>
    </row>
    <row r="13592" spans="1:15">
      <c r="A13592" t="s">
        <v>20670</v>
      </c>
      <c r="B13592" s="1">
        <v>45670</v>
      </c>
      <c r="C13592" t="s">
        <v>9956</v>
      </c>
      <c r="D13592" t="s">
        <v>45</v>
      </c>
      <c r="E13592" t="s">
        <v>65</v>
      </c>
      <c r="F13592">
        <v>5</v>
      </c>
      <c r="G13592">
        <v>16310.26</v>
      </c>
      <c r="H13592">
        <v>81551.3</v>
      </c>
      <c r="I13592">
        <f>salesdata[[#This Row],[Total_Sales_INR]]/10000000</f>
        <v>8.15513E-3</v>
      </c>
      <c r="J13592" t="s">
        <v>47</v>
      </c>
      <c r="K13592" t="s">
        <v>19</v>
      </c>
      <c r="L13592">
        <v>2</v>
      </c>
      <c r="M13592" t="s">
        <v>104</v>
      </c>
      <c r="N13592" t="s">
        <v>42</v>
      </c>
      <c r="O13592" t="s">
        <v>22</v>
      </c>
    </row>
    <row r="13593" spans="1:15">
      <c r="A13593" t="s">
        <v>20671</v>
      </c>
      <c r="B13593" s="1">
        <v>45993</v>
      </c>
      <c r="C13593" t="s">
        <v>12810</v>
      </c>
      <c r="D13593" t="s">
        <v>102</v>
      </c>
      <c r="E13593" t="s">
        <v>155</v>
      </c>
      <c r="F13593">
        <v>2</v>
      </c>
      <c r="G13593">
        <v>27916.82</v>
      </c>
      <c r="H13593">
        <v>55833.64</v>
      </c>
      <c r="I13593">
        <f>salesdata[[#This Row],[Total_Sales_INR]]/10000000</f>
        <v>5.5833639999999995E-3</v>
      </c>
      <c r="J13593" t="s">
        <v>34</v>
      </c>
      <c r="K13593" t="s">
        <v>19</v>
      </c>
      <c r="L13593">
        <v>5</v>
      </c>
      <c r="M13593" t="s">
        <v>73</v>
      </c>
      <c r="N13593" t="s">
        <v>37</v>
      </c>
      <c r="O13593" t="s">
        <v>22</v>
      </c>
    </row>
    <row r="13594" spans="1:15">
      <c r="A13594" t="s">
        <v>20672</v>
      </c>
      <c r="B13594" s="1">
        <v>45718</v>
      </c>
      <c r="C13594" t="s">
        <v>14932</v>
      </c>
      <c r="D13594" t="s">
        <v>16</v>
      </c>
      <c r="E13594" t="s">
        <v>130</v>
      </c>
      <c r="F13594">
        <v>3</v>
      </c>
      <c r="G13594">
        <v>28178.22</v>
      </c>
      <c r="H13594">
        <v>84534.66</v>
      </c>
      <c r="I13594">
        <f>salesdata[[#This Row],[Total_Sales_INR]]/10000000</f>
        <v>8.4534659999999998E-3</v>
      </c>
      <c r="J13594" t="s">
        <v>18</v>
      </c>
      <c r="K13594" t="s">
        <v>72</v>
      </c>
      <c r="L13594">
        <v>4</v>
      </c>
      <c r="M13594" t="s">
        <v>123</v>
      </c>
      <c r="N13594" t="s">
        <v>21</v>
      </c>
      <c r="O13594" t="s">
        <v>22</v>
      </c>
    </row>
    <row r="13595" spans="1:15">
      <c r="A13595" t="s">
        <v>20673</v>
      </c>
      <c r="B13595" s="1">
        <v>45847</v>
      </c>
      <c r="C13595" t="s">
        <v>4571</v>
      </c>
      <c r="D13595" t="s">
        <v>45</v>
      </c>
      <c r="E13595" t="s">
        <v>46</v>
      </c>
      <c r="F13595">
        <v>1</v>
      </c>
      <c r="G13595">
        <v>3472.83</v>
      </c>
      <c r="H13595">
        <v>3472.83</v>
      </c>
      <c r="I13595">
        <f>salesdata[[#This Row],[Total_Sales_INR]]/10000000</f>
        <v>3.4728299999999999E-4</v>
      </c>
      <c r="J13595" t="s">
        <v>34</v>
      </c>
      <c r="K13595" t="s">
        <v>35</v>
      </c>
      <c r="L13595">
        <v>3</v>
      </c>
      <c r="M13595" t="s">
        <v>77</v>
      </c>
      <c r="N13595" t="s">
        <v>74</v>
      </c>
      <c r="O13595" t="s">
        <v>22</v>
      </c>
    </row>
    <row r="13596" spans="1:15">
      <c r="A13596" t="s">
        <v>20674</v>
      </c>
      <c r="B13596" s="1">
        <v>45995</v>
      </c>
      <c r="C13596" t="s">
        <v>723</v>
      </c>
      <c r="D13596" t="s">
        <v>25</v>
      </c>
      <c r="E13596" t="s">
        <v>140</v>
      </c>
      <c r="F13596">
        <v>4</v>
      </c>
      <c r="G13596">
        <v>726.73</v>
      </c>
      <c r="H13596">
        <v>2906.92</v>
      </c>
      <c r="I13596">
        <f>salesdata[[#This Row],[Total_Sales_INR]]/10000000</f>
        <v>2.90692E-4</v>
      </c>
      <c r="J13596" t="s">
        <v>47</v>
      </c>
      <c r="K13596" t="s">
        <v>19</v>
      </c>
      <c r="L13596">
        <v>2</v>
      </c>
      <c r="M13596" t="s">
        <v>56</v>
      </c>
      <c r="N13596" t="s">
        <v>94</v>
      </c>
      <c r="O13596" t="s">
        <v>22</v>
      </c>
    </row>
    <row r="13597" spans="1:15">
      <c r="A13597" t="s">
        <v>20675</v>
      </c>
      <c r="B13597" s="1">
        <v>45979</v>
      </c>
      <c r="C13597" t="s">
        <v>1261</v>
      </c>
      <c r="D13597" t="s">
        <v>102</v>
      </c>
      <c r="E13597" t="s">
        <v>184</v>
      </c>
      <c r="F13597">
        <v>4</v>
      </c>
      <c r="G13597">
        <v>22366.54</v>
      </c>
      <c r="H13597">
        <v>89466.16</v>
      </c>
      <c r="I13597">
        <f>salesdata[[#This Row],[Total_Sales_INR]]/10000000</f>
        <v>8.946616000000001E-3</v>
      </c>
      <c r="J13597" t="s">
        <v>34</v>
      </c>
      <c r="K13597" t="s">
        <v>19</v>
      </c>
      <c r="L13597">
        <v>5</v>
      </c>
      <c r="M13597" t="s">
        <v>170</v>
      </c>
      <c r="N13597" t="s">
        <v>112</v>
      </c>
      <c r="O13597" t="s">
        <v>22</v>
      </c>
    </row>
    <row r="13598" spans="1:15">
      <c r="A13598" t="s">
        <v>20676</v>
      </c>
      <c r="B13598" s="1">
        <v>45927</v>
      </c>
      <c r="C13598" t="s">
        <v>20677</v>
      </c>
      <c r="D13598" t="s">
        <v>45</v>
      </c>
      <c r="E13598" t="s">
        <v>85</v>
      </c>
      <c r="F13598">
        <v>5</v>
      </c>
      <c r="G13598">
        <v>41138.959999999999</v>
      </c>
      <c r="H13598">
        <v>205694.8</v>
      </c>
      <c r="I13598">
        <f>salesdata[[#This Row],[Total_Sales_INR]]/10000000</f>
        <v>2.0569479999999998E-2</v>
      </c>
      <c r="J13598" t="s">
        <v>34</v>
      </c>
      <c r="K13598" t="s">
        <v>35</v>
      </c>
      <c r="L13598">
        <v>2</v>
      </c>
      <c r="M13598" t="s">
        <v>133</v>
      </c>
      <c r="N13598" t="s">
        <v>156</v>
      </c>
      <c r="O13598" t="s">
        <v>22</v>
      </c>
    </row>
    <row r="13599" spans="1:15">
      <c r="A13599" t="s">
        <v>20678</v>
      </c>
      <c r="B13599" s="1">
        <v>46014</v>
      </c>
      <c r="C13599" t="s">
        <v>4708</v>
      </c>
      <c r="D13599" t="s">
        <v>45</v>
      </c>
      <c r="E13599" t="s">
        <v>46</v>
      </c>
      <c r="F13599">
        <v>5</v>
      </c>
      <c r="G13599">
        <v>31896.02</v>
      </c>
      <c r="H13599">
        <v>159480.1</v>
      </c>
      <c r="I13599">
        <f>salesdata[[#This Row],[Total_Sales_INR]]/10000000</f>
        <v>1.5948010000000002E-2</v>
      </c>
      <c r="J13599" t="s">
        <v>27</v>
      </c>
      <c r="K13599" t="s">
        <v>72</v>
      </c>
      <c r="L13599">
        <v>2</v>
      </c>
      <c r="M13599" t="s">
        <v>265</v>
      </c>
      <c r="N13599" t="s">
        <v>360</v>
      </c>
      <c r="O13599" t="s">
        <v>22</v>
      </c>
    </row>
    <row r="13600" spans="1:15">
      <c r="A13600" t="s">
        <v>20679</v>
      </c>
      <c r="B13600" s="1">
        <v>45684</v>
      </c>
      <c r="C13600" t="s">
        <v>11416</v>
      </c>
      <c r="D13600" t="s">
        <v>16</v>
      </c>
      <c r="E13600" t="s">
        <v>17</v>
      </c>
      <c r="F13600">
        <v>3</v>
      </c>
      <c r="G13600">
        <v>46497.19</v>
      </c>
      <c r="H13600">
        <v>139491.57</v>
      </c>
      <c r="I13600">
        <f>salesdata[[#This Row],[Total_Sales_INR]]/10000000</f>
        <v>1.3949157E-2</v>
      </c>
      <c r="J13600" t="s">
        <v>27</v>
      </c>
      <c r="K13600" t="s">
        <v>72</v>
      </c>
      <c r="L13600">
        <v>4</v>
      </c>
      <c r="M13600" t="s">
        <v>185</v>
      </c>
      <c r="N13600" t="s">
        <v>216</v>
      </c>
      <c r="O13600" t="s">
        <v>22</v>
      </c>
    </row>
    <row r="13601" spans="1:15">
      <c r="A13601" t="s">
        <v>20680</v>
      </c>
      <c r="B13601" s="1">
        <v>45889</v>
      </c>
      <c r="C13601" t="s">
        <v>20681</v>
      </c>
      <c r="D13601" t="s">
        <v>25</v>
      </c>
      <c r="E13601" t="s">
        <v>280</v>
      </c>
      <c r="F13601">
        <v>5</v>
      </c>
      <c r="G13601">
        <v>18198.509999999998</v>
      </c>
      <c r="H13601">
        <v>90992.55</v>
      </c>
      <c r="I13601">
        <f>salesdata[[#This Row],[Total_Sales_INR]]/10000000</f>
        <v>9.0992550000000005E-3</v>
      </c>
      <c r="J13601" t="s">
        <v>34</v>
      </c>
      <c r="K13601" t="s">
        <v>72</v>
      </c>
      <c r="L13601">
        <v>5</v>
      </c>
      <c r="M13601" t="s">
        <v>41</v>
      </c>
      <c r="N13601" t="s">
        <v>120</v>
      </c>
      <c r="O13601" t="s">
        <v>22</v>
      </c>
    </row>
    <row r="13602" spans="1:15">
      <c r="A13602" t="s">
        <v>20682</v>
      </c>
      <c r="B13602" s="1">
        <v>45970</v>
      </c>
      <c r="C13602" t="s">
        <v>20683</v>
      </c>
      <c r="D13602" t="s">
        <v>32</v>
      </c>
      <c r="E13602" t="s">
        <v>81</v>
      </c>
      <c r="F13602">
        <v>2</v>
      </c>
      <c r="G13602">
        <v>37835.53</v>
      </c>
      <c r="H13602">
        <v>75671.06</v>
      </c>
      <c r="I13602">
        <f>salesdata[[#This Row],[Total_Sales_INR]]/10000000</f>
        <v>7.5671059999999997E-3</v>
      </c>
      <c r="J13602" t="s">
        <v>18</v>
      </c>
      <c r="K13602" t="s">
        <v>72</v>
      </c>
      <c r="L13602">
        <v>2</v>
      </c>
      <c r="M13602" t="s">
        <v>56</v>
      </c>
      <c r="N13602" t="s">
        <v>216</v>
      </c>
      <c r="O13602" t="s">
        <v>22</v>
      </c>
    </row>
    <row r="13603" spans="1:15">
      <c r="A13603" t="s">
        <v>20684</v>
      </c>
      <c r="B13603" s="1">
        <v>45896</v>
      </c>
      <c r="C13603" t="s">
        <v>6118</v>
      </c>
      <c r="D13603" t="s">
        <v>32</v>
      </c>
      <c r="E13603" t="s">
        <v>81</v>
      </c>
      <c r="F13603">
        <v>4</v>
      </c>
      <c r="G13603">
        <v>31423.919999999998</v>
      </c>
      <c r="H13603">
        <v>125695.67999999999</v>
      </c>
      <c r="I13603">
        <f>salesdata[[#This Row],[Total_Sales_INR]]/10000000</f>
        <v>1.2569568E-2</v>
      </c>
      <c r="J13603" t="s">
        <v>18</v>
      </c>
      <c r="K13603" t="s">
        <v>35</v>
      </c>
      <c r="L13603">
        <v>3</v>
      </c>
      <c r="M13603" t="s">
        <v>36</v>
      </c>
      <c r="N13603" t="s">
        <v>142</v>
      </c>
      <c r="O13603" t="s">
        <v>22</v>
      </c>
    </row>
    <row r="13604" spans="1:15">
      <c r="A13604" t="s">
        <v>20685</v>
      </c>
      <c r="B13604" s="1">
        <v>45869</v>
      </c>
      <c r="C13604" t="s">
        <v>3053</v>
      </c>
      <c r="D13604" t="s">
        <v>45</v>
      </c>
      <c r="E13604" t="s">
        <v>65</v>
      </c>
      <c r="F13604">
        <v>5</v>
      </c>
      <c r="G13604">
        <v>295.57</v>
      </c>
      <c r="H13604">
        <v>1477.85</v>
      </c>
      <c r="I13604">
        <f>salesdata[[#This Row],[Total_Sales_INR]]/10000000</f>
        <v>1.47785E-4</v>
      </c>
      <c r="J13604" t="s">
        <v>47</v>
      </c>
      <c r="K13604" t="s">
        <v>35</v>
      </c>
      <c r="L13604">
        <v>5</v>
      </c>
      <c r="M13604" t="s">
        <v>41</v>
      </c>
      <c r="N13604" t="s">
        <v>142</v>
      </c>
      <c r="O13604" t="s">
        <v>22</v>
      </c>
    </row>
    <row r="13605" spans="1:15">
      <c r="A13605" t="s">
        <v>20686</v>
      </c>
      <c r="B13605" s="1">
        <v>45754</v>
      </c>
      <c r="C13605" t="s">
        <v>14418</v>
      </c>
      <c r="D13605" t="s">
        <v>25</v>
      </c>
      <c r="E13605" t="s">
        <v>280</v>
      </c>
      <c r="F13605">
        <v>1</v>
      </c>
      <c r="G13605">
        <v>31468.46</v>
      </c>
      <c r="H13605">
        <v>31468.46</v>
      </c>
      <c r="I13605">
        <f>salesdata[[#This Row],[Total_Sales_INR]]/10000000</f>
        <v>3.146846E-3</v>
      </c>
      <c r="J13605" t="s">
        <v>27</v>
      </c>
      <c r="K13605" t="s">
        <v>72</v>
      </c>
      <c r="L13605">
        <v>4</v>
      </c>
      <c r="M13605" t="s">
        <v>185</v>
      </c>
      <c r="N13605" t="s">
        <v>216</v>
      </c>
      <c r="O13605" t="s">
        <v>22</v>
      </c>
    </row>
    <row r="13606" spans="1:15">
      <c r="A13606" t="s">
        <v>20687</v>
      </c>
      <c r="B13606" s="1">
        <v>45875</v>
      </c>
      <c r="C13606" t="s">
        <v>9587</v>
      </c>
      <c r="D13606" t="s">
        <v>16</v>
      </c>
      <c r="E13606" t="s">
        <v>17</v>
      </c>
      <c r="F13606">
        <v>3</v>
      </c>
      <c r="G13606">
        <v>9605.98</v>
      </c>
      <c r="H13606">
        <v>28817.94</v>
      </c>
      <c r="I13606">
        <f>salesdata[[#This Row],[Total_Sales_INR]]/10000000</f>
        <v>2.881794E-3</v>
      </c>
      <c r="J13606" t="s">
        <v>47</v>
      </c>
      <c r="K13606" t="s">
        <v>72</v>
      </c>
      <c r="L13606">
        <v>5</v>
      </c>
      <c r="M13606" t="s">
        <v>170</v>
      </c>
      <c r="N13606" t="s">
        <v>62</v>
      </c>
      <c r="O13606" t="s">
        <v>22</v>
      </c>
    </row>
    <row r="13607" spans="1:15">
      <c r="A13607" t="s">
        <v>20688</v>
      </c>
      <c r="B13607" s="1">
        <v>45724</v>
      </c>
      <c r="C13607" t="s">
        <v>14440</v>
      </c>
      <c r="D13607" t="s">
        <v>32</v>
      </c>
      <c r="E13607" t="s">
        <v>40</v>
      </c>
      <c r="F13607">
        <v>2</v>
      </c>
      <c r="G13607">
        <v>31705.24</v>
      </c>
      <c r="H13607">
        <v>63410.48</v>
      </c>
      <c r="I13607">
        <f>salesdata[[#This Row],[Total_Sales_INR]]/10000000</f>
        <v>6.3410480000000002E-3</v>
      </c>
      <c r="J13607" t="s">
        <v>47</v>
      </c>
      <c r="K13607" t="s">
        <v>35</v>
      </c>
      <c r="L13607">
        <v>5</v>
      </c>
      <c r="M13607" t="s">
        <v>51</v>
      </c>
      <c r="N13607" t="s">
        <v>82</v>
      </c>
      <c r="O13607" t="s">
        <v>22</v>
      </c>
    </row>
    <row r="13608" spans="1:15">
      <c r="A13608" t="s">
        <v>20689</v>
      </c>
      <c r="B13608" s="1">
        <v>45953</v>
      </c>
      <c r="C13608" t="s">
        <v>4365</v>
      </c>
      <c r="D13608" t="s">
        <v>102</v>
      </c>
      <c r="E13608" t="s">
        <v>118</v>
      </c>
      <c r="F13608">
        <v>2</v>
      </c>
      <c r="G13608">
        <v>39666.53</v>
      </c>
      <c r="H13608">
        <v>79333.06</v>
      </c>
      <c r="I13608">
        <f>salesdata[[#This Row],[Total_Sales_INR]]/10000000</f>
        <v>7.9333059999999993E-3</v>
      </c>
      <c r="J13608" t="s">
        <v>27</v>
      </c>
      <c r="K13608" t="s">
        <v>19</v>
      </c>
      <c r="L13608">
        <v>4</v>
      </c>
      <c r="M13608" t="s">
        <v>185</v>
      </c>
      <c r="N13608" t="s">
        <v>167</v>
      </c>
      <c r="O13608" t="s">
        <v>22</v>
      </c>
    </row>
    <row r="13609" spans="1:15">
      <c r="A13609" t="s">
        <v>20690</v>
      </c>
      <c r="B13609" s="1">
        <v>45822</v>
      </c>
      <c r="C13609" t="s">
        <v>20691</v>
      </c>
      <c r="D13609" t="s">
        <v>16</v>
      </c>
      <c r="E13609" t="s">
        <v>159</v>
      </c>
      <c r="F13609">
        <v>5</v>
      </c>
      <c r="G13609">
        <v>34789.22</v>
      </c>
      <c r="H13609">
        <v>173946.1</v>
      </c>
      <c r="I13609">
        <f>salesdata[[#This Row],[Total_Sales_INR]]/10000000</f>
        <v>1.7394610000000001E-2</v>
      </c>
      <c r="J13609" t="s">
        <v>34</v>
      </c>
      <c r="K13609" t="s">
        <v>19</v>
      </c>
      <c r="L13609">
        <v>2</v>
      </c>
      <c r="M13609" t="s">
        <v>133</v>
      </c>
      <c r="N13609" t="s">
        <v>142</v>
      </c>
      <c r="O13609" t="s">
        <v>22</v>
      </c>
    </row>
    <row r="13610" spans="1:15">
      <c r="A13610" t="s">
        <v>20692</v>
      </c>
      <c r="B13610" s="1">
        <v>45835</v>
      </c>
      <c r="C13610" t="s">
        <v>1705</v>
      </c>
      <c r="D13610" t="s">
        <v>45</v>
      </c>
      <c r="E13610" t="s">
        <v>46</v>
      </c>
      <c r="F13610">
        <v>1</v>
      </c>
      <c r="G13610">
        <v>18761.55</v>
      </c>
      <c r="H13610">
        <v>18761.55</v>
      </c>
      <c r="I13610">
        <f>salesdata[[#This Row],[Total_Sales_INR]]/10000000</f>
        <v>1.876155E-3</v>
      </c>
      <c r="J13610" t="s">
        <v>18</v>
      </c>
      <c r="K13610" t="s">
        <v>35</v>
      </c>
      <c r="L13610">
        <v>2</v>
      </c>
      <c r="M13610" t="s">
        <v>133</v>
      </c>
      <c r="N13610" t="s">
        <v>213</v>
      </c>
      <c r="O13610" t="s">
        <v>22</v>
      </c>
    </row>
    <row r="13611" spans="1:15">
      <c r="A13611" t="s">
        <v>20693</v>
      </c>
      <c r="B13611" s="1">
        <v>45933</v>
      </c>
      <c r="C13611" t="s">
        <v>20694</v>
      </c>
      <c r="D13611" t="s">
        <v>102</v>
      </c>
      <c r="E13611" t="s">
        <v>155</v>
      </c>
      <c r="F13611">
        <v>1</v>
      </c>
      <c r="G13611">
        <v>38657.89</v>
      </c>
      <c r="H13611">
        <v>38657.89</v>
      </c>
      <c r="I13611">
        <f>salesdata[[#This Row],[Total_Sales_INR]]/10000000</f>
        <v>3.8657890000000001E-3</v>
      </c>
      <c r="J13611" t="s">
        <v>18</v>
      </c>
      <c r="K13611" t="s">
        <v>35</v>
      </c>
      <c r="L13611">
        <v>2</v>
      </c>
      <c r="M13611" t="s">
        <v>104</v>
      </c>
      <c r="N13611" t="s">
        <v>167</v>
      </c>
      <c r="O13611" t="s">
        <v>22</v>
      </c>
    </row>
    <row r="13612" spans="1:15">
      <c r="A13612" t="s">
        <v>20695</v>
      </c>
      <c r="B13612" s="1">
        <v>46017</v>
      </c>
      <c r="C13612" t="s">
        <v>20696</v>
      </c>
      <c r="D13612" t="s">
        <v>102</v>
      </c>
      <c r="E13612" t="s">
        <v>118</v>
      </c>
      <c r="F13612">
        <v>2</v>
      </c>
      <c r="G13612">
        <v>25264.2</v>
      </c>
      <c r="H13612">
        <v>50528.4</v>
      </c>
      <c r="I13612">
        <f>salesdata[[#This Row],[Total_Sales_INR]]/10000000</f>
        <v>5.0528400000000003E-3</v>
      </c>
      <c r="J13612" t="s">
        <v>18</v>
      </c>
      <c r="K13612" t="s">
        <v>19</v>
      </c>
      <c r="L13612">
        <v>4</v>
      </c>
      <c r="M13612" t="s">
        <v>185</v>
      </c>
      <c r="N13612" t="s">
        <v>37</v>
      </c>
      <c r="O13612" t="s">
        <v>22</v>
      </c>
    </row>
    <row r="13613" spans="1:15">
      <c r="A13613" t="s">
        <v>20697</v>
      </c>
      <c r="B13613" s="1">
        <v>45747</v>
      </c>
      <c r="C13613" t="s">
        <v>9576</v>
      </c>
      <c r="D13613" t="s">
        <v>25</v>
      </c>
      <c r="E13613" t="s">
        <v>280</v>
      </c>
      <c r="F13613">
        <v>2</v>
      </c>
      <c r="G13613">
        <v>7812.89</v>
      </c>
      <c r="H13613">
        <v>15625.78</v>
      </c>
      <c r="I13613">
        <f>salesdata[[#This Row],[Total_Sales_INR]]/10000000</f>
        <v>1.562578E-3</v>
      </c>
      <c r="J13613" t="s">
        <v>34</v>
      </c>
      <c r="K13613" t="s">
        <v>19</v>
      </c>
      <c r="L13613">
        <v>2</v>
      </c>
      <c r="M13613" t="s">
        <v>104</v>
      </c>
      <c r="N13613" t="s">
        <v>29</v>
      </c>
      <c r="O13613" t="s">
        <v>22</v>
      </c>
    </row>
    <row r="13614" spans="1:15">
      <c r="A13614" t="s">
        <v>20698</v>
      </c>
      <c r="B13614" s="1">
        <v>46006</v>
      </c>
      <c r="C13614" t="s">
        <v>20699</v>
      </c>
      <c r="D13614" t="s">
        <v>102</v>
      </c>
      <c r="E13614" t="s">
        <v>118</v>
      </c>
      <c r="F13614">
        <v>4</v>
      </c>
      <c r="G13614">
        <v>20256.07</v>
      </c>
      <c r="H13614">
        <v>81024.28</v>
      </c>
      <c r="I13614">
        <f>salesdata[[#This Row],[Total_Sales_INR]]/10000000</f>
        <v>8.1024280000000001E-3</v>
      </c>
      <c r="J13614" t="s">
        <v>18</v>
      </c>
      <c r="K13614" t="s">
        <v>35</v>
      </c>
      <c r="L13614">
        <v>5</v>
      </c>
      <c r="M13614" t="s">
        <v>28</v>
      </c>
      <c r="N13614" t="s">
        <v>173</v>
      </c>
      <c r="O13614" t="s">
        <v>22</v>
      </c>
    </row>
    <row r="13615" spans="1:15">
      <c r="A13615" t="s">
        <v>20700</v>
      </c>
      <c r="B13615" s="1">
        <v>45806</v>
      </c>
      <c r="C13615" t="s">
        <v>14346</v>
      </c>
      <c r="D13615" t="s">
        <v>25</v>
      </c>
      <c r="E13615" t="s">
        <v>140</v>
      </c>
      <c r="F13615">
        <v>3</v>
      </c>
      <c r="G13615">
        <v>14581.72</v>
      </c>
      <c r="H13615">
        <v>43745.16</v>
      </c>
      <c r="I13615">
        <f>salesdata[[#This Row],[Total_Sales_INR]]/10000000</f>
        <v>4.3745160000000002E-3</v>
      </c>
      <c r="J13615" t="s">
        <v>27</v>
      </c>
      <c r="K13615" t="s">
        <v>19</v>
      </c>
      <c r="L13615">
        <v>1</v>
      </c>
      <c r="M13615" t="s">
        <v>119</v>
      </c>
      <c r="N13615" t="s">
        <v>142</v>
      </c>
      <c r="O13615" t="s">
        <v>22</v>
      </c>
    </row>
    <row r="13616" spans="1:15">
      <c r="A13616" t="s">
        <v>20701</v>
      </c>
      <c r="B13616" s="1">
        <v>45725</v>
      </c>
      <c r="C13616" t="s">
        <v>12615</v>
      </c>
      <c r="D13616" t="s">
        <v>25</v>
      </c>
      <c r="E13616" t="s">
        <v>140</v>
      </c>
      <c r="F13616">
        <v>4</v>
      </c>
      <c r="G13616">
        <v>10899.77</v>
      </c>
      <c r="H13616">
        <v>43599.08</v>
      </c>
      <c r="I13616">
        <f>salesdata[[#This Row],[Total_Sales_INR]]/10000000</f>
        <v>4.359908E-3</v>
      </c>
      <c r="J13616" t="s">
        <v>18</v>
      </c>
      <c r="K13616" t="s">
        <v>19</v>
      </c>
      <c r="L13616">
        <v>4</v>
      </c>
      <c r="M13616" t="s">
        <v>123</v>
      </c>
      <c r="N13616" t="s">
        <v>42</v>
      </c>
      <c r="O13616" t="s">
        <v>22</v>
      </c>
    </row>
    <row r="13617" spans="1:15">
      <c r="A13617" t="s">
        <v>20702</v>
      </c>
      <c r="B13617" s="1">
        <v>45853</v>
      </c>
      <c r="C13617" t="s">
        <v>5152</v>
      </c>
      <c r="D13617" t="s">
        <v>32</v>
      </c>
      <c r="E13617" t="s">
        <v>309</v>
      </c>
      <c r="F13617">
        <v>3</v>
      </c>
      <c r="G13617">
        <v>25309.75</v>
      </c>
      <c r="H13617">
        <v>75929.25</v>
      </c>
      <c r="I13617">
        <f>salesdata[[#This Row],[Total_Sales_INR]]/10000000</f>
        <v>7.5929250000000004E-3</v>
      </c>
      <c r="J13617" t="s">
        <v>47</v>
      </c>
      <c r="K13617" t="s">
        <v>72</v>
      </c>
      <c r="L13617">
        <v>2</v>
      </c>
      <c r="M13617" t="s">
        <v>104</v>
      </c>
      <c r="N13617" t="s">
        <v>21</v>
      </c>
      <c r="O13617" t="s">
        <v>22</v>
      </c>
    </row>
    <row r="13618" spans="1:15">
      <c r="A13618" t="s">
        <v>20703</v>
      </c>
      <c r="B13618" s="1">
        <v>45767</v>
      </c>
      <c r="C13618" t="s">
        <v>5496</v>
      </c>
      <c r="D13618" t="s">
        <v>25</v>
      </c>
      <c r="E13618" t="s">
        <v>280</v>
      </c>
      <c r="F13618">
        <v>5</v>
      </c>
      <c r="G13618">
        <v>12417.28</v>
      </c>
      <c r="H13618">
        <v>62086.400000000001</v>
      </c>
      <c r="I13618">
        <f>salesdata[[#This Row],[Total_Sales_INR]]/10000000</f>
        <v>6.2086400000000005E-3</v>
      </c>
      <c r="J13618" t="s">
        <v>27</v>
      </c>
      <c r="K13618" t="s">
        <v>72</v>
      </c>
      <c r="L13618">
        <v>4</v>
      </c>
      <c r="M13618" t="s">
        <v>198</v>
      </c>
      <c r="N13618" t="s">
        <v>134</v>
      </c>
      <c r="O13618" t="s">
        <v>22</v>
      </c>
    </row>
    <row r="13619" spans="1:15">
      <c r="A13619" t="s">
        <v>20704</v>
      </c>
      <c r="B13619" s="1">
        <v>45723</v>
      </c>
      <c r="C13619" t="s">
        <v>13638</v>
      </c>
      <c r="D13619" t="s">
        <v>102</v>
      </c>
      <c r="E13619" t="s">
        <v>155</v>
      </c>
      <c r="F13619">
        <v>1</v>
      </c>
      <c r="G13619">
        <v>21119.02</v>
      </c>
      <c r="H13619">
        <v>21119.02</v>
      </c>
      <c r="I13619">
        <f>salesdata[[#This Row],[Total_Sales_INR]]/10000000</f>
        <v>2.1119020000000001E-3</v>
      </c>
      <c r="J13619" t="s">
        <v>18</v>
      </c>
      <c r="K13619" t="s">
        <v>19</v>
      </c>
      <c r="L13619">
        <v>5</v>
      </c>
      <c r="M13619" t="s">
        <v>170</v>
      </c>
      <c r="N13619" t="s">
        <v>62</v>
      </c>
      <c r="O13619" t="s">
        <v>22</v>
      </c>
    </row>
    <row r="13620" spans="1:15">
      <c r="A13620" t="s">
        <v>20705</v>
      </c>
      <c r="B13620" s="1">
        <v>45825</v>
      </c>
      <c r="C13620" t="s">
        <v>19320</v>
      </c>
      <c r="D13620" t="s">
        <v>45</v>
      </c>
      <c r="E13620" t="s">
        <v>60</v>
      </c>
      <c r="F13620">
        <v>2</v>
      </c>
      <c r="G13620">
        <v>25653.3</v>
      </c>
      <c r="H13620">
        <v>51306.6</v>
      </c>
      <c r="I13620">
        <f>salesdata[[#This Row],[Total_Sales_INR]]/10000000</f>
        <v>5.1306599999999996E-3</v>
      </c>
      <c r="J13620" t="s">
        <v>18</v>
      </c>
      <c r="K13620" t="s">
        <v>19</v>
      </c>
      <c r="L13620">
        <v>1</v>
      </c>
      <c r="M13620" t="s">
        <v>119</v>
      </c>
      <c r="N13620" t="s">
        <v>21</v>
      </c>
      <c r="O13620" t="s">
        <v>22</v>
      </c>
    </row>
    <row r="13621" spans="1:15">
      <c r="A13621" t="s">
        <v>20706</v>
      </c>
      <c r="B13621" s="1">
        <v>45943</v>
      </c>
      <c r="C13621" t="s">
        <v>420</v>
      </c>
      <c r="D13621" t="s">
        <v>32</v>
      </c>
      <c r="E13621" t="s">
        <v>40</v>
      </c>
      <c r="F13621">
        <v>3</v>
      </c>
      <c r="G13621">
        <v>39600.720000000001</v>
      </c>
      <c r="H13621">
        <v>118802.16</v>
      </c>
      <c r="I13621">
        <f>salesdata[[#This Row],[Total_Sales_INR]]/10000000</f>
        <v>1.1880216000000001E-2</v>
      </c>
      <c r="J13621" t="s">
        <v>18</v>
      </c>
      <c r="K13621" t="s">
        <v>35</v>
      </c>
      <c r="L13621">
        <v>2</v>
      </c>
      <c r="M13621" t="s">
        <v>141</v>
      </c>
      <c r="N13621" t="s">
        <v>120</v>
      </c>
      <c r="O13621" t="s">
        <v>22</v>
      </c>
    </row>
    <row r="13622" spans="1:15">
      <c r="A13622" t="s">
        <v>20707</v>
      </c>
      <c r="B13622" s="1">
        <v>45674</v>
      </c>
      <c r="C13622" t="s">
        <v>19040</v>
      </c>
      <c r="D13622" t="s">
        <v>102</v>
      </c>
      <c r="E13622" t="s">
        <v>155</v>
      </c>
      <c r="F13622">
        <v>1</v>
      </c>
      <c r="G13622">
        <v>24227.14</v>
      </c>
      <c r="H13622">
        <v>24227.14</v>
      </c>
      <c r="I13622">
        <f>salesdata[[#This Row],[Total_Sales_INR]]/10000000</f>
        <v>2.4227139999999999E-3</v>
      </c>
      <c r="J13622" t="s">
        <v>27</v>
      </c>
      <c r="K13622" t="s">
        <v>72</v>
      </c>
      <c r="L13622">
        <v>5</v>
      </c>
      <c r="M13622" t="s">
        <v>73</v>
      </c>
      <c r="N13622" t="s">
        <v>156</v>
      </c>
      <c r="O13622" t="s">
        <v>22</v>
      </c>
    </row>
    <row r="13623" spans="1:15">
      <c r="A13623" t="s">
        <v>20708</v>
      </c>
      <c r="B13623" s="1">
        <v>45931</v>
      </c>
      <c r="C13623" t="s">
        <v>3465</v>
      </c>
      <c r="D13623" t="s">
        <v>25</v>
      </c>
      <c r="E13623" t="s">
        <v>280</v>
      </c>
      <c r="F13623">
        <v>1</v>
      </c>
      <c r="G13623">
        <v>33492.949999999997</v>
      </c>
      <c r="H13623">
        <v>33492.949999999997</v>
      </c>
      <c r="I13623">
        <f>salesdata[[#This Row],[Total_Sales_INR]]/10000000</f>
        <v>3.3492949999999995E-3</v>
      </c>
      <c r="J13623" t="s">
        <v>34</v>
      </c>
      <c r="K13623" t="s">
        <v>19</v>
      </c>
      <c r="L13623">
        <v>3</v>
      </c>
      <c r="M13623" t="s">
        <v>77</v>
      </c>
      <c r="N13623" t="s">
        <v>112</v>
      </c>
      <c r="O13623" t="s">
        <v>22</v>
      </c>
    </row>
    <row r="13624" spans="1:15">
      <c r="A13624" t="s">
        <v>20709</v>
      </c>
      <c r="B13624" s="1">
        <v>45933</v>
      </c>
      <c r="C13624" t="s">
        <v>875</v>
      </c>
      <c r="D13624" t="s">
        <v>32</v>
      </c>
      <c r="E13624" t="s">
        <v>309</v>
      </c>
      <c r="F13624">
        <v>1</v>
      </c>
      <c r="G13624">
        <v>14632.33</v>
      </c>
      <c r="H13624">
        <v>14632.33</v>
      </c>
      <c r="I13624">
        <f>salesdata[[#This Row],[Total_Sales_INR]]/10000000</f>
        <v>1.463233E-3</v>
      </c>
      <c r="J13624" t="s">
        <v>34</v>
      </c>
      <c r="K13624" t="s">
        <v>35</v>
      </c>
      <c r="L13624">
        <v>2</v>
      </c>
      <c r="M13624" t="s">
        <v>141</v>
      </c>
      <c r="N13624" t="s">
        <v>178</v>
      </c>
      <c r="O13624" t="s">
        <v>22</v>
      </c>
    </row>
    <row r="13625" spans="1:15">
      <c r="A13625" t="s">
        <v>20710</v>
      </c>
      <c r="B13625" s="1">
        <v>46002</v>
      </c>
      <c r="C13625" t="s">
        <v>1279</v>
      </c>
      <c r="D13625" t="s">
        <v>102</v>
      </c>
      <c r="E13625" t="s">
        <v>118</v>
      </c>
      <c r="F13625">
        <v>5</v>
      </c>
      <c r="G13625">
        <v>26779.84</v>
      </c>
      <c r="H13625">
        <v>133899.20000000001</v>
      </c>
      <c r="I13625">
        <f>salesdata[[#This Row],[Total_Sales_INR]]/10000000</f>
        <v>1.3389920000000001E-2</v>
      </c>
      <c r="J13625" t="s">
        <v>47</v>
      </c>
      <c r="K13625" t="s">
        <v>35</v>
      </c>
      <c r="L13625">
        <v>3</v>
      </c>
      <c r="M13625" t="s">
        <v>77</v>
      </c>
      <c r="N13625" t="s">
        <v>142</v>
      </c>
      <c r="O13625" t="s">
        <v>22</v>
      </c>
    </row>
    <row r="13626" spans="1:15">
      <c r="A13626" t="s">
        <v>20711</v>
      </c>
      <c r="B13626" s="1">
        <v>45667</v>
      </c>
      <c r="C13626" t="s">
        <v>6268</v>
      </c>
      <c r="D13626" t="s">
        <v>16</v>
      </c>
      <c r="E13626" t="s">
        <v>17</v>
      </c>
      <c r="F13626">
        <v>1</v>
      </c>
      <c r="G13626">
        <v>30545.42</v>
      </c>
      <c r="H13626">
        <v>30545.42</v>
      </c>
      <c r="I13626">
        <f>salesdata[[#This Row],[Total_Sales_INR]]/10000000</f>
        <v>3.0545419999999999E-3</v>
      </c>
      <c r="J13626" t="s">
        <v>34</v>
      </c>
      <c r="K13626" t="s">
        <v>72</v>
      </c>
      <c r="L13626">
        <v>5</v>
      </c>
      <c r="M13626" t="s">
        <v>51</v>
      </c>
      <c r="N13626" t="s">
        <v>69</v>
      </c>
      <c r="O13626" t="s">
        <v>22</v>
      </c>
    </row>
    <row r="13627" spans="1:15">
      <c r="A13627" t="s">
        <v>20712</v>
      </c>
      <c r="B13627" s="1">
        <v>45992</v>
      </c>
      <c r="C13627" t="s">
        <v>14823</v>
      </c>
      <c r="D13627" t="s">
        <v>102</v>
      </c>
      <c r="E13627" t="s">
        <v>155</v>
      </c>
      <c r="F13627">
        <v>3</v>
      </c>
      <c r="G13627">
        <v>7030.93</v>
      </c>
      <c r="H13627">
        <v>21092.79</v>
      </c>
      <c r="I13627">
        <f>salesdata[[#This Row],[Total_Sales_INR]]/10000000</f>
        <v>2.1092789999999999E-3</v>
      </c>
      <c r="J13627" t="s">
        <v>34</v>
      </c>
      <c r="K13627" t="s">
        <v>35</v>
      </c>
      <c r="L13627">
        <v>4</v>
      </c>
      <c r="M13627" t="s">
        <v>160</v>
      </c>
      <c r="N13627" t="s">
        <v>94</v>
      </c>
      <c r="O13627" t="s">
        <v>22</v>
      </c>
    </row>
    <row r="13628" spans="1:15">
      <c r="A13628" t="s">
        <v>20713</v>
      </c>
      <c r="B13628" s="1">
        <v>45962</v>
      </c>
      <c r="C13628" t="s">
        <v>16637</v>
      </c>
      <c r="D13628" t="s">
        <v>32</v>
      </c>
      <c r="E13628" t="s">
        <v>250</v>
      </c>
      <c r="F13628">
        <v>3</v>
      </c>
      <c r="G13628">
        <v>49374.46</v>
      </c>
      <c r="H13628">
        <v>148123.38</v>
      </c>
      <c r="I13628">
        <f>salesdata[[#This Row],[Total_Sales_INR]]/10000000</f>
        <v>1.4812338000000001E-2</v>
      </c>
      <c r="J13628" t="s">
        <v>18</v>
      </c>
      <c r="K13628" t="s">
        <v>72</v>
      </c>
      <c r="L13628">
        <v>2</v>
      </c>
      <c r="M13628" t="s">
        <v>133</v>
      </c>
      <c r="N13628" t="s">
        <v>57</v>
      </c>
      <c r="O13628" t="s">
        <v>22</v>
      </c>
    </row>
    <row r="13629" spans="1:15">
      <c r="A13629" t="s">
        <v>20714</v>
      </c>
      <c r="B13629" s="1">
        <v>45720</v>
      </c>
      <c r="C13629" t="s">
        <v>17864</v>
      </c>
      <c r="D13629" t="s">
        <v>45</v>
      </c>
      <c r="E13629" t="s">
        <v>55</v>
      </c>
      <c r="F13629">
        <v>1</v>
      </c>
      <c r="G13629">
        <v>2325.0500000000002</v>
      </c>
      <c r="H13629">
        <v>2325.0500000000002</v>
      </c>
      <c r="I13629">
        <f>salesdata[[#This Row],[Total_Sales_INR]]/10000000</f>
        <v>2.3250500000000001E-4</v>
      </c>
      <c r="J13629" t="s">
        <v>27</v>
      </c>
      <c r="K13629" t="s">
        <v>72</v>
      </c>
      <c r="L13629">
        <v>1</v>
      </c>
      <c r="M13629" t="s">
        <v>20</v>
      </c>
      <c r="N13629" t="s">
        <v>21</v>
      </c>
      <c r="O13629" t="s">
        <v>22</v>
      </c>
    </row>
    <row r="13630" spans="1:15">
      <c r="A13630" t="s">
        <v>20715</v>
      </c>
      <c r="B13630" s="1">
        <v>45689</v>
      </c>
      <c r="C13630" t="s">
        <v>20543</v>
      </c>
      <c r="D13630" t="s">
        <v>25</v>
      </c>
      <c r="E13630" t="s">
        <v>140</v>
      </c>
      <c r="F13630">
        <v>2</v>
      </c>
      <c r="G13630">
        <v>17775.11</v>
      </c>
      <c r="H13630">
        <v>35550.22</v>
      </c>
      <c r="I13630">
        <f>salesdata[[#This Row],[Total_Sales_INR]]/10000000</f>
        <v>3.5550220000000001E-3</v>
      </c>
      <c r="J13630" t="s">
        <v>34</v>
      </c>
      <c r="K13630" t="s">
        <v>19</v>
      </c>
      <c r="L13630">
        <v>3</v>
      </c>
      <c r="M13630" t="s">
        <v>61</v>
      </c>
      <c r="N13630" t="s">
        <v>37</v>
      </c>
      <c r="O13630" t="s">
        <v>22</v>
      </c>
    </row>
    <row r="13631" spans="1:15">
      <c r="A13631" t="s">
        <v>20716</v>
      </c>
      <c r="B13631" s="1">
        <v>45693</v>
      </c>
      <c r="C13631" t="s">
        <v>729</v>
      </c>
      <c r="D13631" t="s">
        <v>25</v>
      </c>
      <c r="E13631" t="s">
        <v>280</v>
      </c>
      <c r="F13631">
        <v>5</v>
      </c>
      <c r="G13631">
        <v>37231.550000000003</v>
      </c>
      <c r="H13631">
        <v>186157.75</v>
      </c>
      <c r="I13631">
        <f>salesdata[[#This Row],[Total_Sales_INR]]/10000000</f>
        <v>1.8615775000000001E-2</v>
      </c>
      <c r="J13631" t="s">
        <v>34</v>
      </c>
      <c r="K13631" t="s">
        <v>35</v>
      </c>
      <c r="L13631">
        <v>3</v>
      </c>
      <c r="M13631" t="s">
        <v>77</v>
      </c>
      <c r="N13631" t="s">
        <v>69</v>
      </c>
      <c r="O13631" t="s">
        <v>22</v>
      </c>
    </row>
    <row r="13632" spans="1:15">
      <c r="A13632" t="s">
        <v>20717</v>
      </c>
      <c r="B13632" s="1">
        <v>45955</v>
      </c>
      <c r="C13632" t="s">
        <v>20664</v>
      </c>
      <c r="D13632" t="s">
        <v>45</v>
      </c>
      <c r="E13632" t="s">
        <v>65</v>
      </c>
      <c r="F13632">
        <v>2</v>
      </c>
      <c r="G13632">
        <v>48527.62</v>
      </c>
      <c r="H13632">
        <v>97055.24</v>
      </c>
      <c r="I13632">
        <f>salesdata[[#This Row],[Total_Sales_INR]]/10000000</f>
        <v>9.7055240000000001E-3</v>
      </c>
      <c r="J13632" t="s">
        <v>18</v>
      </c>
      <c r="K13632" t="s">
        <v>19</v>
      </c>
      <c r="L13632">
        <v>2</v>
      </c>
      <c r="M13632" t="s">
        <v>141</v>
      </c>
      <c r="N13632" t="s">
        <v>112</v>
      </c>
      <c r="O13632" t="s">
        <v>22</v>
      </c>
    </row>
    <row r="13633" spans="1:15">
      <c r="A13633" t="s">
        <v>20718</v>
      </c>
      <c r="B13633" s="1">
        <v>45714</v>
      </c>
      <c r="C13633" t="s">
        <v>2667</v>
      </c>
      <c r="D13633" t="s">
        <v>25</v>
      </c>
      <c r="E13633" t="s">
        <v>140</v>
      </c>
      <c r="F13633">
        <v>3</v>
      </c>
      <c r="G13633">
        <v>18610.22</v>
      </c>
      <c r="H13633">
        <v>55830.66</v>
      </c>
      <c r="I13633">
        <f>salesdata[[#This Row],[Total_Sales_INR]]/10000000</f>
        <v>5.5830660000000002E-3</v>
      </c>
      <c r="J13633" t="s">
        <v>34</v>
      </c>
      <c r="K13633" t="s">
        <v>19</v>
      </c>
      <c r="L13633">
        <v>2</v>
      </c>
      <c r="M13633" t="s">
        <v>133</v>
      </c>
      <c r="N13633" t="s">
        <v>94</v>
      </c>
      <c r="O13633" t="s">
        <v>22</v>
      </c>
    </row>
    <row r="13634" spans="1:15">
      <c r="A13634" t="s">
        <v>20719</v>
      </c>
      <c r="B13634" s="1">
        <v>45858</v>
      </c>
      <c r="C13634" t="s">
        <v>1509</v>
      </c>
      <c r="D13634" t="s">
        <v>102</v>
      </c>
      <c r="E13634" t="s">
        <v>155</v>
      </c>
      <c r="F13634">
        <v>3</v>
      </c>
      <c r="G13634">
        <v>17375.3</v>
      </c>
      <c r="H13634">
        <v>52125.9</v>
      </c>
      <c r="I13634">
        <f>salesdata[[#This Row],[Total_Sales_INR]]/10000000</f>
        <v>5.2125900000000005E-3</v>
      </c>
      <c r="J13634" t="s">
        <v>34</v>
      </c>
      <c r="K13634" t="s">
        <v>72</v>
      </c>
      <c r="L13634">
        <v>5</v>
      </c>
      <c r="M13634" t="s">
        <v>73</v>
      </c>
      <c r="N13634" t="s">
        <v>57</v>
      </c>
      <c r="O13634" t="s">
        <v>22</v>
      </c>
    </row>
    <row r="13635" spans="1:15">
      <c r="A13635" t="s">
        <v>20720</v>
      </c>
      <c r="B13635" s="1">
        <v>45691</v>
      </c>
      <c r="C13635" t="s">
        <v>11434</v>
      </c>
      <c r="D13635" t="s">
        <v>102</v>
      </c>
      <c r="E13635" t="s">
        <v>118</v>
      </c>
      <c r="F13635">
        <v>5</v>
      </c>
      <c r="G13635">
        <v>37115.980000000003</v>
      </c>
      <c r="H13635">
        <v>185579.9</v>
      </c>
      <c r="I13635">
        <f>salesdata[[#This Row],[Total_Sales_INR]]/10000000</f>
        <v>1.855799E-2</v>
      </c>
      <c r="J13635" t="s">
        <v>18</v>
      </c>
      <c r="K13635" t="s">
        <v>19</v>
      </c>
      <c r="L13635">
        <v>3</v>
      </c>
      <c r="M13635" t="s">
        <v>61</v>
      </c>
      <c r="N13635" t="s">
        <v>216</v>
      </c>
      <c r="O13635" t="s">
        <v>22</v>
      </c>
    </row>
    <row r="13636" spans="1:15">
      <c r="A13636" t="s">
        <v>20721</v>
      </c>
      <c r="B13636" s="1">
        <v>45928</v>
      </c>
      <c r="C13636" t="s">
        <v>5926</v>
      </c>
      <c r="D13636" t="s">
        <v>102</v>
      </c>
      <c r="E13636" t="s">
        <v>193</v>
      </c>
      <c r="F13636">
        <v>5</v>
      </c>
      <c r="G13636">
        <v>4914.18</v>
      </c>
      <c r="H13636">
        <v>24570.9</v>
      </c>
      <c r="I13636">
        <f>salesdata[[#This Row],[Total_Sales_INR]]/10000000</f>
        <v>2.4570900000000003E-3</v>
      </c>
      <c r="J13636" t="s">
        <v>18</v>
      </c>
      <c r="K13636" t="s">
        <v>35</v>
      </c>
      <c r="L13636">
        <v>2</v>
      </c>
      <c r="M13636" t="s">
        <v>265</v>
      </c>
      <c r="N13636" t="s">
        <v>97</v>
      </c>
      <c r="O13636" t="s">
        <v>22</v>
      </c>
    </row>
    <row r="13637" spans="1:15">
      <c r="A13637" t="s">
        <v>20722</v>
      </c>
      <c r="B13637" s="1">
        <v>45734</v>
      </c>
      <c r="C13637" t="s">
        <v>17053</v>
      </c>
      <c r="D13637" t="s">
        <v>25</v>
      </c>
      <c r="E13637" t="s">
        <v>140</v>
      </c>
      <c r="F13637">
        <v>5</v>
      </c>
      <c r="G13637">
        <v>46516.42</v>
      </c>
      <c r="H13637">
        <v>232582.1</v>
      </c>
      <c r="I13637">
        <f>salesdata[[#This Row],[Total_Sales_INR]]/10000000</f>
        <v>2.3258210000000001E-2</v>
      </c>
      <c r="J13637" t="s">
        <v>47</v>
      </c>
      <c r="K13637" t="s">
        <v>72</v>
      </c>
      <c r="L13637">
        <v>2</v>
      </c>
      <c r="M13637" t="s">
        <v>133</v>
      </c>
      <c r="N13637" t="s">
        <v>124</v>
      </c>
      <c r="O13637" t="s">
        <v>22</v>
      </c>
    </row>
    <row r="13638" spans="1:15">
      <c r="A13638" t="s">
        <v>20723</v>
      </c>
      <c r="B13638" s="1">
        <v>45743</v>
      </c>
      <c r="C13638" t="s">
        <v>15072</v>
      </c>
      <c r="D13638" t="s">
        <v>16</v>
      </c>
      <c r="E13638" t="s">
        <v>145</v>
      </c>
      <c r="F13638">
        <v>3</v>
      </c>
      <c r="G13638">
        <v>30106.6</v>
      </c>
      <c r="H13638">
        <v>90319.8</v>
      </c>
      <c r="I13638">
        <f>salesdata[[#This Row],[Total_Sales_INR]]/10000000</f>
        <v>9.0319800000000002E-3</v>
      </c>
      <c r="J13638" t="s">
        <v>47</v>
      </c>
      <c r="K13638" t="s">
        <v>35</v>
      </c>
      <c r="L13638">
        <v>3</v>
      </c>
      <c r="M13638" t="s">
        <v>190</v>
      </c>
      <c r="N13638" t="s">
        <v>78</v>
      </c>
      <c r="O13638" t="s">
        <v>22</v>
      </c>
    </row>
    <row r="13639" spans="1:15">
      <c r="A13639" t="s">
        <v>20724</v>
      </c>
      <c r="B13639" s="1">
        <v>45686</v>
      </c>
      <c r="C13639" t="s">
        <v>1300</v>
      </c>
      <c r="D13639" t="s">
        <v>32</v>
      </c>
      <c r="E13639" t="s">
        <v>250</v>
      </c>
      <c r="F13639">
        <v>2</v>
      </c>
      <c r="G13639">
        <v>1688.71</v>
      </c>
      <c r="H13639">
        <v>3377.42</v>
      </c>
      <c r="I13639">
        <f>salesdata[[#This Row],[Total_Sales_INR]]/10000000</f>
        <v>3.3774200000000003E-4</v>
      </c>
      <c r="J13639" t="s">
        <v>18</v>
      </c>
      <c r="K13639" t="s">
        <v>72</v>
      </c>
      <c r="L13639">
        <v>5</v>
      </c>
      <c r="M13639" t="s">
        <v>73</v>
      </c>
      <c r="N13639" t="s">
        <v>97</v>
      </c>
      <c r="O13639" t="s">
        <v>22</v>
      </c>
    </row>
    <row r="13640" spans="1:15">
      <c r="A13640" t="s">
        <v>20725</v>
      </c>
      <c r="B13640" s="1">
        <v>46001</v>
      </c>
      <c r="C13640" t="s">
        <v>3508</v>
      </c>
      <c r="D13640" t="s">
        <v>45</v>
      </c>
      <c r="E13640" t="s">
        <v>85</v>
      </c>
      <c r="F13640">
        <v>3</v>
      </c>
      <c r="G13640">
        <v>20638.71</v>
      </c>
      <c r="H13640">
        <v>61916.13</v>
      </c>
      <c r="I13640">
        <f>salesdata[[#This Row],[Total_Sales_INR]]/10000000</f>
        <v>6.1916129999999995E-3</v>
      </c>
      <c r="J13640" t="s">
        <v>34</v>
      </c>
      <c r="K13640" t="s">
        <v>19</v>
      </c>
      <c r="L13640">
        <v>3</v>
      </c>
      <c r="M13640" t="s">
        <v>61</v>
      </c>
      <c r="N13640" t="s">
        <v>21</v>
      </c>
      <c r="O13640" t="s">
        <v>22</v>
      </c>
    </row>
    <row r="13641" spans="1:15">
      <c r="A13641" t="s">
        <v>20726</v>
      </c>
      <c r="B13641" s="1">
        <v>45883</v>
      </c>
      <c r="C13641" t="s">
        <v>20727</v>
      </c>
      <c r="D13641" t="s">
        <v>45</v>
      </c>
      <c r="E13641" t="s">
        <v>55</v>
      </c>
      <c r="F13641">
        <v>2</v>
      </c>
      <c r="G13641">
        <v>40593.56</v>
      </c>
      <c r="H13641">
        <v>81187.12</v>
      </c>
      <c r="I13641">
        <f>salesdata[[#This Row],[Total_Sales_INR]]/10000000</f>
        <v>8.1187120000000002E-3</v>
      </c>
      <c r="J13641" t="s">
        <v>47</v>
      </c>
      <c r="K13641" t="s">
        <v>35</v>
      </c>
      <c r="L13641">
        <v>1</v>
      </c>
      <c r="M13641" t="s">
        <v>20</v>
      </c>
      <c r="N13641" t="s">
        <v>94</v>
      </c>
      <c r="O13641" t="s">
        <v>22</v>
      </c>
    </row>
    <row r="13642" spans="1:15">
      <c r="A13642" t="s">
        <v>20728</v>
      </c>
      <c r="B13642" s="1">
        <v>45936</v>
      </c>
      <c r="C13642" t="s">
        <v>8104</v>
      </c>
      <c r="D13642" t="s">
        <v>16</v>
      </c>
      <c r="E13642" t="s">
        <v>137</v>
      </c>
      <c r="F13642">
        <v>3</v>
      </c>
      <c r="G13642">
        <v>35386.32</v>
      </c>
      <c r="H13642">
        <v>106158.96</v>
      </c>
      <c r="I13642">
        <f>salesdata[[#This Row],[Total_Sales_INR]]/10000000</f>
        <v>1.0615896000000001E-2</v>
      </c>
      <c r="J13642" t="s">
        <v>18</v>
      </c>
      <c r="K13642" t="s">
        <v>35</v>
      </c>
      <c r="L13642">
        <v>4</v>
      </c>
      <c r="M13642" t="s">
        <v>198</v>
      </c>
      <c r="N13642" t="s">
        <v>21</v>
      </c>
      <c r="O13642" t="s">
        <v>22</v>
      </c>
    </row>
    <row r="13643" spans="1:15">
      <c r="A13643" t="s">
        <v>20729</v>
      </c>
      <c r="B13643" s="1">
        <v>45851</v>
      </c>
      <c r="C13643" t="s">
        <v>20730</v>
      </c>
      <c r="D13643" t="s">
        <v>25</v>
      </c>
      <c r="E13643" t="s">
        <v>26</v>
      </c>
      <c r="F13643">
        <v>4</v>
      </c>
      <c r="G13643">
        <v>34705.589999999997</v>
      </c>
      <c r="H13643">
        <v>138822.35999999999</v>
      </c>
      <c r="I13643">
        <f>salesdata[[#This Row],[Total_Sales_INR]]/10000000</f>
        <v>1.3882235999999999E-2</v>
      </c>
      <c r="J13643" t="s">
        <v>27</v>
      </c>
      <c r="K13643" t="s">
        <v>72</v>
      </c>
      <c r="L13643">
        <v>5</v>
      </c>
      <c r="M13643" t="s">
        <v>41</v>
      </c>
      <c r="N13643" t="s">
        <v>167</v>
      </c>
      <c r="O13643" t="s">
        <v>22</v>
      </c>
    </row>
    <row r="13644" spans="1:15">
      <c r="A13644" t="s">
        <v>20731</v>
      </c>
      <c r="B13644" s="1">
        <v>45882</v>
      </c>
      <c r="C13644" t="s">
        <v>11176</v>
      </c>
      <c r="D13644" t="s">
        <v>102</v>
      </c>
      <c r="E13644" t="s">
        <v>103</v>
      </c>
      <c r="F13644">
        <v>2</v>
      </c>
      <c r="G13644">
        <v>27487.45</v>
      </c>
      <c r="H13644">
        <v>54974.9</v>
      </c>
      <c r="I13644">
        <f>salesdata[[#This Row],[Total_Sales_INR]]/10000000</f>
        <v>5.4974899999999998E-3</v>
      </c>
      <c r="J13644" t="s">
        <v>47</v>
      </c>
      <c r="K13644" t="s">
        <v>35</v>
      </c>
      <c r="L13644">
        <v>5</v>
      </c>
      <c r="M13644" t="s">
        <v>41</v>
      </c>
      <c r="N13644" t="s">
        <v>173</v>
      </c>
      <c r="O13644" t="s">
        <v>22</v>
      </c>
    </row>
    <row r="13645" spans="1:15">
      <c r="A13645" t="s">
        <v>20732</v>
      </c>
      <c r="B13645" s="1">
        <v>45778</v>
      </c>
      <c r="C13645" t="s">
        <v>9692</v>
      </c>
      <c r="D13645" t="s">
        <v>102</v>
      </c>
      <c r="E13645" t="s">
        <v>193</v>
      </c>
      <c r="F13645">
        <v>4</v>
      </c>
      <c r="G13645">
        <v>21990.05</v>
      </c>
      <c r="H13645">
        <v>87960.2</v>
      </c>
      <c r="I13645">
        <f>salesdata[[#This Row],[Total_Sales_INR]]/10000000</f>
        <v>8.7960199999999999E-3</v>
      </c>
      <c r="J13645" t="s">
        <v>18</v>
      </c>
      <c r="K13645" t="s">
        <v>19</v>
      </c>
      <c r="L13645">
        <v>4</v>
      </c>
      <c r="M13645" t="s">
        <v>88</v>
      </c>
      <c r="N13645" t="s">
        <v>94</v>
      </c>
      <c r="O13645" t="s">
        <v>22</v>
      </c>
    </row>
    <row r="13646" spans="1:15">
      <c r="A13646" t="s">
        <v>20733</v>
      </c>
      <c r="B13646" s="1">
        <v>45701</v>
      </c>
      <c r="C13646" t="s">
        <v>9050</v>
      </c>
      <c r="D13646" t="s">
        <v>16</v>
      </c>
      <c r="E13646" t="s">
        <v>130</v>
      </c>
      <c r="F13646">
        <v>5</v>
      </c>
      <c r="G13646">
        <v>35676.19</v>
      </c>
      <c r="H13646">
        <v>178380.95</v>
      </c>
      <c r="I13646">
        <f>salesdata[[#This Row],[Total_Sales_INR]]/10000000</f>
        <v>1.7838095000000002E-2</v>
      </c>
      <c r="J13646" t="s">
        <v>18</v>
      </c>
      <c r="K13646" t="s">
        <v>35</v>
      </c>
      <c r="L13646">
        <v>4</v>
      </c>
      <c r="M13646" t="s">
        <v>88</v>
      </c>
      <c r="N13646" t="s">
        <v>213</v>
      </c>
      <c r="O13646" t="s">
        <v>22</v>
      </c>
    </row>
    <row r="13647" spans="1:15">
      <c r="A13647" t="s">
        <v>20734</v>
      </c>
      <c r="B13647" s="1">
        <v>45694</v>
      </c>
      <c r="C13647" t="s">
        <v>4344</v>
      </c>
      <c r="D13647" t="s">
        <v>25</v>
      </c>
      <c r="E13647" t="s">
        <v>91</v>
      </c>
      <c r="F13647">
        <v>5</v>
      </c>
      <c r="G13647">
        <v>10866.3</v>
      </c>
      <c r="H13647">
        <v>54331.5</v>
      </c>
      <c r="I13647">
        <f>salesdata[[#This Row],[Total_Sales_INR]]/10000000</f>
        <v>5.4331500000000003E-3</v>
      </c>
      <c r="J13647" t="s">
        <v>27</v>
      </c>
      <c r="K13647" t="s">
        <v>72</v>
      </c>
      <c r="L13647">
        <v>5</v>
      </c>
      <c r="M13647" t="s">
        <v>51</v>
      </c>
      <c r="N13647" t="s">
        <v>112</v>
      </c>
      <c r="O13647" t="s">
        <v>22</v>
      </c>
    </row>
    <row r="13648" spans="1:15">
      <c r="A13648" t="s">
        <v>20735</v>
      </c>
      <c r="B13648" s="1">
        <v>45836</v>
      </c>
      <c r="C13648" t="s">
        <v>16198</v>
      </c>
      <c r="D13648" t="s">
        <v>32</v>
      </c>
      <c r="E13648" t="s">
        <v>250</v>
      </c>
      <c r="F13648">
        <v>2</v>
      </c>
      <c r="G13648">
        <v>13954.03</v>
      </c>
      <c r="H13648">
        <v>27908.06</v>
      </c>
      <c r="I13648">
        <f>salesdata[[#This Row],[Total_Sales_INR]]/10000000</f>
        <v>2.7908060000000003E-3</v>
      </c>
      <c r="J13648" t="s">
        <v>34</v>
      </c>
      <c r="K13648" t="s">
        <v>35</v>
      </c>
      <c r="L13648">
        <v>2</v>
      </c>
      <c r="M13648" t="s">
        <v>133</v>
      </c>
      <c r="N13648" t="s">
        <v>57</v>
      </c>
      <c r="O13648" t="s">
        <v>22</v>
      </c>
    </row>
    <row r="13649" spans="1:15">
      <c r="A13649" t="s">
        <v>20736</v>
      </c>
      <c r="B13649" s="1">
        <v>45820</v>
      </c>
      <c r="C13649" t="s">
        <v>18559</v>
      </c>
      <c r="D13649" t="s">
        <v>45</v>
      </c>
      <c r="E13649" t="s">
        <v>85</v>
      </c>
      <c r="F13649">
        <v>3</v>
      </c>
      <c r="G13649">
        <v>3595.2</v>
      </c>
      <c r="H13649">
        <v>10785.6</v>
      </c>
      <c r="I13649">
        <f>salesdata[[#This Row],[Total_Sales_INR]]/10000000</f>
        <v>1.0785600000000001E-3</v>
      </c>
      <c r="J13649" t="s">
        <v>27</v>
      </c>
      <c r="K13649" t="s">
        <v>19</v>
      </c>
      <c r="L13649">
        <v>3</v>
      </c>
      <c r="M13649" t="s">
        <v>77</v>
      </c>
      <c r="N13649" t="s">
        <v>82</v>
      </c>
      <c r="O13649" t="s">
        <v>22</v>
      </c>
    </row>
    <row r="13650" spans="1:15">
      <c r="A13650" t="s">
        <v>20737</v>
      </c>
      <c r="B13650" s="1">
        <v>45697</v>
      </c>
      <c r="C13650" t="s">
        <v>20738</v>
      </c>
      <c r="D13650" t="s">
        <v>16</v>
      </c>
      <c r="E13650" t="s">
        <v>159</v>
      </c>
      <c r="F13650">
        <v>2</v>
      </c>
      <c r="G13650">
        <v>6545.06</v>
      </c>
      <c r="H13650">
        <v>13090.12</v>
      </c>
      <c r="I13650">
        <f>salesdata[[#This Row],[Total_Sales_INR]]/10000000</f>
        <v>1.309012E-3</v>
      </c>
      <c r="J13650" t="s">
        <v>27</v>
      </c>
      <c r="K13650" t="s">
        <v>35</v>
      </c>
      <c r="L13650">
        <v>4</v>
      </c>
      <c r="M13650" t="s">
        <v>160</v>
      </c>
      <c r="N13650" t="s">
        <v>62</v>
      </c>
      <c r="O13650" t="s">
        <v>22</v>
      </c>
    </row>
    <row r="13651" spans="1:15">
      <c r="A13651" t="s">
        <v>20739</v>
      </c>
      <c r="B13651" s="1">
        <v>45798</v>
      </c>
      <c r="C13651" t="s">
        <v>17111</v>
      </c>
      <c r="D13651" t="s">
        <v>25</v>
      </c>
      <c r="E13651" t="s">
        <v>223</v>
      </c>
      <c r="F13651">
        <v>1</v>
      </c>
      <c r="G13651">
        <v>43858.55</v>
      </c>
      <c r="H13651">
        <v>43858.55</v>
      </c>
      <c r="I13651">
        <f>salesdata[[#This Row],[Total_Sales_INR]]/10000000</f>
        <v>4.3858550000000001E-3</v>
      </c>
      <c r="J13651" t="s">
        <v>34</v>
      </c>
      <c r="K13651" t="s">
        <v>35</v>
      </c>
      <c r="L13651">
        <v>5</v>
      </c>
      <c r="M13651" t="s">
        <v>170</v>
      </c>
      <c r="N13651" t="s">
        <v>57</v>
      </c>
      <c r="O13651" t="s">
        <v>22</v>
      </c>
    </row>
    <row r="13652" spans="1:15">
      <c r="A13652" t="s">
        <v>20740</v>
      </c>
      <c r="B13652" s="1">
        <v>45724</v>
      </c>
      <c r="C13652" t="s">
        <v>1724</v>
      </c>
      <c r="D13652" t="s">
        <v>32</v>
      </c>
      <c r="E13652" t="s">
        <v>40</v>
      </c>
      <c r="F13652">
        <v>4</v>
      </c>
      <c r="G13652">
        <v>46351.3</v>
      </c>
      <c r="H13652">
        <v>185405.2</v>
      </c>
      <c r="I13652">
        <f>salesdata[[#This Row],[Total_Sales_INR]]/10000000</f>
        <v>1.8540520000000001E-2</v>
      </c>
      <c r="J13652" t="s">
        <v>34</v>
      </c>
      <c r="K13652" t="s">
        <v>19</v>
      </c>
      <c r="L13652">
        <v>4</v>
      </c>
      <c r="M13652" t="s">
        <v>160</v>
      </c>
      <c r="N13652" t="s">
        <v>134</v>
      </c>
      <c r="O13652" t="s">
        <v>22</v>
      </c>
    </row>
    <row r="13653" spans="1:15">
      <c r="A13653" t="s">
        <v>20741</v>
      </c>
      <c r="B13653" s="1">
        <v>45681</v>
      </c>
      <c r="C13653" t="s">
        <v>10228</v>
      </c>
      <c r="D13653" t="s">
        <v>102</v>
      </c>
      <c r="E13653" t="s">
        <v>193</v>
      </c>
      <c r="F13653">
        <v>2</v>
      </c>
      <c r="G13653">
        <v>42292.03</v>
      </c>
      <c r="H13653">
        <v>84584.06</v>
      </c>
      <c r="I13653">
        <f>salesdata[[#This Row],[Total_Sales_INR]]/10000000</f>
        <v>8.4584059999999999E-3</v>
      </c>
      <c r="J13653" t="s">
        <v>27</v>
      </c>
      <c r="K13653" t="s">
        <v>19</v>
      </c>
      <c r="L13653">
        <v>4</v>
      </c>
      <c r="M13653" t="s">
        <v>88</v>
      </c>
      <c r="N13653" t="s">
        <v>173</v>
      </c>
      <c r="O13653" t="s">
        <v>22</v>
      </c>
    </row>
    <row r="13654" spans="1:15">
      <c r="A13654" t="s">
        <v>20742</v>
      </c>
      <c r="B13654" s="1">
        <v>45851</v>
      </c>
      <c r="C13654" t="s">
        <v>3671</v>
      </c>
      <c r="D13654" t="s">
        <v>32</v>
      </c>
      <c r="E13654" t="s">
        <v>309</v>
      </c>
      <c r="F13654">
        <v>1</v>
      </c>
      <c r="G13654">
        <v>11786.06</v>
      </c>
      <c r="H13654">
        <v>11786.06</v>
      </c>
      <c r="I13654">
        <f>salesdata[[#This Row],[Total_Sales_INR]]/10000000</f>
        <v>1.178606E-3</v>
      </c>
      <c r="J13654" t="s">
        <v>18</v>
      </c>
      <c r="K13654" t="s">
        <v>35</v>
      </c>
      <c r="L13654">
        <v>4</v>
      </c>
      <c r="M13654" t="s">
        <v>88</v>
      </c>
      <c r="N13654" t="s">
        <v>134</v>
      </c>
      <c r="O13654" t="s">
        <v>22</v>
      </c>
    </row>
    <row r="13655" spans="1:15">
      <c r="A13655" t="s">
        <v>20743</v>
      </c>
      <c r="B13655" s="1">
        <v>46010</v>
      </c>
      <c r="C13655" t="s">
        <v>17205</v>
      </c>
      <c r="D13655" t="s">
        <v>102</v>
      </c>
      <c r="E13655" t="s">
        <v>118</v>
      </c>
      <c r="F13655">
        <v>1</v>
      </c>
      <c r="G13655">
        <v>23668.07</v>
      </c>
      <c r="H13655">
        <v>23668.07</v>
      </c>
      <c r="I13655">
        <f>salesdata[[#This Row],[Total_Sales_INR]]/10000000</f>
        <v>2.3668069999999999E-3</v>
      </c>
      <c r="J13655" t="s">
        <v>18</v>
      </c>
      <c r="K13655" t="s">
        <v>72</v>
      </c>
      <c r="L13655">
        <v>2</v>
      </c>
      <c r="M13655" t="s">
        <v>265</v>
      </c>
      <c r="N13655" t="s">
        <v>69</v>
      </c>
      <c r="O13655" t="s">
        <v>22</v>
      </c>
    </row>
    <row r="13656" spans="1:15">
      <c r="A13656" t="s">
        <v>20744</v>
      </c>
      <c r="B13656" s="1">
        <v>45674</v>
      </c>
      <c r="C13656" t="s">
        <v>9725</v>
      </c>
      <c r="D13656" t="s">
        <v>45</v>
      </c>
      <c r="E13656" t="s">
        <v>55</v>
      </c>
      <c r="F13656">
        <v>5</v>
      </c>
      <c r="G13656">
        <v>43824.21</v>
      </c>
      <c r="H13656">
        <v>219121.05</v>
      </c>
      <c r="I13656">
        <f>salesdata[[#This Row],[Total_Sales_INR]]/10000000</f>
        <v>2.1912104999999998E-2</v>
      </c>
      <c r="J13656" t="s">
        <v>18</v>
      </c>
      <c r="K13656" t="s">
        <v>35</v>
      </c>
      <c r="L13656">
        <v>2</v>
      </c>
      <c r="M13656" t="s">
        <v>265</v>
      </c>
      <c r="N13656" t="s">
        <v>74</v>
      </c>
      <c r="O13656" t="s">
        <v>22</v>
      </c>
    </row>
    <row r="13657" spans="1:15">
      <c r="A13657" t="s">
        <v>20745</v>
      </c>
      <c r="B13657" s="1">
        <v>45818</v>
      </c>
      <c r="C13657" t="s">
        <v>8108</v>
      </c>
      <c r="D13657" t="s">
        <v>45</v>
      </c>
      <c r="E13657" t="s">
        <v>55</v>
      </c>
      <c r="F13657">
        <v>5</v>
      </c>
      <c r="G13657">
        <v>6353.2</v>
      </c>
      <c r="H13657">
        <v>31766</v>
      </c>
      <c r="I13657">
        <f>salesdata[[#This Row],[Total_Sales_INR]]/10000000</f>
        <v>3.1765999999999999E-3</v>
      </c>
      <c r="J13657" t="s">
        <v>34</v>
      </c>
      <c r="K13657" t="s">
        <v>19</v>
      </c>
      <c r="L13657">
        <v>5</v>
      </c>
      <c r="M13657" t="s">
        <v>51</v>
      </c>
      <c r="N13657" t="s">
        <v>178</v>
      </c>
      <c r="O13657" t="s">
        <v>22</v>
      </c>
    </row>
    <row r="13658" spans="1:15">
      <c r="A13658" t="s">
        <v>20746</v>
      </c>
      <c r="B13658" s="1">
        <v>45995</v>
      </c>
      <c r="C13658" t="s">
        <v>20747</v>
      </c>
      <c r="D13658" t="s">
        <v>45</v>
      </c>
      <c r="E13658" t="s">
        <v>85</v>
      </c>
      <c r="F13658">
        <v>3</v>
      </c>
      <c r="G13658">
        <v>40658.43</v>
      </c>
      <c r="H13658">
        <v>121975.29</v>
      </c>
      <c r="I13658">
        <f>salesdata[[#This Row],[Total_Sales_INR]]/10000000</f>
        <v>1.2197528999999999E-2</v>
      </c>
      <c r="J13658" t="s">
        <v>34</v>
      </c>
      <c r="K13658" t="s">
        <v>72</v>
      </c>
      <c r="L13658">
        <v>3</v>
      </c>
      <c r="M13658" t="s">
        <v>36</v>
      </c>
      <c r="N13658" t="s">
        <v>74</v>
      </c>
      <c r="O13658" t="s">
        <v>22</v>
      </c>
    </row>
    <row r="13659" spans="1:15">
      <c r="A13659" t="s">
        <v>20748</v>
      </c>
      <c r="B13659" s="1">
        <v>45858</v>
      </c>
      <c r="C13659" t="s">
        <v>3010</v>
      </c>
      <c r="D13659" t="s">
        <v>32</v>
      </c>
      <c r="E13659" t="s">
        <v>33</v>
      </c>
      <c r="F13659">
        <v>2</v>
      </c>
      <c r="G13659">
        <v>45806.85</v>
      </c>
      <c r="H13659">
        <v>91613.7</v>
      </c>
      <c r="I13659">
        <f>salesdata[[#This Row],[Total_Sales_INR]]/10000000</f>
        <v>9.1613700000000003E-3</v>
      </c>
      <c r="J13659" t="s">
        <v>47</v>
      </c>
      <c r="K13659" t="s">
        <v>19</v>
      </c>
      <c r="L13659">
        <v>1</v>
      </c>
      <c r="M13659" t="s">
        <v>68</v>
      </c>
      <c r="N13659" t="s">
        <v>69</v>
      </c>
      <c r="O13659" t="s">
        <v>22</v>
      </c>
    </row>
    <row r="13660" spans="1:15">
      <c r="A13660" t="s">
        <v>20749</v>
      </c>
      <c r="B13660" s="1">
        <v>46022</v>
      </c>
      <c r="C13660" t="s">
        <v>11687</v>
      </c>
      <c r="D13660" t="s">
        <v>16</v>
      </c>
      <c r="E13660" t="s">
        <v>130</v>
      </c>
      <c r="F13660">
        <v>5</v>
      </c>
      <c r="G13660">
        <v>43597.63</v>
      </c>
      <c r="H13660">
        <v>217988.15</v>
      </c>
      <c r="I13660">
        <f>salesdata[[#This Row],[Total_Sales_INR]]/10000000</f>
        <v>2.1798814999999999E-2</v>
      </c>
      <c r="J13660" t="s">
        <v>47</v>
      </c>
      <c r="K13660" t="s">
        <v>35</v>
      </c>
      <c r="L13660">
        <v>2</v>
      </c>
      <c r="M13660" t="s">
        <v>133</v>
      </c>
      <c r="N13660" t="s">
        <v>42</v>
      </c>
      <c r="O13660" t="s">
        <v>22</v>
      </c>
    </row>
    <row r="13661" spans="1:15">
      <c r="A13661" t="s">
        <v>20750</v>
      </c>
      <c r="B13661" s="1">
        <v>45773</v>
      </c>
      <c r="C13661" t="s">
        <v>6814</v>
      </c>
      <c r="D13661" t="s">
        <v>25</v>
      </c>
      <c r="E13661" t="s">
        <v>26</v>
      </c>
      <c r="F13661">
        <v>1</v>
      </c>
      <c r="G13661">
        <v>20055.57</v>
      </c>
      <c r="H13661">
        <v>20055.57</v>
      </c>
      <c r="I13661">
        <f>salesdata[[#This Row],[Total_Sales_INR]]/10000000</f>
        <v>2.0055569999999998E-3</v>
      </c>
      <c r="J13661" t="s">
        <v>27</v>
      </c>
      <c r="K13661" t="s">
        <v>19</v>
      </c>
      <c r="L13661">
        <v>2</v>
      </c>
      <c r="M13661" t="s">
        <v>141</v>
      </c>
      <c r="N13661" t="s">
        <v>62</v>
      </c>
      <c r="O13661" t="s">
        <v>22</v>
      </c>
    </row>
    <row r="13662" spans="1:15">
      <c r="A13662" t="s">
        <v>20751</v>
      </c>
      <c r="B13662" s="1">
        <v>45684</v>
      </c>
      <c r="C13662" t="s">
        <v>2882</v>
      </c>
      <c r="D13662" t="s">
        <v>32</v>
      </c>
      <c r="E13662" t="s">
        <v>309</v>
      </c>
      <c r="F13662">
        <v>3</v>
      </c>
      <c r="G13662">
        <v>43419.97</v>
      </c>
      <c r="H13662">
        <v>130259.91</v>
      </c>
      <c r="I13662">
        <f>salesdata[[#This Row],[Total_Sales_INR]]/10000000</f>
        <v>1.3025991000000001E-2</v>
      </c>
      <c r="J13662" t="s">
        <v>18</v>
      </c>
      <c r="K13662" t="s">
        <v>72</v>
      </c>
      <c r="L13662">
        <v>4</v>
      </c>
      <c r="M13662" t="s">
        <v>88</v>
      </c>
      <c r="N13662" t="s">
        <v>52</v>
      </c>
      <c r="O13662" t="s">
        <v>22</v>
      </c>
    </row>
    <row r="13663" spans="1:15">
      <c r="A13663" t="s">
        <v>20752</v>
      </c>
      <c r="B13663" s="1">
        <v>45848</v>
      </c>
      <c r="C13663" t="s">
        <v>20753</v>
      </c>
      <c r="D13663" t="s">
        <v>16</v>
      </c>
      <c r="E13663" t="s">
        <v>17</v>
      </c>
      <c r="F13663">
        <v>2</v>
      </c>
      <c r="G13663">
        <v>25409.67</v>
      </c>
      <c r="H13663">
        <v>50819.34</v>
      </c>
      <c r="I13663">
        <f>salesdata[[#This Row],[Total_Sales_INR]]/10000000</f>
        <v>5.0819339999999998E-3</v>
      </c>
      <c r="J13663" t="s">
        <v>47</v>
      </c>
      <c r="K13663" t="s">
        <v>35</v>
      </c>
      <c r="L13663">
        <v>2</v>
      </c>
      <c r="M13663" t="s">
        <v>133</v>
      </c>
      <c r="N13663" t="s">
        <v>62</v>
      </c>
      <c r="O13663" t="s">
        <v>22</v>
      </c>
    </row>
    <row r="13664" spans="1:15">
      <c r="A13664" t="s">
        <v>20754</v>
      </c>
      <c r="B13664" s="1">
        <v>45823</v>
      </c>
      <c r="C13664" t="s">
        <v>20755</v>
      </c>
      <c r="D13664" t="s">
        <v>25</v>
      </c>
      <c r="E13664" t="s">
        <v>26</v>
      </c>
      <c r="F13664">
        <v>2</v>
      </c>
      <c r="G13664">
        <v>9794.61</v>
      </c>
      <c r="H13664">
        <v>19589.22</v>
      </c>
      <c r="I13664">
        <f>salesdata[[#This Row],[Total_Sales_INR]]/10000000</f>
        <v>1.9589220000000001E-3</v>
      </c>
      <c r="J13664" t="s">
        <v>34</v>
      </c>
      <c r="K13664" t="s">
        <v>72</v>
      </c>
      <c r="L13664">
        <v>5</v>
      </c>
      <c r="M13664" t="s">
        <v>170</v>
      </c>
      <c r="N13664" t="s">
        <v>62</v>
      </c>
      <c r="O13664" t="s">
        <v>22</v>
      </c>
    </row>
    <row r="13665" spans="1:15">
      <c r="A13665" t="s">
        <v>20756</v>
      </c>
      <c r="B13665" s="1">
        <v>45893</v>
      </c>
      <c r="C13665" t="s">
        <v>321</v>
      </c>
      <c r="D13665" t="s">
        <v>102</v>
      </c>
      <c r="E13665" t="s">
        <v>103</v>
      </c>
      <c r="F13665">
        <v>5</v>
      </c>
      <c r="G13665">
        <v>29291.07</v>
      </c>
      <c r="H13665">
        <v>146455.35</v>
      </c>
      <c r="I13665">
        <f>salesdata[[#This Row],[Total_Sales_INR]]/10000000</f>
        <v>1.4645535000000001E-2</v>
      </c>
      <c r="J13665" t="s">
        <v>34</v>
      </c>
      <c r="K13665" t="s">
        <v>35</v>
      </c>
      <c r="L13665">
        <v>3</v>
      </c>
      <c r="M13665" t="s">
        <v>190</v>
      </c>
      <c r="N13665" t="s">
        <v>150</v>
      </c>
      <c r="O13665" t="s">
        <v>22</v>
      </c>
    </row>
    <row r="13666" spans="1:15">
      <c r="A13666" t="s">
        <v>20757</v>
      </c>
      <c r="B13666" s="1">
        <v>45776</v>
      </c>
      <c r="C13666" t="s">
        <v>13624</v>
      </c>
      <c r="D13666" t="s">
        <v>45</v>
      </c>
      <c r="E13666" t="s">
        <v>85</v>
      </c>
      <c r="F13666">
        <v>2</v>
      </c>
      <c r="G13666">
        <v>6293.01</v>
      </c>
      <c r="H13666">
        <v>12586.02</v>
      </c>
      <c r="I13666">
        <f>salesdata[[#This Row],[Total_Sales_INR]]/10000000</f>
        <v>1.2586019999999999E-3</v>
      </c>
      <c r="J13666" t="s">
        <v>27</v>
      </c>
      <c r="K13666" t="s">
        <v>72</v>
      </c>
      <c r="L13666">
        <v>1</v>
      </c>
      <c r="M13666" t="s">
        <v>107</v>
      </c>
      <c r="N13666" t="s">
        <v>216</v>
      </c>
      <c r="O13666" t="s">
        <v>22</v>
      </c>
    </row>
    <row r="13667" spans="1:15">
      <c r="A13667" t="s">
        <v>20758</v>
      </c>
      <c r="B13667" s="1">
        <v>45943</v>
      </c>
      <c r="C13667" t="s">
        <v>1457</v>
      </c>
      <c r="D13667" t="s">
        <v>32</v>
      </c>
      <c r="E13667" t="s">
        <v>40</v>
      </c>
      <c r="F13667">
        <v>2</v>
      </c>
      <c r="G13667">
        <v>20220.73</v>
      </c>
      <c r="H13667">
        <v>40441.46</v>
      </c>
      <c r="I13667">
        <f>salesdata[[#This Row],[Total_Sales_INR]]/10000000</f>
        <v>4.0441460000000002E-3</v>
      </c>
      <c r="J13667" t="s">
        <v>27</v>
      </c>
      <c r="K13667" t="s">
        <v>35</v>
      </c>
      <c r="L13667">
        <v>3</v>
      </c>
      <c r="M13667" t="s">
        <v>77</v>
      </c>
      <c r="N13667" t="s">
        <v>69</v>
      </c>
      <c r="O13667" t="s">
        <v>22</v>
      </c>
    </row>
    <row r="13668" spans="1:15">
      <c r="A13668" t="s">
        <v>20759</v>
      </c>
      <c r="B13668" s="1">
        <v>45965</v>
      </c>
      <c r="C13668" t="s">
        <v>20760</v>
      </c>
      <c r="D13668" t="s">
        <v>32</v>
      </c>
      <c r="E13668" t="s">
        <v>250</v>
      </c>
      <c r="F13668">
        <v>3</v>
      </c>
      <c r="G13668">
        <v>25193.88</v>
      </c>
      <c r="H13668">
        <v>75581.64</v>
      </c>
      <c r="I13668">
        <f>salesdata[[#This Row],[Total_Sales_INR]]/10000000</f>
        <v>7.558164E-3</v>
      </c>
      <c r="J13668" t="s">
        <v>34</v>
      </c>
      <c r="K13668" t="s">
        <v>35</v>
      </c>
      <c r="L13668">
        <v>2</v>
      </c>
      <c r="M13668" t="s">
        <v>56</v>
      </c>
      <c r="N13668" t="s">
        <v>21</v>
      </c>
      <c r="O13668" t="s">
        <v>22</v>
      </c>
    </row>
    <row r="13669" spans="1:15">
      <c r="A13669" t="s">
        <v>20761</v>
      </c>
      <c r="B13669" s="1">
        <v>45988</v>
      </c>
      <c r="C13669" t="s">
        <v>11705</v>
      </c>
      <c r="D13669" t="s">
        <v>32</v>
      </c>
      <c r="E13669" t="s">
        <v>250</v>
      </c>
      <c r="F13669">
        <v>5</v>
      </c>
      <c r="G13669">
        <v>36244.5</v>
      </c>
      <c r="H13669">
        <v>181222.5</v>
      </c>
      <c r="I13669">
        <f>salesdata[[#This Row],[Total_Sales_INR]]/10000000</f>
        <v>1.8122249999999999E-2</v>
      </c>
      <c r="J13669" t="s">
        <v>34</v>
      </c>
      <c r="K13669" t="s">
        <v>72</v>
      </c>
      <c r="L13669">
        <v>5</v>
      </c>
      <c r="M13669" t="s">
        <v>51</v>
      </c>
      <c r="N13669" t="s">
        <v>21</v>
      </c>
      <c r="O13669" t="s">
        <v>22</v>
      </c>
    </row>
    <row r="13670" spans="1:15">
      <c r="A13670" t="s">
        <v>20762</v>
      </c>
      <c r="B13670" s="1">
        <v>45768</v>
      </c>
      <c r="C13670" t="s">
        <v>19208</v>
      </c>
      <c r="D13670" t="s">
        <v>32</v>
      </c>
      <c r="E13670" t="s">
        <v>250</v>
      </c>
      <c r="F13670">
        <v>1</v>
      </c>
      <c r="G13670">
        <v>3090.44</v>
      </c>
      <c r="H13670">
        <v>3090.44</v>
      </c>
      <c r="I13670">
        <f>salesdata[[#This Row],[Total_Sales_INR]]/10000000</f>
        <v>3.0904400000000002E-4</v>
      </c>
      <c r="J13670" t="s">
        <v>18</v>
      </c>
      <c r="K13670" t="s">
        <v>19</v>
      </c>
      <c r="L13670">
        <v>2</v>
      </c>
      <c r="M13670" t="s">
        <v>133</v>
      </c>
      <c r="N13670" t="s">
        <v>42</v>
      </c>
      <c r="O13670" t="s">
        <v>22</v>
      </c>
    </row>
    <row r="13671" spans="1:15">
      <c r="A13671" t="s">
        <v>20763</v>
      </c>
      <c r="B13671" s="1">
        <v>45828</v>
      </c>
      <c r="C13671" t="s">
        <v>4798</v>
      </c>
      <c r="D13671" t="s">
        <v>32</v>
      </c>
      <c r="E13671" t="s">
        <v>309</v>
      </c>
      <c r="F13671">
        <v>1</v>
      </c>
      <c r="G13671">
        <v>42807.33</v>
      </c>
      <c r="H13671">
        <v>42807.33</v>
      </c>
      <c r="I13671">
        <f>salesdata[[#This Row],[Total_Sales_INR]]/10000000</f>
        <v>4.2807330000000001E-3</v>
      </c>
      <c r="J13671" t="s">
        <v>18</v>
      </c>
      <c r="K13671" t="s">
        <v>35</v>
      </c>
      <c r="L13671">
        <v>4</v>
      </c>
      <c r="M13671" t="s">
        <v>123</v>
      </c>
      <c r="N13671" t="s">
        <v>74</v>
      </c>
      <c r="O13671" t="s">
        <v>22</v>
      </c>
    </row>
    <row r="13672" spans="1:15">
      <c r="A13672" t="s">
        <v>20764</v>
      </c>
      <c r="B13672" s="1">
        <v>45697</v>
      </c>
      <c r="C13672" t="s">
        <v>19420</v>
      </c>
      <c r="D13672" t="s">
        <v>16</v>
      </c>
      <c r="E13672" t="s">
        <v>145</v>
      </c>
      <c r="F13672">
        <v>5</v>
      </c>
      <c r="G13672">
        <v>6833.88</v>
      </c>
      <c r="H13672">
        <v>34169.4</v>
      </c>
      <c r="I13672">
        <f>salesdata[[#This Row],[Total_Sales_INR]]/10000000</f>
        <v>3.4169400000000003E-3</v>
      </c>
      <c r="J13672" t="s">
        <v>47</v>
      </c>
      <c r="K13672" t="s">
        <v>72</v>
      </c>
      <c r="L13672">
        <v>1</v>
      </c>
      <c r="M13672" t="s">
        <v>68</v>
      </c>
      <c r="N13672" t="s">
        <v>167</v>
      </c>
      <c r="O13672" t="s">
        <v>22</v>
      </c>
    </row>
    <row r="13673" spans="1:15">
      <c r="A13673" t="s">
        <v>20765</v>
      </c>
      <c r="B13673" s="1">
        <v>45907</v>
      </c>
      <c r="C13673" t="s">
        <v>2233</v>
      </c>
      <c r="D13673" t="s">
        <v>25</v>
      </c>
      <c r="E13673" t="s">
        <v>140</v>
      </c>
      <c r="F13673">
        <v>3</v>
      </c>
      <c r="G13673">
        <v>26239.52</v>
      </c>
      <c r="H13673">
        <v>78718.559999999998</v>
      </c>
      <c r="I13673">
        <f>salesdata[[#This Row],[Total_Sales_INR]]/10000000</f>
        <v>7.871856E-3</v>
      </c>
      <c r="J13673" t="s">
        <v>18</v>
      </c>
      <c r="K13673" t="s">
        <v>19</v>
      </c>
      <c r="L13673">
        <v>5</v>
      </c>
      <c r="M13673" t="s">
        <v>41</v>
      </c>
      <c r="N13673" t="s">
        <v>124</v>
      </c>
      <c r="O13673" t="s">
        <v>22</v>
      </c>
    </row>
    <row r="13674" spans="1:15">
      <c r="A13674" t="s">
        <v>20766</v>
      </c>
      <c r="B13674" s="1">
        <v>45716</v>
      </c>
      <c r="C13674" t="s">
        <v>10075</v>
      </c>
      <c r="D13674" t="s">
        <v>32</v>
      </c>
      <c r="E13674" t="s">
        <v>309</v>
      </c>
      <c r="F13674">
        <v>2</v>
      </c>
      <c r="G13674">
        <v>25864.97</v>
      </c>
      <c r="H13674">
        <v>51729.94</v>
      </c>
      <c r="I13674">
        <f>salesdata[[#This Row],[Total_Sales_INR]]/10000000</f>
        <v>5.1729940000000002E-3</v>
      </c>
      <c r="J13674" t="s">
        <v>47</v>
      </c>
      <c r="K13674" t="s">
        <v>35</v>
      </c>
      <c r="L13674">
        <v>4</v>
      </c>
      <c r="M13674" t="s">
        <v>88</v>
      </c>
      <c r="N13674" t="s">
        <v>216</v>
      </c>
      <c r="O13674" t="s">
        <v>22</v>
      </c>
    </row>
    <row r="13675" spans="1:15">
      <c r="A13675" t="s">
        <v>20767</v>
      </c>
      <c r="B13675" s="1">
        <v>45849</v>
      </c>
      <c r="C13675" t="s">
        <v>20768</v>
      </c>
      <c r="D13675" t="s">
        <v>45</v>
      </c>
      <c r="E13675" t="s">
        <v>60</v>
      </c>
      <c r="F13675">
        <v>1</v>
      </c>
      <c r="G13675">
        <v>1999.15</v>
      </c>
      <c r="H13675">
        <v>1999.15</v>
      </c>
      <c r="I13675">
        <f>salesdata[[#This Row],[Total_Sales_INR]]/10000000</f>
        <v>1.99915E-4</v>
      </c>
      <c r="J13675" t="s">
        <v>27</v>
      </c>
      <c r="K13675" t="s">
        <v>19</v>
      </c>
      <c r="L13675">
        <v>3</v>
      </c>
      <c r="M13675" t="s">
        <v>36</v>
      </c>
      <c r="N13675" t="s">
        <v>216</v>
      </c>
      <c r="O13675" t="s">
        <v>22</v>
      </c>
    </row>
    <row r="13676" spans="1:15">
      <c r="A13676" t="s">
        <v>20769</v>
      </c>
      <c r="B13676" s="1">
        <v>45926</v>
      </c>
      <c r="C13676" t="s">
        <v>8708</v>
      </c>
      <c r="D13676" t="s">
        <v>102</v>
      </c>
      <c r="E13676" t="s">
        <v>193</v>
      </c>
      <c r="F13676">
        <v>2</v>
      </c>
      <c r="G13676">
        <v>18065.32</v>
      </c>
      <c r="H13676">
        <v>36130.639999999999</v>
      </c>
      <c r="I13676">
        <f>salesdata[[#This Row],[Total_Sales_INR]]/10000000</f>
        <v>3.613064E-3</v>
      </c>
      <c r="J13676" t="s">
        <v>27</v>
      </c>
      <c r="K13676" t="s">
        <v>72</v>
      </c>
      <c r="L13676">
        <v>2</v>
      </c>
      <c r="M13676" t="s">
        <v>141</v>
      </c>
      <c r="N13676" t="s">
        <v>21</v>
      </c>
      <c r="O13676" t="s">
        <v>22</v>
      </c>
    </row>
    <row r="13677" spans="1:15">
      <c r="A13677" t="s">
        <v>20770</v>
      </c>
      <c r="B13677" s="1">
        <v>46008</v>
      </c>
      <c r="C13677" t="s">
        <v>4742</v>
      </c>
      <c r="D13677" t="s">
        <v>25</v>
      </c>
      <c r="E13677" t="s">
        <v>140</v>
      </c>
      <c r="F13677">
        <v>2</v>
      </c>
      <c r="G13677">
        <v>5912.52</v>
      </c>
      <c r="H13677">
        <v>11825.04</v>
      </c>
      <c r="I13677">
        <f>salesdata[[#This Row],[Total_Sales_INR]]/10000000</f>
        <v>1.182504E-3</v>
      </c>
      <c r="J13677" t="s">
        <v>18</v>
      </c>
      <c r="K13677" t="s">
        <v>19</v>
      </c>
      <c r="L13677">
        <v>5</v>
      </c>
      <c r="M13677" t="s">
        <v>41</v>
      </c>
      <c r="N13677" t="s">
        <v>142</v>
      </c>
      <c r="O13677" t="s">
        <v>22</v>
      </c>
    </row>
    <row r="13678" spans="1:15">
      <c r="A13678" t="s">
        <v>20771</v>
      </c>
      <c r="B13678" s="1">
        <v>45741</v>
      </c>
      <c r="C13678" t="s">
        <v>8674</v>
      </c>
      <c r="D13678" t="s">
        <v>32</v>
      </c>
      <c r="E13678" t="s">
        <v>250</v>
      </c>
      <c r="F13678">
        <v>1</v>
      </c>
      <c r="G13678">
        <v>29086.49</v>
      </c>
      <c r="H13678">
        <v>29086.49</v>
      </c>
      <c r="I13678">
        <f>salesdata[[#This Row],[Total_Sales_INR]]/10000000</f>
        <v>2.9086490000000001E-3</v>
      </c>
      <c r="J13678" t="s">
        <v>34</v>
      </c>
      <c r="K13678" t="s">
        <v>72</v>
      </c>
      <c r="L13678">
        <v>3</v>
      </c>
      <c r="M13678" t="s">
        <v>190</v>
      </c>
      <c r="N13678" t="s">
        <v>29</v>
      </c>
      <c r="O13678" t="s">
        <v>22</v>
      </c>
    </row>
    <row r="13679" spans="1:15">
      <c r="A13679" t="s">
        <v>20772</v>
      </c>
      <c r="B13679" s="1">
        <v>45908</v>
      </c>
      <c r="C13679" t="s">
        <v>9935</v>
      </c>
      <c r="D13679" t="s">
        <v>25</v>
      </c>
      <c r="E13679" t="s">
        <v>91</v>
      </c>
      <c r="F13679">
        <v>1</v>
      </c>
      <c r="G13679">
        <v>49533</v>
      </c>
      <c r="H13679">
        <v>49533</v>
      </c>
      <c r="I13679">
        <f>salesdata[[#This Row],[Total_Sales_INR]]/10000000</f>
        <v>4.9532999999999999E-3</v>
      </c>
      <c r="J13679" t="s">
        <v>27</v>
      </c>
      <c r="K13679" t="s">
        <v>35</v>
      </c>
      <c r="L13679">
        <v>1</v>
      </c>
      <c r="M13679" t="s">
        <v>119</v>
      </c>
      <c r="N13679" t="s">
        <v>142</v>
      </c>
      <c r="O13679" t="s">
        <v>22</v>
      </c>
    </row>
    <row r="13680" spans="1:15">
      <c r="A13680" t="s">
        <v>20773</v>
      </c>
      <c r="B13680" s="1">
        <v>45763</v>
      </c>
      <c r="C13680" t="s">
        <v>5756</v>
      </c>
      <c r="D13680" t="s">
        <v>32</v>
      </c>
      <c r="E13680" t="s">
        <v>33</v>
      </c>
      <c r="F13680">
        <v>1</v>
      </c>
      <c r="G13680">
        <v>45134.91</v>
      </c>
      <c r="H13680">
        <v>45134.91</v>
      </c>
      <c r="I13680">
        <f>salesdata[[#This Row],[Total_Sales_INR]]/10000000</f>
        <v>4.5134910000000006E-3</v>
      </c>
      <c r="J13680" t="s">
        <v>27</v>
      </c>
      <c r="K13680" t="s">
        <v>72</v>
      </c>
      <c r="L13680">
        <v>4</v>
      </c>
      <c r="M13680" t="s">
        <v>160</v>
      </c>
      <c r="N13680" t="s">
        <v>57</v>
      </c>
      <c r="O13680" t="s">
        <v>22</v>
      </c>
    </row>
    <row r="13681" spans="1:15">
      <c r="A13681" t="s">
        <v>20774</v>
      </c>
      <c r="B13681" s="1">
        <v>45812</v>
      </c>
      <c r="C13681" t="s">
        <v>5145</v>
      </c>
      <c r="D13681" t="s">
        <v>102</v>
      </c>
      <c r="E13681" t="s">
        <v>155</v>
      </c>
      <c r="F13681">
        <v>1</v>
      </c>
      <c r="G13681">
        <v>36884.519999999997</v>
      </c>
      <c r="H13681">
        <v>36884.519999999997</v>
      </c>
      <c r="I13681">
        <f>salesdata[[#This Row],[Total_Sales_INR]]/10000000</f>
        <v>3.6884519999999996E-3</v>
      </c>
      <c r="J13681" t="s">
        <v>34</v>
      </c>
      <c r="K13681" t="s">
        <v>35</v>
      </c>
      <c r="L13681">
        <v>2</v>
      </c>
      <c r="M13681" t="s">
        <v>133</v>
      </c>
      <c r="N13681" t="s">
        <v>52</v>
      </c>
      <c r="O13681" t="s">
        <v>22</v>
      </c>
    </row>
    <row r="13682" spans="1:15">
      <c r="A13682" t="s">
        <v>20775</v>
      </c>
      <c r="B13682" s="1">
        <v>46019</v>
      </c>
      <c r="C13682" t="s">
        <v>7260</v>
      </c>
      <c r="D13682" t="s">
        <v>102</v>
      </c>
      <c r="E13682" t="s">
        <v>103</v>
      </c>
      <c r="F13682">
        <v>2</v>
      </c>
      <c r="G13682">
        <v>21615.360000000001</v>
      </c>
      <c r="H13682">
        <v>43230.720000000001</v>
      </c>
      <c r="I13682">
        <f>salesdata[[#This Row],[Total_Sales_INR]]/10000000</f>
        <v>4.3230719999999999E-3</v>
      </c>
      <c r="J13682" t="s">
        <v>27</v>
      </c>
      <c r="K13682" t="s">
        <v>72</v>
      </c>
      <c r="L13682">
        <v>2</v>
      </c>
      <c r="M13682" t="s">
        <v>133</v>
      </c>
      <c r="N13682" t="s">
        <v>78</v>
      </c>
      <c r="O13682" t="s">
        <v>22</v>
      </c>
    </row>
    <row r="13683" spans="1:15">
      <c r="A13683" t="s">
        <v>20776</v>
      </c>
      <c r="B13683" s="1">
        <v>45945</v>
      </c>
      <c r="C13683" t="s">
        <v>20096</v>
      </c>
      <c r="D13683" t="s">
        <v>102</v>
      </c>
      <c r="E13683" t="s">
        <v>155</v>
      </c>
      <c r="F13683">
        <v>3</v>
      </c>
      <c r="G13683">
        <v>33706.65</v>
      </c>
      <c r="H13683">
        <v>101119.95</v>
      </c>
      <c r="I13683">
        <f>salesdata[[#This Row],[Total_Sales_INR]]/10000000</f>
        <v>1.0111995E-2</v>
      </c>
      <c r="J13683" t="s">
        <v>27</v>
      </c>
      <c r="K13683" t="s">
        <v>72</v>
      </c>
      <c r="L13683">
        <v>2</v>
      </c>
      <c r="M13683" t="s">
        <v>56</v>
      </c>
      <c r="N13683" t="s">
        <v>167</v>
      </c>
      <c r="O13683" t="s">
        <v>22</v>
      </c>
    </row>
    <row r="13684" spans="1:15">
      <c r="A13684" t="s">
        <v>20777</v>
      </c>
      <c r="B13684" s="1">
        <v>45871</v>
      </c>
      <c r="C13684" t="s">
        <v>12147</v>
      </c>
      <c r="D13684" t="s">
        <v>45</v>
      </c>
      <c r="E13684" t="s">
        <v>55</v>
      </c>
      <c r="F13684">
        <v>3</v>
      </c>
      <c r="G13684">
        <v>21890.33</v>
      </c>
      <c r="H13684">
        <v>65670.990000000005</v>
      </c>
      <c r="I13684">
        <f>salesdata[[#This Row],[Total_Sales_INR]]/10000000</f>
        <v>6.5670990000000007E-3</v>
      </c>
      <c r="J13684" t="s">
        <v>27</v>
      </c>
      <c r="K13684" t="s">
        <v>72</v>
      </c>
      <c r="L13684">
        <v>3</v>
      </c>
      <c r="M13684" t="s">
        <v>61</v>
      </c>
      <c r="N13684" t="s">
        <v>216</v>
      </c>
      <c r="O13684" t="s">
        <v>22</v>
      </c>
    </row>
    <row r="13685" spans="1:15">
      <c r="A13685" t="s">
        <v>20778</v>
      </c>
      <c r="B13685" s="1">
        <v>45914</v>
      </c>
      <c r="C13685" t="s">
        <v>12849</v>
      </c>
      <c r="D13685" t="s">
        <v>16</v>
      </c>
      <c r="E13685" t="s">
        <v>145</v>
      </c>
      <c r="F13685">
        <v>1</v>
      </c>
      <c r="G13685">
        <v>34927.339999999997</v>
      </c>
      <c r="H13685">
        <v>34927.339999999997</v>
      </c>
      <c r="I13685">
        <f>salesdata[[#This Row],[Total_Sales_INR]]/10000000</f>
        <v>3.4927339999999995E-3</v>
      </c>
      <c r="J13685" t="s">
        <v>27</v>
      </c>
      <c r="K13685" t="s">
        <v>19</v>
      </c>
      <c r="L13685">
        <v>4</v>
      </c>
      <c r="M13685" t="s">
        <v>123</v>
      </c>
      <c r="N13685" t="s">
        <v>150</v>
      </c>
      <c r="O13685" t="s">
        <v>22</v>
      </c>
    </row>
    <row r="13686" spans="1:15">
      <c r="A13686" t="s">
        <v>20779</v>
      </c>
      <c r="B13686" s="1">
        <v>45697</v>
      </c>
      <c r="C13686" t="s">
        <v>20780</v>
      </c>
      <c r="D13686" t="s">
        <v>16</v>
      </c>
      <c r="E13686" t="s">
        <v>159</v>
      </c>
      <c r="F13686">
        <v>1</v>
      </c>
      <c r="G13686">
        <v>9157.32</v>
      </c>
      <c r="H13686">
        <v>9157.32</v>
      </c>
      <c r="I13686">
        <f>salesdata[[#This Row],[Total_Sales_INR]]/10000000</f>
        <v>9.1573199999999994E-4</v>
      </c>
      <c r="J13686" t="s">
        <v>34</v>
      </c>
      <c r="K13686" t="s">
        <v>19</v>
      </c>
      <c r="L13686">
        <v>5</v>
      </c>
      <c r="M13686" t="s">
        <v>28</v>
      </c>
      <c r="N13686" t="s">
        <v>150</v>
      </c>
      <c r="O13686" t="s">
        <v>22</v>
      </c>
    </row>
    <row r="13687" spans="1:15">
      <c r="A13687" t="s">
        <v>20781</v>
      </c>
      <c r="B13687" s="1">
        <v>46015</v>
      </c>
      <c r="C13687" t="s">
        <v>3907</v>
      </c>
      <c r="D13687" t="s">
        <v>25</v>
      </c>
      <c r="E13687" t="s">
        <v>280</v>
      </c>
      <c r="F13687">
        <v>4</v>
      </c>
      <c r="G13687">
        <v>33041.06</v>
      </c>
      <c r="H13687">
        <v>132164.24</v>
      </c>
      <c r="I13687">
        <f>salesdata[[#This Row],[Total_Sales_INR]]/10000000</f>
        <v>1.3216423999999999E-2</v>
      </c>
      <c r="J13687" t="s">
        <v>27</v>
      </c>
      <c r="K13687" t="s">
        <v>72</v>
      </c>
      <c r="L13687">
        <v>3</v>
      </c>
      <c r="M13687" t="s">
        <v>77</v>
      </c>
      <c r="N13687" t="s">
        <v>37</v>
      </c>
      <c r="O13687" t="s">
        <v>22</v>
      </c>
    </row>
    <row r="13688" spans="1:15">
      <c r="A13688" t="s">
        <v>20782</v>
      </c>
      <c r="B13688" s="1">
        <v>45977</v>
      </c>
      <c r="C13688" t="s">
        <v>16024</v>
      </c>
      <c r="D13688" t="s">
        <v>32</v>
      </c>
      <c r="E13688" t="s">
        <v>309</v>
      </c>
      <c r="F13688">
        <v>5</v>
      </c>
      <c r="G13688">
        <v>24564.51</v>
      </c>
      <c r="H13688">
        <v>122822.55</v>
      </c>
      <c r="I13688">
        <f>salesdata[[#This Row],[Total_Sales_INR]]/10000000</f>
        <v>1.2282255000000001E-2</v>
      </c>
      <c r="J13688" t="s">
        <v>18</v>
      </c>
      <c r="K13688" t="s">
        <v>35</v>
      </c>
      <c r="L13688">
        <v>5</v>
      </c>
      <c r="M13688" t="s">
        <v>41</v>
      </c>
      <c r="N13688" t="s">
        <v>97</v>
      </c>
      <c r="O13688" t="s">
        <v>22</v>
      </c>
    </row>
    <row r="13689" spans="1:15">
      <c r="A13689" t="s">
        <v>20783</v>
      </c>
      <c r="B13689" s="1">
        <v>45697</v>
      </c>
      <c r="C13689" t="s">
        <v>5689</v>
      </c>
      <c r="D13689" t="s">
        <v>45</v>
      </c>
      <c r="E13689" t="s">
        <v>60</v>
      </c>
      <c r="F13689">
        <v>2</v>
      </c>
      <c r="G13689">
        <v>41418.71</v>
      </c>
      <c r="H13689">
        <v>82837.42</v>
      </c>
      <c r="I13689">
        <f>salesdata[[#This Row],[Total_Sales_INR]]/10000000</f>
        <v>8.2837420000000002E-3</v>
      </c>
      <c r="J13689" t="s">
        <v>18</v>
      </c>
      <c r="K13689" t="s">
        <v>19</v>
      </c>
      <c r="L13689">
        <v>3</v>
      </c>
      <c r="M13689" t="s">
        <v>115</v>
      </c>
      <c r="N13689" t="s">
        <v>69</v>
      </c>
      <c r="O13689" t="s">
        <v>22</v>
      </c>
    </row>
    <row r="13690" spans="1:15">
      <c r="A13690" t="s">
        <v>20784</v>
      </c>
      <c r="B13690" s="1">
        <v>45913</v>
      </c>
      <c r="C13690" t="s">
        <v>12971</v>
      </c>
      <c r="D13690" t="s">
        <v>16</v>
      </c>
      <c r="E13690" t="s">
        <v>137</v>
      </c>
      <c r="F13690">
        <v>2</v>
      </c>
      <c r="G13690">
        <v>19655.240000000002</v>
      </c>
      <c r="H13690">
        <v>39310.480000000003</v>
      </c>
      <c r="I13690">
        <f>salesdata[[#This Row],[Total_Sales_INR]]/10000000</f>
        <v>3.9310480000000004E-3</v>
      </c>
      <c r="J13690" t="s">
        <v>27</v>
      </c>
      <c r="K13690" t="s">
        <v>19</v>
      </c>
      <c r="L13690">
        <v>2</v>
      </c>
      <c r="M13690" t="s">
        <v>141</v>
      </c>
      <c r="N13690" t="s">
        <v>82</v>
      </c>
      <c r="O13690" t="s">
        <v>22</v>
      </c>
    </row>
    <row r="13691" spans="1:15">
      <c r="A13691" t="s">
        <v>20785</v>
      </c>
      <c r="B13691" s="1">
        <v>45717</v>
      </c>
      <c r="C13691" t="s">
        <v>9979</v>
      </c>
      <c r="D13691" t="s">
        <v>45</v>
      </c>
      <c r="E13691" t="s">
        <v>60</v>
      </c>
      <c r="F13691">
        <v>1</v>
      </c>
      <c r="G13691">
        <v>37704.03</v>
      </c>
      <c r="H13691">
        <v>37704.03</v>
      </c>
      <c r="I13691">
        <f>salesdata[[#This Row],[Total_Sales_INR]]/10000000</f>
        <v>3.7704029999999999E-3</v>
      </c>
      <c r="J13691" t="s">
        <v>34</v>
      </c>
      <c r="K13691" t="s">
        <v>35</v>
      </c>
      <c r="L13691">
        <v>5</v>
      </c>
      <c r="M13691" t="s">
        <v>28</v>
      </c>
      <c r="N13691" t="s">
        <v>69</v>
      </c>
      <c r="O13691" t="s">
        <v>22</v>
      </c>
    </row>
    <row r="13692" spans="1:15">
      <c r="A13692" t="s">
        <v>20786</v>
      </c>
      <c r="B13692" s="1">
        <v>45924</v>
      </c>
      <c r="C13692" t="s">
        <v>10524</v>
      </c>
      <c r="D13692" t="s">
        <v>32</v>
      </c>
      <c r="E13692" t="s">
        <v>81</v>
      </c>
      <c r="F13692">
        <v>5</v>
      </c>
      <c r="G13692">
        <v>48448.06</v>
      </c>
      <c r="H13692">
        <v>242240.3</v>
      </c>
      <c r="I13692">
        <f>salesdata[[#This Row],[Total_Sales_INR]]/10000000</f>
        <v>2.4224030000000001E-2</v>
      </c>
      <c r="J13692" t="s">
        <v>34</v>
      </c>
      <c r="K13692" t="s">
        <v>72</v>
      </c>
      <c r="L13692">
        <v>4</v>
      </c>
      <c r="M13692" t="s">
        <v>160</v>
      </c>
      <c r="N13692" t="s">
        <v>37</v>
      </c>
      <c r="O13692" t="s">
        <v>22</v>
      </c>
    </row>
    <row r="13693" spans="1:15">
      <c r="A13693" t="s">
        <v>20787</v>
      </c>
      <c r="B13693" s="1">
        <v>45857</v>
      </c>
      <c r="C13693" t="s">
        <v>4219</v>
      </c>
      <c r="D13693" t="s">
        <v>45</v>
      </c>
      <c r="E13693" t="s">
        <v>55</v>
      </c>
      <c r="F13693">
        <v>5</v>
      </c>
      <c r="G13693">
        <v>29535.08</v>
      </c>
      <c r="H13693">
        <v>147675.4</v>
      </c>
      <c r="I13693">
        <f>salesdata[[#This Row],[Total_Sales_INR]]/10000000</f>
        <v>1.4767539999999999E-2</v>
      </c>
      <c r="J13693" t="s">
        <v>47</v>
      </c>
      <c r="K13693" t="s">
        <v>72</v>
      </c>
      <c r="L13693">
        <v>2</v>
      </c>
      <c r="M13693" t="s">
        <v>265</v>
      </c>
      <c r="N13693" t="s">
        <v>173</v>
      </c>
      <c r="O13693" t="s">
        <v>22</v>
      </c>
    </row>
    <row r="13694" spans="1:15">
      <c r="A13694" t="s">
        <v>20788</v>
      </c>
      <c r="B13694" s="1">
        <v>46016</v>
      </c>
      <c r="C13694" t="s">
        <v>76</v>
      </c>
      <c r="D13694" t="s">
        <v>45</v>
      </c>
      <c r="E13694" t="s">
        <v>85</v>
      </c>
      <c r="F13694">
        <v>3</v>
      </c>
      <c r="G13694">
        <v>27915.56</v>
      </c>
      <c r="H13694">
        <v>83746.679999999993</v>
      </c>
      <c r="I13694">
        <f>salesdata[[#This Row],[Total_Sales_INR]]/10000000</f>
        <v>8.374668E-3</v>
      </c>
      <c r="J13694" t="s">
        <v>27</v>
      </c>
      <c r="K13694" t="s">
        <v>19</v>
      </c>
      <c r="L13694">
        <v>4</v>
      </c>
      <c r="M13694" t="s">
        <v>185</v>
      </c>
      <c r="N13694" t="s">
        <v>52</v>
      </c>
      <c r="O13694" t="s">
        <v>22</v>
      </c>
    </row>
    <row r="13695" spans="1:15">
      <c r="A13695" t="s">
        <v>20789</v>
      </c>
      <c r="B13695" s="1">
        <v>45675</v>
      </c>
      <c r="C13695" t="s">
        <v>10720</v>
      </c>
      <c r="D13695" t="s">
        <v>45</v>
      </c>
      <c r="E13695" t="s">
        <v>55</v>
      </c>
      <c r="F13695">
        <v>1</v>
      </c>
      <c r="G13695">
        <v>43307.86</v>
      </c>
      <c r="H13695">
        <v>43307.86</v>
      </c>
      <c r="I13695">
        <f>salesdata[[#This Row],[Total_Sales_INR]]/10000000</f>
        <v>4.3307859999999997E-3</v>
      </c>
      <c r="J13695" t="s">
        <v>27</v>
      </c>
      <c r="K13695" t="s">
        <v>72</v>
      </c>
      <c r="L13695">
        <v>2</v>
      </c>
      <c r="M13695" t="s">
        <v>56</v>
      </c>
      <c r="N13695" t="s">
        <v>167</v>
      </c>
      <c r="O13695" t="s">
        <v>22</v>
      </c>
    </row>
    <row r="13696" spans="1:15">
      <c r="A13696" t="s">
        <v>20790</v>
      </c>
      <c r="B13696" s="1">
        <v>46008</v>
      </c>
      <c r="C13696" t="s">
        <v>1823</v>
      </c>
      <c r="D13696" t="s">
        <v>16</v>
      </c>
      <c r="E13696" t="s">
        <v>137</v>
      </c>
      <c r="F13696">
        <v>5</v>
      </c>
      <c r="G13696">
        <v>42262.94</v>
      </c>
      <c r="H13696">
        <v>211314.7</v>
      </c>
      <c r="I13696">
        <f>salesdata[[#This Row],[Total_Sales_INR]]/10000000</f>
        <v>2.1131470000000003E-2</v>
      </c>
      <c r="J13696" t="s">
        <v>47</v>
      </c>
      <c r="K13696" t="s">
        <v>72</v>
      </c>
      <c r="L13696">
        <v>5</v>
      </c>
      <c r="M13696" t="s">
        <v>41</v>
      </c>
      <c r="N13696" t="s">
        <v>74</v>
      </c>
      <c r="O13696" t="s">
        <v>22</v>
      </c>
    </row>
    <row r="13697" spans="1:15">
      <c r="A13697" t="s">
        <v>20791</v>
      </c>
      <c r="B13697" s="1">
        <v>45970</v>
      </c>
      <c r="C13697" t="s">
        <v>20792</v>
      </c>
      <c r="D13697" t="s">
        <v>25</v>
      </c>
      <c r="E13697" t="s">
        <v>223</v>
      </c>
      <c r="F13697">
        <v>2</v>
      </c>
      <c r="G13697">
        <v>43715.1</v>
      </c>
      <c r="H13697">
        <v>87430.2</v>
      </c>
      <c r="I13697">
        <f>salesdata[[#This Row],[Total_Sales_INR]]/10000000</f>
        <v>8.7430199999999989E-3</v>
      </c>
      <c r="J13697" t="s">
        <v>27</v>
      </c>
      <c r="K13697" t="s">
        <v>19</v>
      </c>
      <c r="L13697">
        <v>2</v>
      </c>
      <c r="M13697" t="s">
        <v>56</v>
      </c>
      <c r="N13697" t="s">
        <v>69</v>
      </c>
      <c r="O13697" t="s">
        <v>22</v>
      </c>
    </row>
    <row r="13698" spans="1:15">
      <c r="A13698" t="s">
        <v>20793</v>
      </c>
      <c r="B13698" s="1">
        <v>45751</v>
      </c>
      <c r="C13698" t="s">
        <v>12237</v>
      </c>
      <c r="D13698" t="s">
        <v>25</v>
      </c>
      <c r="E13698" t="s">
        <v>26</v>
      </c>
      <c r="F13698">
        <v>5</v>
      </c>
      <c r="G13698">
        <v>29638.77</v>
      </c>
      <c r="H13698">
        <v>148193.85</v>
      </c>
      <c r="I13698">
        <f>salesdata[[#This Row],[Total_Sales_INR]]/10000000</f>
        <v>1.4819385000000001E-2</v>
      </c>
      <c r="J13698" t="s">
        <v>47</v>
      </c>
      <c r="K13698" t="s">
        <v>35</v>
      </c>
      <c r="L13698">
        <v>3</v>
      </c>
      <c r="M13698" t="s">
        <v>77</v>
      </c>
      <c r="N13698" t="s">
        <v>167</v>
      </c>
      <c r="O13698" t="s">
        <v>22</v>
      </c>
    </row>
    <row r="13699" spans="1:15">
      <c r="A13699" t="s">
        <v>20794</v>
      </c>
      <c r="B13699" s="1">
        <v>45665</v>
      </c>
      <c r="C13699" t="s">
        <v>17531</v>
      </c>
      <c r="D13699" t="s">
        <v>32</v>
      </c>
      <c r="E13699" t="s">
        <v>40</v>
      </c>
      <c r="F13699">
        <v>1</v>
      </c>
      <c r="G13699">
        <v>40298.94</v>
      </c>
      <c r="H13699">
        <v>40298.94</v>
      </c>
      <c r="I13699">
        <f>salesdata[[#This Row],[Total_Sales_INR]]/10000000</f>
        <v>4.029894E-3</v>
      </c>
      <c r="J13699" t="s">
        <v>18</v>
      </c>
      <c r="K13699" t="s">
        <v>72</v>
      </c>
      <c r="L13699">
        <v>5</v>
      </c>
      <c r="M13699" t="s">
        <v>73</v>
      </c>
      <c r="N13699" t="s">
        <v>178</v>
      </c>
      <c r="O13699" t="s">
        <v>22</v>
      </c>
    </row>
    <row r="13700" spans="1:15">
      <c r="A13700" t="s">
        <v>20795</v>
      </c>
      <c r="B13700" s="1">
        <v>45864</v>
      </c>
      <c r="C13700" t="s">
        <v>11176</v>
      </c>
      <c r="D13700" t="s">
        <v>32</v>
      </c>
      <c r="E13700" t="s">
        <v>40</v>
      </c>
      <c r="F13700">
        <v>3</v>
      </c>
      <c r="G13700">
        <v>2274.75</v>
      </c>
      <c r="H13700">
        <v>6824.25</v>
      </c>
      <c r="I13700">
        <f>salesdata[[#This Row],[Total_Sales_INR]]/10000000</f>
        <v>6.8242499999999996E-4</v>
      </c>
      <c r="J13700" t="s">
        <v>47</v>
      </c>
      <c r="K13700" t="s">
        <v>35</v>
      </c>
      <c r="L13700">
        <v>4</v>
      </c>
      <c r="M13700" t="s">
        <v>123</v>
      </c>
      <c r="N13700" t="s">
        <v>150</v>
      </c>
      <c r="O13700" t="s">
        <v>22</v>
      </c>
    </row>
    <row r="13701" spans="1:15">
      <c r="A13701" t="s">
        <v>20796</v>
      </c>
      <c r="B13701" s="1">
        <v>45891</v>
      </c>
      <c r="C13701" t="s">
        <v>6073</v>
      </c>
      <c r="D13701" t="s">
        <v>45</v>
      </c>
      <c r="E13701" t="s">
        <v>60</v>
      </c>
      <c r="F13701">
        <v>4</v>
      </c>
      <c r="G13701">
        <v>33327.910000000003</v>
      </c>
      <c r="H13701">
        <v>133311.64000000001</v>
      </c>
      <c r="I13701">
        <f>salesdata[[#This Row],[Total_Sales_INR]]/10000000</f>
        <v>1.3331164000000001E-2</v>
      </c>
      <c r="J13701" t="s">
        <v>18</v>
      </c>
      <c r="K13701" t="s">
        <v>19</v>
      </c>
      <c r="L13701">
        <v>5</v>
      </c>
      <c r="M13701" t="s">
        <v>170</v>
      </c>
      <c r="N13701" t="s">
        <v>142</v>
      </c>
      <c r="O13701" t="s">
        <v>22</v>
      </c>
    </row>
    <row r="13702" spans="1:15">
      <c r="A13702" t="s">
        <v>20797</v>
      </c>
      <c r="B13702" s="1">
        <v>45906</v>
      </c>
      <c r="C13702" t="s">
        <v>20798</v>
      </c>
      <c r="D13702" t="s">
        <v>25</v>
      </c>
      <c r="E13702" t="s">
        <v>140</v>
      </c>
      <c r="F13702">
        <v>5</v>
      </c>
      <c r="G13702">
        <v>7908.78</v>
      </c>
      <c r="H13702">
        <v>39543.9</v>
      </c>
      <c r="I13702">
        <f>salesdata[[#This Row],[Total_Sales_INR]]/10000000</f>
        <v>3.9543900000000003E-3</v>
      </c>
      <c r="J13702" t="s">
        <v>47</v>
      </c>
      <c r="K13702" t="s">
        <v>35</v>
      </c>
      <c r="L13702">
        <v>5</v>
      </c>
      <c r="M13702" t="s">
        <v>170</v>
      </c>
      <c r="N13702" t="s">
        <v>62</v>
      </c>
      <c r="O13702" t="s">
        <v>22</v>
      </c>
    </row>
    <row r="13703" spans="1:15">
      <c r="A13703" t="s">
        <v>20799</v>
      </c>
      <c r="B13703" s="1">
        <v>45928</v>
      </c>
      <c r="C13703" t="s">
        <v>18738</v>
      </c>
      <c r="D13703" t="s">
        <v>102</v>
      </c>
      <c r="E13703" t="s">
        <v>155</v>
      </c>
      <c r="F13703">
        <v>1</v>
      </c>
      <c r="G13703">
        <v>46302.22</v>
      </c>
      <c r="H13703">
        <v>46302.22</v>
      </c>
      <c r="I13703">
        <f>salesdata[[#This Row],[Total_Sales_INR]]/10000000</f>
        <v>4.6302219999999998E-3</v>
      </c>
      <c r="J13703" t="s">
        <v>18</v>
      </c>
      <c r="K13703" t="s">
        <v>35</v>
      </c>
      <c r="L13703">
        <v>3</v>
      </c>
      <c r="M13703" t="s">
        <v>115</v>
      </c>
      <c r="N13703" t="s">
        <v>173</v>
      </c>
      <c r="O13703" t="s">
        <v>22</v>
      </c>
    </row>
    <row r="13704" spans="1:15">
      <c r="A13704" t="s">
        <v>20800</v>
      </c>
      <c r="B13704" s="1">
        <v>45813</v>
      </c>
      <c r="C13704" t="s">
        <v>4971</v>
      </c>
      <c r="D13704" t="s">
        <v>45</v>
      </c>
      <c r="E13704" t="s">
        <v>46</v>
      </c>
      <c r="F13704">
        <v>3</v>
      </c>
      <c r="G13704">
        <v>40397.81</v>
      </c>
      <c r="H13704">
        <v>121193.43</v>
      </c>
      <c r="I13704">
        <f>salesdata[[#This Row],[Total_Sales_INR]]/10000000</f>
        <v>1.2119342999999999E-2</v>
      </c>
      <c r="J13704" t="s">
        <v>34</v>
      </c>
      <c r="K13704" t="s">
        <v>19</v>
      </c>
      <c r="L13704">
        <v>3</v>
      </c>
      <c r="M13704" t="s">
        <v>190</v>
      </c>
      <c r="N13704" t="s">
        <v>97</v>
      </c>
      <c r="O13704" t="s">
        <v>22</v>
      </c>
    </row>
    <row r="13705" spans="1:15">
      <c r="A13705" t="s">
        <v>20801</v>
      </c>
      <c r="B13705" s="1">
        <v>45662</v>
      </c>
      <c r="C13705" t="s">
        <v>16701</v>
      </c>
      <c r="D13705" t="s">
        <v>25</v>
      </c>
      <c r="E13705" t="s">
        <v>140</v>
      </c>
      <c r="F13705">
        <v>1</v>
      </c>
      <c r="G13705">
        <v>39982.949999999997</v>
      </c>
      <c r="H13705">
        <v>39982.949999999997</v>
      </c>
      <c r="I13705">
        <f>salesdata[[#This Row],[Total_Sales_INR]]/10000000</f>
        <v>3.9982949999999998E-3</v>
      </c>
      <c r="J13705" t="s">
        <v>34</v>
      </c>
      <c r="K13705" t="s">
        <v>35</v>
      </c>
      <c r="L13705">
        <v>2</v>
      </c>
      <c r="M13705" t="s">
        <v>133</v>
      </c>
      <c r="N13705" t="s">
        <v>150</v>
      </c>
      <c r="O13705" t="s">
        <v>22</v>
      </c>
    </row>
    <row r="13706" spans="1:15">
      <c r="A13706" t="s">
        <v>20802</v>
      </c>
      <c r="B13706" s="1">
        <v>45859</v>
      </c>
      <c r="C13706" t="s">
        <v>16958</v>
      </c>
      <c r="D13706" t="s">
        <v>102</v>
      </c>
      <c r="E13706" t="s">
        <v>193</v>
      </c>
      <c r="F13706">
        <v>3</v>
      </c>
      <c r="G13706">
        <v>47357.15</v>
      </c>
      <c r="H13706">
        <v>142071.45000000001</v>
      </c>
      <c r="I13706">
        <f>salesdata[[#This Row],[Total_Sales_INR]]/10000000</f>
        <v>1.4207145000000001E-2</v>
      </c>
      <c r="J13706" t="s">
        <v>27</v>
      </c>
      <c r="K13706" t="s">
        <v>72</v>
      </c>
      <c r="L13706">
        <v>5</v>
      </c>
      <c r="M13706" t="s">
        <v>51</v>
      </c>
      <c r="N13706" t="s">
        <v>62</v>
      </c>
      <c r="O13706" t="s">
        <v>22</v>
      </c>
    </row>
    <row r="13707" spans="1:15">
      <c r="A13707" t="s">
        <v>20803</v>
      </c>
      <c r="B13707" s="1">
        <v>45892</v>
      </c>
      <c r="C13707" t="s">
        <v>11834</v>
      </c>
      <c r="D13707" t="s">
        <v>32</v>
      </c>
      <c r="E13707" t="s">
        <v>250</v>
      </c>
      <c r="F13707">
        <v>4</v>
      </c>
      <c r="G13707">
        <v>33012.559999999998</v>
      </c>
      <c r="H13707">
        <v>132050.23999999999</v>
      </c>
      <c r="I13707">
        <f>salesdata[[#This Row],[Total_Sales_INR]]/10000000</f>
        <v>1.3205023999999999E-2</v>
      </c>
      <c r="J13707" t="s">
        <v>47</v>
      </c>
      <c r="K13707" t="s">
        <v>35</v>
      </c>
      <c r="L13707">
        <v>1</v>
      </c>
      <c r="M13707" t="s">
        <v>68</v>
      </c>
      <c r="N13707" t="s">
        <v>173</v>
      </c>
      <c r="O13707" t="s">
        <v>22</v>
      </c>
    </row>
    <row r="13708" spans="1:15">
      <c r="A13708" t="s">
        <v>20804</v>
      </c>
      <c r="B13708" s="1">
        <v>45696</v>
      </c>
      <c r="C13708" t="s">
        <v>13662</v>
      </c>
      <c r="D13708" t="s">
        <v>16</v>
      </c>
      <c r="E13708" t="s">
        <v>130</v>
      </c>
      <c r="F13708">
        <v>1</v>
      </c>
      <c r="G13708">
        <v>48948.94</v>
      </c>
      <c r="H13708">
        <v>48948.94</v>
      </c>
      <c r="I13708">
        <f>salesdata[[#This Row],[Total_Sales_INR]]/10000000</f>
        <v>4.8948940000000003E-3</v>
      </c>
      <c r="J13708" t="s">
        <v>47</v>
      </c>
      <c r="K13708" t="s">
        <v>19</v>
      </c>
      <c r="L13708">
        <v>3</v>
      </c>
      <c r="M13708" t="s">
        <v>115</v>
      </c>
      <c r="N13708" t="s">
        <v>69</v>
      </c>
      <c r="O13708" t="s">
        <v>22</v>
      </c>
    </row>
    <row r="13709" spans="1:15">
      <c r="A13709" t="s">
        <v>20805</v>
      </c>
      <c r="B13709" s="1">
        <v>45671</v>
      </c>
      <c r="C13709" t="s">
        <v>2427</v>
      </c>
      <c r="D13709" t="s">
        <v>102</v>
      </c>
      <c r="E13709" t="s">
        <v>193</v>
      </c>
      <c r="F13709">
        <v>5</v>
      </c>
      <c r="G13709">
        <v>16470.349999999999</v>
      </c>
      <c r="H13709">
        <v>82351.75</v>
      </c>
      <c r="I13709">
        <f>salesdata[[#This Row],[Total_Sales_INR]]/10000000</f>
        <v>8.2351750000000008E-3</v>
      </c>
      <c r="J13709" t="s">
        <v>27</v>
      </c>
      <c r="K13709" t="s">
        <v>35</v>
      </c>
      <c r="L13709">
        <v>4</v>
      </c>
      <c r="M13709" t="s">
        <v>123</v>
      </c>
      <c r="N13709" t="s">
        <v>112</v>
      </c>
      <c r="O13709" t="s">
        <v>22</v>
      </c>
    </row>
    <row r="13710" spans="1:15">
      <c r="A13710" t="s">
        <v>20806</v>
      </c>
      <c r="B13710" s="1">
        <v>45717</v>
      </c>
      <c r="C13710" t="s">
        <v>11985</v>
      </c>
      <c r="D13710" t="s">
        <v>25</v>
      </c>
      <c r="E13710" t="s">
        <v>91</v>
      </c>
      <c r="F13710">
        <v>5</v>
      </c>
      <c r="G13710">
        <v>49897.75</v>
      </c>
      <c r="H13710">
        <v>249488.75</v>
      </c>
      <c r="I13710">
        <f>salesdata[[#This Row],[Total_Sales_INR]]/10000000</f>
        <v>2.4948874999999999E-2</v>
      </c>
      <c r="J13710" t="s">
        <v>27</v>
      </c>
      <c r="K13710" t="s">
        <v>72</v>
      </c>
      <c r="L13710">
        <v>3</v>
      </c>
      <c r="M13710" t="s">
        <v>77</v>
      </c>
      <c r="N13710" t="s">
        <v>74</v>
      </c>
      <c r="O13710" t="s">
        <v>22</v>
      </c>
    </row>
    <row r="13711" spans="1:15">
      <c r="A13711" t="s">
        <v>20807</v>
      </c>
      <c r="B13711" s="1">
        <v>45683</v>
      </c>
      <c r="C13711" t="s">
        <v>744</v>
      </c>
      <c r="D13711" t="s">
        <v>25</v>
      </c>
      <c r="E13711" t="s">
        <v>91</v>
      </c>
      <c r="F13711">
        <v>3</v>
      </c>
      <c r="G13711">
        <v>40209.769999999997</v>
      </c>
      <c r="H13711">
        <v>120629.31</v>
      </c>
      <c r="I13711">
        <f>salesdata[[#This Row],[Total_Sales_INR]]/10000000</f>
        <v>1.2062930999999999E-2</v>
      </c>
      <c r="J13711" t="s">
        <v>18</v>
      </c>
      <c r="K13711" t="s">
        <v>35</v>
      </c>
      <c r="L13711">
        <v>1</v>
      </c>
      <c r="M13711" t="s">
        <v>119</v>
      </c>
      <c r="N13711" t="s">
        <v>42</v>
      </c>
      <c r="O13711" t="s">
        <v>22</v>
      </c>
    </row>
    <row r="13712" spans="1:15">
      <c r="A13712" t="s">
        <v>20808</v>
      </c>
      <c r="B13712" s="1">
        <v>45997</v>
      </c>
      <c r="C13712" t="s">
        <v>20809</v>
      </c>
      <c r="D13712" t="s">
        <v>16</v>
      </c>
      <c r="E13712" t="s">
        <v>130</v>
      </c>
      <c r="F13712">
        <v>2</v>
      </c>
      <c r="G13712">
        <v>46125.65</v>
      </c>
      <c r="H13712">
        <v>92251.3</v>
      </c>
      <c r="I13712">
        <f>salesdata[[#This Row],[Total_Sales_INR]]/10000000</f>
        <v>9.2251299999999998E-3</v>
      </c>
      <c r="J13712" t="s">
        <v>27</v>
      </c>
      <c r="K13712" t="s">
        <v>35</v>
      </c>
      <c r="L13712">
        <v>2</v>
      </c>
      <c r="M13712" t="s">
        <v>141</v>
      </c>
      <c r="N13712" t="s">
        <v>21</v>
      </c>
      <c r="O13712" t="s">
        <v>22</v>
      </c>
    </row>
    <row r="13713" spans="1:15">
      <c r="A13713" t="s">
        <v>20810</v>
      </c>
      <c r="B13713" s="1">
        <v>45775</v>
      </c>
      <c r="C13713" t="s">
        <v>20811</v>
      </c>
      <c r="D13713" t="s">
        <v>45</v>
      </c>
      <c r="E13713" t="s">
        <v>60</v>
      </c>
      <c r="F13713">
        <v>3</v>
      </c>
      <c r="G13713">
        <v>46409.65</v>
      </c>
      <c r="H13713">
        <v>139228.95000000001</v>
      </c>
      <c r="I13713">
        <f>salesdata[[#This Row],[Total_Sales_INR]]/10000000</f>
        <v>1.3922895000000001E-2</v>
      </c>
      <c r="J13713" t="s">
        <v>34</v>
      </c>
      <c r="K13713" t="s">
        <v>72</v>
      </c>
      <c r="L13713">
        <v>3</v>
      </c>
      <c r="M13713" t="s">
        <v>36</v>
      </c>
      <c r="N13713" t="s">
        <v>216</v>
      </c>
      <c r="O13713" t="s">
        <v>22</v>
      </c>
    </row>
    <row r="13714" spans="1:15">
      <c r="A13714" t="s">
        <v>20812</v>
      </c>
      <c r="B13714" s="1">
        <v>45857</v>
      </c>
      <c r="C13714" t="s">
        <v>20813</v>
      </c>
      <c r="D13714" t="s">
        <v>32</v>
      </c>
      <c r="E13714" t="s">
        <v>250</v>
      </c>
      <c r="F13714">
        <v>4</v>
      </c>
      <c r="G13714">
        <v>17532.2</v>
      </c>
      <c r="H13714">
        <v>70128.800000000003</v>
      </c>
      <c r="I13714">
        <f>salesdata[[#This Row],[Total_Sales_INR]]/10000000</f>
        <v>7.01288E-3</v>
      </c>
      <c r="J13714" t="s">
        <v>34</v>
      </c>
      <c r="K13714" t="s">
        <v>72</v>
      </c>
      <c r="L13714">
        <v>4</v>
      </c>
      <c r="M13714" t="s">
        <v>123</v>
      </c>
      <c r="N13714" t="s">
        <v>120</v>
      </c>
      <c r="O13714" t="s">
        <v>22</v>
      </c>
    </row>
    <row r="13715" spans="1:15">
      <c r="A13715" t="s">
        <v>20814</v>
      </c>
      <c r="B13715" s="1">
        <v>45968</v>
      </c>
      <c r="C13715" t="s">
        <v>8642</v>
      </c>
      <c r="D13715" t="s">
        <v>32</v>
      </c>
      <c r="E13715" t="s">
        <v>40</v>
      </c>
      <c r="F13715">
        <v>5</v>
      </c>
      <c r="G13715">
        <v>15428.92</v>
      </c>
      <c r="H13715">
        <v>77144.600000000006</v>
      </c>
      <c r="I13715">
        <f>salesdata[[#This Row],[Total_Sales_INR]]/10000000</f>
        <v>7.7144600000000002E-3</v>
      </c>
      <c r="J13715" t="s">
        <v>47</v>
      </c>
      <c r="K13715" t="s">
        <v>19</v>
      </c>
      <c r="L13715">
        <v>5</v>
      </c>
      <c r="M13715" t="s">
        <v>41</v>
      </c>
      <c r="N13715" t="s">
        <v>97</v>
      </c>
      <c r="O13715" t="s">
        <v>22</v>
      </c>
    </row>
    <row r="13716" spans="1:15">
      <c r="A13716" t="s">
        <v>20815</v>
      </c>
      <c r="B13716" s="1">
        <v>45875</v>
      </c>
      <c r="C13716" t="s">
        <v>16802</v>
      </c>
      <c r="D13716" t="s">
        <v>25</v>
      </c>
      <c r="E13716" t="s">
        <v>26</v>
      </c>
      <c r="F13716">
        <v>1</v>
      </c>
      <c r="G13716">
        <v>13731.43</v>
      </c>
      <c r="H13716">
        <v>13731.43</v>
      </c>
      <c r="I13716">
        <f>salesdata[[#This Row],[Total_Sales_INR]]/10000000</f>
        <v>1.3731430000000001E-3</v>
      </c>
      <c r="J13716" t="s">
        <v>47</v>
      </c>
      <c r="K13716" t="s">
        <v>19</v>
      </c>
      <c r="L13716">
        <v>3</v>
      </c>
      <c r="M13716" t="s">
        <v>36</v>
      </c>
      <c r="N13716" t="s">
        <v>82</v>
      </c>
      <c r="O13716" t="s">
        <v>22</v>
      </c>
    </row>
    <row r="13717" spans="1:15">
      <c r="A13717" t="s">
        <v>20816</v>
      </c>
      <c r="B13717" s="1">
        <v>45676</v>
      </c>
      <c r="C13717" t="s">
        <v>20817</v>
      </c>
      <c r="D13717" t="s">
        <v>32</v>
      </c>
      <c r="E13717" t="s">
        <v>309</v>
      </c>
      <c r="F13717">
        <v>4</v>
      </c>
      <c r="G13717">
        <v>8218.34</v>
      </c>
      <c r="H13717">
        <v>32873.360000000001</v>
      </c>
      <c r="I13717">
        <f>salesdata[[#This Row],[Total_Sales_INR]]/10000000</f>
        <v>3.2873360000000001E-3</v>
      </c>
      <c r="J13717" t="s">
        <v>27</v>
      </c>
      <c r="K13717" t="s">
        <v>35</v>
      </c>
      <c r="L13717">
        <v>2</v>
      </c>
      <c r="M13717" t="s">
        <v>133</v>
      </c>
      <c r="N13717" t="s">
        <v>178</v>
      </c>
      <c r="O13717" t="s">
        <v>22</v>
      </c>
    </row>
    <row r="13718" spans="1:15">
      <c r="A13718" t="s">
        <v>20818</v>
      </c>
      <c r="B13718" s="1">
        <v>45800</v>
      </c>
      <c r="C13718" t="s">
        <v>17771</v>
      </c>
      <c r="D13718" t="s">
        <v>45</v>
      </c>
      <c r="E13718" t="s">
        <v>65</v>
      </c>
      <c r="F13718">
        <v>3</v>
      </c>
      <c r="G13718">
        <v>47196.06</v>
      </c>
      <c r="H13718">
        <v>141588.18</v>
      </c>
      <c r="I13718">
        <f>salesdata[[#This Row],[Total_Sales_INR]]/10000000</f>
        <v>1.4158818E-2</v>
      </c>
      <c r="J13718" t="s">
        <v>34</v>
      </c>
      <c r="K13718" t="s">
        <v>19</v>
      </c>
      <c r="L13718">
        <v>2</v>
      </c>
      <c r="M13718" t="s">
        <v>265</v>
      </c>
      <c r="N13718" t="s">
        <v>57</v>
      </c>
      <c r="O13718" t="s">
        <v>22</v>
      </c>
    </row>
    <row r="13719" spans="1:15">
      <c r="A13719" t="s">
        <v>20819</v>
      </c>
      <c r="B13719" s="1">
        <v>45894</v>
      </c>
      <c r="C13719" t="s">
        <v>3116</v>
      </c>
      <c r="D13719" t="s">
        <v>16</v>
      </c>
      <c r="E13719" t="s">
        <v>145</v>
      </c>
      <c r="F13719">
        <v>1</v>
      </c>
      <c r="G13719">
        <v>47015.29</v>
      </c>
      <c r="H13719">
        <v>47015.29</v>
      </c>
      <c r="I13719">
        <f>salesdata[[#This Row],[Total_Sales_INR]]/10000000</f>
        <v>4.7015290000000003E-3</v>
      </c>
      <c r="J13719" t="s">
        <v>34</v>
      </c>
      <c r="K13719" t="s">
        <v>19</v>
      </c>
      <c r="L13719">
        <v>5</v>
      </c>
      <c r="M13719" t="s">
        <v>51</v>
      </c>
      <c r="N13719" t="s">
        <v>42</v>
      </c>
      <c r="O13719" t="s">
        <v>22</v>
      </c>
    </row>
    <row r="13720" spans="1:15">
      <c r="A13720" t="s">
        <v>20820</v>
      </c>
      <c r="B13720" s="1">
        <v>45679</v>
      </c>
      <c r="C13720" t="s">
        <v>6606</v>
      </c>
      <c r="D13720" t="s">
        <v>45</v>
      </c>
      <c r="E13720" t="s">
        <v>65</v>
      </c>
      <c r="F13720">
        <v>1</v>
      </c>
      <c r="G13720">
        <v>9477.16</v>
      </c>
      <c r="H13720">
        <v>9477.16</v>
      </c>
      <c r="I13720">
        <f>salesdata[[#This Row],[Total_Sales_INR]]/10000000</f>
        <v>9.4771600000000003E-4</v>
      </c>
      <c r="J13720" t="s">
        <v>47</v>
      </c>
      <c r="K13720" t="s">
        <v>72</v>
      </c>
      <c r="L13720">
        <v>1</v>
      </c>
      <c r="M13720" t="s">
        <v>107</v>
      </c>
      <c r="N13720" t="s">
        <v>69</v>
      </c>
      <c r="O13720" t="s">
        <v>22</v>
      </c>
    </row>
    <row r="13721" spans="1:15">
      <c r="A13721" t="s">
        <v>20821</v>
      </c>
      <c r="B13721" s="1">
        <v>45989</v>
      </c>
      <c r="C13721" t="s">
        <v>2029</v>
      </c>
      <c r="D13721" t="s">
        <v>16</v>
      </c>
      <c r="E13721" t="s">
        <v>159</v>
      </c>
      <c r="F13721">
        <v>5</v>
      </c>
      <c r="G13721">
        <v>42627.83</v>
      </c>
      <c r="H13721">
        <v>213139.15</v>
      </c>
      <c r="I13721">
        <f>salesdata[[#This Row],[Total_Sales_INR]]/10000000</f>
        <v>2.1313914999999999E-2</v>
      </c>
      <c r="J13721" t="s">
        <v>47</v>
      </c>
      <c r="K13721" t="s">
        <v>72</v>
      </c>
      <c r="L13721">
        <v>5</v>
      </c>
      <c r="M13721" t="s">
        <v>28</v>
      </c>
      <c r="N13721" t="s">
        <v>52</v>
      </c>
      <c r="O13721" t="s">
        <v>22</v>
      </c>
    </row>
    <row r="13722" spans="1:15">
      <c r="A13722" t="s">
        <v>20822</v>
      </c>
      <c r="B13722" s="1">
        <v>45789</v>
      </c>
      <c r="C13722" t="s">
        <v>8266</v>
      </c>
      <c r="D13722" t="s">
        <v>45</v>
      </c>
      <c r="E13722" t="s">
        <v>85</v>
      </c>
      <c r="F13722">
        <v>4</v>
      </c>
      <c r="G13722">
        <v>40154.35</v>
      </c>
      <c r="H13722">
        <v>160617.4</v>
      </c>
      <c r="I13722">
        <f>salesdata[[#This Row],[Total_Sales_INR]]/10000000</f>
        <v>1.6061739999999998E-2</v>
      </c>
      <c r="J13722" t="s">
        <v>47</v>
      </c>
      <c r="K13722" t="s">
        <v>35</v>
      </c>
      <c r="L13722">
        <v>3</v>
      </c>
      <c r="M13722" t="s">
        <v>115</v>
      </c>
      <c r="N13722" t="s">
        <v>213</v>
      </c>
      <c r="O13722" t="s">
        <v>22</v>
      </c>
    </row>
    <row r="13723" spans="1:15">
      <c r="A13723" t="s">
        <v>20823</v>
      </c>
      <c r="B13723" s="1">
        <v>45881</v>
      </c>
      <c r="C13723" t="s">
        <v>9706</v>
      </c>
      <c r="D13723" t="s">
        <v>45</v>
      </c>
      <c r="E13723" t="s">
        <v>65</v>
      </c>
      <c r="F13723">
        <v>2</v>
      </c>
      <c r="G13723">
        <v>30015.42</v>
      </c>
      <c r="H13723">
        <v>60030.84</v>
      </c>
      <c r="I13723">
        <f>salesdata[[#This Row],[Total_Sales_INR]]/10000000</f>
        <v>6.0030839999999997E-3</v>
      </c>
      <c r="J13723" t="s">
        <v>27</v>
      </c>
      <c r="K13723" t="s">
        <v>19</v>
      </c>
      <c r="L13723">
        <v>2</v>
      </c>
      <c r="M13723" t="s">
        <v>56</v>
      </c>
      <c r="N13723" t="s">
        <v>134</v>
      </c>
      <c r="O13723" t="s">
        <v>22</v>
      </c>
    </row>
    <row r="13724" spans="1:15">
      <c r="A13724" t="s">
        <v>20824</v>
      </c>
      <c r="B13724" s="1">
        <v>45734</v>
      </c>
      <c r="C13724" t="s">
        <v>15694</v>
      </c>
      <c r="D13724" t="s">
        <v>32</v>
      </c>
      <c r="E13724" t="s">
        <v>81</v>
      </c>
      <c r="F13724">
        <v>4</v>
      </c>
      <c r="G13724">
        <v>19031.900000000001</v>
      </c>
      <c r="H13724">
        <v>76127.600000000006</v>
      </c>
      <c r="I13724">
        <f>salesdata[[#This Row],[Total_Sales_INR]]/10000000</f>
        <v>7.6127600000000005E-3</v>
      </c>
      <c r="J13724" t="s">
        <v>34</v>
      </c>
      <c r="K13724" t="s">
        <v>35</v>
      </c>
      <c r="L13724">
        <v>5</v>
      </c>
      <c r="M13724" t="s">
        <v>170</v>
      </c>
      <c r="N13724" t="s">
        <v>82</v>
      </c>
      <c r="O13724" t="s">
        <v>22</v>
      </c>
    </row>
    <row r="13725" spans="1:15">
      <c r="A13725" t="s">
        <v>20825</v>
      </c>
      <c r="B13725" s="1">
        <v>45900</v>
      </c>
      <c r="C13725" t="s">
        <v>4190</v>
      </c>
      <c r="D13725" t="s">
        <v>32</v>
      </c>
      <c r="E13725" t="s">
        <v>250</v>
      </c>
      <c r="F13725">
        <v>5</v>
      </c>
      <c r="G13725">
        <v>43460.19</v>
      </c>
      <c r="H13725">
        <v>217300.95</v>
      </c>
      <c r="I13725">
        <f>salesdata[[#This Row],[Total_Sales_INR]]/10000000</f>
        <v>2.1730095000000001E-2</v>
      </c>
      <c r="J13725" t="s">
        <v>27</v>
      </c>
      <c r="K13725" t="s">
        <v>35</v>
      </c>
      <c r="L13725">
        <v>4</v>
      </c>
      <c r="M13725" t="s">
        <v>198</v>
      </c>
      <c r="N13725" t="s">
        <v>360</v>
      </c>
      <c r="O13725" t="s">
        <v>22</v>
      </c>
    </row>
    <row r="13726" spans="1:15">
      <c r="A13726" t="s">
        <v>20826</v>
      </c>
      <c r="B13726" s="1">
        <v>45876</v>
      </c>
      <c r="C13726" t="s">
        <v>9386</v>
      </c>
      <c r="D13726" t="s">
        <v>16</v>
      </c>
      <c r="E13726" t="s">
        <v>17</v>
      </c>
      <c r="F13726">
        <v>1</v>
      </c>
      <c r="G13726">
        <v>9690.0300000000007</v>
      </c>
      <c r="H13726">
        <v>9690.0300000000007</v>
      </c>
      <c r="I13726">
        <f>salesdata[[#This Row],[Total_Sales_INR]]/10000000</f>
        <v>9.6900300000000007E-4</v>
      </c>
      <c r="J13726" t="s">
        <v>27</v>
      </c>
      <c r="K13726" t="s">
        <v>72</v>
      </c>
      <c r="L13726">
        <v>5</v>
      </c>
      <c r="M13726" t="s">
        <v>51</v>
      </c>
      <c r="N13726" t="s">
        <v>167</v>
      </c>
      <c r="O13726" t="s">
        <v>22</v>
      </c>
    </row>
    <row r="13727" spans="1:15">
      <c r="A13727" t="s">
        <v>20827</v>
      </c>
      <c r="B13727" s="1">
        <v>45818</v>
      </c>
      <c r="C13727" t="s">
        <v>11527</v>
      </c>
      <c r="D13727" t="s">
        <v>32</v>
      </c>
      <c r="E13727" t="s">
        <v>40</v>
      </c>
      <c r="F13727">
        <v>3</v>
      </c>
      <c r="G13727">
        <v>4524.3599999999997</v>
      </c>
      <c r="H13727">
        <v>13573.08</v>
      </c>
      <c r="I13727">
        <f>salesdata[[#This Row],[Total_Sales_INR]]/10000000</f>
        <v>1.357308E-3</v>
      </c>
      <c r="J13727" t="s">
        <v>27</v>
      </c>
      <c r="K13727" t="s">
        <v>35</v>
      </c>
      <c r="L13727">
        <v>5</v>
      </c>
      <c r="M13727" t="s">
        <v>51</v>
      </c>
      <c r="N13727" t="s">
        <v>94</v>
      </c>
      <c r="O13727" t="s">
        <v>22</v>
      </c>
    </row>
    <row r="13728" spans="1:15">
      <c r="A13728" t="s">
        <v>20828</v>
      </c>
      <c r="B13728" s="1">
        <v>45761</v>
      </c>
      <c r="C13728" t="s">
        <v>20829</v>
      </c>
      <c r="D13728" t="s">
        <v>102</v>
      </c>
      <c r="E13728" t="s">
        <v>193</v>
      </c>
      <c r="F13728">
        <v>4</v>
      </c>
      <c r="G13728">
        <v>31146.76</v>
      </c>
      <c r="H13728">
        <v>124587.04</v>
      </c>
      <c r="I13728">
        <f>salesdata[[#This Row],[Total_Sales_INR]]/10000000</f>
        <v>1.2458703999999999E-2</v>
      </c>
      <c r="J13728" t="s">
        <v>27</v>
      </c>
      <c r="K13728" t="s">
        <v>35</v>
      </c>
      <c r="L13728">
        <v>5</v>
      </c>
      <c r="M13728" t="s">
        <v>73</v>
      </c>
      <c r="N13728" t="s">
        <v>37</v>
      </c>
      <c r="O13728" t="s">
        <v>22</v>
      </c>
    </row>
    <row r="13729" spans="1:15">
      <c r="A13729" t="s">
        <v>20830</v>
      </c>
      <c r="B13729" s="1">
        <v>45703</v>
      </c>
      <c r="C13729" t="s">
        <v>2427</v>
      </c>
      <c r="D13729" t="s">
        <v>32</v>
      </c>
      <c r="E13729" t="s">
        <v>250</v>
      </c>
      <c r="F13729">
        <v>5</v>
      </c>
      <c r="G13729">
        <v>41092.42</v>
      </c>
      <c r="H13729">
        <v>205462.1</v>
      </c>
      <c r="I13729">
        <f>salesdata[[#This Row],[Total_Sales_INR]]/10000000</f>
        <v>2.0546210000000002E-2</v>
      </c>
      <c r="J13729" t="s">
        <v>27</v>
      </c>
      <c r="K13729" t="s">
        <v>72</v>
      </c>
      <c r="L13729">
        <v>3</v>
      </c>
      <c r="M13729" t="s">
        <v>115</v>
      </c>
      <c r="N13729" t="s">
        <v>124</v>
      </c>
      <c r="O13729" t="s">
        <v>22</v>
      </c>
    </row>
    <row r="13730" spans="1:15">
      <c r="A13730" t="s">
        <v>20831</v>
      </c>
      <c r="B13730" s="1">
        <v>45988</v>
      </c>
      <c r="C13730" t="s">
        <v>20832</v>
      </c>
      <c r="D13730" t="s">
        <v>32</v>
      </c>
      <c r="E13730" t="s">
        <v>40</v>
      </c>
      <c r="F13730">
        <v>1</v>
      </c>
      <c r="G13730">
        <v>8838.94</v>
      </c>
      <c r="H13730">
        <v>8838.94</v>
      </c>
      <c r="I13730">
        <f>salesdata[[#This Row],[Total_Sales_INR]]/10000000</f>
        <v>8.8389400000000009E-4</v>
      </c>
      <c r="J13730" t="s">
        <v>47</v>
      </c>
      <c r="K13730" t="s">
        <v>19</v>
      </c>
      <c r="L13730">
        <v>2</v>
      </c>
      <c r="M13730" t="s">
        <v>265</v>
      </c>
      <c r="N13730" t="s">
        <v>127</v>
      </c>
      <c r="O13730" t="s">
        <v>22</v>
      </c>
    </row>
    <row r="13731" spans="1:15">
      <c r="A13731" t="s">
        <v>20833</v>
      </c>
      <c r="B13731" s="1">
        <v>45676</v>
      </c>
      <c r="C13731" t="s">
        <v>20834</v>
      </c>
      <c r="D13731" t="s">
        <v>102</v>
      </c>
      <c r="E13731" t="s">
        <v>184</v>
      </c>
      <c r="F13731">
        <v>4</v>
      </c>
      <c r="G13731">
        <v>39108.43</v>
      </c>
      <c r="H13731">
        <v>156433.72</v>
      </c>
      <c r="I13731">
        <f>salesdata[[#This Row],[Total_Sales_INR]]/10000000</f>
        <v>1.5643371999999999E-2</v>
      </c>
      <c r="J13731" t="s">
        <v>47</v>
      </c>
      <c r="K13731" t="s">
        <v>72</v>
      </c>
      <c r="L13731">
        <v>3</v>
      </c>
      <c r="M13731" t="s">
        <v>77</v>
      </c>
      <c r="N13731" t="s">
        <v>48</v>
      </c>
      <c r="O13731" t="s">
        <v>22</v>
      </c>
    </row>
    <row r="13732" spans="1:15">
      <c r="A13732" t="s">
        <v>20835</v>
      </c>
      <c r="B13732" s="1">
        <v>46017</v>
      </c>
      <c r="C13732" t="s">
        <v>15241</v>
      </c>
      <c r="D13732" t="s">
        <v>16</v>
      </c>
      <c r="E13732" t="s">
        <v>159</v>
      </c>
      <c r="F13732">
        <v>5</v>
      </c>
      <c r="G13732">
        <v>46943.46</v>
      </c>
      <c r="H13732">
        <v>234717.3</v>
      </c>
      <c r="I13732">
        <f>salesdata[[#This Row],[Total_Sales_INR]]/10000000</f>
        <v>2.347173E-2</v>
      </c>
      <c r="J13732" t="s">
        <v>34</v>
      </c>
      <c r="K13732" t="s">
        <v>72</v>
      </c>
      <c r="L13732">
        <v>4</v>
      </c>
      <c r="M13732" t="s">
        <v>160</v>
      </c>
      <c r="N13732" t="s">
        <v>142</v>
      </c>
      <c r="O13732" t="s">
        <v>22</v>
      </c>
    </row>
    <row r="13733" spans="1:15">
      <c r="A13733" t="s">
        <v>20836</v>
      </c>
      <c r="B13733" s="1">
        <v>45730</v>
      </c>
      <c r="C13733" t="s">
        <v>4553</v>
      </c>
      <c r="D13733" t="s">
        <v>16</v>
      </c>
      <c r="E13733" t="s">
        <v>137</v>
      </c>
      <c r="F13733">
        <v>2</v>
      </c>
      <c r="G13733">
        <v>28903.95</v>
      </c>
      <c r="H13733">
        <v>57807.9</v>
      </c>
      <c r="I13733">
        <f>salesdata[[#This Row],[Total_Sales_INR]]/10000000</f>
        <v>5.7807900000000001E-3</v>
      </c>
      <c r="J13733" t="s">
        <v>18</v>
      </c>
      <c r="K13733" t="s">
        <v>19</v>
      </c>
      <c r="L13733">
        <v>3</v>
      </c>
      <c r="M13733" t="s">
        <v>77</v>
      </c>
      <c r="N13733" t="s">
        <v>120</v>
      </c>
      <c r="O13733" t="s">
        <v>22</v>
      </c>
    </row>
    <row r="13734" spans="1:15">
      <c r="A13734" t="s">
        <v>20837</v>
      </c>
      <c r="B13734" s="1">
        <v>45880</v>
      </c>
      <c r="C13734" t="s">
        <v>5122</v>
      </c>
      <c r="D13734" t="s">
        <v>32</v>
      </c>
      <c r="E13734" t="s">
        <v>81</v>
      </c>
      <c r="F13734">
        <v>5</v>
      </c>
      <c r="G13734">
        <v>26905.84</v>
      </c>
      <c r="H13734">
        <v>134529.20000000001</v>
      </c>
      <c r="I13734">
        <f>salesdata[[#This Row],[Total_Sales_INR]]/10000000</f>
        <v>1.3452920000000002E-2</v>
      </c>
      <c r="J13734" t="s">
        <v>34</v>
      </c>
      <c r="K13734" t="s">
        <v>19</v>
      </c>
      <c r="L13734">
        <v>1</v>
      </c>
      <c r="M13734" t="s">
        <v>181</v>
      </c>
      <c r="N13734" t="s">
        <v>167</v>
      </c>
      <c r="O13734" t="s">
        <v>22</v>
      </c>
    </row>
    <row r="13735" spans="1:15">
      <c r="A13735" t="s">
        <v>20838</v>
      </c>
      <c r="B13735" s="1">
        <v>45979</v>
      </c>
      <c r="C13735" t="s">
        <v>7049</v>
      </c>
      <c r="D13735" t="s">
        <v>102</v>
      </c>
      <c r="E13735" t="s">
        <v>193</v>
      </c>
      <c r="F13735">
        <v>3</v>
      </c>
      <c r="G13735">
        <v>1008.1</v>
      </c>
      <c r="H13735">
        <v>3024.3</v>
      </c>
      <c r="I13735">
        <f>salesdata[[#This Row],[Total_Sales_INR]]/10000000</f>
        <v>3.0243000000000002E-4</v>
      </c>
      <c r="J13735" t="s">
        <v>47</v>
      </c>
      <c r="K13735" t="s">
        <v>19</v>
      </c>
      <c r="L13735">
        <v>2</v>
      </c>
      <c r="M13735" t="s">
        <v>141</v>
      </c>
      <c r="N13735" t="s">
        <v>82</v>
      </c>
      <c r="O13735" t="s">
        <v>22</v>
      </c>
    </row>
    <row r="13736" spans="1:15">
      <c r="A13736" t="s">
        <v>20839</v>
      </c>
      <c r="B13736" s="1">
        <v>45998</v>
      </c>
      <c r="C13736" t="s">
        <v>20840</v>
      </c>
      <c r="D13736" t="s">
        <v>102</v>
      </c>
      <c r="E13736" t="s">
        <v>103</v>
      </c>
      <c r="F13736">
        <v>3</v>
      </c>
      <c r="G13736">
        <v>23584.36</v>
      </c>
      <c r="H13736">
        <v>70753.08</v>
      </c>
      <c r="I13736">
        <f>salesdata[[#This Row],[Total_Sales_INR]]/10000000</f>
        <v>7.0753079999999998E-3</v>
      </c>
      <c r="J13736" t="s">
        <v>34</v>
      </c>
      <c r="K13736" t="s">
        <v>72</v>
      </c>
      <c r="L13736">
        <v>4</v>
      </c>
      <c r="M13736" t="s">
        <v>123</v>
      </c>
      <c r="N13736" t="s">
        <v>150</v>
      </c>
      <c r="O13736" t="s">
        <v>22</v>
      </c>
    </row>
    <row r="13737" spans="1:15">
      <c r="A13737" t="s">
        <v>20841</v>
      </c>
      <c r="B13737" s="1">
        <v>45662</v>
      </c>
      <c r="C13737" t="s">
        <v>20842</v>
      </c>
      <c r="D13737" t="s">
        <v>25</v>
      </c>
      <c r="E13737" t="s">
        <v>140</v>
      </c>
      <c r="F13737">
        <v>5</v>
      </c>
      <c r="G13737">
        <v>4671.92</v>
      </c>
      <c r="H13737">
        <v>23359.599999999999</v>
      </c>
      <c r="I13737">
        <f>salesdata[[#This Row],[Total_Sales_INR]]/10000000</f>
        <v>2.3359599999999998E-3</v>
      </c>
      <c r="J13737" t="s">
        <v>47</v>
      </c>
      <c r="K13737" t="s">
        <v>19</v>
      </c>
      <c r="L13737">
        <v>2</v>
      </c>
      <c r="M13737" t="s">
        <v>265</v>
      </c>
      <c r="N13737" t="s">
        <v>97</v>
      </c>
      <c r="O13737" t="s">
        <v>22</v>
      </c>
    </row>
    <row r="13738" spans="1:15">
      <c r="A13738" t="s">
        <v>20843</v>
      </c>
      <c r="B13738" s="1">
        <v>45734</v>
      </c>
      <c r="C13738" t="s">
        <v>14150</v>
      </c>
      <c r="D13738" t="s">
        <v>45</v>
      </c>
      <c r="E13738" t="s">
        <v>65</v>
      </c>
      <c r="F13738">
        <v>1</v>
      </c>
      <c r="G13738">
        <v>3318.26</v>
      </c>
      <c r="H13738">
        <v>3318.26</v>
      </c>
      <c r="I13738">
        <f>salesdata[[#This Row],[Total_Sales_INR]]/10000000</f>
        <v>3.3182600000000002E-4</v>
      </c>
      <c r="J13738" t="s">
        <v>27</v>
      </c>
      <c r="K13738" t="s">
        <v>19</v>
      </c>
      <c r="L13738">
        <v>1</v>
      </c>
      <c r="M13738" t="s">
        <v>68</v>
      </c>
      <c r="N13738" t="s">
        <v>94</v>
      </c>
      <c r="O13738" t="s">
        <v>22</v>
      </c>
    </row>
    <row r="13739" spans="1:15">
      <c r="A13739" t="s">
        <v>20844</v>
      </c>
      <c r="B13739" s="1">
        <v>45668</v>
      </c>
      <c r="C13739" t="s">
        <v>2197</v>
      </c>
      <c r="D13739" t="s">
        <v>16</v>
      </c>
      <c r="E13739" t="s">
        <v>137</v>
      </c>
      <c r="F13739">
        <v>1</v>
      </c>
      <c r="G13739">
        <v>12400.62</v>
      </c>
      <c r="H13739">
        <v>12400.62</v>
      </c>
      <c r="I13739">
        <f>salesdata[[#This Row],[Total_Sales_INR]]/10000000</f>
        <v>1.2400620000000001E-3</v>
      </c>
      <c r="J13739" t="s">
        <v>18</v>
      </c>
      <c r="K13739" t="s">
        <v>19</v>
      </c>
      <c r="L13739">
        <v>3</v>
      </c>
      <c r="M13739" t="s">
        <v>36</v>
      </c>
      <c r="N13739" t="s">
        <v>173</v>
      </c>
      <c r="O13739" t="s">
        <v>22</v>
      </c>
    </row>
    <row r="13740" spans="1:15">
      <c r="A13740" t="s">
        <v>20845</v>
      </c>
      <c r="B13740" s="1">
        <v>45791</v>
      </c>
      <c r="C13740" t="s">
        <v>20846</v>
      </c>
      <c r="D13740" t="s">
        <v>102</v>
      </c>
      <c r="E13740" t="s">
        <v>103</v>
      </c>
      <c r="F13740">
        <v>4</v>
      </c>
      <c r="G13740">
        <v>29979.78</v>
      </c>
      <c r="H13740">
        <v>119919.12</v>
      </c>
      <c r="I13740">
        <f>salesdata[[#This Row],[Total_Sales_INR]]/10000000</f>
        <v>1.1991911999999999E-2</v>
      </c>
      <c r="J13740" t="s">
        <v>18</v>
      </c>
      <c r="K13740" t="s">
        <v>72</v>
      </c>
      <c r="L13740">
        <v>5</v>
      </c>
      <c r="M13740" t="s">
        <v>73</v>
      </c>
      <c r="N13740" t="s">
        <v>21</v>
      </c>
      <c r="O13740" t="s">
        <v>22</v>
      </c>
    </row>
    <row r="13741" spans="1:15">
      <c r="A13741" t="s">
        <v>20847</v>
      </c>
      <c r="B13741" s="1">
        <v>45886</v>
      </c>
      <c r="C13741" t="s">
        <v>20848</v>
      </c>
      <c r="D13741" t="s">
        <v>45</v>
      </c>
      <c r="E13741" t="s">
        <v>46</v>
      </c>
      <c r="F13741">
        <v>1</v>
      </c>
      <c r="G13741">
        <v>26966.77</v>
      </c>
      <c r="H13741">
        <v>26966.77</v>
      </c>
      <c r="I13741">
        <f>salesdata[[#This Row],[Total_Sales_INR]]/10000000</f>
        <v>2.6966770000000002E-3</v>
      </c>
      <c r="J13741" t="s">
        <v>18</v>
      </c>
      <c r="K13741" t="s">
        <v>72</v>
      </c>
      <c r="L13741">
        <v>5</v>
      </c>
      <c r="M13741" t="s">
        <v>170</v>
      </c>
      <c r="N13741" t="s">
        <v>134</v>
      </c>
      <c r="O13741" t="s">
        <v>22</v>
      </c>
    </row>
    <row r="13742" spans="1:15">
      <c r="A13742" t="s">
        <v>20849</v>
      </c>
      <c r="B13742" s="1">
        <v>45786</v>
      </c>
      <c r="C13742" t="s">
        <v>19105</v>
      </c>
      <c r="D13742" t="s">
        <v>25</v>
      </c>
      <c r="E13742" t="s">
        <v>280</v>
      </c>
      <c r="F13742">
        <v>1</v>
      </c>
      <c r="G13742">
        <v>18213.78</v>
      </c>
      <c r="H13742">
        <v>18213.78</v>
      </c>
      <c r="I13742">
        <f>salesdata[[#This Row],[Total_Sales_INR]]/10000000</f>
        <v>1.8213779999999998E-3</v>
      </c>
      <c r="J13742" t="s">
        <v>18</v>
      </c>
      <c r="K13742" t="s">
        <v>35</v>
      </c>
      <c r="L13742">
        <v>3</v>
      </c>
      <c r="M13742" t="s">
        <v>36</v>
      </c>
      <c r="N13742" t="s">
        <v>94</v>
      </c>
      <c r="O13742" t="s">
        <v>22</v>
      </c>
    </row>
    <row r="13743" spans="1:15">
      <c r="A13743" t="s">
        <v>20850</v>
      </c>
      <c r="B13743" s="1">
        <v>45799</v>
      </c>
      <c r="C13743" t="s">
        <v>6891</v>
      </c>
      <c r="D13743" t="s">
        <v>102</v>
      </c>
      <c r="E13743" t="s">
        <v>118</v>
      </c>
      <c r="F13743">
        <v>4</v>
      </c>
      <c r="G13743">
        <v>20042.04</v>
      </c>
      <c r="H13743">
        <v>80168.160000000003</v>
      </c>
      <c r="I13743">
        <f>salesdata[[#This Row],[Total_Sales_INR]]/10000000</f>
        <v>8.0168159999999995E-3</v>
      </c>
      <c r="J13743" t="s">
        <v>27</v>
      </c>
      <c r="K13743" t="s">
        <v>35</v>
      </c>
      <c r="L13743">
        <v>2</v>
      </c>
      <c r="M13743" t="s">
        <v>265</v>
      </c>
      <c r="N13743" t="s">
        <v>156</v>
      </c>
      <c r="O13743" t="s">
        <v>22</v>
      </c>
    </row>
    <row r="13744" spans="1:15">
      <c r="A13744" t="s">
        <v>20851</v>
      </c>
      <c r="B13744" s="1">
        <v>45742</v>
      </c>
      <c r="C13744" t="s">
        <v>20852</v>
      </c>
      <c r="D13744" t="s">
        <v>102</v>
      </c>
      <c r="E13744" t="s">
        <v>103</v>
      </c>
      <c r="F13744">
        <v>2</v>
      </c>
      <c r="G13744">
        <v>38940.730000000003</v>
      </c>
      <c r="H13744">
        <v>77881.460000000006</v>
      </c>
      <c r="I13744">
        <f>salesdata[[#This Row],[Total_Sales_INR]]/10000000</f>
        <v>7.788146000000001E-3</v>
      </c>
      <c r="J13744" t="s">
        <v>47</v>
      </c>
      <c r="K13744" t="s">
        <v>19</v>
      </c>
      <c r="L13744">
        <v>1</v>
      </c>
      <c r="M13744" t="s">
        <v>20</v>
      </c>
      <c r="N13744" t="s">
        <v>150</v>
      </c>
      <c r="O13744" t="s">
        <v>22</v>
      </c>
    </row>
    <row r="13745" spans="1:15">
      <c r="A13745" t="s">
        <v>20853</v>
      </c>
      <c r="B13745" s="1">
        <v>46016</v>
      </c>
      <c r="C13745" t="s">
        <v>16341</v>
      </c>
      <c r="D13745" t="s">
        <v>16</v>
      </c>
      <c r="E13745" t="s">
        <v>130</v>
      </c>
      <c r="F13745">
        <v>5</v>
      </c>
      <c r="G13745">
        <v>23879.439999999999</v>
      </c>
      <c r="H13745">
        <v>119397.2</v>
      </c>
      <c r="I13745">
        <f>salesdata[[#This Row],[Total_Sales_INR]]/10000000</f>
        <v>1.1939719999999999E-2</v>
      </c>
      <c r="J13745" t="s">
        <v>47</v>
      </c>
      <c r="K13745" t="s">
        <v>35</v>
      </c>
      <c r="L13745">
        <v>4</v>
      </c>
      <c r="M13745" t="s">
        <v>88</v>
      </c>
      <c r="N13745" t="s">
        <v>142</v>
      </c>
      <c r="O13745" t="s">
        <v>22</v>
      </c>
    </row>
    <row r="13746" spans="1:15">
      <c r="A13746" t="s">
        <v>20854</v>
      </c>
      <c r="B13746" s="1">
        <v>45739</v>
      </c>
      <c r="C13746" t="s">
        <v>20855</v>
      </c>
      <c r="D13746" t="s">
        <v>16</v>
      </c>
      <c r="E13746" t="s">
        <v>130</v>
      </c>
      <c r="F13746">
        <v>5</v>
      </c>
      <c r="G13746">
        <v>32134.6</v>
      </c>
      <c r="H13746">
        <v>160673</v>
      </c>
      <c r="I13746">
        <f>salesdata[[#This Row],[Total_Sales_INR]]/10000000</f>
        <v>1.60673E-2</v>
      </c>
      <c r="J13746" t="s">
        <v>34</v>
      </c>
      <c r="K13746" t="s">
        <v>72</v>
      </c>
      <c r="L13746">
        <v>4</v>
      </c>
      <c r="M13746" t="s">
        <v>88</v>
      </c>
      <c r="N13746" t="s">
        <v>97</v>
      </c>
      <c r="O13746" t="s">
        <v>22</v>
      </c>
    </row>
    <row r="13747" spans="1:15">
      <c r="A13747" t="s">
        <v>20856</v>
      </c>
      <c r="B13747" s="1">
        <v>45825</v>
      </c>
      <c r="C13747" t="s">
        <v>20857</v>
      </c>
      <c r="D13747" t="s">
        <v>32</v>
      </c>
      <c r="E13747" t="s">
        <v>309</v>
      </c>
      <c r="F13747">
        <v>4</v>
      </c>
      <c r="G13747">
        <v>19122.580000000002</v>
      </c>
      <c r="H13747">
        <v>76490.320000000007</v>
      </c>
      <c r="I13747">
        <f>salesdata[[#This Row],[Total_Sales_INR]]/10000000</f>
        <v>7.6490320000000009E-3</v>
      </c>
      <c r="J13747" t="s">
        <v>27</v>
      </c>
      <c r="K13747" t="s">
        <v>72</v>
      </c>
      <c r="L13747">
        <v>4</v>
      </c>
      <c r="M13747" t="s">
        <v>160</v>
      </c>
      <c r="N13747" t="s">
        <v>134</v>
      </c>
      <c r="O13747" t="s">
        <v>22</v>
      </c>
    </row>
    <row r="13748" spans="1:15">
      <c r="A13748" t="s">
        <v>20858</v>
      </c>
      <c r="B13748" s="1">
        <v>45868</v>
      </c>
      <c r="C13748" t="s">
        <v>20859</v>
      </c>
      <c r="D13748" t="s">
        <v>16</v>
      </c>
      <c r="E13748" t="s">
        <v>159</v>
      </c>
      <c r="F13748">
        <v>2</v>
      </c>
      <c r="G13748">
        <v>42374.36</v>
      </c>
      <c r="H13748">
        <v>84748.72</v>
      </c>
      <c r="I13748">
        <f>salesdata[[#This Row],[Total_Sales_INR]]/10000000</f>
        <v>8.4748719999999996E-3</v>
      </c>
      <c r="J13748" t="s">
        <v>27</v>
      </c>
      <c r="K13748" t="s">
        <v>35</v>
      </c>
      <c r="L13748">
        <v>4</v>
      </c>
      <c r="M13748" t="s">
        <v>160</v>
      </c>
      <c r="N13748" t="s">
        <v>94</v>
      </c>
      <c r="O13748" t="s">
        <v>22</v>
      </c>
    </row>
    <row r="13749" spans="1:15">
      <c r="A13749" t="s">
        <v>20860</v>
      </c>
      <c r="B13749" s="1">
        <v>45953</v>
      </c>
      <c r="C13749" t="s">
        <v>19668</v>
      </c>
      <c r="D13749" t="s">
        <v>102</v>
      </c>
      <c r="E13749" t="s">
        <v>184</v>
      </c>
      <c r="F13749">
        <v>2</v>
      </c>
      <c r="G13749">
        <v>33309.120000000003</v>
      </c>
      <c r="H13749">
        <v>66618.240000000005</v>
      </c>
      <c r="I13749">
        <f>salesdata[[#This Row],[Total_Sales_INR]]/10000000</f>
        <v>6.6618240000000002E-3</v>
      </c>
      <c r="J13749" t="s">
        <v>34</v>
      </c>
      <c r="K13749" t="s">
        <v>35</v>
      </c>
      <c r="L13749">
        <v>5</v>
      </c>
      <c r="M13749" t="s">
        <v>28</v>
      </c>
      <c r="N13749" t="s">
        <v>150</v>
      </c>
      <c r="O13749" t="s">
        <v>22</v>
      </c>
    </row>
    <row r="13750" spans="1:15">
      <c r="A13750" t="s">
        <v>20861</v>
      </c>
      <c r="B13750" s="1">
        <v>45797</v>
      </c>
      <c r="C13750" t="s">
        <v>10395</v>
      </c>
      <c r="D13750" t="s">
        <v>45</v>
      </c>
      <c r="E13750" t="s">
        <v>85</v>
      </c>
      <c r="F13750">
        <v>2</v>
      </c>
      <c r="G13750">
        <v>44849.29</v>
      </c>
      <c r="H13750">
        <v>89698.58</v>
      </c>
      <c r="I13750">
        <f>salesdata[[#This Row],[Total_Sales_INR]]/10000000</f>
        <v>8.9698580000000007E-3</v>
      </c>
      <c r="J13750" t="s">
        <v>47</v>
      </c>
      <c r="K13750" t="s">
        <v>72</v>
      </c>
      <c r="L13750">
        <v>5</v>
      </c>
      <c r="M13750" t="s">
        <v>28</v>
      </c>
      <c r="N13750" t="s">
        <v>127</v>
      </c>
      <c r="O13750" t="s">
        <v>22</v>
      </c>
    </row>
    <row r="13751" spans="1:15">
      <c r="A13751" t="s">
        <v>20862</v>
      </c>
      <c r="B13751" s="1">
        <v>45770</v>
      </c>
      <c r="C13751" t="s">
        <v>17345</v>
      </c>
      <c r="D13751" t="s">
        <v>16</v>
      </c>
      <c r="E13751" t="s">
        <v>17</v>
      </c>
      <c r="F13751">
        <v>4</v>
      </c>
      <c r="G13751">
        <v>34253.699999999997</v>
      </c>
      <c r="H13751">
        <v>137014.79999999999</v>
      </c>
      <c r="I13751">
        <f>salesdata[[#This Row],[Total_Sales_INR]]/10000000</f>
        <v>1.3701479999999999E-2</v>
      </c>
      <c r="J13751" t="s">
        <v>34</v>
      </c>
      <c r="K13751" t="s">
        <v>19</v>
      </c>
      <c r="L13751">
        <v>2</v>
      </c>
      <c r="M13751" t="s">
        <v>141</v>
      </c>
      <c r="N13751" t="s">
        <v>21</v>
      </c>
      <c r="O13751" t="s">
        <v>22</v>
      </c>
    </row>
    <row r="13752" spans="1:15">
      <c r="A13752" t="s">
        <v>20863</v>
      </c>
      <c r="B13752" s="1">
        <v>45658</v>
      </c>
      <c r="C13752" t="s">
        <v>17728</v>
      </c>
      <c r="D13752" t="s">
        <v>45</v>
      </c>
      <c r="E13752" t="s">
        <v>55</v>
      </c>
      <c r="F13752">
        <v>2</v>
      </c>
      <c r="G13752">
        <v>13622.71</v>
      </c>
      <c r="H13752">
        <v>27245.42</v>
      </c>
      <c r="I13752">
        <f>salesdata[[#This Row],[Total_Sales_INR]]/10000000</f>
        <v>2.7245419999999999E-3</v>
      </c>
      <c r="J13752" t="s">
        <v>47</v>
      </c>
      <c r="K13752" t="s">
        <v>35</v>
      </c>
      <c r="L13752">
        <v>4</v>
      </c>
      <c r="M13752" t="s">
        <v>160</v>
      </c>
      <c r="N13752" t="s">
        <v>360</v>
      </c>
      <c r="O13752" t="s">
        <v>22</v>
      </c>
    </row>
    <row r="13753" spans="1:15">
      <c r="A13753" t="s">
        <v>20864</v>
      </c>
      <c r="B13753" s="1">
        <v>45863</v>
      </c>
      <c r="C13753" t="s">
        <v>2890</v>
      </c>
      <c r="D13753" t="s">
        <v>32</v>
      </c>
      <c r="E13753" t="s">
        <v>81</v>
      </c>
      <c r="F13753">
        <v>1</v>
      </c>
      <c r="G13753">
        <v>13534.65</v>
      </c>
      <c r="H13753">
        <v>13534.65</v>
      </c>
      <c r="I13753">
        <f>salesdata[[#This Row],[Total_Sales_INR]]/10000000</f>
        <v>1.3534649999999999E-3</v>
      </c>
      <c r="J13753" t="s">
        <v>18</v>
      </c>
      <c r="K13753" t="s">
        <v>35</v>
      </c>
      <c r="L13753">
        <v>2</v>
      </c>
      <c r="M13753" t="s">
        <v>265</v>
      </c>
      <c r="N13753" t="s">
        <v>42</v>
      </c>
      <c r="O13753" t="s">
        <v>22</v>
      </c>
    </row>
    <row r="13754" spans="1:15">
      <c r="A13754" t="s">
        <v>20865</v>
      </c>
      <c r="B13754" s="1">
        <v>45940</v>
      </c>
      <c r="C13754" t="s">
        <v>5273</v>
      </c>
      <c r="D13754" t="s">
        <v>16</v>
      </c>
      <c r="E13754" t="s">
        <v>159</v>
      </c>
      <c r="F13754">
        <v>5</v>
      </c>
      <c r="G13754">
        <v>30098.43</v>
      </c>
      <c r="H13754">
        <v>150492.15</v>
      </c>
      <c r="I13754">
        <f>salesdata[[#This Row],[Total_Sales_INR]]/10000000</f>
        <v>1.5049214999999999E-2</v>
      </c>
      <c r="J13754" t="s">
        <v>34</v>
      </c>
      <c r="K13754" t="s">
        <v>72</v>
      </c>
      <c r="L13754">
        <v>1</v>
      </c>
      <c r="M13754" t="s">
        <v>68</v>
      </c>
      <c r="N13754" t="s">
        <v>150</v>
      </c>
      <c r="O13754" t="s">
        <v>22</v>
      </c>
    </row>
    <row r="13755" spans="1:15">
      <c r="A13755" t="s">
        <v>20866</v>
      </c>
      <c r="B13755" s="1">
        <v>46007</v>
      </c>
      <c r="C13755" t="s">
        <v>11644</v>
      </c>
      <c r="D13755" t="s">
        <v>25</v>
      </c>
      <c r="E13755" t="s">
        <v>280</v>
      </c>
      <c r="F13755">
        <v>4</v>
      </c>
      <c r="G13755">
        <v>9746.18</v>
      </c>
      <c r="H13755">
        <v>38984.720000000001</v>
      </c>
      <c r="I13755">
        <f>salesdata[[#This Row],[Total_Sales_INR]]/10000000</f>
        <v>3.898472E-3</v>
      </c>
      <c r="J13755" t="s">
        <v>27</v>
      </c>
      <c r="K13755" t="s">
        <v>19</v>
      </c>
      <c r="L13755">
        <v>4</v>
      </c>
      <c r="M13755" t="s">
        <v>123</v>
      </c>
      <c r="N13755" t="s">
        <v>62</v>
      </c>
      <c r="O13755" t="s">
        <v>22</v>
      </c>
    </row>
    <row r="13756" spans="1:15">
      <c r="A13756" t="s">
        <v>20867</v>
      </c>
      <c r="B13756" s="1">
        <v>45877</v>
      </c>
      <c r="C13756" t="s">
        <v>10147</v>
      </c>
      <c r="D13756" t="s">
        <v>25</v>
      </c>
      <c r="E13756" t="s">
        <v>223</v>
      </c>
      <c r="F13756">
        <v>1</v>
      </c>
      <c r="G13756">
        <v>34670.42</v>
      </c>
      <c r="H13756">
        <v>34670.42</v>
      </c>
      <c r="I13756">
        <f>salesdata[[#This Row],[Total_Sales_INR]]/10000000</f>
        <v>3.467042E-3</v>
      </c>
      <c r="J13756" t="s">
        <v>18</v>
      </c>
      <c r="K13756" t="s">
        <v>19</v>
      </c>
      <c r="L13756">
        <v>1</v>
      </c>
      <c r="M13756" t="s">
        <v>107</v>
      </c>
      <c r="N13756" t="s">
        <v>82</v>
      </c>
      <c r="O13756" t="s">
        <v>22</v>
      </c>
    </row>
    <row r="13757" spans="1:15">
      <c r="A13757" t="s">
        <v>20868</v>
      </c>
      <c r="B13757" s="1">
        <v>45856</v>
      </c>
      <c r="C13757" t="s">
        <v>3234</v>
      </c>
      <c r="D13757" t="s">
        <v>45</v>
      </c>
      <c r="E13757" t="s">
        <v>85</v>
      </c>
      <c r="F13757">
        <v>2</v>
      </c>
      <c r="G13757">
        <v>8085.18</v>
      </c>
      <c r="H13757">
        <v>16170.36</v>
      </c>
      <c r="I13757">
        <f>salesdata[[#This Row],[Total_Sales_INR]]/10000000</f>
        <v>1.6170360000000001E-3</v>
      </c>
      <c r="J13757" t="s">
        <v>34</v>
      </c>
      <c r="K13757" t="s">
        <v>19</v>
      </c>
      <c r="L13757">
        <v>1</v>
      </c>
      <c r="M13757" t="s">
        <v>181</v>
      </c>
      <c r="N13757" t="s">
        <v>48</v>
      </c>
      <c r="O13757" t="s">
        <v>22</v>
      </c>
    </row>
    <row r="13758" spans="1:15">
      <c r="A13758" t="s">
        <v>20869</v>
      </c>
      <c r="B13758" s="1">
        <v>45744</v>
      </c>
      <c r="C13758" t="s">
        <v>10877</v>
      </c>
      <c r="D13758" t="s">
        <v>45</v>
      </c>
      <c r="E13758" t="s">
        <v>65</v>
      </c>
      <c r="F13758">
        <v>4</v>
      </c>
      <c r="G13758">
        <v>19269.41</v>
      </c>
      <c r="H13758">
        <v>77077.64</v>
      </c>
      <c r="I13758">
        <f>salesdata[[#This Row],[Total_Sales_INR]]/10000000</f>
        <v>7.7077639999999998E-3</v>
      </c>
      <c r="J13758" t="s">
        <v>47</v>
      </c>
      <c r="K13758" t="s">
        <v>19</v>
      </c>
      <c r="L13758">
        <v>3</v>
      </c>
      <c r="M13758" t="s">
        <v>77</v>
      </c>
      <c r="N13758" t="s">
        <v>112</v>
      </c>
      <c r="O13758" t="s">
        <v>22</v>
      </c>
    </row>
    <row r="13759" spans="1:15">
      <c r="A13759" t="s">
        <v>20870</v>
      </c>
      <c r="B13759" s="1">
        <v>45787</v>
      </c>
      <c r="C13759" t="s">
        <v>1354</v>
      </c>
      <c r="D13759" t="s">
        <v>32</v>
      </c>
      <c r="E13759" t="s">
        <v>33</v>
      </c>
      <c r="F13759">
        <v>2</v>
      </c>
      <c r="G13759">
        <v>14597.34</v>
      </c>
      <c r="H13759">
        <v>29194.68</v>
      </c>
      <c r="I13759">
        <f>salesdata[[#This Row],[Total_Sales_INR]]/10000000</f>
        <v>2.9194680000000001E-3</v>
      </c>
      <c r="J13759" t="s">
        <v>34</v>
      </c>
      <c r="K13759" t="s">
        <v>72</v>
      </c>
      <c r="L13759">
        <v>2</v>
      </c>
      <c r="M13759" t="s">
        <v>104</v>
      </c>
      <c r="N13759" t="s">
        <v>173</v>
      </c>
      <c r="O13759" t="s">
        <v>22</v>
      </c>
    </row>
    <row r="13760" spans="1:15">
      <c r="A13760" t="s">
        <v>20871</v>
      </c>
      <c r="B13760" s="1">
        <v>45791</v>
      </c>
      <c r="C13760" t="s">
        <v>19362</v>
      </c>
      <c r="D13760" t="s">
        <v>25</v>
      </c>
      <c r="E13760" t="s">
        <v>280</v>
      </c>
      <c r="F13760">
        <v>5</v>
      </c>
      <c r="G13760">
        <v>23478.44</v>
      </c>
      <c r="H13760">
        <v>117392.2</v>
      </c>
      <c r="I13760">
        <f>salesdata[[#This Row],[Total_Sales_INR]]/10000000</f>
        <v>1.173922E-2</v>
      </c>
      <c r="J13760" t="s">
        <v>34</v>
      </c>
      <c r="K13760" t="s">
        <v>35</v>
      </c>
      <c r="L13760">
        <v>5</v>
      </c>
      <c r="M13760" t="s">
        <v>41</v>
      </c>
      <c r="N13760" t="s">
        <v>78</v>
      </c>
      <c r="O13760" t="s">
        <v>22</v>
      </c>
    </row>
    <row r="13761" spans="1:15">
      <c r="A13761" t="s">
        <v>20872</v>
      </c>
      <c r="B13761" s="1">
        <v>45785</v>
      </c>
      <c r="C13761" t="s">
        <v>11607</v>
      </c>
      <c r="D13761" t="s">
        <v>16</v>
      </c>
      <c r="E13761" t="s">
        <v>159</v>
      </c>
      <c r="F13761">
        <v>2</v>
      </c>
      <c r="G13761">
        <v>27748.69</v>
      </c>
      <c r="H13761">
        <v>55497.38</v>
      </c>
      <c r="I13761">
        <f>salesdata[[#This Row],[Total_Sales_INR]]/10000000</f>
        <v>5.5497379999999994E-3</v>
      </c>
      <c r="J13761" t="s">
        <v>18</v>
      </c>
      <c r="K13761" t="s">
        <v>35</v>
      </c>
      <c r="L13761">
        <v>4</v>
      </c>
      <c r="M13761" t="s">
        <v>160</v>
      </c>
      <c r="N13761" t="s">
        <v>97</v>
      </c>
      <c r="O13761" t="s">
        <v>22</v>
      </c>
    </row>
    <row r="13762" spans="1:15">
      <c r="A13762" t="s">
        <v>20873</v>
      </c>
      <c r="B13762" s="1">
        <v>45902</v>
      </c>
      <c r="C13762" t="s">
        <v>12592</v>
      </c>
      <c r="D13762" t="s">
        <v>102</v>
      </c>
      <c r="E13762" t="s">
        <v>184</v>
      </c>
      <c r="F13762">
        <v>1</v>
      </c>
      <c r="G13762">
        <v>14323.33</v>
      </c>
      <c r="H13762">
        <v>14323.33</v>
      </c>
      <c r="I13762">
        <f>salesdata[[#This Row],[Total_Sales_INR]]/10000000</f>
        <v>1.432333E-3</v>
      </c>
      <c r="J13762" t="s">
        <v>18</v>
      </c>
      <c r="K13762" t="s">
        <v>35</v>
      </c>
      <c r="L13762">
        <v>3</v>
      </c>
      <c r="M13762" t="s">
        <v>190</v>
      </c>
      <c r="N13762" t="s">
        <v>29</v>
      </c>
      <c r="O13762" t="s">
        <v>22</v>
      </c>
    </row>
    <row r="13763" spans="1:15">
      <c r="A13763" t="s">
        <v>20874</v>
      </c>
      <c r="B13763" s="1">
        <v>45982</v>
      </c>
      <c r="C13763" t="s">
        <v>254</v>
      </c>
      <c r="D13763" t="s">
        <v>102</v>
      </c>
      <c r="E13763" t="s">
        <v>118</v>
      </c>
      <c r="F13763">
        <v>2</v>
      </c>
      <c r="G13763">
        <v>44602.9</v>
      </c>
      <c r="H13763">
        <v>89205.8</v>
      </c>
      <c r="I13763">
        <f>salesdata[[#This Row],[Total_Sales_INR]]/10000000</f>
        <v>8.9205800000000009E-3</v>
      </c>
      <c r="J13763" t="s">
        <v>18</v>
      </c>
      <c r="K13763" t="s">
        <v>35</v>
      </c>
      <c r="L13763">
        <v>2</v>
      </c>
      <c r="M13763" t="s">
        <v>133</v>
      </c>
      <c r="N13763" t="s">
        <v>74</v>
      </c>
      <c r="O13763" t="s">
        <v>22</v>
      </c>
    </row>
    <row r="13764" spans="1:15">
      <c r="A13764" t="s">
        <v>20875</v>
      </c>
      <c r="B13764" s="1">
        <v>45861</v>
      </c>
      <c r="C13764" t="s">
        <v>13058</v>
      </c>
      <c r="D13764" t="s">
        <v>25</v>
      </c>
      <c r="E13764" t="s">
        <v>91</v>
      </c>
      <c r="F13764">
        <v>1</v>
      </c>
      <c r="G13764">
        <v>41438.99</v>
      </c>
      <c r="H13764">
        <v>41438.99</v>
      </c>
      <c r="I13764">
        <f>salesdata[[#This Row],[Total_Sales_INR]]/10000000</f>
        <v>4.1438989999999995E-3</v>
      </c>
      <c r="J13764" t="s">
        <v>18</v>
      </c>
      <c r="K13764" t="s">
        <v>35</v>
      </c>
      <c r="L13764">
        <v>3</v>
      </c>
      <c r="M13764" t="s">
        <v>61</v>
      </c>
      <c r="N13764" t="s">
        <v>78</v>
      </c>
      <c r="O13764" t="s">
        <v>22</v>
      </c>
    </row>
    <row r="13765" spans="1:15">
      <c r="A13765" t="s">
        <v>20876</v>
      </c>
      <c r="B13765" s="1">
        <v>45693</v>
      </c>
      <c r="C13765" t="s">
        <v>6435</v>
      </c>
      <c r="D13765" t="s">
        <v>102</v>
      </c>
      <c r="E13765" t="s">
        <v>155</v>
      </c>
      <c r="F13765">
        <v>2</v>
      </c>
      <c r="G13765">
        <v>42321.69</v>
      </c>
      <c r="H13765">
        <v>84643.38</v>
      </c>
      <c r="I13765">
        <f>salesdata[[#This Row],[Total_Sales_INR]]/10000000</f>
        <v>8.4643380000000001E-3</v>
      </c>
      <c r="J13765" t="s">
        <v>18</v>
      </c>
      <c r="K13765" t="s">
        <v>19</v>
      </c>
      <c r="L13765">
        <v>2</v>
      </c>
      <c r="M13765" t="s">
        <v>265</v>
      </c>
      <c r="N13765" t="s">
        <v>48</v>
      </c>
      <c r="O13765" t="s">
        <v>22</v>
      </c>
    </row>
    <row r="13766" spans="1:15">
      <c r="A13766" t="s">
        <v>20877</v>
      </c>
      <c r="B13766" s="1">
        <v>45769</v>
      </c>
      <c r="C13766" t="s">
        <v>10559</v>
      </c>
      <c r="D13766" t="s">
        <v>32</v>
      </c>
      <c r="E13766" t="s">
        <v>40</v>
      </c>
      <c r="F13766">
        <v>1</v>
      </c>
      <c r="G13766">
        <v>204.05</v>
      </c>
      <c r="H13766">
        <v>204.05</v>
      </c>
      <c r="I13766">
        <f>salesdata[[#This Row],[Total_Sales_INR]]/10000000</f>
        <v>2.0405000000000002E-5</v>
      </c>
      <c r="J13766" t="s">
        <v>18</v>
      </c>
      <c r="K13766" t="s">
        <v>19</v>
      </c>
      <c r="L13766">
        <v>2</v>
      </c>
      <c r="M13766" t="s">
        <v>141</v>
      </c>
      <c r="N13766" t="s">
        <v>94</v>
      </c>
      <c r="O13766" t="s">
        <v>22</v>
      </c>
    </row>
    <row r="13767" spans="1:15">
      <c r="A13767" t="s">
        <v>20878</v>
      </c>
      <c r="B13767" s="1">
        <v>45776</v>
      </c>
      <c r="C13767" t="s">
        <v>8110</v>
      </c>
      <c r="D13767" t="s">
        <v>25</v>
      </c>
      <c r="E13767" t="s">
        <v>26</v>
      </c>
      <c r="F13767">
        <v>1</v>
      </c>
      <c r="G13767">
        <v>26952.54</v>
      </c>
      <c r="H13767">
        <v>26952.54</v>
      </c>
      <c r="I13767">
        <f>salesdata[[#This Row],[Total_Sales_INR]]/10000000</f>
        <v>2.6952540000000002E-3</v>
      </c>
      <c r="J13767" t="s">
        <v>27</v>
      </c>
      <c r="K13767" t="s">
        <v>35</v>
      </c>
      <c r="L13767">
        <v>4</v>
      </c>
      <c r="M13767" t="s">
        <v>160</v>
      </c>
      <c r="N13767" t="s">
        <v>62</v>
      </c>
      <c r="O13767" t="s">
        <v>22</v>
      </c>
    </row>
    <row r="13768" spans="1:15">
      <c r="A13768" t="s">
        <v>20879</v>
      </c>
      <c r="B13768" s="1">
        <v>45886</v>
      </c>
      <c r="C13768" t="s">
        <v>6588</v>
      </c>
      <c r="D13768" t="s">
        <v>45</v>
      </c>
      <c r="E13768" t="s">
        <v>46</v>
      </c>
      <c r="F13768">
        <v>1</v>
      </c>
      <c r="G13768">
        <v>12433.89</v>
      </c>
      <c r="H13768">
        <v>12433.89</v>
      </c>
      <c r="I13768">
        <f>salesdata[[#This Row],[Total_Sales_INR]]/10000000</f>
        <v>1.2433889999999999E-3</v>
      </c>
      <c r="J13768" t="s">
        <v>34</v>
      </c>
      <c r="K13768" t="s">
        <v>35</v>
      </c>
      <c r="L13768">
        <v>2</v>
      </c>
      <c r="M13768" t="s">
        <v>104</v>
      </c>
      <c r="N13768" t="s">
        <v>74</v>
      </c>
      <c r="O13768" t="s">
        <v>22</v>
      </c>
    </row>
    <row r="13769" spans="1:15">
      <c r="A13769" t="s">
        <v>20880</v>
      </c>
      <c r="B13769" s="1">
        <v>45881</v>
      </c>
      <c r="C13769" t="s">
        <v>5237</v>
      </c>
      <c r="D13769" t="s">
        <v>25</v>
      </c>
      <c r="E13769" t="s">
        <v>280</v>
      </c>
      <c r="F13769">
        <v>2</v>
      </c>
      <c r="G13769">
        <v>34857.94</v>
      </c>
      <c r="H13769">
        <v>69715.88</v>
      </c>
      <c r="I13769">
        <f>salesdata[[#This Row],[Total_Sales_INR]]/10000000</f>
        <v>6.9715880000000008E-3</v>
      </c>
      <c r="J13769" t="s">
        <v>18</v>
      </c>
      <c r="K13769" t="s">
        <v>35</v>
      </c>
      <c r="L13769">
        <v>2</v>
      </c>
      <c r="M13769" t="s">
        <v>56</v>
      </c>
      <c r="N13769" t="s">
        <v>62</v>
      </c>
      <c r="O13769" t="s">
        <v>22</v>
      </c>
    </row>
    <row r="13770" spans="1:15">
      <c r="A13770" t="s">
        <v>20881</v>
      </c>
      <c r="B13770" s="1">
        <v>46007</v>
      </c>
      <c r="C13770" t="s">
        <v>337</v>
      </c>
      <c r="D13770" t="s">
        <v>102</v>
      </c>
      <c r="E13770" t="s">
        <v>184</v>
      </c>
      <c r="F13770">
        <v>5</v>
      </c>
      <c r="G13770">
        <v>8546.7999999999993</v>
      </c>
      <c r="H13770">
        <v>42734</v>
      </c>
      <c r="I13770">
        <f>salesdata[[#This Row],[Total_Sales_INR]]/10000000</f>
        <v>4.2734000000000001E-3</v>
      </c>
      <c r="J13770" t="s">
        <v>47</v>
      </c>
      <c r="K13770" t="s">
        <v>19</v>
      </c>
      <c r="L13770">
        <v>1</v>
      </c>
      <c r="M13770" t="s">
        <v>68</v>
      </c>
      <c r="N13770" t="s">
        <v>82</v>
      </c>
      <c r="O13770" t="s">
        <v>22</v>
      </c>
    </row>
    <row r="13771" spans="1:15">
      <c r="A13771" t="s">
        <v>20882</v>
      </c>
      <c r="B13771" s="1">
        <v>45685</v>
      </c>
      <c r="C13771" t="s">
        <v>20883</v>
      </c>
      <c r="D13771" t="s">
        <v>16</v>
      </c>
      <c r="E13771" t="s">
        <v>145</v>
      </c>
      <c r="F13771">
        <v>1</v>
      </c>
      <c r="G13771">
        <v>44369.599999999999</v>
      </c>
      <c r="H13771">
        <v>44369.599999999999</v>
      </c>
      <c r="I13771">
        <f>salesdata[[#This Row],[Total_Sales_INR]]/10000000</f>
        <v>4.4369600000000002E-3</v>
      </c>
      <c r="J13771" t="s">
        <v>18</v>
      </c>
      <c r="K13771" t="s">
        <v>72</v>
      </c>
      <c r="L13771">
        <v>2</v>
      </c>
      <c r="M13771" t="s">
        <v>56</v>
      </c>
      <c r="N13771" t="s">
        <v>134</v>
      </c>
      <c r="O13771" t="s">
        <v>22</v>
      </c>
    </row>
    <row r="13772" spans="1:15">
      <c r="A13772" t="s">
        <v>20884</v>
      </c>
      <c r="B13772" s="1">
        <v>45912</v>
      </c>
      <c r="C13772" t="s">
        <v>4686</v>
      </c>
      <c r="D13772" t="s">
        <v>16</v>
      </c>
      <c r="E13772" t="s">
        <v>159</v>
      </c>
      <c r="F13772">
        <v>4</v>
      </c>
      <c r="G13772">
        <v>7220.2</v>
      </c>
      <c r="H13772">
        <v>28880.799999999999</v>
      </c>
      <c r="I13772">
        <f>salesdata[[#This Row],[Total_Sales_INR]]/10000000</f>
        <v>2.8880799999999999E-3</v>
      </c>
      <c r="J13772" t="s">
        <v>27</v>
      </c>
      <c r="K13772" t="s">
        <v>72</v>
      </c>
      <c r="L13772">
        <v>3</v>
      </c>
      <c r="M13772" t="s">
        <v>77</v>
      </c>
      <c r="N13772" t="s">
        <v>167</v>
      </c>
      <c r="O13772" t="s">
        <v>22</v>
      </c>
    </row>
    <row r="13773" spans="1:15">
      <c r="A13773" t="s">
        <v>20885</v>
      </c>
      <c r="B13773" s="1">
        <v>45875</v>
      </c>
      <c r="C13773" t="s">
        <v>20886</v>
      </c>
      <c r="D13773" t="s">
        <v>102</v>
      </c>
      <c r="E13773" t="s">
        <v>193</v>
      </c>
      <c r="F13773">
        <v>4</v>
      </c>
      <c r="G13773">
        <v>19373.41</v>
      </c>
      <c r="H13773">
        <v>77493.64</v>
      </c>
      <c r="I13773">
        <f>salesdata[[#This Row],[Total_Sales_INR]]/10000000</f>
        <v>7.7493639999999999E-3</v>
      </c>
      <c r="J13773" t="s">
        <v>47</v>
      </c>
      <c r="K13773" t="s">
        <v>72</v>
      </c>
      <c r="L13773">
        <v>5</v>
      </c>
      <c r="M13773" t="s">
        <v>28</v>
      </c>
      <c r="N13773" t="s">
        <v>213</v>
      </c>
      <c r="O13773" t="s">
        <v>22</v>
      </c>
    </row>
    <row r="13774" spans="1:15">
      <c r="A13774" t="s">
        <v>20887</v>
      </c>
      <c r="B13774" s="1">
        <v>45999</v>
      </c>
      <c r="C13774" t="s">
        <v>20888</v>
      </c>
      <c r="D13774" t="s">
        <v>45</v>
      </c>
      <c r="E13774" t="s">
        <v>46</v>
      </c>
      <c r="F13774">
        <v>1</v>
      </c>
      <c r="G13774">
        <v>39638.82</v>
      </c>
      <c r="H13774">
        <v>39638.82</v>
      </c>
      <c r="I13774">
        <f>salesdata[[#This Row],[Total_Sales_INR]]/10000000</f>
        <v>3.9638820000000002E-3</v>
      </c>
      <c r="J13774" t="s">
        <v>34</v>
      </c>
      <c r="K13774" t="s">
        <v>35</v>
      </c>
      <c r="L13774">
        <v>1</v>
      </c>
      <c r="M13774" t="s">
        <v>181</v>
      </c>
      <c r="N13774" t="s">
        <v>74</v>
      </c>
      <c r="O13774" t="s">
        <v>22</v>
      </c>
    </row>
    <row r="13775" spans="1:15">
      <c r="A13775" t="s">
        <v>20889</v>
      </c>
      <c r="B13775" s="1">
        <v>45791</v>
      </c>
      <c r="C13775" t="s">
        <v>20890</v>
      </c>
      <c r="D13775" t="s">
        <v>16</v>
      </c>
      <c r="E13775" t="s">
        <v>130</v>
      </c>
      <c r="F13775">
        <v>5</v>
      </c>
      <c r="G13775">
        <v>42417.75</v>
      </c>
      <c r="H13775">
        <v>212088.75</v>
      </c>
      <c r="I13775">
        <f>salesdata[[#This Row],[Total_Sales_INR]]/10000000</f>
        <v>2.1208874999999999E-2</v>
      </c>
      <c r="J13775" t="s">
        <v>34</v>
      </c>
      <c r="K13775" t="s">
        <v>72</v>
      </c>
      <c r="L13775">
        <v>5</v>
      </c>
      <c r="M13775" t="s">
        <v>41</v>
      </c>
      <c r="N13775" t="s">
        <v>29</v>
      </c>
      <c r="O13775" t="s">
        <v>22</v>
      </c>
    </row>
    <row r="13776" spans="1:15">
      <c r="A13776" t="s">
        <v>20891</v>
      </c>
      <c r="B13776" s="1">
        <v>45695</v>
      </c>
      <c r="C13776" t="s">
        <v>20892</v>
      </c>
      <c r="D13776" t="s">
        <v>32</v>
      </c>
      <c r="E13776" t="s">
        <v>40</v>
      </c>
      <c r="F13776">
        <v>3</v>
      </c>
      <c r="G13776">
        <v>48502.93</v>
      </c>
      <c r="H13776">
        <v>145508.79</v>
      </c>
      <c r="I13776">
        <f>salesdata[[#This Row],[Total_Sales_INR]]/10000000</f>
        <v>1.4550879000000001E-2</v>
      </c>
      <c r="J13776" t="s">
        <v>34</v>
      </c>
      <c r="K13776" t="s">
        <v>35</v>
      </c>
      <c r="L13776">
        <v>1</v>
      </c>
      <c r="M13776" t="s">
        <v>107</v>
      </c>
      <c r="N13776" t="s">
        <v>52</v>
      </c>
      <c r="O13776" t="s">
        <v>22</v>
      </c>
    </row>
    <row r="13777" spans="1:15">
      <c r="A13777" t="s">
        <v>20893</v>
      </c>
      <c r="B13777" s="1">
        <v>45989</v>
      </c>
      <c r="C13777" t="s">
        <v>20894</v>
      </c>
      <c r="D13777" t="s">
        <v>25</v>
      </c>
      <c r="E13777" t="s">
        <v>223</v>
      </c>
      <c r="F13777">
        <v>1</v>
      </c>
      <c r="G13777">
        <v>8022.77</v>
      </c>
      <c r="H13777">
        <v>8022.77</v>
      </c>
      <c r="I13777">
        <f>salesdata[[#This Row],[Total_Sales_INR]]/10000000</f>
        <v>8.02277E-4</v>
      </c>
      <c r="J13777" t="s">
        <v>27</v>
      </c>
      <c r="K13777" t="s">
        <v>35</v>
      </c>
      <c r="L13777">
        <v>5</v>
      </c>
      <c r="M13777" t="s">
        <v>170</v>
      </c>
      <c r="N13777" t="s">
        <v>134</v>
      </c>
      <c r="O13777" t="s">
        <v>22</v>
      </c>
    </row>
    <row r="13778" spans="1:15">
      <c r="A13778" t="s">
        <v>20895</v>
      </c>
      <c r="B13778" s="1">
        <v>45659</v>
      </c>
      <c r="C13778" t="s">
        <v>10466</v>
      </c>
      <c r="D13778" t="s">
        <v>45</v>
      </c>
      <c r="E13778" t="s">
        <v>85</v>
      </c>
      <c r="F13778">
        <v>3</v>
      </c>
      <c r="G13778">
        <v>46158.97</v>
      </c>
      <c r="H13778">
        <v>138476.91</v>
      </c>
      <c r="I13778">
        <f>salesdata[[#This Row],[Total_Sales_INR]]/10000000</f>
        <v>1.3847691000000001E-2</v>
      </c>
      <c r="J13778" t="s">
        <v>47</v>
      </c>
      <c r="K13778" t="s">
        <v>72</v>
      </c>
      <c r="L13778">
        <v>5</v>
      </c>
      <c r="M13778" t="s">
        <v>28</v>
      </c>
      <c r="N13778" t="s">
        <v>74</v>
      </c>
      <c r="O13778" t="s">
        <v>22</v>
      </c>
    </row>
    <row r="13779" spans="1:15">
      <c r="A13779" t="s">
        <v>20896</v>
      </c>
      <c r="B13779" s="1">
        <v>45686</v>
      </c>
      <c r="C13779" t="s">
        <v>2877</v>
      </c>
      <c r="D13779" t="s">
        <v>16</v>
      </c>
      <c r="E13779" t="s">
        <v>145</v>
      </c>
      <c r="F13779">
        <v>1</v>
      </c>
      <c r="G13779">
        <v>36074.160000000003</v>
      </c>
      <c r="H13779">
        <v>36074.160000000003</v>
      </c>
      <c r="I13779">
        <f>salesdata[[#This Row],[Total_Sales_INR]]/10000000</f>
        <v>3.6074160000000004E-3</v>
      </c>
      <c r="J13779" t="s">
        <v>34</v>
      </c>
      <c r="K13779" t="s">
        <v>35</v>
      </c>
      <c r="L13779">
        <v>5</v>
      </c>
      <c r="M13779" t="s">
        <v>28</v>
      </c>
      <c r="N13779" t="s">
        <v>82</v>
      </c>
      <c r="O13779" t="s">
        <v>22</v>
      </c>
    </row>
    <row r="13780" spans="1:15">
      <c r="A13780" t="s">
        <v>20897</v>
      </c>
      <c r="B13780" s="1">
        <v>45935</v>
      </c>
      <c r="C13780" t="s">
        <v>9441</v>
      </c>
      <c r="D13780" t="s">
        <v>45</v>
      </c>
      <c r="E13780" t="s">
        <v>46</v>
      </c>
      <c r="F13780">
        <v>3</v>
      </c>
      <c r="G13780">
        <v>2782.4</v>
      </c>
      <c r="H13780">
        <v>8347.2000000000007</v>
      </c>
      <c r="I13780">
        <f>salesdata[[#This Row],[Total_Sales_INR]]/10000000</f>
        <v>8.3472000000000006E-4</v>
      </c>
      <c r="J13780" t="s">
        <v>27</v>
      </c>
      <c r="K13780" t="s">
        <v>72</v>
      </c>
      <c r="L13780">
        <v>1</v>
      </c>
      <c r="M13780" t="s">
        <v>119</v>
      </c>
      <c r="N13780" t="s">
        <v>42</v>
      </c>
      <c r="O13780" t="s">
        <v>22</v>
      </c>
    </row>
    <row r="13781" spans="1:15">
      <c r="A13781" t="s">
        <v>20898</v>
      </c>
      <c r="B13781" s="1">
        <v>45737</v>
      </c>
      <c r="C13781" t="s">
        <v>16665</v>
      </c>
      <c r="D13781" t="s">
        <v>45</v>
      </c>
      <c r="E13781" t="s">
        <v>65</v>
      </c>
      <c r="F13781">
        <v>5</v>
      </c>
      <c r="G13781">
        <v>24281.24</v>
      </c>
      <c r="H13781">
        <v>121406.2</v>
      </c>
      <c r="I13781">
        <f>salesdata[[#This Row],[Total_Sales_INR]]/10000000</f>
        <v>1.214062E-2</v>
      </c>
      <c r="J13781" t="s">
        <v>27</v>
      </c>
      <c r="K13781" t="s">
        <v>19</v>
      </c>
      <c r="L13781">
        <v>3</v>
      </c>
      <c r="M13781" t="s">
        <v>61</v>
      </c>
      <c r="N13781" t="s">
        <v>57</v>
      </c>
      <c r="O13781" t="s">
        <v>22</v>
      </c>
    </row>
    <row r="13782" spans="1:15">
      <c r="A13782" t="s">
        <v>20899</v>
      </c>
      <c r="B13782" s="1">
        <v>45908</v>
      </c>
      <c r="C13782" t="s">
        <v>17081</v>
      </c>
      <c r="D13782" t="s">
        <v>32</v>
      </c>
      <c r="E13782" t="s">
        <v>40</v>
      </c>
      <c r="F13782">
        <v>4</v>
      </c>
      <c r="G13782">
        <v>981.91</v>
      </c>
      <c r="H13782">
        <v>3927.64</v>
      </c>
      <c r="I13782">
        <f>salesdata[[#This Row],[Total_Sales_INR]]/10000000</f>
        <v>3.9276399999999998E-4</v>
      </c>
      <c r="J13782" t="s">
        <v>34</v>
      </c>
      <c r="K13782" t="s">
        <v>35</v>
      </c>
      <c r="L13782">
        <v>2</v>
      </c>
      <c r="M13782" t="s">
        <v>265</v>
      </c>
      <c r="N13782" t="s">
        <v>156</v>
      </c>
      <c r="O13782" t="s">
        <v>22</v>
      </c>
    </row>
    <row r="13783" spans="1:15">
      <c r="A13783" t="s">
        <v>20900</v>
      </c>
      <c r="B13783" s="1">
        <v>45704</v>
      </c>
      <c r="C13783" t="s">
        <v>19063</v>
      </c>
      <c r="D13783" t="s">
        <v>32</v>
      </c>
      <c r="E13783" t="s">
        <v>81</v>
      </c>
      <c r="F13783">
        <v>2</v>
      </c>
      <c r="G13783">
        <v>41865.67</v>
      </c>
      <c r="H13783">
        <v>83731.34</v>
      </c>
      <c r="I13783">
        <f>salesdata[[#This Row],[Total_Sales_INR]]/10000000</f>
        <v>8.3731339999999991E-3</v>
      </c>
      <c r="J13783" t="s">
        <v>18</v>
      </c>
      <c r="K13783" t="s">
        <v>72</v>
      </c>
      <c r="L13783">
        <v>3</v>
      </c>
      <c r="M13783" t="s">
        <v>190</v>
      </c>
      <c r="N13783" t="s">
        <v>178</v>
      </c>
      <c r="O13783" t="s">
        <v>22</v>
      </c>
    </row>
    <row r="13784" spans="1:15">
      <c r="A13784" t="s">
        <v>20901</v>
      </c>
      <c r="B13784" s="1">
        <v>45981</v>
      </c>
      <c r="C13784" t="s">
        <v>20902</v>
      </c>
      <c r="D13784" t="s">
        <v>102</v>
      </c>
      <c r="E13784" t="s">
        <v>184</v>
      </c>
      <c r="F13784">
        <v>4</v>
      </c>
      <c r="G13784">
        <v>42996.01</v>
      </c>
      <c r="H13784">
        <v>171984.04</v>
      </c>
      <c r="I13784">
        <f>salesdata[[#This Row],[Total_Sales_INR]]/10000000</f>
        <v>1.7198404E-2</v>
      </c>
      <c r="J13784" t="s">
        <v>34</v>
      </c>
      <c r="K13784" t="s">
        <v>72</v>
      </c>
      <c r="L13784">
        <v>3</v>
      </c>
      <c r="M13784" t="s">
        <v>115</v>
      </c>
      <c r="N13784" t="s">
        <v>360</v>
      </c>
      <c r="O13784" t="s">
        <v>22</v>
      </c>
    </row>
    <row r="13785" spans="1:15">
      <c r="A13785" t="s">
        <v>20903</v>
      </c>
      <c r="B13785" s="1">
        <v>46011</v>
      </c>
      <c r="C13785" t="s">
        <v>12968</v>
      </c>
      <c r="D13785" t="s">
        <v>45</v>
      </c>
      <c r="E13785" t="s">
        <v>60</v>
      </c>
      <c r="F13785">
        <v>4</v>
      </c>
      <c r="G13785">
        <v>13726.24</v>
      </c>
      <c r="H13785">
        <v>54904.959999999999</v>
      </c>
      <c r="I13785">
        <f>salesdata[[#This Row],[Total_Sales_INR]]/10000000</f>
        <v>5.4904960000000001E-3</v>
      </c>
      <c r="J13785" t="s">
        <v>27</v>
      </c>
      <c r="K13785" t="s">
        <v>72</v>
      </c>
      <c r="L13785">
        <v>3</v>
      </c>
      <c r="M13785" t="s">
        <v>36</v>
      </c>
      <c r="N13785" t="s">
        <v>213</v>
      </c>
      <c r="O13785" t="s">
        <v>22</v>
      </c>
    </row>
    <row r="13786" spans="1:15">
      <c r="A13786" t="s">
        <v>20904</v>
      </c>
      <c r="B13786" s="1">
        <v>45900</v>
      </c>
      <c r="C13786" t="s">
        <v>3457</v>
      </c>
      <c r="D13786" t="s">
        <v>45</v>
      </c>
      <c r="E13786" t="s">
        <v>46</v>
      </c>
      <c r="F13786">
        <v>3</v>
      </c>
      <c r="G13786">
        <v>14769.87</v>
      </c>
      <c r="H13786">
        <v>44309.61</v>
      </c>
      <c r="I13786">
        <f>salesdata[[#This Row],[Total_Sales_INR]]/10000000</f>
        <v>4.4309609999999998E-3</v>
      </c>
      <c r="J13786" t="s">
        <v>18</v>
      </c>
      <c r="K13786" t="s">
        <v>35</v>
      </c>
      <c r="L13786">
        <v>4</v>
      </c>
      <c r="M13786" t="s">
        <v>198</v>
      </c>
      <c r="N13786" t="s">
        <v>69</v>
      </c>
      <c r="O13786" t="s">
        <v>22</v>
      </c>
    </row>
    <row r="13787" spans="1:15">
      <c r="A13787" t="s">
        <v>20905</v>
      </c>
      <c r="B13787" s="1">
        <v>46004</v>
      </c>
      <c r="C13787" t="s">
        <v>10888</v>
      </c>
      <c r="D13787" t="s">
        <v>45</v>
      </c>
      <c r="E13787" t="s">
        <v>55</v>
      </c>
      <c r="F13787">
        <v>1</v>
      </c>
      <c r="G13787">
        <v>9608.26</v>
      </c>
      <c r="H13787">
        <v>9608.26</v>
      </c>
      <c r="I13787">
        <f>salesdata[[#This Row],[Total_Sales_INR]]/10000000</f>
        <v>9.6082600000000002E-4</v>
      </c>
      <c r="J13787" t="s">
        <v>27</v>
      </c>
      <c r="K13787" t="s">
        <v>35</v>
      </c>
      <c r="L13787">
        <v>2</v>
      </c>
      <c r="M13787" t="s">
        <v>141</v>
      </c>
      <c r="N13787" t="s">
        <v>156</v>
      </c>
      <c r="O13787" t="s">
        <v>22</v>
      </c>
    </row>
    <row r="13788" spans="1:15">
      <c r="A13788" t="s">
        <v>20906</v>
      </c>
      <c r="B13788" s="1">
        <v>45851</v>
      </c>
      <c r="C13788" t="s">
        <v>2460</v>
      </c>
      <c r="D13788" t="s">
        <v>25</v>
      </c>
      <c r="E13788" t="s">
        <v>26</v>
      </c>
      <c r="F13788">
        <v>3</v>
      </c>
      <c r="G13788">
        <v>19750.330000000002</v>
      </c>
      <c r="H13788">
        <v>59250.99</v>
      </c>
      <c r="I13788">
        <f>salesdata[[#This Row],[Total_Sales_INR]]/10000000</f>
        <v>5.9250989999999996E-3</v>
      </c>
      <c r="J13788" t="s">
        <v>18</v>
      </c>
      <c r="K13788" t="s">
        <v>72</v>
      </c>
      <c r="L13788">
        <v>2</v>
      </c>
      <c r="M13788" t="s">
        <v>133</v>
      </c>
      <c r="N13788" t="s">
        <v>173</v>
      </c>
      <c r="O13788" t="s">
        <v>22</v>
      </c>
    </row>
    <row r="13789" spans="1:15">
      <c r="A13789" t="s">
        <v>20907</v>
      </c>
      <c r="B13789" s="1">
        <v>45687</v>
      </c>
      <c r="C13789" t="s">
        <v>20908</v>
      </c>
      <c r="D13789" t="s">
        <v>102</v>
      </c>
      <c r="E13789" t="s">
        <v>103</v>
      </c>
      <c r="F13789">
        <v>3</v>
      </c>
      <c r="G13789">
        <v>11353.54</v>
      </c>
      <c r="H13789">
        <v>34060.620000000003</v>
      </c>
      <c r="I13789">
        <f>salesdata[[#This Row],[Total_Sales_INR]]/10000000</f>
        <v>3.4060620000000001E-3</v>
      </c>
      <c r="J13789" t="s">
        <v>18</v>
      </c>
      <c r="K13789" t="s">
        <v>19</v>
      </c>
      <c r="L13789">
        <v>2</v>
      </c>
      <c r="M13789" t="s">
        <v>56</v>
      </c>
      <c r="N13789" t="s">
        <v>69</v>
      </c>
      <c r="O13789" t="s">
        <v>22</v>
      </c>
    </row>
    <row r="13790" spans="1:15">
      <c r="A13790" t="s">
        <v>20909</v>
      </c>
      <c r="B13790" s="1">
        <v>45919</v>
      </c>
      <c r="C13790" t="s">
        <v>20910</v>
      </c>
      <c r="D13790" t="s">
        <v>45</v>
      </c>
      <c r="E13790" t="s">
        <v>60</v>
      </c>
      <c r="F13790">
        <v>2</v>
      </c>
      <c r="G13790">
        <v>14725.01</v>
      </c>
      <c r="H13790">
        <v>29450.02</v>
      </c>
      <c r="I13790">
        <f>salesdata[[#This Row],[Total_Sales_INR]]/10000000</f>
        <v>2.9450019999999999E-3</v>
      </c>
      <c r="J13790" t="s">
        <v>34</v>
      </c>
      <c r="K13790" t="s">
        <v>72</v>
      </c>
      <c r="L13790">
        <v>3</v>
      </c>
      <c r="M13790" t="s">
        <v>61</v>
      </c>
      <c r="N13790" t="s">
        <v>97</v>
      </c>
      <c r="O13790" t="s">
        <v>22</v>
      </c>
    </row>
    <row r="13791" spans="1:15">
      <c r="A13791" t="s">
        <v>20911</v>
      </c>
      <c r="B13791" s="1">
        <v>45886</v>
      </c>
      <c r="C13791" t="s">
        <v>20912</v>
      </c>
      <c r="D13791" t="s">
        <v>45</v>
      </c>
      <c r="E13791" t="s">
        <v>46</v>
      </c>
      <c r="F13791">
        <v>5</v>
      </c>
      <c r="G13791">
        <v>14737.81</v>
      </c>
      <c r="H13791">
        <v>73689.05</v>
      </c>
      <c r="I13791">
        <f>salesdata[[#This Row],[Total_Sales_INR]]/10000000</f>
        <v>7.3689050000000002E-3</v>
      </c>
      <c r="J13791" t="s">
        <v>18</v>
      </c>
      <c r="K13791" t="s">
        <v>19</v>
      </c>
      <c r="L13791">
        <v>2</v>
      </c>
      <c r="M13791" t="s">
        <v>56</v>
      </c>
      <c r="N13791" t="s">
        <v>57</v>
      </c>
      <c r="O13791" t="s">
        <v>22</v>
      </c>
    </row>
    <row r="13792" spans="1:15">
      <c r="A13792" t="s">
        <v>20913</v>
      </c>
      <c r="B13792" s="1">
        <v>45862</v>
      </c>
      <c r="C13792" t="s">
        <v>20620</v>
      </c>
      <c r="D13792" t="s">
        <v>25</v>
      </c>
      <c r="E13792" t="s">
        <v>223</v>
      </c>
      <c r="F13792">
        <v>2</v>
      </c>
      <c r="G13792">
        <v>12961.53</v>
      </c>
      <c r="H13792">
        <v>25923.06</v>
      </c>
      <c r="I13792">
        <f>salesdata[[#This Row],[Total_Sales_INR]]/10000000</f>
        <v>2.592306E-3</v>
      </c>
      <c r="J13792" t="s">
        <v>47</v>
      </c>
      <c r="K13792" t="s">
        <v>72</v>
      </c>
      <c r="L13792">
        <v>3</v>
      </c>
      <c r="M13792" t="s">
        <v>77</v>
      </c>
      <c r="N13792" t="s">
        <v>74</v>
      </c>
      <c r="O13792" t="s">
        <v>22</v>
      </c>
    </row>
    <row r="13793" spans="1:15">
      <c r="A13793" t="s">
        <v>20914</v>
      </c>
      <c r="B13793" s="1">
        <v>45957</v>
      </c>
      <c r="C13793" t="s">
        <v>3310</v>
      </c>
      <c r="D13793" t="s">
        <v>16</v>
      </c>
      <c r="E13793" t="s">
        <v>130</v>
      </c>
      <c r="F13793">
        <v>5</v>
      </c>
      <c r="G13793">
        <v>31176.42</v>
      </c>
      <c r="H13793">
        <v>155882.1</v>
      </c>
      <c r="I13793">
        <f>salesdata[[#This Row],[Total_Sales_INR]]/10000000</f>
        <v>1.558821E-2</v>
      </c>
      <c r="J13793" t="s">
        <v>27</v>
      </c>
      <c r="K13793" t="s">
        <v>72</v>
      </c>
      <c r="L13793">
        <v>5</v>
      </c>
      <c r="M13793" t="s">
        <v>28</v>
      </c>
      <c r="N13793" t="s">
        <v>29</v>
      </c>
      <c r="O13793" t="s">
        <v>22</v>
      </c>
    </row>
    <row r="13794" spans="1:15">
      <c r="A13794" t="s">
        <v>20915</v>
      </c>
      <c r="B13794" s="1">
        <v>45674</v>
      </c>
      <c r="C13794" t="s">
        <v>10971</v>
      </c>
      <c r="D13794" t="s">
        <v>102</v>
      </c>
      <c r="E13794" t="s">
        <v>103</v>
      </c>
      <c r="F13794">
        <v>1</v>
      </c>
      <c r="G13794">
        <v>42139.37</v>
      </c>
      <c r="H13794">
        <v>42139.37</v>
      </c>
      <c r="I13794">
        <f>salesdata[[#This Row],[Total_Sales_INR]]/10000000</f>
        <v>4.2139370000000001E-3</v>
      </c>
      <c r="J13794" t="s">
        <v>34</v>
      </c>
      <c r="K13794" t="s">
        <v>72</v>
      </c>
      <c r="L13794">
        <v>4</v>
      </c>
      <c r="M13794" t="s">
        <v>160</v>
      </c>
      <c r="N13794" t="s">
        <v>82</v>
      </c>
      <c r="O13794" t="s">
        <v>22</v>
      </c>
    </row>
    <row r="13795" spans="1:15">
      <c r="A13795" t="s">
        <v>20916</v>
      </c>
      <c r="B13795" s="1">
        <v>45998</v>
      </c>
      <c r="C13795" t="s">
        <v>10309</v>
      </c>
      <c r="D13795" t="s">
        <v>32</v>
      </c>
      <c r="E13795" t="s">
        <v>81</v>
      </c>
      <c r="F13795">
        <v>3</v>
      </c>
      <c r="G13795">
        <v>40753.199999999997</v>
      </c>
      <c r="H13795">
        <v>122259.6</v>
      </c>
      <c r="I13795">
        <f>salesdata[[#This Row],[Total_Sales_INR]]/10000000</f>
        <v>1.2225960000000001E-2</v>
      </c>
      <c r="J13795" t="s">
        <v>18</v>
      </c>
      <c r="K13795" t="s">
        <v>35</v>
      </c>
      <c r="L13795">
        <v>1</v>
      </c>
      <c r="M13795" t="s">
        <v>68</v>
      </c>
      <c r="N13795" t="s">
        <v>112</v>
      </c>
      <c r="O13795" t="s">
        <v>22</v>
      </c>
    </row>
    <row r="13796" spans="1:15">
      <c r="A13796" t="s">
        <v>20917</v>
      </c>
      <c r="B13796" s="1">
        <v>45851</v>
      </c>
      <c r="C13796" t="s">
        <v>14217</v>
      </c>
      <c r="D13796" t="s">
        <v>32</v>
      </c>
      <c r="E13796" t="s">
        <v>81</v>
      </c>
      <c r="F13796">
        <v>4</v>
      </c>
      <c r="G13796">
        <v>18299.77</v>
      </c>
      <c r="H13796">
        <v>73199.08</v>
      </c>
      <c r="I13796">
        <f>salesdata[[#This Row],[Total_Sales_INR]]/10000000</f>
        <v>7.319908E-3</v>
      </c>
      <c r="J13796" t="s">
        <v>18</v>
      </c>
      <c r="K13796" t="s">
        <v>35</v>
      </c>
      <c r="L13796">
        <v>1</v>
      </c>
      <c r="M13796" t="s">
        <v>68</v>
      </c>
      <c r="N13796" t="s">
        <v>29</v>
      </c>
      <c r="O13796" t="s">
        <v>22</v>
      </c>
    </row>
    <row r="13797" spans="1:15">
      <c r="A13797" t="s">
        <v>20918</v>
      </c>
      <c r="B13797" s="1">
        <v>45880</v>
      </c>
      <c r="C13797" t="s">
        <v>6639</v>
      </c>
      <c r="D13797" t="s">
        <v>45</v>
      </c>
      <c r="E13797" t="s">
        <v>60</v>
      </c>
      <c r="F13797">
        <v>2</v>
      </c>
      <c r="G13797">
        <v>6666.81</v>
      </c>
      <c r="H13797">
        <v>13333.62</v>
      </c>
      <c r="I13797">
        <f>salesdata[[#This Row],[Total_Sales_INR]]/10000000</f>
        <v>1.333362E-3</v>
      </c>
      <c r="J13797" t="s">
        <v>18</v>
      </c>
      <c r="K13797" t="s">
        <v>19</v>
      </c>
      <c r="L13797">
        <v>2</v>
      </c>
      <c r="M13797" t="s">
        <v>265</v>
      </c>
      <c r="N13797" t="s">
        <v>150</v>
      </c>
      <c r="O13797" t="s">
        <v>22</v>
      </c>
    </row>
    <row r="13798" spans="1:15">
      <c r="A13798" t="s">
        <v>20919</v>
      </c>
      <c r="B13798" s="1">
        <v>45823</v>
      </c>
      <c r="C13798" t="s">
        <v>15053</v>
      </c>
      <c r="D13798" t="s">
        <v>25</v>
      </c>
      <c r="E13798" t="s">
        <v>280</v>
      </c>
      <c r="F13798">
        <v>4</v>
      </c>
      <c r="G13798">
        <v>41951.73</v>
      </c>
      <c r="H13798">
        <v>167806.92</v>
      </c>
      <c r="I13798">
        <f>salesdata[[#This Row],[Total_Sales_INR]]/10000000</f>
        <v>1.6780692E-2</v>
      </c>
      <c r="J13798" t="s">
        <v>34</v>
      </c>
      <c r="K13798" t="s">
        <v>19</v>
      </c>
      <c r="L13798">
        <v>5</v>
      </c>
      <c r="M13798" t="s">
        <v>73</v>
      </c>
      <c r="N13798" t="s">
        <v>156</v>
      </c>
      <c r="O13798" t="s">
        <v>22</v>
      </c>
    </row>
    <row r="13799" spans="1:15">
      <c r="A13799" t="s">
        <v>20920</v>
      </c>
      <c r="B13799" s="1">
        <v>45661</v>
      </c>
      <c r="C13799" t="s">
        <v>13990</v>
      </c>
      <c r="D13799" t="s">
        <v>102</v>
      </c>
      <c r="E13799" t="s">
        <v>155</v>
      </c>
      <c r="F13799">
        <v>5</v>
      </c>
      <c r="G13799">
        <v>10419.209999999999</v>
      </c>
      <c r="H13799">
        <v>52096.05</v>
      </c>
      <c r="I13799">
        <f>salesdata[[#This Row],[Total_Sales_INR]]/10000000</f>
        <v>5.209605E-3</v>
      </c>
      <c r="J13799" t="s">
        <v>47</v>
      </c>
      <c r="K13799" t="s">
        <v>72</v>
      </c>
      <c r="L13799">
        <v>2</v>
      </c>
      <c r="M13799" t="s">
        <v>56</v>
      </c>
      <c r="N13799" t="s">
        <v>120</v>
      </c>
      <c r="O13799" t="s">
        <v>22</v>
      </c>
    </row>
    <row r="13800" spans="1:15">
      <c r="A13800" t="s">
        <v>20921</v>
      </c>
      <c r="B13800" s="1">
        <v>45819</v>
      </c>
      <c r="C13800" t="s">
        <v>2309</v>
      </c>
      <c r="D13800" t="s">
        <v>32</v>
      </c>
      <c r="E13800" t="s">
        <v>33</v>
      </c>
      <c r="F13800">
        <v>4</v>
      </c>
      <c r="G13800">
        <v>25589.08</v>
      </c>
      <c r="H13800">
        <v>102356.32</v>
      </c>
      <c r="I13800">
        <f>salesdata[[#This Row],[Total_Sales_INR]]/10000000</f>
        <v>1.0235632000000001E-2</v>
      </c>
      <c r="J13800" t="s">
        <v>34</v>
      </c>
      <c r="K13800" t="s">
        <v>19</v>
      </c>
      <c r="L13800">
        <v>1</v>
      </c>
      <c r="M13800" t="s">
        <v>68</v>
      </c>
      <c r="N13800" t="s">
        <v>150</v>
      </c>
      <c r="O13800" t="s">
        <v>22</v>
      </c>
    </row>
    <row r="13801" spans="1:15">
      <c r="A13801" t="s">
        <v>20922</v>
      </c>
      <c r="B13801" s="1">
        <v>46007</v>
      </c>
      <c r="C13801" t="s">
        <v>7930</v>
      </c>
      <c r="D13801" t="s">
        <v>45</v>
      </c>
      <c r="E13801" t="s">
        <v>65</v>
      </c>
      <c r="F13801">
        <v>1</v>
      </c>
      <c r="G13801">
        <v>22155.58</v>
      </c>
      <c r="H13801">
        <v>22155.58</v>
      </c>
      <c r="I13801">
        <f>salesdata[[#This Row],[Total_Sales_INR]]/10000000</f>
        <v>2.2155580000000003E-3</v>
      </c>
      <c r="J13801" t="s">
        <v>47</v>
      </c>
      <c r="K13801" t="s">
        <v>72</v>
      </c>
      <c r="L13801">
        <v>2</v>
      </c>
      <c r="M13801" t="s">
        <v>104</v>
      </c>
      <c r="N13801" t="s">
        <v>97</v>
      </c>
      <c r="O13801" t="s">
        <v>22</v>
      </c>
    </row>
    <row r="13802" spans="1:15">
      <c r="A13802" t="s">
        <v>20923</v>
      </c>
      <c r="B13802" s="1">
        <v>45887</v>
      </c>
      <c r="C13802" t="s">
        <v>4034</v>
      </c>
      <c r="D13802" t="s">
        <v>25</v>
      </c>
      <c r="E13802" t="s">
        <v>140</v>
      </c>
      <c r="F13802">
        <v>2</v>
      </c>
      <c r="G13802">
        <v>16208.52</v>
      </c>
      <c r="H13802">
        <v>32417.040000000001</v>
      </c>
      <c r="I13802">
        <f>salesdata[[#This Row],[Total_Sales_INR]]/10000000</f>
        <v>3.2417040000000002E-3</v>
      </c>
      <c r="J13802" t="s">
        <v>27</v>
      </c>
      <c r="K13802" t="s">
        <v>35</v>
      </c>
      <c r="L13802">
        <v>3</v>
      </c>
      <c r="M13802" t="s">
        <v>77</v>
      </c>
      <c r="N13802" t="s">
        <v>124</v>
      </c>
      <c r="O13802" t="s">
        <v>22</v>
      </c>
    </row>
    <row r="13803" spans="1:15">
      <c r="A13803" t="s">
        <v>20924</v>
      </c>
      <c r="B13803" s="1">
        <v>45736</v>
      </c>
      <c r="C13803" t="s">
        <v>20925</v>
      </c>
      <c r="D13803" t="s">
        <v>32</v>
      </c>
      <c r="E13803" t="s">
        <v>309</v>
      </c>
      <c r="F13803">
        <v>2</v>
      </c>
      <c r="G13803">
        <v>39522.74</v>
      </c>
      <c r="H13803">
        <v>79045.48</v>
      </c>
      <c r="I13803">
        <f>salesdata[[#This Row],[Total_Sales_INR]]/10000000</f>
        <v>7.9045479999999991E-3</v>
      </c>
      <c r="J13803" t="s">
        <v>27</v>
      </c>
      <c r="K13803" t="s">
        <v>72</v>
      </c>
      <c r="L13803">
        <v>5</v>
      </c>
      <c r="M13803" t="s">
        <v>28</v>
      </c>
      <c r="N13803" t="s">
        <v>134</v>
      </c>
      <c r="O13803" t="s">
        <v>22</v>
      </c>
    </row>
    <row r="13804" spans="1:15">
      <c r="A13804" t="s">
        <v>20926</v>
      </c>
      <c r="B13804" s="1">
        <v>45658</v>
      </c>
      <c r="C13804" t="s">
        <v>20927</v>
      </c>
      <c r="D13804" t="s">
        <v>45</v>
      </c>
      <c r="E13804" t="s">
        <v>60</v>
      </c>
      <c r="F13804">
        <v>2</v>
      </c>
      <c r="G13804">
        <v>5907.95</v>
      </c>
      <c r="H13804">
        <v>11815.9</v>
      </c>
      <c r="I13804">
        <f>salesdata[[#This Row],[Total_Sales_INR]]/10000000</f>
        <v>1.1815899999999999E-3</v>
      </c>
      <c r="J13804" t="s">
        <v>47</v>
      </c>
      <c r="K13804" t="s">
        <v>19</v>
      </c>
      <c r="L13804">
        <v>3</v>
      </c>
      <c r="M13804" t="s">
        <v>77</v>
      </c>
      <c r="N13804" t="s">
        <v>57</v>
      </c>
      <c r="O13804" t="s">
        <v>22</v>
      </c>
    </row>
    <row r="13805" spans="1:15">
      <c r="A13805" t="s">
        <v>20928</v>
      </c>
      <c r="B13805" s="1">
        <v>45906</v>
      </c>
      <c r="C13805" t="s">
        <v>20261</v>
      </c>
      <c r="D13805" t="s">
        <v>102</v>
      </c>
      <c r="E13805" t="s">
        <v>184</v>
      </c>
      <c r="F13805">
        <v>3</v>
      </c>
      <c r="G13805">
        <v>31241.23</v>
      </c>
      <c r="H13805">
        <v>93723.69</v>
      </c>
      <c r="I13805">
        <f>salesdata[[#This Row],[Total_Sales_INR]]/10000000</f>
        <v>9.3723690000000002E-3</v>
      </c>
      <c r="J13805" t="s">
        <v>18</v>
      </c>
      <c r="K13805" t="s">
        <v>35</v>
      </c>
      <c r="L13805">
        <v>1</v>
      </c>
      <c r="M13805" t="s">
        <v>68</v>
      </c>
      <c r="N13805" t="s">
        <v>78</v>
      </c>
      <c r="O13805" t="s">
        <v>22</v>
      </c>
    </row>
    <row r="13806" spans="1:15">
      <c r="A13806" t="s">
        <v>20929</v>
      </c>
      <c r="B13806" s="1">
        <v>45930</v>
      </c>
      <c r="C13806" t="s">
        <v>11845</v>
      </c>
      <c r="D13806" t="s">
        <v>102</v>
      </c>
      <c r="E13806" t="s">
        <v>155</v>
      </c>
      <c r="F13806">
        <v>3</v>
      </c>
      <c r="G13806">
        <v>46407.8</v>
      </c>
      <c r="H13806">
        <v>139223.4</v>
      </c>
      <c r="I13806">
        <f>salesdata[[#This Row],[Total_Sales_INR]]/10000000</f>
        <v>1.392234E-2</v>
      </c>
      <c r="J13806" t="s">
        <v>27</v>
      </c>
      <c r="K13806" t="s">
        <v>35</v>
      </c>
      <c r="L13806">
        <v>2</v>
      </c>
      <c r="M13806" t="s">
        <v>104</v>
      </c>
      <c r="N13806" t="s">
        <v>124</v>
      </c>
      <c r="O13806" t="s">
        <v>22</v>
      </c>
    </row>
    <row r="13807" spans="1:15">
      <c r="A13807" t="s">
        <v>20930</v>
      </c>
      <c r="B13807" s="1">
        <v>45658</v>
      </c>
      <c r="C13807" t="s">
        <v>2530</v>
      </c>
      <c r="D13807" t="s">
        <v>32</v>
      </c>
      <c r="E13807" t="s">
        <v>81</v>
      </c>
      <c r="F13807">
        <v>5</v>
      </c>
      <c r="G13807">
        <v>40745.230000000003</v>
      </c>
      <c r="H13807">
        <v>203726.15</v>
      </c>
      <c r="I13807">
        <f>salesdata[[#This Row],[Total_Sales_INR]]/10000000</f>
        <v>2.0372615E-2</v>
      </c>
      <c r="J13807" t="s">
        <v>47</v>
      </c>
      <c r="K13807" t="s">
        <v>35</v>
      </c>
      <c r="L13807">
        <v>1</v>
      </c>
      <c r="M13807" t="s">
        <v>20</v>
      </c>
      <c r="N13807" t="s">
        <v>52</v>
      </c>
      <c r="O13807" t="s">
        <v>22</v>
      </c>
    </row>
    <row r="13808" spans="1:15">
      <c r="A13808" t="s">
        <v>20931</v>
      </c>
      <c r="B13808" s="1">
        <v>45819</v>
      </c>
      <c r="C13808" t="s">
        <v>1587</v>
      </c>
      <c r="D13808" t="s">
        <v>32</v>
      </c>
      <c r="E13808" t="s">
        <v>33</v>
      </c>
      <c r="F13808">
        <v>4</v>
      </c>
      <c r="G13808">
        <v>48651.91</v>
      </c>
      <c r="H13808">
        <v>194607.64</v>
      </c>
      <c r="I13808">
        <f>salesdata[[#This Row],[Total_Sales_INR]]/10000000</f>
        <v>1.9460764000000002E-2</v>
      </c>
      <c r="J13808" t="s">
        <v>18</v>
      </c>
      <c r="K13808" t="s">
        <v>19</v>
      </c>
      <c r="L13808">
        <v>4</v>
      </c>
      <c r="M13808" t="s">
        <v>88</v>
      </c>
      <c r="N13808" t="s">
        <v>97</v>
      </c>
      <c r="O13808" t="s">
        <v>22</v>
      </c>
    </row>
    <row r="13809" spans="1:15">
      <c r="A13809" t="s">
        <v>20932</v>
      </c>
      <c r="B13809" s="1">
        <v>45733</v>
      </c>
      <c r="C13809" t="s">
        <v>20933</v>
      </c>
      <c r="D13809" t="s">
        <v>32</v>
      </c>
      <c r="E13809" t="s">
        <v>250</v>
      </c>
      <c r="F13809">
        <v>1</v>
      </c>
      <c r="G13809">
        <v>37425.4</v>
      </c>
      <c r="H13809">
        <v>37425.4</v>
      </c>
      <c r="I13809">
        <f>salesdata[[#This Row],[Total_Sales_INR]]/10000000</f>
        <v>3.7425399999999999E-3</v>
      </c>
      <c r="J13809" t="s">
        <v>18</v>
      </c>
      <c r="K13809" t="s">
        <v>19</v>
      </c>
      <c r="L13809">
        <v>5</v>
      </c>
      <c r="M13809" t="s">
        <v>73</v>
      </c>
      <c r="N13809" t="s">
        <v>216</v>
      </c>
      <c r="O13809" t="s">
        <v>22</v>
      </c>
    </row>
    <row r="13810" spans="1:15">
      <c r="A13810" t="s">
        <v>20934</v>
      </c>
      <c r="B13810" s="1">
        <v>45841</v>
      </c>
      <c r="C13810" t="s">
        <v>7490</v>
      </c>
      <c r="D13810" t="s">
        <v>16</v>
      </c>
      <c r="E13810" t="s">
        <v>130</v>
      </c>
      <c r="F13810">
        <v>4</v>
      </c>
      <c r="G13810">
        <v>13441.27</v>
      </c>
      <c r="H13810">
        <v>53765.08</v>
      </c>
      <c r="I13810">
        <f>salesdata[[#This Row],[Total_Sales_INR]]/10000000</f>
        <v>5.3765080000000003E-3</v>
      </c>
      <c r="J13810" t="s">
        <v>34</v>
      </c>
      <c r="K13810" t="s">
        <v>19</v>
      </c>
      <c r="L13810">
        <v>5</v>
      </c>
      <c r="M13810" t="s">
        <v>170</v>
      </c>
      <c r="N13810" t="s">
        <v>213</v>
      </c>
      <c r="O13810" t="s">
        <v>22</v>
      </c>
    </row>
    <row r="13811" spans="1:15">
      <c r="A13811" t="s">
        <v>20935</v>
      </c>
      <c r="B13811" s="1">
        <v>45775</v>
      </c>
      <c r="C13811" t="s">
        <v>20936</v>
      </c>
      <c r="D13811" t="s">
        <v>102</v>
      </c>
      <c r="E13811" t="s">
        <v>193</v>
      </c>
      <c r="F13811">
        <v>1</v>
      </c>
      <c r="G13811">
        <v>48745.91</v>
      </c>
      <c r="H13811">
        <v>48745.91</v>
      </c>
      <c r="I13811">
        <f>salesdata[[#This Row],[Total_Sales_INR]]/10000000</f>
        <v>4.8745910000000002E-3</v>
      </c>
      <c r="J13811" t="s">
        <v>27</v>
      </c>
      <c r="K13811" t="s">
        <v>19</v>
      </c>
      <c r="L13811">
        <v>5</v>
      </c>
      <c r="M13811" t="s">
        <v>73</v>
      </c>
      <c r="N13811" t="s">
        <v>134</v>
      </c>
      <c r="O13811" t="s">
        <v>22</v>
      </c>
    </row>
    <row r="13812" spans="1:15">
      <c r="A13812" t="s">
        <v>20937</v>
      </c>
      <c r="B13812" s="1">
        <v>45931</v>
      </c>
      <c r="C13812" t="s">
        <v>5898</v>
      </c>
      <c r="D13812" t="s">
        <v>32</v>
      </c>
      <c r="E13812" t="s">
        <v>40</v>
      </c>
      <c r="F13812">
        <v>2</v>
      </c>
      <c r="G13812">
        <v>7432.59</v>
      </c>
      <c r="H13812">
        <v>14865.18</v>
      </c>
      <c r="I13812">
        <f>salesdata[[#This Row],[Total_Sales_INR]]/10000000</f>
        <v>1.486518E-3</v>
      </c>
      <c r="J13812" t="s">
        <v>47</v>
      </c>
      <c r="K13812" t="s">
        <v>72</v>
      </c>
      <c r="L13812">
        <v>4</v>
      </c>
      <c r="M13812" t="s">
        <v>123</v>
      </c>
      <c r="N13812" t="s">
        <v>62</v>
      </c>
      <c r="O13812" t="s">
        <v>22</v>
      </c>
    </row>
    <row r="13813" spans="1:15">
      <c r="A13813" t="s">
        <v>20938</v>
      </c>
      <c r="B13813" s="1">
        <v>46020</v>
      </c>
      <c r="C13813" t="s">
        <v>12671</v>
      </c>
      <c r="D13813" t="s">
        <v>45</v>
      </c>
      <c r="E13813" t="s">
        <v>65</v>
      </c>
      <c r="F13813">
        <v>2</v>
      </c>
      <c r="G13813">
        <v>32659.86</v>
      </c>
      <c r="H13813">
        <v>65319.72</v>
      </c>
      <c r="I13813">
        <f>salesdata[[#This Row],[Total_Sales_INR]]/10000000</f>
        <v>6.5319720000000005E-3</v>
      </c>
      <c r="J13813" t="s">
        <v>18</v>
      </c>
      <c r="K13813" t="s">
        <v>35</v>
      </c>
      <c r="L13813">
        <v>1</v>
      </c>
      <c r="M13813" t="s">
        <v>119</v>
      </c>
      <c r="N13813" t="s">
        <v>74</v>
      </c>
      <c r="O13813" t="s">
        <v>22</v>
      </c>
    </row>
    <row r="13814" spans="1:15">
      <c r="A13814" t="s">
        <v>20939</v>
      </c>
      <c r="B13814" s="1">
        <v>45827</v>
      </c>
      <c r="C13814" t="s">
        <v>9076</v>
      </c>
      <c r="D13814" t="s">
        <v>25</v>
      </c>
      <c r="E13814" t="s">
        <v>26</v>
      </c>
      <c r="F13814">
        <v>4</v>
      </c>
      <c r="G13814">
        <v>43377.34</v>
      </c>
      <c r="H13814">
        <v>173509.36</v>
      </c>
      <c r="I13814">
        <f>salesdata[[#This Row],[Total_Sales_INR]]/10000000</f>
        <v>1.7350935999999997E-2</v>
      </c>
      <c r="J13814" t="s">
        <v>27</v>
      </c>
      <c r="K13814" t="s">
        <v>72</v>
      </c>
      <c r="L13814">
        <v>4</v>
      </c>
      <c r="M13814" t="s">
        <v>185</v>
      </c>
      <c r="N13814" t="s">
        <v>127</v>
      </c>
      <c r="O13814" t="s">
        <v>22</v>
      </c>
    </row>
    <row r="13815" spans="1:15">
      <c r="A13815" t="s">
        <v>20940</v>
      </c>
      <c r="B13815" s="1">
        <v>46019</v>
      </c>
      <c r="C13815" t="s">
        <v>6997</v>
      </c>
      <c r="D13815" t="s">
        <v>16</v>
      </c>
      <c r="E13815" t="s">
        <v>137</v>
      </c>
      <c r="F13815">
        <v>1</v>
      </c>
      <c r="G13815">
        <v>31315.48</v>
      </c>
      <c r="H13815">
        <v>31315.48</v>
      </c>
      <c r="I13815">
        <f>salesdata[[#This Row],[Total_Sales_INR]]/10000000</f>
        <v>3.1315480000000001E-3</v>
      </c>
      <c r="J13815" t="s">
        <v>34</v>
      </c>
      <c r="K13815" t="s">
        <v>35</v>
      </c>
      <c r="L13815">
        <v>2</v>
      </c>
      <c r="M13815" t="s">
        <v>133</v>
      </c>
      <c r="N13815" t="s">
        <v>29</v>
      </c>
      <c r="O13815" t="s">
        <v>22</v>
      </c>
    </row>
    <row r="13816" spans="1:15">
      <c r="A13816" t="s">
        <v>20941</v>
      </c>
      <c r="B13816" s="1">
        <v>45929</v>
      </c>
      <c r="C13816" t="s">
        <v>5473</v>
      </c>
      <c r="D13816" t="s">
        <v>25</v>
      </c>
      <c r="E13816" t="s">
        <v>91</v>
      </c>
      <c r="F13816">
        <v>3</v>
      </c>
      <c r="G13816">
        <v>20785.84</v>
      </c>
      <c r="H13816">
        <v>62357.52</v>
      </c>
      <c r="I13816">
        <f>salesdata[[#This Row],[Total_Sales_INR]]/10000000</f>
        <v>6.2357519999999998E-3</v>
      </c>
      <c r="J13816" t="s">
        <v>47</v>
      </c>
      <c r="K13816" t="s">
        <v>19</v>
      </c>
      <c r="L13816">
        <v>2</v>
      </c>
      <c r="M13816" t="s">
        <v>133</v>
      </c>
      <c r="N13816" t="s">
        <v>150</v>
      </c>
      <c r="O13816" t="s">
        <v>22</v>
      </c>
    </row>
    <row r="13817" spans="1:15">
      <c r="A13817" t="s">
        <v>20942</v>
      </c>
      <c r="B13817" s="1">
        <v>45926</v>
      </c>
      <c r="C13817" t="s">
        <v>3866</v>
      </c>
      <c r="D13817" t="s">
        <v>102</v>
      </c>
      <c r="E13817" t="s">
        <v>193</v>
      </c>
      <c r="F13817">
        <v>5</v>
      </c>
      <c r="G13817">
        <v>34028.78</v>
      </c>
      <c r="H13817">
        <v>170143.9</v>
      </c>
      <c r="I13817">
        <f>salesdata[[#This Row],[Total_Sales_INR]]/10000000</f>
        <v>1.7014390000000001E-2</v>
      </c>
      <c r="J13817" t="s">
        <v>27</v>
      </c>
      <c r="K13817" t="s">
        <v>35</v>
      </c>
      <c r="L13817">
        <v>4</v>
      </c>
      <c r="M13817" t="s">
        <v>198</v>
      </c>
      <c r="N13817" t="s">
        <v>150</v>
      </c>
      <c r="O13817" t="s">
        <v>22</v>
      </c>
    </row>
    <row r="13818" spans="1:15">
      <c r="A13818" t="s">
        <v>20943</v>
      </c>
      <c r="B13818" s="1">
        <v>45920</v>
      </c>
      <c r="C13818" t="s">
        <v>20272</v>
      </c>
      <c r="D13818" t="s">
        <v>102</v>
      </c>
      <c r="E13818" t="s">
        <v>184</v>
      </c>
      <c r="F13818">
        <v>5</v>
      </c>
      <c r="G13818">
        <v>21350.19</v>
      </c>
      <c r="H13818">
        <v>106750.95</v>
      </c>
      <c r="I13818">
        <f>salesdata[[#This Row],[Total_Sales_INR]]/10000000</f>
        <v>1.0675094999999999E-2</v>
      </c>
      <c r="J13818" t="s">
        <v>18</v>
      </c>
      <c r="K13818" t="s">
        <v>35</v>
      </c>
      <c r="L13818">
        <v>2</v>
      </c>
      <c r="M13818" t="s">
        <v>265</v>
      </c>
      <c r="N13818" t="s">
        <v>74</v>
      </c>
      <c r="O13818" t="s">
        <v>22</v>
      </c>
    </row>
    <row r="13819" spans="1:15">
      <c r="A13819" t="s">
        <v>20944</v>
      </c>
      <c r="B13819" s="1">
        <v>45955</v>
      </c>
      <c r="C13819" t="s">
        <v>1232</v>
      </c>
      <c r="D13819" t="s">
        <v>45</v>
      </c>
      <c r="E13819" t="s">
        <v>46</v>
      </c>
      <c r="F13819">
        <v>3</v>
      </c>
      <c r="G13819">
        <v>32817.83</v>
      </c>
      <c r="H13819">
        <v>98453.49</v>
      </c>
      <c r="I13819">
        <f>salesdata[[#This Row],[Total_Sales_INR]]/10000000</f>
        <v>9.8453489999999998E-3</v>
      </c>
      <c r="J13819" t="s">
        <v>27</v>
      </c>
      <c r="K13819" t="s">
        <v>35</v>
      </c>
      <c r="L13819">
        <v>3</v>
      </c>
      <c r="M13819" t="s">
        <v>36</v>
      </c>
      <c r="N13819" t="s">
        <v>69</v>
      </c>
      <c r="O13819" t="s">
        <v>22</v>
      </c>
    </row>
    <row r="13820" spans="1:15">
      <c r="A13820" t="s">
        <v>20945</v>
      </c>
      <c r="B13820" s="1">
        <v>45999</v>
      </c>
      <c r="C13820" t="s">
        <v>10640</v>
      </c>
      <c r="D13820" t="s">
        <v>25</v>
      </c>
      <c r="E13820" t="s">
        <v>280</v>
      </c>
      <c r="F13820">
        <v>3</v>
      </c>
      <c r="G13820">
        <v>27896.53</v>
      </c>
      <c r="H13820">
        <v>83689.59</v>
      </c>
      <c r="I13820">
        <f>salesdata[[#This Row],[Total_Sales_INR]]/10000000</f>
        <v>8.3689590000000005E-3</v>
      </c>
      <c r="J13820" t="s">
        <v>47</v>
      </c>
      <c r="K13820" t="s">
        <v>35</v>
      </c>
      <c r="L13820">
        <v>4</v>
      </c>
      <c r="M13820" t="s">
        <v>88</v>
      </c>
      <c r="N13820" t="s">
        <v>37</v>
      </c>
      <c r="O13820" t="s">
        <v>22</v>
      </c>
    </row>
    <row r="13821" spans="1:15">
      <c r="A13821" t="s">
        <v>20946</v>
      </c>
      <c r="B13821" s="1">
        <v>45815</v>
      </c>
      <c r="C13821" t="s">
        <v>20947</v>
      </c>
      <c r="D13821" t="s">
        <v>25</v>
      </c>
      <c r="E13821" t="s">
        <v>223</v>
      </c>
      <c r="F13821">
        <v>4</v>
      </c>
      <c r="G13821">
        <v>12745.75</v>
      </c>
      <c r="H13821">
        <v>50983</v>
      </c>
      <c r="I13821">
        <f>salesdata[[#This Row],[Total_Sales_INR]]/10000000</f>
        <v>5.0983000000000001E-3</v>
      </c>
      <c r="J13821" t="s">
        <v>27</v>
      </c>
      <c r="K13821" t="s">
        <v>19</v>
      </c>
      <c r="L13821">
        <v>3</v>
      </c>
      <c r="M13821" t="s">
        <v>61</v>
      </c>
      <c r="N13821" t="s">
        <v>57</v>
      </c>
      <c r="O13821" t="s">
        <v>22</v>
      </c>
    </row>
    <row r="13822" spans="1:15">
      <c r="A13822" t="s">
        <v>20948</v>
      </c>
      <c r="B13822" s="1">
        <v>45662</v>
      </c>
      <c r="C13822" t="s">
        <v>15681</v>
      </c>
      <c r="D13822" t="s">
        <v>25</v>
      </c>
      <c r="E13822" t="s">
        <v>91</v>
      </c>
      <c r="F13822">
        <v>1</v>
      </c>
      <c r="G13822">
        <v>33352.230000000003</v>
      </c>
      <c r="H13822">
        <v>33352.230000000003</v>
      </c>
      <c r="I13822">
        <f>salesdata[[#This Row],[Total_Sales_INR]]/10000000</f>
        <v>3.3352230000000004E-3</v>
      </c>
      <c r="J13822" t="s">
        <v>34</v>
      </c>
      <c r="K13822" t="s">
        <v>19</v>
      </c>
      <c r="L13822">
        <v>2</v>
      </c>
      <c r="M13822" t="s">
        <v>265</v>
      </c>
      <c r="N13822" t="s">
        <v>21</v>
      </c>
      <c r="O13822" t="s">
        <v>22</v>
      </c>
    </row>
    <row r="13823" spans="1:15">
      <c r="A13823" t="s">
        <v>20949</v>
      </c>
      <c r="B13823" s="1">
        <v>45828</v>
      </c>
      <c r="C13823" t="s">
        <v>359</v>
      </c>
      <c r="D13823" t="s">
        <v>16</v>
      </c>
      <c r="E13823" t="s">
        <v>130</v>
      </c>
      <c r="F13823">
        <v>2</v>
      </c>
      <c r="G13823">
        <v>30339.24</v>
      </c>
      <c r="H13823">
        <v>60678.48</v>
      </c>
      <c r="I13823">
        <f>salesdata[[#This Row],[Total_Sales_INR]]/10000000</f>
        <v>6.0678480000000007E-3</v>
      </c>
      <c r="J13823" t="s">
        <v>47</v>
      </c>
      <c r="K13823" t="s">
        <v>19</v>
      </c>
      <c r="L13823">
        <v>1</v>
      </c>
      <c r="M13823" t="s">
        <v>68</v>
      </c>
      <c r="N13823" t="s">
        <v>74</v>
      </c>
      <c r="O13823" t="s">
        <v>22</v>
      </c>
    </row>
    <row r="13824" spans="1:15">
      <c r="A13824" t="s">
        <v>20950</v>
      </c>
      <c r="B13824" s="1">
        <v>45812</v>
      </c>
      <c r="C13824" t="s">
        <v>20951</v>
      </c>
      <c r="D13824" t="s">
        <v>16</v>
      </c>
      <c r="E13824" t="s">
        <v>145</v>
      </c>
      <c r="F13824">
        <v>1</v>
      </c>
      <c r="G13824">
        <v>21549.59</v>
      </c>
      <c r="H13824">
        <v>21549.59</v>
      </c>
      <c r="I13824">
        <f>salesdata[[#This Row],[Total_Sales_INR]]/10000000</f>
        <v>2.1549590000000001E-3</v>
      </c>
      <c r="J13824" t="s">
        <v>34</v>
      </c>
      <c r="K13824" t="s">
        <v>19</v>
      </c>
      <c r="L13824">
        <v>2</v>
      </c>
      <c r="M13824" t="s">
        <v>265</v>
      </c>
      <c r="N13824" t="s">
        <v>124</v>
      </c>
      <c r="O13824" t="s">
        <v>22</v>
      </c>
    </row>
    <row r="13825" spans="1:15">
      <c r="A13825" t="s">
        <v>20952</v>
      </c>
      <c r="B13825" s="1">
        <v>45882</v>
      </c>
      <c r="C13825" t="s">
        <v>2824</v>
      </c>
      <c r="D13825" t="s">
        <v>45</v>
      </c>
      <c r="E13825" t="s">
        <v>65</v>
      </c>
      <c r="F13825">
        <v>4</v>
      </c>
      <c r="G13825">
        <v>4954.55</v>
      </c>
      <c r="H13825">
        <v>19818.2</v>
      </c>
      <c r="I13825">
        <f>salesdata[[#This Row],[Total_Sales_INR]]/10000000</f>
        <v>1.98182E-3</v>
      </c>
      <c r="J13825" t="s">
        <v>47</v>
      </c>
      <c r="K13825" t="s">
        <v>35</v>
      </c>
      <c r="L13825">
        <v>2</v>
      </c>
      <c r="M13825" t="s">
        <v>133</v>
      </c>
      <c r="N13825" t="s">
        <v>21</v>
      </c>
      <c r="O13825" t="s">
        <v>22</v>
      </c>
    </row>
    <row r="13826" spans="1:15">
      <c r="A13826" t="s">
        <v>20953</v>
      </c>
      <c r="B13826" s="1">
        <v>45812</v>
      </c>
      <c r="C13826" t="s">
        <v>4038</v>
      </c>
      <c r="D13826" t="s">
        <v>32</v>
      </c>
      <c r="E13826" t="s">
        <v>250</v>
      </c>
      <c r="F13826">
        <v>3</v>
      </c>
      <c r="G13826">
        <v>1200.06</v>
      </c>
      <c r="H13826">
        <v>3600.18</v>
      </c>
      <c r="I13826">
        <f>salesdata[[#This Row],[Total_Sales_INR]]/10000000</f>
        <v>3.6001799999999998E-4</v>
      </c>
      <c r="J13826" t="s">
        <v>27</v>
      </c>
      <c r="K13826" t="s">
        <v>19</v>
      </c>
      <c r="L13826">
        <v>4</v>
      </c>
      <c r="M13826" t="s">
        <v>88</v>
      </c>
      <c r="N13826" t="s">
        <v>94</v>
      </c>
      <c r="O13826" t="s">
        <v>22</v>
      </c>
    </row>
    <row r="13827" spans="1:15">
      <c r="A13827" t="s">
        <v>20954</v>
      </c>
      <c r="B13827" s="1">
        <v>45976</v>
      </c>
      <c r="C13827" t="s">
        <v>225</v>
      </c>
      <c r="D13827" t="s">
        <v>45</v>
      </c>
      <c r="E13827" t="s">
        <v>55</v>
      </c>
      <c r="F13827">
        <v>5</v>
      </c>
      <c r="G13827">
        <v>48807.73</v>
      </c>
      <c r="H13827">
        <v>244038.65</v>
      </c>
      <c r="I13827">
        <f>salesdata[[#This Row],[Total_Sales_INR]]/10000000</f>
        <v>2.4403865E-2</v>
      </c>
      <c r="J13827" t="s">
        <v>27</v>
      </c>
      <c r="K13827" t="s">
        <v>35</v>
      </c>
      <c r="L13827">
        <v>5</v>
      </c>
      <c r="M13827" t="s">
        <v>73</v>
      </c>
      <c r="N13827" t="s">
        <v>29</v>
      </c>
      <c r="O13827" t="s">
        <v>22</v>
      </c>
    </row>
    <row r="13828" spans="1:15">
      <c r="A13828" t="s">
        <v>20955</v>
      </c>
      <c r="B13828" s="1">
        <v>45690</v>
      </c>
      <c r="C13828" t="s">
        <v>17035</v>
      </c>
      <c r="D13828" t="s">
        <v>102</v>
      </c>
      <c r="E13828" t="s">
        <v>193</v>
      </c>
      <c r="F13828">
        <v>1</v>
      </c>
      <c r="G13828">
        <v>1719.61</v>
      </c>
      <c r="H13828">
        <v>1719.61</v>
      </c>
      <c r="I13828">
        <f>salesdata[[#This Row],[Total_Sales_INR]]/10000000</f>
        <v>1.7196099999999999E-4</v>
      </c>
      <c r="J13828" t="s">
        <v>27</v>
      </c>
      <c r="K13828" t="s">
        <v>35</v>
      </c>
      <c r="L13828">
        <v>2</v>
      </c>
      <c r="M13828" t="s">
        <v>56</v>
      </c>
      <c r="N13828" t="s">
        <v>74</v>
      </c>
      <c r="O13828" t="s">
        <v>22</v>
      </c>
    </row>
    <row r="13829" spans="1:15">
      <c r="A13829" t="s">
        <v>20956</v>
      </c>
      <c r="B13829" s="1">
        <v>45844</v>
      </c>
      <c r="C13829" t="s">
        <v>20957</v>
      </c>
      <c r="D13829" t="s">
        <v>25</v>
      </c>
      <c r="E13829" t="s">
        <v>140</v>
      </c>
      <c r="F13829">
        <v>4</v>
      </c>
      <c r="G13829">
        <v>49500.35</v>
      </c>
      <c r="H13829">
        <v>198001.4</v>
      </c>
      <c r="I13829">
        <f>salesdata[[#This Row],[Total_Sales_INR]]/10000000</f>
        <v>1.9800140000000001E-2</v>
      </c>
      <c r="J13829" t="s">
        <v>47</v>
      </c>
      <c r="K13829" t="s">
        <v>72</v>
      </c>
      <c r="L13829">
        <v>2</v>
      </c>
      <c r="M13829" t="s">
        <v>104</v>
      </c>
      <c r="N13829" t="s">
        <v>82</v>
      </c>
      <c r="O13829" t="s">
        <v>22</v>
      </c>
    </row>
    <row r="13830" spans="1:15">
      <c r="A13830" t="s">
        <v>20958</v>
      </c>
      <c r="B13830" s="1">
        <v>45742</v>
      </c>
      <c r="C13830" t="s">
        <v>2347</v>
      </c>
      <c r="D13830" t="s">
        <v>45</v>
      </c>
      <c r="E13830" t="s">
        <v>55</v>
      </c>
      <c r="F13830">
        <v>2</v>
      </c>
      <c r="G13830">
        <v>1805.7</v>
      </c>
      <c r="H13830">
        <v>3611.4</v>
      </c>
      <c r="I13830">
        <f>salesdata[[#This Row],[Total_Sales_INR]]/10000000</f>
        <v>3.6114000000000003E-4</v>
      </c>
      <c r="J13830" t="s">
        <v>47</v>
      </c>
      <c r="K13830" t="s">
        <v>72</v>
      </c>
      <c r="L13830">
        <v>3</v>
      </c>
      <c r="M13830" t="s">
        <v>115</v>
      </c>
      <c r="N13830" t="s">
        <v>127</v>
      </c>
      <c r="O13830" t="s">
        <v>22</v>
      </c>
    </row>
    <row r="13831" spans="1:15">
      <c r="A13831" t="s">
        <v>20959</v>
      </c>
      <c r="B13831" s="1">
        <v>45982</v>
      </c>
      <c r="C13831" t="s">
        <v>9457</v>
      </c>
      <c r="D13831" t="s">
        <v>16</v>
      </c>
      <c r="E13831" t="s">
        <v>159</v>
      </c>
      <c r="F13831">
        <v>3</v>
      </c>
      <c r="G13831">
        <v>10207.18</v>
      </c>
      <c r="H13831">
        <v>30621.54</v>
      </c>
      <c r="I13831">
        <f>salesdata[[#This Row],[Total_Sales_INR]]/10000000</f>
        <v>3.0621540000000001E-3</v>
      </c>
      <c r="J13831" t="s">
        <v>18</v>
      </c>
      <c r="K13831" t="s">
        <v>19</v>
      </c>
      <c r="L13831">
        <v>3</v>
      </c>
      <c r="M13831" t="s">
        <v>190</v>
      </c>
      <c r="N13831" t="s">
        <v>173</v>
      </c>
      <c r="O13831" t="s">
        <v>22</v>
      </c>
    </row>
    <row r="13832" spans="1:15">
      <c r="A13832" t="s">
        <v>20960</v>
      </c>
      <c r="B13832" s="1">
        <v>45810</v>
      </c>
      <c r="C13832" t="s">
        <v>15255</v>
      </c>
      <c r="D13832" t="s">
        <v>102</v>
      </c>
      <c r="E13832" t="s">
        <v>103</v>
      </c>
      <c r="F13832">
        <v>4</v>
      </c>
      <c r="G13832">
        <v>6556.4</v>
      </c>
      <c r="H13832">
        <v>26225.599999999999</v>
      </c>
      <c r="I13832">
        <f>salesdata[[#This Row],[Total_Sales_INR]]/10000000</f>
        <v>2.6225599999999999E-3</v>
      </c>
      <c r="J13832" t="s">
        <v>27</v>
      </c>
      <c r="K13832" t="s">
        <v>19</v>
      </c>
      <c r="L13832">
        <v>2</v>
      </c>
      <c r="M13832" t="s">
        <v>104</v>
      </c>
      <c r="N13832" t="s">
        <v>78</v>
      </c>
      <c r="O13832" t="s">
        <v>22</v>
      </c>
    </row>
    <row r="13833" spans="1:15">
      <c r="A13833" t="s">
        <v>20961</v>
      </c>
      <c r="B13833" s="1">
        <v>45997</v>
      </c>
      <c r="C13833" t="s">
        <v>684</v>
      </c>
      <c r="D13833" t="s">
        <v>16</v>
      </c>
      <c r="E13833" t="s">
        <v>159</v>
      </c>
      <c r="F13833">
        <v>3</v>
      </c>
      <c r="G13833">
        <v>5053.46</v>
      </c>
      <c r="H13833">
        <v>15160.38</v>
      </c>
      <c r="I13833">
        <f>salesdata[[#This Row],[Total_Sales_INR]]/10000000</f>
        <v>1.5160379999999999E-3</v>
      </c>
      <c r="J13833" t="s">
        <v>34</v>
      </c>
      <c r="K13833" t="s">
        <v>19</v>
      </c>
      <c r="L13833">
        <v>4</v>
      </c>
      <c r="M13833" t="s">
        <v>123</v>
      </c>
      <c r="N13833" t="s">
        <v>150</v>
      </c>
      <c r="O13833" t="s">
        <v>22</v>
      </c>
    </row>
    <row r="13834" spans="1:15">
      <c r="A13834" t="s">
        <v>20962</v>
      </c>
      <c r="B13834" s="1">
        <v>45882</v>
      </c>
      <c r="C13834" t="s">
        <v>20963</v>
      </c>
      <c r="D13834" t="s">
        <v>45</v>
      </c>
      <c r="E13834" t="s">
        <v>46</v>
      </c>
      <c r="F13834">
        <v>1</v>
      </c>
      <c r="G13834">
        <v>35456.089999999997</v>
      </c>
      <c r="H13834">
        <v>35456.089999999997</v>
      </c>
      <c r="I13834">
        <f>salesdata[[#This Row],[Total_Sales_INR]]/10000000</f>
        <v>3.5456089999999995E-3</v>
      </c>
      <c r="J13834" t="s">
        <v>27</v>
      </c>
      <c r="K13834" t="s">
        <v>19</v>
      </c>
      <c r="L13834">
        <v>1</v>
      </c>
      <c r="M13834" t="s">
        <v>119</v>
      </c>
      <c r="N13834" t="s">
        <v>142</v>
      </c>
      <c r="O13834" t="s">
        <v>22</v>
      </c>
    </row>
    <row r="13835" spans="1:15">
      <c r="A13835" t="s">
        <v>20964</v>
      </c>
      <c r="B13835" s="1">
        <v>45771</v>
      </c>
      <c r="C13835" t="s">
        <v>10138</v>
      </c>
      <c r="D13835" t="s">
        <v>45</v>
      </c>
      <c r="E13835" t="s">
        <v>46</v>
      </c>
      <c r="F13835">
        <v>1</v>
      </c>
      <c r="G13835">
        <v>31828.7</v>
      </c>
      <c r="H13835">
        <v>31828.7</v>
      </c>
      <c r="I13835">
        <f>salesdata[[#This Row],[Total_Sales_INR]]/10000000</f>
        <v>3.18287E-3</v>
      </c>
      <c r="J13835" t="s">
        <v>27</v>
      </c>
      <c r="K13835" t="s">
        <v>35</v>
      </c>
      <c r="L13835">
        <v>5</v>
      </c>
      <c r="M13835" t="s">
        <v>28</v>
      </c>
      <c r="N13835" t="s">
        <v>112</v>
      </c>
      <c r="O13835" t="s">
        <v>22</v>
      </c>
    </row>
    <row r="13836" spans="1:15">
      <c r="A13836" t="s">
        <v>20965</v>
      </c>
      <c r="B13836" s="1">
        <v>45722</v>
      </c>
      <c r="C13836" t="s">
        <v>846</v>
      </c>
      <c r="D13836" t="s">
        <v>102</v>
      </c>
      <c r="E13836" t="s">
        <v>193</v>
      </c>
      <c r="F13836">
        <v>2</v>
      </c>
      <c r="G13836">
        <v>7308.25</v>
      </c>
      <c r="H13836">
        <v>14616.5</v>
      </c>
      <c r="I13836">
        <f>salesdata[[#This Row],[Total_Sales_INR]]/10000000</f>
        <v>1.4616500000000001E-3</v>
      </c>
      <c r="J13836" t="s">
        <v>18</v>
      </c>
      <c r="K13836" t="s">
        <v>19</v>
      </c>
      <c r="L13836">
        <v>3</v>
      </c>
      <c r="M13836" t="s">
        <v>115</v>
      </c>
      <c r="N13836" t="s">
        <v>97</v>
      </c>
      <c r="O13836" t="s">
        <v>22</v>
      </c>
    </row>
    <row r="13837" spans="1:15">
      <c r="A13837" t="s">
        <v>20966</v>
      </c>
      <c r="B13837" s="1">
        <v>45799</v>
      </c>
      <c r="C13837" t="s">
        <v>5594</v>
      </c>
      <c r="D13837" t="s">
        <v>32</v>
      </c>
      <c r="E13837" t="s">
        <v>40</v>
      </c>
      <c r="F13837">
        <v>4</v>
      </c>
      <c r="G13837">
        <v>11038.65</v>
      </c>
      <c r="H13837">
        <v>44154.6</v>
      </c>
      <c r="I13837">
        <f>salesdata[[#This Row],[Total_Sales_INR]]/10000000</f>
        <v>4.4154599999999995E-3</v>
      </c>
      <c r="J13837" t="s">
        <v>27</v>
      </c>
      <c r="K13837" t="s">
        <v>72</v>
      </c>
      <c r="L13837">
        <v>1</v>
      </c>
      <c r="M13837" t="s">
        <v>20</v>
      </c>
      <c r="N13837" t="s">
        <v>62</v>
      </c>
      <c r="O13837" t="s">
        <v>22</v>
      </c>
    </row>
    <row r="13838" spans="1:15">
      <c r="A13838" t="s">
        <v>20967</v>
      </c>
      <c r="B13838" s="1">
        <v>45909</v>
      </c>
      <c r="C13838" t="s">
        <v>20968</v>
      </c>
      <c r="D13838" t="s">
        <v>25</v>
      </c>
      <c r="E13838" t="s">
        <v>223</v>
      </c>
      <c r="F13838">
        <v>1</v>
      </c>
      <c r="G13838">
        <v>32911.22</v>
      </c>
      <c r="H13838">
        <v>32911.22</v>
      </c>
      <c r="I13838">
        <f>salesdata[[#This Row],[Total_Sales_INR]]/10000000</f>
        <v>3.2911220000000001E-3</v>
      </c>
      <c r="J13838" t="s">
        <v>47</v>
      </c>
      <c r="K13838" t="s">
        <v>35</v>
      </c>
      <c r="L13838">
        <v>1</v>
      </c>
      <c r="M13838" t="s">
        <v>119</v>
      </c>
      <c r="N13838" t="s">
        <v>42</v>
      </c>
      <c r="O13838" t="s">
        <v>22</v>
      </c>
    </row>
    <row r="13839" spans="1:15">
      <c r="A13839" t="s">
        <v>20969</v>
      </c>
      <c r="B13839" s="1">
        <v>45664</v>
      </c>
      <c r="C13839" t="s">
        <v>20970</v>
      </c>
      <c r="D13839" t="s">
        <v>25</v>
      </c>
      <c r="E13839" t="s">
        <v>91</v>
      </c>
      <c r="F13839">
        <v>4</v>
      </c>
      <c r="G13839">
        <v>2737.44</v>
      </c>
      <c r="H13839">
        <v>10949.76</v>
      </c>
      <c r="I13839">
        <f>salesdata[[#This Row],[Total_Sales_INR]]/10000000</f>
        <v>1.0949760000000001E-3</v>
      </c>
      <c r="J13839" t="s">
        <v>34</v>
      </c>
      <c r="K13839" t="s">
        <v>72</v>
      </c>
      <c r="L13839">
        <v>5</v>
      </c>
      <c r="M13839" t="s">
        <v>170</v>
      </c>
      <c r="N13839" t="s">
        <v>127</v>
      </c>
      <c r="O13839" t="s">
        <v>22</v>
      </c>
    </row>
    <row r="13840" spans="1:15">
      <c r="A13840" t="s">
        <v>20971</v>
      </c>
      <c r="B13840" s="1">
        <v>45841</v>
      </c>
      <c r="C13840" t="s">
        <v>14537</v>
      </c>
      <c r="D13840" t="s">
        <v>102</v>
      </c>
      <c r="E13840" t="s">
        <v>155</v>
      </c>
      <c r="F13840">
        <v>5</v>
      </c>
      <c r="G13840">
        <v>15132.31</v>
      </c>
      <c r="H13840">
        <v>75661.55</v>
      </c>
      <c r="I13840">
        <f>salesdata[[#This Row],[Total_Sales_INR]]/10000000</f>
        <v>7.5661550000000006E-3</v>
      </c>
      <c r="J13840" t="s">
        <v>34</v>
      </c>
      <c r="K13840" t="s">
        <v>19</v>
      </c>
      <c r="L13840">
        <v>5</v>
      </c>
      <c r="M13840" t="s">
        <v>28</v>
      </c>
      <c r="N13840" t="s">
        <v>360</v>
      </c>
      <c r="O13840" t="s">
        <v>22</v>
      </c>
    </row>
    <row r="13841" spans="1:15">
      <c r="A13841" t="s">
        <v>20972</v>
      </c>
      <c r="B13841" s="1">
        <v>45855</v>
      </c>
      <c r="C13841" t="s">
        <v>20973</v>
      </c>
      <c r="D13841" t="s">
        <v>25</v>
      </c>
      <c r="E13841" t="s">
        <v>140</v>
      </c>
      <c r="F13841">
        <v>4</v>
      </c>
      <c r="G13841">
        <v>4914.82</v>
      </c>
      <c r="H13841">
        <v>19659.28</v>
      </c>
      <c r="I13841">
        <f>salesdata[[#This Row],[Total_Sales_INR]]/10000000</f>
        <v>1.965928E-3</v>
      </c>
      <c r="J13841" t="s">
        <v>18</v>
      </c>
      <c r="K13841" t="s">
        <v>72</v>
      </c>
      <c r="L13841">
        <v>1</v>
      </c>
      <c r="M13841" t="s">
        <v>20</v>
      </c>
      <c r="N13841" t="s">
        <v>42</v>
      </c>
      <c r="O13841" t="s">
        <v>22</v>
      </c>
    </row>
    <row r="13842" spans="1:15">
      <c r="A13842" t="s">
        <v>20974</v>
      </c>
      <c r="B13842" s="1">
        <v>45683</v>
      </c>
      <c r="C13842" t="s">
        <v>7621</v>
      </c>
      <c r="D13842" t="s">
        <v>16</v>
      </c>
      <c r="E13842" t="s">
        <v>145</v>
      </c>
      <c r="F13842">
        <v>4</v>
      </c>
      <c r="G13842">
        <v>27891.58</v>
      </c>
      <c r="H13842">
        <v>111566.32</v>
      </c>
      <c r="I13842">
        <f>salesdata[[#This Row],[Total_Sales_INR]]/10000000</f>
        <v>1.1156632000000001E-2</v>
      </c>
      <c r="J13842" t="s">
        <v>18</v>
      </c>
      <c r="K13842" t="s">
        <v>19</v>
      </c>
      <c r="L13842">
        <v>3</v>
      </c>
      <c r="M13842" t="s">
        <v>115</v>
      </c>
      <c r="N13842" t="s">
        <v>69</v>
      </c>
      <c r="O13842" t="s">
        <v>22</v>
      </c>
    </row>
    <row r="13843" spans="1:15">
      <c r="A13843" t="s">
        <v>20975</v>
      </c>
      <c r="B13843" s="1">
        <v>45720</v>
      </c>
      <c r="C13843" t="s">
        <v>4141</v>
      </c>
      <c r="D13843" t="s">
        <v>102</v>
      </c>
      <c r="E13843" t="s">
        <v>184</v>
      </c>
      <c r="F13843">
        <v>3</v>
      </c>
      <c r="G13843">
        <v>45790.35</v>
      </c>
      <c r="H13843">
        <v>137371.04999999999</v>
      </c>
      <c r="I13843">
        <f>salesdata[[#This Row],[Total_Sales_INR]]/10000000</f>
        <v>1.3737104999999999E-2</v>
      </c>
      <c r="J13843" t="s">
        <v>34</v>
      </c>
      <c r="K13843" t="s">
        <v>19</v>
      </c>
      <c r="L13843">
        <v>5</v>
      </c>
      <c r="M13843" t="s">
        <v>170</v>
      </c>
      <c r="N13843" t="s">
        <v>57</v>
      </c>
      <c r="O13843" t="s">
        <v>22</v>
      </c>
    </row>
    <row r="13844" spans="1:15">
      <c r="A13844" t="s">
        <v>20976</v>
      </c>
      <c r="B13844" s="1">
        <v>45739</v>
      </c>
      <c r="C13844" t="s">
        <v>1569</v>
      </c>
      <c r="D13844" t="s">
        <v>45</v>
      </c>
      <c r="E13844" t="s">
        <v>60</v>
      </c>
      <c r="F13844">
        <v>3</v>
      </c>
      <c r="G13844">
        <v>40279.42</v>
      </c>
      <c r="H13844">
        <v>120838.26</v>
      </c>
      <c r="I13844">
        <f>salesdata[[#This Row],[Total_Sales_INR]]/10000000</f>
        <v>1.2083825999999999E-2</v>
      </c>
      <c r="J13844" t="s">
        <v>27</v>
      </c>
      <c r="K13844" t="s">
        <v>35</v>
      </c>
      <c r="L13844">
        <v>3</v>
      </c>
      <c r="M13844" t="s">
        <v>190</v>
      </c>
      <c r="N13844" t="s">
        <v>97</v>
      </c>
      <c r="O13844" t="s">
        <v>22</v>
      </c>
    </row>
    <row r="13845" spans="1:15">
      <c r="A13845" t="s">
        <v>20977</v>
      </c>
      <c r="B13845" s="1">
        <v>45971</v>
      </c>
      <c r="C13845" t="s">
        <v>1760</v>
      </c>
      <c r="D13845" t="s">
        <v>16</v>
      </c>
      <c r="E13845" t="s">
        <v>159</v>
      </c>
      <c r="F13845">
        <v>4</v>
      </c>
      <c r="G13845">
        <v>20456.939999999999</v>
      </c>
      <c r="H13845">
        <v>81827.759999999995</v>
      </c>
      <c r="I13845">
        <f>salesdata[[#This Row],[Total_Sales_INR]]/10000000</f>
        <v>8.1827759999999992E-3</v>
      </c>
      <c r="J13845" t="s">
        <v>27</v>
      </c>
      <c r="K13845" t="s">
        <v>72</v>
      </c>
      <c r="L13845">
        <v>4</v>
      </c>
      <c r="M13845" t="s">
        <v>185</v>
      </c>
      <c r="N13845" t="s">
        <v>156</v>
      </c>
      <c r="O13845" t="s">
        <v>22</v>
      </c>
    </row>
    <row r="13846" spans="1:15">
      <c r="A13846" t="s">
        <v>20978</v>
      </c>
      <c r="B13846" s="1">
        <v>45702</v>
      </c>
      <c r="C13846" t="s">
        <v>20979</v>
      </c>
      <c r="D13846" t="s">
        <v>32</v>
      </c>
      <c r="E13846" t="s">
        <v>250</v>
      </c>
      <c r="F13846">
        <v>5</v>
      </c>
      <c r="G13846">
        <v>13056.75</v>
      </c>
      <c r="H13846">
        <v>65283.75</v>
      </c>
      <c r="I13846">
        <f>salesdata[[#This Row],[Total_Sales_INR]]/10000000</f>
        <v>6.5283750000000003E-3</v>
      </c>
      <c r="J13846" t="s">
        <v>34</v>
      </c>
      <c r="K13846" t="s">
        <v>35</v>
      </c>
      <c r="L13846">
        <v>4</v>
      </c>
      <c r="M13846" t="s">
        <v>198</v>
      </c>
      <c r="N13846" t="s">
        <v>69</v>
      </c>
      <c r="O13846" t="s">
        <v>22</v>
      </c>
    </row>
    <row r="13847" spans="1:15">
      <c r="A13847" t="s">
        <v>20980</v>
      </c>
      <c r="B13847" s="1">
        <v>45964</v>
      </c>
      <c r="C13847" t="s">
        <v>16033</v>
      </c>
      <c r="D13847" t="s">
        <v>45</v>
      </c>
      <c r="E13847" t="s">
        <v>85</v>
      </c>
      <c r="F13847">
        <v>2</v>
      </c>
      <c r="G13847">
        <v>45412.28</v>
      </c>
      <c r="H13847">
        <v>90824.56</v>
      </c>
      <c r="I13847">
        <f>salesdata[[#This Row],[Total_Sales_INR]]/10000000</f>
        <v>9.0824559999999992E-3</v>
      </c>
      <c r="J13847" t="s">
        <v>27</v>
      </c>
      <c r="K13847" t="s">
        <v>35</v>
      </c>
      <c r="L13847">
        <v>4</v>
      </c>
      <c r="M13847" t="s">
        <v>88</v>
      </c>
      <c r="N13847" t="s">
        <v>156</v>
      </c>
      <c r="O13847" t="s">
        <v>22</v>
      </c>
    </row>
    <row r="13848" spans="1:15">
      <c r="A13848" t="s">
        <v>20981</v>
      </c>
      <c r="B13848" s="1">
        <v>45889</v>
      </c>
      <c r="C13848" t="s">
        <v>9463</v>
      </c>
      <c r="D13848" t="s">
        <v>16</v>
      </c>
      <c r="E13848" t="s">
        <v>137</v>
      </c>
      <c r="F13848">
        <v>5</v>
      </c>
      <c r="G13848">
        <v>14458.93</v>
      </c>
      <c r="H13848">
        <v>72294.649999999994</v>
      </c>
      <c r="I13848">
        <f>salesdata[[#This Row],[Total_Sales_INR]]/10000000</f>
        <v>7.2294649999999992E-3</v>
      </c>
      <c r="J13848" t="s">
        <v>27</v>
      </c>
      <c r="K13848" t="s">
        <v>19</v>
      </c>
      <c r="L13848">
        <v>2</v>
      </c>
      <c r="M13848" t="s">
        <v>56</v>
      </c>
      <c r="N13848" t="s">
        <v>42</v>
      </c>
      <c r="O13848" t="s">
        <v>22</v>
      </c>
    </row>
    <row r="13849" spans="1:15">
      <c r="A13849" t="s">
        <v>20982</v>
      </c>
      <c r="B13849" s="1">
        <v>45783</v>
      </c>
      <c r="C13849" t="s">
        <v>7681</v>
      </c>
      <c r="D13849" t="s">
        <v>32</v>
      </c>
      <c r="E13849" t="s">
        <v>309</v>
      </c>
      <c r="F13849">
        <v>2</v>
      </c>
      <c r="G13849">
        <v>5617.15</v>
      </c>
      <c r="H13849">
        <v>11234.3</v>
      </c>
      <c r="I13849">
        <f>salesdata[[#This Row],[Total_Sales_INR]]/10000000</f>
        <v>1.1234299999999999E-3</v>
      </c>
      <c r="J13849" t="s">
        <v>47</v>
      </c>
      <c r="K13849" t="s">
        <v>19</v>
      </c>
      <c r="L13849">
        <v>2</v>
      </c>
      <c r="M13849" t="s">
        <v>56</v>
      </c>
      <c r="N13849" t="s">
        <v>142</v>
      </c>
      <c r="O13849" t="s">
        <v>22</v>
      </c>
    </row>
    <row r="13850" spans="1:15">
      <c r="A13850" t="s">
        <v>20983</v>
      </c>
      <c r="B13850" s="1">
        <v>45694</v>
      </c>
      <c r="C13850" t="s">
        <v>19460</v>
      </c>
      <c r="D13850" t="s">
        <v>45</v>
      </c>
      <c r="E13850" t="s">
        <v>65</v>
      </c>
      <c r="F13850">
        <v>1</v>
      </c>
      <c r="G13850">
        <v>40690</v>
      </c>
      <c r="H13850">
        <v>40690</v>
      </c>
      <c r="I13850">
        <f>salesdata[[#This Row],[Total_Sales_INR]]/10000000</f>
        <v>4.0689999999999997E-3</v>
      </c>
      <c r="J13850" t="s">
        <v>47</v>
      </c>
      <c r="K13850" t="s">
        <v>19</v>
      </c>
      <c r="L13850">
        <v>1</v>
      </c>
      <c r="M13850" t="s">
        <v>68</v>
      </c>
      <c r="N13850" t="s">
        <v>48</v>
      </c>
      <c r="O13850" t="s">
        <v>22</v>
      </c>
    </row>
    <row r="13851" spans="1:15">
      <c r="A13851" t="s">
        <v>20984</v>
      </c>
      <c r="B13851" s="1">
        <v>45854</v>
      </c>
      <c r="C13851" t="s">
        <v>1192</v>
      </c>
      <c r="D13851" t="s">
        <v>16</v>
      </c>
      <c r="E13851" t="s">
        <v>145</v>
      </c>
      <c r="F13851">
        <v>4</v>
      </c>
      <c r="G13851">
        <v>22734.71</v>
      </c>
      <c r="H13851">
        <v>90938.84</v>
      </c>
      <c r="I13851">
        <f>salesdata[[#This Row],[Total_Sales_INR]]/10000000</f>
        <v>9.093884E-3</v>
      </c>
      <c r="J13851" t="s">
        <v>47</v>
      </c>
      <c r="K13851" t="s">
        <v>35</v>
      </c>
      <c r="L13851">
        <v>5</v>
      </c>
      <c r="M13851" t="s">
        <v>28</v>
      </c>
      <c r="N13851" t="s">
        <v>37</v>
      </c>
      <c r="O13851" t="s">
        <v>22</v>
      </c>
    </row>
    <row r="13852" spans="1:15">
      <c r="A13852" t="s">
        <v>20985</v>
      </c>
      <c r="B13852" s="1">
        <v>45986</v>
      </c>
      <c r="C13852" t="s">
        <v>9148</v>
      </c>
      <c r="D13852" t="s">
        <v>102</v>
      </c>
      <c r="E13852" t="s">
        <v>103</v>
      </c>
      <c r="F13852">
        <v>2</v>
      </c>
      <c r="G13852">
        <v>49479.24</v>
      </c>
      <c r="H13852">
        <v>98958.48</v>
      </c>
      <c r="I13852">
        <f>salesdata[[#This Row],[Total_Sales_INR]]/10000000</f>
        <v>9.8958479999999988E-3</v>
      </c>
      <c r="J13852" t="s">
        <v>18</v>
      </c>
      <c r="K13852" t="s">
        <v>19</v>
      </c>
      <c r="L13852">
        <v>1</v>
      </c>
      <c r="M13852" t="s">
        <v>68</v>
      </c>
      <c r="N13852" t="s">
        <v>216</v>
      </c>
      <c r="O13852" t="s">
        <v>22</v>
      </c>
    </row>
    <row r="13853" spans="1:15">
      <c r="A13853" t="s">
        <v>20986</v>
      </c>
      <c r="B13853" s="1">
        <v>45829</v>
      </c>
      <c r="C13853" t="s">
        <v>20987</v>
      </c>
      <c r="D13853" t="s">
        <v>25</v>
      </c>
      <c r="E13853" t="s">
        <v>26</v>
      </c>
      <c r="F13853">
        <v>1</v>
      </c>
      <c r="G13853">
        <v>8292.74</v>
      </c>
      <c r="H13853">
        <v>8292.74</v>
      </c>
      <c r="I13853">
        <f>salesdata[[#This Row],[Total_Sales_INR]]/10000000</f>
        <v>8.2927399999999996E-4</v>
      </c>
      <c r="J13853" t="s">
        <v>18</v>
      </c>
      <c r="K13853" t="s">
        <v>19</v>
      </c>
      <c r="L13853">
        <v>2</v>
      </c>
      <c r="M13853" t="s">
        <v>104</v>
      </c>
      <c r="N13853" t="s">
        <v>124</v>
      </c>
      <c r="O13853" t="s">
        <v>22</v>
      </c>
    </row>
    <row r="13854" spans="1:15">
      <c r="A13854" t="s">
        <v>20988</v>
      </c>
      <c r="B13854" s="1">
        <v>45942</v>
      </c>
      <c r="C13854" t="s">
        <v>2725</v>
      </c>
      <c r="D13854" t="s">
        <v>102</v>
      </c>
      <c r="E13854" t="s">
        <v>184</v>
      </c>
      <c r="F13854">
        <v>3</v>
      </c>
      <c r="G13854">
        <v>7207.75</v>
      </c>
      <c r="H13854">
        <v>21623.25</v>
      </c>
      <c r="I13854">
        <f>salesdata[[#This Row],[Total_Sales_INR]]/10000000</f>
        <v>2.1623250000000001E-3</v>
      </c>
      <c r="J13854" t="s">
        <v>34</v>
      </c>
      <c r="K13854" t="s">
        <v>35</v>
      </c>
      <c r="L13854">
        <v>4</v>
      </c>
      <c r="M13854" t="s">
        <v>123</v>
      </c>
      <c r="N13854" t="s">
        <v>69</v>
      </c>
      <c r="O13854" t="s">
        <v>22</v>
      </c>
    </row>
    <row r="13855" spans="1:15">
      <c r="A13855" t="s">
        <v>20989</v>
      </c>
      <c r="B13855" s="1">
        <v>45881</v>
      </c>
      <c r="C13855" t="s">
        <v>14209</v>
      </c>
      <c r="D13855" t="s">
        <v>25</v>
      </c>
      <c r="E13855" t="s">
        <v>26</v>
      </c>
      <c r="F13855">
        <v>2</v>
      </c>
      <c r="G13855">
        <v>6030.45</v>
      </c>
      <c r="H13855">
        <v>12060.9</v>
      </c>
      <c r="I13855">
        <f>salesdata[[#This Row],[Total_Sales_INR]]/10000000</f>
        <v>1.2060899999999999E-3</v>
      </c>
      <c r="J13855" t="s">
        <v>47</v>
      </c>
      <c r="K13855" t="s">
        <v>72</v>
      </c>
      <c r="L13855">
        <v>3</v>
      </c>
      <c r="M13855" t="s">
        <v>77</v>
      </c>
      <c r="N13855" t="s">
        <v>74</v>
      </c>
      <c r="O13855" t="s">
        <v>22</v>
      </c>
    </row>
    <row r="13856" spans="1:15">
      <c r="A13856" t="s">
        <v>20990</v>
      </c>
      <c r="B13856" s="1">
        <v>45926</v>
      </c>
      <c r="C13856" t="s">
        <v>1587</v>
      </c>
      <c r="D13856" t="s">
        <v>25</v>
      </c>
      <c r="E13856" t="s">
        <v>140</v>
      </c>
      <c r="F13856">
        <v>3</v>
      </c>
      <c r="G13856">
        <v>20165.93</v>
      </c>
      <c r="H13856">
        <v>60497.79</v>
      </c>
      <c r="I13856">
        <f>salesdata[[#This Row],[Total_Sales_INR]]/10000000</f>
        <v>6.0497789999999999E-3</v>
      </c>
      <c r="J13856" t="s">
        <v>18</v>
      </c>
      <c r="K13856" t="s">
        <v>19</v>
      </c>
      <c r="L13856">
        <v>4</v>
      </c>
      <c r="M13856" t="s">
        <v>185</v>
      </c>
      <c r="N13856" t="s">
        <v>78</v>
      </c>
      <c r="O13856" t="s">
        <v>22</v>
      </c>
    </row>
    <row r="13857" spans="1:15">
      <c r="A13857" t="s">
        <v>20991</v>
      </c>
      <c r="B13857" s="1">
        <v>46011</v>
      </c>
      <c r="C13857" t="s">
        <v>434</v>
      </c>
      <c r="D13857" t="s">
        <v>16</v>
      </c>
      <c r="E13857" t="s">
        <v>137</v>
      </c>
      <c r="F13857">
        <v>2</v>
      </c>
      <c r="G13857">
        <v>18398.84</v>
      </c>
      <c r="H13857">
        <v>36797.68</v>
      </c>
      <c r="I13857">
        <f>salesdata[[#This Row],[Total_Sales_INR]]/10000000</f>
        <v>3.6797679999999999E-3</v>
      </c>
      <c r="J13857" t="s">
        <v>47</v>
      </c>
      <c r="K13857" t="s">
        <v>19</v>
      </c>
      <c r="L13857">
        <v>3</v>
      </c>
      <c r="M13857" t="s">
        <v>61</v>
      </c>
      <c r="N13857" t="s">
        <v>42</v>
      </c>
      <c r="O13857" t="s">
        <v>22</v>
      </c>
    </row>
    <row r="13858" spans="1:15">
      <c r="A13858" t="s">
        <v>20992</v>
      </c>
      <c r="B13858" s="1">
        <v>45950</v>
      </c>
      <c r="C13858" t="s">
        <v>5632</v>
      </c>
      <c r="D13858" t="s">
        <v>45</v>
      </c>
      <c r="E13858" t="s">
        <v>46</v>
      </c>
      <c r="F13858">
        <v>2</v>
      </c>
      <c r="G13858">
        <v>32591.26</v>
      </c>
      <c r="H13858">
        <v>65182.52</v>
      </c>
      <c r="I13858">
        <f>salesdata[[#This Row],[Total_Sales_INR]]/10000000</f>
        <v>6.5182519999999996E-3</v>
      </c>
      <c r="J13858" t="s">
        <v>47</v>
      </c>
      <c r="K13858" t="s">
        <v>72</v>
      </c>
      <c r="L13858">
        <v>1</v>
      </c>
      <c r="M13858" t="s">
        <v>20</v>
      </c>
      <c r="N13858" t="s">
        <v>52</v>
      </c>
      <c r="O13858" t="s">
        <v>22</v>
      </c>
    </row>
    <row r="13859" spans="1:15">
      <c r="A13859" t="s">
        <v>20993</v>
      </c>
      <c r="B13859" s="1">
        <v>45797</v>
      </c>
      <c r="C13859" t="s">
        <v>11886</v>
      </c>
      <c r="D13859" t="s">
        <v>25</v>
      </c>
      <c r="E13859" t="s">
        <v>26</v>
      </c>
      <c r="F13859">
        <v>4</v>
      </c>
      <c r="G13859">
        <v>48541.56</v>
      </c>
      <c r="H13859">
        <v>194166.24</v>
      </c>
      <c r="I13859">
        <f>salesdata[[#This Row],[Total_Sales_INR]]/10000000</f>
        <v>1.9416624E-2</v>
      </c>
      <c r="J13859" t="s">
        <v>47</v>
      </c>
      <c r="K13859" t="s">
        <v>19</v>
      </c>
      <c r="L13859">
        <v>3</v>
      </c>
      <c r="M13859" t="s">
        <v>36</v>
      </c>
      <c r="N13859" t="s">
        <v>29</v>
      </c>
      <c r="O13859" t="s">
        <v>22</v>
      </c>
    </row>
    <row r="13860" spans="1:15">
      <c r="A13860" t="s">
        <v>20994</v>
      </c>
      <c r="B13860" s="1">
        <v>45871</v>
      </c>
      <c r="C13860" t="s">
        <v>7480</v>
      </c>
      <c r="D13860" t="s">
        <v>25</v>
      </c>
      <c r="E13860" t="s">
        <v>91</v>
      </c>
      <c r="F13860">
        <v>1</v>
      </c>
      <c r="G13860">
        <v>38982.129999999997</v>
      </c>
      <c r="H13860">
        <v>38982.129999999997</v>
      </c>
      <c r="I13860">
        <f>salesdata[[#This Row],[Total_Sales_INR]]/10000000</f>
        <v>3.8982129999999998E-3</v>
      </c>
      <c r="J13860" t="s">
        <v>34</v>
      </c>
      <c r="K13860" t="s">
        <v>19</v>
      </c>
      <c r="L13860">
        <v>5</v>
      </c>
      <c r="M13860" t="s">
        <v>41</v>
      </c>
      <c r="N13860" t="s">
        <v>112</v>
      </c>
      <c r="O13860" t="s">
        <v>22</v>
      </c>
    </row>
    <row r="13861" spans="1:15">
      <c r="A13861" t="s">
        <v>20995</v>
      </c>
      <c r="B13861" s="1">
        <v>45908</v>
      </c>
      <c r="C13861" t="s">
        <v>17437</v>
      </c>
      <c r="D13861" t="s">
        <v>102</v>
      </c>
      <c r="E13861" t="s">
        <v>155</v>
      </c>
      <c r="F13861">
        <v>2</v>
      </c>
      <c r="G13861">
        <v>42402.12</v>
      </c>
      <c r="H13861">
        <v>84804.24</v>
      </c>
      <c r="I13861">
        <f>salesdata[[#This Row],[Total_Sales_INR]]/10000000</f>
        <v>8.4804240000000003E-3</v>
      </c>
      <c r="J13861" t="s">
        <v>18</v>
      </c>
      <c r="K13861" t="s">
        <v>19</v>
      </c>
      <c r="L13861">
        <v>4</v>
      </c>
      <c r="M13861" t="s">
        <v>123</v>
      </c>
      <c r="N13861" t="s">
        <v>213</v>
      </c>
      <c r="O13861" t="s">
        <v>22</v>
      </c>
    </row>
    <row r="13862" spans="1:15">
      <c r="A13862" t="s">
        <v>20996</v>
      </c>
      <c r="B13862" s="1">
        <v>45958</v>
      </c>
      <c r="C13862" t="s">
        <v>18971</v>
      </c>
      <c r="D13862" t="s">
        <v>32</v>
      </c>
      <c r="E13862" t="s">
        <v>33</v>
      </c>
      <c r="F13862">
        <v>4</v>
      </c>
      <c r="G13862">
        <v>21178.78</v>
      </c>
      <c r="H13862">
        <v>84715.12</v>
      </c>
      <c r="I13862">
        <f>salesdata[[#This Row],[Total_Sales_INR]]/10000000</f>
        <v>8.4715119999999988E-3</v>
      </c>
      <c r="J13862" t="s">
        <v>27</v>
      </c>
      <c r="K13862" t="s">
        <v>19</v>
      </c>
      <c r="L13862">
        <v>5</v>
      </c>
      <c r="M13862" t="s">
        <v>51</v>
      </c>
      <c r="N13862" t="s">
        <v>142</v>
      </c>
      <c r="O13862" t="s">
        <v>22</v>
      </c>
    </row>
    <row r="13863" spans="1:15">
      <c r="A13863" t="s">
        <v>20997</v>
      </c>
      <c r="B13863" s="1">
        <v>45728</v>
      </c>
      <c r="C13863" t="s">
        <v>20998</v>
      </c>
      <c r="D13863" t="s">
        <v>102</v>
      </c>
      <c r="E13863" t="s">
        <v>118</v>
      </c>
      <c r="F13863">
        <v>4</v>
      </c>
      <c r="G13863">
        <v>9351.7999999999993</v>
      </c>
      <c r="H13863">
        <v>37407.199999999997</v>
      </c>
      <c r="I13863">
        <f>salesdata[[#This Row],[Total_Sales_INR]]/10000000</f>
        <v>3.7407199999999999E-3</v>
      </c>
      <c r="J13863" t="s">
        <v>47</v>
      </c>
      <c r="K13863" t="s">
        <v>35</v>
      </c>
      <c r="L13863">
        <v>3</v>
      </c>
      <c r="M13863" t="s">
        <v>190</v>
      </c>
      <c r="N13863" t="s">
        <v>29</v>
      </c>
      <c r="O13863" t="s">
        <v>22</v>
      </c>
    </row>
    <row r="13864" spans="1:15">
      <c r="A13864" t="s">
        <v>20999</v>
      </c>
      <c r="B13864" s="1">
        <v>45661</v>
      </c>
      <c r="C13864" t="s">
        <v>21000</v>
      </c>
      <c r="D13864" t="s">
        <v>45</v>
      </c>
      <c r="E13864" t="s">
        <v>85</v>
      </c>
      <c r="F13864">
        <v>2</v>
      </c>
      <c r="G13864">
        <v>23933.55</v>
      </c>
      <c r="H13864">
        <v>47867.1</v>
      </c>
      <c r="I13864">
        <f>salesdata[[#This Row],[Total_Sales_INR]]/10000000</f>
        <v>4.7867099999999996E-3</v>
      </c>
      <c r="J13864" t="s">
        <v>18</v>
      </c>
      <c r="K13864" t="s">
        <v>35</v>
      </c>
      <c r="L13864">
        <v>2</v>
      </c>
      <c r="M13864" t="s">
        <v>104</v>
      </c>
      <c r="N13864" t="s">
        <v>69</v>
      </c>
      <c r="O13864" t="s">
        <v>22</v>
      </c>
    </row>
    <row r="13865" spans="1:15">
      <c r="A13865" t="s">
        <v>21001</v>
      </c>
      <c r="B13865" s="1">
        <v>45825</v>
      </c>
      <c r="C13865" t="s">
        <v>21002</v>
      </c>
      <c r="D13865" t="s">
        <v>102</v>
      </c>
      <c r="E13865" t="s">
        <v>155</v>
      </c>
      <c r="F13865">
        <v>4</v>
      </c>
      <c r="G13865">
        <v>43220.07</v>
      </c>
      <c r="H13865">
        <v>172880.28</v>
      </c>
      <c r="I13865">
        <f>salesdata[[#This Row],[Total_Sales_INR]]/10000000</f>
        <v>1.7288028E-2</v>
      </c>
      <c r="J13865" t="s">
        <v>47</v>
      </c>
      <c r="K13865" t="s">
        <v>35</v>
      </c>
      <c r="L13865">
        <v>2</v>
      </c>
      <c r="M13865" t="s">
        <v>141</v>
      </c>
      <c r="N13865" t="s">
        <v>74</v>
      </c>
      <c r="O13865" t="s">
        <v>22</v>
      </c>
    </row>
    <row r="13866" spans="1:15">
      <c r="A13866" t="s">
        <v>21003</v>
      </c>
      <c r="B13866" s="1">
        <v>45769</v>
      </c>
      <c r="C13866" t="s">
        <v>12509</v>
      </c>
      <c r="D13866" t="s">
        <v>102</v>
      </c>
      <c r="E13866" t="s">
        <v>193</v>
      </c>
      <c r="F13866">
        <v>1</v>
      </c>
      <c r="G13866">
        <v>8796.7999999999993</v>
      </c>
      <c r="H13866">
        <v>8796.7999999999993</v>
      </c>
      <c r="I13866">
        <f>salesdata[[#This Row],[Total_Sales_INR]]/10000000</f>
        <v>8.7967999999999998E-4</v>
      </c>
      <c r="J13866" t="s">
        <v>18</v>
      </c>
      <c r="K13866" t="s">
        <v>72</v>
      </c>
      <c r="L13866">
        <v>2</v>
      </c>
      <c r="M13866" t="s">
        <v>56</v>
      </c>
      <c r="N13866" t="s">
        <v>52</v>
      </c>
      <c r="O13866" t="s">
        <v>22</v>
      </c>
    </row>
    <row r="13867" spans="1:15">
      <c r="A13867" t="s">
        <v>21004</v>
      </c>
      <c r="B13867" s="1">
        <v>45722</v>
      </c>
      <c r="C13867" t="s">
        <v>4437</v>
      </c>
      <c r="D13867" t="s">
        <v>45</v>
      </c>
      <c r="E13867" t="s">
        <v>46</v>
      </c>
      <c r="F13867">
        <v>3</v>
      </c>
      <c r="G13867">
        <v>31749.74</v>
      </c>
      <c r="H13867">
        <v>95249.22</v>
      </c>
      <c r="I13867">
        <f>salesdata[[#This Row],[Total_Sales_INR]]/10000000</f>
        <v>9.5249219999999999E-3</v>
      </c>
      <c r="J13867" t="s">
        <v>27</v>
      </c>
      <c r="K13867" t="s">
        <v>72</v>
      </c>
      <c r="L13867">
        <v>3</v>
      </c>
      <c r="M13867" t="s">
        <v>115</v>
      </c>
      <c r="N13867" t="s">
        <v>142</v>
      </c>
      <c r="O13867" t="s">
        <v>22</v>
      </c>
    </row>
    <row r="13868" spans="1:15">
      <c r="A13868" t="s">
        <v>21005</v>
      </c>
      <c r="B13868" s="1">
        <v>45982</v>
      </c>
      <c r="C13868" t="s">
        <v>20361</v>
      </c>
      <c r="D13868" t="s">
        <v>32</v>
      </c>
      <c r="E13868" t="s">
        <v>250</v>
      </c>
      <c r="F13868">
        <v>4</v>
      </c>
      <c r="G13868">
        <v>33677.980000000003</v>
      </c>
      <c r="H13868">
        <v>134711.92000000001</v>
      </c>
      <c r="I13868">
        <f>salesdata[[#This Row],[Total_Sales_INR]]/10000000</f>
        <v>1.3471192000000002E-2</v>
      </c>
      <c r="J13868" t="s">
        <v>47</v>
      </c>
      <c r="K13868" t="s">
        <v>19</v>
      </c>
      <c r="L13868">
        <v>5</v>
      </c>
      <c r="M13868" t="s">
        <v>51</v>
      </c>
      <c r="N13868" t="s">
        <v>82</v>
      </c>
      <c r="O13868" t="s">
        <v>22</v>
      </c>
    </row>
    <row r="13869" spans="1:15">
      <c r="A13869" t="s">
        <v>21006</v>
      </c>
      <c r="B13869" s="1">
        <v>45862</v>
      </c>
      <c r="C13869" t="s">
        <v>3092</v>
      </c>
      <c r="D13869" t="s">
        <v>32</v>
      </c>
      <c r="E13869" t="s">
        <v>309</v>
      </c>
      <c r="F13869">
        <v>1</v>
      </c>
      <c r="G13869">
        <v>41339.56</v>
      </c>
      <c r="H13869">
        <v>41339.56</v>
      </c>
      <c r="I13869">
        <f>salesdata[[#This Row],[Total_Sales_INR]]/10000000</f>
        <v>4.1339559999999994E-3</v>
      </c>
      <c r="J13869" t="s">
        <v>47</v>
      </c>
      <c r="K13869" t="s">
        <v>35</v>
      </c>
      <c r="L13869">
        <v>4</v>
      </c>
      <c r="M13869" t="s">
        <v>88</v>
      </c>
      <c r="N13869" t="s">
        <v>74</v>
      </c>
      <c r="O13869" t="s">
        <v>22</v>
      </c>
    </row>
    <row r="13870" spans="1:15">
      <c r="A13870" t="s">
        <v>21007</v>
      </c>
      <c r="B13870" s="1">
        <v>45845</v>
      </c>
      <c r="C13870" t="s">
        <v>306</v>
      </c>
      <c r="D13870" t="s">
        <v>25</v>
      </c>
      <c r="E13870" t="s">
        <v>91</v>
      </c>
      <c r="F13870">
        <v>1</v>
      </c>
      <c r="G13870">
        <v>12450.03</v>
      </c>
      <c r="H13870">
        <v>12450.03</v>
      </c>
      <c r="I13870">
        <f>salesdata[[#This Row],[Total_Sales_INR]]/10000000</f>
        <v>1.2450030000000002E-3</v>
      </c>
      <c r="J13870" t="s">
        <v>27</v>
      </c>
      <c r="K13870" t="s">
        <v>35</v>
      </c>
      <c r="L13870">
        <v>1</v>
      </c>
      <c r="M13870" t="s">
        <v>181</v>
      </c>
      <c r="N13870" t="s">
        <v>213</v>
      </c>
      <c r="O13870" t="s">
        <v>22</v>
      </c>
    </row>
    <row r="13871" spans="1:15">
      <c r="A13871" t="s">
        <v>21008</v>
      </c>
      <c r="B13871" s="1">
        <v>46015</v>
      </c>
      <c r="C13871" t="s">
        <v>1489</v>
      </c>
      <c r="D13871" t="s">
        <v>16</v>
      </c>
      <c r="E13871" t="s">
        <v>130</v>
      </c>
      <c r="F13871">
        <v>5</v>
      </c>
      <c r="G13871">
        <v>3611.54</v>
      </c>
      <c r="H13871">
        <v>18057.7</v>
      </c>
      <c r="I13871">
        <f>salesdata[[#This Row],[Total_Sales_INR]]/10000000</f>
        <v>1.8057700000000002E-3</v>
      </c>
      <c r="J13871" t="s">
        <v>34</v>
      </c>
      <c r="K13871" t="s">
        <v>72</v>
      </c>
      <c r="L13871">
        <v>5</v>
      </c>
      <c r="M13871" t="s">
        <v>41</v>
      </c>
      <c r="N13871" t="s">
        <v>213</v>
      </c>
      <c r="O13871" t="s">
        <v>22</v>
      </c>
    </row>
    <row r="13872" spans="1:15">
      <c r="A13872" t="s">
        <v>21009</v>
      </c>
      <c r="B13872" s="1">
        <v>45934</v>
      </c>
      <c r="C13872" t="s">
        <v>4065</v>
      </c>
      <c r="D13872" t="s">
        <v>32</v>
      </c>
      <c r="E13872" t="s">
        <v>309</v>
      </c>
      <c r="F13872">
        <v>4</v>
      </c>
      <c r="G13872">
        <v>48954.22</v>
      </c>
      <c r="H13872">
        <v>195816.88</v>
      </c>
      <c r="I13872">
        <f>salesdata[[#This Row],[Total_Sales_INR]]/10000000</f>
        <v>1.9581688E-2</v>
      </c>
      <c r="J13872" t="s">
        <v>27</v>
      </c>
      <c r="K13872" t="s">
        <v>72</v>
      </c>
      <c r="L13872">
        <v>5</v>
      </c>
      <c r="M13872" t="s">
        <v>28</v>
      </c>
      <c r="N13872" t="s">
        <v>48</v>
      </c>
      <c r="O13872" t="s">
        <v>22</v>
      </c>
    </row>
    <row r="13873" spans="1:15">
      <c r="A13873" t="s">
        <v>21010</v>
      </c>
      <c r="B13873" s="1">
        <v>45963</v>
      </c>
      <c r="C13873" t="s">
        <v>17683</v>
      </c>
      <c r="D13873" t="s">
        <v>102</v>
      </c>
      <c r="E13873" t="s">
        <v>118</v>
      </c>
      <c r="F13873">
        <v>1</v>
      </c>
      <c r="G13873">
        <v>24758.39</v>
      </c>
      <c r="H13873">
        <v>24758.39</v>
      </c>
      <c r="I13873">
        <f>salesdata[[#This Row],[Total_Sales_INR]]/10000000</f>
        <v>2.4758390000000001E-3</v>
      </c>
      <c r="J13873" t="s">
        <v>34</v>
      </c>
      <c r="K13873" t="s">
        <v>35</v>
      </c>
      <c r="L13873">
        <v>4</v>
      </c>
      <c r="M13873" t="s">
        <v>88</v>
      </c>
      <c r="N13873" t="s">
        <v>112</v>
      </c>
      <c r="O13873" t="s">
        <v>22</v>
      </c>
    </row>
    <row r="13874" spans="1:15">
      <c r="A13874" t="s">
        <v>21011</v>
      </c>
      <c r="B13874" s="1">
        <v>45950</v>
      </c>
      <c r="C13874" t="s">
        <v>5015</v>
      </c>
      <c r="D13874" t="s">
        <v>32</v>
      </c>
      <c r="E13874" t="s">
        <v>33</v>
      </c>
      <c r="F13874">
        <v>3</v>
      </c>
      <c r="G13874">
        <v>15028.45</v>
      </c>
      <c r="H13874">
        <v>45085.35</v>
      </c>
      <c r="I13874">
        <f>salesdata[[#This Row],[Total_Sales_INR]]/10000000</f>
        <v>4.5085350000000001E-3</v>
      </c>
      <c r="J13874" t="s">
        <v>34</v>
      </c>
      <c r="K13874" t="s">
        <v>35</v>
      </c>
      <c r="L13874">
        <v>1</v>
      </c>
      <c r="M13874" t="s">
        <v>107</v>
      </c>
      <c r="N13874" t="s">
        <v>97</v>
      </c>
      <c r="O13874" t="s">
        <v>22</v>
      </c>
    </row>
    <row r="13875" spans="1:15">
      <c r="A13875" t="s">
        <v>21012</v>
      </c>
      <c r="B13875" s="1">
        <v>45776</v>
      </c>
      <c r="C13875" t="s">
        <v>20278</v>
      </c>
      <c r="D13875" t="s">
        <v>16</v>
      </c>
      <c r="E13875" t="s">
        <v>145</v>
      </c>
      <c r="F13875">
        <v>5</v>
      </c>
      <c r="G13875">
        <v>9152.9500000000007</v>
      </c>
      <c r="H13875">
        <v>45764.75</v>
      </c>
      <c r="I13875">
        <f>salesdata[[#This Row],[Total_Sales_INR]]/10000000</f>
        <v>4.576475E-3</v>
      </c>
      <c r="J13875" t="s">
        <v>34</v>
      </c>
      <c r="K13875" t="s">
        <v>19</v>
      </c>
      <c r="L13875">
        <v>4</v>
      </c>
      <c r="M13875" t="s">
        <v>88</v>
      </c>
      <c r="N13875" t="s">
        <v>69</v>
      </c>
      <c r="O13875" t="s">
        <v>22</v>
      </c>
    </row>
    <row r="13876" spans="1:15">
      <c r="A13876" t="s">
        <v>21013</v>
      </c>
      <c r="B13876" s="1">
        <v>45949</v>
      </c>
      <c r="C13876" t="s">
        <v>8524</v>
      </c>
      <c r="D13876" t="s">
        <v>45</v>
      </c>
      <c r="E13876" t="s">
        <v>60</v>
      </c>
      <c r="F13876">
        <v>4</v>
      </c>
      <c r="G13876">
        <v>25378.95</v>
      </c>
      <c r="H13876">
        <v>101515.8</v>
      </c>
      <c r="I13876">
        <f>salesdata[[#This Row],[Total_Sales_INR]]/10000000</f>
        <v>1.015158E-2</v>
      </c>
      <c r="J13876" t="s">
        <v>27</v>
      </c>
      <c r="K13876" t="s">
        <v>72</v>
      </c>
      <c r="L13876">
        <v>2</v>
      </c>
      <c r="M13876" t="s">
        <v>141</v>
      </c>
      <c r="N13876" t="s">
        <v>120</v>
      </c>
      <c r="O13876" t="s">
        <v>22</v>
      </c>
    </row>
    <row r="13877" spans="1:15">
      <c r="A13877" t="s">
        <v>21014</v>
      </c>
      <c r="B13877" s="1">
        <v>45797</v>
      </c>
      <c r="C13877" t="s">
        <v>19979</v>
      </c>
      <c r="D13877" t="s">
        <v>45</v>
      </c>
      <c r="E13877" t="s">
        <v>55</v>
      </c>
      <c r="F13877">
        <v>3</v>
      </c>
      <c r="G13877">
        <v>41552.17</v>
      </c>
      <c r="H13877">
        <v>124656.51</v>
      </c>
      <c r="I13877">
        <f>salesdata[[#This Row],[Total_Sales_INR]]/10000000</f>
        <v>1.2465650999999999E-2</v>
      </c>
      <c r="J13877" t="s">
        <v>27</v>
      </c>
      <c r="K13877" t="s">
        <v>19</v>
      </c>
      <c r="L13877">
        <v>3</v>
      </c>
      <c r="M13877" t="s">
        <v>190</v>
      </c>
      <c r="N13877" t="s">
        <v>127</v>
      </c>
      <c r="O13877" t="s">
        <v>22</v>
      </c>
    </row>
    <row r="13878" spans="1:15">
      <c r="A13878" t="s">
        <v>21015</v>
      </c>
      <c r="B13878" s="1">
        <v>45802</v>
      </c>
      <c r="C13878" t="s">
        <v>21016</v>
      </c>
      <c r="D13878" t="s">
        <v>25</v>
      </c>
      <c r="E13878" t="s">
        <v>26</v>
      </c>
      <c r="F13878">
        <v>3</v>
      </c>
      <c r="G13878">
        <v>26562.25</v>
      </c>
      <c r="H13878">
        <v>79686.75</v>
      </c>
      <c r="I13878">
        <f>salesdata[[#This Row],[Total_Sales_INR]]/10000000</f>
        <v>7.9686749999999997E-3</v>
      </c>
      <c r="J13878" t="s">
        <v>34</v>
      </c>
      <c r="K13878" t="s">
        <v>19</v>
      </c>
      <c r="L13878">
        <v>5</v>
      </c>
      <c r="M13878" t="s">
        <v>73</v>
      </c>
      <c r="N13878" t="s">
        <v>124</v>
      </c>
      <c r="O13878" t="s">
        <v>22</v>
      </c>
    </row>
    <row r="13879" spans="1:15">
      <c r="A13879" t="s">
        <v>21017</v>
      </c>
      <c r="B13879" s="1">
        <v>45932</v>
      </c>
      <c r="C13879" t="s">
        <v>12947</v>
      </c>
      <c r="D13879" t="s">
        <v>45</v>
      </c>
      <c r="E13879" t="s">
        <v>46</v>
      </c>
      <c r="F13879">
        <v>2</v>
      </c>
      <c r="G13879">
        <v>33987.870000000003</v>
      </c>
      <c r="H13879">
        <v>67975.740000000005</v>
      </c>
      <c r="I13879">
        <f>salesdata[[#This Row],[Total_Sales_INR]]/10000000</f>
        <v>6.7975740000000007E-3</v>
      </c>
      <c r="J13879" t="s">
        <v>34</v>
      </c>
      <c r="K13879" t="s">
        <v>72</v>
      </c>
      <c r="L13879">
        <v>4</v>
      </c>
      <c r="M13879" t="s">
        <v>160</v>
      </c>
      <c r="N13879" t="s">
        <v>360</v>
      </c>
      <c r="O13879" t="s">
        <v>22</v>
      </c>
    </row>
    <row r="13880" spans="1:15">
      <c r="A13880" t="s">
        <v>21018</v>
      </c>
      <c r="B13880" s="1">
        <v>45723</v>
      </c>
      <c r="C13880" t="s">
        <v>13395</v>
      </c>
      <c r="D13880" t="s">
        <v>102</v>
      </c>
      <c r="E13880" t="s">
        <v>193</v>
      </c>
      <c r="F13880">
        <v>3</v>
      </c>
      <c r="G13880">
        <v>13420.6</v>
      </c>
      <c r="H13880">
        <v>40261.800000000003</v>
      </c>
      <c r="I13880">
        <f>salesdata[[#This Row],[Total_Sales_INR]]/10000000</f>
        <v>4.0261799999999999E-3</v>
      </c>
      <c r="J13880" t="s">
        <v>34</v>
      </c>
      <c r="K13880" t="s">
        <v>72</v>
      </c>
      <c r="L13880">
        <v>5</v>
      </c>
      <c r="M13880" t="s">
        <v>170</v>
      </c>
      <c r="N13880" t="s">
        <v>42</v>
      </c>
      <c r="O13880" t="s">
        <v>22</v>
      </c>
    </row>
    <row r="13881" spans="1:15">
      <c r="A13881" t="s">
        <v>21019</v>
      </c>
      <c r="B13881" s="1">
        <v>45847</v>
      </c>
      <c r="C13881" t="s">
        <v>5035</v>
      </c>
      <c r="D13881" t="s">
        <v>16</v>
      </c>
      <c r="E13881" t="s">
        <v>145</v>
      </c>
      <c r="F13881">
        <v>1</v>
      </c>
      <c r="G13881">
        <v>29982.29</v>
      </c>
      <c r="H13881">
        <v>29982.29</v>
      </c>
      <c r="I13881">
        <f>salesdata[[#This Row],[Total_Sales_INR]]/10000000</f>
        <v>2.9982290000000003E-3</v>
      </c>
      <c r="J13881" t="s">
        <v>18</v>
      </c>
      <c r="K13881" t="s">
        <v>72</v>
      </c>
      <c r="L13881">
        <v>4</v>
      </c>
      <c r="M13881" t="s">
        <v>185</v>
      </c>
      <c r="N13881" t="s">
        <v>178</v>
      </c>
      <c r="O13881" t="s">
        <v>22</v>
      </c>
    </row>
    <row r="13882" spans="1:15">
      <c r="A13882" t="s">
        <v>21020</v>
      </c>
      <c r="B13882" s="1">
        <v>45800</v>
      </c>
      <c r="C13882" t="s">
        <v>17740</v>
      </c>
      <c r="D13882" t="s">
        <v>45</v>
      </c>
      <c r="E13882" t="s">
        <v>65</v>
      </c>
      <c r="F13882">
        <v>3</v>
      </c>
      <c r="G13882">
        <v>5676.02</v>
      </c>
      <c r="H13882">
        <v>17028.060000000001</v>
      </c>
      <c r="I13882">
        <f>salesdata[[#This Row],[Total_Sales_INR]]/10000000</f>
        <v>1.7028060000000001E-3</v>
      </c>
      <c r="J13882" t="s">
        <v>34</v>
      </c>
      <c r="K13882" t="s">
        <v>35</v>
      </c>
      <c r="L13882">
        <v>4</v>
      </c>
      <c r="M13882" t="s">
        <v>198</v>
      </c>
      <c r="N13882" t="s">
        <v>173</v>
      </c>
      <c r="O13882" t="s">
        <v>22</v>
      </c>
    </row>
    <row r="13883" spans="1:15">
      <c r="A13883" t="s">
        <v>21021</v>
      </c>
      <c r="B13883" s="1">
        <v>45659</v>
      </c>
      <c r="C13883" t="s">
        <v>17726</v>
      </c>
      <c r="D13883" t="s">
        <v>25</v>
      </c>
      <c r="E13883" t="s">
        <v>223</v>
      </c>
      <c r="F13883">
        <v>5</v>
      </c>
      <c r="G13883">
        <v>4755.59</v>
      </c>
      <c r="H13883">
        <v>23777.95</v>
      </c>
      <c r="I13883">
        <f>salesdata[[#This Row],[Total_Sales_INR]]/10000000</f>
        <v>2.3777950000000003E-3</v>
      </c>
      <c r="J13883" t="s">
        <v>34</v>
      </c>
      <c r="K13883" t="s">
        <v>19</v>
      </c>
      <c r="L13883">
        <v>5</v>
      </c>
      <c r="M13883" t="s">
        <v>73</v>
      </c>
      <c r="N13883" t="s">
        <v>173</v>
      </c>
      <c r="O13883" t="s">
        <v>22</v>
      </c>
    </row>
    <row r="13884" spans="1:15">
      <c r="A13884" t="s">
        <v>21022</v>
      </c>
      <c r="B13884" s="1">
        <v>45659</v>
      </c>
      <c r="C13884" t="s">
        <v>13892</v>
      </c>
      <c r="D13884" t="s">
        <v>16</v>
      </c>
      <c r="E13884" t="s">
        <v>130</v>
      </c>
      <c r="F13884">
        <v>4</v>
      </c>
      <c r="G13884">
        <v>42270.79</v>
      </c>
      <c r="H13884">
        <v>169083.16</v>
      </c>
      <c r="I13884">
        <f>salesdata[[#This Row],[Total_Sales_INR]]/10000000</f>
        <v>1.6908316E-2</v>
      </c>
      <c r="J13884" t="s">
        <v>47</v>
      </c>
      <c r="K13884" t="s">
        <v>72</v>
      </c>
      <c r="L13884">
        <v>5</v>
      </c>
      <c r="M13884" t="s">
        <v>41</v>
      </c>
      <c r="N13884" t="s">
        <v>142</v>
      </c>
      <c r="O13884" t="s">
        <v>22</v>
      </c>
    </row>
    <row r="13885" spans="1:15">
      <c r="A13885" t="s">
        <v>21023</v>
      </c>
      <c r="B13885" s="1">
        <v>45810</v>
      </c>
      <c r="C13885" t="s">
        <v>16802</v>
      </c>
      <c r="D13885" t="s">
        <v>32</v>
      </c>
      <c r="E13885" t="s">
        <v>81</v>
      </c>
      <c r="F13885">
        <v>1</v>
      </c>
      <c r="G13885">
        <v>32149.49</v>
      </c>
      <c r="H13885">
        <v>32149.49</v>
      </c>
      <c r="I13885">
        <f>salesdata[[#This Row],[Total_Sales_INR]]/10000000</f>
        <v>3.2149490000000004E-3</v>
      </c>
      <c r="J13885" t="s">
        <v>27</v>
      </c>
      <c r="K13885" t="s">
        <v>19</v>
      </c>
      <c r="L13885">
        <v>5</v>
      </c>
      <c r="M13885" t="s">
        <v>51</v>
      </c>
      <c r="N13885" t="s">
        <v>360</v>
      </c>
      <c r="O13885" t="s">
        <v>22</v>
      </c>
    </row>
    <row r="13886" spans="1:15">
      <c r="A13886" t="s">
        <v>21024</v>
      </c>
      <c r="B13886" s="1">
        <v>45935</v>
      </c>
      <c r="C13886" t="s">
        <v>21025</v>
      </c>
      <c r="D13886" t="s">
        <v>102</v>
      </c>
      <c r="E13886" t="s">
        <v>193</v>
      </c>
      <c r="F13886">
        <v>1</v>
      </c>
      <c r="G13886">
        <v>26698.93</v>
      </c>
      <c r="H13886">
        <v>26698.93</v>
      </c>
      <c r="I13886">
        <f>salesdata[[#This Row],[Total_Sales_INR]]/10000000</f>
        <v>2.669893E-3</v>
      </c>
      <c r="J13886" t="s">
        <v>47</v>
      </c>
      <c r="K13886" t="s">
        <v>19</v>
      </c>
      <c r="L13886">
        <v>4</v>
      </c>
      <c r="M13886" t="s">
        <v>88</v>
      </c>
      <c r="N13886" t="s">
        <v>112</v>
      </c>
      <c r="O13886" t="s">
        <v>22</v>
      </c>
    </row>
    <row r="13887" spans="1:15">
      <c r="A13887" t="s">
        <v>21026</v>
      </c>
      <c r="B13887" s="1">
        <v>45873</v>
      </c>
      <c r="C13887" t="s">
        <v>10324</v>
      </c>
      <c r="D13887" t="s">
        <v>32</v>
      </c>
      <c r="E13887" t="s">
        <v>33</v>
      </c>
      <c r="F13887">
        <v>1</v>
      </c>
      <c r="G13887">
        <v>46032.6</v>
      </c>
      <c r="H13887">
        <v>46032.6</v>
      </c>
      <c r="I13887">
        <f>salesdata[[#This Row],[Total_Sales_INR]]/10000000</f>
        <v>4.6032599999999996E-3</v>
      </c>
      <c r="J13887" t="s">
        <v>34</v>
      </c>
      <c r="K13887" t="s">
        <v>72</v>
      </c>
      <c r="L13887">
        <v>3</v>
      </c>
      <c r="M13887" t="s">
        <v>36</v>
      </c>
      <c r="N13887" t="s">
        <v>52</v>
      </c>
      <c r="O13887" t="s">
        <v>22</v>
      </c>
    </row>
    <row r="13888" spans="1:15">
      <c r="A13888" t="s">
        <v>21027</v>
      </c>
      <c r="B13888" s="1">
        <v>45864</v>
      </c>
      <c r="C13888" t="s">
        <v>21028</v>
      </c>
      <c r="D13888" t="s">
        <v>16</v>
      </c>
      <c r="E13888" t="s">
        <v>137</v>
      </c>
      <c r="F13888">
        <v>1</v>
      </c>
      <c r="G13888">
        <v>37752.769999999997</v>
      </c>
      <c r="H13888">
        <v>37752.769999999997</v>
      </c>
      <c r="I13888">
        <f>salesdata[[#This Row],[Total_Sales_INR]]/10000000</f>
        <v>3.7752769999999996E-3</v>
      </c>
      <c r="J13888" t="s">
        <v>34</v>
      </c>
      <c r="K13888" t="s">
        <v>35</v>
      </c>
      <c r="L13888">
        <v>5</v>
      </c>
      <c r="M13888" t="s">
        <v>41</v>
      </c>
      <c r="N13888" t="s">
        <v>78</v>
      </c>
      <c r="O13888" t="s">
        <v>22</v>
      </c>
    </row>
    <row r="13889" spans="1:15">
      <c r="A13889" t="s">
        <v>21029</v>
      </c>
      <c r="B13889" s="1">
        <v>45764</v>
      </c>
      <c r="C13889" t="s">
        <v>7252</v>
      </c>
      <c r="D13889" t="s">
        <v>32</v>
      </c>
      <c r="E13889" t="s">
        <v>81</v>
      </c>
      <c r="F13889">
        <v>5</v>
      </c>
      <c r="G13889">
        <v>26680.65</v>
      </c>
      <c r="H13889">
        <v>133403.25</v>
      </c>
      <c r="I13889">
        <f>salesdata[[#This Row],[Total_Sales_INR]]/10000000</f>
        <v>1.3340325E-2</v>
      </c>
      <c r="J13889" t="s">
        <v>27</v>
      </c>
      <c r="K13889" t="s">
        <v>19</v>
      </c>
      <c r="L13889">
        <v>2</v>
      </c>
      <c r="M13889" t="s">
        <v>104</v>
      </c>
      <c r="N13889" t="s">
        <v>82</v>
      </c>
      <c r="O13889" t="s">
        <v>22</v>
      </c>
    </row>
    <row r="13890" spans="1:15">
      <c r="A13890" t="s">
        <v>21030</v>
      </c>
      <c r="B13890" s="1">
        <v>45832</v>
      </c>
      <c r="C13890" t="s">
        <v>5673</v>
      </c>
      <c r="D13890" t="s">
        <v>45</v>
      </c>
      <c r="E13890" t="s">
        <v>85</v>
      </c>
      <c r="F13890">
        <v>4</v>
      </c>
      <c r="G13890">
        <v>26332.14</v>
      </c>
      <c r="H13890">
        <v>105328.56</v>
      </c>
      <c r="I13890">
        <f>salesdata[[#This Row],[Total_Sales_INR]]/10000000</f>
        <v>1.0532856E-2</v>
      </c>
      <c r="J13890" t="s">
        <v>34</v>
      </c>
      <c r="K13890" t="s">
        <v>72</v>
      </c>
      <c r="L13890">
        <v>3</v>
      </c>
      <c r="M13890" t="s">
        <v>77</v>
      </c>
      <c r="N13890" t="s">
        <v>29</v>
      </c>
      <c r="O13890" t="s">
        <v>22</v>
      </c>
    </row>
    <row r="13891" spans="1:15">
      <c r="A13891" t="s">
        <v>21031</v>
      </c>
      <c r="B13891" s="1">
        <v>45791</v>
      </c>
      <c r="C13891" t="s">
        <v>9344</v>
      </c>
      <c r="D13891" t="s">
        <v>32</v>
      </c>
      <c r="E13891" t="s">
        <v>33</v>
      </c>
      <c r="F13891">
        <v>2</v>
      </c>
      <c r="G13891">
        <v>22504.560000000001</v>
      </c>
      <c r="H13891">
        <v>45009.120000000003</v>
      </c>
      <c r="I13891">
        <f>salesdata[[#This Row],[Total_Sales_INR]]/10000000</f>
        <v>4.5009120000000001E-3</v>
      </c>
      <c r="J13891" t="s">
        <v>47</v>
      </c>
      <c r="K13891" t="s">
        <v>72</v>
      </c>
      <c r="L13891">
        <v>2</v>
      </c>
      <c r="M13891" t="s">
        <v>133</v>
      </c>
      <c r="N13891" t="s">
        <v>52</v>
      </c>
      <c r="O13891" t="s">
        <v>22</v>
      </c>
    </row>
    <row r="13892" spans="1:15">
      <c r="A13892" t="s">
        <v>21032</v>
      </c>
      <c r="B13892" s="1">
        <v>45984</v>
      </c>
      <c r="C13892" t="s">
        <v>16297</v>
      </c>
      <c r="D13892" t="s">
        <v>16</v>
      </c>
      <c r="E13892" t="s">
        <v>145</v>
      </c>
      <c r="F13892">
        <v>4</v>
      </c>
      <c r="G13892">
        <v>9836.65</v>
      </c>
      <c r="H13892">
        <v>39346.6</v>
      </c>
      <c r="I13892">
        <f>salesdata[[#This Row],[Total_Sales_INR]]/10000000</f>
        <v>3.9346599999999995E-3</v>
      </c>
      <c r="J13892" t="s">
        <v>27</v>
      </c>
      <c r="K13892" t="s">
        <v>72</v>
      </c>
      <c r="L13892">
        <v>3</v>
      </c>
      <c r="M13892" t="s">
        <v>36</v>
      </c>
      <c r="N13892" t="s">
        <v>134</v>
      </c>
      <c r="O13892" t="s">
        <v>22</v>
      </c>
    </row>
    <row r="13893" spans="1:15">
      <c r="A13893" t="s">
        <v>21033</v>
      </c>
      <c r="B13893" s="1">
        <v>45940</v>
      </c>
      <c r="C13893" t="s">
        <v>14464</v>
      </c>
      <c r="D13893" t="s">
        <v>25</v>
      </c>
      <c r="E13893" t="s">
        <v>140</v>
      </c>
      <c r="F13893">
        <v>4</v>
      </c>
      <c r="G13893">
        <v>11431.25</v>
      </c>
      <c r="H13893">
        <v>45725</v>
      </c>
      <c r="I13893">
        <f>salesdata[[#This Row],[Total_Sales_INR]]/10000000</f>
        <v>4.5725000000000002E-3</v>
      </c>
      <c r="J13893" t="s">
        <v>18</v>
      </c>
      <c r="K13893" t="s">
        <v>19</v>
      </c>
      <c r="L13893">
        <v>1</v>
      </c>
      <c r="M13893" t="s">
        <v>119</v>
      </c>
      <c r="N13893" t="s">
        <v>156</v>
      </c>
      <c r="O13893" t="s">
        <v>22</v>
      </c>
    </row>
    <row r="13894" spans="1:15">
      <c r="A13894" t="s">
        <v>21034</v>
      </c>
      <c r="B13894" s="1">
        <v>45794</v>
      </c>
      <c r="C13894" t="s">
        <v>6497</v>
      </c>
      <c r="D13894" t="s">
        <v>45</v>
      </c>
      <c r="E13894" t="s">
        <v>60</v>
      </c>
      <c r="F13894">
        <v>3</v>
      </c>
      <c r="G13894">
        <v>12812.03</v>
      </c>
      <c r="H13894">
        <v>38436.089999999997</v>
      </c>
      <c r="I13894">
        <f>salesdata[[#This Row],[Total_Sales_INR]]/10000000</f>
        <v>3.8436089999999996E-3</v>
      </c>
      <c r="J13894" t="s">
        <v>27</v>
      </c>
      <c r="K13894" t="s">
        <v>35</v>
      </c>
      <c r="L13894">
        <v>4</v>
      </c>
      <c r="M13894" t="s">
        <v>88</v>
      </c>
      <c r="N13894" t="s">
        <v>216</v>
      </c>
      <c r="O13894" t="s">
        <v>22</v>
      </c>
    </row>
    <row r="13895" spans="1:15">
      <c r="A13895" t="s">
        <v>21035</v>
      </c>
      <c r="B13895" s="1">
        <v>45931</v>
      </c>
      <c r="C13895" t="s">
        <v>19723</v>
      </c>
      <c r="D13895" t="s">
        <v>45</v>
      </c>
      <c r="E13895" t="s">
        <v>60</v>
      </c>
      <c r="F13895">
        <v>5</v>
      </c>
      <c r="G13895">
        <v>49409.49</v>
      </c>
      <c r="H13895">
        <v>247047.45</v>
      </c>
      <c r="I13895">
        <f>salesdata[[#This Row],[Total_Sales_INR]]/10000000</f>
        <v>2.4704745E-2</v>
      </c>
      <c r="J13895" t="s">
        <v>47</v>
      </c>
      <c r="K13895" t="s">
        <v>19</v>
      </c>
      <c r="L13895">
        <v>1</v>
      </c>
      <c r="M13895" t="s">
        <v>20</v>
      </c>
      <c r="N13895" t="s">
        <v>124</v>
      </c>
      <c r="O13895" t="s">
        <v>22</v>
      </c>
    </row>
    <row r="13896" spans="1:15">
      <c r="A13896" t="s">
        <v>21036</v>
      </c>
      <c r="B13896" s="1">
        <v>45668</v>
      </c>
      <c r="C13896" t="s">
        <v>2630</v>
      </c>
      <c r="D13896" t="s">
        <v>102</v>
      </c>
      <c r="E13896" t="s">
        <v>118</v>
      </c>
      <c r="F13896">
        <v>2</v>
      </c>
      <c r="G13896">
        <v>42973.09</v>
      </c>
      <c r="H13896">
        <v>85946.18</v>
      </c>
      <c r="I13896">
        <f>salesdata[[#This Row],[Total_Sales_INR]]/10000000</f>
        <v>8.594618E-3</v>
      </c>
      <c r="J13896" t="s">
        <v>27</v>
      </c>
      <c r="K13896" t="s">
        <v>72</v>
      </c>
      <c r="L13896">
        <v>3</v>
      </c>
      <c r="M13896" t="s">
        <v>61</v>
      </c>
      <c r="N13896" t="s">
        <v>360</v>
      </c>
      <c r="O13896" t="s">
        <v>22</v>
      </c>
    </row>
    <row r="13897" spans="1:15">
      <c r="A13897" t="s">
        <v>21037</v>
      </c>
      <c r="B13897" s="1">
        <v>45732</v>
      </c>
      <c r="C13897" t="s">
        <v>16856</v>
      </c>
      <c r="D13897" t="s">
        <v>16</v>
      </c>
      <c r="E13897" t="s">
        <v>17</v>
      </c>
      <c r="F13897">
        <v>4</v>
      </c>
      <c r="G13897">
        <v>34641.519999999997</v>
      </c>
      <c r="H13897">
        <v>138566.07999999999</v>
      </c>
      <c r="I13897">
        <f>salesdata[[#This Row],[Total_Sales_INR]]/10000000</f>
        <v>1.3856607999999999E-2</v>
      </c>
      <c r="J13897" t="s">
        <v>27</v>
      </c>
      <c r="K13897" t="s">
        <v>35</v>
      </c>
      <c r="L13897">
        <v>5</v>
      </c>
      <c r="M13897" t="s">
        <v>170</v>
      </c>
      <c r="N13897" t="s">
        <v>62</v>
      </c>
      <c r="O13897" t="s">
        <v>22</v>
      </c>
    </row>
    <row r="13898" spans="1:15">
      <c r="A13898" t="s">
        <v>21038</v>
      </c>
      <c r="B13898" s="1">
        <v>45839</v>
      </c>
      <c r="C13898" t="s">
        <v>19968</v>
      </c>
      <c r="D13898" t="s">
        <v>45</v>
      </c>
      <c r="E13898" t="s">
        <v>60</v>
      </c>
      <c r="F13898">
        <v>3</v>
      </c>
      <c r="G13898">
        <v>36712.89</v>
      </c>
      <c r="H13898">
        <v>110138.67</v>
      </c>
      <c r="I13898">
        <f>salesdata[[#This Row],[Total_Sales_INR]]/10000000</f>
        <v>1.1013867E-2</v>
      </c>
      <c r="J13898" t="s">
        <v>34</v>
      </c>
      <c r="K13898" t="s">
        <v>35</v>
      </c>
      <c r="L13898">
        <v>4</v>
      </c>
      <c r="M13898" t="s">
        <v>123</v>
      </c>
      <c r="N13898" t="s">
        <v>134</v>
      </c>
      <c r="O13898" t="s">
        <v>22</v>
      </c>
    </row>
    <row r="13899" spans="1:15">
      <c r="A13899" t="s">
        <v>21039</v>
      </c>
      <c r="B13899" s="1">
        <v>45917</v>
      </c>
      <c r="C13899" t="s">
        <v>7508</v>
      </c>
      <c r="D13899" t="s">
        <v>102</v>
      </c>
      <c r="E13899" t="s">
        <v>184</v>
      </c>
      <c r="F13899">
        <v>5</v>
      </c>
      <c r="G13899">
        <v>10461</v>
      </c>
      <c r="H13899">
        <v>52305</v>
      </c>
      <c r="I13899">
        <f>salesdata[[#This Row],[Total_Sales_INR]]/10000000</f>
        <v>5.2304999999999999E-3</v>
      </c>
      <c r="J13899" t="s">
        <v>18</v>
      </c>
      <c r="K13899" t="s">
        <v>35</v>
      </c>
      <c r="L13899">
        <v>4</v>
      </c>
      <c r="M13899" t="s">
        <v>88</v>
      </c>
      <c r="N13899" t="s">
        <v>173</v>
      </c>
      <c r="O13899" t="s">
        <v>22</v>
      </c>
    </row>
    <row r="13900" spans="1:15">
      <c r="A13900" t="s">
        <v>21040</v>
      </c>
      <c r="B13900" s="1">
        <v>45733</v>
      </c>
      <c r="C13900" t="s">
        <v>21041</v>
      </c>
      <c r="D13900" t="s">
        <v>45</v>
      </c>
      <c r="E13900" t="s">
        <v>60</v>
      </c>
      <c r="F13900">
        <v>5</v>
      </c>
      <c r="G13900">
        <v>13677.42</v>
      </c>
      <c r="H13900">
        <v>68387.100000000006</v>
      </c>
      <c r="I13900">
        <f>salesdata[[#This Row],[Total_Sales_INR]]/10000000</f>
        <v>6.8387100000000004E-3</v>
      </c>
      <c r="J13900" t="s">
        <v>47</v>
      </c>
      <c r="K13900" t="s">
        <v>19</v>
      </c>
      <c r="L13900">
        <v>2</v>
      </c>
      <c r="M13900" t="s">
        <v>265</v>
      </c>
      <c r="N13900" t="s">
        <v>52</v>
      </c>
      <c r="O13900" t="s">
        <v>22</v>
      </c>
    </row>
    <row r="13901" spans="1:15">
      <c r="A13901" t="s">
        <v>21042</v>
      </c>
      <c r="B13901" s="1">
        <v>45882</v>
      </c>
      <c r="C13901" t="s">
        <v>7256</v>
      </c>
      <c r="D13901" t="s">
        <v>102</v>
      </c>
      <c r="E13901" t="s">
        <v>193</v>
      </c>
      <c r="F13901">
        <v>5</v>
      </c>
      <c r="G13901">
        <v>11398.61</v>
      </c>
      <c r="H13901">
        <v>56993.05</v>
      </c>
      <c r="I13901">
        <f>salesdata[[#This Row],[Total_Sales_INR]]/10000000</f>
        <v>5.699305E-3</v>
      </c>
      <c r="J13901" t="s">
        <v>18</v>
      </c>
      <c r="K13901" t="s">
        <v>72</v>
      </c>
      <c r="L13901">
        <v>5</v>
      </c>
      <c r="M13901" t="s">
        <v>28</v>
      </c>
      <c r="N13901" t="s">
        <v>127</v>
      </c>
      <c r="O13901" t="s">
        <v>22</v>
      </c>
    </row>
    <row r="13902" spans="1:15">
      <c r="A13902" t="s">
        <v>21043</v>
      </c>
      <c r="B13902" s="1">
        <v>45666</v>
      </c>
      <c r="C13902" t="s">
        <v>21044</v>
      </c>
      <c r="D13902" t="s">
        <v>102</v>
      </c>
      <c r="E13902" t="s">
        <v>118</v>
      </c>
      <c r="F13902">
        <v>2</v>
      </c>
      <c r="G13902">
        <v>32373.97</v>
      </c>
      <c r="H13902">
        <v>64747.94</v>
      </c>
      <c r="I13902">
        <f>salesdata[[#This Row],[Total_Sales_INR]]/10000000</f>
        <v>6.4747939999999999E-3</v>
      </c>
      <c r="J13902" t="s">
        <v>18</v>
      </c>
      <c r="K13902" t="s">
        <v>35</v>
      </c>
      <c r="L13902">
        <v>2</v>
      </c>
      <c r="M13902" t="s">
        <v>141</v>
      </c>
      <c r="N13902" t="s">
        <v>42</v>
      </c>
      <c r="O13902" t="s">
        <v>22</v>
      </c>
    </row>
    <row r="13903" spans="1:15">
      <c r="A13903" t="s">
        <v>21045</v>
      </c>
      <c r="B13903" s="1">
        <v>45677</v>
      </c>
      <c r="C13903" t="s">
        <v>2502</v>
      </c>
      <c r="D13903" t="s">
        <v>45</v>
      </c>
      <c r="E13903" t="s">
        <v>65</v>
      </c>
      <c r="F13903">
        <v>3</v>
      </c>
      <c r="G13903">
        <v>49688.29</v>
      </c>
      <c r="H13903">
        <v>149064.87</v>
      </c>
      <c r="I13903">
        <f>salesdata[[#This Row],[Total_Sales_INR]]/10000000</f>
        <v>1.4906487E-2</v>
      </c>
      <c r="J13903" t="s">
        <v>18</v>
      </c>
      <c r="K13903" t="s">
        <v>19</v>
      </c>
      <c r="L13903">
        <v>1</v>
      </c>
      <c r="M13903" t="s">
        <v>181</v>
      </c>
      <c r="N13903" t="s">
        <v>134</v>
      </c>
      <c r="O13903" t="s">
        <v>22</v>
      </c>
    </row>
    <row r="13904" spans="1:15">
      <c r="A13904" t="s">
        <v>21046</v>
      </c>
      <c r="B13904" s="1">
        <v>45869</v>
      </c>
      <c r="C13904" t="s">
        <v>21047</v>
      </c>
      <c r="D13904" t="s">
        <v>102</v>
      </c>
      <c r="E13904" t="s">
        <v>118</v>
      </c>
      <c r="F13904">
        <v>5</v>
      </c>
      <c r="G13904">
        <v>254.35</v>
      </c>
      <c r="H13904">
        <v>1271.75</v>
      </c>
      <c r="I13904">
        <f>salesdata[[#This Row],[Total_Sales_INR]]/10000000</f>
        <v>1.2717499999999999E-4</v>
      </c>
      <c r="J13904" t="s">
        <v>18</v>
      </c>
      <c r="K13904" t="s">
        <v>35</v>
      </c>
      <c r="L13904">
        <v>1</v>
      </c>
      <c r="M13904" t="s">
        <v>107</v>
      </c>
      <c r="N13904" t="s">
        <v>213</v>
      </c>
      <c r="O13904" t="s">
        <v>22</v>
      </c>
    </row>
    <row r="13905" spans="1:15">
      <c r="A13905" t="s">
        <v>21048</v>
      </c>
      <c r="B13905" s="1">
        <v>45829</v>
      </c>
      <c r="C13905" t="s">
        <v>21049</v>
      </c>
      <c r="D13905" t="s">
        <v>32</v>
      </c>
      <c r="E13905" t="s">
        <v>40</v>
      </c>
      <c r="F13905">
        <v>4</v>
      </c>
      <c r="G13905">
        <v>45750.41</v>
      </c>
      <c r="H13905">
        <v>183001.64</v>
      </c>
      <c r="I13905">
        <f>salesdata[[#This Row],[Total_Sales_INR]]/10000000</f>
        <v>1.8300164000000001E-2</v>
      </c>
      <c r="J13905" t="s">
        <v>34</v>
      </c>
      <c r="K13905" t="s">
        <v>19</v>
      </c>
      <c r="L13905">
        <v>5</v>
      </c>
      <c r="M13905" t="s">
        <v>51</v>
      </c>
      <c r="N13905" t="s">
        <v>82</v>
      </c>
      <c r="O13905" t="s">
        <v>22</v>
      </c>
    </row>
    <row r="13906" spans="1:15">
      <c r="A13906" t="s">
        <v>21050</v>
      </c>
      <c r="B13906" s="1">
        <v>46001</v>
      </c>
      <c r="C13906" t="s">
        <v>21051</v>
      </c>
      <c r="D13906" t="s">
        <v>32</v>
      </c>
      <c r="E13906" t="s">
        <v>33</v>
      </c>
      <c r="F13906">
        <v>1</v>
      </c>
      <c r="G13906">
        <v>25134.6</v>
      </c>
      <c r="H13906">
        <v>25134.6</v>
      </c>
      <c r="I13906">
        <f>salesdata[[#This Row],[Total_Sales_INR]]/10000000</f>
        <v>2.5134599999999999E-3</v>
      </c>
      <c r="J13906" t="s">
        <v>34</v>
      </c>
      <c r="K13906" t="s">
        <v>35</v>
      </c>
      <c r="L13906">
        <v>3</v>
      </c>
      <c r="M13906" t="s">
        <v>77</v>
      </c>
      <c r="N13906" t="s">
        <v>37</v>
      </c>
      <c r="O13906" t="s">
        <v>22</v>
      </c>
    </row>
    <row r="13907" spans="1:15">
      <c r="A13907" t="s">
        <v>21052</v>
      </c>
      <c r="B13907" s="1">
        <v>45742</v>
      </c>
      <c r="C13907" t="s">
        <v>21053</v>
      </c>
      <c r="D13907" t="s">
        <v>32</v>
      </c>
      <c r="E13907" t="s">
        <v>250</v>
      </c>
      <c r="F13907">
        <v>3</v>
      </c>
      <c r="G13907">
        <v>40964.160000000003</v>
      </c>
      <c r="H13907">
        <v>122892.48</v>
      </c>
      <c r="I13907">
        <f>salesdata[[#This Row],[Total_Sales_INR]]/10000000</f>
        <v>1.2289247999999999E-2</v>
      </c>
      <c r="J13907" t="s">
        <v>27</v>
      </c>
      <c r="K13907" t="s">
        <v>72</v>
      </c>
      <c r="L13907">
        <v>1</v>
      </c>
      <c r="M13907" t="s">
        <v>20</v>
      </c>
      <c r="N13907" t="s">
        <v>156</v>
      </c>
      <c r="O13907" t="s">
        <v>22</v>
      </c>
    </row>
    <row r="13908" spans="1:15">
      <c r="A13908" t="s">
        <v>21054</v>
      </c>
      <c r="B13908" s="1">
        <v>45812</v>
      </c>
      <c r="C13908" t="s">
        <v>1434</v>
      </c>
      <c r="D13908" t="s">
        <v>32</v>
      </c>
      <c r="E13908" t="s">
        <v>33</v>
      </c>
      <c r="F13908">
        <v>5</v>
      </c>
      <c r="G13908">
        <v>36867.620000000003</v>
      </c>
      <c r="H13908">
        <v>184338.1</v>
      </c>
      <c r="I13908">
        <f>salesdata[[#This Row],[Total_Sales_INR]]/10000000</f>
        <v>1.8433810000000002E-2</v>
      </c>
      <c r="J13908" t="s">
        <v>27</v>
      </c>
      <c r="K13908" t="s">
        <v>19</v>
      </c>
      <c r="L13908">
        <v>3</v>
      </c>
      <c r="M13908" t="s">
        <v>77</v>
      </c>
      <c r="N13908" t="s">
        <v>37</v>
      </c>
      <c r="O13908" t="s">
        <v>22</v>
      </c>
    </row>
    <row r="13909" spans="1:15">
      <c r="A13909" t="s">
        <v>21055</v>
      </c>
      <c r="B13909" s="1">
        <v>45711</v>
      </c>
      <c r="C13909" t="s">
        <v>20533</v>
      </c>
      <c r="D13909" t="s">
        <v>45</v>
      </c>
      <c r="E13909" t="s">
        <v>65</v>
      </c>
      <c r="F13909">
        <v>3</v>
      </c>
      <c r="G13909">
        <v>18961.16</v>
      </c>
      <c r="H13909">
        <v>56883.48</v>
      </c>
      <c r="I13909">
        <f>salesdata[[#This Row],[Total_Sales_INR]]/10000000</f>
        <v>5.6883480000000002E-3</v>
      </c>
      <c r="J13909" t="s">
        <v>47</v>
      </c>
      <c r="K13909" t="s">
        <v>19</v>
      </c>
      <c r="L13909">
        <v>5</v>
      </c>
      <c r="M13909" t="s">
        <v>170</v>
      </c>
      <c r="N13909" t="s">
        <v>29</v>
      </c>
      <c r="O13909" t="s">
        <v>22</v>
      </c>
    </row>
    <row r="13910" spans="1:15">
      <c r="A13910" t="s">
        <v>21056</v>
      </c>
      <c r="B13910" s="1">
        <v>45756</v>
      </c>
      <c r="C13910" t="s">
        <v>14098</v>
      </c>
      <c r="D13910" t="s">
        <v>16</v>
      </c>
      <c r="E13910" t="s">
        <v>130</v>
      </c>
      <c r="F13910">
        <v>1</v>
      </c>
      <c r="G13910">
        <v>4346.93</v>
      </c>
      <c r="H13910">
        <v>4346.93</v>
      </c>
      <c r="I13910">
        <f>salesdata[[#This Row],[Total_Sales_INR]]/10000000</f>
        <v>4.3469300000000005E-4</v>
      </c>
      <c r="J13910" t="s">
        <v>27</v>
      </c>
      <c r="K13910" t="s">
        <v>35</v>
      </c>
      <c r="L13910">
        <v>1</v>
      </c>
      <c r="M13910" t="s">
        <v>107</v>
      </c>
      <c r="N13910" t="s">
        <v>142</v>
      </c>
      <c r="O13910" t="s">
        <v>22</v>
      </c>
    </row>
    <row r="13911" spans="1:15">
      <c r="A13911" t="s">
        <v>21057</v>
      </c>
      <c r="B13911" s="1">
        <v>45692</v>
      </c>
      <c r="C13911" t="s">
        <v>4788</v>
      </c>
      <c r="D13911" t="s">
        <v>32</v>
      </c>
      <c r="E13911" t="s">
        <v>250</v>
      </c>
      <c r="F13911">
        <v>1</v>
      </c>
      <c r="G13911">
        <v>33745.93</v>
      </c>
      <c r="H13911">
        <v>33745.93</v>
      </c>
      <c r="I13911">
        <f>salesdata[[#This Row],[Total_Sales_INR]]/10000000</f>
        <v>3.374593E-3</v>
      </c>
      <c r="J13911" t="s">
        <v>47</v>
      </c>
      <c r="K13911" t="s">
        <v>19</v>
      </c>
      <c r="L13911">
        <v>2</v>
      </c>
      <c r="M13911" t="s">
        <v>104</v>
      </c>
      <c r="N13911" t="s">
        <v>120</v>
      </c>
      <c r="O13911" t="s">
        <v>22</v>
      </c>
    </row>
    <row r="13912" spans="1:15">
      <c r="A13912" t="s">
        <v>21058</v>
      </c>
      <c r="B13912" s="1">
        <v>45858</v>
      </c>
      <c r="C13912" t="s">
        <v>347</v>
      </c>
      <c r="D13912" t="s">
        <v>102</v>
      </c>
      <c r="E13912" t="s">
        <v>103</v>
      </c>
      <c r="F13912">
        <v>5</v>
      </c>
      <c r="G13912">
        <v>37829.54</v>
      </c>
      <c r="H13912">
        <v>189147.7</v>
      </c>
      <c r="I13912">
        <f>salesdata[[#This Row],[Total_Sales_INR]]/10000000</f>
        <v>1.8914770000000001E-2</v>
      </c>
      <c r="J13912" t="s">
        <v>47</v>
      </c>
      <c r="K13912" t="s">
        <v>35</v>
      </c>
      <c r="L13912">
        <v>5</v>
      </c>
      <c r="M13912" t="s">
        <v>170</v>
      </c>
      <c r="N13912" t="s">
        <v>173</v>
      </c>
      <c r="O13912" t="s">
        <v>22</v>
      </c>
    </row>
    <row r="13913" spans="1:15">
      <c r="A13913" t="s">
        <v>21059</v>
      </c>
      <c r="B13913" s="1">
        <v>45926</v>
      </c>
      <c r="C13913" t="s">
        <v>6990</v>
      </c>
      <c r="D13913" t="s">
        <v>16</v>
      </c>
      <c r="E13913" t="s">
        <v>130</v>
      </c>
      <c r="F13913">
        <v>2</v>
      </c>
      <c r="G13913">
        <v>19632.54</v>
      </c>
      <c r="H13913">
        <v>39265.08</v>
      </c>
      <c r="I13913">
        <f>salesdata[[#This Row],[Total_Sales_INR]]/10000000</f>
        <v>3.9265080000000004E-3</v>
      </c>
      <c r="J13913" t="s">
        <v>47</v>
      </c>
      <c r="K13913" t="s">
        <v>72</v>
      </c>
      <c r="L13913">
        <v>5</v>
      </c>
      <c r="M13913" t="s">
        <v>51</v>
      </c>
      <c r="N13913" t="s">
        <v>112</v>
      </c>
      <c r="O13913" t="s">
        <v>22</v>
      </c>
    </row>
    <row r="13914" spans="1:15">
      <c r="A13914" t="s">
        <v>21060</v>
      </c>
      <c r="B13914" s="1">
        <v>45742</v>
      </c>
      <c r="C13914" t="s">
        <v>6049</v>
      </c>
      <c r="D13914" t="s">
        <v>16</v>
      </c>
      <c r="E13914" t="s">
        <v>17</v>
      </c>
      <c r="F13914">
        <v>2</v>
      </c>
      <c r="G13914">
        <v>22255.87</v>
      </c>
      <c r="H13914">
        <v>44511.74</v>
      </c>
      <c r="I13914">
        <f>salesdata[[#This Row],[Total_Sales_INR]]/10000000</f>
        <v>4.4511739999999996E-3</v>
      </c>
      <c r="J13914" t="s">
        <v>27</v>
      </c>
      <c r="K13914" t="s">
        <v>35</v>
      </c>
      <c r="L13914">
        <v>2</v>
      </c>
      <c r="M13914" t="s">
        <v>133</v>
      </c>
      <c r="N13914" t="s">
        <v>213</v>
      </c>
      <c r="O13914" t="s">
        <v>22</v>
      </c>
    </row>
    <row r="13915" spans="1:15">
      <c r="A13915" t="s">
        <v>21061</v>
      </c>
      <c r="B13915" s="1">
        <v>45769</v>
      </c>
      <c r="C13915" t="s">
        <v>4371</v>
      </c>
      <c r="D13915" t="s">
        <v>16</v>
      </c>
      <c r="E13915" t="s">
        <v>137</v>
      </c>
      <c r="F13915">
        <v>3</v>
      </c>
      <c r="G13915">
        <v>9821.11</v>
      </c>
      <c r="H13915">
        <v>29463.33</v>
      </c>
      <c r="I13915">
        <f>salesdata[[#This Row],[Total_Sales_INR]]/10000000</f>
        <v>2.9463330000000002E-3</v>
      </c>
      <c r="J13915" t="s">
        <v>18</v>
      </c>
      <c r="K13915" t="s">
        <v>72</v>
      </c>
      <c r="L13915">
        <v>3</v>
      </c>
      <c r="M13915" t="s">
        <v>61</v>
      </c>
      <c r="N13915" t="s">
        <v>112</v>
      </c>
      <c r="O13915" t="s">
        <v>22</v>
      </c>
    </row>
    <row r="13916" spans="1:15">
      <c r="A13916" t="s">
        <v>21062</v>
      </c>
      <c r="B13916" s="1">
        <v>46017</v>
      </c>
      <c r="C13916" t="s">
        <v>21063</v>
      </c>
      <c r="D13916" t="s">
        <v>32</v>
      </c>
      <c r="E13916" t="s">
        <v>40</v>
      </c>
      <c r="F13916">
        <v>5</v>
      </c>
      <c r="G13916">
        <v>27586.13</v>
      </c>
      <c r="H13916">
        <v>137930.65</v>
      </c>
      <c r="I13916">
        <f>salesdata[[#This Row],[Total_Sales_INR]]/10000000</f>
        <v>1.3793065E-2</v>
      </c>
      <c r="J13916" t="s">
        <v>47</v>
      </c>
      <c r="K13916" t="s">
        <v>72</v>
      </c>
      <c r="L13916">
        <v>4</v>
      </c>
      <c r="M13916" t="s">
        <v>198</v>
      </c>
      <c r="N13916" t="s">
        <v>213</v>
      </c>
      <c r="O13916" t="s">
        <v>22</v>
      </c>
    </row>
    <row r="13917" spans="1:15">
      <c r="A13917" t="s">
        <v>21064</v>
      </c>
      <c r="B13917" s="1">
        <v>45858</v>
      </c>
      <c r="C13917" t="s">
        <v>2377</v>
      </c>
      <c r="D13917" t="s">
        <v>45</v>
      </c>
      <c r="E13917" t="s">
        <v>55</v>
      </c>
      <c r="F13917">
        <v>4</v>
      </c>
      <c r="G13917">
        <v>47314.22</v>
      </c>
      <c r="H13917">
        <v>189256.88</v>
      </c>
      <c r="I13917">
        <f>salesdata[[#This Row],[Total_Sales_INR]]/10000000</f>
        <v>1.8925688E-2</v>
      </c>
      <c r="J13917" t="s">
        <v>34</v>
      </c>
      <c r="K13917" t="s">
        <v>19</v>
      </c>
      <c r="L13917">
        <v>3</v>
      </c>
      <c r="M13917" t="s">
        <v>77</v>
      </c>
      <c r="N13917" t="s">
        <v>173</v>
      </c>
      <c r="O13917" t="s">
        <v>22</v>
      </c>
    </row>
    <row r="13918" spans="1:15">
      <c r="A13918" t="s">
        <v>21065</v>
      </c>
      <c r="B13918" s="1">
        <v>45903</v>
      </c>
      <c r="C13918" t="s">
        <v>13102</v>
      </c>
      <c r="D13918" t="s">
        <v>102</v>
      </c>
      <c r="E13918" t="s">
        <v>155</v>
      </c>
      <c r="F13918">
        <v>4</v>
      </c>
      <c r="G13918">
        <v>47332.31</v>
      </c>
      <c r="H13918">
        <v>189329.24</v>
      </c>
      <c r="I13918">
        <f>salesdata[[#This Row],[Total_Sales_INR]]/10000000</f>
        <v>1.8932924E-2</v>
      </c>
      <c r="J13918" t="s">
        <v>18</v>
      </c>
      <c r="K13918" t="s">
        <v>72</v>
      </c>
      <c r="L13918">
        <v>3</v>
      </c>
      <c r="M13918" t="s">
        <v>36</v>
      </c>
      <c r="N13918" t="s">
        <v>37</v>
      </c>
      <c r="O13918" t="s">
        <v>22</v>
      </c>
    </row>
    <row r="13919" spans="1:15">
      <c r="A13919" t="s">
        <v>21066</v>
      </c>
      <c r="B13919" s="1">
        <v>45959</v>
      </c>
      <c r="C13919" t="s">
        <v>21067</v>
      </c>
      <c r="D13919" t="s">
        <v>45</v>
      </c>
      <c r="E13919" t="s">
        <v>60</v>
      </c>
      <c r="F13919">
        <v>4</v>
      </c>
      <c r="G13919">
        <v>39165.699999999997</v>
      </c>
      <c r="H13919">
        <v>156662.79999999999</v>
      </c>
      <c r="I13919">
        <f>salesdata[[#This Row],[Total_Sales_INR]]/10000000</f>
        <v>1.5666279999999998E-2</v>
      </c>
      <c r="J13919" t="s">
        <v>27</v>
      </c>
      <c r="K13919" t="s">
        <v>19</v>
      </c>
      <c r="L13919">
        <v>1</v>
      </c>
      <c r="M13919" t="s">
        <v>181</v>
      </c>
      <c r="N13919" t="s">
        <v>82</v>
      </c>
      <c r="O13919" t="s">
        <v>22</v>
      </c>
    </row>
    <row r="13920" spans="1:15">
      <c r="A13920" t="s">
        <v>21068</v>
      </c>
      <c r="B13920" s="1">
        <v>46002</v>
      </c>
      <c r="C13920" t="s">
        <v>10760</v>
      </c>
      <c r="D13920" t="s">
        <v>32</v>
      </c>
      <c r="E13920" t="s">
        <v>33</v>
      </c>
      <c r="F13920">
        <v>3</v>
      </c>
      <c r="G13920">
        <v>30910.27</v>
      </c>
      <c r="H13920">
        <v>92730.81</v>
      </c>
      <c r="I13920">
        <f>salesdata[[#This Row],[Total_Sales_INR]]/10000000</f>
        <v>9.273080999999999E-3</v>
      </c>
      <c r="J13920" t="s">
        <v>34</v>
      </c>
      <c r="K13920" t="s">
        <v>19</v>
      </c>
      <c r="L13920">
        <v>2</v>
      </c>
      <c r="M13920" t="s">
        <v>265</v>
      </c>
      <c r="N13920" t="s">
        <v>360</v>
      </c>
      <c r="O13920" t="s">
        <v>22</v>
      </c>
    </row>
    <row r="13921" spans="1:15">
      <c r="A13921" t="s">
        <v>21069</v>
      </c>
      <c r="B13921" s="1">
        <v>45859</v>
      </c>
      <c r="C13921" t="s">
        <v>4507</v>
      </c>
      <c r="D13921" t="s">
        <v>25</v>
      </c>
      <c r="E13921" t="s">
        <v>91</v>
      </c>
      <c r="F13921">
        <v>1</v>
      </c>
      <c r="G13921">
        <v>3318.64</v>
      </c>
      <c r="H13921">
        <v>3318.64</v>
      </c>
      <c r="I13921">
        <f>salesdata[[#This Row],[Total_Sales_INR]]/10000000</f>
        <v>3.3186399999999997E-4</v>
      </c>
      <c r="J13921" t="s">
        <v>18</v>
      </c>
      <c r="K13921" t="s">
        <v>19</v>
      </c>
      <c r="L13921">
        <v>4</v>
      </c>
      <c r="M13921" t="s">
        <v>123</v>
      </c>
      <c r="N13921" t="s">
        <v>42</v>
      </c>
      <c r="O13921" t="s">
        <v>22</v>
      </c>
    </row>
    <row r="13922" spans="1:15">
      <c r="A13922" t="s">
        <v>21070</v>
      </c>
      <c r="B13922" s="1">
        <v>45823</v>
      </c>
      <c r="C13922" t="s">
        <v>6440</v>
      </c>
      <c r="D13922" t="s">
        <v>45</v>
      </c>
      <c r="E13922" t="s">
        <v>60</v>
      </c>
      <c r="F13922">
        <v>5</v>
      </c>
      <c r="G13922">
        <v>47833.94</v>
      </c>
      <c r="H13922">
        <v>239169.7</v>
      </c>
      <c r="I13922">
        <f>salesdata[[#This Row],[Total_Sales_INR]]/10000000</f>
        <v>2.3916970000000003E-2</v>
      </c>
      <c r="J13922" t="s">
        <v>47</v>
      </c>
      <c r="K13922" t="s">
        <v>35</v>
      </c>
      <c r="L13922">
        <v>1</v>
      </c>
      <c r="M13922" t="s">
        <v>107</v>
      </c>
      <c r="N13922" t="s">
        <v>150</v>
      </c>
      <c r="O13922" t="s">
        <v>22</v>
      </c>
    </row>
    <row r="13923" spans="1:15">
      <c r="A13923" t="s">
        <v>21071</v>
      </c>
      <c r="B13923" s="1">
        <v>45857</v>
      </c>
      <c r="C13923" t="s">
        <v>3020</v>
      </c>
      <c r="D13923" t="s">
        <v>102</v>
      </c>
      <c r="E13923" t="s">
        <v>193</v>
      </c>
      <c r="F13923">
        <v>5</v>
      </c>
      <c r="G13923">
        <v>9564.17</v>
      </c>
      <c r="H13923">
        <v>47820.85</v>
      </c>
      <c r="I13923">
        <f>salesdata[[#This Row],[Total_Sales_INR]]/10000000</f>
        <v>4.7820850000000002E-3</v>
      </c>
      <c r="J13923" t="s">
        <v>18</v>
      </c>
      <c r="K13923" t="s">
        <v>19</v>
      </c>
      <c r="L13923">
        <v>2</v>
      </c>
      <c r="M13923" t="s">
        <v>265</v>
      </c>
      <c r="N13923" t="s">
        <v>156</v>
      </c>
      <c r="O13923" t="s">
        <v>22</v>
      </c>
    </row>
    <row r="13924" spans="1:15">
      <c r="A13924" t="s">
        <v>21072</v>
      </c>
      <c r="B13924" s="1">
        <v>45837</v>
      </c>
      <c r="C13924" t="s">
        <v>5229</v>
      </c>
      <c r="D13924" t="s">
        <v>102</v>
      </c>
      <c r="E13924" t="s">
        <v>155</v>
      </c>
      <c r="F13924">
        <v>5</v>
      </c>
      <c r="G13924">
        <v>15770.42</v>
      </c>
      <c r="H13924">
        <v>78852.100000000006</v>
      </c>
      <c r="I13924">
        <f>salesdata[[#This Row],[Total_Sales_INR]]/10000000</f>
        <v>7.8852100000000001E-3</v>
      </c>
      <c r="J13924" t="s">
        <v>34</v>
      </c>
      <c r="K13924" t="s">
        <v>35</v>
      </c>
      <c r="L13924">
        <v>3</v>
      </c>
      <c r="M13924" t="s">
        <v>36</v>
      </c>
      <c r="N13924" t="s">
        <v>94</v>
      </c>
      <c r="O13924" t="s">
        <v>22</v>
      </c>
    </row>
    <row r="13925" spans="1:15">
      <c r="A13925" t="s">
        <v>21073</v>
      </c>
      <c r="B13925" s="1">
        <v>45702</v>
      </c>
      <c r="C13925" t="s">
        <v>12914</v>
      </c>
      <c r="D13925" t="s">
        <v>25</v>
      </c>
      <c r="E13925" t="s">
        <v>280</v>
      </c>
      <c r="F13925">
        <v>5</v>
      </c>
      <c r="G13925">
        <v>17256.169999999998</v>
      </c>
      <c r="H13925">
        <v>86280.85</v>
      </c>
      <c r="I13925">
        <f>salesdata[[#This Row],[Total_Sales_INR]]/10000000</f>
        <v>8.6280850000000006E-3</v>
      </c>
      <c r="J13925" t="s">
        <v>34</v>
      </c>
      <c r="K13925" t="s">
        <v>72</v>
      </c>
      <c r="L13925">
        <v>3</v>
      </c>
      <c r="M13925" t="s">
        <v>61</v>
      </c>
      <c r="N13925" t="s">
        <v>360</v>
      </c>
      <c r="O13925" t="s">
        <v>22</v>
      </c>
    </row>
    <row r="13926" spans="1:15">
      <c r="A13926" t="s">
        <v>21074</v>
      </c>
      <c r="B13926" s="1">
        <v>45744</v>
      </c>
      <c r="C13926" t="s">
        <v>20987</v>
      </c>
      <c r="D13926" t="s">
        <v>45</v>
      </c>
      <c r="E13926" t="s">
        <v>46</v>
      </c>
      <c r="F13926">
        <v>3</v>
      </c>
      <c r="G13926">
        <v>35107.31</v>
      </c>
      <c r="H13926">
        <v>105321.93</v>
      </c>
      <c r="I13926">
        <f>salesdata[[#This Row],[Total_Sales_INR]]/10000000</f>
        <v>1.0532192999999999E-2</v>
      </c>
      <c r="J13926" t="s">
        <v>27</v>
      </c>
      <c r="K13926" t="s">
        <v>72</v>
      </c>
      <c r="L13926">
        <v>4</v>
      </c>
      <c r="M13926" t="s">
        <v>88</v>
      </c>
      <c r="N13926" t="s">
        <v>69</v>
      </c>
      <c r="O13926" t="s">
        <v>22</v>
      </c>
    </row>
    <row r="13927" spans="1:15">
      <c r="A13927" t="s">
        <v>21075</v>
      </c>
      <c r="B13927" s="1">
        <v>45736</v>
      </c>
      <c r="C13927" t="s">
        <v>21076</v>
      </c>
      <c r="D13927" t="s">
        <v>45</v>
      </c>
      <c r="E13927" t="s">
        <v>46</v>
      </c>
      <c r="F13927">
        <v>3</v>
      </c>
      <c r="G13927">
        <v>45910.05</v>
      </c>
      <c r="H13927">
        <v>137730.15</v>
      </c>
      <c r="I13927">
        <f>salesdata[[#This Row],[Total_Sales_INR]]/10000000</f>
        <v>1.3773015E-2</v>
      </c>
      <c r="J13927" t="s">
        <v>34</v>
      </c>
      <c r="K13927" t="s">
        <v>19</v>
      </c>
      <c r="L13927">
        <v>4</v>
      </c>
      <c r="M13927" t="s">
        <v>123</v>
      </c>
      <c r="N13927" t="s">
        <v>156</v>
      </c>
      <c r="O13927" t="s">
        <v>22</v>
      </c>
    </row>
    <row r="13928" spans="1:15">
      <c r="A13928" t="s">
        <v>21077</v>
      </c>
      <c r="B13928" s="1">
        <v>45936</v>
      </c>
      <c r="C13928" t="s">
        <v>10371</v>
      </c>
      <c r="D13928" t="s">
        <v>102</v>
      </c>
      <c r="E13928" t="s">
        <v>193</v>
      </c>
      <c r="F13928">
        <v>3</v>
      </c>
      <c r="G13928">
        <v>14042.83</v>
      </c>
      <c r="H13928">
        <v>42128.49</v>
      </c>
      <c r="I13928">
        <f>salesdata[[#This Row],[Total_Sales_INR]]/10000000</f>
        <v>4.2128489999999994E-3</v>
      </c>
      <c r="J13928" t="s">
        <v>18</v>
      </c>
      <c r="K13928" t="s">
        <v>19</v>
      </c>
      <c r="L13928">
        <v>1</v>
      </c>
      <c r="M13928" t="s">
        <v>20</v>
      </c>
      <c r="N13928" t="s">
        <v>69</v>
      </c>
      <c r="O13928" t="s">
        <v>22</v>
      </c>
    </row>
    <row r="13929" spans="1:15">
      <c r="A13929" t="s">
        <v>21078</v>
      </c>
      <c r="B13929" s="1">
        <v>45806</v>
      </c>
      <c r="C13929" t="s">
        <v>8296</v>
      </c>
      <c r="D13929" t="s">
        <v>25</v>
      </c>
      <c r="E13929" t="s">
        <v>26</v>
      </c>
      <c r="F13929">
        <v>3</v>
      </c>
      <c r="G13929">
        <v>16218.8</v>
      </c>
      <c r="H13929">
        <v>48656.4</v>
      </c>
      <c r="I13929">
        <f>salesdata[[#This Row],[Total_Sales_INR]]/10000000</f>
        <v>4.8656400000000001E-3</v>
      </c>
      <c r="J13929" t="s">
        <v>47</v>
      </c>
      <c r="K13929" t="s">
        <v>72</v>
      </c>
      <c r="L13929">
        <v>1</v>
      </c>
      <c r="M13929" t="s">
        <v>20</v>
      </c>
      <c r="N13929" t="s">
        <v>62</v>
      </c>
      <c r="O13929" t="s">
        <v>22</v>
      </c>
    </row>
    <row r="13930" spans="1:15">
      <c r="A13930" t="s">
        <v>21079</v>
      </c>
      <c r="B13930" s="1">
        <v>45916</v>
      </c>
      <c r="C13930" t="s">
        <v>21080</v>
      </c>
      <c r="D13930" t="s">
        <v>45</v>
      </c>
      <c r="E13930" t="s">
        <v>60</v>
      </c>
      <c r="F13930">
        <v>1</v>
      </c>
      <c r="G13930">
        <v>27737.82</v>
      </c>
      <c r="H13930">
        <v>27737.82</v>
      </c>
      <c r="I13930">
        <f>salesdata[[#This Row],[Total_Sales_INR]]/10000000</f>
        <v>2.7737819999999998E-3</v>
      </c>
      <c r="J13930" t="s">
        <v>18</v>
      </c>
      <c r="K13930" t="s">
        <v>19</v>
      </c>
      <c r="L13930">
        <v>4</v>
      </c>
      <c r="M13930" t="s">
        <v>160</v>
      </c>
      <c r="N13930" t="s">
        <v>62</v>
      </c>
      <c r="O13930" t="s">
        <v>22</v>
      </c>
    </row>
    <row r="13931" spans="1:15">
      <c r="A13931" t="s">
        <v>21081</v>
      </c>
      <c r="B13931" s="1">
        <v>45824</v>
      </c>
      <c r="C13931" t="s">
        <v>15788</v>
      </c>
      <c r="D13931" t="s">
        <v>45</v>
      </c>
      <c r="E13931" t="s">
        <v>46</v>
      </c>
      <c r="F13931">
        <v>5</v>
      </c>
      <c r="G13931">
        <v>35457.03</v>
      </c>
      <c r="H13931">
        <v>177285.15</v>
      </c>
      <c r="I13931">
        <f>salesdata[[#This Row],[Total_Sales_INR]]/10000000</f>
        <v>1.7728515E-2</v>
      </c>
      <c r="J13931" t="s">
        <v>27</v>
      </c>
      <c r="K13931" t="s">
        <v>19</v>
      </c>
      <c r="L13931">
        <v>2</v>
      </c>
      <c r="M13931" t="s">
        <v>141</v>
      </c>
      <c r="N13931" t="s">
        <v>127</v>
      </c>
      <c r="O13931" t="s">
        <v>22</v>
      </c>
    </row>
    <row r="13932" spans="1:15">
      <c r="A13932" t="s">
        <v>21082</v>
      </c>
      <c r="B13932" s="1">
        <v>45757</v>
      </c>
      <c r="C13932" t="s">
        <v>21083</v>
      </c>
      <c r="D13932" t="s">
        <v>16</v>
      </c>
      <c r="E13932" t="s">
        <v>145</v>
      </c>
      <c r="F13932">
        <v>1</v>
      </c>
      <c r="G13932">
        <v>10481.629999999999</v>
      </c>
      <c r="H13932">
        <v>10481.629999999999</v>
      </c>
      <c r="I13932">
        <f>salesdata[[#This Row],[Total_Sales_INR]]/10000000</f>
        <v>1.048163E-3</v>
      </c>
      <c r="J13932" t="s">
        <v>18</v>
      </c>
      <c r="K13932" t="s">
        <v>72</v>
      </c>
      <c r="L13932">
        <v>2</v>
      </c>
      <c r="M13932" t="s">
        <v>133</v>
      </c>
      <c r="N13932" t="s">
        <v>78</v>
      </c>
      <c r="O13932" t="s">
        <v>22</v>
      </c>
    </row>
    <row r="13933" spans="1:15">
      <c r="A13933" t="s">
        <v>21084</v>
      </c>
      <c r="B13933" s="1">
        <v>45823</v>
      </c>
      <c r="C13933" t="s">
        <v>20683</v>
      </c>
      <c r="D13933" t="s">
        <v>102</v>
      </c>
      <c r="E13933" t="s">
        <v>155</v>
      </c>
      <c r="F13933">
        <v>5</v>
      </c>
      <c r="G13933">
        <v>21548.720000000001</v>
      </c>
      <c r="H13933">
        <v>107743.6</v>
      </c>
      <c r="I13933">
        <f>salesdata[[#This Row],[Total_Sales_INR]]/10000000</f>
        <v>1.077436E-2</v>
      </c>
      <c r="J13933" t="s">
        <v>47</v>
      </c>
      <c r="K13933" t="s">
        <v>35</v>
      </c>
      <c r="L13933">
        <v>3</v>
      </c>
      <c r="M13933" t="s">
        <v>36</v>
      </c>
      <c r="N13933" t="s">
        <v>29</v>
      </c>
      <c r="O13933" t="s">
        <v>22</v>
      </c>
    </row>
    <row r="13934" spans="1:15">
      <c r="A13934" t="s">
        <v>21085</v>
      </c>
      <c r="B13934" s="1">
        <v>46016</v>
      </c>
      <c r="C13934" t="s">
        <v>21086</v>
      </c>
      <c r="D13934" t="s">
        <v>16</v>
      </c>
      <c r="E13934" t="s">
        <v>17</v>
      </c>
      <c r="F13934">
        <v>1</v>
      </c>
      <c r="G13934">
        <v>40430.480000000003</v>
      </c>
      <c r="H13934">
        <v>40430.480000000003</v>
      </c>
      <c r="I13934">
        <f>salesdata[[#This Row],[Total_Sales_INR]]/10000000</f>
        <v>4.0430480000000005E-3</v>
      </c>
      <c r="J13934" t="s">
        <v>47</v>
      </c>
      <c r="K13934" t="s">
        <v>35</v>
      </c>
      <c r="L13934">
        <v>1</v>
      </c>
      <c r="M13934" t="s">
        <v>20</v>
      </c>
      <c r="N13934" t="s">
        <v>29</v>
      </c>
      <c r="O13934" t="s">
        <v>22</v>
      </c>
    </row>
    <row r="13935" spans="1:15">
      <c r="A13935" t="s">
        <v>21087</v>
      </c>
      <c r="B13935" s="1">
        <v>45841</v>
      </c>
      <c r="C13935" t="s">
        <v>1188</v>
      </c>
      <c r="D13935" t="s">
        <v>16</v>
      </c>
      <c r="E13935" t="s">
        <v>17</v>
      </c>
      <c r="F13935">
        <v>1</v>
      </c>
      <c r="G13935">
        <v>15547.7</v>
      </c>
      <c r="H13935">
        <v>15547.7</v>
      </c>
      <c r="I13935">
        <f>salesdata[[#This Row],[Total_Sales_INR]]/10000000</f>
        <v>1.55477E-3</v>
      </c>
      <c r="J13935" t="s">
        <v>47</v>
      </c>
      <c r="K13935" t="s">
        <v>19</v>
      </c>
      <c r="L13935">
        <v>5</v>
      </c>
      <c r="M13935" t="s">
        <v>41</v>
      </c>
      <c r="N13935" t="s">
        <v>178</v>
      </c>
      <c r="O13935" t="s">
        <v>22</v>
      </c>
    </row>
    <row r="13936" spans="1:15">
      <c r="A13936" t="s">
        <v>21088</v>
      </c>
      <c r="B13936" s="1">
        <v>45819</v>
      </c>
      <c r="C13936" t="s">
        <v>4466</v>
      </c>
      <c r="D13936" t="s">
        <v>102</v>
      </c>
      <c r="E13936" t="s">
        <v>103</v>
      </c>
      <c r="F13936">
        <v>4</v>
      </c>
      <c r="G13936">
        <v>10281.06</v>
      </c>
      <c r="H13936">
        <v>41124.239999999998</v>
      </c>
      <c r="I13936">
        <f>salesdata[[#This Row],[Total_Sales_INR]]/10000000</f>
        <v>4.1124239999999999E-3</v>
      </c>
      <c r="J13936" t="s">
        <v>34</v>
      </c>
      <c r="K13936" t="s">
        <v>35</v>
      </c>
      <c r="L13936">
        <v>3</v>
      </c>
      <c r="M13936" t="s">
        <v>61</v>
      </c>
      <c r="N13936" t="s">
        <v>360</v>
      </c>
      <c r="O13936" t="s">
        <v>22</v>
      </c>
    </row>
    <row r="13937" spans="1:15">
      <c r="A13937" t="s">
        <v>21089</v>
      </c>
      <c r="B13937" s="1">
        <v>45904</v>
      </c>
      <c r="C13937" t="s">
        <v>15800</v>
      </c>
      <c r="D13937" t="s">
        <v>32</v>
      </c>
      <c r="E13937" t="s">
        <v>81</v>
      </c>
      <c r="F13937">
        <v>4</v>
      </c>
      <c r="G13937">
        <v>37443.339999999997</v>
      </c>
      <c r="H13937">
        <v>149773.35999999999</v>
      </c>
      <c r="I13937">
        <f>salesdata[[#This Row],[Total_Sales_INR]]/10000000</f>
        <v>1.4977335999999999E-2</v>
      </c>
      <c r="J13937" t="s">
        <v>27</v>
      </c>
      <c r="K13937" t="s">
        <v>19</v>
      </c>
      <c r="L13937">
        <v>1</v>
      </c>
      <c r="M13937" t="s">
        <v>181</v>
      </c>
      <c r="N13937" t="s">
        <v>173</v>
      </c>
      <c r="O13937" t="s">
        <v>22</v>
      </c>
    </row>
    <row r="13938" spans="1:15">
      <c r="A13938" t="s">
        <v>21090</v>
      </c>
      <c r="B13938" s="1">
        <v>45861</v>
      </c>
      <c r="C13938" t="s">
        <v>2896</v>
      </c>
      <c r="D13938" t="s">
        <v>16</v>
      </c>
      <c r="E13938" t="s">
        <v>159</v>
      </c>
      <c r="F13938">
        <v>4</v>
      </c>
      <c r="G13938">
        <v>21836.29</v>
      </c>
      <c r="H13938">
        <v>87345.16</v>
      </c>
      <c r="I13938">
        <f>salesdata[[#This Row],[Total_Sales_INR]]/10000000</f>
        <v>8.7345160000000012E-3</v>
      </c>
      <c r="J13938" t="s">
        <v>27</v>
      </c>
      <c r="K13938" t="s">
        <v>19</v>
      </c>
      <c r="L13938">
        <v>2</v>
      </c>
      <c r="M13938" t="s">
        <v>104</v>
      </c>
      <c r="N13938" t="s">
        <v>52</v>
      </c>
      <c r="O13938" t="s">
        <v>22</v>
      </c>
    </row>
    <row r="13939" spans="1:15">
      <c r="A13939" t="s">
        <v>21091</v>
      </c>
      <c r="B13939" s="1">
        <v>45838</v>
      </c>
      <c r="C13939" t="s">
        <v>8268</v>
      </c>
      <c r="D13939" t="s">
        <v>25</v>
      </c>
      <c r="E13939" t="s">
        <v>26</v>
      </c>
      <c r="F13939">
        <v>4</v>
      </c>
      <c r="G13939">
        <v>39093.33</v>
      </c>
      <c r="H13939">
        <v>156373.32</v>
      </c>
      <c r="I13939">
        <f>salesdata[[#This Row],[Total_Sales_INR]]/10000000</f>
        <v>1.5637332E-2</v>
      </c>
      <c r="J13939" t="s">
        <v>34</v>
      </c>
      <c r="K13939" t="s">
        <v>35</v>
      </c>
      <c r="L13939">
        <v>4</v>
      </c>
      <c r="M13939" t="s">
        <v>185</v>
      </c>
      <c r="N13939" t="s">
        <v>173</v>
      </c>
      <c r="O13939" t="s">
        <v>22</v>
      </c>
    </row>
    <row r="13940" spans="1:15">
      <c r="A13940" t="s">
        <v>21092</v>
      </c>
      <c r="B13940" s="1">
        <v>45688</v>
      </c>
      <c r="C13940" t="s">
        <v>2684</v>
      </c>
      <c r="D13940" t="s">
        <v>102</v>
      </c>
      <c r="E13940" t="s">
        <v>118</v>
      </c>
      <c r="F13940">
        <v>5</v>
      </c>
      <c r="G13940">
        <v>41255.29</v>
      </c>
      <c r="H13940">
        <v>206276.45</v>
      </c>
      <c r="I13940">
        <f>salesdata[[#This Row],[Total_Sales_INR]]/10000000</f>
        <v>2.0627645E-2</v>
      </c>
      <c r="J13940" t="s">
        <v>18</v>
      </c>
      <c r="K13940" t="s">
        <v>35</v>
      </c>
      <c r="L13940">
        <v>1</v>
      </c>
      <c r="M13940" t="s">
        <v>68</v>
      </c>
      <c r="N13940" t="s">
        <v>29</v>
      </c>
      <c r="O13940" t="s">
        <v>22</v>
      </c>
    </row>
    <row r="13941" spans="1:15">
      <c r="A13941" t="s">
        <v>21093</v>
      </c>
      <c r="B13941" s="1">
        <v>45708</v>
      </c>
      <c r="C13941" t="s">
        <v>13526</v>
      </c>
      <c r="D13941" t="s">
        <v>16</v>
      </c>
      <c r="E13941" t="s">
        <v>159</v>
      </c>
      <c r="F13941">
        <v>4</v>
      </c>
      <c r="G13941">
        <v>10350.23</v>
      </c>
      <c r="H13941">
        <v>41400.92</v>
      </c>
      <c r="I13941">
        <f>salesdata[[#This Row],[Total_Sales_INR]]/10000000</f>
        <v>4.1400919999999997E-3</v>
      </c>
      <c r="J13941" t="s">
        <v>47</v>
      </c>
      <c r="K13941" t="s">
        <v>35</v>
      </c>
      <c r="L13941">
        <v>5</v>
      </c>
      <c r="M13941" t="s">
        <v>51</v>
      </c>
      <c r="N13941" t="s">
        <v>178</v>
      </c>
      <c r="O13941" t="s">
        <v>22</v>
      </c>
    </row>
    <row r="13942" spans="1:15">
      <c r="A13942" t="s">
        <v>21094</v>
      </c>
      <c r="B13942" s="1">
        <v>45893</v>
      </c>
      <c r="C13942" t="s">
        <v>3335</v>
      </c>
      <c r="D13942" t="s">
        <v>32</v>
      </c>
      <c r="E13942" t="s">
        <v>250</v>
      </c>
      <c r="F13942">
        <v>1</v>
      </c>
      <c r="G13942">
        <v>35447.74</v>
      </c>
      <c r="H13942">
        <v>35447.74</v>
      </c>
      <c r="I13942">
        <f>salesdata[[#This Row],[Total_Sales_INR]]/10000000</f>
        <v>3.5447739999999997E-3</v>
      </c>
      <c r="J13942" t="s">
        <v>27</v>
      </c>
      <c r="K13942" t="s">
        <v>72</v>
      </c>
      <c r="L13942">
        <v>4</v>
      </c>
      <c r="M13942" t="s">
        <v>198</v>
      </c>
      <c r="N13942" t="s">
        <v>173</v>
      </c>
      <c r="O13942" t="s">
        <v>22</v>
      </c>
    </row>
    <row r="13943" spans="1:15">
      <c r="A13943" t="s">
        <v>21095</v>
      </c>
      <c r="B13943" s="1">
        <v>45698</v>
      </c>
      <c r="C13943" t="s">
        <v>21096</v>
      </c>
      <c r="D13943" t="s">
        <v>25</v>
      </c>
      <c r="E13943" t="s">
        <v>140</v>
      </c>
      <c r="F13943">
        <v>4</v>
      </c>
      <c r="G13943">
        <v>43741.45</v>
      </c>
      <c r="H13943">
        <v>174965.8</v>
      </c>
      <c r="I13943">
        <f>salesdata[[#This Row],[Total_Sales_INR]]/10000000</f>
        <v>1.7496579999999998E-2</v>
      </c>
      <c r="J13943" t="s">
        <v>34</v>
      </c>
      <c r="K13943" t="s">
        <v>35</v>
      </c>
      <c r="L13943">
        <v>5</v>
      </c>
      <c r="M13943" t="s">
        <v>73</v>
      </c>
      <c r="N13943" t="s">
        <v>360</v>
      </c>
      <c r="O13943" t="s">
        <v>22</v>
      </c>
    </row>
    <row r="13944" spans="1:15">
      <c r="A13944" t="s">
        <v>21097</v>
      </c>
      <c r="B13944" s="1">
        <v>45717</v>
      </c>
      <c r="C13944" t="s">
        <v>4317</v>
      </c>
      <c r="D13944" t="s">
        <v>16</v>
      </c>
      <c r="E13944" t="s">
        <v>137</v>
      </c>
      <c r="F13944">
        <v>3</v>
      </c>
      <c r="G13944">
        <v>42709.27</v>
      </c>
      <c r="H13944">
        <v>128127.81</v>
      </c>
      <c r="I13944">
        <f>salesdata[[#This Row],[Total_Sales_INR]]/10000000</f>
        <v>1.2812781000000001E-2</v>
      </c>
      <c r="J13944" t="s">
        <v>47</v>
      </c>
      <c r="K13944" t="s">
        <v>72</v>
      </c>
      <c r="L13944">
        <v>4</v>
      </c>
      <c r="M13944" t="s">
        <v>185</v>
      </c>
      <c r="N13944" t="s">
        <v>213</v>
      </c>
      <c r="O13944" t="s">
        <v>22</v>
      </c>
    </row>
    <row r="13945" spans="1:15">
      <c r="A13945" t="s">
        <v>21098</v>
      </c>
      <c r="B13945" s="1">
        <v>45793</v>
      </c>
      <c r="C13945" t="s">
        <v>2488</v>
      </c>
      <c r="D13945" t="s">
        <v>25</v>
      </c>
      <c r="E13945" t="s">
        <v>91</v>
      </c>
      <c r="F13945">
        <v>3</v>
      </c>
      <c r="G13945">
        <v>17111.71</v>
      </c>
      <c r="H13945">
        <v>51335.13</v>
      </c>
      <c r="I13945">
        <f>salesdata[[#This Row],[Total_Sales_INR]]/10000000</f>
        <v>5.1335130000000001E-3</v>
      </c>
      <c r="J13945" t="s">
        <v>47</v>
      </c>
      <c r="K13945" t="s">
        <v>72</v>
      </c>
      <c r="L13945">
        <v>1</v>
      </c>
      <c r="M13945" t="s">
        <v>181</v>
      </c>
      <c r="N13945" t="s">
        <v>97</v>
      </c>
      <c r="O13945" t="s">
        <v>22</v>
      </c>
    </row>
    <row r="13946" spans="1:15">
      <c r="A13946" t="s">
        <v>21099</v>
      </c>
      <c r="B13946" s="1">
        <v>45970</v>
      </c>
      <c r="C13946" t="s">
        <v>9222</v>
      </c>
      <c r="D13946" t="s">
        <v>102</v>
      </c>
      <c r="E13946" t="s">
        <v>118</v>
      </c>
      <c r="F13946">
        <v>1</v>
      </c>
      <c r="G13946">
        <v>3241.67</v>
      </c>
      <c r="H13946">
        <v>3241.67</v>
      </c>
      <c r="I13946">
        <f>salesdata[[#This Row],[Total_Sales_INR]]/10000000</f>
        <v>3.2416699999999999E-4</v>
      </c>
      <c r="J13946" t="s">
        <v>34</v>
      </c>
      <c r="K13946" t="s">
        <v>19</v>
      </c>
      <c r="L13946">
        <v>4</v>
      </c>
      <c r="M13946" t="s">
        <v>185</v>
      </c>
      <c r="N13946" t="s">
        <v>48</v>
      </c>
      <c r="O13946" t="s">
        <v>22</v>
      </c>
    </row>
    <row r="13947" spans="1:15">
      <c r="A13947" t="s">
        <v>21100</v>
      </c>
      <c r="B13947" s="1">
        <v>46017</v>
      </c>
      <c r="C13947" t="s">
        <v>482</v>
      </c>
      <c r="D13947" t="s">
        <v>102</v>
      </c>
      <c r="E13947" t="s">
        <v>193</v>
      </c>
      <c r="F13947">
        <v>4</v>
      </c>
      <c r="G13947">
        <v>48922.14</v>
      </c>
      <c r="H13947">
        <v>195688.56</v>
      </c>
      <c r="I13947">
        <f>salesdata[[#This Row],[Total_Sales_INR]]/10000000</f>
        <v>1.9568855999999999E-2</v>
      </c>
      <c r="J13947" t="s">
        <v>27</v>
      </c>
      <c r="K13947" t="s">
        <v>35</v>
      </c>
      <c r="L13947">
        <v>5</v>
      </c>
      <c r="M13947" t="s">
        <v>170</v>
      </c>
      <c r="N13947" t="s">
        <v>42</v>
      </c>
      <c r="O13947" t="s">
        <v>22</v>
      </c>
    </row>
    <row r="13948" spans="1:15">
      <c r="A13948" t="s">
        <v>21101</v>
      </c>
      <c r="B13948" s="1">
        <v>45911</v>
      </c>
      <c r="C13948" t="s">
        <v>5886</v>
      </c>
      <c r="D13948" t="s">
        <v>102</v>
      </c>
      <c r="E13948" t="s">
        <v>193</v>
      </c>
      <c r="F13948">
        <v>5</v>
      </c>
      <c r="G13948">
        <v>19659.29</v>
      </c>
      <c r="H13948">
        <v>98296.45</v>
      </c>
      <c r="I13948">
        <f>salesdata[[#This Row],[Total_Sales_INR]]/10000000</f>
        <v>9.8296449999999997E-3</v>
      </c>
      <c r="J13948" t="s">
        <v>18</v>
      </c>
      <c r="K13948" t="s">
        <v>72</v>
      </c>
      <c r="L13948">
        <v>2</v>
      </c>
      <c r="M13948" t="s">
        <v>133</v>
      </c>
      <c r="N13948" t="s">
        <v>52</v>
      </c>
      <c r="O13948" t="s">
        <v>22</v>
      </c>
    </row>
    <row r="13949" spans="1:15">
      <c r="A13949" t="s">
        <v>21102</v>
      </c>
      <c r="B13949" s="1">
        <v>45794</v>
      </c>
      <c r="C13949" t="s">
        <v>18928</v>
      </c>
      <c r="D13949" t="s">
        <v>25</v>
      </c>
      <c r="E13949" t="s">
        <v>280</v>
      </c>
      <c r="F13949">
        <v>5</v>
      </c>
      <c r="G13949">
        <v>17415.36</v>
      </c>
      <c r="H13949">
        <v>87076.800000000003</v>
      </c>
      <c r="I13949">
        <f>salesdata[[#This Row],[Total_Sales_INR]]/10000000</f>
        <v>8.7076800000000006E-3</v>
      </c>
      <c r="J13949" t="s">
        <v>47</v>
      </c>
      <c r="K13949" t="s">
        <v>72</v>
      </c>
      <c r="L13949">
        <v>4</v>
      </c>
      <c r="M13949" t="s">
        <v>88</v>
      </c>
      <c r="N13949" t="s">
        <v>57</v>
      </c>
      <c r="O13949" t="s">
        <v>22</v>
      </c>
    </row>
    <row r="13950" spans="1:15">
      <c r="A13950" t="s">
        <v>21103</v>
      </c>
      <c r="B13950" s="1">
        <v>45965</v>
      </c>
      <c r="C13950" t="s">
        <v>21104</v>
      </c>
      <c r="D13950" t="s">
        <v>25</v>
      </c>
      <c r="E13950" t="s">
        <v>91</v>
      </c>
      <c r="F13950">
        <v>4</v>
      </c>
      <c r="G13950">
        <v>37527.39</v>
      </c>
      <c r="H13950">
        <v>150109.56</v>
      </c>
      <c r="I13950">
        <f>salesdata[[#This Row],[Total_Sales_INR]]/10000000</f>
        <v>1.5010955999999999E-2</v>
      </c>
      <c r="J13950" t="s">
        <v>18</v>
      </c>
      <c r="K13950" t="s">
        <v>19</v>
      </c>
      <c r="L13950">
        <v>3</v>
      </c>
      <c r="M13950" t="s">
        <v>115</v>
      </c>
      <c r="N13950" t="s">
        <v>167</v>
      </c>
      <c r="O13950" t="s">
        <v>22</v>
      </c>
    </row>
    <row r="13951" spans="1:15">
      <c r="A13951" t="s">
        <v>21105</v>
      </c>
      <c r="B13951" s="1">
        <v>45811</v>
      </c>
      <c r="C13951" t="s">
        <v>4736</v>
      </c>
      <c r="D13951" t="s">
        <v>102</v>
      </c>
      <c r="E13951" t="s">
        <v>184</v>
      </c>
      <c r="F13951">
        <v>1</v>
      </c>
      <c r="G13951">
        <v>16354.96</v>
      </c>
      <c r="H13951">
        <v>16354.96</v>
      </c>
      <c r="I13951">
        <f>salesdata[[#This Row],[Total_Sales_INR]]/10000000</f>
        <v>1.635496E-3</v>
      </c>
      <c r="J13951" t="s">
        <v>34</v>
      </c>
      <c r="K13951" t="s">
        <v>19</v>
      </c>
      <c r="L13951">
        <v>2</v>
      </c>
      <c r="M13951" t="s">
        <v>56</v>
      </c>
      <c r="N13951" t="s">
        <v>173</v>
      </c>
      <c r="O13951" t="s">
        <v>22</v>
      </c>
    </row>
    <row r="13952" spans="1:15">
      <c r="A13952" t="s">
        <v>21106</v>
      </c>
      <c r="B13952" s="1">
        <v>45821</v>
      </c>
      <c r="C13952" t="s">
        <v>12752</v>
      </c>
      <c r="D13952" t="s">
        <v>45</v>
      </c>
      <c r="E13952" t="s">
        <v>65</v>
      </c>
      <c r="F13952">
        <v>1</v>
      </c>
      <c r="G13952">
        <v>24623.82</v>
      </c>
      <c r="H13952">
        <v>24623.82</v>
      </c>
      <c r="I13952">
        <f>salesdata[[#This Row],[Total_Sales_INR]]/10000000</f>
        <v>2.4623819999999999E-3</v>
      </c>
      <c r="J13952" t="s">
        <v>27</v>
      </c>
      <c r="K13952" t="s">
        <v>35</v>
      </c>
      <c r="L13952">
        <v>4</v>
      </c>
      <c r="M13952" t="s">
        <v>198</v>
      </c>
      <c r="N13952" t="s">
        <v>48</v>
      </c>
      <c r="O13952" t="s">
        <v>22</v>
      </c>
    </row>
    <row r="13953" spans="1:15">
      <c r="A13953" t="s">
        <v>21107</v>
      </c>
      <c r="B13953" s="1">
        <v>45990</v>
      </c>
      <c r="C13953" t="s">
        <v>15915</v>
      </c>
      <c r="D13953" t="s">
        <v>45</v>
      </c>
      <c r="E13953" t="s">
        <v>55</v>
      </c>
      <c r="F13953">
        <v>5</v>
      </c>
      <c r="G13953">
        <v>26133.040000000001</v>
      </c>
      <c r="H13953">
        <v>130665.2</v>
      </c>
      <c r="I13953">
        <f>salesdata[[#This Row],[Total_Sales_INR]]/10000000</f>
        <v>1.306652E-2</v>
      </c>
      <c r="J13953" t="s">
        <v>27</v>
      </c>
      <c r="K13953" t="s">
        <v>72</v>
      </c>
      <c r="L13953">
        <v>5</v>
      </c>
      <c r="M13953" t="s">
        <v>41</v>
      </c>
      <c r="N13953" t="s">
        <v>142</v>
      </c>
      <c r="O13953" t="s">
        <v>22</v>
      </c>
    </row>
    <row r="13954" spans="1:15">
      <c r="A13954" t="s">
        <v>21108</v>
      </c>
      <c r="B13954" s="1">
        <v>45928</v>
      </c>
      <c r="C13954" t="s">
        <v>1798</v>
      </c>
      <c r="D13954" t="s">
        <v>16</v>
      </c>
      <c r="E13954" t="s">
        <v>130</v>
      </c>
      <c r="F13954">
        <v>2</v>
      </c>
      <c r="G13954">
        <v>3709.44</v>
      </c>
      <c r="H13954">
        <v>7418.88</v>
      </c>
      <c r="I13954">
        <f>salesdata[[#This Row],[Total_Sales_INR]]/10000000</f>
        <v>7.4188800000000001E-4</v>
      </c>
      <c r="J13954" t="s">
        <v>47</v>
      </c>
      <c r="K13954" t="s">
        <v>72</v>
      </c>
      <c r="L13954">
        <v>2</v>
      </c>
      <c r="M13954" t="s">
        <v>265</v>
      </c>
      <c r="N13954" t="s">
        <v>69</v>
      </c>
      <c r="O13954" t="s">
        <v>22</v>
      </c>
    </row>
    <row r="13955" spans="1:15">
      <c r="A13955" t="s">
        <v>21109</v>
      </c>
      <c r="B13955" s="1">
        <v>45929</v>
      </c>
      <c r="C13955" t="s">
        <v>154</v>
      </c>
      <c r="D13955" t="s">
        <v>45</v>
      </c>
      <c r="E13955" t="s">
        <v>60</v>
      </c>
      <c r="F13955">
        <v>3</v>
      </c>
      <c r="G13955">
        <v>42902.97</v>
      </c>
      <c r="H13955">
        <v>128708.91</v>
      </c>
      <c r="I13955">
        <f>salesdata[[#This Row],[Total_Sales_INR]]/10000000</f>
        <v>1.2870891000000001E-2</v>
      </c>
      <c r="J13955" t="s">
        <v>18</v>
      </c>
      <c r="K13955" t="s">
        <v>19</v>
      </c>
      <c r="L13955">
        <v>2</v>
      </c>
      <c r="M13955" t="s">
        <v>141</v>
      </c>
      <c r="N13955" t="s">
        <v>134</v>
      </c>
      <c r="O13955" t="s">
        <v>22</v>
      </c>
    </row>
    <row r="13956" spans="1:15">
      <c r="A13956" t="s">
        <v>21110</v>
      </c>
      <c r="B13956" s="1">
        <v>45665</v>
      </c>
      <c r="C13956" t="s">
        <v>14061</v>
      </c>
      <c r="D13956" t="s">
        <v>25</v>
      </c>
      <c r="E13956" t="s">
        <v>280</v>
      </c>
      <c r="F13956">
        <v>3</v>
      </c>
      <c r="G13956">
        <v>7660.58</v>
      </c>
      <c r="H13956">
        <v>22981.74</v>
      </c>
      <c r="I13956">
        <f>salesdata[[#This Row],[Total_Sales_INR]]/10000000</f>
        <v>2.2981740000000001E-3</v>
      </c>
      <c r="J13956" t="s">
        <v>47</v>
      </c>
      <c r="K13956" t="s">
        <v>72</v>
      </c>
      <c r="L13956">
        <v>4</v>
      </c>
      <c r="M13956" t="s">
        <v>123</v>
      </c>
      <c r="N13956" t="s">
        <v>52</v>
      </c>
      <c r="O13956" t="s">
        <v>22</v>
      </c>
    </row>
    <row r="13957" spans="1:15">
      <c r="A13957" t="s">
        <v>21111</v>
      </c>
      <c r="B13957" s="1">
        <v>45917</v>
      </c>
      <c r="C13957" t="s">
        <v>21112</v>
      </c>
      <c r="D13957" t="s">
        <v>45</v>
      </c>
      <c r="E13957" t="s">
        <v>60</v>
      </c>
      <c r="F13957">
        <v>5</v>
      </c>
      <c r="G13957">
        <v>14168.72</v>
      </c>
      <c r="H13957">
        <v>70843.600000000006</v>
      </c>
      <c r="I13957">
        <f>salesdata[[#This Row],[Total_Sales_INR]]/10000000</f>
        <v>7.0843600000000005E-3</v>
      </c>
      <c r="J13957" t="s">
        <v>47</v>
      </c>
      <c r="K13957" t="s">
        <v>72</v>
      </c>
      <c r="L13957">
        <v>4</v>
      </c>
      <c r="M13957" t="s">
        <v>123</v>
      </c>
      <c r="N13957" t="s">
        <v>120</v>
      </c>
      <c r="O13957" t="s">
        <v>22</v>
      </c>
    </row>
    <row r="13958" spans="1:15">
      <c r="A13958" t="s">
        <v>21113</v>
      </c>
      <c r="B13958" s="1">
        <v>45980</v>
      </c>
      <c r="C13958" t="s">
        <v>21114</v>
      </c>
      <c r="D13958" t="s">
        <v>102</v>
      </c>
      <c r="E13958" t="s">
        <v>118</v>
      </c>
      <c r="F13958">
        <v>3</v>
      </c>
      <c r="G13958">
        <v>28425.919999999998</v>
      </c>
      <c r="H13958">
        <v>85277.759999999995</v>
      </c>
      <c r="I13958">
        <f>salesdata[[#This Row],[Total_Sales_INR]]/10000000</f>
        <v>8.5277759999999991E-3</v>
      </c>
      <c r="J13958" t="s">
        <v>27</v>
      </c>
      <c r="K13958" t="s">
        <v>72</v>
      </c>
      <c r="L13958">
        <v>3</v>
      </c>
      <c r="M13958" t="s">
        <v>61</v>
      </c>
      <c r="N13958" t="s">
        <v>134</v>
      </c>
      <c r="O13958" t="s">
        <v>22</v>
      </c>
    </row>
    <row r="13959" spans="1:15">
      <c r="A13959" t="s">
        <v>21115</v>
      </c>
      <c r="B13959" s="1">
        <v>45993</v>
      </c>
      <c r="C13959" t="s">
        <v>7404</v>
      </c>
      <c r="D13959" t="s">
        <v>16</v>
      </c>
      <c r="E13959" t="s">
        <v>159</v>
      </c>
      <c r="F13959">
        <v>3</v>
      </c>
      <c r="G13959">
        <v>39018.67</v>
      </c>
      <c r="H13959">
        <v>117056.01</v>
      </c>
      <c r="I13959">
        <f>salesdata[[#This Row],[Total_Sales_INR]]/10000000</f>
        <v>1.1705601E-2</v>
      </c>
      <c r="J13959" t="s">
        <v>27</v>
      </c>
      <c r="K13959" t="s">
        <v>72</v>
      </c>
      <c r="L13959">
        <v>1</v>
      </c>
      <c r="M13959" t="s">
        <v>107</v>
      </c>
      <c r="N13959" t="s">
        <v>134</v>
      </c>
      <c r="O13959" t="s">
        <v>22</v>
      </c>
    </row>
    <row r="13960" spans="1:15">
      <c r="A13960" t="s">
        <v>21116</v>
      </c>
      <c r="B13960" s="1">
        <v>45748</v>
      </c>
      <c r="C13960" t="s">
        <v>15963</v>
      </c>
      <c r="D13960" t="s">
        <v>25</v>
      </c>
      <c r="E13960" t="s">
        <v>280</v>
      </c>
      <c r="F13960">
        <v>3</v>
      </c>
      <c r="G13960">
        <v>49501.29</v>
      </c>
      <c r="H13960">
        <v>148503.87</v>
      </c>
      <c r="I13960">
        <f>salesdata[[#This Row],[Total_Sales_INR]]/10000000</f>
        <v>1.4850387E-2</v>
      </c>
      <c r="J13960" t="s">
        <v>34</v>
      </c>
      <c r="K13960" t="s">
        <v>35</v>
      </c>
      <c r="L13960">
        <v>3</v>
      </c>
      <c r="M13960" t="s">
        <v>36</v>
      </c>
      <c r="N13960" t="s">
        <v>29</v>
      </c>
      <c r="O13960" t="s">
        <v>22</v>
      </c>
    </row>
    <row r="13961" spans="1:15">
      <c r="A13961" t="s">
        <v>21117</v>
      </c>
      <c r="B13961" s="1">
        <v>45920</v>
      </c>
      <c r="C13961" t="s">
        <v>4726</v>
      </c>
      <c r="D13961" t="s">
        <v>32</v>
      </c>
      <c r="E13961" t="s">
        <v>309</v>
      </c>
      <c r="F13961">
        <v>3</v>
      </c>
      <c r="G13961">
        <v>31026.92</v>
      </c>
      <c r="H13961">
        <v>93080.76</v>
      </c>
      <c r="I13961">
        <f>salesdata[[#This Row],[Total_Sales_INR]]/10000000</f>
        <v>9.3080760000000002E-3</v>
      </c>
      <c r="J13961" t="s">
        <v>34</v>
      </c>
      <c r="K13961" t="s">
        <v>19</v>
      </c>
      <c r="L13961">
        <v>4</v>
      </c>
      <c r="M13961" t="s">
        <v>88</v>
      </c>
      <c r="N13961" t="s">
        <v>178</v>
      </c>
      <c r="O13961" t="s">
        <v>22</v>
      </c>
    </row>
    <row r="13962" spans="1:15">
      <c r="A13962" t="s">
        <v>21118</v>
      </c>
      <c r="B13962" s="1">
        <v>45725</v>
      </c>
      <c r="C13962" t="s">
        <v>9541</v>
      </c>
      <c r="D13962" t="s">
        <v>102</v>
      </c>
      <c r="E13962" t="s">
        <v>184</v>
      </c>
      <c r="F13962">
        <v>4</v>
      </c>
      <c r="G13962">
        <v>22810.71</v>
      </c>
      <c r="H13962">
        <v>91242.84</v>
      </c>
      <c r="I13962">
        <f>salesdata[[#This Row],[Total_Sales_INR]]/10000000</f>
        <v>9.1242839999999999E-3</v>
      </c>
      <c r="J13962" t="s">
        <v>47</v>
      </c>
      <c r="K13962" t="s">
        <v>35</v>
      </c>
      <c r="L13962">
        <v>4</v>
      </c>
      <c r="M13962" t="s">
        <v>88</v>
      </c>
      <c r="N13962" t="s">
        <v>78</v>
      </c>
      <c r="O13962" t="s">
        <v>22</v>
      </c>
    </row>
    <row r="13963" spans="1:15">
      <c r="A13963" t="s">
        <v>21119</v>
      </c>
      <c r="B13963" s="1">
        <v>45780</v>
      </c>
      <c r="C13963" t="s">
        <v>2069</v>
      </c>
      <c r="D13963" t="s">
        <v>25</v>
      </c>
      <c r="E13963" t="s">
        <v>91</v>
      </c>
      <c r="F13963">
        <v>4</v>
      </c>
      <c r="G13963">
        <v>23908.400000000001</v>
      </c>
      <c r="H13963">
        <v>95633.600000000006</v>
      </c>
      <c r="I13963">
        <f>salesdata[[#This Row],[Total_Sales_INR]]/10000000</f>
        <v>9.5633599999999999E-3</v>
      </c>
      <c r="J13963" t="s">
        <v>47</v>
      </c>
      <c r="K13963" t="s">
        <v>72</v>
      </c>
      <c r="L13963">
        <v>5</v>
      </c>
      <c r="M13963" t="s">
        <v>41</v>
      </c>
      <c r="N13963" t="s">
        <v>94</v>
      </c>
      <c r="O13963" t="s">
        <v>22</v>
      </c>
    </row>
    <row r="13964" spans="1:15">
      <c r="A13964" t="s">
        <v>21120</v>
      </c>
      <c r="B13964" s="1">
        <v>45878</v>
      </c>
      <c r="C13964" t="s">
        <v>1952</v>
      </c>
      <c r="D13964" t="s">
        <v>32</v>
      </c>
      <c r="E13964" t="s">
        <v>250</v>
      </c>
      <c r="F13964">
        <v>2</v>
      </c>
      <c r="G13964">
        <v>15376.59</v>
      </c>
      <c r="H13964">
        <v>30753.18</v>
      </c>
      <c r="I13964">
        <f>salesdata[[#This Row],[Total_Sales_INR]]/10000000</f>
        <v>3.0753180000000001E-3</v>
      </c>
      <c r="J13964" t="s">
        <v>47</v>
      </c>
      <c r="K13964" t="s">
        <v>35</v>
      </c>
      <c r="L13964">
        <v>2</v>
      </c>
      <c r="M13964" t="s">
        <v>56</v>
      </c>
      <c r="N13964" t="s">
        <v>360</v>
      </c>
      <c r="O13964" t="s">
        <v>22</v>
      </c>
    </row>
    <row r="13965" spans="1:15">
      <c r="A13965" t="s">
        <v>21121</v>
      </c>
      <c r="B13965" s="1">
        <v>45944</v>
      </c>
      <c r="C13965" t="s">
        <v>21122</v>
      </c>
      <c r="D13965" t="s">
        <v>45</v>
      </c>
      <c r="E13965" t="s">
        <v>46</v>
      </c>
      <c r="F13965">
        <v>2</v>
      </c>
      <c r="G13965">
        <v>30133.21</v>
      </c>
      <c r="H13965">
        <v>60266.42</v>
      </c>
      <c r="I13965">
        <f>salesdata[[#This Row],[Total_Sales_INR]]/10000000</f>
        <v>6.0266419999999996E-3</v>
      </c>
      <c r="J13965" t="s">
        <v>18</v>
      </c>
      <c r="K13965" t="s">
        <v>35</v>
      </c>
      <c r="L13965">
        <v>3</v>
      </c>
      <c r="M13965" t="s">
        <v>36</v>
      </c>
      <c r="N13965" t="s">
        <v>97</v>
      </c>
      <c r="O13965" t="s">
        <v>22</v>
      </c>
    </row>
    <row r="13966" spans="1:15">
      <c r="A13966" t="s">
        <v>21123</v>
      </c>
      <c r="B13966" s="1">
        <v>45760</v>
      </c>
      <c r="C13966" t="s">
        <v>4042</v>
      </c>
      <c r="D13966" t="s">
        <v>16</v>
      </c>
      <c r="E13966" t="s">
        <v>145</v>
      </c>
      <c r="F13966">
        <v>3</v>
      </c>
      <c r="G13966">
        <v>411.6</v>
      </c>
      <c r="H13966">
        <v>1234.8</v>
      </c>
      <c r="I13966">
        <f>salesdata[[#This Row],[Total_Sales_INR]]/10000000</f>
        <v>1.2348E-4</v>
      </c>
      <c r="J13966" t="s">
        <v>47</v>
      </c>
      <c r="K13966" t="s">
        <v>19</v>
      </c>
      <c r="L13966">
        <v>4</v>
      </c>
      <c r="M13966" t="s">
        <v>185</v>
      </c>
      <c r="N13966" t="s">
        <v>94</v>
      </c>
      <c r="O13966" t="s">
        <v>22</v>
      </c>
    </row>
    <row r="13967" spans="1:15">
      <c r="A13967" t="s">
        <v>21124</v>
      </c>
      <c r="B13967" s="1">
        <v>45843</v>
      </c>
      <c r="C13967" t="s">
        <v>12187</v>
      </c>
      <c r="D13967" t="s">
        <v>45</v>
      </c>
      <c r="E13967" t="s">
        <v>65</v>
      </c>
      <c r="F13967">
        <v>3</v>
      </c>
      <c r="G13967">
        <v>44959.39</v>
      </c>
      <c r="H13967">
        <v>134878.17000000001</v>
      </c>
      <c r="I13967">
        <f>salesdata[[#This Row],[Total_Sales_INR]]/10000000</f>
        <v>1.3487817000000001E-2</v>
      </c>
      <c r="J13967" t="s">
        <v>18</v>
      </c>
      <c r="K13967" t="s">
        <v>19</v>
      </c>
      <c r="L13967">
        <v>1</v>
      </c>
      <c r="M13967" t="s">
        <v>68</v>
      </c>
      <c r="N13967" t="s">
        <v>178</v>
      </c>
      <c r="O13967" t="s">
        <v>22</v>
      </c>
    </row>
    <row r="13968" spans="1:15">
      <c r="A13968" t="s">
        <v>21125</v>
      </c>
      <c r="B13968" s="1">
        <v>45673</v>
      </c>
      <c r="C13968" t="s">
        <v>4202</v>
      </c>
      <c r="D13968" t="s">
        <v>25</v>
      </c>
      <c r="E13968" t="s">
        <v>91</v>
      </c>
      <c r="F13968">
        <v>5</v>
      </c>
      <c r="G13968">
        <v>1397.84</v>
      </c>
      <c r="H13968">
        <v>6989.2</v>
      </c>
      <c r="I13968">
        <f>salesdata[[#This Row],[Total_Sales_INR]]/10000000</f>
        <v>6.9892000000000001E-4</v>
      </c>
      <c r="J13968" t="s">
        <v>18</v>
      </c>
      <c r="K13968" t="s">
        <v>72</v>
      </c>
      <c r="L13968">
        <v>1</v>
      </c>
      <c r="M13968" t="s">
        <v>20</v>
      </c>
      <c r="N13968" t="s">
        <v>94</v>
      </c>
      <c r="O13968" t="s">
        <v>22</v>
      </c>
    </row>
    <row r="13969" spans="1:15">
      <c r="A13969" t="s">
        <v>21126</v>
      </c>
      <c r="B13969" s="1">
        <v>45745</v>
      </c>
      <c r="C13969" t="s">
        <v>3628</v>
      </c>
      <c r="D13969" t="s">
        <v>102</v>
      </c>
      <c r="E13969" t="s">
        <v>155</v>
      </c>
      <c r="F13969">
        <v>4</v>
      </c>
      <c r="G13969">
        <v>26858.76</v>
      </c>
      <c r="H13969">
        <v>107435.04</v>
      </c>
      <c r="I13969">
        <f>salesdata[[#This Row],[Total_Sales_INR]]/10000000</f>
        <v>1.0743503999999999E-2</v>
      </c>
      <c r="J13969" t="s">
        <v>47</v>
      </c>
      <c r="K13969" t="s">
        <v>35</v>
      </c>
      <c r="L13969">
        <v>1</v>
      </c>
      <c r="M13969" t="s">
        <v>20</v>
      </c>
      <c r="N13969" t="s">
        <v>57</v>
      </c>
      <c r="O13969" t="s">
        <v>22</v>
      </c>
    </row>
    <row r="13970" spans="1:15">
      <c r="A13970" t="s">
        <v>21127</v>
      </c>
      <c r="B13970" s="1">
        <v>45772</v>
      </c>
      <c r="C13970" t="s">
        <v>6908</v>
      </c>
      <c r="D13970" t="s">
        <v>102</v>
      </c>
      <c r="E13970" t="s">
        <v>103</v>
      </c>
      <c r="F13970">
        <v>1</v>
      </c>
      <c r="G13970">
        <v>9306.1299999999992</v>
      </c>
      <c r="H13970">
        <v>9306.1299999999992</v>
      </c>
      <c r="I13970">
        <f>salesdata[[#This Row],[Total_Sales_INR]]/10000000</f>
        <v>9.3061299999999995E-4</v>
      </c>
      <c r="J13970" t="s">
        <v>27</v>
      </c>
      <c r="K13970" t="s">
        <v>19</v>
      </c>
      <c r="L13970">
        <v>4</v>
      </c>
      <c r="M13970" t="s">
        <v>185</v>
      </c>
      <c r="N13970" t="s">
        <v>97</v>
      </c>
      <c r="O13970" t="s">
        <v>22</v>
      </c>
    </row>
    <row r="13971" spans="1:15">
      <c r="A13971" t="s">
        <v>21128</v>
      </c>
      <c r="B13971" s="1">
        <v>45911</v>
      </c>
      <c r="C13971" t="s">
        <v>21129</v>
      </c>
      <c r="D13971" t="s">
        <v>45</v>
      </c>
      <c r="E13971" t="s">
        <v>85</v>
      </c>
      <c r="F13971">
        <v>5</v>
      </c>
      <c r="G13971">
        <v>41765.35</v>
      </c>
      <c r="H13971">
        <v>208826.75</v>
      </c>
      <c r="I13971">
        <f>salesdata[[#This Row],[Total_Sales_INR]]/10000000</f>
        <v>2.0882675E-2</v>
      </c>
      <c r="J13971" t="s">
        <v>47</v>
      </c>
      <c r="K13971" t="s">
        <v>19</v>
      </c>
      <c r="L13971">
        <v>2</v>
      </c>
      <c r="M13971" t="s">
        <v>265</v>
      </c>
      <c r="N13971" t="s">
        <v>173</v>
      </c>
      <c r="O13971" t="s">
        <v>22</v>
      </c>
    </row>
    <row r="13972" spans="1:15">
      <c r="A13972" t="s">
        <v>21130</v>
      </c>
      <c r="B13972" s="1">
        <v>45727</v>
      </c>
      <c r="C13972" t="s">
        <v>7471</v>
      </c>
      <c r="D13972" t="s">
        <v>25</v>
      </c>
      <c r="E13972" t="s">
        <v>91</v>
      </c>
      <c r="F13972">
        <v>5</v>
      </c>
      <c r="G13972">
        <v>46458.15</v>
      </c>
      <c r="H13972">
        <v>232290.75</v>
      </c>
      <c r="I13972">
        <f>salesdata[[#This Row],[Total_Sales_INR]]/10000000</f>
        <v>2.3229074999999998E-2</v>
      </c>
      <c r="J13972" t="s">
        <v>47</v>
      </c>
      <c r="K13972" t="s">
        <v>35</v>
      </c>
      <c r="L13972">
        <v>4</v>
      </c>
      <c r="M13972" t="s">
        <v>198</v>
      </c>
      <c r="N13972" t="s">
        <v>52</v>
      </c>
      <c r="O13972" t="s">
        <v>22</v>
      </c>
    </row>
    <row r="13973" spans="1:15">
      <c r="A13973" t="s">
        <v>21131</v>
      </c>
      <c r="B13973" s="1">
        <v>45826</v>
      </c>
      <c r="C13973" t="s">
        <v>9956</v>
      </c>
      <c r="D13973" t="s">
        <v>25</v>
      </c>
      <c r="E13973" t="s">
        <v>223</v>
      </c>
      <c r="F13973">
        <v>3</v>
      </c>
      <c r="G13973">
        <v>37512.69</v>
      </c>
      <c r="H13973">
        <v>112538.07</v>
      </c>
      <c r="I13973">
        <f>salesdata[[#This Row],[Total_Sales_INR]]/10000000</f>
        <v>1.1253807000000001E-2</v>
      </c>
      <c r="J13973" t="s">
        <v>47</v>
      </c>
      <c r="K13973" t="s">
        <v>19</v>
      </c>
      <c r="L13973">
        <v>1</v>
      </c>
      <c r="M13973" t="s">
        <v>119</v>
      </c>
      <c r="N13973" t="s">
        <v>29</v>
      </c>
      <c r="O13973" t="s">
        <v>22</v>
      </c>
    </row>
    <row r="13974" spans="1:15">
      <c r="A13974" t="s">
        <v>21132</v>
      </c>
      <c r="B13974" s="1">
        <v>45699</v>
      </c>
      <c r="C13974" t="s">
        <v>956</v>
      </c>
      <c r="D13974" t="s">
        <v>16</v>
      </c>
      <c r="E13974" t="s">
        <v>137</v>
      </c>
      <c r="F13974">
        <v>2</v>
      </c>
      <c r="G13974">
        <v>20185.669999999998</v>
      </c>
      <c r="H13974">
        <v>40371.339999999997</v>
      </c>
      <c r="I13974">
        <f>salesdata[[#This Row],[Total_Sales_INR]]/10000000</f>
        <v>4.0371339999999995E-3</v>
      </c>
      <c r="J13974" t="s">
        <v>34</v>
      </c>
      <c r="K13974" t="s">
        <v>72</v>
      </c>
      <c r="L13974">
        <v>1</v>
      </c>
      <c r="M13974" t="s">
        <v>68</v>
      </c>
      <c r="N13974" t="s">
        <v>74</v>
      </c>
      <c r="O13974" t="s">
        <v>22</v>
      </c>
    </row>
    <row r="13975" spans="1:15">
      <c r="A13975" t="s">
        <v>21133</v>
      </c>
      <c r="B13975" s="1">
        <v>45811</v>
      </c>
      <c r="C13975" t="s">
        <v>21134</v>
      </c>
      <c r="D13975" t="s">
        <v>32</v>
      </c>
      <c r="E13975" t="s">
        <v>40</v>
      </c>
      <c r="F13975">
        <v>1</v>
      </c>
      <c r="G13975">
        <v>12630.94</v>
      </c>
      <c r="H13975">
        <v>12630.94</v>
      </c>
      <c r="I13975">
        <f>salesdata[[#This Row],[Total_Sales_INR]]/10000000</f>
        <v>1.263094E-3</v>
      </c>
      <c r="J13975" t="s">
        <v>34</v>
      </c>
      <c r="K13975" t="s">
        <v>35</v>
      </c>
      <c r="L13975">
        <v>4</v>
      </c>
      <c r="M13975" t="s">
        <v>198</v>
      </c>
      <c r="N13975" t="s">
        <v>74</v>
      </c>
      <c r="O13975" t="s">
        <v>22</v>
      </c>
    </row>
    <row r="13976" spans="1:15">
      <c r="A13976" t="s">
        <v>21135</v>
      </c>
      <c r="B13976" s="1">
        <v>45922</v>
      </c>
      <c r="C13976" t="s">
        <v>21136</v>
      </c>
      <c r="D13976" t="s">
        <v>25</v>
      </c>
      <c r="E13976" t="s">
        <v>91</v>
      </c>
      <c r="F13976">
        <v>2</v>
      </c>
      <c r="G13976">
        <v>20231.64</v>
      </c>
      <c r="H13976">
        <v>40463.279999999999</v>
      </c>
      <c r="I13976">
        <f>salesdata[[#This Row],[Total_Sales_INR]]/10000000</f>
        <v>4.0463280000000001E-3</v>
      </c>
      <c r="J13976" t="s">
        <v>47</v>
      </c>
      <c r="K13976" t="s">
        <v>35</v>
      </c>
      <c r="L13976">
        <v>4</v>
      </c>
      <c r="M13976" t="s">
        <v>123</v>
      </c>
      <c r="N13976" t="s">
        <v>360</v>
      </c>
      <c r="O13976" t="s">
        <v>22</v>
      </c>
    </row>
    <row r="13977" spans="1:15">
      <c r="A13977" t="s">
        <v>21137</v>
      </c>
      <c r="B13977" s="1">
        <v>45925</v>
      </c>
      <c r="C13977" t="s">
        <v>13148</v>
      </c>
      <c r="D13977" t="s">
        <v>16</v>
      </c>
      <c r="E13977" t="s">
        <v>159</v>
      </c>
      <c r="F13977">
        <v>3</v>
      </c>
      <c r="G13977">
        <v>28378.49</v>
      </c>
      <c r="H13977">
        <v>85135.47</v>
      </c>
      <c r="I13977">
        <f>salesdata[[#This Row],[Total_Sales_INR]]/10000000</f>
        <v>8.5135469999999998E-3</v>
      </c>
      <c r="J13977" t="s">
        <v>27</v>
      </c>
      <c r="K13977" t="s">
        <v>72</v>
      </c>
      <c r="L13977">
        <v>4</v>
      </c>
      <c r="M13977" t="s">
        <v>185</v>
      </c>
      <c r="N13977" t="s">
        <v>57</v>
      </c>
      <c r="O13977" t="s">
        <v>22</v>
      </c>
    </row>
    <row r="13978" spans="1:15">
      <c r="A13978" t="s">
        <v>21138</v>
      </c>
      <c r="B13978" s="1">
        <v>45741</v>
      </c>
      <c r="C13978" t="s">
        <v>4646</v>
      </c>
      <c r="D13978" t="s">
        <v>32</v>
      </c>
      <c r="E13978" t="s">
        <v>81</v>
      </c>
      <c r="F13978">
        <v>3</v>
      </c>
      <c r="G13978">
        <v>43331.94</v>
      </c>
      <c r="H13978">
        <v>129995.82</v>
      </c>
      <c r="I13978">
        <f>salesdata[[#This Row],[Total_Sales_INR]]/10000000</f>
        <v>1.2999582000000001E-2</v>
      </c>
      <c r="J13978" t="s">
        <v>18</v>
      </c>
      <c r="K13978" t="s">
        <v>72</v>
      </c>
      <c r="L13978">
        <v>2</v>
      </c>
      <c r="M13978" t="s">
        <v>56</v>
      </c>
      <c r="N13978" t="s">
        <v>216</v>
      </c>
      <c r="O13978" t="s">
        <v>22</v>
      </c>
    </row>
    <row r="13979" spans="1:15">
      <c r="A13979" t="s">
        <v>21139</v>
      </c>
      <c r="B13979" s="1">
        <v>45694</v>
      </c>
      <c r="C13979" t="s">
        <v>17345</v>
      </c>
      <c r="D13979" t="s">
        <v>45</v>
      </c>
      <c r="E13979" t="s">
        <v>65</v>
      </c>
      <c r="F13979">
        <v>3</v>
      </c>
      <c r="G13979">
        <v>10319.52</v>
      </c>
      <c r="H13979">
        <v>30958.560000000001</v>
      </c>
      <c r="I13979">
        <f>salesdata[[#This Row],[Total_Sales_INR]]/10000000</f>
        <v>3.0958560000000001E-3</v>
      </c>
      <c r="J13979" t="s">
        <v>18</v>
      </c>
      <c r="K13979" t="s">
        <v>35</v>
      </c>
      <c r="L13979">
        <v>2</v>
      </c>
      <c r="M13979" t="s">
        <v>141</v>
      </c>
      <c r="N13979" t="s">
        <v>178</v>
      </c>
      <c r="O13979" t="s">
        <v>22</v>
      </c>
    </row>
    <row r="13980" spans="1:15">
      <c r="A13980" t="s">
        <v>21140</v>
      </c>
      <c r="B13980" s="1">
        <v>45725</v>
      </c>
      <c r="C13980" t="s">
        <v>7880</v>
      </c>
      <c r="D13980" t="s">
        <v>16</v>
      </c>
      <c r="E13980" t="s">
        <v>159</v>
      </c>
      <c r="F13980">
        <v>4</v>
      </c>
      <c r="G13980">
        <v>48061.61</v>
      </c>
      <c r="H13980">
        <v>192246.44</v>
      </c>
      <c r="I13980">
        <f>salesdata[[#This Row],[Total_Sales_INR]]/10000000</f>
        <v>1.9224643999999999E-2</v>
      </c>
      <c r="J13980" t="s">
        <v>18</v>
      </c>
      <c r="K13980" t="s">
        <v>35</v>
      </c>
      <c r="L13980">
        <v>5</v>
      </c>
      <c r="M13980" t="s">
        <v>51</v>
      </c>
      <c r="N13980" t="s">
        <v>97</v>
      </c>
      <c r="O13980" t="s">
        <v>22</v>
      </c>
    </row>
    <row r="13981" spans="1:15">
      <c r="A13981" t="s">
        <v>21141</v>
      </c>
      <c r="B13981" s="1">
        <v>45873</v>
      </c>
      <c r="C13981" t="s">
        <v>9412</v>
      </c>
      <c r="D13981" t="s">
        <v>45</v>
      </c>
      <c r="E13981" t="s">
        <v>55</v>
      </c>
      <c r="F13981">
        <v>4</v>
      </c>
      <c r="G13981">
        <v>10196.219999999999</v>
      </c>
      <c r="H13981">
        <v>40784.879999999997</v>
      </c>
      <c r="I13981">
        <f>salesdata[[#This Row],[Total_Sales_INR]]/10000000</f>
        <v>4.0784879999999999E-3</v>
      </c>
      <c r="J13981" t="s">
        <v>34</v>
      </c>
      <c r="K13981" t="s">
        <v>35</v>
      </c>
      <c r="L13981">
        <v>5</v>
      </c>
      <c r="M13981" t="s">
        <v>170</v>
      </c>
      <c r="N13981" t="s">
        <v>94</v>
      </c>
      <c r="O13981" t="s">
        <v>22</v>
      </c>
    </row>
    <row r="13982" spans="1:15">
      <c r="A13982" t="s">
        <v>21142</v>
      </c>
      <c r="B13982" s="1">
        <v>45873</v>
      </c>
      <c r="C13982" t="s">
        <v>2737</v>
      </c>
      <c r="D13982" t="s">
        <v>45</v>
      </c>
      <c r="E13982" t="s">
        <v>55</v>
      </c>
      <c r="F13982">
        <v>3</v>
      </c>
      <c r="G13982">
        <v>3967.3</v>
      </c>
      <c r="H13982">
        <v>11901.9</v>
      </c>
      <c r="I13982">
        <f>salesdata[[#This Row],[Total_Sales_INR]]/10000000</f>
        <v>1.19019E-3</v>
      </c>
      <c r="J13982" t="s">
        <v>27</v>
      </c>
      <c r="K13982" t="s">
        <v>72</v>
      </c>
      <c r="L13982">
        <v>3</v>
      </c>
      <c r="M13982" t="s">
        <v>36</v>
      </c>
      <c r="N13982" t="s">
        <v>21</v>
      </c>
      <c r="O13982" t="s">
        <v>22</v>
      </c>
    </row>
    <row r="13983" spans="1:15">
      <c r="A13983" t="s">
        <v>21143</v>
      </c>
      <c r="B13983" s="1">
        <v>45855</v>
      </c>
      <c r="C13983" t="s">
        <v>861</v>
      </c>
      <c r="D13983" t="s">
        <v>16</v>
      </c>
      <c r="E13983" t="s">
        <v>159</v>
      </c>
      <c r="F13983">
        <v>5</v>
      </c>
      <c r="G13983">
        <v>22242.1</v>
      </c>
      <c r="H13983">
        <v>111210.5</v>
      </c>
      <c r="I13983">
        <f>salesdata[[#This Row],[Total_Sales_INR]]/10000000</f>
        <v>1.112105E-2</v>
      </c>
      <c r="J13983" t="s">
        <v>27</v>
      </c>
      <c r="K13983" t="s">
        <v>35</v>
      </c>
      <c r="L13983">
        <v>5</v>
      </c>
      <c r="M13983" t="s">
        <v>170</v>
      </c>
      <c r="N13983" t="s">
        <v>62</v>
      </c>
      <c r="O13983" t="s">
        <v>22</v>
      </c>
    </row>
    <row r="13984" spans="1:15">
      <c r="A13984" t="s">
        <v>21144</v>
      </c>
      <c r="B13984" s="1">
        <v>45735</v>
      </c>
      <c r="C13984" t="s">
        <v>964</v>
      </c>
      <c r="D13984" t="s">
        <v>32</v>
      </c>
      <c r="E13984" t="s">
        <v>33</v>
      </c>
      <c r="F13984">
        <v>3</v>
      </c>
      <c r="G13984">
        <v>22120.400000000001</v>
      </c>
      <c r="H13984">
        <v>66361.2</v>
      </c>
      <c r="I13984">
        <f>salesdata[[#This Row],[Total_Sales_INR]]/10000000</f>
        <v>6.6361199999999997E-3</v>
      </c>
      <c r="J13984" t="s">
        <v>18</v>
      </c>
      <c r="K13984" t="s">
        <v>19</v>
      </c>
      <c r="L13984">
        <v>5</v>
      </c>
      <c r="M13984" t="s">
        <v>41</v>
      </c>
      <c r="N13984" t="s">
        <v>94</v>
      </c>
      <c r="O13984" t="s">
        <v>22</v>
      </c>
    </row>
    <row r="13985" spans="1:15">
      <c r="A13985" t="s">
        <v>21145</v>
      </c>
      <c r="B13985" s="1">
        <v>45836</v>
      </c>
      <c r="C13985" t="s">
        <v>16238</v>
      </c>
      <c r="D13985" t="s">
        <v>16</v>
      </c>
      <c r="E13985" t="s">
        <v>159</v>
      </c>
      <c r="F13985">
        <v>5</v>
      </c>
      <c r="G13985">
        <v>34748.86</v>
      </c>
      <c r="H13985">
        <v>173744.3</v>
      </c>
      <c r="I13985">
        <f>salesdata[[#This Row],[Total_Sales_INR]]/10000000</f>
        <v>1.737443E-2</v>
      </c>
      <c r="J13985" t="s">
        <v>27</v>
      </c>
      <c r="K13985" t="s">
        <v>72</v>
      </c>
      <c r="L13985">
        <v>4</v>
      </c>
      <c r="M13985" t="s">
        <v>185</v>
      </c>
      <c r="N13985" t="s">
        <v>21</v>
      </c>
      <c r="O13985" t="s">
        <v>22</v>
      </c>
    </row>
    <row r="13986" spans="1:15">
      <c r="A13986" t="s">
        <v>21146</v>
      </c>
      <c r="B13986" s="1">
        <v>45912</v>
      </c>
      <c r="C13986" t="s">
        <v>7279</v>
      </c>
      <c r="D13986" t="s">
        <v>25</v>
      </c>
      <c r="E13986" t="s">
        <v>223</v>
      </c>
      <c r="F13986">
        <v>4</v>
      </c>
      <c r="G13986">
        <v>13528.24</v>
      </c>
      <c r="H13986">
        <v>54112.959999999999</v>
      </c>
      <c r="I13986">
        <f>salesdata[[#This Row],[Total_Sales_INR]]/10000000</f>
        <v>5.4112960000000003E-3</v>
      </c>
      <c r="J13986" t="s">
        <v>27</v>
      </c>
      <c r="K13986" t="s">
        <v>19</v>
      </c>
      <c r="L13986">
        <v>1</v>
      </c>
      <c r="M13986" t="s">
        <v>68</v>
      </c>
      <c r="N13986" t="s">
        <v>97</v>
      </c>
      <c r="O13986" t="s">
        <v>22</v>
      </c>
    </row>
    <row r="13987" spans="1:15">
      <c r="A13987" t="s">
        <v>21147</v>
      </c>
      <c r="B13987" s="1">
        <v>46001</v>
      </c>
      <c r="C13987" t="s">
        <v>18348</v>
      </c>
      <c r="D13987" t="s">
        <v>32</v>
      </c>
      <c r="E13987" t="s">
        <v>40</v>
      </c>
      <c r="F13987">
        <v>4</v>
      </c>
      <c r="G13987">
        <v>14949.56</v>
      </c>
      <c r="H13987">
        <v>59798.239999999998</v>
      </c>
      <c r="I13987">
        <f>salesdata[[#This Row],[Total_Sales_INR]]/10000000</f>
        <v>5.9798239999999999E-3</v>
      </c>
      <c r="J13987" t="s">
        <v>27</v>
      </c>
      <c r="K13987" t="s">
        <v>19</v>
      </c>
      <c r="L13987">
        <v>1</v>
      </c>
      <c r="M13987" t="s">
        <v>107</v>
      </c>
      <c r="N13987" t="s">
        <v>156</v>
      </c>
      <c r="O13987" t="s">
        <v>22</v>
      </c>
    </row>
    <row r="13988" spans="1:15">
      <c r="A13988" t="s">
        <v>21148</v>
      </c>
      <c r="B13988" s="1">
        <v>45701</v>
      </c>
      <c r="C13988" t="s">
        <v>12594</v>
      </c>
      <c r="D13988" t="s">
        <v>45</v>
      </c>
      <c r="E13988" t="s">
        <v>60</v>
      </c>
      <c r="F13988">
        <v>3</v>
      </c>
      <c r="G13988">
        <v>44274.12</v>
      </c>
      <c r="H13988">
        <v>132822.35999999999</v>
      </c>
      <c r="I13988">
        <f>salesdata[[#This Row],[Total_Sales_INR]]/10000000</f>
        <v>1.3282235999999999E-2</v>
      </c>
      <c r="J13988" t="s">
        <v>27</v>
      </c>
      <c r="K13988" t="s">
        <v>35</v>
      </c>
      <c r="L13988">
        <v>2</v>
      </c>
      <c r="M13988" t="s">
        <v>141</v>
      </c>
      <c r="N13988" t="s">
        <v>120</v>
      </c>
      <c r="O13988" t="s">
        <v>22</v>
      </c>
    </row>
    <row r="13989" spans="1:15">
      <c r="A13989" t="s">
        <v>21149</v>
      </c>
      <c r="B13989" s="1">
        <v>45679</v>
      </c>
      <c r="C13989" t="s">
        <v>4153</v>
      </c>
      <c r="D13989" t="s">
        <v>25</v>
      </c>
      <c r="E13989" t="s">
        <v>26</v>
      </c>
      <c r="F13989">
        <v>1</v>
      </c>
      <c r="G13989">
        <v>12102.01</v>
      </c>
      <c r="H13989">
        <v>12102.01</v>
      </c>
      <c r="I13989">
        <f>salesdata[[#This Row],[Total_Sales_INR]]/10000000</f>
        <v>1.2102009999999999E-3</v>
      </c>
      <c r="J13989" t="s">
        <v>18</v>
      </c>
      <c r="K13989" t="s">
        <v>35</v>
      </c>
      <c r="L13989">
        <v>5</v>
      </c>
      <c r="M13989" t="s">
        <v>28</v>
      </c>
      <c r="N13989" t="s">
        <v>82</v>
      </c>
      <c r="O13989" t="s">
        <v>22</v>
      </c>
    </row>
    <row r="13990" spans="1:15">
      <c r="A13990" t="s">
        <v>21150</v>
      </c>
      <c r="B13990" s="1">
        <v>45724</v>
      </c>
      <c r="C13990" t="s">
        <v>7711</v>
      </c>
      <c r="D13990" t="s">
        <v>25</v>
      </c>
      <c r="E13990" t="s">
        <v>140</v>
      </c>
      <c r="F13990">
        <v>5</v>
      </c>
      <c r="G13990">
        <v>14962.94</v>
      </c>
      <c r="H13990">
        <v>74814.7</v>
      </c>
      <c r="I13990">
        <f>salesdata[[#This Row],[Total_Sales_INR]]/10000000</f>
        <v>7.4814699999999996E-3</v>
      </c>
      <c r="J13990" t="s">
        <v>27</v>
      </c>
      <c r="K13990" t="s">
        <v>19</v>
      </c>
      <c r="L13990">
        <v>3</v>
      </c>
      <c r="M13990" t="s">
        <v>61</v>
      </c>
      <c r="N13990" t="s">
        <v>112</v>
      </c>
      <c r="O13990" t="s">
        <v>22</v>
      </c>
    </row>
    <row r="13991" spans="1:15">
      <c r="A13991" t="s">
        <v>21151</v>
      </c>
      <c r="B13991" s="1">
        <v>45815</v>
      </c>
      <c r="C13991" t="s">
        <v>21152</v>
      </c>
      <c r="D13991" t="s">
        <v>16</v>
      </c>
      <c r="E13991" t="s">
        <v>130</v>
      </c>
      <c r="F13991">
        <v>2</v>
      </c>
      <c r="G13991">
        <v>12937.47</v>
      </c>
      <c r="H13991">
        <v>25874.94</v>
      </c>
      <c r="I13991">
        <f>salesdata[[#This Row],[Total_Sales_INR]]/10000000</f>
        <v>2.5874940000000001E-3</v>
      </c>
      <c r="J13991" t="s">
        <v>18</v>
      </c>
      <c r="K13991" t="s">
        <v>35</v>
      </c>
      <c r="L13991">
        <v>2</v>
      </c>
      <c r="M13991" t="s">
        <v>141</v>
      </c>
      <c r="N13991" t="s">
        <v>21</v>
      </c>
      <c r="O13991" t="s">
        <v>22</v>
      </c>
    </row>
    <row r="13992" spans="1:15">
      <c r="A13992" t="s">
        <v>21153</v>
      </c>
      <c r="B13992" s="1">
        <v>45899</v>
      </c>
      <c r="C13992" t="s">
        <v>9301</v>
      </c>
      <c r="D13992" t="s">
        <v>16</v>
      </c>
      <c r="E13992" t="s">
        <v>137</v>
      </c>
      <c r="F13992">
        <v>1</v>
      </c>
      <c r="G13992">
        <v>45606.720000000001</v>
      </c>
      <c r="H13992">
        <v>45606.720000000001</v>
      </c>
      <c r="I13992">
        <f>salesdata[[#This Row],[Total_Sales_INR]]/10000000</f>
        <v>4.560672E-3</v>
      </c>
      <c r="J13992" t="s">
        <v>34</v>
      </c>
      <c r="K13992" t="s">
        <v>35</v>
      </c>
      <c r="L13992">
        <v>2</v>
      </c>
      <c r="M13992" t="s">
        <v>56</v>
      </c>
      <c r="N13992" t="s">
        <v>156</v>
      </c>
      <c r="O13992" t="s">
        <v>22</v>
      </c>
    </row>
    <row r="13993" spans="1:15">
      <c r="A13993" t="s">
        <v>21154</v>
      </c>
      <c r="B13993" s="1">
        <v>45958</v>
      </c>
      <c r="C13993" t="s">
        <v>10642</v>
      </c>
      <c r="D13993" t="s">
        <v>16</v>
      </c>
      <c r="E13993" t="s">
        <v>137</v>
      </c>
      <c r="F13993">
        <v>4</v>
      </c>
      <c r="G13993">
        <v>47070.04</v>
      </c>
      <c r="H13993">
        <v>188280.16</v>
      </c>
      <c r="I13993">
        <f>salesdata[[#This Row],[Total_Sales_INR]]/10000000</f>
        <v>1.8828016E-2</v>
      </c>
      <c r="J13993" t="s">
        <v>27</v>
      </c>
      <c r="K13993" t="s">
        <v>35</v>
      </c>
      <c r="L13993">
        <v>3</v>
      </c>
      <c r="M13993" t="s">
        <v>115</v>
      </c>
      <c r="N13993" t="s">
        <v>120</v>
      </c>
      <c r="O13993" t="s">
        <v>22</v>
      </c>
    </row>
    <row r="13994" spans="1:15">
      <c r="A13994" t="s">
        <v>21155</v>
      </c>
      <c r="B13994" s="1">
        <v>45773</v>
      </c>
      <c r="C13994" t="s">
        <v>14034</v>
      </c>
      <c r="D13994" t="s">
        <v>16</v>
      </c>
      <c r="E13994" t="s">
        <v>130</v>
      </c>
      <c r="F13994">
        <v>4</v>
      </c>
      <c r="G13994">
        <v>49502.99</v>
      </c>
      <c r="H13994">
        <v>198011.96</v>
      </c>
      <c r="I13994">
        <f>salesdata[[#This Row],[Total_Sales_INR]]/10000000</f>
        <v>1.9801196E-2</v>
      </c>
      <c r="J13994" t="s">
        <v>18</v>
      </c>
      <c r="K13994" t="s">
        <v>19</v>
      </c>
      <c r="L13994">
        <v>5</v>
      </c>
      <c r="M13994" t="s">
        <v>28</v>
      </c>
      <c r="N13994" t="s">
        <v>74</v>
      </c>
      <c r="O13994" t="s">
        <v>22</v>
      </c>
    </row>
    <row r="13995" spans="1:15">
      <c r="A13995" t="s">
        <v>21156</v>
      </c>
      <c r="B13995" s="1">
        <v>45734</v>
      </c>
      <c r="C13995" t="s">
        <v>6428</v>
      </c>
      <c r="D13995" t="s">
        <v>25</v>
      </c>
      <c r="E13995" t="s">
        <v>140</v>
      </c>
      <c r="F13995">
        <v>5</v>
      </c>
      <c r="G13995">
        <v>15986.8</v>
      </c>
      <c r="H13995">
        <v>79934</v>
      </c>
      <c r="I13995">
        <f>salesdata[[#This Row],[Total_Sales_INR]]/10000000</f>
        <v>7.9933999999999995E-3</v>
      </c>
      <c r="J13995" t="s">
        <v>27</v>
      </c>
      <c r="K13995" t="s">
        <v>19</v>
      </c>
      <c r="L13995">
        <v>2</v>
      </c>
      <c r="M13995" t="s">
        <v>141</v>
      </c>
      <c r="N13995" t="s">
        <v>82</v>
      </c>
      <c r="O13995" t="s">
        <v>22</v>
      </c>
    </row>
    <row r="13996" spans="1:15">
      <c r="A13996" t="s">
        <v>21157</v>
      </c>
      <c r="B13996" s="1">
        <v>45864</v>
      </c>
      <c r="C13996" t="s">
        <v>9245</v>
      </c>
      <c r="D13996" t="s">
        <v>102</v>
      </c>
      <c r="E13996" t="s">
        <v>118</v>
      </c>
      <c r="F13996">
        <v>1</v>
      </c>
      <c r="G13996">
        <v>19639.080000000002</v>
      </c>
      <c r="H13996">
        <v>19639.080000000002</v>
      </c>
      <c r="I13996">
        <f>salesdata[[#This Row],[Total_Sales_INR]]/10000000</f>
        <v>1.9639080000000003E-3</v>
      </c>
      <c r="J13996" t="s">
        <v>47</v>
      </c>
      <c r="K13996" t="s">
        <v>19</v>
      </c>
      <c r="L13996">
        <v>3</v>
      </c>
      <c r="M13996" t="s">
        <v>61</v>
      </c>
      <c r="N13996" t="s">
        <v>48</v>
      </c>
      <c r="O13996" t="s">
        <v>22</v>
      </c>
    </row>
    <row r="13997" spans="1:15">
      <c r="A13997" t="s">
        <v>21158</v>
      </c>
      <c r="B13997" s="1">
        <v>45748</v>
      </c>
      <c r="C13997" t="s">
        <v>18031</v>
      </c>
      <c r="D13997" t="s">
        <v>102</v>
      </c>
      <c r="E13997" t="s">
        <v>184</v>
      </c>
      <c r="F13997">
        <v>5</v>
      </c>
      <c r="G13997">
        <v>1570.04</v>
      </c>
      <c r="H13997">
        <v>7850.2</v>
      </c>
      <c r="I13997">
        <f>salesdata[[#This Row],[Total_Sales_INR]]/10000000</f>
        <v>7.8501999999999999E-4</v>
      </c>
      <c r="J13997" t="s">
        <v>34</v>
      </c>
      <c r="K13997" t="s">
        <v>35</v>
      </c>
      <c r="L13997">
        <v>5</v>
      </c>
      <c r="M13997" t="s">
        <v>28</v>
      </c>
      <c r="N13997" t="s">
        <v>21</v>
      </c>
      <c r="O13997" t="s">
        <v>22</v>
      </c>
    </row>
    <row r="13998" spans="1:15">
      <c r="A13998" t="s">
        <v>21159</v>
      </c>
      <c r="B13998" s="1">
        <v>45778</v>
      </c>
      <c r="C13998" t="s">
        <v>21160</v>
      </c>
      <c r="D13998" t="s">
        <v>16</v>
      </c>
      <c r="E13998" t="s">
        <v>17</v>
      </c>
      <c r="F13998">
        <v>4</v>
      </c>
      <c r="G13998">
        <v>16481.439999999999</v>
      </c>
      <c r="H13998">
        <v>65925.759999999995</v>
      </c>
      <c r="I13998">
        <f>salesdata[[#This Row],[Total_Sales_INR]]/10000000</f>
        <v>6.5925759999999993E-3</v>
      </c>
      <c r="J13998" t="s">
        <v>47</v>
      </c>
      <c r="K13998" t="s">
        <v>72</v>
      </c>
      <c r="L13998">
        <v>1</v>
      </c>
      <c r="M13998" t="s">
        <v>107</v>
      </c>
      <c r="N13998" t="s">
        <v>216</v>
      </c>
      <c r="O13998" t="s">
        <v>22</v>
      </c>
    </row>
    <row r="13999" spans="1:15">
      <c r="A13999" t="s">
        <v>21161</v>
      </c>
      <c r="B13999" s="1">
        <v>45914</v>
      </c>
      <c r="C13999" t="s">
        <v>15200</v>
      </c>
      <c r="D13999" t="s">
        <v>25</v>
      </c>
      <c r="E13999" t="s">
        <v>26</v>
      </c>
      <c r="F13999">
        <v>2</v>
      </c>
      <c r="G13999">
        <v>28214.94</v>
      </c>
      <c r="H13999">
        <v>56429.88</v>
      </c>
      <c r="I13999">
        <f>salesdata[[#This Row],[Total_Sales_INR]]/10000000</f>
        <v>5.6429879999999998E-3</v>
      </c>
      <c r="J13999" t="s">
        <v>34</v>
      </c>
      <c r="K13999" t="s">
        <v>72</v>
      </c>
      <c r="L13999">
        <v>2</v>
      </c>
      <c r="M13999" t="s">
        <v>141</v>
      </c>
      <c r="N13999" t="s">
        <v>142</v>
      </c>
      <c r="O13999" t="s">
        <v>22</v>
      </c>
    </row>
    <row r="14000" spans="1:15">
      <c r="A14000" t="s">
        <v>21162</v>
      </c>
      <c r="B14000" s="1">
        <v>45789</v>
      </c>
      <c r="C14000" t="s">
        <v>2494</v>
      </c>
      <c r="D14000" t="s">
        <v>102</v>
      </c>
      <c r="E14000" t="s">
        <v>184</v>
      </c>
      <c r="F14000">
        <v>4</v>
      </c>
      <c r="G14000">
        <v>10872.95</v>
      </c>
      <c r="H14000">
        <v>43491.8</v>
      </c>
      <c r="I14000">
        <f>salesdata[[#This Row],[Total_Sales_INR]]/10000000</f>
        <v>4.3491800000000002E-3</v>
      </c>
      <c r="J14000" t="s">
        <v>34</v>
      </c>
      <c r="K14000" t="s">
        <v>19</v>
      </c>
      <c r="L14000">
        <v>3</v>
      </c>
      <c r="M14000" t="s">
        <v>77</v>
      </c>
      <c r="N14000" t="s">
        <v>62</v>
      </c>
      <c r="O14000" t="s">
        <v>22</v>
      </c>
    </row>
    <row r="14001" spans="1:15">
      <c r="A14001" t="s">
        <v>21163</v>
      </c>
      <c r="B14001" s="1">
        <v>45789</v>
      </c>
      <c r="C14001" t="s">
        <v>21164</v>
      </c>
      <c r="D14001" t="s">
        <v>45</v>
      </c>
      <c r="E14001" t="s">
        <v>46</v>
      </c>
      <c r="F14001">
        <v>2</v>
      </c>
      <c r="G14001">
        <v>43069.77</v>
      </c>
      <c r="H14001">
        <v>86139.54</v>
      </c>
      <c r="I14001">
        <f>salesdata[[#This Row],[Total_Sales_INR]]/10000000</f>
        <v>8.6139540000000001E-3</v>
      </c>
      <c r="J14001" t="s">
        <v>34</v>
      </c>
      <c r="K14001" t="s">
        <v>19</v>
      </c>
      <c r="L14001">
        <v>1</v>
      </c>
      <c r="M14001" t="s">
        <v>68</v>
      </c>
      <c r="N14001" t="s">
        <v>167</v>
      </c>
      <c r="O14001" t="s">
        <v>22</v>
      </c>
    </row>
    <row r="14002" spans="1:15">
      <c r="A14002" t="s">
        <v>21165</v>
      </c>
      <c r="B14002" s="1">
        <v>45699</v>
      </c>
      <c r="C14002" t="s">
        <v>21166</v>
      </c>
      <c r="D14002" t="s">
        <v>16</v>
      </c>
      <c r="E14002" t="s">
        <v>17</v>
      </c>
      <c r="F14002">
        <v>2</v>
      </c>
      <c r="G14002">
        <v>4587.79</v>
      </c>
      <c r="H14002">
        <v>9175.58</v>
      </c>
      <c r="I14002">
        <f>salesdata[[#This Row],[Total_Sales_INR]]/10000000</f>
        <v>9.1755799999999996E-4</v>
      </c>
      <c r="J14002" t="s">
        <v>18</v>
      </c>
      <c r="K14002" t="s">
        <v>19</v>
      </c>
      <c r="L14002">
        <v>5</v>
      </c>
      <c r="M14002" t="s">
        <v>41</v>
      </c>
      <c r="N14002" t="s">
        <v>134</v>
      </c>
      <c r="O14002" t="s">
        <v>22</v>
      </c>
    </row>
    <row r="14003" spans="1:15">
      <c r="A14003" t="s">
        <v>21167</v>
      </c>
      <c r="B14003" s="1">
        <v>45703</v>
      </c>
      <c r="C14003" t="s">
        <v>1952</v>
      </c>
      <c r="D14003" t="s">
        <v>45</v>
      </c>
      <c r="E14003" t="s">
        <v>55</v>
      </c>
      <c r="F14003">
        <v>1</v>
      </c>
      <c r="G14003">
        <v>28093.24</v>
      </c>
      <c r="H14003">
        <v>28093.24</v>
      </c>
      <c r="I14003">
        <f>salesdata[[#This Row],[Total_Sales_INR]]/10000000</f>
        <v>2.8093240000000002E-3</v>
      </c>
      <c r="J14003" t="s">
        <v>47</v>
      </c>
      <c r="K14003" t="s">
        <v>72</v>
      </c>
      <c r="L14003">
        <v>2</v>
      </c>
      <c r="M14003" t="s">
        <v>133</v>
      </c>
      <c r="N14003" t="s">
        <v>42</v>
      </c>
      <c r="O14003" t="s">
        <v>22</v>
      </c>
    </row>
    <row r="14004" spans="1:15">
      <c r="A14004" t="s">
        <v>21168</v>
      </c>
      <c r="B14004" s="1">
        <v>45960</v>
      </c>
      <c r="C14004" t="s">
        <v>3888</v>
      </c>
      <c r="D14004" t="s">
        <v>102</v>
      </c>
      <c r="E14004" t="s">
        <v>118</v>
      </c>
      <c r="F14004">
        <v>3</v>
      </c>
      <c r="G14004">
        <v>5328.19</v>
      </c>
      <c r="H14004">
        <v>15984.57</v>
      </c>
      <c r="I14004">
        <f>salesdata[[#This Row],[Total_Sales_INR]]/10000000</f>
        <v>1.598457E-3</v>
      </c>
      <c r="J14004" t="s">
        <v>27</v>
      </c>
      <c r="K14004" t="s">
        <v>72</v>
      </c>
      <c r="L14004">
        <v>5</v>
      </c>
      <c r="M14004" t="s">
        <v>28</v>
      </c>
      <c r="N14004" t="s">
        <v>97</v>
      </c>
      <c r="O14004" t="s">
        <v>22</v>
      </c>
    </row>
    <row r="14005" spans="1:15">
      <c r="A14005" t="s">
        <v>21169</v>
      </c>
      <c r="B14005" s="1">
        <v>45703</v>
      </c>
      <c r="C14005" t="s">
        <v>21112</v>
      </c>
      <c r="D14005" t="s">
        <v>45</v>
      </c>
      <c r="E14005" t="s">
        <v>65</v>
      </c>
      <c r="F14005">
        <v>1</v>
      </c>
      <c r="G14005">
        <v>6252.12</v>
      </c>
      <c r="H14005">
        <v>6252.12</v>
      </c>
      <c r="I14005">
        <f>salesdata[[#This Row],[Total_Sales_INR]]/10000000</f>
        <v>6.2521199999999999E-4</v>
      </c>
      <c r="J14005" t="s">
        <v>34</v>
      </c>
      <c r="K14005" t="s">
        <v>19</v>
      </c>
      <c r="L14005">
        <v>3</v>
      </c>
      <c r="M14005" t="s">
        <v>77</v>
      </c>
      <c r="N14005" t="s">
        <v>94</v>
      </c>
      <c r="O14005" t="s">
        <v>22</v>
      </c>
    </row>
    <row r="14006" spans="1:15">
      <c r="A14006" t="s">
        <v>21170</v>
      </c>
      <c r="B14006" s="1">
        <v>45897</v>
      </c>
      <c r="C14006" t="s">
        <v>21171</v>
      </c>
      <c r="D14006" t="s">
        <v>102</v>
      </c>
      <c r="E14006" t="s">
        <v>155</v>
      </c>
      <c r="F14006">
        <v>3</v>
      </c>
      <c r="G14006">
        <v>45881.91</v>
      </c>
      <c r="H14006">
        <v>137645.73000000001</v>
      </c>
      <c r="I14006">
        <f>salesdata[[#This Row],[Total_Sales_INR]]/10000000</f>
        <v>1.3764573E-2</v>
      </c>
      <c r="J14006" t="s">
        <v>27</v>
      </c>
      <c r="K14006" t="s">
        <v>19</v>
      </c>
      <c r="L14006">
        <v>1</v>
      </c>
      <c r="M14006" t="s">
        <v>68</v>
      </c>
      <c r="N14006" t="s">
        <v>173</v>
      </c>
      <c r="O14006" t="s">
        <v>22</v>
      </c>
    </row>
    <row r="14007" spans="1:15">
      <c r="A14007" t="s">
        <v>21172</v>
      </c>
      <c r="B14007" s="1">
        <v>45784</v>
      </c>
      <c r="C14007" t="s">
        <v>5196</v>
      </c>
      <c r="D14007" t="s">
        <v>45</v>
      </c>
      <c r="E14007" t="s">
        <v>85</v>
      </c>
      <c r="F14007">
        <v>5</v>
      </c>
      <c r="G14007">
        <v>45084.51</v>
      </c>
      <c r="H14007">
        <v>225422.55</v>
      </c>
      <c r="I14007">
        <f>salesdata[[#This Row],[Total_Sales_INR]]/10000000</f>
        <v>2.2542254999999997E-2</v>
      </c>
      <c r="J14007" t="s">
        <v>47</v>
      </c>
      <c r="K14007" t="s">
        <v>19</v>
      </c>
      <c r="L14007">
        <v>2</v>
      </c>
      <c r="M14007" t="s">
        <v>265</v>
      </c>
      <c r="N14007" t="s">
        <v>173</v>
      </c>
      <c r="O14007" t="s">
        <v>22</v>
      </c>
    </row>
    <row r="14008" spans="1:15">
      <c r="A14008" t="s">
        <v>21173</v>
      </c>
      <c r="B14008" s="1">
        <v>45984</v>
      </c>
      <c r="C14008" t="s">
        <v>21174</v>
      </c>
      <c r="D14008" t="s">
        <v>45</v>
      </c>
      <c r="E14008" t="s">
        <v>46</v>
      </c>
      <c r="F14008">
        <v>4</v>
      </c>
      <c r="G14008">
        <v>12421.03</v>
      </c>
      <c r="H14008">
        <v>49684.12</v>
      </c>
      <c r="I14008">
        <f>salesdata[[#This Row],[Total_Sales_INR]]/10000000</f>
        <v>4.9684120000000002E-3</v>
      </c>
      <c r="J14008" t="s">
        <v>47</v>
      </c>
      <c r="K14008" t="s">
        <v>72</v>
      </c>
      <c r="L14008">
        <v>4</v>
      </c>
      <c r="M14008" t="s">
        <v>88</v>
      </c>
      <c r="N14008" t="s">
        <v>94</v>
      </c>
      <c r="O14008" t="s">
        <v>22</v>
      </c>
    </row>
    <row r="14009" spans="1:15">
      <c r="A14009" t="s">
        <v>21175</v>
      </c>
      <c r="B14009" s="1">
        <v>45907</v>
      </c>
      <c r="C14009" t="s">
        <v>2080</v>
      </c>
      <c r="D14009" t="s">
        <v>16</v>
      </c>
      <c r="E14009" t="s">
        <v>145</v>
      </c>
      <c r="F14009">
        <v>4</v>
      </c>
      <c r="G14009">
        <v>48101.32</v>
      </c>
      <c r="H14009">
        <v>192405.28</v>
      </c>
      <c r="I14009">
        <f>salesdata[[#This Row],[Total_Sales_INR]]/10000000</f>
        <v>1.9240528E-2</v>
      </c>
      <c r="J14009" t="s">
        <v>27</v>
      </c>
      <c r="K14009" t="s">
        <v>35</v>
      </c>
      <c r="L14009">
        <v>4</v>
      </c>
      <c r="M14009" t="s">
        <v>185</v>
      </c>
      <c r="N14009" t="s">
        <v>48</v>
      </c>
      <c r="O14009" t="s">
        <v>22</v>
      </c>
    </row>
    <row r="14010" spans="1:15">
      <c r="A14010" t="s">
        <v>21176</v>
      </c>
      <c r="B14010" s="1">
        <v>45709</v>
      </c>
      <c r="C14010" t="s">
        <v>21177</v>
      </c>
      <c r="D14010" t="s">
        <v>45</v>
      </c>
      <c r="E14010" t="s">
        <v>55</v>
      </c>
      <c r="F14010">
        <v>2</v>
      </c>
      <c r="G14010">
        <v>11279.96</v>
      </c>
      <c r="H14010">
        <v>22559.919999999998</v>
      </c>
      <c r="I14010">
        <f>salesdata[[#This Row],[Total_Sales_INR]]/10000000</f>
        <v>2.2559919999999996E-3</v>
      </c>
      <c r="J14010" t="s">
        <v>34</v>
      </c>
      <c r="K14010" t="s">
        <v>72</v>
      </c>
      <c r="L14010">
        <v>4</v>
      </c>
      <c r="M14010" t="s">
        <v>88</v>
      </c>
      <c r="N14010" t="s">
        <v>42</v>
      </c>
      <c r="O14010" t="s">
        <v>22</v>
      </c>
    </row>
    <row r="14011" spans="1:15">
      <c r="A14011" t="s">
        <v>21178</v>
      </c>
      <c r="B14011" s="1">
        <v>45728</v>
      </c>
      <c r="C14011" t="s">
        <v>8748</v>
      </c>
      <c r="D14011" t="s">
        <v>25</v>
      </c>
      <c r="E14011" t="s">
        <v>223</v>
      </c>
      <c r="F14011">
        <v>1</v>
      </c>
      <c r="G14011">
        <v>18244.14</v>
      </c>
      <c r="H14011">
        <v>18244.14</v>
      </c>
      <c r="I14011">
        <f>salesdata[[#This Row],[Total_Sales_INR]]/10000000</f>
        <v>1.8244139999999999E-3</v>
      </c>
      <c r="J14011" t="s">
        <v>27</v>
      </c>
      <c r="K14011" t="s">
        <v>72</v>
      </c>
      <c r="L14011">
        <v>5</v>
      </c>
      <c r="M14011" t="s">
        <v>73</v>
      </c>
      <c r="N14011" t="s">
        <v>78</v>
      </c>
      <c r="O14011" t="s">
        <v>22</v>
      </c>
    </row>
    <row r="14012" spans="1:15">
      <c r="A14012" t="s">
        <v>21179</v>
      </c>
      <c r="B14012" s="1">
        <v>45961</v>
      </c>
      <c r="C14012" t="s">
        <v>21180</v>
      </c>
      <c r="D14012" t="s">
        <v>45</v>
      </c>
      <c r="E14012" t="s">
        <v>55</v>
      </c>
      <c r="F14012">
        <v>2</v>
      </c>
      <c r="G14012">
        <v>26831.81</v>
      </c>
      <c r="H14012">
        <v>53663.62</v>
      </c>
      <c r="I14012">
        <f>salesdata[[#This Row],[Total_Sales_INR]]/10000000</f>
        <v>5.3663620000000004E-3</v>
      </c>
      <c r="J14012" t="s">
        <v>27</v>
      </c>
      <c r="K14012" t="s">
        <v>35</v>
      </c>
      <c r="L14012">
        <v>1</v>
      </c>
      <c r="M14012" t="s">
        <v>107</v>
      </c>
      <c r="N14012" t="s">
        <v>69</v>
      </c>
      <c r="O14012" t="s">
        <v>22</v>
      </c>
    </row>
    <row r="14013" spans="1:15">
      <c r="A14013" t="s">
        <v>21181</v>
      </c>
      <c r="B14013" s="1">
        <v>45854</v>
      </c>
      <c r="C14013" t="s">
        <v>8455</v>
      </c>
      <c r="D14013" t="s">
        <v>32</v>
      </c>
      <c r="E14013" t="s">
        <v>33</v>
      </c>
      <c r="F14013">
        <v>3</v>
      </c>
      <c r="G14013">
        <v>39396.85</v>
      </c>
      <c r="H14013">
        <v>118190.55</v>
      </c>
      <c r="I14013">
        <f>salesdata[[#This Row],[Total_Sales_INR]]/10000000</f>
        <v>1.1819055E-2</v>
      </c>
      <c r="J14013" t="s">
        <v>18</v>
      </c>
      <c r="K14013" t="s">
        <v>72</v>
      </c>
      <c r="L14013">
        <v>1</v>
      </c>
      <c r="M14013" t="s">
        <v>107</v>
      </c>
      <c r="N14013" t="s">
        <v>52</v>
      </c>
      <c r="O14013" t="s">
        <v>22</v>
      </c>
    </row>
    <row r="14014" spans="1:15">
      <c r="A14014" t="s">
        <v>21182</v>
      </c>
      <c r="B14014" s="1">
        <v>45920</v>
      </c>
      <c r="C14014" t="s">
        <v>21183</v>
      </c>
      <c r="D14014" t="s">
        <v>45</v>
      </c>
      <c r="E14014" t="s">
        <v>55</v>
      </c>
      <c r="F14014">
        <v>2</v>
      </c>
      <c r="G14014">
        <v>27915.35</v>
      </c>
      <c r="H14014">
        <v>55830.7</v>
      </c>
      <c r="I14014">
        <f>salesdata[[#This Row],[Total_Sales_INR]]/10000000</f>
        <v>5.5830699999999999E-3</v>
      </c>
      <c r="J14014" t="s">
        <v>18</v>
      </c>
      <c r="K14014" t="s">
        <v>72</v>
      </c>
      <c r="L14014">
        <v>4</v>
      </c>
      <c r="M14014" t="s">
        <v>198</v>
      </c>
      <c r="N14014" t="s">
        <v>142</v>
      </c>
      <c r="O14014" t="s">
        <v>22</v>
      </c>
    </row>
    <row r="14015" spans="1:15">
      <c r="A14015" t="s">
        <v>21184</v>
      </c>
      <c r="B14015" s="1">
        <v>45902</v>
      </c>
      <c r="C14015" t="s">
        <v>15770</v>
      </c>
      <c r="D14015" t="s">
        <v>25</v>
      </c>
      <c r="E14015" t="s">
        <v>26</v>
      </c>
      <c r="F14015">
        <v>1</v>
      </c>
      <c r="G14015">
        <v>10887.93</v>
      </c>
      <c r="H14015">
        <v>10887.93</v>
      </c>
      <c r="I14015">
        <f>salesdata[[#This Row],[Total_Sales_INR]]/10000000</f>
        <v>1.088793E-3</v>
      </c>
      <c r="J14015" t="s">
        <v>27</v>
      </c>
      <c r="K14015" t="s">
        <v>35</v>
      </c>
      <c r="L14015">
        <v>1</v>
      </c>
      <c r="M14015" t="s">
        <v>119</v>
      </c>
      <c r="N14015" t="s">
        <v>216</v>
      </c>
      <c r="O14015" t="s">
        <v>22</v>
      </c>
    </row>
    <row r="14016" spans="1:15">
      <c r="A14016" t="s">
        <v>21185</v>
      </c>
      <c r="B14016" s="1">
        <v>45765</v>
      </c>
      <c r="C14016" t="s">
        <v>12472</v>
      </c>
      <c r="D14016" t="s">
        <v>45</v>
      </c>
      <c r="E14016" t="s">
        <v>46</v>
      </c>
      <c r="F14016">
        <v>2</v>
      </c>
      <c r="G14016">
        <v>14104.07</v>
      </c>
      <c r="H14016">
        <v>28208.14</v>
      </c>
      <c r="I14016">
        <f>salesdata[[#This Row],[Total_Sales_INR]]/10000000</f>
        <v>2.820814E-3</v>
      </c>
      <c r="J14016" t="s">
        <v>34</v>
      </c>
      <c r="K14016" t="s">
        <v>19</v>
      </c>
      <c r="L14016">
        <v>4</v>
      </c>
      <c r="M14016" t="s">
        <v>88</v>
      </c>
      <c r="N14016" t="s">
        <v>52</v>
      </c>
      <c r="O14016" t="s">
        <v>22</v>
      </c>
    </row>
    <row r="14017" spans="1:15">
      <c r="A14017" t="s">
        <v>21186</v>
      </c>
      <c r="B14017" s="1">
        <v>45978</v>
      </c>
      <c r="C14017" t="s">
        <v>718</v>
      </c>
      <c r="D14017" t="s">
        <v>32</v>
      </c>
      <c r="E14017" t="s">
        <v>250</v>
      </c>
      <c r="F14017">
        <v>4</v>
      </c>
      <c r="G14017">
        <v>27308.42</v>
      </c>
      <c r="H14017">
        <v>109233.68</v>
      </c>
      <c r="I14017">
        <f>salesdata[[#This Row],[Total_Sales_INR]]/10000000</f>
        <v>1.0923367999999999E-2</v>
      </c>
      <c r="J14017" t="s">
        <v>18</v>
      </c>
      <c r="K14017" t="s">
        <v>35</v>
      </c>
      <c r="L14017">
        <v>1</v>
      </c>
      <c r="M14017" t="s">
        <v>107</v>
      </c>
      <c r="N14017" t="s">
        <v>120</v>
      </c>
      <c r="O14017" t="s">
        <v>22</v>
      </c>
    </row>
    <row r="14018" spans="1:15">
      <c r="A14018" t="s">
        <v>21187</v>
      </c>
      <c r="B14018" s="1">
        <v>45908</v>
      </c>
      <c r="C14018" t="s">
        <v>2560</v>
      </c>
      <c r="D14018" t="s">
        <v>25</v>
      </c>
      <c r="E14018" t="s">
        <v>26</v>
      </c>
      <c r="F14018">
        <v>4</v>
      </c>
      <c r="G14018">
        <v>18547.89</v>
      </c>
      <c r="H14018">
        <v>74191.56</v>
      </c>
      <c r="I14018">
        <f>salesdata[[#This Row],[Total_Sales_INR]]/10000000</f>
        <v>7.4191559999999997E-3</v>
      </c>
      <c r="J14018" t="s">
        <v>18</v>
      </c>
      <c r="K14018" t="s">
        <v>72</v>
      </c>
      <c r="L14018">
        <v>4</v>
      </c>
      <c r="M14018" t="s">
        <v>123</v>
      </c>
      <c r="N14018" t="s">
        <v>94</v>
      </c>
      <c r="O14018" t="s">
        <v>22</v>
      </c>
    </row>
    <row r="14019" spans="1:15">
      <c r="A14019" t="s">
        <v>21188</v>
      </c>
      <c r="B14019" s="1">
        <v>45864</v>
      </c>
      <c r="C14019" t="s">
        <v>15988</v>
      </c>
      <c r="D14019" t="s">
        <v>16</v>
      </c>
      <c r="E14019" t="s">
        <v>137</v>
      </c>
      <c r="F14019">
        <v>4</v>
      </c>
      <c r="G14019">
        <v>39341.300000000003</v>
      </c>
      <c r="H14019">
        <v>157365.20000000001</v>
      </c>
      <c r="I14019">
        <f>salesdata[[#This Row],[Total_Sales_INR]]/10000000</f>
        <v>1.573652E-2</v>
      </c>
      <c r="J14019" t="s">
        <v>27</v>
      </c>
      <c r="K14019" t="s">
        <v>19</v>
      </c>
      <c r="L14019">
        <v>3</v>
      </c>
      <c r="M14019" t="s">
        <v>190</v>
      </c>
      <c r="N14019" t="s">
        <v>213</v>
      </c>
      <c r="O14019" t="s">
        <v>22</v>
      </c>
    </row>
    <row r="14020" spans="1:15">
      <c r="A14020" t="s">
        <v>21189</v>
      </c>
      <c r="B14020" s="1">
        <v>45668</v>
      </c>
      <c r="C14020" t="s">
        <v>10504</v>
      </c>
      <c r="D14020" t="s">
        <v>25</v>
      </c>
      <c r="E14020" t="s">
        <v>91</v>
      </c>
      <c r="F14020">
        <v>1</v>
      </c>
      <c r="G14020">
        <v>41445.21</v>
      </c>
      <c r="H14020">
        <v>41445.21</v>
      </c>
      <c r="I14020">
        <f>salesdata[[#This Row],[Total_Sales_INR]]/10000000</f>
        <v>4.144521E-3</v>
      </c>
      <c r="J14020" t="s">
        <v>18</v>
      </c>
      <c r="K14020" t="s">
        <v>35</v>
      </c>
      <c r="L14020">
        <v>4</v>
      </c>
      <c r="M14020" t="s">
        <v>160</v>
      </c>
      <c r="N14020" t="s">
        <v>78</v>
      </c>
      <c r="O14020" t="s">
        <v>22</v>
      </c>
    </row>
    <row r="14021" spans="1:15">
      <c r="A14021" t="s">
        <v>21190</v>
      </c>
      <c r="B14021" s="1">
        <v>45702</v>
      </c>
      <c r="C14021" t="s">
        <v>21191</v>
      </c>
      <c r="D14021" t="s">
        <v>45</v>
      </c>
      <c r="E14021" t="s">
        <v>85</v>
      </c>
      <c r="F14021">
        <v>1</v>
      </c>
      <c r="G14021">
        <v>14713.8</v>
      </c>
      <c r="H14021">
        <v>14713.8</v>
      </c>
      <c r="I14021">
        <f>salesdata[[#This Row],[Total_Sales_INR]]/10000000</f>
        <v>1.47138E-3</v>
      </c>
      <c r="J14021" t="s">
        <v>47</v>
      </c>
      <c r="K14021" t="s">
        <v>19</v>
      </c>
      <c r="L14021">
        <v>4</v>
      </c>
      <c r="M14021" t="s">
        <v>88</v>
      </c>
      <c r="N14021" t="s">
        <v>37</v>
      </c>
      <c r="O14021" t="s">
        <v>22</v>
      </c>
    </row>
    <row r="14022" spans="1:15">
      <c r="A14022" t="s">
        <v>21192</v>
      </c>
      <c r="B14022" s="1">
        <v>45986</v>
      </c>
      <c r="C14022" t="s">
        <v>8278</v>
      </c>
      <c r="D14022" t="s">
        <v>32</v>
      </c>
      <c r="E14022" t="s">
        <v>309</v>
      </c>
      <c r="F14022">
        <v>3</v>
      </c>
      <c r="G14022">
        <v>26124.18</v>
      </c>
      <c r="H14022">
        <v>78372.539999999994</v>
      </c>
      <c r="I14022">
        <f>salesdata[[#This Row],[Total_Sales_INR]]/10000000</f>
        <v>7.8372540000000001E-3</v>
      </c>
      <c r="J14022" t="s">
        <v>27</v>
      </c>
      <c r="K14022" t="s">
        <v>19</v>
      </c>
      <c r="L14022">
        <v>5</v>
      </c>
      <c r="M14022" t="s">
        <v>41</v>
      </c>
      <c r="N14022" t="s">
        <v>21</v>
      </c>
      <c r="O14022" t="s">
        <v>22</v>
      </c>
    </row>
    <row r="14023" spans="1:15">
      <c r="A14023" t="s">
        <v>21193</v>
      </c>
      <c r="B14023" s="1">
        <v>45658</v>
      </c>
      <c r="C14023" t="s">
        <v>18204</v>
      </c>
      <c r="D14023" t="s">
        <v>32</v>
      </c>
      <c r="E14023" t="s">
        <v>40</v>
      </c>
      <c r="F14023">
        <v>1</v>
      </c>
      <c r="G14023">
        <v>9251.2199999999993</v>
      </c>
      <c r="H14023">
        <v>9251.2199999999993</v>
      </c>
      <c r="I14023">
        <f>salesdata[[#This Row],[Total_Sales_INR]]/10000000</f>
        <v>9.251219999999999E-4</v>
      </c>
      <c r="J14023" t="s">
        <v>18</v>
      </c>
      <c r="K14023" t="s">
        <v>72</v>
      </c>
      <c r="L14023">
        <v>2</v>
      </c>
      <c r="M14023" t="s">
        <v>133</v>
      </c>
      <c r="N14023" t="s">
        <v>173</v>
      </c>
      <c r="O14023" t="s">
        <v>22</v>
      </c>
    </row>
    <row r="14024" spans="1:15">
      <c r="A14024" t="s">
        <v>21194</v>
      </c>
      <c r="B14024" s="1">
        <v>45996</v>
      </c>
      <c r="C14024" t="s">
        <v>1716</v>
      </c>
      <c r="D14024" t="s">
        <v>16</v>
      </c>
      <c r="E14024" t="s">
        <v>145</v>
      </c>
      <c r="F14024">
        <v>1</v>
      </c>
      <c r="G14024">
        <v>38852.559999999998</v>
      </c>
      <c r="H14024">
        <v>38852.559999999998</v>
      </c>
      <c r="I14024">
        <f>salesdata[[#This Row],[Total_Sales_INR]]/10000000</f>
        <v>3.8852559999999997E-3</v>
      </c>
      <c r="J14024" t="s">
        <v>27</v>
      </c>
      <c r="K14024" t="s">
        <v>35</v>
      </c>
      <c r="L14024">
        <v>3</v>
      </c>
      <c r="M14024" t="s">
        <v>61</v>
      </c>
      <c r="N14024" t="s">
        <v>48</v>
      </c>
      <c r="O14024" t="s">
        <v>22</v>
      </c>
    </row>
    <row r="14025" spans="1:15">
      <c r="A14025" t="s">
        <v>21195</v>
      </c>
      <c r="B14025" s="1">
        <v>45738</v>
      </c>
      <c r="C14025" t="s">
        <v>4146</v>
      </c>
      <c r="D14025" t="s">
        <v>45</v>
      </c>
      <c r="E14025" t="s">
        <v>46</v>
      </c>
      <c r="F14025">
        <v>5</v>
      </c>
      <c r="G14025">
        <v>18475.86</v>
      </c>
      <c r="H14025">
        <v>92379.3</v>
      </c>
      <c r="I14025">
        <f>salesdata[[#This Row],[Total_Sales_INR]]/10000000</f>
        <v>9.2379300000000001E-3</v>
      </c>
      <c r="J14025" t="s">
        <v>27</v>
      </c>
      <c r="K14025" t="s">
        <v>19</v>
      </c>
      <c r="L14025">
        <v>5</v>
      </c>
      <c r="M14025" t="s">
        <v>41</v>
      </c>
      <c r="N14025" t="s">
        <v>213</v>
      </c>
      <c r="O14025" t="s">
        <v>22</v>
      </c>
    </row>
    <row r="14026" spans="1:15">
      <c r="A14026" t="s">
        <v>21196</v>
      </c>
      <c r="B14026" s="1">
        <v>45718</v>
      </c>
      <c r="C14026" t="s">
        <v>2934</v>
      </c>
      <c r="D14026" t="s">
        <v>25</v>
      </c>
      <c r="E14026" t="s">
        <v>140</v>
      </c>
      <c r="F14026">
        <v>1</v>
      </c>
      <c r="G14026">
        <v>873.61</v>
      </c>
      <c r="H14026">
        <v>873.61</v>
      </c>
      <c r="I14026">
        <f>salesdata[[#This Row],[Total_Sales_INR]]/10000000</f>
        <v>8.7361000000000006E-5</v>
      </c>
      <c r="J14026" t="s">
        <v>27</v>
      </c>
      <c r="K14026" t="s">
        <v>19</v>
      </c>
      <c r="L14026">
        <v>3</v>
      </c>
      <c r="M14026" t="s">
        <v>190</v>
      </c>
      <c r="N14026" t="s">
        <v>29</v>
      </c>
      <c r="O14026" t="s">
        <v>22</v>
      </c>
    </row>
    <row r="14027" spans="1:15">
      <c r="A14027" t="s">
        <v>21197</v>
      </c>
      <c r="B14027" s="1">
        <v>45699</v>
      </c>
      <c r="C14027" t="s">
        <v>5588</v>
      </c>
      <c r="D14027" t="s">
        <v>25</v>
      </c>
      <c r="E14027" t="s">
        <v>91</v>
      </c>
      <c r="F14027">
        <v>3</v>
      </c>
      <c r="G14027">
        <v>22118.46</v>
      </c>
      <c r="H14027">
        <v>66355.38</v>
      </c>
      <c r="I14027">
        <f>salesdata[[#This Row],[Total_Sales_INR]]/10000000</f>
        <v>6.6355380000000007E-3</v>
      </c>
      <c r="J14027" t="s">
        <v>18</v>
      </c>
      <c r="K14027" t="s">
        <v>35</v>
      </c>
      <c r="L14027">
        <v>5</v>
      </c>
      <c r="M14027" t="s">
        <v>51</v>
      </c>
      <c r="N14027" t="s">
        <v>52</v>
      </c>
      <c r="O14027" t="s">
        <v>22</v>
      </c>
    </row>
    <row r="14028" spans="1:15">
      <c r="A14028" t="s">
        <v>21198</v>
      </c>
      <c r="B14028" s="1">
        <v>45897</v>
      </c>
      <c r="C14028" t="s">
        <v>12343</v>
      </c>
      <c r="D14028" t="s">
        <v>102</v>
      </c>
      <c r="E14028" t="s">
        <v>103</v>
      </c>
      <c r="F14028">
        <v>2</v>
      </c>
      <c r="G14028">
        <v>2848.94</v>
      </c>
      <c r="H14028">
        <v>5697.88</v>
      </c>
      <c r="I14028">
        <f>salesdata[[#This Row],[Total_Sales_INR]]/10000000</f>
        <v>5.69788E-4</v>
      </c>
      <c r="J14028" t="s">
        <v>18</v>
      </c>
      <c r="K14028" t="s">
        <v>35</v>
      </c>
      <c r="L14028">
        <v>2</v>
      </c>
      <c r="M14028" t="s">
        <v>133</v>
      </c>
      <c r="N14028" t="s">
        <v>134</v>
      </c>
      <c r="O14028" t="s">
        <v>22</v>
      </c>
    </row>
    <row r="14029" spans="1:15">
      <c r="A14029" t="s">
        <v>21199</v>
      </c>
      <c r="B14029" s="1">
        <v>45758</v>
      </c>
      <c r="C14029" t="s">
        <v>19744</v>
      </c>
      <c r="D14029" t="s">
        <v>45</v>
      </c>
      <c r="E14029" t="s">
        <v>65</v>
      </c>
      <c r="F14029">
        <v>2</v>
      </c>
      <c r="G14029">
        <v>35924.71</v>
      </c>
      <c r="H14029">
        <v>71849.42</v>
      </c>
      <c r="I14029">
        <f>salesdata[[#This Row],[Total_Sales_INR]]/10000000</f>
        <v>7.1849419999999997E-3</v>
      </c>
      <c r="J14029" t="s">
        <v>27</v>
      </c>
      <c r="K14029" t="s">
        <v>72</v>
      </c>
      <c r="L14029">
        <v>4</v>
      </c>
      <c r="M14029" t="s">
        <v>160</v>
      </c>
      <c r="N14029" t="s">
        <v>29</v>
      </c>
      <c r="O14029" t="s">
        <v>22</v>
      </c>
    </row>
    <row r="14030" spans="1:15">
      <c r="A14030" t="s">
        <v>21200</v>
      </c>
      <c r="B14030" s="1">
        <v>45673</v>
      </c>
      <c r="C14030" t="s">
        <v>6700</v>
      </c>
      <c r="D14030" t="s">
        <v>25</v>
      </c>
      <c r="E14030" t="s">
        <v>26</v>
      </c>
      <c r="F14030">
        <v>3</v>
      </c>
      <c r="G14030">
        <v>24592.79</v>
      </c>
      <c r="H14030">
        <v>73778.37</v>
      </c>
      <c r="I14030">
        <f>salesdata[[#This Row],[Total_Sales_INR]]/10000000</f>
        <v>7.3778369999999999E-3</v>
      </c>
      <c r="J14030" t="s">
        <v>47</v>
      </c>
      <c r="K14030" t="s">
        <v>19</v>
      </c>
      <c r="L14030">
        <v>2</v>
      </c>
      <c r="M14030" t="s">
        <v>265</v>
      </c>
      <c r="N14030" t="s">
        <v>127</v>
      </c>
      <c r="O14030" t="s">
        <v>22</v>
      </c>
    </row>
    <row r="14031" spans="1:15">
      <c r="A14031" t="s">
        <v>21201</v>
      </c>
      <c r="B14031" s="1">
        <v>45689</v>
      </c>
      <c r="C14031" t="s">
        <v>615</v>
      </c>
      <c r="D14031" t="s">
        <v>16</v>
      </c>
      <c r="E14031" t="s">
        <v>145</v>
      </c>
      <c r="F14031">
        <v>3</v>
      </c>
      <c r="G14031">
        <v>20314.64</v>
      </c>
      <c r="H14031">
        <v>60943.92</v>
      </c>
      <c r="I14031">
        <f>salesdata[[#This Row],[Total_Sales_INR]]/10000000</f>
        <v>6.0943919999999997E-3</v>
      </c>
      <c r="J14031" t="s">
        <v>47</v>
      </c>
      <c r="K14031" t="s">
        <v>19</v>
      </c>
      <c r="L14031">
        <v>4</v>
      </c>
      <c r="M14031" t="s">
        <v>123</v>
      </c>
      <c r="N14031" t="s">
        <v>42</v>
      </c>
      <c r="O14031" t="s">
        <v>22</v>
      </c>
    </row>
    <row r="14032" spans="1:15">
      <c r="A14032" t="s">
        <v>21202</v>
      </c>
      <c r="B14032" s="1">
        <v>45841</v>
      </c>
      <c r="C14032" t="s">
        <v>642</v>
      </c>
      <c r="D14032" t="s">
        <v>32</v>
      </c>
      <c r="E14032" t="s">
        <v>309</v>
      </c>
      <c r="F14032">
        <v>1</v>
      </c>
      <c r="G14032">
        <v>43335.68</v>
      </c>
      <c r="H14032">
        <v>43335.68</v>
      </c>
      <c r="I14032">
        <f>salesdata[[#This Row],[Total_Sales_INR]]/10000000</f>
        <v>4.3335680000000003E-3</v>
      </c>
      <c r="J14032" t="s">
        <v>27</v>
      </c>
      <c r="K14032" t="s">
        <v>35</v>
      </c>
      <c r="L14032">
        <v>2</v>
      </c>
      <c r="M14032" t="s">
        <v>104</v>
      </c>
      <c r="N14032" t="s">
        <v>167</v>
      </c>
      <c r="O14032" t="s">
        <v>22</v>
      </c>
    </row>
    <row r="14033" spans="1:15">
      <c r="A14033" t="s">
        <v>21203</v>
      </c>
      <c r="B14033" s="1">
        <v>45755</v>
      </c>
      <c r="C14033" t="s">
        <v>922</v>
      </c>
      <c r="D14033" t="s">
        <v>102</v>
      </c>
      <c r="E14033" t="s">
        <v>118</v>
      </c>
      <c r="F14033">
        <v>3</v>
      </c>
      <c r="G14033">
        <v>46627.040000000001</v>
      </c>
      <c r="H14033">
        <v>139881.12</v>
      </c>
      <c r="I14033">
        <f>salesdata[[#This Row],[Total_Sales_INR]]/10000000</f>
        <v>1.3988111999999999E-2</v>
      </c>
      <c r="J14033" t="s">
        <v>27</v>
      </c>
      <c r="K14033" t="s">
        <v>19</v>
      </c>
      <c r="L14033">
        <v>3</v>
      </c>
      <c r="M14033" t="s">
        <v>190</v>
      </c>
      <c r="N14033" t="s">
        <v>97</v>
      </c>
      <c r="O14033" t="s">
        <v>22</v>
      </c>
    </row>
    <row r="14034" spans="1:15">
      <c r="A14034" t="s">
        <v>21204</v>
      </c>
      <c r="B14034" s="1">
        <v>45978</v>
      </c>
      <c r="C14034" t="s">
        <v>19020</v>
      </c>
      <c r="D14034" t="s">
        <v>16</v>
      </c>
      <c r="E14034" t="s">
        <v>137</v>
      </c>
      <c r="F14034">
        <v>4</v>
      </c>
      <c r="G14034">
        <v>44267.45</v>
      </c>
      <c r="H14034">
        <v>177069.8</v>
      </c>
      <c r="I14034">
        <f>salesdata[[#This Row],[Total_Sales_INR]]/10000000</f>
        <v>1.7706979999999997E-2</v>
      </c>
      <c r="J14034" t="s">
        <v>47</v>
      </c>
      <c r="K14034" t="s">
        <v>35</v>
      </c>
      <c r="L14034">
        <v>4</v>
      </c>
      <c r="M14034" t="s">
        <v>88</v>
      </c>
      <c r="N14034" t="s">
        <v>48</v>
      </c>
      <c r="O14034" t="s">
        <v>22</v>
      </c>
    </row>
    <row r="14035" spans="1:15">
      <c r="A14035" t="s">
        <v>21205</v>
      </c>
      <c r="B14035" s="1">
        <v>45758</v>
      </c>
      <c r="C14035" t="s">
        <v>366</v>
      </c>
      <c r="D14035" t="s">
        <v>45</v>
      </c>
      <c r="E14035" t="s">
        <v>65</v>
      </c>
      <c r="F14035">
        <v>5</v>
      </c>
      <c r="G14035">
        <v>36512.39</v>
      </c>
      <c r="H14035">
        <v>182561.95</v>
      </c>
      <c r="I14035">
        <f>salesdata[[#This Row],[Total_Sales_INR]]/10000000</f>
        <v>1.8256195000000003E-2</v>
      </c>
      <c r="J14035" t="s">
        <v>34</v>
      </c>
      <c r="K14035" t="s">
        <v>35</v>
      </c>
      <c r="L14035">
        <v>3</v>
      </c>
      <c r="M14035" t="s">
        <v>115</v>
      </c>
      <c r="N14035" t="s">
        <v>134</v>
      </c>
      <c r="O14035" t="s">
        <v>22</v>
      </c>
    </row>
    <row r="14036" spans="1:15">
      <c r="A14036" t="s">
        <v>21206</v>
      </c>
      <c r="B14036" s="1">
        <v>45738</v>
      </c>
      <c r="C14036" t="s">
        <v>7254</v>
      </c>
      <c r="D14036" t="s">
        <v>45</v>
      </c>
      <c r="E14036" t="s">
        <v>60</v>
      </c>
      <c r="F14036">
        <v>4</v>
      </c>
      <c r="G14036">
        <v>9474.02</v>
      </c>
      <c r="H14036">
        <v>37896.080000000002</v>
      </c>
      <c r="I14036">
        <f>salesdata[[#This Row],[Total_Sales_INR]]/10000000</f>
        <v>3.7896080000000003E-3</v>
      </c>
      <c r="J14036" t="s">
        <v>34</v>
      </c>
      <c r="K14036" t="s">
        <v>19</v>
      </c>
      <c r="L14036">
        <v>3</v>
      </c>
      <c r="M14036" t="s">
        <v>115</v>
      </c>
      <c r="N14036" t="s">
        <v>124</v>
      </c>
      <c r="O14036" t="s">
        <v>22</v>
      </c>
    </row>
    <row r="14037" spans="1:15">
      <c r="A14037" t="s">
        <v>21207</v>
      </c>
      <c r="B14037" s="1">
        <v>45988</v>
      </c>
      <c r="C14037" t="s">
        <v>21208</v>
      </c>
      <c r="D14037" t="s">
        <v>25</v>
      </c>
      <c r="E14037" t="s">
        <v>223</v>
      </c>
      <c r="F14037">
        <v>3</v>
      </c>
      <c r="G14037">
        <v>17966.04</v>
      </c>
      <c r="H14037">
        <v>53898.12</v>
      </c>
      <c r="I14037">
        <f>salesdata[[#This Row],[Total_Sales_INR]]/10000000</f>
        <v>5.3898119999999999E-3</v>
      </c>
      <c r="J14037" t="s">
        <v>47</v>
      </c>
      <c r="K14037" t="s">
        <v>72</v>
      </c>
      <c r="L14037">
        <v>4</v>
      </c>
      <c r="M14037" t="s">
        <v>185</v>
      </c>
      <c r="N14037" t="s">
        <v>178</v>
      </c>
      <c r="O14037" t="s">
        <v>22</v>
      </c>
    </row>
    <row r="14038" spans="1:15">
      <c r="A14038" t="s">
        <v>21209</v>
      </c>
      <c r="B14038" s="1">
        <v>45811</v>
      </c>
      <c r="C14038" t="s">
        <v>15772</v>
      </c>
      <c r="D14038" t="s">
        <v>32</v>
      </c>
      <c r="E14038" t="s">
        <v>309</v>
      </c>
      <c r="F14038">
        <v>1</v>
      </c>
      <c r="G14038">
        <v>15679.68</v>
      </c>
      <c r="H14038">
        <v>15679.68</v>
      </c>
      <c r="I14038">
        <f>salesdata[[#This Row],[Total_Sales_INR]]/10000000</f>
        <v>1.5679680000000001E-3</v>
      </c>
      <c r="J14038" t="s">
        <v>27</v>
      </c>
      <c r="K14038" t="s">
        <v>19</v>
      </c>
      <c r="L14038">
        <v>3</v>
      </c>
      <c r="M14038" t="s">
        <v>77</v>
      </c>
      <c r="N14038" t="s">
        <v>216</v>
      </c>
      <c r="O14038" t="s">
        <v>22</v>
      </c>
    </row>
    <row r="14039" spans="1:15">
      <c r="A14039" t="s">
        <v>21210</v>
      </c>
      <c r="B14039" s="1">
        <v>45870</v>
      </c>
      <c r="C14039" t="s">
        <v>10223</v>
      </c>
      <c r="D14039" t="s">
        <v>32</v>
      </c>
      <c r="E14039" t="s">
        <v>40</v>
      </c>
      <c r="F14039">
        <v>5</v>
      </c>
      <c r="G14039">
        <v>24086.97</v>
      </c>
      <c r="H14039">
        <v>120434.85</v>
      </c>
      <c r="I14039">
        <f>salesdata[[#This Row],[Total_Sales_INR]]/10000000</f>
        <v>1.2043485000000001E-2</v>
      </c>
      <c r="J14039" t="s">
        <v>34</v>
      </c>
      <c r="K14039" t="s">
        <v>72</v>
      </c>
      <c r="L14039">
        <v>1</v>
      </c>
      <c r="M14039" t="s">
        <v>20</v>
      </c>
      <c r="N14039" t="s">
        <v>156</v>
      </c>
      <c r="O14039" t="s">
        <v>22</v>
      </c>
    </row>
    <row r="14040" spans="1:15">
      <c r="A14040" t="s">
        <v>21211</v>
      </c>
      <c r="B14040" s="1">
        <v>45936</v>
      </c>
      <c r="C14040" t="s">
        <v>21212</v>
      </c>
      <c r="D14040" t="s">
        <v>32</v>
      </c>
      <c r="E14040" t="s">
        <v>40</v>
      </c>
      <c r="F14040">
        <v>2</v>
      </c>
      <c r="G14040">
        <v>49275.8</v>
      </c>
      <c r="H14040">
        <v>98551.6</v>
      </c>
      <c r="I14040">
        <f>salesdata[[#This Row],[Total_Sales_INR]]/10000000</f>
        <v>9.85516E-3</v>
      </c>
      <c r="J14040" t="s">
        <v>27</v>
      </c>
      <c r="K14040" t="s">
        <v>35</v>
      </c>
      <c r="L14040">
        <v>3</v>
      </c>
      <c r="M14040" t="s">
        <v>77</v>
      </c>
      <c r="N14040" t="s">
        <v>120</v>
      </c>
      <c r="O14040" t="s">
        <v>22</v>
      </c>
    </row>
    <row r="14041" spans="1:15">
      <c r="A14041" t="s">
        <v>21213</v>
      </c>
      <c r="B14041" s="1">
        <v>45872</v>
      </c>
      <c r="C14041" t="s">
        <v>21214</v>
      </c>
      <c r="D14041" t="s">
        <v>16</v>
      </c>
      <c r="E14041" t="s">
        <v>159</v>
      </c>
      <c r="F14041">
        <v>4</v>
      </c>
      <c r="G14041">
        <v>20128.419999999998</v>
      </c>
      <c r="H14041">
        <v>80513.679999999993</v>
      </c>
      <c r="I14041">
        <f>salesdata[[#This Row],[Total_Sales_INR]]/10000000</f>
        <v>8.0513679999999997E-3</v>
      </c>
      <c r="J14041" t="s">
        <v>18</v>
      </c>
      <c r="K14041" t="s">
        <v>72</v>
      </c>
      <c r="L14041">
        <v>2</v>
      </c>
      <c r="M14041" t="s">
        <v>265</v>
      </c>
      <c r="N14041" t="s">
        <v>29</v>
      </c>
      <c r="O14041" t="s">
        <v>22</v>
      </c>
    </row>
    <row r="14042" spans="1:15">
      <c r="A14042" t="s">
        <v>21215</v>
      </c>
      <c r="B14042" s="1">
        <v>45824</v>
      </c>
      <c r="C14042" t="s">
        <v>21216</v>
      </c>
      <c r="D14042" t="s">
        <v>102</v>
      </c>
      <c r="E14042" t="s">
        <v>103</v>
      </c>
      <c r="F14042">
        <v>4</v>
      </c>
      <c r="G14042">
        <v>729.35</v>
      </c>
      <c r="H14042">
        <v>2917.4</v>
      </c>
      <c r="I14042">
        <f>salesdata[[#This Row],[Total_Sales_INR]]/10000000</f>
        <v>2.9174000000000002E-4</v>
      </c>
      <c r="J14042" t="s">
        <v>47</v>
      </c>
      <c r="K14042" t="s">
        <v>19</v>
      </c>
      <c r="L14042">
        <v>2</v>
      </c>
      <c r="M14042" t="s">
        <v>104</v>
      </c>
      <c r="N14042" t="s">
        <v>69</v>
      </c>
      <c r="O14042" t="s">
        <v>22</v>
      </c>
    </row>
    <row r="14043" spans="1:15">
      <c r="A14043" t="s">
        <v>21217</v>
      </c>
      <c r="B14043" s="1">
        <v>45941</v>
      </c>
      <c r="C14043" t="s">
        <v>3165</v>
      </c>
      <c r="D14043" t="s">
        <v>45</v>
      </c>
      <c r="E14043" t="s">
        <v>85</v>
      </c>
      <c r="F14043">
        <v>2</v>
      </c>
      <c r="G14043">
        <v>5753.86</v>
      </c>
      <c r="H14043">
        <v>11507.72</v>
      </c>
      <c r="I14043">
        <f>salesdata[[#This Row],[Total_Sales_INR]]/10000000</f>
        <v>1.150772E-3</v>
      </c>
      <c r="J14043" t="s">
        <v>47</v>
      </c>
      <c r="K14043" t="s">
        <v>35</v>
      </c>
      <c r="L14043">
        <v>3</v>
      </c>
      <c r="M14043" t="s">
        <v>115</v>
      </c>
      <c r="N14043" t="s">
        <v>29</v>
      </c>
      <c r="O14043" t="s">
        <v>22</v>
      </c>
    </row>
    <row r="14044" spans="1:15">
      <c r="A14044" t="s">
        <v>21218</v>
      </c>
      <c r="B14044" s="1">
        <v>45743</v>
      </c>
      <c r="C14044" t="s">
        <v>6144</v>
      </c>
      <c r="D14044" t="s">
        <v>32</v>
      </c>
      <c r="E14044" t="s">
        <v>81</v>
      </c>
      <c r="F14044">
        <v>5</v>
      </c>
      <c r="G14044">
        <v>16955.849999999999</v>
      </c>
      <c r="H14044">
        <v>84779.25</v>
      </c>
      <c r="I14044">
        <f>salesdata[[#This Row],[Total_Sales_INR]]/10000000</f>
        <v>8.4779250000000007E-3</v>
      </c>
      <c r="J14044" t="s">
        <v>27</v>
      </c>
      <c r="K14044" t="s">
        <v>72</v>
      </c>
      <c r="L14044">
        <v>3</v>
      </c>
      <c r="M14044" t="s">
        <v>115</v>
      </c>
      <c r="N14044" t="s">
        <v>173</v>
      </c>
      <c r="O14044" t="s">
        <v>22</v>
      </c>
    </row>
    <row r="14045" spans="1:15">
      <c r="A14045" t="s">
        <v>21219</v>
      </c>
      <c r="B14045" s="1">
        <v>45928</v>
      </c>
      <c r="C14045" t="s">
        <v>16813</v>
      </c>
      <c r="D14045" t="s">
        <v>16</v>
      </c>
      <c r="E14045" t="s">
        <v>145</v>
      </c>
      <c r="F14045">
        <v>4</v>
      </c>
      <c r="G14045">
        <v>34742.949999999997</v>
      </c>
      <c r="H14045">
        <v>138971.79999999999</v>
      </c>
      <c r="I14045">
        <f>salesdata[[#This Row],[Total_Sales_INR]]/10000000</f>
        <v>1.3897179999999999E-2</v>
      </c>
      <c r="J14045" t="s">
        <v>34</v>
      </c>
      <c r="K14045" t="s">
        <v>72</v>
      </c>
      <c r="L14045">
        <v>5</v>
      </c>
      <c r="M14045" t="s">
        <v>170</v>
      </c>
      <c r="N14045" t="s">
        <v>94</v>
      </c>
      <c r="O14045" t="s">
        <v>22</v>
      </c>
    </row>
    <row r="14046" spans="1:15">
      <c r="A14046" t="s">
        <v>21220</v>
      </c>
      <c r="B14046" s="1">
        <v>45678</v>
      </c>
      <c r="C14046" t="s">
        <v>1005</v>
      </c>
      <c r="D14046" t="s">
        <v>32</v>
      </c>
      <c r="E14046" t="s">
        <v>33</v>
      </c>
      <c r="F14046">
        <v>3</v>
      </c>
      <c r="G14046">
        <v>32198.07</v>
      </c>
      <c r="H14046">
        <v>96594.21</v>
      </c>
      <c r="I14046">
        <f>salesdata[[#This Row],[Total_Sales_INR]]/10000000</f>
        <v>9.6594210000000014E-3</v>
      </c>
      <c r="J14046" t="s">
        <v>47</v>
      </c>
      <c r="K14046" t="s">
        <v>72</v>
      </c>
      <c r="L14046">
        <v>1</v>
      </c>
      <c r="M14046" t="s">
        <v>20</v>
      </c>
      <c r="N14046" t="s">
        <v>213</v>
      </c>
      <c r="O14046" t="s">
        <v>22</v>
      </c>
    </row>
    <row r="14047" spans="1:15">
      <c r="A14047" t="s">
        <v>21221</v>
      </c>
      <c r="B14047" s="1">
        <v>45813</v>
      </c>
      <c r="C14047" t="s">
        <v>21222</v>
      </c>
      <c r="D14047" t="s">
        <v>32</v>
      </c>
      <c r="E14047" t="s">
        <v>40</v>
      </c>
      <c r="F14047">
        <v>3</v>
      </c>
      <c r="G14047">
        <v>42921.06</v>
      </c>
      <c r="H14047">
        <v>128763.18</v>
      </c>
      <c r="I14047">
        <f>salesdata[[#This Row],[Total_Sales_INR]]/10000000</f>
        <v>1.2876317999999999E-2</v>
      </c>
      <c r="J14047" t="s">
        <v>27</v>
      </c>
      <c r="K14047" t="s">
        <v>35</v>
      </c>
      <c r="L14047">
        <v>5</v>
      </c>
      <c r="M14047" t="s">
        <v>28</v>
      </c>
      <c r="N14047" t="s">
        <v>62</v>
      </c>
      <c r="O14047" t="s">
        <v>22</v>
      </c>
    </row>
    <row r="14048" spans="1:15">
      <c r="A14048" t="s">
        <v>21223</v>
      </c>
      <c r="B14048" s="1">
        <v>45785</v>
      </c>
      <c r="C14048" t="s">
        <v>1364</v>
      </c>
      <c r="D14048" t="s">
        <v>25</v>
      </c>
      <c r="E14048" t="s">
        <v>91</v>
      </c>
      <c r="F14048">
        <v>2</v>
      </c>
      <c r="G14048">
        <v>18779.68</v>
      </c>
      <c r="H14048">
        <v>37559.360000000001</v>
      </c>
      <c r="I14048">
        <f>salesdata[[#This Row],[Total_Sales_INR]]/10000000</f>
        <v>3.7559360000000001E-3</v>
      </c>
      <c r="J14048" t="s">
        <v>27</v>
      </c>
      <c r="K14048" t="s">
        <v>19</v>
      </c>
      <c r="L14048">
        <v>5</v>
      </c>
      <c r="M14048" t="s">
        <v>73</v>
      </c>
      <c r="N14048" t="s">
        <v>142</v>
      </c>
      <c r="O14048" t="s">
        <v>22</v>
      </c>
    </row>
    <row r="14049" spans="1:15">
      <c r="A14049" t="s">
        <v>21224</v>
      </c>
      <c r="B14049" s="1">
        <v>45875</v>
      </c>
      <c r="C14049" t="s">
        <v>19216</v>
      </c>
      <c r="D14049" t="s">
        <v>32</v>
      </c>
      <c r="E14049" t="s">
        <v>250</v>
      </c>
      <c r="F14049">
        <v>1</v>
      </c>
      <c r="G14049">
        <v>11052.76</v>
      </c>
      <c r="H14049">
        <v>11052.76</v>
      </c>
      <c r="I14049">
        <f>salesdata[[#This Row],[Total_Sales_INR]]/10000000</f>
        <v>1.1052760000000001E-3</v>
      </c>
      <c r="J14049" t="s">
        <v>34</v>
      </c>
      <c r="K14049" t="s">
        <v>72</v>
      </c>
      <c r="L14049">
        <v>4</v>
      </c>
      <c r="M14049" t="s">
        <v>123</v>
      </c>
      <c r="N14049" t="s">
        <v>216</v>
      </c>
      <c r="O14049" t="s">
        <v>22</v>
      </c>
    </row>
    <row r="14050" spans="1:15">
      <c r="A14050" t="s">
        <v>21225</v>
      </c>
      <c r="B14050" s="1">
        <v>45790</v>
      </c>
      <c r="C14050" t="s">
        <v>21226</v>
      </c>
      <c r="D14050" t="s">
        <v>45</v>
      </c>
      <c r="E14050" t="s">
        <v>85</v>
      </c>
      <c r="F14050">
        <v>5</v>
      </c>
      <c r="G14050">
        <v>43250.77</v>
      </c>
      <c r="H14050">
        <v>216253.85</v>
      </c>
      <c r="I14050">
        <f>salesdata[[#This Row],[Total_Sales_INR]]/10000000</f>
        <v>2.1625385E-2</v>
      </c>
      <c r="J14050" t="s">
        <v>18</v>
      </c>
      <c r="K14050" t="s">
        <v>72</v>
      </c>
      <c r="L14050">
        <v>2</v>
      </c>
      <c r="M14050" t="s">
        <v>104</v>
      </c>
      <c r="N14050" t="s">
        <v>360</v>
      </c>
      <c r="O14050" t="s">
        <v>22</v>
      </c>
    </row>
    <row r="14051" spans="1:15">
      <c r="A14051" t="s">
        <v>21227</v>
      </c>
      <c r="B14051" s="1">
        <v>45881</v>
      </c>
      <c r="C14051" t="s">
        <v>1236</v>
      </c>
      <c r="D14051" t="s">
        <v>16</v>
      </c>
      <c r="E14051" t="s">
        <v>17</v>
      </c>
      <c r="F14051">
        <v>5</v>
      </c>
      <c r="G14051">
        <v>17821.009999999998</v>
      </c>
      <c r="H14051">
        <v>89105.05</v>
      </c>
      <c r="I14051">
        <f>salesdata[[#This Row],[Total_Sales_INR]]/10000000</f>
        <v>8.9105050000000009E-3</v>
      </c>
      <c r="J14051" t="s">
        <v>47</v>
      </c>
      <c r="K14051" t="s">
        <v>72</v>
      </c>
      <c r="L14051">
        <v>4</v>
      </c>
      <c r="M14051" t="s">
        <v>185</v>
      </c>
      <c r="N14051" t="s">
        <v>62</v>
      </c>
      <c r="O14051" t="s">
        <v>22</v>
      </c>
    </row>
    <row r="14052" spans="1:15">
      <c r="A14052" t="s">
        <v>21228</v>
      </c>
      <c r="B14052" s="1">
        <v>45938</v>
      </c>
      <c r="C14052" t="s">
        <v>12615</v>
      </c>
      <c r="D14052" t="s">
        <v>25</v>
      </c>
      <c r="E14052" t="s">
        <v>26</v>
      </c>
      <c r="F14052">
        <v>5</v>
      </c>
      <c r="G14052">
        <v>27721.63</v>
      </c>
      <c r="H14052">
        <v>138608.15</v>
      </c>
      <c r="I14052">
        <f>salesdata[[#This Row],[Total_Sales_INR]]/10000000</f>
        <v>1.3860814999999999E-2</v>
      </c>
      <c r="J14052" t="s">
        <v>27</v>
      </c>
      <c r="K14052" t="s">
        <v>72</v>
      </c>
      <c r="L14052">
        <v>5</v>
      </c>
      <c r="M14052" t="s">
        <v>28</v>
      </c>
      <c r="N14052" t="s">
        <v>167</v>
      </c>
      <c r="O14052" t="s">
        <v>22</v>
      </c>
    </row>
    <row r="14053" spans="1:15">
      <c r="A14053" t="s">
        <v>21229</v>
      </c>
      <c r="B14053" s="1">
        <v>45662</v>
      </c>
      <c r="C14053" t="s">
        <v>2425</v>
      </c>
      <c r="D14053" t="s">
        <v>16</v>
      </c>
      <c r="E14053" t="s">
        <v>130</v>
      </c>
      <c r="F14053">
        <v>2</v>
      </c>
      <c r="G14053">
        <v>22395.759999999998</v>
      </c>
      <c r="H14053">
        <v>44791.519999999997</v>
      </c>
      <c r="I14053">
        <f>salesdata[[#This Row],[Total_Sales_INR]]/10000000</f>
        <v>4.4791519999999993E-3</v>
      </c>
      <c r="J14053" t="s">
        <v>34</v>
      </c>
      <c r="K14053" t="s">
        <v>72</v>
      </c>
      <c r="L14053">
        <v>3</v>
      </c>
      <c r="M14053" t="s">
        <v>115</v>
      </c>
      <c r="N14053" t="s">
        <v>42</v>
      </c>
      <c r="O14053" t="s">
        <v>22</v>
      </c>
    </row>
    <row r="14054" spans="1:15">
      <c r="A14054" t="s">
        <v>21230</v>
      </c>
      <c r="B14054" s="1">
        <v>46006</v>
      </c>
      <c r="C14054" t="s">
        <v>21231</v>
      </c>
      <c r="D14054" t="s">
        <v>102</v>
      </c>
      <c r="E14054" t="s">
        <v>193</v>
      </c>
      <c r="F14054">
        <v>3</v>
      </c>
      <c r="G14054">
        <v>5974.36</v>
      </c>
      <c r="H14054">
        <v>17923.080000000002</v>
      </c>
      <c r="I14054">
        <f>salesdata[[#This Row],[Total_Sales_INR]]/10000000</f>
        <v>1.7923080000000003E-3</v>
      </c>
      <c r="J14054" t="s">
        <v>27</v>
      </c>
      <c r="K14054" t="s">
        <v>19</v>
      </c>
      <c r="L14054">
        <v>4</v>
      </c>
      <c r="M14054" t="s">
        <v>160</v>
      </c>
      <c r="N14054" t="s">
        <v>134</v>
      </c>
      <c r="O14054" t="s">
        <v>22</v>
      </c>
    </row>
    <row r="14055" spans="1:15">
      <c r="A14055" t="s">
        <v>21232</v>
      </c>
      <c r="B14055" s="1">
        <v>45869</v>
      </c>
      <c r="C14055" t="s">
        <v>2274</v>
      </c>
      <c r="D14055" t="s">
        <v>32</v>
      </c>
      <c r="E14055" t="s">
        <v>250</v>
      </c>
      <c r="F14055">
        <v>1</v>
      </c>
      <c r="G14055">
        <v>28279.47</v>
      </c>
      <c r="H14055">
        <v>28279.47</v>
      </c>
      <c r="I14055">
        <f>salesdata[[#This Row],[Total_Sales_INR]]/10000000</f>
        <v>2.8279469999999999E-3</v>
      </c>
      <c r="J14055" t="s">
        <v>47</v>
      </c>
      <c r="K14055" t="s">
        <v>19</v>
      </c>
      <c r="L14055">
        <v>4</v>
      </c>
      <c r="M14055" t="s">
        <v>88</v>
      </c>
      <c r="N14055" t="s">
        <v>94</v>
      </c>
      <c r="O14055" t="s">
        <v>22</v>
      </c>
    </row>
    <row r="14056" spans="1:15">
      <c r="A14056" t="s">
        <v>21233</v>
      </c>
      <c r="B14056" s="1">
        <v>45861</v>
      </c>
      <c r="C14056" t="s">
        <v>9870</v>
      </c>
      <c r="D14056" t="s">
        <v>16</v>
      </c>
      <c r="E14056" t="s">
        <v>130</v>
      </c>
      <c r="F14056">
        <v>1</v>
      </c>
      <c r="G14056">
        <v>17472.86</v>
      </c>
      <c r="H14056">
        <v>17472.86</v>
      </c>
      <c r="I14056">
        <f>salesdata[[#This Row],[Total_Sales_INR]]/10000000</f>
        <v>1.747286E-3</v>
      </c>
      <c r="J14056" t="s">
        <v>47</v>
      </c>
      <c r="K14056" t="s">
        <v>19</v>
      </c>
      <c r="L14056">
        <v>3</v>
      </c>
      <c r="M14056" t="s">
        <v>77</v>
      </c>
      <c r="N14056" t="s">
        <v>52</v>
      </c>
      <c r="O14056" t="s">
        <v>22</v>
      </c>
    </row>
    <row r="14057" spans="1:15">
      <c r="A14057" t="s">
        <v>21234</v>
      </c>
      <c r="B14057" s="1">
        <v>46005</v>
      </c>
      <c r="C14057" t="s">
        <v>21235</v>
      </c>
      <c r="D14057" t="s">
        <v>16</v>
      </c>
      <c r="E14057" t="s">
        <v>17</v>
      </c>
      <c r="F14057">
        <v>3</v>
      </c>
      <c r="G14057">
        <v>11542.17</v>
      </c>
      <c r="H14057">
        <v>34626.51</v>
      </c>
      <c r="I14057">
        <f>salesdata[[#This Row],[Total_Sales_INR]]/10000000</f>
        <v>3.4626510000000002E-3</v>
      </c>
      <c r="J14057" t="s">
        <v>27</v>
      </c>
      <c r="K14057" t="s">
        <v>19</v>
      </c>
      <c r="L14057">
        <v>5</v>
      </c>
      <c r="M14057" t="s">
        <v>41</v>
      </c>
      <c r="N14057" t="s">
        <v>78</v>
      </c>
      <c r="O14057" t="s">
        <v>22</v>
      </c>
    </row>
    <row r="14058" spans="1:15">
      <c r="A14058" t="s">
        <v>21236</v>
      </c>
      <c r="B14058" s="1">
        <v>45768</v>
      </c>
      <c r="C14058" t="s">
        <v>472</v>
      </c>
      <c r="D14058" t="s">
        <v>102</v>
      </c>
      <c r="E14058" t="s">
        <v>103</v>
      </c>
      <c r="F14058">
        <v>4</v>
      </c>
      <c r="G14058">
        <v>27536.86</v>
      </c>
      <c r="H14058">
        <v>110147.44</v>
      </c>
      <c r="I14058">
        <f>salesdata[[#This Row],[Total_Sales_INR]]/10000000</f>
        <v>1.1014744E-2</v>
      </c>
      <c r="J14058" t="s">
        <v>18</v>
      </c>
      <c r="K14058" t="s">
        <v>72</v>
      </c>
      <c r="L14058">
        <v>2</v>
      </c>
      <c r="M14058" t="s">
        <v>133</v>
      </c>
      <c r="N14058" t="s">
        <v>52</v>
      </c>
      <c r="O14058" t="s">
        <v>22</v>
      </c>
    </row>
    <row r="14059" spans="1:15">
      <c r="A14059" t="s">
        <v>21237</v>
      </c>
      <c r="B14059" s="1">
        <v>45738</v>
      </c>
      <c r="C14059" t="s">
        <v>19452</v>
      </c>
      <c r="D14059" t="s">
        <v>45</v>
      </c>
      <c r="E14059" t="s">
        <v>65</v>
      </c>
      <c r="F14059">
        <v>5</v>
      </c>
      <c r="G14059">
        <v>6431.28</v>
      </c>
      <c r="H14059">
        <v>32156.400000000001</v>
      </c>
      <c r="I14059">
        <f>salesdata[[#This Row],[Total_Sales_INR]]/10000000</f>
        <v>3.2156400000000001E-3</v>
      </c>
      <c r="J14059" t="s">
        <v>18</v>
      </c>
      <c r="K14059" t="s">
        <v>19</v>
      </c>
      <c r="L14059">
        <v>2</v>
      </c>
      <c r="M14059" t="s">
        <v>104</v>
      </c>
      <c r="N14059" t="s">
        <v>97</v>
      </c>
      <c r="O14059" t="s">
        <v>22</v>
      </c>
    </row>
    <row r="14060" spans="1:15">
      <c r="A14060" t="s">
        <v>21238</v>
      </c>
      <c r="B14060" s="1">
        <v>45886</v>
      </c>
      <c r="C14060" t="s">
        <v>21239</v>
      </c>
      <c r="D14060" t="s">
        <v>32</v>
      </c>
      <c r="E14060" t="s">
        <v>40</v>
      </c>
      <c r="F14060">
        <v>2</v>
      </c>
      <c r="G14060">
        <v>42555.71</v>
      </c>
      <c r="H14060">
        <v>85111.42</v>
      </c>
      <c r="I14060">
        <f>salesdata[[#This Row],[Total_Sales_INR]]/10000000</f>
        <v>8.5111419999999993E-3</v>
      </c>
      <c r="J14060" t="s">
        <v>47</v>
      </c>
      <c r="K14060" t="s">
        <v>72</v>
      </c>
      <c r="L14060">
        <v>4</v>
      </c>
      <c r="M14060" t="s">
        <v>88</v>
      </c>
      <c r="N14060" t="s">
        <v>213</v>
      </c>
      <c r="O14060" t="s">
        <v>22</v>
      </c>
    </row>
    <row r="14061" spans="1:15">
      <c r="A14061" t="s">
        <v>21240</v>
      </c>
      <c r="B14061" s="1">
        <v>45998</v>
      </c>
      <c r="C14061" t="s">
        <v>12102</v>
      </c>
      <c r="D14061" t="s">
        <v>32</v>
      </c>
      <c r="E14061" t="s">
        <v>33</v>
      </c>
      <c r="F14061">
        <v>1</v>
      </c>
      <c r="G14061">
        <v>7454.79</v>
      </c>
      <c r="H14061">
        <v>7454.79</v>
      </c>
      <c r="I14061">
        <f>salesdata[[#This Row],[Total_Sales_INR]]/10000000</f>
        <v>7.4547899999999996E-4</v>
      </c>
      <c r="J14061" t="s">
        <v>27</v>
      </c>
      <c r="K14061" t="s">
        <v>72</v>
      </c>
      <c r="L14061">
        <v>4</v>
      </c>
      <c r="M14061" t="s">
        <v>160</v>
      </c>
      <c r="N14061" t="s">
        <v>29</v>
      </c>
      <c r="O14061" t="s">
        <v>22</v>
      </c>
    </row>
    <row r="14062" spans="1:15">
      <c r="A14062" t="s">
        <v>21241</v>
      </c>
      <c r="B14062" s="1">
        <v>45681</v>
      </c>
      <c r="C14062" t="s">
        <v>21242</v>
      </c>
      <c r="D14062" t="s">
        <v>16</v>
      </c>
      <c r="E14062" t="s">
        <v>130</v>
      </c>
      <c r="F14062">
        <v>1</v>
      </c>
      <c r="G14062">
        <v>6834.61</v>
      </c>
      <c r="H14062">
        <v>6834.61</v>
      </c>
      <c r="I14062">
        <f>salesdata[[#This Row],[Total_Sales_INR]]/10000000</f>
        <v>6.8346100000000001E-4</v>
      </c>
      <c r="J14062" t="s">
        <v>34</v>
      </c>
      <c r="K14062" t="s">
        <v>19</v>
      </c>
      <c r="L14062">
        <v>1</v>
      </c>
      <c r="M14062" t="s">
        <v>119</v>
      </c>
      <c r="N14062" t="s">
        <v>52</v>
      </c>
      <c r="O14062" t="s">
        <v>22</v>
      </c>
    </row>
    <row r="14063" spans="1:15">
      <c r="A14063" t="s">
        <v>21243</v>
      </c>
      <c r="B14063" s="1">
        <v>45784</v>
      </c>
      <c r="C14063" t="s">
        <v>2593</v>
      </c>
      <c r="D14063" t="s">
        <v>25</v>
      </c>
      <c r="E14063" t="s">
        <v>26</v>
      </c>
      <c r="F14063">
        <v>4</v>
      </c>
      <c r="G14063">
        <v>36499.410000000003</v>
      </c>
      <c r="H14063">
        <v>145997.64000000001</v>
      </c>
      <c r="I14063">
        <f>salesdata[[#This Row],[Total_Sales_INR]]/10000000</f>
        <v>1.4599764000000001E-2</v>
      </c>
      <c r="J14063" t="s">
        <v>18</v>
      </c>
      <c r="K14063" t="s">
        <v>19</v>
      </c>
      <c r="L14063">
        <v>3</v>
      </c>
      <c r="M14063" t="s">
        <v>77</v>
      </c>
      <c r="N14063" t="s">
        <v>142</v>
      </c>
      <c r="O14063" t="s">
        <v>22</v>
      </c>
    </row>
    <row r="14064" spans="1:15">
      <c r="A14064" t="s">
        <v>21244</v>
      </c>
      <c r="B14064" s="1">
        <v>45880</v>
      </c>
      <c r="C14064" t="s">
        <v>21245</v>
      </c>
      <c r="D14064" t="s">
        <v>102</v>
      </c>
      <c r="E14064" t="s">
        <v>155</v>
      </c>
      <c r="F14064">
        <v>5</v>
      </c>
      <c r="G14064">
        <v>14426.9</v>
      </c>
      <c r="H14064">
        <v>72134.5</v>
      </c>
      <c r="I14064">
        <f>salesdata[[#This Row],[Total_Sales_INR]]/10000000</f>
        <v>7.2134499999999997E-3</v>
      </c>
      <c r="J14064" t="s">
        <v>27</v>
      </c>
      <c r="K14064" t="s">
        <v>72</v>
      </c>
      <c r="L14064">
        <v>3</v>
      </c>
      <c r="M14064" t="s">
        <v>190</v>
      </c>
      <c r="N14064" t="s">
        <v>142</v>
      </c>
      <c r="O14064" t="s">
        <v>22</v>
      </c>
    </row>
    <row r="14065" spans="1:15">
      <c r="A14065" t="s">
        <v>21246</v>
      </c>
      <c r="B14065" s="1">
        <v>45964</v>
      </c>
      <c r="C14065" t="s">
        <v>6755</v>
      </c>
      <c r="D14065" t="s">
        <v>102</v>
      </c>
      <c r="E14065" t="s">
        <v>155</v>
      </c>
      <c r="F14065">
        <v>3</v>
      </c>
      <c r="G14065">
        <v>47688.42</v>
      </c>
      <c r="H14065">
        <v>143065.26</v>
      </c>
      <c r="I14065">
        <f>salesdata[[#This Row],[Total_Sales_INR]]/10000000</f>
        <v>1.4306526000000002E-2</v>
      </c>
      <c r="J14065" t="s">
        <v>47</v>
      </c>
      <c r="K14065" t="s">
        <v>19</v>
      </c>
      <c r="L14065">
        <v>2</v>
      </c>
      <c r="M14065" t="s">
        <v>104</v>
      </c>
      <c r="N14065" t="s">
        <v>178</v>
      </c>
      <c r="O14065" t="s">
        <v>22</v>
      </c>
    </row>
    <row r="14066" spans="1:15">
      <c r="A14066" t="s">
        <v>21247</v>
      </c>
      <c r="B14066" s="1">
        <v>45997</v>
      </c>
      <c r="C14066" t="s">
        <v>1726</v>
      </c>
      <c r="D14066" t="s">
        <v>32</v>
      </c>
      <c r="E14066" t="s">
        <v>40</v>
      </c>
      <c r="F14066">
        <v>2</v>
      </c>
      <c r="G14066">
        <v>7852.1</v>
      </c>
      <c r="H14066">
        <v>15704.2</v>
      </c>
      <c r="I14066">
        <f>salesdata[[#This Row],[Total_Sales_INR]]/10000000</f>
        <v>1.5704200000000001E-3</v>
      </c>
      <c r="J14066" t="s">
        <v>18</v>
      </c>
      <c r="K14066" t="s">
        <v>19</v>
      </c>
      <c r="L14066">
        <v>3</v>
      </c>
      <c r="M14066" t="s">
        <v>36</v>
      </c>
      <c r="N14066" t="s">
        <v>142</v>
      </c>
      <c r="O14066" t="s">
        <v>22</v>
      </c>
    </row>
    <row r="14067" spans="1:15">
      <c r="A14067" t="s">
        <v>21248</v>
      </c>
      <c r="B14067" s="1">
        <v>45996</v>
      </c>
      <c r="C14067" t="s">
        <v>6566</v>
      </c>
      <c r="D14067" t="s">
        <v>102</v>
      </c>
      <c r="E14067" t="s">
        <v>155</v>
      </c>
      <c r="F14067">
        <v>5</v>
      </c>
      <c r="G14067">
        <v>284.91000000000003</v>
      </c>
      <c r="H14067">
        <v>1424.55</v>
      </c>
      <c r="I14067">
        <f>salesdata[[#This Row],[Total_Sales_INR]]/10000000</f>
        <v>1.4245499999999999E-4</v>
      </c>
      <c r="J14067" t="s">
        <v>27</v>
      </c>
      <c r="K14067" t="s">
        <v>19</v>
      </c>
      <c r="L14067">
        <v>3</v>
      </c>
      <c r="M14067" t="s">
        <v>77</v>
      </c>
      <c r="N14067" t="s">
        <v>94</v>
      </c>
      <c r="O14067" t="s">
        <v>22</v>
      </c>
    </row>
    <row r="14068" spans="1:15">
      <c r="A14068" t="s">
        <v>21249</v>
      </c>
      <c r="B14068" s="1">
        <v>46019</v>
      </c>
      <c r="C14068" t="s">
        <v>2380</v>
      </c>
      <c r="D14068" t="s">
        <v>16</v>
      </c>
      <c r="E14068" t="s">
        <v>145</v>
      </c>
      <c r="F14068">
        <v>1</v>
      </c>
      <c r="G14068">
        <v>44913.05</v>
      </c>
      <c r="H14068">
        <v>44913.05</v>
      </c>
      <c r="I14068">
        <f>salesdata[[#This Row],[Total_Sales_INR]]/10000000</f>
        <v>4.4913050000000001E-3</v>
      </c>
      <c r="J14068" t="s">
        <v>18</v>
      </c>
      <c r="K14068" t="s">
        <v>72</v>
      </c>
      <c r="L14068">
        <v>1</v>
      </c>
      <c r="M14068" t="s">
        <v>107</v>
      </c>
      <c r="N14068" t="s">
        <v>156</v>
      </c>
      <c r="O14068" t="s">
        <v>22</v>
      </c>
    </row>
    <row r="14069" spans="1:15">
      <c r="A14069" t="s">
        <v>21250</v>
      </c>
      <c r="B14069" s="1">
        <v>45838</v>
      </c>
      <c r="C14069" t="s">
        <v>21251</v>
      </c>
      <c r="D14069" t="s">
        <v>45</v>
      </c>
      <c r="E14069" t="s">
        <v>46</v>
      </c>
      <c r="F14069">
        <v>2</v>
      </c>
      <c r="G14069">
        <v>18013.810000000001</v>
      </c>
      <c r="H14069">
        <v>36027.620000000003</v>
      </c>
      <c r="I14069">
        <f>salesdata[[#This Row],[Total_Sales_INR]]/10000000</f>
        <v>3.6027620000000002E-3</v>
      </c>
      <c r="J14069" t="s">
        <v>34</v>
      </c>
      <c r="K14069" t="s">
        <v>35</v>
      </c>
      <c r="L14069">
        <v>2</v>
      </c>
      <c r="M14069" t="s">
        <v>56</v>
      </c>
      <c r="N14069" t="s">
        <v>69</v>
      </c>
      <c r="O14069" t="s">
        <v>22</v>
      </c>
    </row>
    <row r="14070" spans="1:15">
      <c r="A14070" t="s">
        <v>21252</v>
      </c>
      <c r="B14070" s="1">
        <v>45751</v>
      </c>
      <c r="C14070" t="s">
        <v>19101</v>
      </c>
      <c r="D14070" t="s">
        <v>45</v>
      </c>
      <c r="E14070" t="s">
        <v>55</v>
      </c>
      <c r="F14070">
        <v>3</v>
      </c>
      <c r="G14070">
        <v>24906.63</v>
      </c>
      <c r="H14070">
        <v>74719.89</v>
      </c>
      <c r="I14070">
        <f>salesdata[[#This Row],[Total_Sales_INR]]/10000000</f>
        <v>7.4719890000000001E-3</v>
      </c>
      <c r="J14070" t="s">
        <v>34</v>
      </c>
      <c r="K14070" t="s">
        <v>35</v>
      </c>
      <c r="L14070">
        <v>3</v>
      </c>
      <c r="M14070" t="s">
        <v>115</v>
      </c>
      <c r="N14070" t="s">
        <v>360</v>
      </c>
      <c r="O14070" t="s">
        <v>22</v>
      </c>
    </row>
    <row r="14071" spans="1:15">
      <c r="A14071" t="s">
        <v>21253</v>
      </c>
      <c r="B14071" s="1">
        <v>45940</v>
      </c>
      <c r="C14071" t="s">
        <v>7686</v>
      </c>
      <c r="D14071" t="s">
        <v>32</v>
      </c>
      <c r="E14071" t="s">
        <v>309</v>
      </c>
      <c r="F14071">
        <v>1</v>
      </c>
      <c r="G14071">
        <v>24765.919999999998</v>
      </c>
      <c r="H14071">
        <v>24765.919999999998</v>
      </c>
      <c r="I14071">
        <f>salesdata[[#This Row],[Total_Sales_INR]]/10000000</f>
        <v>2.4765919999999997E-3</v>
      </c>
      <c r="J14071" t="s">
        <v>34</v>
      </c>
      <c r="K14071" t="s">
        <v>35</v>
      </c>
      <c r="L14071">
        <v>3</v>
      </c>
      <c r="M14071" t="s">
        <v>115</v>
      </c>
      <c r="N14071" t="s">
        <v>142</v>
      </c>
      <c r="O14071" t="s">
        <v>22</v>
      </c>
    </row>
    <row r="14072" spans="1:15">
      <c r="A14072" t="s">
        <v>21254</v>
      </c>
      <c r="B14072" s="1">
        <v>45865</v>
      </c>
      <c r="C14072" t="s">
        <v>806</v>
      </c>
      <c r="D14072" t="s">
        <v>45</v>
      </c>
      <c r="E14072" t="s">
        <v>55</v>
      </c>
      <c r="F14072">
        <v>5</v>
      </c>
      <c r="G14072">
        <v>38642.6</v>
      </c>
      <c r="H14072">
        <v>193213</v>
      </c>
      <c r="I14072">
        <f>salesdata[[#This Row],[Total_Sales_INR]]/10000000</f>
        <v>1.93213E-2</v>
      </c>
      <c r="J14072" t="s">
        <v>34</v>
      </c>
      <c r="K14072" t="s">
        <v>35</v>
      </c>
      <c r="L14072">
        <v>3</v>
      </c>
      <c r="M14072" t="s">
        <v>36</v>
      </c>
      <c r="N14072" t="s">
        <v>78</v>
      </c>
      <c r="O14072" t="s">
        <v>22</v>
      </c>
    </row>
    <row r="14073" spans="1:15">
      <c r="A14073" t="s">
        <v>21255</v>
      </c>
      <c r="B14073" s="1">
        <v>45776</v>
      </c>
      <c r="C14073" t="s">
        <v>2488</v>
      </c>
      <c r="D14073" t="s">
        <v>16</v>
      </c>
      <c r="E14073" t="s">
        <v>130</v>
      </c>
      <c r="F14073">
        <v>3</v>
      </c>
      <c r="G14073">
        <v>39025.760000000002</v>
      </c>
      <c r="H14073">
        <v>117077.28</v>
      </c>
      <c r="I14073">
        <f>salesdata[[#This Row],[Total_Sales_INR]]/10000000</f>
        <v>1.1707728000000001E-2</v>
      </c>
      <c r="J14073" t="s">
        <v>47</v>
      </c>
      <c r="K14073" t="s">
        <v>35</v>
      </c>
      <c r="L14073">
        <v>2</v>
      </c>
      <c r="M14073" t="s">
        <v>104</v>
      </c>
      <c r="N14073" t="s">
        <v>167</v>
      </c>
      <c r="O14073" t="s">
        <v>22</v>
      </c>
    </row>
    <row r="14074" spans="1:15">
      <c r="A14074" t="s">
        <v>21256</v>
      </c>
      <c r="B14074" s="1">
        <v>45808</v>
      </c>
      <c r="C14074" t="s">
        <v>21257</v>
      </c>
      <c r="D14074" t="s">
        <v>16</v>
      </c>
      <c r="E14074" t="s">
        <v>159</v>
      </c>
      <c r="F14074">
        <v>1</v>
      </c>
      <c r="G14074">
        <v>14724.82</v>
      </c>
      <c r="H14074">
        <v>14724.82</v>
      </c>
      <c r="I14074">
        <f>salesdata[[#This Row],[Total_Sales_INR]]/10000000</f>
        <v>1.472482E-3</v>
      </c>
      <c r="J14074" t="s">
        <v>34</v>
      </c>
      <c r="K14074" t="s">
        <v>19</v>
      </c>
      <c r="L14074">
        <v>5</v>
      </c>
      <c r="M14074" t="s">
        <v>51</v>
      </c>
      <c r="N14074" t="s">
        <v>112</v>
      </c>
      <c r="O14074" t="s">
        <v>22</v>
      </c>
    </row>
    <row r="14075" spans="1:15">
      <c r="A14075" t="s">
        <v>21258</v>
      </c>
      <c r="B14075" s="1">
        <v>46019</v>
      </c>
      <c r="C14075" t="s">
        <v>5750</v>
      </c>
      <c r="D14075" t="s">
        <v>102</v>
      </c>
      <c r="E14075" t="s">
        <v>155</v>
      </c>
      <c r="F14075">
        <v>3</v>
      </c>
      <c r="G14075">
        <v>7703.5</v>
      </c>
      <c r="H14075">
        <v>23110.5</v>
      </c>
      <c r="I14075">
        <f>salesdata[[#This Row],[Total_Sales_INR]]/10000000</f>
        <v>2.3110499999999998E-3</v>
      </c>
      <c r="J14075" t="s">
        <v>34</v>
      </c>
      <c r="K14075" t="s">
        <v>35</v>
      </c>
      <c r="L14075">
        <v>2</v>
      </c>
      <c r="M14075" t="s">
        <v>56</v>
      </c>
      <c r="N14075" t="s">
        <v>48</v>
      </c>
      <c r="O14075" t="s">
        <v>22</v>
      </c>
    </row>
    <row r="14076" spans="1:15">
      <c r="A14076" t="s">
        <v>21259</v>
      </c>
      <c r="B14076" s="1">
        <v>45880</v>
      </c>
      <c r="C14076" t="s">
        <v>16710</v>
      </c>
      <c r="D14076" t="s">
        <v>32</v>
      </c>
      <c r="E14076" t="s">
        <v>309</v>
      </c>
      <c r="F14076">
        <v>5</v>
      </c>
      <c r="G14076">
        <v>22357.25</v>
      </c>
      <c r="H14076">
        <v>111786.25</v>
      </c>
      <c r="I14076">
        <f>salesdata[[#This Row],[Total_Sales_INR]]/10000000</f>
        <v>1.1178624999999999E-2</v>
      </c>
      <c r="J14076" t="s">
        <v>27</v>
      </c>
      <c r="K14076" t="s">
        <v>35</v>
      </c>
      <c r="L14076">
        <v>3</v>
      </c>
      <c r="M14076" t="s">
        <v>115</v>
      </c>
      <c r="N14076" t="s">
        <v>216</v>
      </c>
      <c r="O14076" t="s">
        <v>22</v>
      </c>
    </row>
    <row r="14077" spans="1:15">
      <c r="A14077" t="s">
        <v>21260</v>
      </c>
      <c r="B14077" s="1">
        <v>45676</v>
      </c>
      <c r="C14077" t="s">
        <v>284</v>
      </c>
      <c r="D14077" t="s">
        <v>25</v>
      </c>
      <c r="E14077" t="s">
        <v>140</v>
      </c>
      <c r="F14077">
        <v>4</v>
      </c>
      <c r="G14077">
        <v>9442.11</v>
      </c>
      <c r="H14077">
        <v>37768.44</v>
      </c>
      <c r="I14077">
        <f>salesdata[[#This Row],[Total_Sales_INR]]/10000000</f>
        <v>3.7768440000000001E-3</v>
      </c>
      <c r="J14077" t="s">
        <v>18</v>
      </c>
      <c r="K14077" t="s">
        <v>19</v>
      </c>
      <c r="L14077">
        <v>5</v>
      </c>
      <c r="M14077" t="s">
        <v>170</v>
      </c>
      <c r="N14077" t="s">
        <v>69</v>
      </c>
      <c r="O14077" t="s">
        <v>22</v>
      </c>
    </row>
    <row r="14078" spans="1:15">
      <c r="A14078" t="s">
        <v>21261</v>
      </c>
      <c r="B14078" s="1">
        <v>45985</v>
      </c>
      <c r="C14078" t="s">
        <v>20108</v>
      </c>
      <c r="D14078" t="s">
        <v>32</v>
      </c>
      <c r="E14078" t="s">
        <v>81</v>
      </c>
      <c r="F14078">
        <v>2</v>
      </c>
      <c r="G14078">
        <v>22195.72</v>
      </c>
      <c r="H14078">
        <v>44391.44</v>
      </c>
      <c r="I14078">
        <f>salesdata[[#This Row],[Total_Sales_INR]]/10000000</f>
        <v>4.4391439999999999E-3</v>
      </c>
      <c r="J14078" t="s">
        <v>34</v>
      </c>
      <c r="K14078" t="s">
        <v>19</v>
      </c>
      <c r="L14078">
        <v>2</v>
      </c>
      <c r="M14078" t="s">
        <v>141</v>
      </c>
      <c r="N14078" t="s">
        <v>142</v>
      </c>
      <c r="O14078" t="s">
        <v>22</v>
      </c>
    </row>
    <row r="14079" spans="1:15">
      <c r="A14079" t="s">
        <v>21262</v>
      </c>
      <c r="B14079" s="1">
        <v>45828</v>
      </c>
      <c r="C14079" t="s">
        <v>1370</v>
      </c>
      <c r="D14079" t="s">
        <v>25</v>
      </c>
      <c r="E14079" t="s">
        <v>91</v>
      </c>
      <c r="F14079">
        <v>1</v>
      </c>
      <c r="G14079">
        <v>40595.5</v>
      </c>
      <c r="H14079">
        <v>40595.5</v>
      </c>
      <c r="I14079">
        <f>salesdata[[#This Row],[Total_Sales_INR]]/10000000</f>
        <v>4.0595500000000003E-3</v>
      </c>
      <c r="J14079" t="s">
        <v>18</v>
      </c>
      <c r="K14079" t="s">
        <v>35</v>
      </c>
      <c r="L14079">
        <v>4</v>
      </c>
      <c r="M14079" t="s">
        <v>198</v>
      </c>
      <c r="N14079" t="s">
        <v>69</v>
      </c>
      <c r="O14079" t="s">
        <v>22</v>
      </c>
    </row>
    <row r="14080" spans="1:15">
      <c r="A14080" t="s">
        <v>21263</v>
      </c>
      <c r="B14080" s="1">
        <v>45976</v>
      </c>
      <c r="C14080" t="s">
        <v>4269</v>
      </c>
      <c r="D14080" t="s">
        <v>102</v>
      </c>
      <c r="E14080" t="s">
        <v>193</v>
      </c>
      <c r="F14080">
        <v>2</v>
      </c>
      <c r="G14080">
        <v>27167.200000000001</v>
      </c>
      <c r="H14080">
        <v>54334.400000000001</v>
      </c>
      <c r="I14080">
        <f>salesdata[[#This Row],[Total_Sales_INR]]/10000000</f>
        <v>5.4334400000000003E-3</v>
      </c>
      <c r="J14080" t="s">
        <v>18</v>
      </c>
      <c r="K14080" t="s">
        <v>19</v>
      </c>
      <c r="L14080">
        <v>4</v>
      </c>
      <c r="M14080" t="s">
        <v>123</v>
      </c>
      <c r="N14080" t="s">
        <v>57</v>
      </c>
      <c r="O14080" t="s">
        <v>22</v>
      </c>
    </row>
    <row r="14081" spans="1:15">
      <c r="A14081" t="s">
        <v>21264</v>
      </c>
      <c r="B14081" s="1">
        <v>45807</v>
      </c>
      <c r="C14081" t="s">
        <v>10810</v>
      </c>
      <c r="D14081" t="s">
        <v>25</v>
      </c>
      <c r="E14081" t="s">
        <v>223</v>
      </c>
      <c r="F14081">
        <v>5</v>
      </c>
      <c r="G14081">
        <v>5631.53</v>
      </c>
      <c r="H14081">
        <v>28157.65</v>
      </c>
      <c r="I14081">
        <f>salesdata[[#This Row],[Total_Sales_INR]]/10000000</f>
        <v>2.815765E-3</v>
      </c>
      <c r="J14081" t="s">
        <v>18</v>
      </c>
      <c r="K14081" t="s">
        <v>19</v>
      </c>
      <c r="L14081">
        <v>5</v>
      </c>
      <c r="M14081" t="s">
        <v>41</v>
      </c>
      <c r="N14081" t="s">
        <v>29</v>
      </c>
      <c r="O14081" t="s">
        <v>22</v>
      </c>
    </row>
    <row r="14082" spans="1:15">
      <c r="A14082" t="s">
        <v>21265</v>
      </c>
      <c r="B14082" s="1">
        <v>45762</v>
      </c>
      <c r="C14082" t="s">
        <v>6971</v>
      </c>
      <c r="D14082" t="s">
        <v>25</v>
      </c>
      <c r="E14082" t="s">
        <v>91</v>
      </c>
      <c r="F14082">
        <v>5</v>
      </c>
      <c r="G14082">
        <v>20300.810000000001</v>
      </c>
      <c r="H14082">
        <v>101504.05</v>
      </c>
      <c r="I14082">
        <f>salesdata[[#This Row],[Total_Sales_INR]]/10000000</f>
        <v>1.0150404999999999E-2</v>
      </c>
      <c r="J14082" t="s">
        <v>18</v>
      </c>
      <c r="K14082" t="s">
        <v>35</v>
      </c>
      <c r="L14082">
        <v>3</v>
      </c>
      <c r="M14082" t="s">
        <v>77</v>
      </c>
      <c r="N14082" t="s">
        <v>142</v>
      </c>
      <c r="O14082" t="s">
        <v>22</v>
      </c>
    </row>
    <row r="14083" spans="1:15">
      <c r="A14083" t="s">
        <v>21266</v>
      </c>
      <c r="B14083" s="1">
        <v>45870</v>
      </c>
      <c r="C14083" t="s">
        <v>6926</v>
      </c>
      <c r="D14083" t="s">
        <v>102</v>
      </c>
      <c r="E14083" t="s">
        <v>103</v>
      </c>
      <c r="F14083">
        <v>4</v>
      </c>
      <c r="G14083">
        <v>1651.36</v>
      </c>
      <c r="H14083">
        <v>6605.44</v>
      </c>
      <c r="I14083">
        <f>salesdata[[#This Row],[Total_Sales_INR]]/10000000</f>
        <v>6.60544E-4</v>
      </c>
      <c r="J14083" t="s">
        <v>34</v>
      </c>
      <c r="K14083" t="s">
        <v>35</v>
      </c>
      <c r="L14083">
        <v>3</v>
      </c>
      <c r="M14083" t="s">
        <v>36</v>
      </c>
      <c r="N14083" t="s">
        <v>124</v>
      </c>
      <c r="O14083" t="s">
        <v>22</v>
      </c>
    </row>
    <row r="14084" spans="1:15">
      <c r="A14084" t="s">
        <v>21267</v>
      </c>
      <c r="B14084" s="1">
        <v>45996</v>
      </c>
      <c r="C14084" t="s">
        <v>5416</v>
      </c>
      <c r="D14084" t="s">
        <v>102</v>
      </c>
      <c r="E14084" t="s">
        <v>184</v>
      </c>
      <c r="F14084">
        <v>4</v>
      </c>
      <c r="G14084">
        <v>9590.48</v>
      </c>
      <c r="H14084">
        <v>38361.919999999998</v>
      </c>
      <c r="I14084">
        <f>salesdata[[#This Row],[Total_Sales_INR]]/10000000</f>
        <v>3.836192E-3</v>
      </c>
      <c r="J14084" t="s">
        <v>34</v>
      </c>
      <c r="K14084" t="s">
        <v>35</v>
      </c>
      <c r="L14084">
        <v>3</v>
      </c>
      <c r="M14084" t="s">
        <v>61</v>
      </c>
      <c r="N14084" t="s">
        <v>134</v>
      </c>
      <c r="O14084" t="s">
        <v>22</v>
      </c>
    </row>
    <row r="14085" spans="1:15">
      <c r="A14085" t="s">
        <v>21268</v>
      </c>
      <c r="B14085" s="1">
        <v>45966</v>
      </c>
      <c r="C14085" t="s">
        <v>21269</v>
      </c>
      <c r="D14085" t="s">
        <v>102</v>
      </c>
      <c r="E14085" t="s">
        <v>155</v>
      </c>
      <c r="F14085">
        <v>5</v>
      </c>
      <c r="G14085">
        <v>32924.03</v>
      </c>
      <c r="H14085">
        <v>164620.15</v>
      </c>
      <c r="I14085">
        <f>salesdata[[#This Row],[Total_Sales_INR]]/10000000</f>
        <v>1.6462015E-2</v>
      </c>
      <c r="J14085" t="s">
        <v>27</v>
      </c>
      <c r="K14085" t="s">
        <v>35</v>
      </c>
      <c r="L14085">
        <v>3</v>
      </c>
      <c r="M14085" t="s">
        <v>115</v>
      </c>
      <c r="N14085" t="s">
        <v>69</v>
      </c>
      <c r="O14085" t="s">
        <v>22</v>
      </c>
    </row>
    <row r="14086" spans="1:15">
      <c r="A14086" t="s">
        <v>21270</v>
      </c>
      <c r="B14086" s="1">
        <v>45811</v>
      </c>
      <c r="C14086" t="s">
        <v>7023</v>
      </c>
      <c r="D14086" t="s">
        <v>32</v>
      </c>
      <c r="E14086" t="s">
        <v>309</v>
      </c>
      <c r="F14086">
        <v>5</v>
      </c>
      <c r="G14086">
        <v>15629.06</v>
      </c>
      <c r="H14086">
        <v>78145.3</v>
      </c>
      <c r="I14086">
        <f>salesdata[[#This Row],[Total_Sales_INR]]/10000000</f>
        <v>7.8145300000000001E-3</v>
      </c>
      <c r="J14086" t="s">
        <v>34</v>
      </c>
      <c r="K14086" t="s">
        <v>72</v>
      </c>
      <c r="L14086">
        <v>2</v>
      </c>
      <c r="M14086" t="s">
        <v>133</v>
      </c>
      <c r="N14086" t="s">
        <v>120</v>
      </c>
      <c r="O14086" t="s">
        <v>22</v>
      </c>
    </row>
    <row r="14087" spans="1:15">
      <c r="A14087" t="s">
        <v>21271</v>
      </c>
      <c r="B14087" s="1">
        <v>45943</v>
      </c>
      <c r="C14087" t="s">
        <v>5888</v>
      </c>
      <c r="D14087" t="s">
        <v>102</v>
      </c>
      <c r="E14087" t="s">
        <v>103</v>
      </c>
      <c r="F14087">
        <v>4</v>
      </c>
      <c r="G14087">
        <v>4828.3900000000003</v>
      </c>
      <c r="H14087">
        <v>19313.560000000001</v>
      </c>
      <c r="I14087">
        <f>salesdata[[#This Row],[Total_Sales_INR]]/10000000</f>
        <v>1.9313560000000002E-3</v>
      </c>
      <c r="J14087" t="s">
        <v>18</v>
      </c>
      <c r="K14087" t="s">
        <v>19</v>
      </c>
      <c r="L14087">
        <v>1</v>
      </c>
      <c r="M14087" t="s">
        <v>68</v>
      </c>
      <c r="N14087" t="s">
        <v>127</v>
      </c>
      <c r="O14087" t="s">
        <v>22</v>
      </c>
    </row>
    <row r="14088" spans="1:15">
      <c r="A14088" t="s">
        <v>21272</v>
      </c>
      <c r="B14088" s="1">
        <v>45803</v>
      </c>
      <c r="C14088" t="s">
        <v>21273</v>
      </c>
      <c r="D14088" t="s">
        <v>25</v>
      </c>
      <c r="E14088" t="s">
        <v>91</v>
      </c>
      <c r="F14088">
        <v>4</v>
      </c>
      <c r="G14088">
        <v>26878.42</v>
      </c>
      <c r="H14088">
        <v>107513.68</v>
      </c>
      <c r="I14088">
        <f>salesdata[[#This Row],[Total_Sales_INR]]/10000000</f>
        <v>1.0751367999999999E-2</v>
      </c>
      <c r="J14088" t="s">
        <v>47</v>
      </c>
      <c r="K14088" t="s">
        <v>35</v>
      </c>
      <c r="L14088">
        <v>4</v>
      </c>
      <c r="M14088" t="s">
        <v>198</v>
      </c>
      <c r="N14088" t="s">
        <v>52</v>
      </c>
      <c r="O14088" t="s">
        <v>22</v>
      </c>
    </row>
    <row r="14089" spans="1:15">
      <c r="A14089" t="s">
        <v>21274</v>
      </c>
      <c r="B14089" s="1">
        <v>45850</v>
      </c>
      <c r="C14089" t="s">
        <v>3676</v>
      </c>
      <c r="D14089" t="s">
        <v>16</v>
      </c>
      <c r="E14089" t="s">
        <v>17</v>
      </c>
      <c r="F14089">
        <v>2</v>
      </c>
      <c r="G14089">
        <v>11042.69</v>
      </c>
      <c r="H14089">
        <v>22085.38</v>
      </c>
      <c r="I14089">
        <f>salesdata[[#This Row],[Total_Sales_INR]]/10000000</f>
        <v>2.2085379999999999E-3</v>
      </c>
      <c r="J14089" t="s">
        <v>27</v>
      </c>
      <c r="K14089" t="s">
        <v>35</v>
      </c>
      <c r="L14089">
        <v>2</v>
      </c>
      <c r="M14089" t="s">
        <v>104</v>
      </c>
      <c r="N14089" t="s">
        <v>112</v>
      </c>
      <c r="O14089" t="s">
        <v>22</v>
      </c>
    </row>
    <row r="14090" spans="1:15">
      <c r="A14090" t="s">
        <v>21275</v>
      </c>
      <c r="B14090" s="1">
        <v>45866</v>
      </c>
      <c r="C14090" t="s">
        <v>12016</v>
      </c>
      <c r="D14090" t="s">
        <v>102</v>
      </c>
      <c r="E14090" t="s">
        <v>118</v>
      </c>
      <c r="F14090">
        <v>1</v>
      </c>
      <c r="G14090">
        <v>17280.45</v>
      </c>
      <c r="H14090">
        <v>17280.45</v>
      </c>
      <c r="I14090">
        <f>salesdata[[#This Row],[Total_Sales_INR]]/10000000</f>
        <v>1.7280450000000001E-3</v>
      </c>
      <c r="J14090" t="s">
        <v>47</v>
      </c>
      <c r="K14090" t="s">
        <v>72</v>
      </c>
      <c r="L14090">
        <v>2</v>
      </c>
      <c r="M14090" t="s">
        <v>104</v>
      </c>
      <c r="N14090" t="s">
        <v>97</v>
      </c>
      <c r="O14090" t="s">
        <v>22</v>
      </c>
    </row>
    <row r="14091" spans="1:15">
      <c r="A14091" t="s">
        <v>21276</v>
      </c>
      <c r="B14091" s="1">
        <v>45877</v>
      </c>
      <c r="C14091" t="s">
        <v>21277</v>
      </c>
      <c r="D14091" t="s">
        <v>45</v>
      </c>
      <c r="E14091" t="s">
        <v>65</v>
      </c>
      <c r="F14091">
        <v>3</v>
      </c>
      <c r="G14091">
        <v>9385.91</v>
      </c>
      <c r="H14091">
        <v>28157.73</v>
      </c>
      <c r="I14091">
        <f>salesdata[[#This Row],[Total_Sales_INR]]/10000000</f>
        <v>2.8157730000000001E-3</v>
      </c>
      <c r="J14091" t="s">
        <v>27</v>
      </c>
      <c r="K14091" t="s">
        <v>19</v>
      </c>
      <c r="L14091">
        <v>1</v>
      </c>
      <c r="M14091" t="s">
        <v>20</v>
      </c>
      <c r="N14091" t="s">
        <v>82</v>
      </c>
      <c r="O14091" t="s">
        <v>22</v>
      </c>
    </row>
    <row r="14092" spans="1:15">
      <c r="A14092" t="s">
        <v>21278</v>
      </c>
      <c r="B14092" s="1">
        <v>45774</v>
      </c>
      <c r="C14092" t="s">
        <v>4214</v>
      </c>
      <c r="D14092" t="s">
        <v>25</v>
      </c>
      <c r="E14092" t="s">
        <v>223</v>
      </c>
      <c r="F14092">
        <v>5</v>
      </c>
      <c r="G14092">
        <v>39707.730000000003</v>
      </c>
      <c r="H14092">
        <v>198538.65</v>
      </c>
      <c r="I14092">
        <f>salesdata[[#This Row],[Total_Sales_INR]]/10000000</f>
        <v>1.9853864999999998E-2</v>
      </c>
      <c r="J14092" t="s">
        <v>27</v>
      </c>
      <c r="K14092" t="s">
        <v>72</v>
      </c>
      <c r="L14092">
        <v>4</v>
      </c>
      <c r="M14092" t="s">
        <v>185</v>
      </c>
      <c r="N14092" t="s">
        <v>167</v>
      </c>
      <c r="O14092" t="s">
        <v>22</v>
      </c>
    </row>
    <row r="14093" spans="1:15">
      <c r="A14093" t="s">
        <v>21279</v>
      </c>
      <c r="B14093" s="1">
        <v>45725</v>
      </c>
      <c r="C14093" t="s">
        <v>7696</v>
      </c>
      <c r="D14093" t="s">
        <v>16</v>
      </c>
      <c r="E14093" t="s">
        <v>145</v>
      </c>
      <c r="F14093">
        <v>3</v>
      </c>
      <c r="G14093">
        <v>49135.72</v>
      </c>
      <c r="H14093">
        <v>147407.16</v>
      </c>
      <c r="I14093">
        <f>salesdata[[#This Row],[Total_Sales_INR]]/10000000</f>
        <v>1.4740716000000001E-2</v>
      </c>
      <c r="J14093" t="s">
        <v>34</v>
      </c>
      <c r="K14093" t="s">
        <v>19</v>
      </c>
      <c r="L14093">
        <v>2</v>
      </c>
      <c r="M14093" t="s">
        <v>133</v>
      </c>
      <c r="N14093" t="s">
        <v>127</v>
      </c>
      <c r="O14093" t="s">
        <v>22</v>
      </c>
    </row>
    <row r="14094" spans="1:15">
      <c r="A14094" t="s">
        <v>21280</v>
      </c>
      <c r="B14094" s="1">
        <v>45961</v>
      </c>
      <c r="C14094" t="s">
        <v>21281</v>
      </c>
      <c r="D14094" t="s">
        <v>16</v>
      </c>
      <c r="E14094" t="s">
        <v>130</v>
      </c>
      <c r="F14094">
        <v>4</v>
      </c>
      <c r="G14094">
        <v>13829.09</v>
      </c>
      <c r="H14094">
        <v>55316.36</v>
      </c>
      <c r="I14094">
        <f>salesdata[[#This Row],[Total_Sales_INR]]/10000000</f>
        <v>5.5316360000000004E-3</v>
      </c>
      <c r="J14094" t="s">
        <v>47</v>
      </c>
      <c r="K14094" t="s">
        <v>35</v>
      </c>
      <c r="L14094">
        <v>3</v>
      </c>
      <c r="M14094" t="s">
        <v>36</v>
      </c>
      <c r="N14094" t="s">
        <v>97</v>
      </c>
      <c r="O14094" t="s">
        <v>22</v>
      </c>
    </row>
    <row r="14095" spans="1:15">
      <c r="A14095" t="s">
        <v>21282</v>
      </c>
      <c r="B14095" s="1">
        <v>45708</v>
      </c>
      <c r="C14095" t="s">
        <v>920</v>
      </c>
      <c r="D14095" t="s">
        <v>32</v>
      </c>
      <c r="E14095" t="s">
        <v>40</v>
      </c>
      <c r="F14095">
        <v>3</v>
      </c>
      <c r="G14095">
        <v>33952.11</v>
      </c>
      <c r="H14095">
        <v>101856.33</v>
      </c>
      <c r="I14095">
        <f>salesdata[[#This Row],[Total_Sales_INR]]/10000000</f>
        <v>1.0185632999999999E-2</v>
      </c>
      <c r="J14095" t="s">
        <v>47</v>
      </c>
      <c r="K14095" t="s">
        <v>19</v>
      </c>
      <c r="L14095">
        <v>5</v>
      </c>
      <c r="M14095" t="s">
        <v>51</v>
      </c>
      <c r="N14095" t="s">
        <v>142</v>
      </c>
      <c r="O14095" t="s">
        <v>22</v>
      </c>
    </row>
    <row r="14096" spans="1:15">
      <c r="A14096" t="s">
        <v>21283</v>
      </c>
      <c r="B14096" s="1">
        <v>45789</v>
      </c>
      <c r="C14096" t="s">
        <v>11853</v>
      </c>
      <c r="D14096" t="s">
        <v>32</v>
      </c>
      <c r="E14096" t="s">
        <v>250</v>
      </c>
      <c r="F14096">
        <v>4</v>
      </c>
      <c r="G14096">
        <v>48377.13</v>
      </c>
      <c r="H14096">
        <v>193508.52</v>
      </c>
      <c r="I14096">
        <f>salesdata[[#This Row],[Total_Sales_INR]]/10000000</f>
        <v>1.9350851999999998E-2</v>
      </c>
      <c r="J14096" t="s">
        <v>47</v>
      </c>
      <c r="K14096" t="s">
        <v>72</v>
      </c>
      <c r="L14096">
        <v>3</v>
      </c>
      <c r="M14096" t="s">
        <v>115</v>
      </c>
      <c r="N14096" t="s">
        <v>42</v>
      </c>
      <c r="O14096" t="s">
        <v>22</v>
      </c>
    </row>
    <row r="14097" spans="1:15">
      <c r="A14097" t="s">
        <v>21284</v>
      </c>
      <c r="B14097" s="1">
        <v>45995</v>
      </c>
      <c r="C14097" t="s">
        <v>7496</v>
      </c>
      <c r="D14097" t="s">
        <v>25</v>
      </c>
      <c r="E14097" t="s">
        <v>91</v>
      </c>
      <c r="F14097">
        <v>1</v>
      </c>
      <c r="G14097">
        <v>33451.81</v>
      </c>
      <c r="H14097">
        <v>33451.81</v>
      </c>
      <c r="I14097">
        <f>salesdata[[#This Row],[Total_Sales_INR]]/10000000</f>
        <v>3.3451809999999996E-3</v>
      </c>
      <c r="J14097" t="s">
        <v>27</v>
      </c>
      <c r="K14097" t="s">
        <v>19</v>
      </c>
      <c r="L14097">
        <v>4</v>
      </c>
      <c r="M14097" t="s">
        <v>88</v>
      </c>
      <c r="N14097" t="s">
        <v>213</v>
      </c>
      <c r="O14097" t="s">
        <v>22</v>
      </c>
    </row>
    <row r="14098" spans="1:15">
      <c r="A14098" t="s">
        <v>21285</v>
      </c>
      <c r="B14098" s="1">
        <v>45984</v>
      </c>
      <c r="C14098" t="s">
        <v>17814</v>
      </c>
      <c r="D14098" t="s">
        <v>102</v>
      </c>
      <c r="E14098" t="s">
        <v>193</v>
      </c>
      <c r="F14098">
        <v>5</v>
      </c>
      <c r="G14098">
        <v>24855.25</v>
      </c>
      <c r="H14098">
        <v>124276.25</v>
      </c>
      <c r="I14098">
        <f>salesdata[[#This Row],[Total_Sales_INR]]/10000000</f>
        <v>1.2427624999999999E-2</v>
      </c>
      <c r="J14098" t="s">
        <v>18</v>
      </c>
      <c r="K14098" t="s">
        <v>19</v>
      </c>
      <c r="L14098">
        <v>4</v>
      </c>
      <c r="M14098" t="s">
        <v>123</v>
      </c>
      <c r="N14098" t="s">
        <v>42</v>
      </c>
      <c r="O14098" t="s">
        <v>22</v>
      </c>
    </row>
    <row r="14099" spans="1:15">
      <c r="A14099" t="s">
        <v>21286</v>
      </c>
      <c r="B14099" s="1">
        <v>45924</v>
      </c>
      <c r="C14099" t="s">
        <v>8605</v>
      </c>
      <c r="D14099" t="s">
        <v>45</v>
      </c>
      <c r="E14099" t="s">
        <v>85</v>
      </c>
      <c r="F14099">
        <v>2</v>
      </c>
      <c r="G14099">
        <v>32839.47</v>
      </c>
      <c r="H14099">
        <v>65678.94</v>
      </c>
      <c r="I14099">
        <f>salesdata[[#This Row],[Total_Sales_INR]]/10000000</f>
        <v>6.5678940000000003E-3</v>
      </c>
      <c r="J14099" t="s">
        <v>18</v>
      </c>
      <c r="K14099" t="s">
        <v>72</v>
      </c>
      <c r="L14099">
        <v>5</v>
      </c>
      <c r="M14099" t="s">
        <v>28</v>
      </c>
      <c r="N14099" t="s">
        <v>173</v>
      </c>
      <c r="O14099" t="s">
        <v>22</v>
      </c>
    </row>
    <row r="14100" spans="1:15">
      <c r="A14100" t="s">
        <v>21287</v>
      </c>
      <c r="B14100" s="1">
        <v>45892</v>
      </c>
      <c r="C14100" t="s">
        <v>21288</v>
      </c>
      <c r="D14100" t="s">
        <v>16</v>
      </c>
      <c r="E14100" t="s">
        <v>137</v>
      </c>
      <c r="F14100">
        <v>4</v>
      </c>
      <c r="G14100">
        <v>41688.370000000003</v>
      </c>
      <c r="H14100">
        <v>166753.48000000001</v>
      </c>
      <c r="I14100">
        <f>salesdata[[#This Row],[Total_Sales_INR]]/10000000</f>
        <v>1.6675348E-2</v>
      </c>
      <c r="J14100" t="s">
        <v>34</v>
      </c>
      <c r="K14100" t="s">
        <v>35</v>
      </c>
      <c r="L14100">
        <v>5</v>
      </c>
      <c r="M14100" t="s">
        <v>41</v>
      </c>
      <c r="N14100" t="s">
        <v>167</v>
      </c>
      <c r="O14100" t="s">
        <v>22</v>
      </c>
    </row>
    <row r="14101" spans="1:15">
      <c r="A14101" t="s">
        <v>21289</v>
      </c>
      <c r="B14101" s="1">
        <v>45818</v>
      </c>
      <c r="C14101" t="s">
        <v>9493</v>
      </c>
      <c r="D14101" t="s">
        <v>32</v>
      </c>
      <c r="E14101" t="s">
        <v>81</v>
      </c>
      <c r="F14101">
        <v>5</v>
      </c>
      <c r="G14101">
        <v>5359.71</v>
      </c>
      <c r="H14101">
        <v>26798.55</v>
      </c>
      <c r="I14101">
        <f>salesdata[[#This Row],[Total_Sales_INR]]/10000000</f>
        <v>2.6798550000000001E-3</v>
      </c>
      <c r="J14101" t="s">
        <v>47</v>
      </c>
      <c r="K14101" t="s">
        <v>35</v>
      </c>
      <c r="L14101">
        <v>2</v>
      </c>
      <c r="M14101" t="s">
        <v>56</v>
      </c>
      <c r="N14101" t="s">
        <v>120</v>
      </c>
      <c r="O14101" t="s">
        <v>22</v>
      </c>
    </row>
    <row r="14102" spans="1:15">
      <c r="A14102" t="s">
        <v>21290</v>
      </c>
      <c r="B14102" s="1">
        <v>45736</v>
      </c>
      <c r="C14102" t="s">
        <v>21291</v>
      </c>
      <c r="D14102" t="s">
        <v>45</v>
      </c>
      <c r="E14102" t="s">
        <v>46</v>
      </c>
      <c r="F14102">
        <v>3</v>
      </c>
      <c r="G14102">
        <v>16472.23</v>
      </c>
      <c r="H14102">
        <v>49416.69</v>
      </c>
      <c r="I14102">
        <f>salesdata[[#This Row],[Total_Sales_INR]]/10000000</f>
        <v>4.9416690000000001E-3</v>
      </c>
      <c r="J14102" t="s">
        <v>34</v>
      </c>
      <c r="K14102" t="s">
        <v>19</v>
      </c>
      <c r="L14102">
        <v>1</v>
      </c>
      <c r="M14102" t="s">
        <v>107</v>
      </c>
      <c r="N14102" t="s">
        <v>42</v>
      </c>
      <c r="O14102" t="s">
        <v>22</v>
      </c>
    </row>
    <row r="14103" spans="1:15">
      <c r="A14103" t="s">
        <v>21292</v>
      </c>
      <c r="B14103" s="1">
        <v>45969</v>
      </c>
      <c r="C14103" t="s">
        <v>10461</v>
      </c>
      <c r="D14103" t="s">
        <v>32</v>
      </c>
      <c r="E14103" t="s">
        <v>309</v>
      </c>
      <c r="F14103">
        <v>4</v>
      </c>
      <c r="G14103">
        <v>12193.74</v>
      </c>
      <c r="H14103">
        <v>48774.96</v>
      </c>
      <c r="I14103">
        <f>salesdata[[#This Row],[Total_Sales_INR]]/10000000</f>
        <v>4.8774960000000003E-3</v>
      </c>
      <c r="J14103" t="s">
        <v>27</v>
      </c>
      <c r="K14103" t="s">
        <v>72</v>
      </c>
      <c r="L14103">
        <v>1</v>
      </c>
      <c r="M14103" t="s">
        <v>181</v>
      </c>
      <c r="N14103" t="s">
        <v>150</v>
      </c>
      <c r="O14103" t="s">
        <v>22</v>
      </c>
    </row>
    <row r="14104" spans="1:15">
      <c r="A14104" t="s">
        <v>21293</v>
      </c>
      <c r="B14104" s="1">
        <v>45672</v>
      </c>
      <c r="C14104" t="s">
        <v>6899</v>
      </c>
      <c r="D14104" t="s">
        <v>25</v>
      </c>
      <c r="E14104" t="s">
        <v>26</v>
      </c>
      <c r="F14104">
        <v>4</v>
      </c>
      <c r="G14104">
        <v>48647.97</v>
      </c>
      <c r="H14104">
        <v>194591.88</v>
      </c>
      <c r="I14104">
        <f>salesdata[[#This Row],[Total_Sales_INR]]/10000000</f>
        <v>1.9459187999999999E-2</v>
      </c>
      <c r="J14104" t="s">
        <v>18</v>
      </c>
      <c r="K14104" t="s">
        <v>35</v>
      </c>
      <c r="L14104">
        <v>4</v>
      </c>
      <c r="M14104" t="s">
        <v>88</v>
      </c>
      <c r="N14104" t="s">
        <v>62</v>
      </c>
      <c r="O14104" t="s">
        <v>22</v>
      </c>
    </row>
    <row r="14105" spans="1:15">
      <c r="A14105" t="s">
        <v>21294</v>
      </c>
      <c r="B14105" s="1">
        <v>45834</v>
      </c>
      <c r="C14105" t="s">
        <v>19294</v>
      </c>
      <c r="D14105" t="s">
        <v>32</v>
      </c>
      <c r="E14105" t="s">
        <v>309</v>
      </c>
      <c r="F14105">
        <v>1</v>
      </c>
      <c r="G14105">
        <v>41138.129999999997</v>
      </c>
      <c r="H14105">
        <v>41138.129999999997</v>
      </c>
      <c r="I14105">
        <f>salesdata[[#This Row],[Total_Sales_INR]]/10000000</f>
        <v>4.113813E-3</v>
      </c>
      <c r="J14105" t="s">
        <v>27</v>
      </c>
      <c r="K14105" t="s">
        <v>72</v>
      </c>
      <c r="L14105">
        <v>2</v>
      </c>
      <c r="M14105" t="s">
        <v>56</v>
      </c>
      <c r="N14105" t="s">
        <v>48</v>
      </c>
      <c r="O14105" t="s">
        <v>22</v>
      </c>
    </row>
    <row r="14106" spans="1:15">
      <c r="A14106" t="s">
        <v>21295</v>
      </c>
      <c r="B14106" s="1">
        <v>46000</v>
      </c>
      <c r="C14106" t="s">
        <v>11969</v>
      </c>
      <c r="D14106" t="s">
        <v>102</v>
      </c>
      <c r="E14106" t="s">
        <v>103</v>
      </c>
      <c r="F14106">
        <v>3</v>
      </c>
      <c r="G14106">
        <v>44189.35</v>
      </c>
      <c r="H14106">
        <v>132568.04999999999</v>
      </c>
      <c r="I14106">
        <f>salesdata[[#This Row],[Total_Sales_INR]]/10000000</f>
        <v>1.3256804999999998E-2</v>
      </c>
      <c r="J14106" t="s">
        <v>18</v>
      </c>
      <c r="K14106" t="s">
        <v>72</v>
      </c>
      <c r="L14106">
        <v>4</v>
      </c>
      <c r="M14106" t="s">
        <v>123</v>
      </c>
      <c r="N14106" t="s">
        <v>74</v>
      </c>
      <c r="O14106" t="s">
        <v>22</v>
      </c>
    </row>
    <row r="14107" spans="1:15">
      <c r="A14107" t="s">
        <v>21296</v>
      </c>
      <c r="B14107" s="1">
        <v>45986</v>
      </c>
      <c r="C14107" t="s">
        <v>20185</v>
      </c>
      <c r="D14107" t="s">
        <v>102</v>
      </c>
      <c r="E14107" t="s">
        <v>193</v>
      </c>
      <c r="F14107">
        <v>3</v>
      </c>
      <c r="G14107">
        <v>18898.75</v>
      </c>
      <c r="H14107">
        <v>56696.25</v>
      </c>
      <c r="I14107">
        <f>salesdata[[#This Row],[Total_Sales_INR]]/10000000</f>
        <v>5.6696250000000002E-3</v>
      </c>
      <c r="J14107" t="s">
        <v>18</v>
      </c>
      <c r="K14107" t="s">
        <v>35</v>
      </c>
      <c r="L14107">
        <v>1</v>
      </c>
      <c r="M14107" t="s">
        <v>119</v>
      </c>
      <c r="N14107" t="s">
        <v>360</v>
      </c>
      <c r="O14107" t="s">
        <v>22</v>
      </c>
    </row>
    <row r="14108" spans="1:15">
      <c r="A14108" t="s">
        <v>21297</v>
      </c>
      <c r="B14108" s="1">
        <v>45962</v>
      </c>
      <c r="C14108" t="s">
        <v>21298</v>
      </c>
      <c r="D14108" t="s">
        <v>32</v>
      </c>
      <c r="E14108" t="s">
        <v>40</v>
      </c>
      <c r="F14108">
        <v>4</v>
      </c>
      <c r="G14108">
        <v>19295.05</v>
      </c>
      <c r="H14108">
        <v>77180.2</v>
      </c>
      <c r="I14108">
        <f>salesdata[[#This Row],[Total_Sales_INR]]/10000000</f>
        <v>7.7180199999999999E-3</v>
      </c>
      <c r="J14108" t="s">
        <v>34</v>
      </c>
      <c r="K14108" t="s">
        <v>19</v>
      </c>
      <c r="L14108">
        <v>4</v>
      </c>
      <c r="M14108" t="s">
        <v>198</v>
      </c>
      <c r="N14108" t="s">
        <v>360</v>
      </c>
      <c r="O14108" t="s">
        <v>22</v>
      </c>
    </row>
    <row r="14109" spans="1:15">
      <c r="A14109" t="s">
        <v>21299</v>
      </c>
      <c r="B14109" s="1">
        <v>45861</v>
      </c>
      <c r="C14109" t="s">
        <v>6728</v>
      </c>
      <c r="D14109" t="s">
        <v>32</v>
      </c>
      <c r="E14109" t="s">
        <v>40</v>
      </c>
      <c r="F14109">
        <v>3</v>
      </c>
      <c r="G14109">
        <v>5156.63</v>
      </c>
      <c r="H14109">
        <v>15469.89</v>
      </c>
      <c r="I14109">
        <f>salesdata[[#This Row],[Total_Sales_INR]]/10000000</f>
        <v>1.5469889999999999E-3</v>
      </c>
      <c r="J14109" t="s">
        <v>27</v>
      </c>
      <c r="K14109" t="s">
        <v>35</v>
      </c>
      <c r="L14109">
        <v>1</v>
      </c>
      <c r="M14109" t="s">
        <v>119</v>
      </c>
      <c r="N14109" t="s">
        <v>21</v>
      </c>
      <c r="O14109" t="s">
        <v>22</v>
      </c>
    </row>
    <row r="14110" spans="1:15">
      <c r="A14110" t="s">
        <v>21300</v>
      </c>
      <c r="B14110" s="1">
        <v>45676</v>
      </c>
      <c r="C14110" t="s">
        <v>18947</v>
      </c>
      <c r="D14110" t="s">
        <v>45</v>
      </c>
      <c r="E14110" t="s">
        <v>55</v>
      </c>
      <c r="F14110">
        <v>4</v>
      </c>
      <c r="G14110">
        <v>48266.94</v>
      </c>
      <c r="H14110">
        <v>193067.76</v>
      </c>
      <c r="I14110">
        <f>salesdata[[#This Row],[Total_Sales_INR]]/10000000</f>
        <v>1.9306776000000001E-2</v>
      </c>
      <c r="J14110" t="s">
        <v>27</v>
      </c>
      <c r="K14110" t="s">
        <v>35</v>
      </c>
      <c r="L14110">
        <v>5</v>
      </c>
      <c r="M14110" t="s">
        <v>28</v>
      </c>
      <c r="N14110" t="s">
        <v>134</v>
      </c>
      <c r="O14110" t="s">
        <v>22</v>
      </c>
    </row>
    <row r="14111" spans="1:15">
      <c r="A14111" t="s">
        <v>21301</v>
      </c>
      <c r="B14111" s="1">
        <v>45945</v>
      </c>
      <c r="C14111" t="s">
        <v>2606</v>
      </c>
      <c r="D14111" t="s">
        <v>16</v>
      </c>
      <c r="E14111" t="s">
        <v>137</v>
      </c>
      <c r="F14111">
        <v>4</v>
      </c>
      <c r="G14111">
        <v>33070.089999999997</v>
      </c>
      <c r="H14111">
        <v>132280.35999999999</v>
      </c>
      <c r="I14111">
        <f>salesdata[[#This Row],[Total_Sales_INR]]/10000000</f>
        <v>1.3228035999999999E-2</v>
      </c>
      <c r="J14111" t="s">
        <v>18</v>
      </c>
      <c r="K14111" t="s">
        <v>35</v>
      </c>
      <c r="L14111">
        <v>3</v>
      </c>
      <c r="M14111" t="s">
        <v>61</v>
      </c>
      <c r="N14111" t="s">
        <v>167</v>
      </c>
      <c r="O14111" t="s">
        <v>22</v>
      </c>
    </row>
    <row r="14112" spans="1:15">
      <c r="A14112" t="s">
        <v>21302</v>
      </c>
      <c r="B14112" s="1">
        <v>45927</v>
      </c>
      <c r="C14112" t="s">
        <v>16206</v>
      </c>
      <c r="D14112" t="s">
        <v>25</v>
      </c>
      <c r="E14112" t="s">
        <v>140</v>
      </c>
      <c r="F14112">
        <v>2</v>
      </c>
      <c r="G14112">
        <v>10497.37</v>
      </c>
      <c r="H14112">
        <v>20994.74</v>
      </c>
      <c r="I14112">
        <f>salesdata[[#This Row],[Total_Sales_INR]]/10000000</f>
        <v>2.099474E-3</v>
      </c>
      <c r="J14112" t="s">
        <v>47</v>
      </c>
      <c r="K14112" t="s">
        <v>35</v>
      </c>
      <c r="L14112">
        <v>4</v>
      </c>
      <c r="M14112" t="s">
        <v>160</v>
      </c>
      <c r="N14112" t="s">
        <v>62</v>
      </c>
      <c r="O14112" t="s">
        <v>22</v>
      </c>
    </row>
    <row r="14113" spans="1:15">
      <c r="A14113" t="s">
        <v>21303</v>
      </c>
      <c r="B14113" s="1">
        <v>45915</v>
      </c>
      <c r="C14113" t="s">
        <v>21304</v>
      </c>
      <c r="D14113" t="s">
        <v>25</v>
      </c>
      <c r="E14113" t="s">
        <v>26</v>
      </c>
      <c r="F14113">
        <v>5</v>
      </c>
      <c r="G14113">
        <v>19936.79</v>
      </c>
      <c r="H14113">
        <v>99683.95</v>
      </c>
      <c r="I14113">
        <f>salesdata[[#This Row],[Total_Sales_INR]]/10000000</f>
        <v>9.9683949999999997E-3</v>
      </c>
      <c r="J14113" t="s">
        <v>34</v>
      </c>
      <c r="K14113" t="s">
        <v>19</v>
      </c>
      <c r="L14113">
        <v>3</v>
      </c>
      <c r="M14113" t="s">
        <v>61</v>
      </c>
      <c r="N14113" t="s">
        <v>57</v>
      </c>
      <c r="O14113" t="s">
        <v>22</v>
      </c>
    </row>
    <row r="14114" spans="1:15">
      <c r="A14114" t="s">
        <v>21305</v>
      </c>
      <c r="B14114" s="1">
        <v>45757</v>
      </c>
      <c r="C14114" t="s">
        <v>13065</v>
      </c>
      <c r="D14114" t="s">
        <v>32</v>
      </c>
      <c r="E14114" t="s">
        <v>250</v>
      </c>
      <c r="F14114">
        <v>1</v>
      </c>
      <c r="G14114">
        <v>18627.63</v>
      </c>
      <c r="H14114">
        <v>18627.63</v>
      </c>
      <c r="I14114">
        <f>salesdata[[#This Row],[Total_Sales_INR]]/10000000</f>
        <v>1.8627630000000001E-3</v>
      </c>
      <c r="J14114" t="s">
        <v>47</v>
      </c>
      <c r="K14114" t="s">
        <v>19</v>
      </c>
      <c r="L14114">
        <v>4</v>
      </c>
      <c r="M14114" t="s">
        <v>123</v>
      </c>
      <c r="N14114" t="s">
        <v>120</v>
      </c>
      <c r="O14114" t="s">
        <v>22</v>
      </c>
    </row>
    <row r="14115" spans="1:15">
      <c r="A14115" t="s">
        <v>21306</v>
      </c>
      <c r="B14115" s="1">
        <v>45677</v>
      </c>
      <c r="C14115" t="s">
        <v>21307</v>
      </c>
      <c r="D14115" t="s">
        <v>16</v>
      </c>
      <c r="E14115" t="s">
        <v>159</v>
      </c>
      <c r="F14115">
        <v>4</v>
      </c>
      <c r="G14115">
        <v>6376.16</v>
      </c>
      <c r="H14115">
        <v>25504.639999999999</v>
      </c>
      <c r="I14115">
        <f>salesdata[[#This Row],[Total_Sales_INR]]/10000000</f>
        <v>2.5504640000000001E-3</v>
      </c>
      <c r="J14115" t="s">
        <v>18</v>
      </c>
      <c r="K14115" t="s">
        <v>72</v>
      </c>
      <c r="L14115">
        <v>5</v>
      </c>
      <c r="M14115" t="s">
        <v>28</v>
      </c>
      <c r="N14115" t="s">
        <v>134</v>
      </c>
      <c r="O14115" t="s">
        <v>22</v>
      </c>
    </row>
    <row r="14116" spans="1:15">
      <c r="A14116" t="s">
        <v>21308</v>
      </c>
      <c r="B14116" s="1">
        <v>45895</v>
      </c>
      <c r="C14116" t="s">
        <v>4884</v>
      </c>
      <c r="D14116" t="s">
        <v>16</v>
      </c>
      <c r="E14116" t="s">
        <v>137</v>
      </c>
      <c r="F14116">
        <v>3</v>
      </c>
      <c r="G14116">
        <v>32880.300000000003</v>
      </c>
      <c r="H14116">
        <v>98640.9</v>
      </c>
      <c r="I14116">
        <f>salesdata[[#This Row],[Total_Sales_INR]]/10000000</f>
        <v>9.864089999999999E-3</v>
      </c>
      <c r="J14116" t="s">
        <v>34</v>
      </c>
      <c r="K14116" t="s">
        <v>72</v>
      </c>
      <c r="L14116">
        <v>5</v>
      </c>
      <c r="M14116" t="s">
        <v>73</v>
      </c>
      <c r="N14116" t="s">
        <v>62</v>
      </c>
      <c r="O14116" t="s">
        <v>22</v>
      </c>
    </row>
    <row r="14117" spans="1:15">
      <c r="A14117" t="s">
        <v>21309</v>
      </c>
      <c r="B14117" s="1">
        <v>45866</v>
      </c>
      <c r="C14117" t="s">
        <v>21310</v>
      </c>
      <c r="D14117" t="s">
        <v>16</v>
      </c>
      <c r="E14117" t="s">
        <v>159</v>
      </c>
      <c r="F14117">
        <v>5</v>
      </c>
      <c r="G14117">
        <v>4121.29</v>
      </c>
      <c r="H14117">
        <v>20606.45</v>
      </c>
      <c r="I14117">
        <f>salesdata[[#This Row],[Total_Sales_INR]]/10000000</f>
        <v>2.0606450000000003E-3</v>
      </c>
      <c r="J14117" t="s">
        <v>27</v>
      </c>
      <c r="K14117" t="s">
        <v>72</v>
      </c>
      <c r="L14117">
        <v>1</v>
      </c>
      <c r="M14117" t="s">
        <v>20</v>
      </c>
      <c r="N14117" t="s">
        <v>21</v>
      </c>
      <c r="O14117" t="s">
        <v>22</v>
      </c>
    </row>
    <row r="14118" spans="1:15">
      <c r="A14118" t="s">
        <v>21311</v>
      </c>
      <c r="B14118" s="1">
        <v>45938</v>
      </c>
      <c r="C14118" t="s">
        <v>16676</v>
      </c>
      <c r="D14118" t="s">
        <v>102</v>
      </c>
      <c r="E14118" t="s">
        <v>193</v>
      </c>
      <c r="F14118">
        <v>3</v>
      </c>
      <c r="G14118">
        <v>34447.699999999997</v>
      </c>
      <c r="H14118">
        <v>103343.1</v>
      </c>
      <c r="I14118">
        <f>salesdata[[#This Row],[Total_Sales_INR]]/10000000</f>
        <v>1.0334310000000001E-2</v>
      </c>
      <c r="J14118" t="s">
        <v>47</v>
      </c>
      <c r="K14118" t="s">
        <v>19</v>
      </c>
      <c r="L14118">
        <v>5</v>
      </c>
      <c r="M14118" t="s">
        <v>28</v>
      </c>
      <c r="N14118" t="s">
        <v>48</v>
      </c>
      <c r="O14118" t="s">
        <v>22</v>
      </c>
    </row>
    <row r="14119" spans="1:15">
      <c r="A14119" t="s">
        <v>21312</v>
      </c>
      <c r="B14119" s="1">
        <v>45969</v>
      </c>
      <c r="C14119" t="s">
        <v>222</v>
      </c>
      <c r="D14119" t="s">
        <v>16</v>
      </c>
      <c r="E14119" t="s">
        <v>137</v>
      </c>
      <c r="F14119">
        <v>3</v>
      </c>
      <c r="G14119">
        <v>287.33999999999997</v>
      </c>
      <c r="H14119">
        <v>862.02</v>
      </c>
      <c r="I14119">
        <f>salesdata[[#This Row],[Total_Sales_INR]]/10000000</f>
        <v>8.6201999999999999E-5</v>
      </c>
      <c r="J14119" t="s">
        <v>18</v>
      </c>
      <c r="K14119" t="s">
        <v>72</v>
      </c>
      <c r="L14119">
        <v>2</v>
      </c>
      <c r="M14119" t="s">
        <v>104</v>
      </c>
      <c r="N14119" t="s">
        <v>124</v>
      </c>
      <c r="O14119" t="s">
        <v>22</v>
      </c>
    </row>
    <row r="14120" spans="1:15">
      <c r="A14120" t="s">
        <v>21313</v>
      </c>
      <c r="B14120" s="1">
        <v>45743</v>
      </c>
      <c r="C14120" t="s">
        <v>13860</v>
      </c>
      <c r="D14120" t="s">
        <v>102</v>
      </c>
      <c r="E14120" t="s">
        <v>103</v>
      </c>
      <c r="F14120">
        <v>1</v>
      </c>
      <c r="G14120">
        <v>4645.74</v>
      </c>
      <c r="H14120">
        <v>4645.74</v>
      </c>
      <c r="I14120">
        <f>salesdata[[#This Row],[Total_Sales_INR]]/10000000</f>
        <v>4.6457399999999999E-4</v>
      </c>
      <c r="J14120" t="s">
        <v>34</v>
      </c>
      <c r="K14120" t="s">
        <v>35</v>
      </c>
      <c r="L14120">
        <v>5</v>
      </c>
      <c r="M14120" t="s">
        <v>73</v>
      </c>
      <c r="N14120" t="s">
        <v>57</v>
      </c>
      <c r="O14120" t="s">
        <v>22</v>
      </c>
    </row>
    <row r="14121" spans="1:15">
      <c r="A14121" t="s">
        <v>21314</v>
      </c>
      <c r="B14121" s="1">
        <v>45686</v>
      </c>
      <c r="C14121" t="s">
        <v>2768</v>
      </c>
      <c r="D14121" t="s">
        <v>16</v>
      </c>
      <c r="E14121" t="s">
        <v>130</v>
      </c>
      <c r="F14121">
        <v>4</v>
      </c>
      <c r="G14121">
        <v>12057.44</v>
      </c>
      <c r="H14121">
        <v>48229.760000000002</v>
      </c>
      <c r="I14121">
        <f>salesdata[[#This Row],[Total_Sales_INR]]/10000000</f>
        <v>4.8229760000000005E-3</v>
      </c>
      <c r="J14121" t="s">
        <v>27</v>
      </c>
      <c r="K14121" t="s">
        <v>35</v>
      </c>
      <c r="L14121">
        <v>3</v>
      </c>
      <c r="M14121" t="s">
        <v>115</v>
      </c>
      <c r="N14121" t="s">
        <v>167</v>
      </c>
      <c r="O14121" t="s">
        <v>22</v>
      </c>
    </row>
    <row r="14122" spans="1:15">
      <c r="A14122" t="s">
        <v>21315</v>
      </c>
      <c r="B14122" s="1">
        <v>45666</v>
      </c>
      <c r="C14122" t="s">
        <v>11604</v>
      </c>
      <c r="D14122" t="s">
        <v>25</v>
      </c>
      <c r="E14122" t="s">
        <v>26</v>
      </c>
      <c r="F14122">
        <v>4</v>
      </c>
      <c r="G14122">
        <v>17990.189999999999</v>
      </c>
      <c r="H14122">
        <v>71960.759999999995</v>
      </c>
      <c r="I14122">
        <f>salesdata[[#This Row],[Total_Sales_INR]]/10000000</f>
        <v>7.1960759999999992E-3</v>
      </c>
      <c r="J14122" t="s">
        <v>47</v>
      </c>
      <c r="K14122" t="s">
        <v>35</v>
      </c>
      <c r="L14122">
        <v>4</v>
      </c>
      <c r="M14122" t="s">
        <v>88</v>
      </c>
      <c r="N14122" t="s">
        <v>69</v>
      </c>
      <c r="O14122" t="s">
        <v>22</v>
      </c>
    </row>
    <row r="14123" spans="1:15">
      <c r="A14123" t="s">
        <v>21316</v>
      </c>
      <c r="B14123" s="1">
        <v>45870</v>
      </c>
      <c r="C14123" t="s">
        <v>96</v>
      </c>
      <c r="D14123" t="s">
        <v>102</v>
      </c>
      <c r="E14123" t="s">
        <v>118</v>
      </c>
      <c r="F14123">
        <v>4</v>
      </c>
      <c r="G14123">
        <v>35410.54</v>
      </c>
      <c r="H14123">
        <v>141642.16</v>
      </c>
      <c r="I14123">
        <f>salesdata[[#This Row],[Total_Sales_INR]]/10000000</f>
        <v>1.4164216E-2</v>
      </c>
      <c r="J14123" t="s">
        <v>47</v>
      </c>
      <c r="K14123" t="s">
        <v>72</v>
      </c>
      <c r="L14123">
        <v>4</v>
      </c>
      <c r="M14123" t="s">
        <v>185</v>
      </c>
      <c r="N14123" t="s">
        <v>78</v>
      </c>
      <c r="O14123" t="s">
        <v>22</v>
      </c>
    </row>
    <row r="14124" spans="1:15">
      <c r="A14124" t="s">
        <v>21317</v>
      </c>
      <c r="B14124" s="1">
        <v>45973</v>
      </c>
      <c r="C14124" t="s">
        <v>1430</v>
      </c>
      <c r="D14124" t="s">
        <v>25</v>
      </c>
      <c r="E14124" t="s">
        <v>91</v>
      </c>
      <c r="F14124">
        <v>3</v>
      </c>
      <c r="G14124">
        <v>16862.650000000001</v>
      </c>
      <c r="H14124">
        <v>50587.95</v>
      </c>
      <c r="I14124">
        <f>salesdata[[#This Row],[Total_Sales_INR]]/10000000</f>
        <v>5.0587949999999996E-3</v>
      </c>
      <c r="J14124" t="s">
        <v>27</v>
      </c>
      <c r="K14124" t="s">
        <v>19</v>
      </c>
      <c r="L14124">
        <v>1</v>
      </c>
      <c r="M14124" t="s">
        <v>68</v>
      </c>
      <c r="N14124" t="s">
        <v>124</v>
      </c>
      <c r="O14124" t="s">
        <v>22</v>
      </c>
    </row>
    <row r="14125" spans="1:15">
      <c r="A14125" t="s">
        <v>21318</v>
      </c>
      <c r="B14125" s="1">
        <v>45859</v>
      </c>
      <c r="C14125" t="s">
        <v>1453</v>
      </c>
      <c r="D14125" t="s">
        <v>25</v>
      </c>
      <c r="E14125" t="s">
        <v>280</v>
      </c>
      <c r="F14125">
        <v>4</v>
      </c>
      <c r="G14125">
        <v>35612.910000000003</v>
      </c>
      <c r="H14125">
        <v>142451.64000000001</v>
      </c>
      <c r="I14125">
        <f>salesdata[[#This Row],[Total_Sales_INR]]/10000000</f>
        <v>1.4245164000000001E-2</v>
      </c>
      <c r="J14125" t="s">
        <v>47</v>
      </c>
      <c r="K14125" t="s">
        <v>19</v>
      </c>
      <c r="L14125">
        <v>5</v>
      </c>
      <c r="M14125" t="s">
        <v>73</v>
      </c>
      <c r="N14125" t="s">
        <v>62</v>
      </c>
      <c r="O14125" t="s">
        <v>22</v>
      </c>
    </row>
    <row r="14126" spans="1:15">
      <c r="A14126" t="s">
        <v>21319</v>
      </c>
      <c r="B14126" s="1">
        <v>45988</v>
      </c>
      <c r="C14126" t="s">
        <v>14318</v>
      </c>
      <c r="D14126" t="s">
        <v>45</v>
      </c>
      <c r="E14126" t="s">
        <v>46</v>
      </c>
      <c r="F14126">
        <v>1</v>
      </c>
      <c r="G14126">
        <v>25150.93</v>
      </c>
      <c r="H14126">
        <v>25150.93</v>
      </c>
      <c r="I14126">
        <f>salesdata[[#This Row],[Total_Sales_INR]]/10000000</f>
        <v>2.5150929999999999E-3</v>
      </c>
      <c r="J14126" t="s">
        <v>47</v>
      </c>
      <c r="K14126" t="s">
        <v>35</v>
      </c>
      <c r="L14126">
        <v>2</v>
      </c>
      <c r="M14126" t="s">
        <v>56</v>
      </c>
      <c r="N14126" t="s">
        <v>173</v>
      </c>
      <c r="O14126" t="s">
        <v>22</v>
      </c>
    </row>
    <row r="14127" spans="1:15">
      <c r="A14127" t="s">
        <v>21320</v>
      </c>
      <c r="B14127" s="1">
        <v>45795</v>
      </c>
      <c r="C14127" t="s">
        <v>580</v>
      </c>
      <c r="D14127" t="s">
        <v>25</v>
      </c>
      <c r="E14127" t="s">
        <v>91</v>
      </c>
      <c r="F14127">
        <v>2</v>
      </c>
      <c r="G14127">
        <v>24484.68</v>
      </c>
      <c r="H14127">
        <v>48969.36</v>
      </c>
      <c r="I14127">
        <f>salesdata[[#This Row],[Total_Sales_INR]]/10000000</f>
        <v>4.8969360000000002E-3</v>
      </c>
      <c r="J14127" t="s">
        <v>34</v>
      </c>
      <c r="K14127" t="s">
        <v>72</v>
      </c>
      <c r="L14127">
        <v>3</v>
      </c>
      <c r="M14127" t="s">
        <v>36</v>
      </c>
      <c r="N14127" t="s">
        <v>82</v>
      </c>
      <c r="O14127" t="s">
        <v>22</v>
      </c>
    </row>
    <row r="14128" spans="1:15">
      <c r="A14128" t="s">
        <v>21321</v>
      </c>
      <c r="B14128" s="1">
        <v>45878</v>
      </c>
      <c r="C14128" t="s">
        <v>13482</v>
      </c>
      <c r="D14128" t="s">
        <v>45</v>
      </c>
      <c r="E14128" t="s">
        <v>85</v>
      </c>
      <c r="F14128">
        <v>5</v>
      </c>
      <c r="G14128">
        <v>42889.55</v>
      </c>
      <c r="H14128">
        <v>214447.75</v>
      </c>
      <c r="I14128">
        <f>salesdata[[#This Row],[Total_Sales_INR]]/10000000</f>
        <v>2.1444774999999999E-2</v>
      </c>
      <c r="J14128" t="s">
        <v>18</v>
      </c>
      <c r="K14128" t="s">
        <v>35</v>
      </c>
      <c r="L14128">
        <v>5</v>
      </c>
      <c r="M14128" t="s">
        <v>51</v>
      </c>
      <c r="N14128" t="s">
        <v>78</v>
      </c>
      <c r="O14128" t="s">
        <v>22</v>
      </c>
    </row>
    <row r="14129" spans="1:15">
      <c r="A14129" t="s">
        <v>21322</v>
      </c>
      <c r="B14129" s="1">
        <v>45931</v>
      </c>
      <c r="C14129" t="s">
        <v>21323</v>
      </c>
      <c r="D14129" t="s">
        <v>25</v>
      </c>
      <c r="E14129" t="s">
        <v>140</v>
      </c>
      <c r="F14129">
        <v>1</v>
      </c>
      <c r="G14129">
        <v>34040.61</v>
      </c>
      <c r="H14129">
        <v>34040.61</v>
      </c>
      <c r="I14129">
        <f>salesdata[[#This Row],[Total_Sales_INR]]/10000000</f>
        <v>3.4040609999999999E-3</v>
      </c>
      <c r="J14129" t="s">
        <v>34</v>
      </c>
      <c r="K14129" t="s">
        <v>19</v>
      </c>
      <c r="L14129">
        <v>5</v>
      </c>
      <c r="M14129" t="s">
        <v>73</v>
      </c>
      <c r="N14129" t="s">
        <v>134</v>
      </c>
      <c r="O14129" t="s">
        <v>22</v>
      </c>
    </row>
    <row r="14130" spans="1:15">
      <c r="A14130" t="s">
        <v>21324</v>
      </c>
      <c r="B14130" s="1">
        <v>45690</v>
      </c>
      <c r="C14130" t="s">
        <v>486</v>
      </c>
      <c r="D14130" t="s">
        <v>25</v>
      </c>
      <c r="E14130" t="s">
        <v>280</v>
      </c>
      <c r="F14130">
        <v>3</v>
      </c>
      <c r="G14130">
        <v>36917.01</v>
      </c>
      <c r="H14130">
        <v>110751.03</v>
      </c>
      <c r="I14130">
        <f>salesdata[[#This Row],[Total_Sales_INR]]/10000000</f>
        <v>1.1075102999999999E-2</v>
      </c>
      <c r="J14130" t="s">
        <v>27</v>
      </c>
      <c r="K14130" t="s">
        <v>35</v>
      </c>
      <c r="L14130">
        <v>2</v>
      </c>
      <c r="M14130" t="s">
        <v>141</v>
      </c>
      <c r="N14130" t="s">
        <v>120</v>
      </c>
      <c r="O14130" t="s">
        <v>22</v>
      </c>
    </row>
    <row r="14131" spans="1:15">
      <c r="A14131" t="s">
        <v>21325</v>
      </c>
      <c r="B14131" s="1">
        <v>45910</v>
      </c>
      <c r="C14131" t="s">
        <v>19484</v>
      </c>
      <c r="D14131" t="s">
        <v>16</v>
      </c>
      <c r="E14131" t="s">
        <v>130</v>
      </c>
      <c r="F14131">
        <v>3</v>
      </c>
      <c r="G14131">
        <v>17565.71</v>
      </c>
      <c r="H14131">
        <v>52697.13</v>
      </c>
      <c r="I14131">
        <f>salesdata[[#This Row],[Total_Sales_INR]]/10000000</f>
        <v>5.2697129999999997E-3</v>
      </c>
      <c r="J14131" t="s">
        <v>27</v>
      </c>
      <c r="K14131" t="s">
        <v>19</v>
      </c>
      <c r="L14131">
        <v>3</v>
      </c>
      <c r="M14131" t="s">
        <v>77</v>
      </c>
      <c r="N14131" t="s">
        <v>360</v>
      </c>
      <c r="O14131" t="s">
        <v>22</v>
      </c>
    </row>
    <row r="14132" spans="1:15">
      <c r="A14132" t="s">
        <v>21326</v>
      </c>
      <c r="B14132" s="1">
        <v>45991</v>
      </c>
      <c r="C14132" t="s">
        <v>3016</v>
      </c>
      <c r="D14132" t="s">
        <v>102</v>
      </c>
      <c r="E14132" t="s">
        <v>193</v>
      </c>
      <c r="F14132">
        <v>4</v>
      </c>
      <c r="G14132">
        <v>40944.32</v>
      </c>
      <c r="H14132">
        <v>163777.28</v>
      </c>
      <c r="I14132">
        <f>salesdata[[#This Row],[Total_Sales_INR]]/10000000</f>
        <v>1.6377728000000001E-2</v>
      </c>
      <c r="J14132" t="s">
        <v>34</v>
      </c>
      <c r="K14132" t="s">
        <v>35</v>
      </c>
      <c r="L14132">
        <v>3</v>
      </c>
      <c r="M14132" t="s">
        <v>61</v>
      </c>
      <c r="N14132" t="s">
        <v>360</v>
      </c>
      <c r="O14132" t="s">
        <v>22</v>
      </c>
    </row>
    <row r="14133" spans="1:15">
      <c r="A14133" t="s">
        <v>21327</v>
      </c>
      <c r="B14133" s="1">
        <v>45956</v>
      </c>
      <c r="C14133" t="s">
        <v>10825</v>
      </c>
      <c r="D14133" t="s">
        <v>102</v>
      </c>
      <c r="E14133" t="s">
        <v>103</v>
      </c>
      <c r="F14133">
        <v>1</v>
      </c>
      <c r="G14133">
        <v>4060.63</v>
      </c>
      <c r="H14133">
        <v>4060.63</v>
      </c>
      <c r="I14133">
        <f>salesdata[[#This Row],[Total_Sales_INR]]/10000000</f>
        <v>4.0606300000000002E-4</v>
      </c>
      <c r="J14133" t="s">
        <v>27</v>
      </c>
      <c r="K14133" t="s">
        <v>35</v>
      </c>
      <c r="L14133">
        <v>3</v>
      </c>
      <c r="M14133" t="s">
        <v>61</v>
      </c>
      <c r="N14133" t="s">
        <v>134</v>
      </c>
      <c r="O14133" t="s">
        <v>22</v>
      </c>
    </row>
    <row r="14134" spans="1:15">
      <c r="A14134" t="s">
        <v>21328</v>
      </c>
      <c r="B14134" s="1">
        <v>45811</v>
      </c>
      <c r="C14134" t="s">
        <v>14355</v>
      </c>
      <c r="D14134" t="s">
        <v>16</v>
      </c>
      <c r="E14134" t="s">
        <v>145</v>
      </c>
      <c r="F14134">
        <v>3</v>
      </c>
      <c r="G14134">
        <v>23258.22</v>
      </c>
      <c r="H14134">
        <v>69774.66</v>
      </c>
      <c r="I14134">
        <f>salesdata[[#This Row],[Total_Sales_INR]]/10000000</f>
        <v>6.9774660000000007E-3</v>
      </c>
      <c r="J14134" t="s">
        <v>47</v>
      </c>
      <c r="K14134" t="s">
        <v>19</v>
      </c>
      <c r="L14134">
        <v>2</v>
      </c>
      <c r="M14134" t="s">
        <v>56</v>
      </c>
      <c r="N14134" t="s">
        <v>150</v>
      </c>
      <c r="O14134" t="s">
        <v>22</v>
      </c>
    </row>
    <row r="14135" spans="1:15">
      <c r="A14135" t="s">
        <v>21329</v>
      </c>
      <c r="B14135" s="1">
        <v>45676</v>
      </c>
      <c r="C14135" t="s">
        <v>11973</v>
      </c>
      <c r="D14135" t="s">
        <v>45</v>
      </c>
      <c r="E14135" t="s">
        <v>85</v>
      </c>
      <c r="F14135">
        <v>5</v>
      </c>
      <c r="G14135">
        <v>7996.85</v>
      </c>
      <c r="H14135">
        <v>39984.25</v>
      </c>
      <c r="I14135">
        <f>salesdata[[#This Row],[Total_Sales_INR]]/10000000</f>
        <v>3.9984249999999999E-3</v>
      </c>
      <c r="J14135" t="s">
        <v>27</v>
      </c>
      <c r="K14135" t="s">
        <v>19</v>
      </c>
      <c r="L14135">
        <v>5</v>
      </c>
      <c r="M14135" t="s">
        <v>170</v>
      </c>
      <c r="N14135" t="s">
        <v>82</v>
      </c>
      <c r="O14135" t="s">
        <v>22</v>
      </c>
    </row>
    <row r="14136" spans="1:15">
      <c r="A14136" t="s">
        <v>21330</v>
      </c>
      <c r="B14136" s="1">
        <v>45722</v>
      </c>
      <c r="C14136" t="s">
        <v>4776</v>
      </c>
      <c r="D14136" t="s">
        <v>32</v>
      </c>
      <c r="E14136" t="s">
        <v>309</v>
      </c>
      <c r="F14136">
        <v>2</v>
      </c>
      <c r="G14136">
        <v>16274.3</v>
      </c>
      <c r="H14136">
        <v>32548.6</v>
      </c>
      <c r="I14136">
        <f>salesdata[[#This Row],[Total_Sales_INR]]/10000000</f>
        <v>3.25486E-3</v>
      </c>
      <c r="J14136" t="s">
        <v>27</v>
      </c>
      <c r="K14136" t="s">
        <v>19</v>
      </c>
      <c r="L14136">
        <v>5</v>
      </c>
      <c r="M14136" t="s">
        <v>28</v>
      </c>
      <c r="N14136" t="s">
        <v>52</v>
      </c>
      <c r="O14136" t="s">
        <v>22</v>
      </c>
    </row>
    <row r="14137" spans="1:15">
      <c r="A14137" t="s">
        <v>21331</v>
      </c>
      <c r="B14137" s="1">
        <v>45740</v>
      </c>
      <c r="C14137" t="s">
        <v>20541</v>
      </c>
      <c r="D14137" t="s">
        <v>32</v>
      </c>
      <c r="E14137" t="s">
        <v>81</v>
      </c>
      <c r="F14137">
        <v>3</v>
      </c>
      <c r="G14137">
        <v>12014.34</v>
      </c>
      <c r="H14137">
        <v>36043.019999999997</v>
      </c>
      <c r="I14137">
        <f>salesdata[[#This Row],[Total_Sales_INR]]/10000000</f>
        <v>3.6043019999999998E-3</v>
      </c>
      <c r="J14137" t="s">
        <v>34</v>
      </c>
      <c r="K14137" t="s">
        <v>72</v>
      </c>
      <c r="L14137">
        <v>2</v>
      </c>
      <c r="M14137" t="s">
        <v>133</v>
      </c>
      <c r="N14137" t="s">
        <v>150</v>
      </c>
      <c r="O14137" t="s">
        <v>22</v>
      </c>
    </row>
    <row r="14138" spans="1:15">
      <c r="A14138" t="s">
        <v>21332</v>
      </c>
      <c r="B14138" s="1">
        <v>45956</v>
      </c>
      <c r="C14138" t="s">
        <v>9601</v>
      </c>
      <c r="D14138" t="s">
        <v>32</v>
      </c>
      <c r="E14138" t="s">
        <v>33</v>
      </c>
      <c r="F14138">
        <v>5</v>
      </c>
      <c r="G14138">
        <v>42451.11</v>
      </c>
      <c r="H14138">
        <v>212255.55</v>
      </c>
      <c r="I14138">
        <f>salesdata[[#This Row],[Total_Sales_INR]]/10000000</f>
        <v>2.1225555E-2</v>
      </c>
      <c r="J14138" t="s">
        <v>34</v>
      </c>
      <c r="K14138" t="s">
        <v>35</v>
      </c>
      <c r="L14138">
        <v>5</v>
      </c>
      <c r="M14138" t="s">
        <v>41</v>
      </c>
      <c r="N14138" t="s">
        <v>178</v>
      </c>
      <c r="O14138" t="s">
        <v>22</v>
      </c>
    </row>
    <row r="14139" spans="1:15">
      <c r="A14139" t="s">
        <v>21333</v>
      </c>
      <c r="B14139" s="1">
        <v>45819</v>
      </c>
      <c r="C14139" t="s">
        <v>21334</v>
      </c>
      <c r="D14139" t="s">
        <v>16</v>
      </c>
      <c r="E14139" t="s">
        <v>159</v>
      </c>
      <c r="F14139">
        <v>1</v>
      </c>
      <c r="G14139">
        <v>28401.97</v>
      </c>
      <c r="H14139">
        <v>28401.97</v>
      </c>
      <c r="I14139">
        <f>salesdata[[#This Row],[Total_Sales_INR]]/10000000</f>
        <v>2.840197E-3</v>
      </c>
      <c r="J14139" t="s">
        <v>18</v>
      </c>
      <c r="K14139" t="s">
        <v>19</v>
      </c>
      <c r="L14139">
        <v>2</v>
      </c>
      <c r="M14139" t="s">
        <v>265</v>
      </c>
      <c r="N14139" t="s">
        <v>21</v>
      </c>
      <c r="O14139" t="s">
        <v>22</v>
      </c>
    </row>
    <row r="14140" spans="1:15">
      <c r="A14140" t="s">
        <v>21335</v>
      </c>
      <c r="B14140" s="1">
        <v>45828</v>
      </c>
      <c r="C14140" t="s">
        <v>21336</v>
      </c>
      <c r="D14140" t="s">
        <v>102</v>
      </c>
      <c r="E14140" t="s">
        <v>184</v>
      </c>
      <c r="F14140">
        <v>1</v>
      </c>
      <c r="G14140">
        <v>38092.67</v>
      </c>
      <c r="H14140">
        <v>38092.67</v>
      </c>
      <c r="I14140">
        <f>salesdata[[#This Row],[Total_Sales_INR]]/10000000</f>
        <v>3.8092669999999999E-3</v>
      </c>
      <c r="J14140" t="s">
        <v>27</v>
      </c>
      <c r="K14140" t="s">
        <v>35</v>
      </c>
      <c r="L14140">
        <v>2</v>
      </c>
      <c r="M14140" t="s">
        <v>133</v>
      </c>
      <c r="N14140" t="s">
        <v>150</v>
      </c>
      <c r="O14140" t="s">
        <v>22</v>
      </c>
    </row>
    <row r="14141" spans="1:15">
      <c r="A14141" t="s">
        <v>21337</v>
      </c>
      <c r="B14141" s="1">
        <v>45882</v>
      </c>
      <c r="C14141" t="s">
        <v>21338</v>
      </c>
      <c r="D14141" t="s">
        <v>16</v>
      </c>
      <c r="E14141" t="s">
        <v>130</v>
      </c>
      <c r="F14141">
        <v>2</v>
      </c>
      <c r="G14141">
        <v>42612.15</v>
      </c>
      <c r="H14141">
        <v>85224.3</v>
      </c>
      <c r="I14141">
        <f>salesdata[[#This Row],[Total_Sales_INR]]/10000000</f>
        <v>8.522430000000001E-3</v>
      </c>
      <c r="J14141" t="s">
        <v>27</v>
      </c>
      <c r="K14141" t="s">
        <v>72</v>
      </c>
      <c r="L14141">
        <v>3</v>
      </c>
      <c r="M14141" t="s">
        <v>190</v>
      </c>
      <c r="N14141" t="s">
        <v>150</v>
      </c>
      <c r="O14141" t="s">
        <v>22</v>
      </c>
    </row>
    <row r="14142" spans="1:15">
      <c r="A14142" t="s">
        <v>21339</v>
      </c>
      <c r="B14142" s="1">
        <v>45909</v>
      </c>
      <c r="C14142" t="s">
        <v>18768</v>
      </c>
      <c r="D14142" t="s">
        <v>45</v>
      </c>
      <c r="E14142" t="s">
        <v>85</v>
      </c>
      <c r="F14142">
        <v>5</v>
      </c>
      <c r="G14142">
        <v>49626.95</v>
      </c>
      <c r="H14142">
        <v>248134.75</v>
      </c>
      <c r="I14142">
        <f>salesdata[[#This Row],[Total_Sales_INR]]/10000000</f>
        <v>2.4813475000000002E-2</v>
      </c>
      <c r="J14142" t="s">
        <v>47</v>
      </c>
      <c r="K14142" t="s">
        <v>35</v>
      </c>
      <c r="L14142">
        <v>5</v>
      </c>
      <c r="M14142" t="s">
        <v>51</v>
      </c>
      <c r="N14142" t="s">
        <v>216</v>
      </c>
      <c r="O14142" t="s">
        <v>22</v>
      </c>
    </row>
    <row r="14143" spans="1:15">
      <c r="A14143" t="s">
        <v>21340</v>
      </c>
      <c r="B14143" s="1">
        <v>45961</v>
      </c>
      <c r="C14143" t="s">
        <v>5499</v>
      </c>
      <c r="D14143" t="s">
        <v>16</v>
      </c>
      <c r="E14143" t="s">
        <v>145</v>
      </c>
      <c r="F14143">
        <v>3</v>
      </c>
      <c r="G14143">
        <v>25529.86</v>
      </c>
      <c r="H14143">
        <v>76589.58</v>
      </c>
      <c r="I14143">
        <f>salesdata[[#This Row],[Total_Sales_INR]]/10000000</f>
        <v>7.6589580000000004E-3</v>
      </c>
      <c r="J14143" t="s">
        <v>47</v>
      </c>
      <c r="K14143" t="s">
        <v>72</v>
      </c>
      <c r="L14143">
        <v>1</v>
      </c>
      <c r="M14143" t="s">
        <v>20</v>
      </c>
      <c r="N14143" t="s">
        <v>74</v>
      </c>
      <c r="O14143" t="s">
        <v>22</v>
      </c>
    </row>
    <row r="14144" spans="1:15">
      <c r="A14144" t="s">
        <v>21341</v>
      </c>
      <c r="B14144" s="1">
        <v>45842</v>
      </c>
      <c r="C14144" t="s">
        <v>14273</v>
      </c>
      <c r="D14144" t="s">
        <v>16</v>
      </c>
      <c r="E14144" t="s">
        <v>17</v>
      </c>
      <c r="F14144">
        <v>1</v>
      </c>
      <c r="G14144">
        <v>10014.290000000001</v>
      </c>
      <c r="H14144">
        <v>10014.290000000001</v>
      </c>
      <c r="I14144">
        <f>salesdata[[#This Row],[Total_Sales_INR]]/10000000</f>
        <v>1.0014290000000001E-3</v>
      </c>
      <c r="J14144" t="s">
        <v>34</v>
      </c>
      <c r="K14144" t="s">
        <v>72</v>
      </c>
      <c r="L14144">
        <v>4</v>
      </c>
      <c r="M14144" t="s">
        <v>198</v>
      </c>
      <c r="N14144" t="s">
        <v>178</v>
      </c>
      <c r="O14144" t="s">
        <v>22</v>
      </c>
    </row>
    <row r="14145" spans="1:15">
      <c r="A14145" t="s">
        <v>21342</v>
      </c>
      <c r="B14145" s="1">
        <v>45923</v>
      </c>
      <c r="C14145" t="s">
        <v>9116</v>
      </c>
      <c r="D14145" t="s">
        <v>102</v>
      </c>
      <c r="E14145" t="s">
        <v>193</v>
      </c>
      <c r="F14145">
        <v>2</v>
      </c>
      <c r="G14145">
        <v>30915.360000000001</v>
      </c>
      <c r="H14145">
        <v>61830.720000000001</v>
      </c>
      <c r="I14145">
        <f>salesdata[[#This Row],[Total_Sales_INR]]/10000000</f>
        <v>6.1830720000000004E-3</v>
      </c>
      <c r="J14145" t="s">
        <v>27</v>
      </c>
      <c r="K14145" t="s">
        <v>72</v>
      </c>
      <c r="L14145">
        <v>5</v>
      </c>
      <c r="M14145" t="s">
        <v>73</v>
      </c>
      <c r="N14145" t="s">
        <v>21</v>
      </c>
      <c r="O14145" t="s">
        <v>22</v>
      </c>
    </row>
    <row r="14146" spans="1:15">
      <c r="A14146" t="s">
        <v>21343</v>
      </c>
      <c r="B14146" s="1">
        <v>45893</v>
      </c>
      <c r="C14146" t="s">
        <v>2557</v>
      </c>
      <c r="D14146" t="s">
        <v>32</v>
      </c>
      <c r="E14146" t="s">
        <v>40</v>
      </c>
      <c r="F14146">
        <v>1</v>
      </c>
      <c r="G14146">
        <v>39512.29</v>
      </c>
      <c r="H14146">
        <v>39512.29</v>
      </c>
      <c r="I14146">
        <f>salesdata[[#This Row],[Total_Sales_INR]]/10000000</f>
        <v>3.9512289999999997E-3</v>
      </c>
      <c r="J14146" t="s">
        <v>18</v>
      </c>
      <c r="K14146" t="s">
        <v>72</v>
      </c>
      <c r="L14146">
        <v>1</v>
      </c>
      <c r="M14146" t="s">
        <v>119</v>
      </c>
      <c r="N14146" t="s">
        <v>173</v>
      </c>
      <c r="O14146" t="s">
        <v>22</v>
      </c>
    </row>
    <row r="14147" spans="1:15">
      <c r="A14147" t="s">
        <v>21344</v>
      </c>
      <c r="B14147" s="1">
        <v>45777</v>
      </c>
      <c r="C14147" t="s">
        <v>5468</v>
      </c>
      <c r="D14147" t="s">
        <v>45</v>
      </c>
      <c r="E14147" t="s">
        <v>85</v>
      </c>
      <c r="F14147">
        <v>5</v>
      </c>
      <c r="G14147">
        <v>34074.49</v>
      </c>
      <c r="H14147">
        <v>170372.45</v>
      </c>
      <c r="I14147">
        <f>salesdata[[#This Row],[Total_Sales_INR]]/10000000</f>
        <v>1.7037244999999999E-2</v>
      </c>
      <c r="J14147" t="s">
        <v>47</v>
      </c>
      <c r="K14147" t="s">
        <v>72</v>
      </c>
      <c r="L14147">
        <v>1</v>
      </c>
      <c r="M14147" t="s">
        <v>68</v>
      </c>
      <c r="N14147" t="s">
        <v>173</v>
      </c>
      <c r="O14147" t="s">
        <v>22</v>
      </c>
    </row>
    <row r="14148" spans="1:15">
      <c r="A14148" t="s">
        <v>21345</v>
      </c>
      <c r="B14148" s="1">
        <v>45999</v>
      </c>
      <c r="C14148" t="s">
        <v>916</v>
      </c>
      <c r="D14148" t="s">
        <v>16</v>
      </c>
      <c r="E14148" t="s">
        <v>145</v>
      </c>
      <c r="F14148">
        <v>5</v>
      </c>
      <c r="G14148">
        <v>10823.12</v>
      </c>
      <c r="H14148">
        <v>54115.6</v>
      </c>
      <c r="I14148">
        <f>salesdata[[#This Row],[Total_Sales_INR]]/10000000</f>
        <v>5.4115600000000002E-3</v>
      </c>
      <c r="J14148" t="s">
        <v>47</v>
      </c>
      <c r="K14148" t="s">
        <v>19</v>
      </c>
      <c r="L14148">
        <v>5</v>
      </c>
      <c r="M14148" t="s">
        <v>28</v>
      </c>
      <c r="N14148" t="s">
        <v>82</v>
      </c>
      <c r="O14148" t="s">
        <v>22</v>
      </c>
    </row>
    <row r="14149" spans="1:15">
      <c r="A14149" t="s">
        <v>21346</v>
      </c>
      <c r="B14149" s="1">
        <v>45986</v>
      </c>
      <c r="C14149" t="s">
        <v>7442</v>
      </c>
      <c r="D14149" t="s">
        <v>45</v>
      </c>
      <c r="E14149" t="s">
        <v>55</v>
      </c>
      <c r="F14149">
        <v>3</v>
      </c>
      <c r="G14149">
        <v>36248.97</v>
      </c>
      <c r="H14149">
        <v>108746.91</v>
      </c>
      <c r="I14149">
        <f>salesdata[[#This Row],[Total_Sales_INR]]/10000000</f>
        <v>1.0874691000000001E-2</v>
      </c>
      <c r="J14149" t="s">
        <v>27</v>
      </c>
      <c r="K14149" t="s">
        <v>19</v>
      </c>
      <c r="L14149">
        <v>1</v>
      </c>
      <c r="M14149" t="s">
        <v>181</v>
      </c>
      <c r="N14149" t="s">
        <v>57</v>
      </c>
      <c r="O14149" t="s">
        <v>22</v>
      </c>
    </row>
    <row r="14150" spans="1:15">
      <c r="A14150" t="s">
        <v>21347</v>
      </c>
      <c r="B14150" s="1">
        <v>45832</v>
      </c>
      <c r="C14150" t="s">
        <v>21348</v>
      </c>
      <c r="D14150" t="s">
        <v>102</v>
      </c>
      <c r="E14150" t="s">
        <v>193</v>
      </c>
      <c r="F14150">
        <v>1</v>
      </c>
      <c r="G14150">
        <v>22224.91</v>
      </c>
      <c r="H14150">
        <v>22224.91</v>
      </c>
      <c r="I14150">
        <f>salesdata[[#This Row],[Total_Sales_INR]]/10000000</f>
        <v>2.222491E-3</v>
      </c>
      <c r="J14150" t="s">
        <v>18</v>
      </c>
      <c r="K14150" t="s">
        <v>35</v>
      </c>
      <c r="L14150">
        <v>3</v>
      </c>
      <c r="M14150" t="s">
        <v>115</v>
      </c>
      <c r="N14150" t="s">
        <v>178</v>
      </c>
      <c r="O14150" t="s">
        <v>22</v>
      </c>
    </row>
    <row r="14151" spans="1:15">
      <c r="A14151" t="s">
        <v>21349</v>
      </c>
      <c r="B14151" s="1">
        <v>45808</v>
      </c>
      <c r="C14151" t="s">
        <v>18756</v>
      </c>
      <c r="D14151" t="s">
        <v>32</v>
      </c>
      <c r="E14151" t="s">
        <v>81</v>
      </c>
      <c r="F14151">
        <v>4</v>
      </c>
      <c r="G14151">
        <v>49215.87</v>
      </c>
      <c r="H14151">
        <v>196863.48</v>
      </c>
      <c r="I14151">
        <f>salesdata[[#This Row],[Total_Sales_INR]]/10000000</f>
        <v>1.9686347999999999E-2</v>
      </c>
      <c r="J14151" t="s">
        <v>34</v>
      </c>
      <c r="K14151" t="s">
        <v>35</v>
      </c>
      <c r="L14151">
        <v>5</v>
      </c>
      <c r="M14151" t="s">
        <v>28</v>
      </c>
      <c r="N14151" t="s">
        <v>127</v>
      </c>
      <c r="O14151" t="s">
        <v>22</v>
      </c>
    </row>
    <row r="14152" spans="1:15">
      <c r="A14152" t="s">
        <v>21350</v>
      </c>
      <c r="B14152" s="1">
        <v>46016</v>
      </c>
      <c r="C14152" t="s">
        <v>9014</v>
      </c>
      <c r="D14152" t="s">
        <v>25</v>
      </c>
      <c r="E14152" t="s">
        <v>280</v>
      </c>
      <c r="F14152">
        <v>3</v>
      </c>
      <c r="G14152">
        <v>18964.05</v>
      </c>
      <c r="H14152">
        <v>56892.15</v>
      </c>
      <c r="I14152">
        <f>salesdata[[#This Row],[Total_Sales_INR]]/10000000</f>
        <v>5.6892150000000001E-3</v>
      </c>
      <c r="J14152" t="s">
        <v>34</v>
      </c>
      <c r="K14152" t="s">
        <v>35</v>
      </c>
      <c r="L14152">
        <v>1</v>
      </c>
      <c r="M14152" t="s">
        <v>119</v>
      </c>
      <c r="N14152" t="s">
        <v>150</v>
      </c>
      <c r="O14152" t="s">
        <v>22</v>
      </c>
    </row>
    <row r="14153" spans="1:15">
      <c r="A14153" t="s">
        <v>21351</v>
      </c>
      <c r="B14153" s="1">
        <v>45736</v>
      </c>
      <c r="C14153" t="s">
        <v>11730</v>
      </c>
      <c r="D14153" t="s">
        <v>102</v>
      </c>
      <c r="E14153" t="s">
        <v>103</v>
      </c>
      <c r="F14153">
        <v>1</v>
      </c>
      <c r="G14153">
        <v>22405.51</v>
      </c>
      <c r="H14153">
        <v>22405.51</v>
      </c>
      <c r="I14153">
        <f>salesdata[[#This Row],[Total_Sales_INR]]/10000000</f>
        <v>2.2405509999999999E-3</v>
      </c>
      <c r="J14153" t="s">
        <v>47</v>
      </c>
      <c r="K14153" t="s">
        <v>19</v>
      </c>
      <c r="L14153">
        <v>3</v>
      </c>
      <c r="M14153" t="s">
        <v>77</v>
      </c>
      <c r="N14153" t="s">
        <v>124</v>
      </c>
      <c r="O14153" t="s">
        <v>22</v>
      </c>
    </row>
    <row r="14154" spans="1:15">
      <c r="A14154" t="s">
        <v>21352</v>
      </c>
      <c r="B14154" s="1">
        <v>45679</v>
      </c>
      <c r="C14154" t="s">
        <v>5258</v>
      </c>
      <c r="D14154" t="s">
        <v>16</v>
      </c>
      <c r="E14154" t="s">
        <v>137</v>
      </c>
      <c r="F14154">
        <v>3</v>
      </c>
      <c r="G14154">
        <v>44976.54</v>
      </c>
      <c r="H14154">
        <v>134929.62</v>
      </c>
      <c r="I14154">
        <f>salesdata[[#This Row],[Total_Sales_INR]]/10000000</f>
        <v>1.3492961999999999E-2</v>
      </c>
      <c r="J14154" t="s">
        <v>47</v>
      </c>
      <c r="K14154" t="s">
        <v>19</v>
      </c>
      <c r="L14154">
        <v>3</v>
      </c>
      <c r="M14154" t="s">
        <v>190</v>
      </c>
      <c r="N14154" t="s">
        <v>167</v>
      </c>
      <c r="O14154" t="s">
        <v>22</v>
      </c>
    </row>
    <row r="14155" spans="1:15">
      <c r="A14155" t="s">
        <v>21353</v>
      </c>
      <c r="B14155" s="1">
        <v>45977</v>
      </c>
      <c r="C14155" t="s">
        <v>10955</v>
      </c>
      <c r="D14155" t="s">
        <v>16</v>
      </c>
      <c r="E14155" t="s">
        <v>137</v>
      </c>
      <c r="F14155">
        <v>4</v>
      </c>
      <c r="G14155">
        <v>35041.08</v>
      </c>
      <c r="H14155">
        <v>140164.32</v>
      </c>
      <c r="I14155">
        <f>salesdata[[#This Row],[Total_Sales_INR]]/10000000</f>
        <v>1.4016432000000001E-2</v>
      </c>
      <c r="J14155" t="s">
        <v>34</v>
      </c>
      <c r="K14155" t="s">
        <v>35</v>
      </c>
      <c r="L14155">
        <v>4</v>
      </c>
      <c r="M14155" t="s">
        <v>123</v>
      </c>
      <c r="N14155" t="s">
        <v>62</v>
      </c>
      <c r="O14155" t="s">
        <v>22</v>
      </c>
    </row>
    <row r="14156" spans="1:15">
      <c r="A14156" t="s">
        <v>21354</v>
      </c>
      <c r="B14156" s="1">
        <v>45660</v>
      </c>
      <c r="C14156" t="s">
        <v>13912</v>
      </c>
      <c r="D14156" t="s">
        <v>16</v>
      </c>
      <c r="E14156" t="s">
        <v>145</v>
      </c>
      <c r="F14156">
        <v>3</v>
      </c>
      <c r="G14156">
        <v>39485.89</v>
      </c>
      <c r="H14156">
        <v>118457.67</v>
      </c>
      <c r="I14156">
        <f>salesdata[[#This Row],[Total_Sales_INR]]/10000000</f>
        <v>1.1845767E-2</v>
      </c>
      <c r="J14156" t="s">
        <v>47</v>
      </c>
      <c r="K14156" t="s">
        <v>35</v>
      </c>
      <c r="L14156">
        <v>5</v>
      </c>
      <c r="M14156" t="s">
        <v>73</v>
      </c>
      <c r="N14156" t="s">
        <v>112</v>
      </c>
      <c r="O14156" t="s">
        <v>22</v>
      </c>
    </row>
    <row r="14157" spans="1:15">
      <c r="A14157" t="s">
        <v>21355</v>
      </c>
      <c r="B14157" s="1">
        <v>45753</v>
      </c>
      <c r="C14157" t="s">
        <v>5193</v>
      </c>
      <c r="D14157" t="s">
        <v>16</v>
      </c>
      <c r="E14157" t="s">
        <v>130</v>
      </c>
      <c r="F14157">
        <v>3</v>
      </c>
      <c r="G14157">
        <v>35105.08</v>
      </c>
      <c r="H14157">
        <v>105315.24</v>
      </c>
      <c r="I14157">
        <f>salesdata[[#This Row],[Total_Sales_INR]]/10000000</f>
        <v>1.0531524E-2</v>
      </c>
      <c r="J14157" t="s">
        <v>47</v>
      </c>
      <c r="K14157" t="s">
        <v>19</v>
      </c>
      <c r="L14157">
        <v>2</v>
      </c>
      <c r="M14157" t="s">
        <v>141</v>
      </c>
      <c r="N14157" t="s">
        <v>127</v>
      </c>
      <c r="O14157" t="s">
        <v>22</v>
      </c>
    </row>
    <row r="14158" spans="1:15">
      <c r="A14158" t="s">
        <v>21356</v>
      </c>
      <c r="B14158" s="1">
        <v>45902</v>
      </c>
      <c r="C14158" t="s">
        <v>12869</v>
      </c>
      <c r="D14158" t="s">
        <v>45</v>
      </c>
      <c r="E14158" t="s">
        <v>55</v>
      </c>
      <c r="F14158">
        <v>3</v>
      </c>
      <c r="G14158">
        <v>10870.6</v>
      </c>
      <c r="H14158">
        <v>32611.8</v>
      </c>
      <c r="I14158">
        <f>salesdata[[#This Row],[Total_Sales_INR]]/10000000</f>
        <v>3.2611799999999998E-3</v>
      </c>
      <c r="J14158" t="s">
        <v>27</v>
      </c>
      <c r="K14158" t="s">
        <v>35</v>
      </c>
      <c r="L14158">
        <v>1</v>
      </c>
      <c r="M14158" t="s">
        <v>107</v>
      </c>
      <c r="N14158" t="s">
        <v>94</v>
      </c>
      <c r="O14158" t="s">
        <v>22</v>
      </c>
    </row>
    <row r="14159" spans="1:15">
      <c r="A14159" t="s">
        <v>21357</v>
      </c>
      <c r="B14159" s="1">
        <v>45759</v>
      </c>
      <c r="C14159" t="s">
        <v>1481</v>
      </c>
      <c r="D14159" t="s">
        <v>16</v>
      </c>
      <c r="E14159" t="s">
        <v>145</v>
      </c>
      <c r="F14159">
        <v>3</v>
      </c>
      <c r="G14159">
        <v>37887.550000000003</v>
      </c>
      <c r="H14159">
        <v>113662.65</v>
      </c>
      <c r="I14159">
        <f>salesdata[[#This Row],[Total_Sales_INR]]/10000000</f>
        <v>1.1366264999999999E-2</v>
      </c>
      <c r="J14159" t="s">
        <v>34</v>
      </c>
      <c r="K14159" t="s">
        <v>19</v>
      </c>
      <c r="L14159">
        <v>3</v>
      </c>
      <c r="M14159" t="s">
        <v>190</v>
      </c>
      <c r="N14159" t="s">
        <v>173</v>
      </c>
      <c r="O14159" t="s">
        <v>22</v>
      </c>
    </row>
    <row r="14160" spans="1:15">
      <c r="A14160" t="s">
        <v>21358</v>
      </c>
      <c r="B14160" s="1">
        <v>45901</v>
      </c>
      <c r="C14160" t="s">
        <v>20560</v>
      </c>
      <c r="D14160" t="s">
        <v>45</v>
      </c>
      <c r="E14160" t="s">
        <v>65</v>
      </c>
      <c r="F14160">
        <v>1</v>
      </c>
      <c r="G14160">
        <v>11285.9</v>
      </c>
      <c r="H14160">
        <v>11285.9</v>
      </c>
      <c r="I14160">
        <f>salesdata[[#This Row],[Total_Sales_INR]]/10000000</f>
        <v>1.1285900000000001E-3</v>
      </c>
      <c r="J14160" t="s">
        <v>47</v>
      </c>
      <c r="K14160" t="s">
        <v>35</v>
      </c>
      <c r="L14160">
        <v>3</v>
      </c>
      <c r="M14160" t="s">
        <v>190</v>
      </c>
      <c r="N14160" t="s">
        <v>29</v>
      </c>
      <c r="O14160" t="s">
        <v>22</v>
      </c>
    </row>
    <row r="14161" spans="1:15">
      <c r="A14161" t="s">
        <v>21359</v>
      </c>
      <c r="B14161" s="1">
        <v>45862</v>
      </c>
      <c r="C14161" t="s">
        <v>6944</v>
      </c>
      <c r="D14161" t="s">
        <v>25</v>
      </c>
      <c r="E14161" t="s">
        <v>91</v>
      </c>
      <c r="F14161">
        <v>5</v>
      </c>
      <c r="G14161">
        <v>8936.6200000000008</v>
      </c>
      <c r="H14161">
        <v>44683.1</v>
      </c>
      <c r="I14161">
        <f>salesdata[[#This Row],[Total_Sales_INR]]/10000000</f>
        <v>4.4683099999999996E-3</v>
      </c>
      <c r="J14161" t="s">
        <v>47</v>
      </c>
      <c r="K14161" t="s">
        <v>72</v>
      </c>
      <c r="L14161">
        <v>2</v>
      </c>
      <c r="M14161" t="s">
        <v>265</v>
      </c>
      <c r="N14161" t="s">
        <v>216</v>
      </c>
      <c r="O14161" t="s">
        <v>22</v>
      </c>
    </row>
    <row r="14162" spans="1:15">
      <c r="A14162" t="s">
        <v>21360</v>
      </c>
      <c r="B14162" s="1">
        <v>45889</v>
      </c>
      <c r="C14162" t="s">
        <v>3886</v>
      </c>
      <c r="D14162" t="s">
        <v>45</v>
      </c>
      <c r="E14162" t="s">
        <v>65</v>
      </c>
      <c r="F14162">
        <v>3</v>
      </c>
      <c r="G14162">
        <v>21262.41</v>
      </c>
      <c r="H14162">
        <v>63787.23</v>
      </c>
      <c r="I14162">
        <f>salesdata[[#This Row],[Total_Sales_INR]]/10000000</f>
        <v>6.3787230000000002E-3</v>
      </c>
      <c r="J14162" t="s">
        <v>18</v>
      </c>
      <c r="K14162" t="s">
        <v>19</v>
      </c>
      <c r="L14162">
        <v>1</v>
      </c>
      <c r="M14162" t="s">
        <v>119</v>
      </c>
      <c r="N14162" t="s">
        <v>156</v>
      </c>
      <c r="O14162" t="s">
        <v>22</v>
      </c>
    </row>
    <row r="14163" spans="1:15">
      <c r="A14163" t="s">
        <v>21361</v>
      </c>
      <c r="B14163" s="1">
        <v>45709</v>
      </c>
      <c r="C14163" t="s">
        <v>11594</v>
      </c>
      <c r="D14163" t="s">
        <v>16</v>
      </c>
      <c r="E14163" t="s">
        <v>137</v>
      </c>
      <c r="F14163">
        <v>5</v>
      </c>
      <c r="G14163">
        <v>32613.119999999999</v>
      </c>
      <c r="H14163">
        <v>163065.60000000001</v>
      </c>
      <c r="I14163">
        <f>salesdata[[#This Row],[Total_Sales_INR]]/10000000</f>
        <v>1.6306560000000001E-2</v>
      </c>
      <c r="J14163" t="s">
        <v>34</v>
      </c>
      <c r="K14163" t="s">
        <v>72</v>
      </c>
      <c r="L14163">
        <v>1</v>
      </c>
      <c r="M14163" t="s">
        <v>107</v>
      </c>
      <c r="N14163" t="s">
        <v>62</v>
      </c>
      <c r="O14163" t="s">
        <v>22</v>
      </c>
    </row>
    <row r="14164" spans="1:15">
      <c r="A14164" t="s">
        <v>21362</v>
      </c>
      <c r="B14164" s="1">
        <v>45953</v>
      </c>
      <c r="C14164" t="s">
        <v>13571</v>
      </c>
      <c r="D14164" t="s">
        <v>16</v>
      </c>
      <c r="E14164" t="s">
        <v>145</v>
      </c>
      <c r="F14164">
        <v>4</v>
      </c>
      <c r="G14164">
        <v>46396.5</v>
      </c>
      <c r="H14164">
        <v>185586</v>
      </c>
      <c r="I14164">
        <f>salesdata[[#This Row],[Total_Sales_INR]]/10000000</f>
        <v>1.8558600000000001E-2</v>
      </c>
      <c r="J14164" t="s">
        <v>47</v>
      </c>
      <c r="K14164" t="s">
        <v>72</v>
      </c>
      <c r="L14164">
        <v>4</v>
      </c>
      <c r="M14164" t="s">
        <v>198</v>
      </c>
      <c r="N14164" t="s">
        <v>82</v>
      </c>
      <c r="O14164" t="s">
        <v>22</v>
      </c>
    </row>
    <row r="14165" spans="1:15">
      <c r="A14165" t="s">
        <v>21363</v>
      </c>
      <c r="B14165" s="1">
        <v>45833</v>
      </c>
      <c r="C14165" t="s">
        <v>2553</v>
      </c>
      <c r="D14165" t="s">
        <v>16</v>
      </c>
      <c r="E14165" t="s">
        <v>145</v>
      </c>
      <c r="F14165">
        <v>4</v>
      </c>
      <c r="G14165">
        <v>22146.87</v>
      </c>
      <c r="H14165">
        <v>88587.48</v>
      </c>
      <c r="I14165">
        <f>salesdata[[#This Row],[Total_Sales_INR]]/10000000</f>
        <v>8.8587479999999996E-3</v>
      </c>
      <c r="J14165" t="s">
        <v>27</v>
      </c>
      <c r="K14165" t="s">
        <v>19</v>
      </c>
      <c r="L14165">
        <v>1</v>
      </c>
      <c r="M14165" t="s">
        <v>20</v>
      </c>
      <c r="N14165" t="s">
        <v>167</v>
      </c>
      <c r="O14165" t="s">
        <v>22</v>
      </c>
    </row>
    <row r="14166" spans="1:15">
      <c r="A14166" t="s">
        <v>21364</v>
      </c>
      <c r="B14166" s="1">
        <v>45726</v>
      </c>
      <c r="C14166" t="s">
        <v>286</v>
      </c>
      <c r="D14166" t="s">
        <v>45</v>
      </c>
      <c r="E14166" t="s">
        <v>65</v>
      </c>
      <c r="F14166">
        <v>2</v>
      </c>
      <c r="G14166">
        <v>29007.759999999998</v>
      </c>
      <c r="H14166">
        <v>58015.519999999997</v>
      </c>
      <c r="I14166">
        <f>salesdata[[#This Row],[Total_Sales_INR]]/10000000</f>
        <v>5.8015519999999998E-3</v>
      </c>
      <c r="J14166" t="s">
        <v>34</v>
      </c>
      <c r="K14166" t="s">
        <v>72</v>
      </c>
      <c r="L14166">
        <v>2</v>
      </c>
      <c r="M14166" t="s">
        <v>265</v>
      </c>
      <c r="N14166" t="s">
        <v>127</v>
      </c>
      <c r="O14166" t="s">
        <v>22</v>
      </c>
    </row>
    <row r="14167" spans="1:15">
      <c r="A14167" t="s">
        <v>21365</v>
      </c>
      <c r="B14167" s="1">
        <v>45893</v>
      </c>
      <c r="C14167" t="s">
        <v>10858</v>
      </c>
      <c r="D14167" t="s">
        <v>25</v>
      </c>
      <c r="E14167" t="s">
        <v>140</v>
      </c>
      <c r="F14167">
        <v>2</v>
      </c>
      <c r="G14167">
        <v>14288.18</v>
      </c>
      <c r="H14167">
        <v>28576.36</v>
      </c>
      <c r="I14167">
        <f>salesdata[[#This Row],[Total_Sales_INR]]/10000000</f>
        <v>2.8576360000000002E-3</v>
      </c>
      <c r="J14167" t="s">
        <v>47</v>
      </c>
      <c r="K14167" t="s">
        <v>19</v>
      </c>
      <c r="L14167">
        <v>1</v>
      </c>
      <c r="M14167" t="s">
        <v>107</v>
      </c>
      <c r="N14167" t="s">
        <v>78</v>
      </c>
      <c r="O14167" t="s">
        <v>22</v>
      </c>
    </row>
    <row r="14168" spans="1:15">
      <c r="A14168" t="s">
        <v>21366</v>
      </c>
      <c r="B14168" s="1">
        <v>45986</v>
      </c>
      <c r="C14168" t="s">
        <v>1168</v>
      </c>
      <c r="D14168" t="s">
        <v>45</v>
      </c>
      <c r="E14168" t="s">
        <v>85</v>
      </c>
      <c r="F14168">
        <v>4</v>
      </c>
      <c r="G14168">
        <v>673.1</v>
      </c>
      <c r="H14168">
        <v>2692.4</v>
      </c>
      <c r="I14168">
        <f>salesdata[[#This Row],[Total_Sales_INR]]/10000000</f>
        <v>2.6924000000000002E-4</v>
      </c>
      <c r="J14168" t="s">
        <v>27</v>
      </c>
      <c r="K14168" t="s">
        <v>19</v>
      </c>
      <c r="L14168">
        <v>5</v>
      </c>
      <c r="M14168" t="s">
        <v>28</v>
      </c>
      <c r="N14168" t="s">
        <v>120</v>
      </c>
      <c r="O14168" t="s">
        <v>22</v>
      </c>
    </row>
    <row r="14169" spans="1:15">
      <c r="A14169" t="s">
        <v>21367</v>
      </c>
      <c r="B14169" s="1">
        <v>45714</v>
      </c>
      <c r="C14169" t="s">
        <v>21368</v>
      </c>
      <c r="D14169" t="s">
        <v>32</v>
      </c>
      <c r="E14169" t="s">
        <v>309</v>
      </c>
      <c r="F14169">
        <v>3</v>
      </c>
      <c r="G14169">
        <v>34558.230000000003</v>
      </c>
      <c r="H14169">
        <v>103674.69</v>
      </c>
      <c r="I14169">
        <f>salesdata[[#This Row],[Total_Sales_INR]]/10000000</f>
        <v>1.0367469000000001E-2</v>
      </c>
      <c r="J14169" t="s">
        <v>18</v>
      </c>
      <c r="K14169" t="s">
        <v>72</v>
      </c>
      <c r="L14169">
        <v>5</v>
      </c>
      <c r="M14169" t="s">
        <v>28</v>
      </c>
      <c r="N14169" t="s">
        <v>94</v>
      </c>
      <c r="O14169" t="s">
        <v>22</v>
      </c>
    </row>
    <row r="14170" spans="1:15">
      <c r="A14170" t="s">
        <v>21369</v>
      </c>
      <c r="B14170" s="1">
        <v>45810</v>
      </c>
      <c r="C14170" t="s">
        <v>4888</v>
      </c>
      <c r="D14170" t="s">
        <v>16</v>
      </c>
      <c r="E14170" t="s">
        <v>130</v>
      </c>
      <c r="F14170">
        <v>4</v>
      </c>
      <c r="G14170">
        <v>1359.6</v>
      </c>
      <c r="H14170">
        <v>5438.4</v>
      </c>
      <c r="I14170">
        <f>salesdata[[#This Row],[Total_Sales_INR]]/10000000</f>
        <v>5.4383999999999997E-4</v>
      </c>
      <c r="J14170" t="s">
        <v>34</v>
      </c>
      <c r="K14170" t="s">
        <v>35</v>
      </c>
      <c r="L14170">
        <v>3</v>
      </c>
      <c r="M14170" t="s">
        <v>115</v>
      </c>
      <c r="N14170" t="s">
        <v>134</v>
      </c>
      <c r="O14170" t="s">
        <v>22</v>
      </c>
    </row>
    <row r="14171" spans="1:15">
      <c r="A14171" t="s">
        <v>21370</v>
      </c>
      <c r="B14171" s="1">
        <v>45911</v>
      </c>
      <c r="C14171" t="s">
        <v>2570</v>
      </c>
      <c r="D14171" t="s">
        <v>102</v>
      </c>
      <c r="E14171" t="s">
        <v>184</v>
      </c>
      <c r="F14171">
        <v>5</v>
      </c>
      <c r="G14171">
        <v>44893.08</v>
      </c>
      <c r="H14171">
        <v>224465.4</v>
      </c>
      <c r="I14171">
        <f>salesdata[[#This Row],[Total_Sales_INR]]/10000000</f>
        <v>2.2446540000000001E-2</v>
      </c>
      <c r="J14171" t="s">
        <v>18</v>
      </c>
      <c r="K14171" t="s">
        <v>72</v>
      </c>
      <c r="L14171">
        <v>3</v>
      </c>
      <c r="M14171" t="s">
        <v>190</v>
      </c>
      <c r="N14171" t="s">
        <v>216</v>
      </c>
      <c r="O14171" t="s">
        <v>22</v>
      </c>
    </row>
    <row r="14172" spans="1:15">
      <c r="A14172" t="s">
        <v>21371</v>
      </c>
      <c r="B14172" s="1">
        <v>45949</v>
      </c>
      <c r="C14172" t="s">
        <v>3207</v>
      </c>
      <c r="D14172" t="s">
        <v>102</v>
      </c>
      <c r="E14172" t="s">
        <v>118</v>
      </c>
      <c r="F14172">
        <v>2</v>
      </c>
      <c r="G14172">
        <v>5026.2700000000004</v>
      </c>
      <c r="H14172">
        <v>10052.540000000001</v>
      </c>
      <c r="I14172">
        <f>salesdata[[#This Row],[Total_Sales_INR]]/10000000</f>
        <v>1.0052540000000001E-3</v>
      </c>
      <c r="J14172" t="s">
        <v>47</v>
      </c>
      <c r="K14172" t="s">
        <v>35</v>
      </c>
      <c r="L14172">
        <v>2</v>
      </c>
      <c r="M14172" t="s">
        <v>265</v>
      </c>
      <c r="N14172" t="s">
        <v>74</v>
      </c>
      <c r="O14172" t="s">
        <v>22</v>
      </c>
    </row>
    <row r="14173" spans="1:15">
      <c r="A14173" t="s">
        <v>21372</v>
      </c>
      <c r="B14173" s="1">
        <v>45683</v>
      </c>
      <c r="C14173" t="s">
        <v>854</v>
      </c>
      <c r="D14173" t="s">
        <v>45</v>
      </c>
      <c r="E14173" t="s">
        <v>46</v>
      </c>
      <c r="F14173">
        <v>3</v>
      </c>
      <c r="G14173">
        <v>28340.04</v>
      </c>
      <c r="H14173">
        <v>85020.12</v>
      </c>
      <c r="I14173">
        <f>salesdata[[#This Row],[Total_Sales_INR]]/10000000</f>
        <v>8.5020119999999998E-3</v>
      </c>
      <c r="J14173" t="s">
        <v>27</v>
      </c>
      <c r="K14173" t="s">
        <v>19</v>
      </c>
      <c r="L14173">
        <v>5</v>
      </c>
      <c r="M14173" t="s">
        <v>73</v>
      </c>
      <c r="N14173" t="s">
        <v>178</v>
      </c>
      <c r="O14173" t="s">
        <v>22</v>
      </c>
    </row>
    <row r="14174" spans="1:15">
      <c r="A14174" t="s">
        <v>21373</v>
      </c>
      <c r="B14174" s="1">
        <v>45809</v>
      </c>
      <c r="C14174" t="s">
        <v>4945</v>
      </c>
      <c r="D14174" t="s">
        <v>25</v>
      </c>
      <c r="E14174" t="s">
        <v>140</v>
      </c>
      <c r="F14174">
        <v>2</v>
      </c>
      <c r="G14174">
        <v>567.23</v>
      </c>
      <c r="H14174">
        <v>1134.46</v>
      </c>
      <c r="I14174">
        <f>salesdata[[#This Row],[Total_Sales_INR]]/10000000</f>
        <v>1.13446E-4</v>
      </c>
      <c r="J14174" t="s">
        <v>27</v>
      </c>
      <c r="K14174" t="s">
        <v>72</v>
      </c>
      <c r="L14174">
        <v>2</v>
      </c>
      <c r="M14174" t="s">
        <v>265</v>
      </c>
      <c r="N14174" t="s">
        <v>112</v>
      </c>
      <c r="O14174" t="s">
        <v>22</v>
      </c>
    </row>
    <row r="14175" spans="1:15">
      <c r="A14175" t="s">
        <v>21374</v>
      </c>
      <c r="B14175" s="1">
        <v>45671</v>
      </c>
      <c r="C14175" t="s">
        <v>21375</v>
      </c>
      <c r="D14175" t="s">
        <v>25</v>
      </c>
      <c r="E14175" t="s">
        <v>280</v>
      </c>
      <c r="F14175">
        <v>2</v>
      </c>
      <c r="G14175">
        <v>2301.64</v>
      </c>
      <c r="H14175">
        <v>4603.28</v>
      </c>
      <c r="I14175">
        <f>salesdata[[#This Row],[Total_Sales_INR]]/10000000</f>
        <v>4.6032799999999997E-4</v>
      </c>
      <c r="J14175" t="s">
        <v>47</v>
      </c>
      <c r="K14175" t="s">
        <v>35</v>
      </c>
      <c r="L14175">
        <v>2</v>
      </c>
      <c r="M14175" t="s">
        <v>104</v>
      </c>
      <c r="N14175" t="s">
        <v>82</v>
      </c>
      <c r="O14175" t="s">
        <v>22</v>
      </c>
    </row>
    <row r="14176" spans="1:15">
      <c r="A14176" t="s">
        <v>21376</v>
      </c>
      <c r="B14176" s="1">
        <v>45975</v>
      </c>
      <c r="C14176" t="s">
        <v>21377</v>
      </c>
      <c r="D14176" t="s">
        <v>25</v>
      </c>
      <c r="E14176" t="s">
        <v>91</v>
      </c>
      <c r="F14176">
        <v>5</v>
      </c>
      <c r="G14176">
        <v>22328.959999999999</v>
      </c>
      <c r="H14176">
        <v>111644.8</v>
      </c>
      <c r="I14176">
        <f>salesdata[[#This Row],[Total_Sales_INR]]/10000000</f>
        <v>1.1164480000000001E-2</v>
      </c>
      <c r="J14176" t="s">
        <v>34</v>
      </c>
      <c r="K14176" t="s">
        <v>72</v>
      </c>
      <c r="L14176">
        <v>1</v>
      </c>
      <c r="M14176" t="s">
        <v>181</v>
      </c>
      <c r="N14176" t="s">
        <v>21</v>
      </c>
      <c r="O14176" t="s">
        <v>22</v>
      </c>
    </row>
    <row r="14177" spans="1:15">
      <c r="A14177" t="s">
        <v>21378</v>
      </c>
      <c r="B14177" s="1">
        <v>45761</v>
      </c>
      <c r="C14177" t="s">
        <v>10170</v>
      </c>
      <c r="D14177" t="s">
        <v>25</v>
      </c>
      <c r="E14177" t="s">
        <v>223</v>
      </c>
      <c r="F14177">
        <v>4</v>
      </c>
      <c r="G14177">
        <v>40986.75</v>
      </c>
      <c r="H14177">
        <v>163947</v>
      </c>
      <c r="I14177">
        <f>salesdata[[#This Row],[Total_Sales_INR]]/10000000</f>
        <v>1.6394700000000002E-2</v>
      </c>
      <c r="J14177" t="s">
        <v>47</v>
      </c>
      <c r="K14177" t="s">
        <v>35</v>
      </c>
      <c r="L14177">
        <v>1</v>
      </c>
      <c r="M14177" t="s">
        <v>119</v>
      </c>
      <c r="N14177" t="s">
        <v>21</v>
      </c>
      <c r="O14177" t="s">
        <v>22</v>
      </c>
    </row>
    <row r="14178" spans="1:15">
      <c r="A14178" t="s">
        <v>21379</v>
      </c>
      <c r="B14178" s="1">
        <v>45971</v>
      </c>
      <c r="C14178" t="s">
        <v>12492</v>
      </c>
      <c r="D14178" t="s">
        <v>16</v>
      </c>
      <c r="E14178" t="s">
        <v>159</v>
      </c>
      <c r="F14178">
        <v>1</v>
      </c>
      <c r="G14178">
        <v>43521.39</v>
      </c>
      <c r="H14178">
        <v>43521.39</v>
      </c>
      <c r="I14178">
        <f>salesdata[[#This Row],[Total_Sales_INR]]/10000000</f>
        <v>4.3521389999999997E-3</v>
      </c>
      <c r="J14178" t="s">
        <v>34</v>
      </c>
      <c r="K14178" t="s">
        <v>19</v>
      </c>
      <c r="L14178">
        <v>1</v>
      </c>
      <c r="M14178" t="s">
        <v>119</v>
      </c>
      <c r="N14178" t="s">
        <v>127</v>
      </c>
      <c r="O14178" t="s">
        <v>22</v>
      </c>
    </row>
    <row r="14179" spans="1:15">
      <c r="A14179" t="s">
        <v>21380</v>
      </c>
      <c r="B14179" s="1">
        <v>45847</v>
      </c>
      <c r="C14179" t="s">
        <v>1577</v>
      </c>
      <c r="D14179" t="s">
        <v>45</v>
      </c>
      <c r="E14179" t="s">
        <v>85</v>
      </c>
      <c r="F14179">
        <v>5</v>
      </c>
      <c r="G14179">
        <v>7001.17</v>
      </c>
      <c r="H14179">
        <v>35005.85</v>
      </c>
      <c r="I14179">
        <f>salesdata[[#This Row],[Total_Sales_INR]]/10000000</f>
        <v>3.5005850000000001E-3</v>
      </c>
      <c r="J14179" t="s">
        <v>47</v>
      </c>
      <c r="K14179" t="s">
        <v>19</v>
      </c>
      <c r="L14179">
        <v>4</v>
      </c>
      <c r="M14179" t="s">
        <v>88</v>
      </c>
      <c r="N14179" t="s">
        <v>360</v>
      </c>
      <c r="O14179" t="s">
        <v>22</v>
      </c>
    </row>
    <row r="14180" spans="1:15">
      <c r="A14180" t="s">
        <v>21381</v>
      </c>
      <c r="B14180" s="1">
        <v>45740</v>
      </c>
      <c r="C14180" t="s">
        <v>3622</v>
      </c>
      <c r="D14180" t="s">
        <v>102</v>
      </c>
      <c r="E14180" t="s">
        <v>184</v>
      </c>
      <c r="F14180">
        <v>4</v>
      </c>
      <c r="G14180">
        <v>42333.34</v>
      </c>
      <c r="H14180">
        <v>169333.36</v>
      </c>
      <c r="I14180">
        <f>salesdata[[#This Row],[Total_Sales_INR]]/10000000</f>
        <v>1.6933336E-2</v>
      </c>
      <c r="J14180" t="s">
        <v>34</v>
      </c>
      <c r="K14180" t="s">
        <v>72</v>
      </c>
      <c r="L14180">
        <v>2</v>
      </c>
      <c r="M14180" t="s">
        <v>133</v>
      </c>
      <c r="N14180" t="s">
        <v>78</v>
      </c>
      <c r="O14180" t="s">
        <v>22</v>
      </c>
    </row>
    <row r="14181" spans="1:15">
      <c r="A14181" t="s">
        <v>21382</v>
      </c>
      <c r="B14181" s="1">
        <v>45971</v>
      </c>
      <c r="C14181" t="s">
        <v>8063</v>
      </c>
      <c r="D14181" t="s">
        <v>102</v>
      </c>
      <c r="E14181" t="s">
        <v>193</v>
      </c>
      <c r="F14181">
        <v>3</v>
      </c>
      <c r="G14181">
        <v>14184.95</v>
      </c>
      <c r="H14181">
        <v>42554.85</v>
      </c>
      <c r="I14181">
        <f>salesdata[[#This Row],[Total_Sales_INR]]/10000000</f>
        <v>4.2554849999999998E-3</v>
      </c>
      <c r="J14181" t="s">
        <v>34</v>
      </c>
      <c r="K14181" t="s">
        <v>35</v>
      </c>
      <c r="L14181">
        <v>4</v>
      </c>
      <c r="M14181" t="s">
        <v>123</v>
      </c>
      <c r="N14181" t="s">
        <v>52</v>
      </c>
      <c r="O14181" t="s">
        <v>22</v>
      </c>
    </row>
    <row r="14182" spans="1:15">
      <c r="A14182" t="s">
        <v>21383</v>
      </c>
      <c r="B14182" s="1">
        <v>45665</v>
      </c>
      <c r="C14182" t="s">
        <v>7085</v>
      </c>
      <c r="D14182" t="s">
        <v>25</v>
      </c>
      <c r="E14182" t="s">
        <v>140</v>
      </c>
      <c r="F14182">
        <v>3</v>
      </c>
      <c r="G14182">
        <v>4094.88</v>
      </c>
      <c r="H14182">
        <v>12284.64</v>
      </c>
      <c r="I14182">
        <f>salesdata[[#This Row],[Total_Sales_INR]]/10000000</f>
        <v>1.2284639999999999E-3</v>
      </c>
      <c r="J14182" t="s">
        <v>34</v>
      </c>
      <c r="K14182" t="s">
        <v>19</v>
      </c>
      <c r="L14182">
        <v>2</v>
      </c>
      <c r="M14182" t="s">
        <v>104</v>
      </c>
      <c r="N14182" t="s">
        <v>21</v>
      </c>
      <c r="O14182" t="s">
        <v>22</v>
      </c>
    </row>
    <row r="14183" spans="1:15">
      <c r="A14183" t="s">
        <v>21384</v>
      </c>
      <c r="B14183" s="1">
        <v>45830</v>
      </c>
      <c r="C14183" t="s">
        <v>21385</v>
      </c>
      <c r="D14183" t="s">
        <v>32</v>
      </c>
      <c r="E14183" t="s">
        <v>309</v>
      </c>
      <c r="F14183">
        <v>4</v>
      </c>
      <c r="G14183">
        <v>20984.19</v>
      </c>
      <c r="H14183">
        <v>83936.76</v>
      </c>
      <c r="I14183">
        <f>salesdata[[#This Row],[Total_Sales_INR]]/10000000</f>
        <v>8.3936759999999992E-3</v>
      </c>
      <c r="J14183" t="s">
        <v>18</v>
      </c>
      <c r="K14183" t="s">
        <v>35</v>
      </c>
      <c r="L14183">
        <v>2</v>
      </c>
      <c r="M14183" t="s">
        <v>56</v>
      </c>
      <c r="N14183" t="s">
        <v>69</v>
      </c>
      <c r="O14183" t="s">
        <v>22</v>
      </c>
    </row>
    <row r="14184" spans="1:15">
      <c r="A14184" t="s">
        <v>21386</v>
      </c>
      <c r="B14184" s="1">
        <v>45769</v>
      </c>
      <c r="C14184" t="s">
        <v>7523</v>
      </c>
      <c r="D14184" t="s">
        <v>45</v>
      </c>
      <c r="E14184" t="s">
        <v>65</v>
      </c>
      <c r="F14184">
        <v>2</v>
      </c>
      <c r="G14184">
        <v>42992.98</v>
      </c>
      <c r="H14184">
        <v>85985.96</v>
      </c>
      <c r="I14184">
        <f>salesdata[[#This Row],[Total_Sales_INR]]/10000000</f>
        <v>8.598596E-3</v>
      </c>
      <c r="J14184" t="s">
        <v>27</v>
      </c>
      <c r="K14184" t="s">
        <v>35</v>
      </c>
      <c r="L14184">
        <v>3</v>
      </c>
      <c r="M14184" t="s">
        <v>115</v>
      </c>
      <c r="N14184" t="s">
        <v>62</v>
      </c>
      <c r="O14184" t="s">
        <v>22</v>
      </c>
    </row>
    <row r="14185" spans="1:15">
      <c r="A14185" t="s">
        <v>21387</v>
      </c>
      <c r="B14185" s="1">
        <v>45963</v>
      </c>
      <c r="C14185" t="s">
        <v>16940</v>
      </c>
      <c r="D14185" t="s">
        <v>16</v>
      </c>
      <c r="E14185" t="s">
        <v>137</v>
      </c>
      <c r="F14185">
        <v>3</v>
      </c>
      <c r="G14185">
        <v>42069.59</v>
      </c>
      <c r="H14185">
        <v>126208.77</v>
      </c>
      <c r="I14185">
        <f>salesdata[[#This Row],[Total_Sales_INR]]/10000000</f>
        <v>1.2620877000000001E-2</v>
      </c>
      <c r="J14185" t="s">
        <v>34</v>
      </c>
      <c r="K14185" t="s">
        <v>19</v>
      </c>
      <c r="L14185">
        <v>1</v>
      </c>
      <c r="M14185" t="s">
        <v>20</v>
      </c>
      <c r="N14185" t="s">
        <v>97</v>
      </c>
      <c r="O14185" t="s">
        <v>22</v>
      </c>
    </row>
    <row r="14186" spans="1:15">
      <c r="A14186" t="s">
        <v>21388</v>
      </c>
      <c r="B14186" s="1">
        <v>45711</v>
      </c>
      <c r="C14186" t="s">
        <v>13690</v>
      </c>
      <c r="D14186" t="s">
        <v>25</v>
      </c>
      <c r="E14186" t="s">
        <v>26</v>
      </c>
      <c r="F14186">
        <v>3</v>
      </c>
      <c r="G14186">
        <v>680.49</v>
      </c>
      <c r="H14186">
        <v>2041.47</v>
      </c>
      <c r="I14186">
        <f>salesdata[[#This Row],[Total_Sales_INR]]/10000000</f>
        <v>2.0414700000000001E-4</v>
      </c>
      <c r="J14186" t="s">
        <v>27</v>
      </c>
      <c r="K14186" t="s">
        <v>19</v>
      </c>
      <c r="L14186">
        <v>5</v>
      </c>
      <c r="M14186" t="s">
        <v>28</v>
      </c>
      <c r="N14186" t="s">
        <v>216</v>
      </c>
      <c r="O14186" t="s">
        <v>22</v>
      </c>
    </row>
    <row r="14187" spans="1:15">
      <c r="A14187" t="s">
        <v>21389</v>
      </c>
      <c r="B14187" s="1">
        <v>45694</v>
      </c>
      <c r="C14187" t="s">
        <v>2686</v>
      </c>
      <c r="D14187" t="s">
        <v>16</v>
      </c>
      <c r="E14187" t="s">
        <v>17</v>
      </c>
      <c r="F14187">
        <v>2</v>
      </c>
      <c r="G14187">
        <v>45300.38</v>
      </c>
      <c r="H14187">
        <v>90600.76</v>
      </c>
      <c r="I14187">
        <f>salesdata[[#This Row],[Total_Sales_INR]]/10000000</f>
        <v>9.0600760000000002E-3</v>
      </c>
      <c r="J14187" t="s">
        <v>47</v>
      </c>
      <c r="K14187" t="s">
        <v>35</v>
      </c>
      <c r="L14187">
        <v>2</v>
      </c>
      <c r="M14187" t="s">
        <v>56</v>
      </c>
      <c r="N14187" t="s">
        <v>150</v>
      </c>
      <c r="O14187" t="s">
        <v>22</v>
      </c>
    </row>
    <row r="14188" spans="1:15">
      <c r="A14188" t="s">
        <v>21390</v>
      </c>
      <c r="B14188" s="1">
        <v>45678</v>
      </c>
      <c r="C14188" t="s">
        <v>2000</v>
      </c>
      <c r="D14188" t="s">
        <v>32</v>
      </c>
      <c r="E14188" t="s">
        <v>40</v>
      </c>
      <c r="F14188">
        <v>4</v>
      </c>
      <c r="G14188">
        <v>6255.81</v>
      </c>
      <c r="H14188">
        <v>25023.24</v>
      </c>
      <c r="I14188">
        <f>salesdata[[#This Row],[Total_Sales_INR]]/10000000</f>
        <v>2.5023240000000002E-3</v>
      </c>
      <c r="J14188" t="s">
        <v>47</v>
      </c>
      <c r="K14188" t="s">
        <v>35</v>
      </c>
      <c r="L14188">
        <v>2</v>
      </c>
      <c r="M14188" t="s">
        <v>265</v>
      </c>
      <c r="N14188" t="s">
        <v>62</v>
      </c>
      <c r="O14188" t="s">
        <v>22</v>
      </c>
    </row>
    <row r="14189" spans="1:15">
      <c r="A14189" t="s">
        <v>21391</v>
      </c>
      <c r="B14189" s="1">
        <v>45826</v>
      </c>
      <c r="C14189" t="s">
        <v>21392</v>
      </c>
      <c r="D14189" t="s">
        <v>102</v>
      </c>
      <c r="E14189" t="s">
        <v>184</v>
      </c>
      <c r="F14189">
        <v>4</v>
      </c>
      <c r="G14189">
        <v>19206.740000000002</v>
      </c>
      <c r="H14189">
        <v>76826.960000000006</v>
      </c>
      <c r="I14189">
        <f>salesdata[[#This Row],[Total_Sales_INR]]/10000000</f>
        <v>7.682696000000001E-3</v>
      </c>
      <c r="J14189" t="s">
        <v>47</v>
      </c>
      <c r="K14189" t="s">
        <v>72</v>
      </c>
      <c r="L14189">
        <v>2</v>
      </c>
      <c r="M14189" t="s">
        <v>265</v>
      </c>
      <c r="N14189" t="s">
        <v>97</v>
      </c>
      <c r="O14189" t="s">
        <v>22</v>
      </c>
    </row>
    <row r="14190" spans="1:15">
      <c r="A14190" t="s">
        <v>21393</v>
      </c>
      <c r="B14190" s="1">
        <v>45954</v>
      </c>
      <c r="C14190" t="s">
        <v>21394</v>
      </c>
      <c r="D14190" t="s">
        <v>45</v>
      </c>
      <c r="E14190" t="s">
        <v>65</v>
      </c>
      <c r="F14190">
        <v>5</v>
      </c>
      <c r="G14190">
        <v>44229.52</v>
      </c>
      <c r="H14190">
        <v>221147.6</v>
      </c>
      <c r="I14190">
        <f>salesdata[[#This Row],[Total_Sales_INR]]/10000000</f>
        <v>2.2114760000000001E-2</v>
      </c>
      <c r="J14190" t="s">
        <v>34</v>
      </c>
      <c r="K14190" t="s">
        <v>72</v>
      </c>
      <c r="L14190">
        <v>1</v>
      </c>
      <c r="M14190" t="s">
        <v>68</v>
      </c>
      <c r="N14190" t="s">
        <v>178</v>
      </c>
      <c r="O14190" t="s">
        <v>22</v>
      </c>
    </row>
    <row r="14191" spans="1:15">
      <c r="A14191" t="s">
        <v>21395</v>
      </c>
      <c r="B14191" s="1">
        <v>45847</v>
      </c>
      <c r="C14191" t="s">
        <v>7413</v>
      </c>
      <c r="D14191" t="s">
        <v>32</v>
      </c>
      <c r="E14191" t="s">
        <v>250</v>
      </c>
      <c r="F14191">
        <v>5</v>
      </c>
      <c r="G14191">
        <v>18029.7</v>
      </c>
      <c r="H14191">
        <v>90148.5</v>
      </c>
      <c r="I14191">
        <f>salesdata[[#This Row],[Total_Sales_INR]]/10000000</f>
        <v>9.0148499999999996E-3</v>
      </c>
      <c r="J14191" t="s">
        <v>47</v>
      </c>
      <c r="K14191" t="s">
        <v>19</v>
      </c>
      <c r="L14191">
        <v>3</v>
      </c>
      <c r="M14191" t="s">
        <v>77</v>
      </c>
      <c r="N14191" t="s">
        <v>127</v>
      </c>
      <c r="O14191" t="s">
        <v>22</v>
      </c>
    </row>
    <row r="14192" spans="1:15">
      <c r="A14192" t="s">
        <v>21396</v>
      </c>
      <c r="B14192" s="1">
        <v>45960</v>
      </c>
      <c r="C14192" t="s">
        <v>11590</v>
      </c>
      <c r="D14192" t="s">
        <v>102</v>
      </c>
      <c r="E14192" t="s">
        <v>118</v>
      </c>
      <c r="F14192">
        <v>2</v>
      </c>
      <c r="G14192">
        <v>8808.77</v>
      </c>
      <c r="H14192">
        <v>17617.54</v>
      </c>
      <c r="I14192">
        <f>salesdata[[#This Row],[Total_Sales_INR]]/10000000</f>
        <v>1.7617540000000001E-3</v>
      </c>
      <c r="J14192" t="s">
        <v>34</v>
      </c>
      <c r="K14192" t="s">
        <v>72</v>
      </c>
      <c r="L14192">
        <v>2</v>
      </c>
      <c r="M14192" t="s">
        <v>104</v>
      </c>
      <c r="N14192" t="s">
        <v>57</v>
      </c>
      <c r="O14192" t="s">
        <v>22</v>
      </c>
    </row>
    <row r="14193" spans="1:15">
      <c r="A14193" t="s">
        <v>21397</v>
      </c>
      <c r="B14193" s="1">
        <v>45859</v>
      </c>
      <c r="C14193" t="s">
        <v>20840</v>
      </c>
      <c r="D14193" t="s">
        <v>25</v>
      </c>
      <c r="E14193" t="s">
        <v>26</v>
      </c>
      <c r="F14193">
        <v>4</v>
      </c>
      <c r="G14193">
        <v>48782.04</v>
      </c>
      <c r="H14193">
        <v>195128.16</v>
      </c>
      <c r="I14193">
        <f>salesdata[[#This Row],[Total_Sales_INR]]/10000000</f>
        <v>1.9512815999999999E-2</v>
      </c>
      <c r="J14193" t="s">
        <v>27</v>
      </c>
      <c r="K14193" t="s">
        <v>72</v>
      </c>
      <c r="L14193">
        <v>5</v>
      </c>
      <c r="M14193" t="s">
        <v>28</v>
      </c>
      <c r="N14193" t="s">
        <v>124</v>
      </c>
      <c r="O14193" t="s">
        <v>22</v>
      </c>
    </row>
    <row r="14194" spans="1:15">
      <c r="A14194" t="s">
        <v>21398</v>
      </c>
      <c r="B14194" s="1">
        <v>45812</v>
      </c>
      <c r="C14194" t="s">
        <v>7332</v>
      </c>
      <c r="D14194" t="s">
        <v>16</v>
      </c>
      <c r="E14194" t="s">
        <v>137</v>
      </c>
      <c r="F14194">
        <v>2</v>
      </c>
      <c r="G14194">
        <v>43966.51</v>
      </c>
      <c r="H14194">
        <v>87933.02</v>
      </c>
      <c r="I14194">
        <f>salesdata[[#This Row],[Total_Sales_INR]]/10000000</f>
        <v>8.7933020000000011E-3</v>
      </c>
      <c r="J14194" t="s">
        <v>18</v>
      </c>
      <c r="K14194" t="s">
        <v>35</v>
      </c>
      <c r="L14194">
        <v>4</v>
      </c>
      <c r="M14194" t="s">
        <v>88</v>
      </c>
      <c r="N14194" t="s">
        <v>29</v>
      </c>
      <c r="O14194" t="s">
        <v>22</v>
      </c>
    </row>
    <row r="14195" spans="1:15">
      <c r="A14195" t="s">
        <v>21399</v>
      </c>
      <c r="B14195" s="1">
        <v>45786</v>
      </c>
      <c r="C14195" t="s">
        <v>21400</v>
      </c>
      <c r="D14195" t="s">
        <v>32</v>
      </c>
      <c r="E14195" t="s">
        <v>33</v>
      </c>
      <c r="F14195">
        <v>1</v>
      </c>
      <c r="G14195">
        <v>32379.47</v>
      </c>
      <c r="H14195">
        <v>32379.47</v>
      </c>
      <c r="I14195">
        <f>salesdata[[#This Row],[Total_Sales_INR]]/10000000</f>
        <v>3.2379470000000001E-3</v>
      </c>
      <c r="J14195" t="s">
        <v>18</v>
      </c>
      <c r="K14195" t="s">
        <v>35</v>
      </c>
      <c r="L14195">
        <v>2</v>
      </c>
      <c r="M14195" t="s">
        <v>133</v>
      </c>
      <c r="N14195" t="s">
        <v>150</v>
      </c>
      <c r="O14195" t="s">
        <v>22</v>
      </c>
    </row>
    <row r="14196" spans="1:15">
      <c r="A14196" t="s">
        <v>21401</v>
      </c>
      <c r="B14196" s="1">
        <v>45998</v>
      </c>
      <c r="C14196" t="s">
        <v>3441</v>
      </c>
      <c r="D14196" t="s">
        <v>102</v>
      </c>
      <c r="E14196" t="s">
        <v>103</v>
      </c>
      <c r="F14196">
        <v>2</v>
      </c>
      <c r="G14196">
        <v>4141.47</v>
      </c>
      <c r="H14196">
        <v>8282.94</v>
      </c>
      <c r="I14196">
        <f>salesdata[[#This Row],[Total_Sales_INR]]/10000000</f>
        <v>8.2829400000000004E-4</v>
      </c>
      <c r="J14196" t="s">
        <v>18</v>
      </c>
      <c r="K14196" t="s">
        <v>72</v>
      </c>
      <c r="L14196">
        <v>4</v>
      </c>
      <c r="M14196" t="s">
        <v>160</v>
      </c>
      <c r="N14196" t="s">
        <v>21</v>
      </c>
      <c r="O14196" t="s">
        <v>22</v>
      </c>
    </row>
    <row r="14197" spans="1:15">
      <c r="A14197" t="s">
        <v>21402</v>
      </c>
      <c r="B14197" s="1">
        <v>46016</v>
      </c>
      <c r="C14197" t="s">
        <v>2638</v>
      </c>
      <c r="D14197" t="s">
        <v>16</v>
      </c>
      <c r="E14197" t="s">
        <v>159</v>
      </c>
      <c r="F14197">
        <v>5</v>
      </c>
      <c r="G14197">
        <v>43329.3</v>
      </c>
      <c r="H14197">
        <v>216646.5</v>
      </c>
      <c r="I14197">
        <f>salesdata[[#This Row],[Total_Sales_INR]]/10000000</f>
        <v>2.1664650000000001E-2</v>
      </c>
      <c r="J14197" t="s">
        <v>18</v>
      </c>
      <c r="K14197" t="s">
        <v>72</v>
      </c>
      <c r="L14197">
        <v>1</v>
      </c>
      <c r="M14197" t="s">
        <v>20</v>
      </c>
      <c r="N14197" t="s">
        <v>112</v>
      </c>
      <c r="O14197" t="s">
        <v>22</v>
      </c>
    </row>
    <row r="14198" spans="1:15">
      <c r="A14198" t="s">
        <v>21403</v>
      </c>
      <c r="B14198" s="1">
        <v>45870</v>
      </c>
      <c r="C14198" t="s">
        <v>8025</v>
      </c>
      <c r="D14198" t="s">
        <v>45</v>
      </c>
      <c r="E14198" t="s">
        <v>55</v>
      </c>
      <c r="F14198">
        <v>5</v>
      </c>
      <c r="G14198">
        <v>36909.54</v>
      </c>
      <c r="H14198">
        <v>184547.7</v>
      </c>
      <c r="I14198">
        <f>salesdata[[#This Row],[Total_Sales_INR]]/10000000</f>
        <v>1.8454770000000002E-2</v>
      </c>
      <c r="J14198" t="s">
        <v>47</v>
      </c>
      <c r="K14198" t="s">
        <v>35</v>
      </c>
      <c r="L14198">
        <v>5</v>
      </c>
      <c r="M14198" t="s">
        <v>73</v>
      </c>
      <c r="N14198" t="s">
        <v>74</v>
      </c>
      <c r="O14198" t="s">
        <v>22</v>
      </c>
    </row>
    <row r="14199" spans="1:15">
      <c r="A14199" t="s">
        <v>21404</v>
      </c>
      <c r="B14199" s="1">
        <v>45664</v>
      </c>
      <c r="C14199" t="s">
        <v>4993</v>
      </c>
      <c r="D14199" t="s">
        <v>32</v>
      </c>
      <c r="E14199" t="s">
        <v>309</v>
      </c>
      <c r="F14199">
        <v>1</v>
      </c>
      <c r="G14199">
        <v>39972.04</v>
      </c>
      <c r="H14199">
        <v>39972.04</v>
      </c>
      <c r="I14199">
        <f>salesdata[[#This Row],[Total_Sales_INR]]/10000000</f>
        <v>3.9972039999999999E-3</v>
      </c>
      <c r="J14199" t="s">
        <v>34</v>
      </c>
      <c r="K14199" t="s">
        <v>72</v>
      </c>
      <c r="L14199">
        <v>2</v>
      </c>
      <c r="M14199" t="s">
        <v>133</v>
      </c>
      <c r="N14199" t="s">
        <v>82</v>
      </c>
      <c r="O14199" t="s">
        <v>22</v>
      </c>
    </row>
    <row r="14200" spans="1:15">
      <c r="A14200" t="s">
        <v>21405</v>
      </c>
      <c r="B14200" s="1">
        <v>45863</v>
      </c>
      <c r="C14200" t="s">
        <v>5462</v>
      </c>
      <c r="D14200" t="s">
        <v>102</v>
      </c>
      <c r="E14200" t="s">
        <v>184</v>
      </c>
      <c r="F14200">
        <v>5</v>
      </c>
      <c r="G14200">
        <v>11473.26</v>
      </c>
      <c r="H14200">
        <v>57366.3</v>
      </c>
      <c r="I14200">
        <f>salesdata[[#This Row],[Total_Sales_INR]]/10000000</f>
        <v>5.7366300000000004E-3</v>
      </c>
      <c r="J14200" t="s">
        <v>18</v>
      </c>
      <c r="K14200" t="s">
        <v>72</v>
      </c>
      <c r="L14200">
        <v>1</v>
      </c>
      <c r="M14200" t="s">
        <v>181</v>
      </c>
      <c r="N14200" t="s">
        <v>360</v>
      </c>
      <c r="O14200" t="s">
        <v>22</v>
      </c>
    </row>
    <row r="14201" spans="1:15">
      <c r="A14201" t="s">
        <v>21406</v>
      </c>
      <c r="B14201" s="1">
        <v>45658</v>
      </c>
      <c r="C14201" t="s">
        <v>20212</v>
      </c>
      <c r="D14201" t="s">
        <v>16</v>
      </c>
      <c r="E14201" t="s">
        <v>159</v>
      </c>
      <c r="F14201">
        <v>1</v>
      </c>
      <c r="G14201">
        <v>15292.09</v>
      </c>
      <c r="H14201">
        <v>15292.09</v>
      </c>
      <c r="I14201">
        <f>salesdata[[#This Row],[Total_Sales_INR]]/10000000</f>
        <v>1.5292089999999999E-3</v>
      </c>
      <c r="J14201" t="s">
        <v>47</v>
      </c>
      <c r="K14201" t="s">
        <v>35</v>
      </c>
      <c r="L14201">
        <v>1</v>
      </c>
      <c r="M14201" t="s">
        <v>107</v>
      </c>
      <c r="N14201" t="s">
        <v>173</v>
      </c>
      <c r="O14201" t="s">
        <v>22</v>
      </c>
    </row>
    <row r="14202" spans="1:15">
      <c r="A14202" t="s">
        <v>21407</v>
      </c>
      <c r="B14202" s="1">
        <v>45676</v>
      </c>
      <c r="C14202" t="s">
        <v>21408</v>
      </c>
      <c r="D14202" t="s">
        <v>102</v>
      </c>
      <c r="E14202" t="s">
        <v>184</v>
      </c>
      <c r="F14202">
        <v>3</v>
      </c>
      <c r="G14202">
        <v>38654.43</v>
      </c>
      <c r="H14202">
        <v>115963.29</v>
      </c>
      <c r="I14202">
        <f>salesdata[[#This Row],[Total_Sales_INR]]/10000000</f>
        <v>1.1596328999999999E-2</v>
      </c>
      <c r="J14202" t="s">
        <v>47</v>
      </c>
      <c r="K14202" t="s">
        <v>72</v>
      </c>
      <c r="L14202">
        <v>5</v>
      </c>
      <c r="M14202" t="s">
        <v>170</v>
      </c>
      <c r="N14202" t="s">
        <v>29</v>
      </c>
      <c r="O14202" t="s">
        <v>22</v>
      </c>
    </row>
    <row r="14203" spans="1:15">
      <c r="A14203" t="s">
        <v>21409</v>
      </c>
      <c r="B14203" s="1">
        <v>45716</v>
      </c>
      <c r="C14203" t="s">
        <v>2794</v>
      </c>
      <c r="D14203" t="s">
        <v>102</v>
      </c>
      <c r="E14203" t="s">
        <v>155</v>
      </c>
      <c r="F14203">
        <v>3</v>
      </c>
      <c r="G14203">
        <v>18958.91</v>
      </c>
      <c r="H14203">
        <v>56876.73</v>
      </c>
      <c r="I14203">
        <f>salesdata[[#This Row],[Total_Sales_INR]]/10000000</f>
        <v>5.6876730000000007E-3</v>
      </c>
      <c r="J14203" t="s">
        <v>34</v>
      </c>
      <c r="K14203" t="s">
        <v>72</v>
      </c>
      <c r="L14203">
        <v>5</v>
      </c>
      <c r="M14203" t="s">
        <v>170</v>
      </c>
      <c r="N14203" t="s">
        <v>82</v>
      </c>
      <c r="O14203" t="s">
        <v>22</v>
      </c>
    </row>
    <row r="14204" spans="1:15">
      <c r="A14204" t="s">
        <v>21410</v>
      </c>
      <c r="B14204" s="1">
        <v>45834</v>
      </c>
      <c r="C14204" t="s">
        <v>21411</v>
      </c>
      <c r="D14204" t="s">
        <v>16</v>
      </c>
      <c r="E14204" t="s">
        <v>17</v>
      </c>
      <c r="F14204">
        <v>3</v>
      </c>
      <c r="G14204">
        <v>42314.7</v>
      </c>
      <c r="H14204">
        <v>126944.1</v>
      </c>
      <c r="I14204">
        <f>salesdata[[#This Row],[Total_Sales_INR]]/10000000</f>
        <v>1.269441E-2</v>
      </c>
      <c r="J14204" t="s">
        <v>27</v>
      </c>
      <c r="K14204" t="s">
        <v>72</v>
      </c>
      <c r="L14204">
        <v>3</v>
      </c>
      <c r="M14204" t="s">
        <v>36</v>
      </c>
      <c r="N14204" t="s">
        <v>124</v>
      </c>
      <c r="O14204" t="s">
        <v>22</v>
      </c>
    </row>
    <row r="14205" spans="1:15">
      <c r="A14205" t="s">
        <v>21412</v>
      </c>
      <c r="B14205" s="1">
        <v>45916</v>
      </c>
      <c r="C14205" t="s">
        <v>5758</v>
      </c>
      <c r="D14205" t="s">
        <v>32</v>
      </c>
      <c r="E14205" t="s">
        <v>81</v>
      </c>
      <c r="F14205">
        <v>2</v>
      </c>
      <c r="G14205">
        <v>33590.639999999999</v>
      </c>
      <c r="H14205">
        <v>67181.279999999999</v>
      </c>
      <c r="I14205">
        <f>salesdata[[#This Row],[Total_Sales_INR]]/10000000</f>
        <v>6.7181280000000003E-3</v>
      </c>
      <c r="J14205" t="s">
        <v>34</v>
      </c>
      <c r="K14205" t="s">
        <v>72</v>
      </c>
      <c r="L14205">
        <v>4</v>
      </c>
      <c r="M14205" t="s">
        <v>198</v>
      </c>
      <c r="N14205" t="s">
        <v>42</v>
      </c>
      <c r="O14205" t="s">
        <v>22</v>
      </c>
    </row>
    <row r="14206" spans="1:15">
      <c r="A14206" t="s">
        <v>21413</v>
      </c>
      <c r="B14206" s="1">
        <v>45961</v>
      </c>
      <c r="C14206" t="s">
        <v>21414</v>
      </c>
      <c r="D14206" t="s">
        <v>45</v>
      </c>
      <c r="E14206" t="s">
        <v>46</v>
      </c>
      <c r="F14206">
        <v>3</v>
      </c>
      <c r="G14206">
        <v>49426.6</v>
      </c>
      <c r="H14206">
        <v>148279.79999999999</v>
      </c>
      <c r="I14206">
        <f>salesdata[[#This Row],[Total_Sales_INR]]/10000000</f>
        <v>1.4827979999999999E-2</v>
      </c>
      <c r="J14206" t="s">
        <v>18</v>
      </c>
      <c r="K14206" t="s">
        <v>19</v>
      </c>
      <c r="L14206">
        <v>1</v>
      </c>
      <c r="M14206" t="s">
        <v>119</v>
      </c>
      <c r="N14206" t="s">
        <v>178</v>
      </c>
      <c r="O14206" t="s">
        <v>22</v>
      </c>
    </row>
    <row r="14207" spans="1:15">
      <c r="A14207" t="s">
        <v>21415</v>
      </c>
      <c r="B14207" s="1">
        <v>45814</v>
      </c>
      <c r="C14207" t="s">
        <v>2728</v>
      </c>
      <c r="D14207" t="s">
        <v>102</v>
      </c>
      <c r="E14207" t="s">
        <v>184</v>
      </c>
      <c r="F14207">
        <v>4</v>
      </c>
      <c r="G14207">
        <v>784.32</v>
      </c>
      <c r="H14207">
        <v>3137.28</v>
      </c>
      <c r="I14207">
        <f>salesdata[[#This Row],[Total_Sales_INR]]/10000000</f>
        <v>3.1372800000000004E-4</v>
      </c>
      <c r="J14207" t="s">
        <v>27</v>
      </c>
      <c r="K14207" t="s">
        <v>72</v>
      </c>
      <c r="L14207">
        <v>2</v>
      </c>
      <c r="M14207" t="s">
        <v>141</v>
      </c>
      <c r="N14207" t="s">
        <v>52</v>
      </c>
      <c r="O14207" t="s">
        <v>22</v>
      </c>
    </row>
    <row r="14208" spans="1:15">
      <c r="A14208" t="s">
        <v>21416</v>
      </c>
      <c r="B14208" s="1">
        <v>45828</v>
      </c>
      <c r="C14208" t="s">
        <v>560</v>
      </c>
      <c r="D14208" t="s">
        <v>102</v>
      </c>
      <c r="E14208" t="s">
        <v>193</v>
      </c>
      <c r="F14208">
        <v>5</v>
      </c>
      <c r="G14208">
        <v>32302.94</v>
      </c>
      <c r="H14208">
        <v>161514.70000000001</v>
      </c>
      <c r="I14208">
        <f>salesdata[[#This Row],[Total_Sales_INR]]/10000000</f>
        <v>1.6151470000000001E-2</v>
      </c>
      <c r="J14208" t="s">
        <v>27</v>
      </c>
      <c r="K14208" t="s">
        <v>19</v>
      </c>
      <c r="L14208">
        <v>2</v>
      </c>
      <c r="M14208" t="s">
        <v>104</v>
      </c>
      <c r="N14208" t="s">
        <v>360</v>
      </c>
      <c r="O14208" t="s">
        <v>22</v>
      </c>
    </row>
    <row r="14209" spans="1:15">
      <c r="A14209" t="s">
        <v>21417</v>
      </c>
      <c r="B14209" s="1">
        <v>45756</v>
      </c>
      <c r="C14209" t="s">
        <v>21418</v>
      </c>
      <c r="D14209" t="s">
        <v>45</v>
      </c>
      <c r="E14209" t="s">
        <v>46</v>
      </c>
      <c r="F14209">
        <v>3</v>
      </c>
      <c r="G14209">
        <v>27053.59</v>
      </c>
      <c r="H14209">
        <v>81160.77</v>
      </c>
      <c r="I14209">
        <f>salesdata[[#This Row],[Total_Sales_INR]]/10000000</f>
        <v>8.1160770000000011E-3</v>
      </c>
      <c r="J14209" t="s">
        <v>47</v>
      </c>
      <c r="K14209" t="s">
        <v>72</v>
      </c>
      <c r="L14209">
        <v>1</v>
      </c>
      <c r="M14209" t="s">
        <v>20</v>
      </c>
      <c r="N14209" t="s">
        <v>21</v>
      </c>
      <c r="O14209" t="s">
        <v>22</v>
      </c>
    </row>
    <row r="14210" spans="1:15">
      <c r="A14210" t="s">
        <v>21419</v>
      </c>
      <c r="B14210" s="1">
        <v>45953</v>
      </c>
      <c r="C14210" t="s">
        <v>2421</v>
      </c>
      <c r="D14210" t="s">
        <v>32</v>
      </c>
      <c r="E14210" t="s">
        <v>40</v>
      </c>
      <c r="F14210">
        <v>5</v>
      </c>
      <c r="G14210">
        <v>24615.55</v>
      </c>
      <c r="H14210">
        <v>123077.75</v>
      </c>
      <c r="I14210">
        <f>salesdata[[#This Row],[Total_Sales_INR]]/10000000</f>
        <v>1.2307775E-2</v>
      </c>
      <c r="J14210" t="s">
        <v>18</v>
      </c>
      <c r="K14210" t="s">
        <v>19</v>
      </c>
      <c r="L14210">
        <v>3</v>
      </c>
      <c r="M14210" t="s">
        <v>61</v>
      </c>
      <c r="N14210" t="s">
        <v>127</v>
      </c>
      <c r="O14210" t="s">
        <v>22</v>
      </c>
    </row>
    <row r="14211" spans="1:15">
      <c r="A14211" t="s">
        <v>21420</v>
      </c>
      <c r="B14211" s="1">
        <v>45693</v>
      </c>
      <c r="C14211" t="s">
        <v>3878</v>
      </c>
      <c r="D14211" t="s">
        <v>32</v>
      </c>
      <c r="E14211" t="s">
        <v>250</v>
      </c>
      <c r="F14211">
        <v>3</v>
      </c>
      <c r="G14211">
        <v>9149.4500000000007</v>
      </c>
      <c r="H14211">
        <v>27448.35</v>
      </c>
      <c r="I14211">
        <f>salesdata[[#This Row],[Total_Sales_INR]]/10000000</f>
        <v>2.7448349999999997E-3</v>
      </c>
      <c r="J14211" t="s">
        <v>18</v>
      </c>
      <c r="K14211" t="s">
        <v>72</v>
      </c>
      <c r="L14211">
        <v>5</v>
      </c>
      <c r="M14211" t="s">
        <v>41</v>
      </c>
      <c r="N14211" t="s">
        <v>94</v>
      </c>
      <c r="O14211" t="s">
        <v>22</v>
      </c>
    </row>
    <row r="14212" spans="1:15">
      <c r="A14212" t="s">
        <v>21421</v>
      </c>
      <c r="B14212" s="1">
        <v>45915</v>
      </c>
      <c r="C14212" t="s">
        <v>8716</v>
      </c>
      <c r="D14212" t="s">
        <v>102</v>
      </c>
      <c r="E14212" t="s">
        <v>118</v>
      </c>
      <c r="F14212">
        <v>1</v>
      </c>
      <c r="G14212">
        <v>846.48</v>
      </c>
      <c r="H14212">
        <v>846.48</v>
      </c>
      <c r="I14212">
        <f>salesdata[[#This Row],[Total_Sales_INR]]/10000000</f>
        <v>8.4648000000000007E-5</v>
      </c>
      <c r="J14212" t="s">
        <v>34</v>
      </c>
      <c r="K14212" t="s">
        <v>35</v>
      </c>
      <c r="L14212">
        <v>3</v>
      </c>
      <c r="M14212" t="s">
        <v>36</v>
      </c>
      <c r="N14212" t="s">
        <v>167</v>
      </c>
      <c r="O14212" t="s">
        <v>22</v>
      </c>
    </row>
    <row r="14213" spans="1:15">
      <c r="A14213" t="s">
        <v>21422</v>
      </c>
      <c r="B14213" s="1">
        <v>45928</v>
      </c>
      <c r="C14213" t="s">
        <v>12187</v>
      </c>
      <c r="D14213" t="s">
        <v>16</v>
      </c>
      <c r="E14213" t="s">
        <v>137</v>
      </c>
      <c r="F14213">
        <v>4</v>
      </c>
      <c r="G14213">
        <v>23664.81</v>
      </c>
      <c r="H14213">
        <v>94659.24</v>
      </c>
      <c r="I14213">
        <f>salesdata[[#This Row],[Total_Sales_INR]]/10000000</f>
        <v>9.4659240000000006E-3</v>
      </c>
      <c r="J14213" t="s">
        <v>47</v>
      </c>
      <c r="K14213" t="s">
        <v>19</v>
      </c>
      <c r="L14213">
        <v>1</v>
      </c>
      <c r="M14213" t="s">
        <v>119</v>
      </c>
      <c r="N14213" t="s">
        <v>29</v>
      </c>
      <c r="O14213" t="s">
        <v>22</v>
      </c>
    </row>
    <row r="14214" spans="1:15">
      <c r="A14214" t="s">
        <v>21423</v>
      </c>
      <c r="B14214" s="1">
        <v>45792</v>
      </c>
      <c r="C14214" t="s">
        <v>4495</v>
      </c>
      <c r="D14214" t="s">
        <v>45</v>
      </c>
      <c r="E14214" t="s">
        <v>85</v>
      </c>
      <c r="F14214">
        <v>2</v>
      </c>
      <c r="G14214">
        <v>40500.089999999997</v>
      </c>
      <c r="H14214">
        <v>81000.179999999993</v>
      </c>
      <c r="I14214">
        <f>salesdata[[#This Row],[Total_Sales_INR]]/10000000</f>
        <v>8.1000179999999988E-3</v>
      </c>
      <c r="J14214" t="s">
        <v>18</v>
      </c>
      <c r="K14214" t="s">
        <v>72</v>
      </c>
      <c r="L14214">
        <v>1</v>
      </c>
      <c r="M14214" t="s">
        <v>181</v>
      </c>
      <c r="N14214" t="s">
        <v>173</v>
      </c>
      <c r="O14214" t="s">
        <v>22</v>
      </c>
    </row>
    <row r="14215" spans="1:15">
      <c r="A14215" t="s">
        <v>21424</v>
      </c>
      <c r="B14215" s="1">
        <v>45974</v>
      </c>
      <c r="C14215" t="s">
        <v>18981</v>
      </c>
      <c r="D14215" t="s">
        <v>45</v>
      </c>
      <c r="E14215" t="s">
        <v>55</v>
      </c>
      <c r="F14215">
        <v>3</v>
      </c>
      <c r="G14215">
        <v>13627.96</v>
      </c>
      <c r="H14215">
        <v>40883.879999999997</v>
      </c>
      <c r="I14215">
        <f>salesdata[[#This Row],[Total_Sales_INR]]/10000000</f>
        <v>4.0883880000000001E-3</v>
      </c>
      <c r="J14215" t="s">
        <v>34</v>
      </c>
      <c r="K14215" t="s">
        <v>72</v>
      </c>
      <c r="L14215">
        <v>1</v>
      </c>
      <c r="M14215" t="s">
        <v>68</v>
      </c>
      <c r="N14215" t="s">
        <v>213</v>
      </c>
      <c r="O14215" t="s">
        <v>22</v>
      </c>
    </row>
    <row r="14216" spans="1:15">
      <c r="A14216" t="s">
        <v>21425</v>
      </c>
      <c r="B14216" s="1">
        <v>45946</v>
      </c>
      <c r="C14216" t="s">
        <v>21426</v>
      </c>
      <c r="D14216" t="s">
        <v>16</v>
      </c>
      <c r="E14216" t="s">
        <v>137</v>
      </c>
      <c r="F14216">
        <v>3</v>
      </c>
      <c r="G14216">
        <v>12398.44</v>
      </c>
      <c r="H14216">
        <v>37195.32</v>
      </c>
      <c r="I14216">
        <f>salesdata[[#This Row],[Total_Sales_INR]]/10000000</f>
        <v>3.7195319999999998E-3</v>
      </c>
      <c r="J14216" t="s">
        <v>34</v>
      </c>
      <c r="K14216" t="s">
        <v>19</v>
      </c>
      <c r="L14216">
        <v>1</v>
      </c>
      <c r="M14216" t="s">
        <v>119</v>
      </c>
      <c r="N14216" t="s">
        <v>82</v>
      </c>
      <c r="O14216" t="s">
        <v>22</v>
      </c>
    </row>
    <row r="14217" spans="1:15">
      <c r="A14217" t="s">
        <v>21427</v>
      </c>
      <c r="B14217" s="1">
        <v>45670</v>
      </c>
      <c r="C14217" t="s">
        <v>6632</v>
      </c>
      <c r="D14217" t="s">
        <v>32</v>
      </c>
      <c r="E14217" t="s">
        <v>309</v>
      </c>
      <c r="F14217">
        <v>1</v>
      </c>
      <c r="G14217">
        <v>15246.77</v>
      </c>
      <c r="H14217">
        <v>15246.77</v>
      </c>
      <c r="I14217">
        <f>salesdata[[#This Row],[Total_Sales_INR]]/10000000</f>
        <v>1.5246770000000001E-3</v>
      </c>
      <c r="J14217" t="s">
        <v>47</v>
      </c>
      <c r="K14217" t="s">
        <v>35</v>
      </c>
      <c r="L14217">
        <v>5</v>
      </c>
      <c r="M14217" t="s">
        <v>51</v>
      </c>
      <c r="N14217" t="s">
        <v>69</v>
      </c>
      <c r="O14217" t="s">
        <v>22</v>
      </c>
    </row>
    <row r="14218" spans="1:15">
      <c r="A14218" t="s">
        <v>21428</v>
      </c>
      <c r="B14218" s="1">
        <v>45843</v>
      </c>
      <c r="C14218" t="s">
        <v>3846</v>
      </c>
      <c r="D14218" t="s">
        <v>16</v>
      </c>
      <c r="E14218" t="s">
        <v>137</v>
      </c>
      <c r="F14218">
        <v>1</v>
      </c>
      <c r="G14218">
        <v>1354.57</v>
      </c>
      <c r="H14218">
        <v>1354.57</v>
      </c>
      <c r="I14218">
        <f>salesdata[[#This Row],[Total_Sales_INR]]/10000000</f>
        <v>1.3545699999999999E-4</v>
      </c>
      <c r="J14218" t="s">
        <v>18</v>
      </c>
      <c r="K14218" t="s">
        <v>35</v>
      </c>
      <c r="L14218">
        <v>1</v>
      </c>
      <c r="M14218" t="s">
        <v>119</v>
      </c>
      <c r="N14218" t="s">
        <v>94</v>
      </c>
      <c r="O14218" t="s">
        <v>22</v>
      </c>
    </row>
    <row r="14219" spans="1:15">
      <c r="A14219" t="s">
        <v>21429</v>
      </c>
      <c r="B14219" s="1">
        <v>45748</v>
      </c>
      <c r="C14219" t="s">
        <v>1300</v>
      </c>
      <c r="D14219" t="s">
        <v>45</v>
      </c>
      <c r="E14219" t="s">
        <v>85</v>
      </c>
      <c r="F14219">
        <v>3</v>
      </c>
      <c r="G14219">
        <v>39031.78</v>
      </c>
      <c r="H14219">
        <v>117095.34</v>
      </c>
      <c r="I14219">
        <f>salesdata[[#This Row],[Total_Sales_INR]]/10000000</f>
        <v>1.1709533999999999E-2</v>
      </c>
      <c r="J14219" t="s">
        <v>27</v>
      </c>
      <c r="K14219" t="s">
        <v>35</v>
      </c>
      <c r="L14219">
        <v>2</v>
      </c>
      <c r="M14219" t="s">
        <v>265</v>
      </c>
      <c r="N14219" t="s">
        <v>156</v>
      </c>
      <c r="O14219" t="s">
        <v>22</v>
      </c>
    </row>
    <row r="14220" spans="1:15">
      <c r="A14220" t="s">
        <v>21430</v>
      </c>
      <c r="B14220" s="1">
        <v>45766</v>
      </c>
      <c r="C14220" t="s">
        <v>7447</v>
      </c>
      <c r="D14220" t="s">
        <v>25</v>
      </c>
      <c r="E14220" t="s">
        <v>91</v>
      </c>
      <c r="F14220">
        <v>4</v>
      </c>
      <c r="G14220">
        <v>36104.660000000003</v>
      </c>
      <c r="H14220">
        <v>144418.64000000001</v>
      </c>
      <c r="I14220">
        <f>salesdata[[#This Row],[Total_Sales_INR]]/10000000</f>
        <v>1.4441864000000002E-2</v>
      </c>
      <c r="J14220" t="s">
        <v>47</v>
      </c>
      <c r="K14220" t="s">
        <v>72</v>
      </c>
      <c r="L14220">
        <v>3</v>
      </c>
      <c r="M14220" t="s">
        <v>190</v>
      </c>
      <c r="N14220" t="s">
        <v>127</v>
      </c>
      <c r="O14220" t="s">
        <v>22</v>
      </c>
    </row>
    <row r="14221" spans="1:15">
      <c r="A14221" t="s">
        <v>21431</v>
      </c>
      <c r="B14221" s="1">
        <v>45830</v>
      </c>
      <c r="C14221" t="s">
        <v>2808</v>
      </c>
      <c r="D14221" t="s">
        <v>25</v>
      </c>
      <c r="E14221" t="s">
        <v>140</v>
      </c>
      <c r="F14221">
        <v>2</v>
      </c>
      <c r="G14221">
        <v>23857.84</v>
      </c>
      <c r="H14221">
        <v>47715.68</v>
      </c>
      <c r="I14221">
        <f>salesdata[[#This Row],[Total_Sales_INR]]/10000000</f>
        <v>4.7715680000000003E-3</v>
      </c>
      <c r="J14221" t="s">
        <v>47</v>
      </c>
      <c r="K14221" t="s">
        <v>19</v>
      </c>
      <c r="L14221">
        <v>4</v>
      </c>
      <c r="M14221" t="s">
        <v>123</v>
      </c>
      <c r="N14221" t="s">
        <v>78</v>
      </c>
      <c r="O14221" t="s">
        <v>22</v>
      </c>
    </row>
    <row r="14222" spans="1:15">
      <c r="A14222" t="s">
        <v>21432</v>
      </c>
      <c r="B14222" s="1">
        <v>45836</v>
      </c>
      <c r="C14222" t="s">
        <v>3457</v>
      </c>
      <c r="D14222" t="s">
        <v>102</v>
      </c>
      <c r="E14222" t="s">
        <v>118</v>
      </c>
      <c r="F14222">
        <v>3</v>
      </c>
      <c r="G14222">
        <v>14677.78</v>
      </c>
      <c r="H14222">
        <v>44033.34</v>
      </c>
      <c r="I14222">
        <f>salesdata[[#This Row],[Total_Sales_INR]]/10000000</f>
        <v>4.4033340000000001E-3</v>
      </c>
      <c r="J14222" t="s">
        <v>27</v>
      </c>
      <c r="K14222" t="s">
        <v>35</v>
      </c>
      <c r="L14222">
        <v>1</v>
      </c>
      <c r="M14222" t="s">
        <v>68</v>
      </c>
      <c r="N14222" t="s">
        <v>48</v>
      </c>
      <c r="O14222" t="s">
        <v>22</v>
      </c>
    </row>
    <row r="14223" spans="1:15">
      <c r="A14223" t="s">
        <v>21433</v>
      </c>
      <c r="B14223" s="1">
        <v>45860</v>
      </c>
      <c r="C14223" t="s">
        <v>11472</v>
      </c>
      <c r="D14223" t="s">
        <v>16</v>
      </c>
      <c r="E14223" t="s">
        <v>159</v>
      </c>
      <c r="F14223">
        <v>2</v>
      </c>
      <c r="G14223">
        <v>36092.83</v>
      </c>
      <c r="H14223">
        <v>72185.66</v>
      </c>
      <c r="I14223">
        <f>salesdata[[#This Row],[Total_Sales_INR]]/10000000</f>
        <v>7.218566E-3</v>
      </c>
      <c r="J14223" t="s">
        <v>47</v>
      </c>
      <c r="K14223" t="s">
        <v>72</v>
      </c>
      <c r="L14223">
        <v>1</v>
      </c>
      <c r="M14223" t="s">
        <v>181</v>
      </c>
      <c r="N14223" t="s">
        <v>124</v>
      </c>
      <c r="O14223" t="s">
        <v>22</v>
      </c>
    </row>
    <row r="14224" spans="1:15">
      <c r="A14224" t="s">
        <v>21434</v>
      </c>
      <c r="B14224" s="1">
        <v>45810</v>
      </c>
      <c r="C14224" t="s">
        <v>21435</v>
      </c>
      <c r="D14224" t="s">
        <v>32</v>
      </c>
      <c r="E14224" t="s">
        <v>40</v>
      </c>
      <c r="F14224">
        <v>5</v>
      </c>
      <c r="G14224">
        <v>33227.24</v>
      </c>
      <c r="H14224">
        <v>166136.20000000001</v>
      </c>
      <c r="I14224">
        <f>salesdata[[#This Row],[Total_Sales_INR]]/10000000</f>
        <v>1.6613620000000003E-2</v>
      </c>
      <c r="J14224" t="s">
        <v>27</v>
      </c>
      <c r="K14224" t="s">
        <v>72</v>
      </c>
      <c r="L14224">
        <v>2</v>
      </c>
      <c r="M14224" t="s">
        <v>265</v>
      </c>
      <c r="N14224" t="s">
        <v>127</v>
      </c>
      <c r="O14224" t="s">
        <v>22</v>
      </c>
    </row>
    <row r="14225" spans="1:15">
      <c r="A14225" t="s">
        <v>21436</v>
      </c>
      <c r="B14225" s="1">
        <v>45874</v>
      </c>
      <c r="C14225" t="s">
        <v>5422</v>
      </c>
      <c r="D14225" t="s">
        <v>45</v>
      </c>
      <c r="E14225" t="s">
        <v>65</v>
      </c>
      <c r="F14225">
        <v>2</v>
      </c>
      <c r="G14225">
        <v>10636.43</v>
      </c>
      <c r="H14225">
        <v>21272.86</v>
      </c>
      <c r="I14225">
        <f>salesdata[[#This Row],[Total_Sales_INR]]/10000000</f>
        <v>2.1272859999999999E-3</v>
      </c>
      <c r="J14225" t="s">
        <v>18</v>
      </c>
      <c r="K14225" t="s">
        <v>35</v>
      </c>
      <c r="L14225">
        <v>2</v>
      </c>
      <c r="M14225" t="s">
        <v>265</v>
      </c>
      <c r="N14225" t="s">
        <v>94</v>
      </c>
      <c r="O14225" t="s">
        <v>22</v>
      </c>
    </row>
    <row r="14226" spans="1:15">
      <c r="A14226" t="s">
        <v>21437</v>
      </c>
      <c r="B14226" s="1">
        <v>45683</v>
      </c>
      <c r="C14226" t="s">
        <v>6846</v>
      </c>
      <c r="D14226" t="s">
        <v>25</v>
      </c>
      <c r="E14226" t="s">
        <v>26</v>
      </c>
      <c r="F14226">
        <v>1</v>
      </c>
      <c r="G14226">
        <v>43329.14</v>
      </c>
      <c r="H14226">
        <v>43329.14</v>
      </c>
      <c r="I14226">
        <f>salesdata[[#This Row],[Total_Sales_INR]]/10000000</f>
        <v>4.3329140000000002E-3</v>
      </c>
      <c r="J14226" t="s">
        <v>18</v>
      </c>
      <c r="K14226" t="s">
        <v>19</v>
      </c>
      <c r="L14226">
        <v>5</v>
      </c>
      <c r="M14226" t="s">
        <v>170</v>
      </c>
      <c r="N14226" t="s">
        <v>78</v>
      </c>
      <c r="O14226" t="s">
        <v>22</v>
      </c>
    </row>
    <row r="14227" spans="1:15">
      <c r="A14227" t="s">
        <v>21438</v>
      </c>
      <c r="B14227" s="1">
        <v>45869</v>
      </c>
      <c r="C14227" t="s">
        <v>376</v>
      </c>
      <c r="D14227" t="s">
        <v>16</v>
      </c>
      <c r="E14227" t="s">
        <v>145</v>
      </c>
      <c r="F14227">
        <v>4</v>
      </c>
      <c r="G14227">
        <v>25118.27</v>
      </c>
      <c r="H14227">
        <v>100473.08</v>
      </c>
      <c r="I14227">
        <f>salesdata[[#This Row],[Total_Sales_INR]]/10000000</f>
        <v>1.0047308E-2</v>
      </c>
      <c r="J14227" t="s">
        <v>34</v>
      </c>
      <c r="K14227" t="s">
        <v>72</v>
      </c>
      <c r="L14227">
        <v>4</v>
      </c>
      <c r="M14227" t="s">
        <v>160</v>
      </c>
      <c r="N14227" t="s">
        <v>57</v>
      </c>
      <c r="O14227" t="s">
        <v>22</v>
      </c>
    </row>
    <row r="14228" spans="1:15">
      <c r="A14228" t="s">
        <v>21439</v>
      </c>
      <c r="B14228" s="1">
        <v>45776</v>
      </c>
      <c r="C14228" t="s">
        <v>3560</v>
      </c>
      <c r="D14228" t="s">
        <v>45</v>
      </c>
      <c r="E14228" t="s">
        <v>65</v>
      </c>
      <c r="F14228">
        <v>5</v>
      </c>
      <c r="G14228">
        <v>40014.839999999997</v>
      </c>
      <c r="H14228">
        <v>200074.2</v>
      </c>
      <c r="I14228">
        <f>salesdata[[#This Row],[Total_Sales_INR]]/10000000</f>
        <v>2.0007420000000001E-2</v>
      </c>
      <c r="J14228" t="s">
        <v>27</v>
      </c>
      <c r="K14228" t="s">
        <v>35</v>
      </c>
      <c r="L14228">
        <v>5</v>
      </c>
      <c r="M14228" t="s">
        <v>28</v>
      </c>
      <c r="N14228" t="s">
        <v>156</v>
      </c>
      <c r="O14228" t="s">
        <v>22</v>
      </c>
    </row>
    <row r="14229" spans="1:15">
      <c r="A14229" t="s">
        <v>21440</v>
      </c>
      <c r="B14229" s="1">
        <v>45851</v>
      </c>
      <c r="C14229" t="s">
        <v>11478</v>
      </c>
      <c r="D14229" t="s">
        <v>25</v>
      </c>
      <c r="E14229" t="s">
        <v>26</v>
      </c>
      <c r="F14229">
        <v>4</v>
      </c>
      <c r="G14229">
        <v>7905.34</v>
      </c>
      <c r="H14229">
        <v>31621.360000000001</v>
      </c>
      <c r="I14229">
        <f>salesdata[[#This Row],[Total_Sales_INR]]/10000000</f>
        <v>3.1621359999999999E-3</v>
      </c>
      <c r="J14229" t="s">
        <v>18</v>
      </c>
      <c r="K14229" t="s">
        <v>72</v>
      </c>
      <c r="L14229">
        <v>4</v>
      </c>
      <c r="M14229" t="s">
        <v>160</v>
      </c>
      <c r="N14229" t="s">
        <v>360</v>
      </c>
      <c r="O14229" t="s">
        <v>22</v>
      </c>
    </row>
    <row r="14230" spans="1:15">
      <c r="A14230" t="s">
        <v>21441</v>
      </c>
      <c r="B14230" s="1">
        <v>45894</v>
      </c>
      <c r="C14230" t="s">
        <v>21442</v>
      </c>
      <c r="D14230" t="s">
        <v>32</v>
      </c>
      <c r="E14230" t="s">
        <v>81</v>
      </c>
      <c r="F14230">
        <v>2</v>
      </c>
      <c r="G14230">
        <v>24386.78</v>
      </c>
      <c r="H14230">
        <v>48773.56</v>
      </c>
      <c r="I14230">
        <f>salesdata[[#This Row],[Total_Sales_INR]]/10000000</f>
        <v>4.8773559999999994E-3</v>
      </c>
      <c r="J14230" t="s">
        <v>47</v>
      </c>
      <c r="K14230" t="s">
        <v>19</v>
      </c>
      <c r="L14230">
        <v>4</v>
      </c>
      <c r="M14230" t="s">
        <v>185</v>
      </c>
      <c r="N14230" t="s">
        <v>124</v>
      </c>
      <c r="O14230" t="s">
        <v>22</v>
      </c>
    </row>
    <row r="14231" spans="1:15">
      <c r="A14231" t="s">
        <v>21443</v>
      </c>
      <c r="B14231" s="1">
        <v>45832</v>
      </c>
      <c r="C14231" t="s">
        <v>18162</v>
      </c>
      <c r="D14231" t="s">
        <v>102</v>
      </c>
      <c r="E14231" t="s">
        <v>193</v>
      </c>
      <c r="F14231">
        <v>2</v>
      </c>
      <c r="G14231">
        <v>15680.64</v>
      </c>
      <c r="H14231">
        <v>31361.279999999999</v>
      </c>
      <c r="I14231">
        <f>salesdata[[#This Row],[Total_Sales_INR]]/10000000</f>
        <v>3.1361279999999997E-3</v>
      </c>
      <c r="J14231" t="s">
        <v>18</v>
      </c>
      <c r="K14231" t="s">
        <v>19</v>
      </c>
      <c r="L14231">
        <v>5</v>
      </c>
      <c r="M14231" t="s">
        <v>73</v>
      </c>
      <c r="N14231" t="s">
        <v>42</v>
      </c>
      <c r="O14231" t="s">
        <v>22</v>
      </c>
    </row>
    <row r="14232" spans="1:15">
      <c r="A14232" t="s">
        <v>21444</v>
      </c>
      <c r="B14232" s="1">
        <v>45978</v>
      </c>
      <c r="C14232" t="s">
        <v>5080</v>
      </c>
      <c r="D14232" t="s">
        <v>16</v>
      </c>
      <c r="E14232" t="s">
        <v>130</v>
      </c>
      <c r="F14232">
        <v>4</v>
      </c>
      <c r="G14232">
        <v>21931.4</v>
      </c>
      <c r="H14232">
        <v>87725.6</v>
      </c>
      <c r="I14232">
        <f>salesdata[[#This Row],[Total_Sales_INR]]/10000000</f>
        <v>8.7725600000000004E-3</v>
      </c>
      <c r="J14232" t="s">
        <v>47</v>
      </c>
      <c r="K14232" t="s">
        <v>72</v>
      </c>
      <c r="L14232">
        <v>3</v>
      </c>
      <c r="M14232" t="s">
        <v>190</v>
      </c>
      <c r="N14232" t="s">
        <v>213</v>
      </c>
      <c r="O14232" t="s">
        <v>22</v>
      </c>
    </row>
    <row r="14233" spans="1:15">
      <c r="A14233" t="s">
        <v>21445</v>
      </c>
      <c r="B14233" s="1">
        <v>45712</v>
      </c>
      <c r="C14233" t="s">
        <v>12650</v>
      </c>
      <c r="D14233" t="s">
        <v>16</v>
      </c>
      <c r="E14233" t="s">
        <v>130</v>
      </c>
      <c r="F14233">
        <v>2</v>
      </c>
      <c r="G14233">
        <v>5875</v>
      </c>
      <c r="H14233">
        <v>11750</v>
      </c>
      <c r="I14233">
        <f>salesdata[[#This Row],[Total_Sales_INR]]/10000000</f>
        <v>1.175E-3</v>
      </c>
      <c r="J14233" t="s">
        <v>18</v>
      </c>
      <c r="K14233" t="s">
        <v>35</v>
      </c>
      <c r="L14233">
        <v>4</v>
      </c>
      <c r="M14233" t="s">
        <v>88</v>
      </c>
      <c r="N14233" t="s">
        <v>216</v>
      </c>
      <c r="O14233" t="s">
        <v>22</v>
      </c>
    </row>
    <row r="14234" spans="1:15">
      <c r="A14234" t="s">
        <v>21446</v>
      </c>
      <c r="B14234" s="1">
        <v>46009</v>
      </c>
      <c r="C14234" t="s">
        <v>10223</v>
      </c>
      <c r="D14234" t="s">
        <v>25</v>
      </c>
      <c r="E14234" t="s">
        <v>26</v>
      </c>
      <c r="F14234">
        <v>4</v>
      </c>
      <c r="G14234">
        <v>27876.06</v>
      </c>
      <c r="H14234">
        <v>111504.24</v>
      </c>
      <c r="I14234">
        <f>salesdata[[#This Row],[Total_Sales_INR]]/10000000</f>
        <v>1.1150424000000001E-2</v>
      </c>
      <c r="J14234" t="s">
        <v>18</v>
      </c>
      <c r="K14234" t="s">
        <v>35</v>
      </c>
      <c r="L14234">
        <v>4</v>
      </c>
      <c r="M14234" t="s">
        <v>185</v>
      </c>
      <c r="N14234" t="s">
        <v>21</v>
      </c>
      <c r="O14234" t="s">
        <v>22</v>
      </c>
    </row>
    <row r="14235" spans="1:15">
      <c r="A14235" t="s">
        <v>21447</v>
      </c>
      <c r="B14235" s="1">
        <v>45874</v>
      </c>
      <c r="C14235" t="s">
        <v>14433</v>
      </c>
      <c r="D14235" t="s">
        <v>32</v>
      </c>
      <c r="E14235" t="s">
        <v>40</v>
      </c>
      <c r="F14235">
        <v>1</v>
      </c>
      <c r="G14235">
        <v>10400.790000000001</v>
      </c>
      <c r="H14235">
        <v>10400.790000000001</v>
      </c>
      <c r="I14235">
        <f>salesdata[[#This Row],[Total_Sales_INR]]/10000000</f>
        <v>1.0400790000000002E-3</v>
      </c>
      <c r="J14235" t="s">
        <v>18</v>
      </c>
      <c r="K14235" t="s">
        <v>35</v>
      </c>
      <c r="L14235">
        <v>1</v>
      </c>
      <c r="M14235" t="s">
        <v>119</v>
      </c>
      <c r="N14235" t="s">
        <v>37</v>
      </c>
      <c r="O14235" t="s">
        <v>22</v>
      </c>
    </row>
    <row r="14236" spans="1:15">
      <c r="A14236" t="s">
        <v>21448</v>
      </c>
      <c r="B14236" s="1">
        <v>45669</v>
      </c>
      <c r="C14236" t="s">
        <v>1362</v>
      </c>
      <c r="D14236" t="s">
        <v>25</v>
      </c>
      <c r="E14236" t="s">
        <v>26</v>
      </c>
      <c r="F14236">
        <v>1</v>
      </c>
      <c r="G14236">
        <v>24621.29</v>
      </c>
      <c r="H14236">
        <v>24621.29</v>
      </c>
      <c r="I14236">
        <f>salesdata[[#This Row],[Total_Sales_INR]]/10000000</f>
        <v>2.462129E-3</v>
      </c>
      <c r="J14236" t="s">
        <v>18</v>
      </c>
      <c r="K14236" t="s">
        <v>35</v>
      </c>
      <c r="L14236">
        <v>1</v>
      </c>
      <c r="M14236" t="s">
        <v>181</v>
      </c>
      <c r="N14236" t="s">
        <v>127</v>
      </c>
      <c r="O14236" t="s">
        <v>22</v>
      </c>
    </row>
    <row r="14237" spans="1:15">
      <c r="A14237" t="s">
        <v>21449</v>
      </c>
      <c r="B14237" s="1">
        <v>45825</v>
      </c>
      <c r="C14237" t="s">
        <v>21450</v>
      </c>
      <c r="D14237" t="s">
        <v>32</v>
      </c>
      <c r="E14237" t="s">
        <v>309</v>
      </c>
      <c r="F14237">
        <v>5</v>
      </c>
      <c r="G14237">
        <v>20705.71</v>
      </c>
      <c r="H14237">
        <v>103528.55</v>
      </c>
      <c r="I14237">
        <f>salesdata[[#This Row],[Total_Sales_INR]]/10000000</f>
        <v>1.0352855000000001E-2</v>
      </c>
      <c r="J14237" t="s">
        <v>18</v>
      </c>
      <c r="K14237" t="s">
        <v>35</v>
      </c>
      <c r="L14237">
        <v>5</v>
      </c>
      <c r="M14237" t="s">
        <v>170</v>
      </c>
      <c r="N14237" t="s">
        <v>112</v>
      </c>
      <c r="O14237" t="s">
        <v>22</v>
      </c>
    </row>
    <row r="14238" spans="1:15">
      <c r="A14238" t="s">
        <v>21451</v>
      </c>
      <c r="B14238" s="1">
        <v>45666</v>
      </c>
      <c r="C14238" t="s">
        <v>21452</v>
      </c>
      <c r="D14238" t="s">
        <v>16</v>
      </c>
      <c r="E14238" t="s">
        <v>145</v>
      </c>
      <c r="F14238">
        <v>5</v>
      </c>
      <c r="G14238">
        <v>40611.879999999997</v>
      </c>
      <c r="H14238">
        <v>203059.4</v>
      </c>
      <c r="I14238">
        <f>salesdata[[#This Row],[Total_Sales_INR]]/10000000</f>
        <v>2.0305939999999998E-2</v>
      </c>
      <c r="J14238" t="s">
        <v>18</v>
      </c>
      <c r="K14238" t="s">
        <v>72</v>
      </c>
      <c r="L14238">
        <v>3</v>
      </c>
      <c r="M14238" t="s">
        <v>36</v>
      </c>
      <c r="N14238" t="s">
        <v>142</v>
      </c>
      <c r="O14238" t="s">
        <v>22</v>
      </c>
    </row>
    <row r="14239" spans="1:15">
      <c r="A14239" t="s">
        <v>21453</v>
      </c>
      <c r="B14239" s="1">
        <v>45716</v>
      </c>
      <c r="C14239" t="s">
        <v>21083</v>
      </c>
      <c r="D14239" t="s">
        <v>32</v>
      </c>
      <c r="E14239" t="s">
        <v>40</v>
      </c>
      <c r="F14239">
        <v>1</v>
      </c>
      <c r="G14239">
        <v>6166.32</v>
      </c>
      <c r="H14239">
        <v>6166.32</v>
      </c>
      <c r="I14239">
        <f>salesdata[[#This Row],[Total_Sales_INR]]/10000000</f>
        <v>6.1663199999999999E-4</v>
      </c>
      <c r="J14239" t="s">
        <v>34</v>
      </c>
      <c r="K14239" t="s">
        <v>35</v>
      </c>
      <c r="L14239">
        <v>2</v>
      </c>
      <c r="M14239" t="s">
        <v>265</v>
      </c>
      <c r="N14239" t="s">
        <v>112</v>
      </c>
      <c r="O14239" t="s">
        <v>22</v>
      </c>
    </row>
    <row r="14240" spans="1:15">
      <c r="A14240" t="s">
        <v>21454</v>
      </c>
      <c r="B14240" s="1">
        <v>46012</v>
      </c>
      <c r="C14240" t="s">
        <v>13713</v>
      </c>
      <c r="D14240" t="s">
        <v>16</v>
      </c>
      <c r="E14240" t="s">
        <v>145</v>
      </c>
      <c r="F14240">
        <v>3</v>
      </c>
      <c r="G14240">
        <v>21906.78</v>
      </c>
      <c r="H14240">
        <v>65720.34</v>
      </c>
      <c r="I14240">
        <f>salesdata[[#This Row],[Total_Sales_INR]]/10000000</f>
        <v>6.572034E-3</v>
      </c>
      <c r="J14240" t="s">
        <v>27</v>
      </c>
      <c r="K14240" t="s">
        <v>72</v>
      </c>
      <c r="L14240">
        <v>2</v>
      </c>
      <c r="M14240" t="s">
        <v>265</v>
      </c>
      <c r="N14240" t="s">
        <v>167</v>
      </c>
      <c r="O14240" t="s">
        <v>22</v>
      </c>
    </row>
    <row r="14241" spans="1:15">
      <c r="A14241" t="s">
        <v>21455</v>
      </c>
      <c r="B14241" s="1">
        <v>45747</v>
      </c>
      <c r="C14241" t="s">
        <v>21456</v>
      </c>
      <c r="D14241" t="s">
        <v>32</v>
      </c>
      <c r="E14241" t="s">
        <v>309</v>
      </c>
      <c r="F14241">
        <v>4</v>
      </c>
      <c r="G14241">
        <v>12754.45</v>
      </c>
      <c r="H14241">
        <v>51017.8</v>
      </c>
      <c r="I14241">
        <f>salesdata[[#This Row],[Total_Sales_INR]]/10000000</f>
        <v>5.1017800000000002E-3</v>
      </c>
      <c r="J14241" t="s">
        <v>27</v>
      </c>
      <c r="K14241" t="s">
        <v>19</v>
      </c>
      <c r="L14241">
        <v>1</v>
      </c>
      <c r="M14241" t="s">
        <v>107</v>
      </c>
      <c r="N14241" t="s">
        <v>360</v>
      </c>
      <c r="O14241" t="s">
        <v>22</v>
      </c>
    </row>
    <row r="14242" spans="1:15">
      <c r="A14242" t="s">
        <v>21457</v>
      </c>
      <c r="B14242" s="1">
        <v>45791</v>
      </c>
      <c r="C14242" t="s">
        <v>21458</v>
      </c>
      <c r="D14242" t="s">
        <v>25</v>
      </c>
      <c r="E14242" t="s">
        <v>140</v>
      </c>
      <c r="F14242">
        <v>1</v>
      </c>
      <c r="G14242">
        <v>30530.240000000002</v>
      </c>
      <c r="H14242">
        <v>30530.240000000002</v>
      </c>
      <c r="I14242">
        <f>salesdata[[#This Row],[Total_Sales_INR]]/10000000</f>
        <v>3.0530240000000001E-3</v>
      </c>
      <c r="J14242" t="s">
        <v>27</v>
      </c>
      <c r="K14242" t="s">
        <v>35</v>
      </c>
      <c r="L14242">
        <v>5</v>
      </c>
      <c r="M14242" t="s">
        <v>73</v>
      </c>
      <c r="N14242" t="s">
        <v>21</v>
      </c>
      <c r="O14242" t="s">
        <v>22</v>
      </c>
    </row>
    <row r="14243" spans="1:15">
      <c r="A14243" t="s">
        <v>21459</v>
      </c>
      <c r="B14243" s="1">
        <v>45871</v>
      </c>
      <c r="C14243" t="s">
        <v>21460</v>
      </c>
      <c r="D14243" t="s">
        <v>16</v>
      </c>
      <c r="E14243" t="s">
        <v>17</v>
      </c>
      <c r="F14243">
        <v>2</v>
      </c>
      <c r="G14243">
        <v>2872.89</v>
      </c>
      <c r="H14243">
        <v>5745.78</v>
      </c>
      <c r="I14243">
        <f>salesdata[[#This Row],[Total_Sales_INR]]/10000000</f>
        <v>5.7457799999999996E-4</v>
      </c>
      <c r="J14243" t="s">
        <v>27</v>
      </c>
      <c r="K14243" t="s">
        <v>72</v>
      </c>
      <c r="L14243">
        <v>4</v>
      </c>
      <c r="M14243" t="s">
        <v>198</v>
      </c>
      <c r="N14243" t="s">
        <v>37</v>
      </c>
      <c r="O14243" t="s">
        <v>22</v>
      </c>
    </row>
    <row r="14244" spans="1:15">
      <c r="A14244" t="s">
        <v>21461</v>
      </c>
      <c r="B14244" s="1">
        <v>45724</v>
      </c>
      <c r="C14244" t="s">
        <v>4710</v>
      </c>
      <c r="D14244" t="s">
        <v>25</v>
      </c>
      <c r="E14244" t="s">
        <v>280</v>
      </c>
      <c r="F14244">
        <v>5</v>
      </c>
      <c r="G14244">
        <v>22477.86</v>
      </c>
      <c r="H14244">
        <v>112389.3</v>
      </c>
      <c r="I14244">
        <f>salesdata[[#This Row],[Total_Sales_INR]]/10000000</f>
        <v>1.1238930000000001E-2</v>
      </c>
      <c r="J14244" t="s">
        <v>34</v>
      </c>
      <c r="K14244" t="s">
        <v>72</v>
      </c>
      <c r="L14244">
        <v>3</v>
      </c>
      <c r="M14244" t="s">
        <v>77</v>
      </c>
      <c r="N14244" t="s">
        <v>74</v>
      </c>
      <c r="O14244" t="s">
        <v>22</v>
      </c>
    </row>
    <row r="14245" spans="1:15">
      <c r="A14245" t="s">
        <v>21462</v>
      </c>
      <c r="B14245" s="1">
        <v>45872</v>
      </c>
      <c r="C14245" t="s">
        <v>8581</v>
      </c>
      <c r="D14245" t="s">
        <v>32</v>
      </c>
      <c r="E14245" t="s">
        <v>40</v>
      </c>
      <c r="F14245">
        <v>4</v>
      </c>
      <c r="G14245">
        <v>44869.29</v>
      </c>
      <c r="H14245">
        <v>179477.16</v>
      </c>
      <c r="I14245">
        <f>salesdata[[#This Row],[Total_Sales_INR]]/10000000</f>
        <v>1.7947715999999999E-2</v>
      </c>
      <c r="J14245" t="s">
        <v>34</v>
      </c>
      <c r="K14245" t="s">
        <v>35</v>
      </c>
      <c r="L14245">
        <v>5</v>
      </c>
      <c r="M14245" t="s">
        <v>41</v>
      </c>
      <c r="N14245" t="s">
        <v>74</v>
      </c>
      <c r="O14245" t="s">
        <v>22</v>
      </c>
    </row>
    <row r="14246" spans="1:15">
      <c r="A14246" t="s">
        <v>21463</v>
      </c>
      <c r="B14246" s="1">
        <v>45971</v>
      </c>
      <c r="C14246" t="s">
        <v>3210</v>
      </c>
      <c r="D14246" t="s">
        <v>102</v>
      </c>
      <c r="E14246" t="s">
        <v>103</v>
      </c>
      <c r="F14246">
        <v>1</v>
      </c>
      <c r="G14246">
        <v>20012.05</v>
      </c>
      <c r="H14246">
        <v>20012.05</v>
      </c>
      <c r="I14246">
        <f>salesdata[[#This Row],[Total_Sales_INR]]/10000000</f>
        <v>2.0012049999999998E-3</v>
      </c>
      <c r="J14246" t="s">
        <v>34</v>
      </c>
      <c r="K14246" t="s">
        <v>19</v>
      </c>
      <c r="L14246">
        <v>2</v>
      </c>
      <c r="M14246" t="s">
        <v>104</v>
      </c>
      <c r="N14246" t="s">
        <v>69</v>
      </c>
      <c r="O14246" t="s">
        <v>22</v>
      </c>
    </row>
    <row r="14247" spans="1:15">
      <c r="A14247" t="s">
        <v>21464</v>
      </c>
      <c r="B14247" s="1">
        <v>45723</v>
      </c>
      <c r="C14247" t="s">
        <v>8734</v>
      </c>
      <c r="D14247" t="s">
        <v>16</v>
      </c>
      <c r="E14247" t="s">
        <v>130</v>
      </c>
      <c r="F14247">
        <v>4</v>
      </c>
      <c r="G14247">
        <v>32556.44</v>
      </c>
      <c r="H14247">
        <v>130225.76</v>
      </c>
      <c r="I14247">
        <f>salesdata[[#This Row],[Total_Sales_INR]]/10000000</f>
        <v>1.3022575999999999E-2</v>
      </c>
      <c r="J14247" t="s">
        <v>18</v>
      </c>
      <c r="K14247" t="s">
        <v>35</v>
      </c>
      <c r="L14247">
        <v>1</v>
      </c>
      <c r="M14247" t="s">
        <v>107</v>
      </c>
      <c r="N14247" t="s">
        <v>142</v>
      </c>
      <c r="O14247" t="s">
        <v>22</v>
      </c>
    </row>
    <row r="14248" spans="1:15">
      <c r="A14248" t="s">
        <v>21465</v>
      </c>
      <c r="B14248" s="1">
        <v>45936</v>
      </c>
      <c r="C14248" t="s">
        <v>8058</v>
      </c>
      <c r="D14248" t="s">
        <v>102</v>
      </c>
      <c r="E14248" t="s">
        <v>103</v>
      </c>
      <c r="F14248">
        <v>4</v>
      </c>
      <c r="G14248">
        <v>971.21</v>
      </c>
      <c r="H14248">
        <v>3884.84</v>
      </c>
      <c r="I14248">
        <f>salesdata[[#This Row],[Total_Sales_INR]]/10000000</f>
        <v>3.8848400000000003E-4</v>
      </c>
      <c r="J14248" t="s">
        <v>34</v>
      </c>
      <c r="K14248" t="s">
        <v>35</v>
      </c>
      <c r="L14248">
        <v>5</v>
      </c>
      <c r="M14248" t="s">
        <v>170</v>
      </c>
      <c r="N14248" t="s">
        <v>134</v>
      </c>
      <c r="O14248" t="s">
        <v>22</v>
      </c>
    </row>
    <row r="14249" spans="1:15">
      <c r="A14249" t="s">
        <v>21466</v>
      </c>
      <c r="B14249" s="1">
        <v>45900</v>
      </c>
      <c r="C14249" t="s">
        <v>9677</v>
      </c>
      <c r="D14249" t="s">
        <v>16</v>
      </c>
      <c r="E14249" t="s">
        <v>130</v>
      </c>
      <c r="F14249">
        <v>5</v>
      </c>
      <c r="G14249">
        <v>34149.97</v>
      </c>
      <c r="H14249">
        <v>170749.85</v>
      </c>
      <c r="I14249">
        <f>salesdata[[#This Row],[Total_Sales_INR]]/10000000</f>
        <v>1.7074985000000001E-2</v>
      </c>
      <c r="J14249" t="s">
        <v>47</v>
      </c>
      <c r="K14249" t="s">
        <v>19</v>
      </c>
      <c r="L14249">
        <v>2</v>
      </c>
      <c r="M14249" t="s">
        <v>104</v>
      </c>
      <c r="N14249" t="s">
        <v>21</v>
      </c>
      <c r="O14249" t="s">
        <v>22</v>
      </c>
    </row>
    <row r="14250" spans="1:15">
      <c r="A14250" t="s">
        <v>21467</v>
      </c>
      <c r="B14250" s="1">
        <v>45723</v>
      </c>
      <c r="C14250" t="s">
        <v>3556</v>
      </c>
      <c r="D14250" t="s">
        <v>102</v>
      </c>
      <c r="E14250" t="s">
        <v>155</v>
      </c>
      <c r="F14250">
        <v>5</v>
      </c>
      <c r="G14250">
        <v>14568.12</v>
      </c>
      <c r="H14250">
        <v>72840.600000000006</v>
      </c>
      <c r="I14250">
        <f>salesdata[[#This Row],[Total_Sales_INR]]/10000000</f>
        <v>7.2840600000000002E-3</v>
      </c>
      <c r="J14250" t="s">
        <v>18</v>
      </c>
      <c r="K14250" t="s">
        <v>35</v>
      </c>
      <c r="L14250">
        <v>2</v>
      </c>
      <c r="M14250" t="s">
        <v>56</v>
      </c>
      <c r="N14250" t="s">
        <v>94</v>
      </c>
      <c r="O14250" t="s">
        <v>22</v>
      </c>
    </row>
    <row r="14251" spans="1:15">
      <c r="A14251" t="s">
        <v>21468</v>
      </c>
      <c r="B14251" s="1">
        <v>45992</v>
      </c>
      <c r="C14251" t="s">
        <v>690</v>
      </c>
      <c r="D14251" t="s">
        <v>45</v>
      </c>
      <c r="E14251" t="s">
        <v>55</v>
      </c>
      <c r="F14251">
        <v>4</v>
      </c>
      <c r="G14251">
        <v>3920.54</v>
      </c>
      <c r="H14251">
        <v>15682.16</v>
      </c>
      <c r="I14251">
        <f>salesdata[[#This Row],[Total_Sales_INR]]/10000000</f>
        <v>1.5682159999999999E-3</v>
      </c>
      <c r="J14251" t="s">
        <v>34</v>
      </c>
      <c r="K14251" t="s">
        <v>19</v>
      </c>
      <c r="L14251">
        <v>1</v>
      </c>
      <c r="M14251" t="s">
        <v>107</v>
      </c>
      <c r="N14251" t="s">
        <v>42</v>
      </c>
      <c r="O14251" t="s">
        <v>22</v>
      </c>
    </row>
    <row r="14252" spans="1:15">
      <c r="A14252" t="s">
        <v>21469</v>
      </c>
      <c r="B14252" s="1">
        <v>45789</v>
      </c>
      <c r="C14252" t="s">
        <v>21470</v>
      </c>
      <c r="D14252" t="s">
        <v>16</v>
      </c>
      <c r="E14252" t="s">
        <v>130</v>
      </c>
      <c r="F14252">
        <v>5</v>
      </c>
      <c r="G14252">
        <v>17284.580000000002</v>
      </c>
      <c r="H14252">
        <v>86422.9</v>
      </c>
      <c r="I14252">
        <f>salesdata[[#This Row],[Total_Sales_INR]]/10000000</f>
        <v>8.6422899999999987E-3</v>
      </c>
      <c r="J14252" t="s">
        <v>27</v>
      </c>
      <c r="K14252" t="s">
        <v>19</v>
      </c>
      <c r="L14252">
        <v>5</v>
      </c>
      <c r="M14252" t="s">
        <v>28</v>
      </c>
      <c r="N14252" t="s">
        <v>167</v>
      </c>
      <c r="O14252" t="s">
        <v>22</v>
      </c>
    </row>
    <row r="14253" spans="1:15">
      <c r="A14253" t="s">
        <v>21471</v>
      </c>
      <c r="B14253" s="1">
        <v>46005</v>
      </c>
      <c r="C14253" t="s">
        <v>20218</v>
      </c>
      <c r="D14253" t="s">
        <v>102</v>
      </c>
      <c r="E14253" t="s">
        <v>184</v>
      </c>
      <c r="F14253">
        <v>1</v>
      </c>
      <c r="G14253">
        <v>42081.35</v>
      </c>
      <c r="H14253">
        <v>42081.35</v>
      </c>
      <c r="I14253">
        <f>salesdata[[#This Row],[Total_Sales_INR]]/10000000</f>
        <v>4.208135E-3</v>
      </c>
      <c r="J14253" t="s">
        <v>47</v>
      </c>
      <c r="K14253" t="s">
        <v>35</v>
      </c>
      <c r="L14253">
        <v>1</v>
      </c>
      <c r="M14253" t="s">
        <v>119</v>
      </c>
      <c r="N14253" t="s">
        <v>52</v>
      </c>
      <c r="O14253" t="s">
        <v>22</v>
      </c>
    </row>
    <row r="14254" spans="1:15">
      <c r="A14254" t="s">
        <v>21472</v>
      </c>
      <c r="B14254" s="1">
        <v>45790</v>
      </c>
      <c r="C14254" t="s">
        <v>11044</v>
      </c>
      <c r="D14254" t="s">
        <v>45</v>
      </c>
      <c r="E14254" t="s">
        <v>85</v>
      </c>
      <c r="F14254">
        <v>1</v>
      </c>
      <c r="G14254">
        <v>23912.799999999999</v>
      </c>
      <c r="H14254">
        <v>23912.799999999999</v>
      </c>
      <c r="I14254">
        <f>salesdata[[#This Row],[Total_Sales_INR]]/10000000</f>
        <v>2.39128E-3</v>
      </c>
      <c r="J14254" t="s">
        <v>47</v>
      </c>
      <c r="K14254" t="s">
        <v>19</v>
      </c>
      <c r="L14254">
        <v>3</v>
      </c>
      <c r="M14254" t="s">
        <v>61</v>
      </c>
      <c r="N14254" t="s">
        <v>94</v>
      </c>
      <c r="O14254" t="s">
        <v>22</v>
      </c>
    </row>
    <row r="14255" spans="1:15">
      <c r="A14255" t="s">
        <v>21473</v>
      </c>
      <c r="B14255" s="1">
        <v>45923</v>
      </c>
      <c r="C14255" t="s">
        <v>16460</v>
      </c>
      <c r="D14255" t="s">
        <v>32</v>
      </c>
      <c r="E14255" t="s">
        <v>81</v>
      </c>
      <c r="F14255">
        <v>3</v>
      </c>
      <c r="G14255">
        <v>40076.79</v>
      </c>
      <c r="H14255">
        <v>120230.37</v>
      </c>
      <c r="I14255">
        <f>salesdata[[#This Row],[Total_Sales_INR]]/10000000</f>
        <v>1.2023037E-2</v>
      </c>
      <c r="J14255" t="s">
        <v>18</v>
      </c>
      <c r="K14255" t="s">
        <v>19</v>
      </c>
      <c r="L14255">
        <v>4</v>
      </c>
      <c r="M14255" t="s">
        <v>198</v>
      </c>
      <c r="N14255" t="s">
        <v>62</v>
      </c>
      <c r="O14255" t="s">
        <v>22</v>
      </c>
    </row>
    <row r="14256" spans="1:15">
      <c r="A14256" t="s">
        <v>21474</v>
      </c>
      <c r="B14256" s="1">
        <v>45945</v>
      </c>
      <c r="C14256" t="s">
        <v>3624</v>
      </c>
      <c r="D14256" t="s">
        <v>102</v>
      </c>
      <c r="E14256" t="s">
        <v>184</v>
      </c>
      <c r="F14256">
        <v>5</v>
      </c>
      <c r="G14256">
        <v>38011.919999999998</v>
      </c>
      <c r="H14256">
        <v>190059.6</v>
      </c>
      <c r="I14256">
        <f>salesdata[[#This Row],[Total_Sales_INR]]/10000000</f>
        <v>1.9005960000000002E-2</v>
      </c>
      <c r="J14256" t="s">
        <v>34</v>
      </c>
      <c r="K14256" t="s">
        <v>35</v>
      </c>
      <c r="L14256">
        <v>3</v>
      </c>
      <c r="M14256" t="s">
        <v>36</v>
      </c>
      <c r="N14256" t="s">
        <v>142</v>
      </c>
      <c r="O14256" t="s">
        <v>22</v>
      </c>
    </row>
    <row r="14257" spans="1:15">
      <c r="A14257" t="s">
        <v>21475</v>
      </c>
      <c r="B14257" s="1">
        <v>45898</v>
      </c>
      <c r="C14257" t="s">
        <v>844</v>
      </c>
      <c r="D14257" t="s">
        <v>45</v>
      </c>
      <c r="E14257" t="s">
        <v>85</v>
      </c>
      <c r="F14257">
        <v>1</v>
      </c>
      <c r="G14257">
        <v>44711.62</v>
      </c>
      <c r="H14257">
        <v>44711.62</v>
      </c>
      <c r="I14257">
        <f>salesdata[[#This Row],[Total_Sales_INR]]/10000000</f>
        <v>4.4711619999999999E-3</v>
      </c>
      <c r="J14257" t="s">
        <v>27</v>
      </c>
      <c r="K14257" t="s">
        <v>19</v>
      </c>
      <c r="L14257">
        <v>4</v>
      </c>
      <c r="M14257" t="s">
        <v>88</v>
      </c>
      <c r="N14257" t="s">
        <v>150</v>
      </c>
      <c r="O14257" t="s">
        <v>22</v>
      </c>
    </row>
    <row r="14258" spans="1:15">
      <c r="A14258" t="s">
        <v>21476</v>
      </c>
      <c r="B14258" s="1">
        <v>45671</v>
      </c>
      <c r="C14258" t="s">
        <v>2478</v>
      </c>
      <c r="D14258" t="s">
        <v>45</v>
      </c>
      <c r="E14258" t="s">
        <v>65</v>
      </c>
      <c r="F14258">
        <v>3</v>
      </c>
      <c r="G14258">
        <v>20258.3</v>
      </c>
      <c r="H14258">
        <v>60774.9</v>
      </c>
      <c r="I14258">
        <f>salesdata[[#This Row],[Total_Sales_INR]]/10000000</f>
        <v>6.0774900000000005E-3</v>
      </c>
      <c r="J14258" t="s">
        <v>27</v>
      </c>
      <c r="K14258" t="s">
        <v>72</v>
      </c>
      <c r="L14258">
        <v>4</v>
      </c>
      <c r="M14258" t="s">
        <v>198</v>
      </c>
      <c r="N14258" t="s">
        <v>173</v>
      </c>
      <c r="O14258" t="s">
        <v>22</v>
      </c>
    </row>
    <row r="14259" spans="1:15">
      <c r="A14259" t="s">
        <v>21477</v>
      </c>
      <c r="B14259" s="1">
        <v>45890</v>
      </c>
      <c r="C14259" t="s">
        <v>16173</v>
      </c>
      <c r="D14259" t="s">
        <v>16</v>
      </c>
      <c r="E14259" t="s">
        <v>145</v>
      </c>
      <c r="F14259">
        <v>5</v>
      </c>
      <c r="G14259">
        <v>13222.37</v>
      </c>
      <c r="H14259">
        <v>66111.850000000006</v>
      </c>
      <c r="I14259">
        <f>salesdata[[#This Row],[Total_Sales_INR]]/10000000</f>
        <v>6.6111850000000003E-3</v>
      </c>
      <c r="J14259" t="s">
        <v>18</v>
      </c>
      <c r="K14259" t="s">
        <v>19</v>
      </c>
      <c r="L14259">
        <v>3</v>
      </c>
      <c r="M14259" t="s">
        <v>36</v>
      </c>
      <c r="N14259" t="s">
        <v>134</v>
      </c>
      <c r="O14259" t="s">
        <v>22</v>
      </c>
    </row>
    <row r="14260" spans="1:15">
      <c r="A14260" t="s">
        <v>21478</v>
      </c>
      <c r="B14260" s="1">
        <v>45724</v>
      </c>
      <c r="C14260" t="s">
        <v>21479</v>
      </c>
      <c r="D14260" t="s">
        <v>45</v>
      </c>
      <c r="E14260" t="s">
        <v>60</v>
      </c>
      <c r="F14260">
        <v>2</v>
      </c>
      <c r="G14260">
        <v>4667.2700000000004</v>
      </c>
      <c r="H14260">
        <v>9334.5400000000009</v>
      </c>
      <c r="I14260">
        <f>salesdata[[#This Row],[Total_Sales_INR]]/10000000</f>
        <v>9.3345400000000012E-4</v>
      </c>
      <c r="J14260" t="s">
        <v>47</v>
      </c>
      <c r="K14260" t="s">
        <v>72</v>
      </c>
      <c r="L14260">
        <v>4</v>
      </c>
      <c r="M14260" t="s">
        <v>88</v>
      </c>
      <c r="N14260" t="s">
        <v>120</v>
      </c>
      <c r="O14260" t="s">
        <v>22</v>
      </c>
    </row>
    <row r="14261" spans="1:15">
      <c r="A14261" t="s">
        <v>21480</v>
      </c>
      <c r="B14261" s="1">
        <v>45950</v>
      </c>
      <c r="C14261" t="s">
        <v>8278</v>
      </c>
      <c r="D14261" t="s">
        <v>16</v>
      </c>
      <c r="E14261" t="s">
        <v>137</v>
      </c>
      <c r="F14261">
        <v>1</v>
      </c>
      <c r="G14261">
        <v>20408.48</v>
      </c>
      <c r="H14261">
        <v>20408.48</v>
      </c>
      <c r="I14261">
        <f>salesdata[[#This Row],[Total_Sales_INR]]/10000000</f>
        <v>2.0408480000000001E-3</v>
      </c>
      <c r="J14261" t="s">
        <v>18</v>
      </c>
      <c r="K14261" t="s">
        <v>19</v>
      </c>
      <c r="L14261">
        <v>3</v>
      </c>
      <c r="M14261" t="s">
        <v>190</v>
      </c>
      <c r="N14261" t="s">
        <v>74</v>
      </c>
      <c r="O14261" t="s">
        <v>22</v>
      </c>
    </row>
    <row r="14262" spans="1:15">
      <c r="A14262" t="s">
        <v>21481</v>
      </c>
      <c r="B14262" s="1">
        <v>45940</v>
      </c>
      <c r="C14262" t="s">
        <v>21482</v>
      </c>
      <c r="D14262" t="s">
        <v>102</v>
      </c>
      <c r="E14262" t="s">
        <v>155</v>
      </c>
      <c r="F14262">
        <v>5</v>
      </c>
      <c r="G14262">
        <v>22918.53</v>
      </c>
      <c r="H14262">
        <v>114592.65</v>
      </c>
      <c r="I14262">
        <f>salesdata[[#This Row],[Total_Sales_INR]]/10000000</f>
        <v>1.1459265E-2</v>
      </c>
      <c r="J14262" t="s">
        <v>18</v>
      </c>
      <c r="K14262" t="s">
        <v>72</v>
      </c>
      <c r="L14262">
        <v>2</v>
      </c>
      <c r="M14262" t="s">
        <v>141</v>
      </c>
      <c r="N14262" t="s">
        <v>29</v>
      </c>
      <c r="O14262" t="s">
        <v>22</v>
      </c>
    </row>
    <row r="14263" spans="1:15">
      <c r="A14263" t="s">
        <v>21483</v>
      </c>
      <c r="B14263" s="1">
        <v>45691</v>
      </c>
      <c r="C14263" t="s">
        <v>10944</v>
      </c>
      <c r="D14263" t="s">
        <v>16</v>
      </c>
      <c r="E14263" t="s">
        <v>159</v>
      </c>
      <c r="F14263">
        <v>2</v>
      </c>
      <c r="G14263">
        <v>22355.57</v>
      </c>
      <c r="H14263">
        <v>44711.14</v>
      </c>
      <c r="I14263">
        <f>salesdata[[#This Row],[Total_Sales_INR]]/10000000</f>
        <v>4.471114E-3</v>
      </c>
      <c r="J14263" t="s">
        <v>27</v>
      </c>
      <c r="K14263" t="s">
        <v>35</v>
      </c>
      <c r="L14263">
        <v>2</v>
      </c>
      <c r="M14263" t="s">
        <v>104</v>
      </c>
      <c r="N14263" t="s">
        <v>120</v>
      </c>
      <c r="O14263" t="s">
        <v>22</v>
      </c>
    </row>
    <row r="14264" spans="1:15">
      <c r="A14264" t="s">
        <v>21484</v>
      </c>
      <c r="B14264" s="1">
        <v>45939</v>
      </c>
      <c r="C14264" t="s">
        <v>6060</v>
      </c>
      <c r="D14264" t="s">
        <v>25</v>
      </c>
      <c r="E14264" t="s">
        <v>91</v>
      </c>
      <c r="F14264">
        <v>1</v>
      </c>
      <c r="G14264">
        <v>11233.95</v>
      </c>
      <c r="H14264">
        <v>11233.95</v>
      </c>
      <c r="I14264">
        <f>salesdata[[#This Row],[Total_Sales_INR]]/10000000</f>
        <v>1.1233950000000001E-3</v>
      </c>
      <c r="J14264" t="s">
        <v>47</v>
      </c>
      <c r="K14264" t="s">
        <v>35</v>
      </c>
      <c r="L14264">
        <v>5</v>
      </c>
      <c r="M14264" t="s">
        <v>73</v>
      </c>
      <c r="N14264" t="s">
        <v>21</v>
      </c>
      <c r="O14264" t="s">
        <v>22</v>
      </c>
    </row>
    <row r="14265" spans="1:15">
      <c r="A14265" t="s">
        <v>21485</v>
      </c>
      <c r="B14265" s="1">
        <v>45765</v>
      </c>
      <c r="C14265" t="s">
        <v>18125</v>
      </c>
      <c r="D14265" t="s">
        <v>45</v>
      </c>
      <c r="E14265" t="s">
        <v>55</v>
      </c>
      <c r="F14265">
        <v>3</v>
      </c>
      <c r="G14265">
        <v>37399.980000000003</v>
      </c>
      <c r="H14265">
        <v>112199.94</v>
      </c>
      <c r="I14265">
        <f>salesdata[[#This Row],[Total_Sales_INR]]/10000000</f>
        <v>1.1219994E-2</v>
      </c>
      <c r="J14265" t="s">
        <v>18</v>
      </c>
      <c r="K14265" t="s">
        <v>72</v>
      </c>
      <c r="L14265">
        <v>3</v>
      </c>
      <c r="M14265" t="s">
        <v>115</v>
      </c>
      <c r="N14265" t="s">
        <v>360</v>
      </c>
      <c r="O14265" t="s">
        <v>22</v>
      </c>
    </row>
    <row r="14266" spans="1:15">
      <c r="A14266" t="s">
        <v>21486</v>
      </c>
      <c r="B14266" s="1">
        <v>45954</v>
      </c>
      <c r="C14266" t="s">
        <v>20429</v>
      </c>
      <c r="D14266" t="s">
        <v>16</v>
      </c>
      <c r="E14266" t="s">
        <v>137</v>
      </c>
      <c r="F14266">
        <v>5</v>
      </c>
      <c r="G14266">
        <v>48249.760000000002</v>
      </c>
      <c r="H14266">
        <v>241248.8</v>
      </c>
      <c r="I14266">
        <f>salesdata[[#This Row],[Total_Sales_INR]]/10000000</f>
        <v>2.4124879999999998E-2</v>
      </c>
      <c r="J14266" t="s">
        <v>18</v>
      </c>
      <c r="K14266" t="s">
        <v>72</v>
      </c>
      <c r="L14266">
        <v>3</v>
      </c>
      <c r="M14266" t="s">
        <v>61</v>
      </c>
      <c r="N14266" t="s">
        <v>21</v>
      </c>
      <c r="O14266" t="s">
        <v>22</v>
      </c>
    </row>
    <row r="14267" spans="1:15">
      <c r="A14267" t="s">
        <v>21487</v>
      </c>
      <c r="B14267" s="1">
        <v>45726</v>
      </c>
      <c r="C14267" t="s">
        <v>7600</v>
      </c>
      <c r="D14267" t="s">
        <v>45</v>
      </c>
      <c r="E14267" t="s">
        <v>60</v>
      </c>
      <c r="F14267">
        <v>5</v>
      </c>
      <c r="G14267">
        <v>25435.1</v>
      </c>
      <c r="H14267">
        <v>127175.5</v>
      </c>
      <c r="I14267">
        <f>salesdata[[#This Row],[Total_Sales_INR]]/10000000</f>
        <v>1.2717549999999999E-2</v>
      </c>
      <c r="J14267" t="s">
        <v>27</v>
      </c>
      <c r="K14267" t="s">
        <v>72</v>
      </c>
      <c r="L14267">
        <v>2</v>
      </c>
      <c r="M14267" t="s">
        <v>265</v>
      </c>
      <c r="N14267" t="s">
        <v>167</v>
      </c>
      <c r="O14267" t="s">
        <v>22</v>
      </c>
    </row>
    <row r="14268" spans="1:15">
      <c r="A14268" t="s">
        <v>21488</v>
      </c>
      <c r="B14268" s="1">
        <v>45741</v>
      </c>
      <c r="C14268" t="s">
        <v>9265</v>
      </c>
      <c r="D14268" t="s">
        <v>102</v>
      </c>
      <c r="E14268" t="s">
        <v>118</v>
      </c>
      <c r="F14268">
        <v>1</v>
      </c>
      <c r="G14268">
        <v>27192.13</v>
      </c>
      <c r="H14268">
        <v>27192.13</v>
      </c>
      <c r="I14268">
        <f>salesdata[[#This Row],[Total_Sales_INR]]/10000000</f>
        <v>2.7192130000000003E-3</v>
      </c>
      <c r="J14268" t="s">
        <v>47</v>
      </c>
      <c r="K14268" t="s">
        <v>72</v>
      </c>
      <c r="L14268">
        <v>5</v>
      </c>
      <c r="M14268" t="s">
        <v>51</v>
      </c>
      <c r="N14268" t="s">
        <v>21</v>
      </c>
      <c r="O14268" t="s">
        <v>22</v>
      </c>
    </row>
    <row r="14269" spans="1:15">
      <c r="A14269" t="s">
        <v>21489</v>
      </c>
      <c r="B14269" s="1">
        <v>45755</v>
      </c>
      <c r="C14269" t="s">
        <v>777</v>
      </c>
      <c r="D14269" t="s">
        <v>102</v>
      </c>
      <c r="E14269" t="s">
        <v>103</v>
      </c>
      <c r="F14269">
        <v>1</v>
      </c>
      <c r="G14269">
        <v>42176.14</v>
      </c>
      <c r="H14269">
        <v>42176.14</v>
      </c>
      <c r="I14269">
        <f>salesdata[[#This Row],[Total_Sales_INR]]/10000000</f>
        <v>4.2176139999999997E-3</v>
      </c>
      <c r="J14269" t="s">
        <v>27</v>
      </c>
      <c r="K14269" t="s">
        <v>19</v>
      </c>
      <c r="L14269">
        <v>2</v>
      </c>
      <c r="M14269" t="s">
        <v>133</v>
      </c>
      <c r="N14269" t="s">
        <v>156</v>
      </c>
      <c r="O14269" t="s">
        <v>22</v>
      </c>
    </row>
    <row r="14270" spans="1:15">
      <c r="A14270" t="s">
        <v>21490</v>
      </c>
      <c r="B14270" s="1">
        <v>45678</v>
      </c>
      <c r="C14270" t="s">
        <v>5340</v>
      </c>
      <c r="D14270" t="s">
        <v>32</v>
      </c>
      <c r="E14270" t="s">
        <v>250</v>
      </c>
      <c r="F14270">
        <v>2</v>
      </c>
      <c r="G14270">
        <v>45231.12</v>
      </c>
      <c r="H14270">
        <v>90462.24</v>
      </c>
      <c r="I14270">
        <f>salesdata[[#This Row],[Total_Sales_INR]]/10000000</f>
        <v>9.0462240000000003E-3</v>
      </c>
      <c r="J14270" t="s">
        <v>18</v>
      </c>
      <c r="K14270" t="s">
        <v>72</v>
      </c>
      <c r="L14270">
        <v>4</v>
      </c>
      <c r="M14270" t="s">
        <v>198</v>
      </c>
      <c r="N14270" t="s">
        <v>37</v>
      </c>
      <c r="O14270" t="s">
        <v>22</v>
      </c>
    </row>
    <row r="14271" spans="1:15">
      <c r="A14271" t="s">
        <v>21491</v>
      </c>
      <c r="B14271" s="1">
        <v>45709</v>
      </c>
      <c r="C14271" t="s">
        <v>8335</v>
      </c>
      <c r="D14271" t="s">
        <v>25</v>
      </c>
      <c r="E14271" t="s">
        <v>26</v>
      </c>
      <c r="F14271">
        <v>1</v>
      </c>
      <c r="G14271">
        <v>42347.29</v>
      </c>
      <c r="H14271">
        <v>42347.29</v>
      </c>
      <c r="I14271">
        <f>salesdata[[#This Row],[Total_Sales_INR]]/10000000</f>
        <v>4.2347290000000004E-3</v>
      </c>
      <c r="J14271" t="s">
        <v>34</v>
      </c>
      <c r="K14271" t="s">
        <v>19</v>
      </c>
      <c r="L14271">
        <v>3</v>
      </c>
      <c r="M14271" t="s">
        <v>61</v>
      </c>
      <c r="N14271" t="s">
        <v>97</v>
      </c>
      <c r="O14271" t="s">
        <v>22</v>
      </c>
    </row>
    <row r="14272" spans="1:15">
      <c r="A14272" t="s">
        <v>21492</v>
      </c>
      <c r="B14272" s="1">
        <v>45837</v>
      </c>
      <c r="C14272" t="s">
        <v>21493</v>
      </c>
      <c r="D14272" t="s">
        <v>32</v>
      </c>
      <c r="E14272" t="s">
        <v>309</v>
      </c>
      <c r="F14272">
        <v>4</v>
      </c>
      <c r="G14272">
        <v>25372.59</v>
      </c>
      <c r="H14272">
        <v>101490.36</v>
      </c>
      <c r="I14272">
        <f>salesdata[[#This Row],[Total_Sales_INR]]/10000000</f>
        <v>1.0149036E-2</v>
      </c>
      <c r="J14272" t="s">
        <v>47</v>
      </c>
      <c r="K14272" t="s">
        <v>35</v>
      </c>
      <c r="L14272">
        <v>1</v>
      </c>
      <c r="M14272" t="s">
        <v>20</v>
      </c>
      <c r="N14272" t="s">
        <v>29</v>
      </c>
      <c r="O14272" t="s">
        <v>22</v>
      </c>
    </row>
    <row r="14273" spans="1:15">
      <c r="A14273" t="s">
        <v>21494</v>
      </c>
      <c r="B14273" s="1">
        <v>45951</v>
      </c>
      <c r="C14273" t="s">
        <v>21495</v>
      </c>
      <c r="D14273" t="s">
        <v>25</v>
      </c>
      <c r="E14273" t="s">
        <v>91</v>
      </c>
      <c r="F14273">
        <v>5</v>
      </c>
      <c r="G14273">
        <v>25463.51</v>
      </c>
      <c r="H14273">
        <v>127317.55</v>
      </c>
      <c r="I14273">
        <f>salesdata[[#This Row],[Total_Sales_INR]]/10000000</f>
        <v>1.2731755000000001E-2</v>
      </c>
      <c r="J14273" t="s">
        <v>27</v>
      </c>
      <c r="K14273" t="s">
        <v>35</v>
      </c>
      <c r="L14273">
        <v>4</v>
      </c>
      <c r="M14273" t="s">
        <v>160</v>
      </c>
      <c r="N14273" t="s">
        <v>360</v>
      </c>
      <c r="O14273" t="s">
        <v>22</v>
      </c>
    </row>
    <row r="14274" spans="1:15">
      <c r="A14274" t="s">
        <v>21496</v>
      </c>
      <c r="B14274" s="1">
        <v>45679</v>
      </c>
      <c r="C14274" t="s">
        <v>17051</v>
      </c>
      <c r="D14274" t="s">
        <v>45</v>
      </c>
      <c r="E14274" t="s">
        <v>65</v>
      </c>
      <c r="F14274">
        <v>5</v>
      </c>
      <c r="G14274">
        <v>16047.84</v>
      </c>
      <c r="H14274">
        <v>80239.199999999997</v>
      </c>
      <c r="I14274">
        <f>salesdata[[#This Row],[Total_Sales_INR]]/10000000</f>
        <v>8.0239200000000004E-3</v>
      </c>
      <c r="J14274" t="s">
        <v>47</v>
      </c>
      <c r="K14274" t="s">
        <v>35</v>
      </c>
      <c r="L14274">
        <v>3</v>
      </c>
      <c r="M14274" t="s">
        <v>115</v>
      </c>
      <c r="N14274" t="s">
        <v>42</v>
      </c>
      <c r="O14274" t="s">
        <v>22</v>
      </c>
    </row>
    <row r="14275" spans="1:15">
      <c r="A14275" t="s">
        <v>21497</v>
      </c>
      <c r="B14275" s="1">
        <v>45890</v>
      </c>
      <c r="C14275" t="s">
        <v>3489</v>
      </c>
      <c r="D14275" t="s">
        <v>32</v>
      </c>
      <c r="E14275" t="s">
        <v>250</v>
      </c>
      <c r="F14275">
        <v>5</v>
      </c>
      <c r="G14275">
        <v>36678.870000000003</v>
      </c>
      <c r="H14275">
        <v>183394.35</v>
      </c>
      <c r="I14275">
        <f>salesdata[[#This Row],[Total_Sales_INR]]/10000000</f>
        <v>1.8339435000000001E-2</v>
      </c>
      <c r="J14275" t="s">
        <v>47</v>
      </c>
      <c r="K14275" t="s">
        <v>35</v>
      </c>
      <c r="L14275">
        <v>3</v>
      </c>
      <c r="M14275" t="s">
        <v>77</v>
      </c>
      <c r="N14275" t="s">
        <v>124</v>
      </c>
      <c r="O14275" t="s">
        <v>22</v>
      </c>
    </row>
    <row r="14276" spans="1:15">
      <c r="A14276" t="s">
        <v>21498</v>
      </c>
      <c r="B14276" s="1">
        <v>45991</v>
      </c>
      <c r="C14276" t="s">
        <v>9419</v>
      </c>
      <c r="D14276" t="s">
        <v>25</v>
      </c>
      <c r="E14276" t="s">
        <v>26</v>
      </c>
      <c r="F14276">
        <v>4</v>
      </c>
      <c r="G14276">
        <v>48275.76</v>
      </c>
      <c r="H14276">
        <v>193103.04</v>
      </c>
      <c r="I14276">
        <f>salesdata[[#This Row],[Total_Sales_INR]]/10000000</f>
        <v>1.9310304E-2</v>
      </c>
      <c r="J14276" t="s">
        <v>18</v>
      </c>
      <c r="K14276" t="s">
        <v>19</v>
      </c>
      <c r="L14276">
        <v>2</v>
      </c>
      <c r="M14276" t="s">
        <v>56</v>
      </c>
      <c r="N14276" t="s">
        <v>94</v>
      </c>
      <c r="O14276" t="s">
        <v>22</v>
      </c>
    </row>
    <row r="14277" spans="1:15">
      <c r="A14277" t="s">
        <v>21499</v>
      </c>
      <c r="B14277" s="1">
        <v>45837</v>
      </c>
      <c r="C14277" t="s">
        <v>21500</v>
      </c>
      <c r="D14277" t="s">
        <v>102</v>
      </c>
      <c r="E14277" t="s">
        <v>103</v>
      </c>
      <c r="F14277">
        <v>4</v>
      </c>
      <c r="G14277">
        <v>43182.16</v>
      </c>
      <c r="H14277">
        <v>172728.64</v>
      </c>
      <c r="I14277">
        <f>salesdata[[#This Row],[Total_Sales_INR]]/10000000</f>
        <v>1.7272864000000002E-2</v>
      </c>
      <c r="J14277" t="s">
        <v>34</v>
      </c>
      <c r="K14277" t="s">
        <v>72</v>
      </c>
      <c r="L14277">
        <v>2</v>
      </c>
      <c r="M14277" t="s">
        <v>141</v>
      </c>
      <c r="N14277" t="s">
        <v>150</v>
      </c>
      <c r="O14277" t="s">
        <v>22</v>
      </c>
    </row>
    <row r="14278" spans="1:15">
      <c r="A14278" t="s">
        <v>21501</v>
      </c>
      <c r="B14278" s="1">
        <v>45946</v>
      </c>
      <c r="C14278" t="s">
        <v>8598</v>
      </c>
      <c r="D14278" t="s">
        <v>25</v>
      </c>
      <c r="E14278" t="s">
        <v>280</v>
      </c>
      <c r="F14278">
        <v>4</v>
      </c>
      <c r="G14278">
        <v>28647.87</v>
      </c>
      <c r="H14278">
        <v>114591.48</v>
      </c>
      <c r="I14278">
        <f>salesdata[[#This Row],[Total_Sales_INR]]/10000000</f>
        <v>1.1459147999999999E-2</v>
      </c>
      <c r="J14278" t="s">
        <v>47</v>
      </c>
      <c r="K14278" t="s">
        <v>19</v>
      </c>
      <c r="L14278">
        <v>3</v>
      </c>
      <c r="M14278" t="s">
        <v>61</v>
      </c>
      <c r="N14278" t="s">
        <v>127</v>
      </c>
      <c r="O14278" t="s">
        <v>22</v>
      </c>
    </row>
    <row r="14279" spans="1:15">
      <c r="A14279" t="s">
        <v>21502</v>
      </c>
      <c r="B14279" s="1">
        <v>45737</v>
      </c>
      <c r="C14279" t="s">
        <v>16472</v>
      </c>
      <c r="D14279" t="s">
        <v>25</v>
      </c>
      <c r="E14279" t="s">
        <v>280</v>
      </c>
      <c r="F14279">
        <v>2</v>
      </c>
      <c r="G14279">
        <v>9592.81</v>
      </c>
      <c r="H14279">
        <v>19185.62</v>
      </c>
      <c r="I14279">
        <f>salesdata[[#This Row],[Total_Sales_INR]]/10000000</f>
        <v>1.918562E-3</v>
      </c>
      <c r="J14279" t="s">
        <v>27</v>
      </c>
      <c r="K14279" t="s">
        <v>72</v>
      </c>
      <c r="L14279">
        <v>5</v>
      </c>
      <c r="M14279" t="s">
        <v>170</v>
      </c>
      <c r="N14279" t="s">
        <v>74</v>
      </c>
      <c r="O14279" t="s">
        <v>22</v>
      </c>
    </row>
    <row r="14280" spans="1:15">
      <c r="A14280" t="s">
        <v>21503</v>
      </c>
      <c r="B14280" s="1">
        <v>45694</v>
      </c>
      <c r="C14280" t="s">
        <v>9732</v>
      </c>
      <c r="D14280" t="s">
        <v>32</v>
      </c>
      <c r="E14280" t="s">
        <v>33</v>
      </c>
      <c r="F14280">
        <v>2</v>
      </c>
      <c r="G14280">
        <v>25633.99</v>
      </c>
      <c r="H14280">
        <v>51267.98</v>
      </c>
      <c r="I14280">
        <f>salesdata[[#This Row],[Total_Sales_INR]]/10000000</f>
        <v>5.1267980000000001E-3</v>
      </c>
      <c r="J14280" t="s">
        <v>18</v>
      </c>
      <c r="K14280" t="s">
        <v>19</v>
      </c>
      <c r="L14280">
        <v>4</v>
      </c>
      <c r="M14280" t="s">
        <v>123</v>
      </c>
      <c r="N14280" t="s">
        <v>48</v>
      </c>
      <c r="O14280" t="s">
        <v>22</v>
      </c>
    </row>
    <row r="14281" spans="1:15">
      <c r="A14281" t="s">
        <v>21504</v>
      </c>
      <c r="B14281" s="1">
        <v>45883</v>
      </c>
      <c r="C14281" t="s">
        <v>14229</v>
      </c>
      <c r="D14281" t="s">
        <v>32</v>
      </c>
      <c r="E14281" t="s">
        <v>33</v>
      </c>
      <c r="F14281">
        <v>1</v>
      </c>
      <c r="G14281">
        <v>36578.39</v>
      </c>
      <c r="H14281">
        <v>36578.39</v>
      </c>
      <c r="I14281">
        <f>salesdata[[#This Row],[Total_Sales_INR]]/10000000</f>
        <v>3.657839E-3</v>
      </c>
      <c r="J14281" t="s">
        <v>34</v>
      </c>
      <c r="K14281" t="s">
        <v>35</v>
      </c>
      <c r="L14281">
        <v>3</v>
      </c>
      <c r="M14281" t="s">
        <v>115</v>
      </c>
      <c r="N14281" t="s">
        <v>134</v>
      </c>
      <c r="O14281" t="s">
        <v>22</v>
      </c>
    </row>
    <row r="14282" spans="1:15">
      <c r="A14282" t="s">
        <v>21505</v>
      </c>
      <c r="B14282" s="1">
        <v>45664</v>
      </c>
      <c r="C14282" t="s">
        <v>16632</v>
      </c>
      <c r="D14282" t="s">
        <v>16</v>
      </c>
      <c r="E14282" t="s">
        <v>130</v>
      </c>
      <c r="F14282">
        <v>2</v>
      </c>
      <c r="G14282">
        <v>49527.55</v>
      </c>
      <c r="H14282">
        <v>99055.1</v>
      </c>
      <c r="I14282">
        <f>salesdata[[#This Row],[Total_Sales_INR]]/10000000</f>
        <v>9.9055100000000011E-3</v>
      </c>
      <c r="J14282" t="s">
        <v>27</v>
      </c>
      <c r="K14282" t="s">
        <v>35</v>
      </c>
      <c r="L14282">
        <v>2</v>
      </c>
      <c r="M14282" t="s">
        <v>133</v>
      </c>
      <c r="N14282" t="s">
        <v>82</v>
      </c>
      <c r="O14282" t="s">
        <v>22</v>
      </c>
    </row>
    <row r="14283" spans="1:15">
      <c r="A14283" t="s">
        <v>21506</v>
      </c>
      <c r="B14283" s="1">
        <v>45895</v>
      </c>
      <c r="C14283" t="s">
        <v>3008</v>
      </c>
      <c r="D14283" t="s">
        <v>16</v>
      </c>
      <c r="E14283" t="s">
        <v>17</v>
      </c>
      <c r="F14283">
        <v>5</v>
      </c>
      <c r="G14283">
        <v>16080.96</v>
      </c>
      <c r="H14283">
        <v>80404.800000000003</v>
      </c>
      <c r="I14283">
        <f>salesdata[[#This Row],[Total_Sales_INR]]/10000000</f>
        <v>8.0404800000000009E-3</v>
      </c>
      <c r="J14283" t="s">
        <v>34</v>
      </c>
      <c r="K14283" t="s">
        <v>72</v>
      </c>
      <c r="L14283">
        <v>1</v>
      </c>
      <c r="M14283" t="s">
        <v>181</v>
      </c>
      <c r="N14283" t="s">
        <v>42</v>
      </c>
      <c r="O14283" t="s">
        <v>22</v>
      </c>
    </row>
    <row r="14284" spans="1:15">
      <c r="A14284" t="s">
        <v>21507</v>
      </c>
      <c r="B14284" s="1">
        <v>45964</v>
      </c>
      <c r="C14284" t="s">
        <v>21508</v>
      </c>
      <c r="D14284" t="s">
        <v>16</v>
      </c>
      <c r="E14284" t="s">
        <v>17</v>
      </c>
      <c r="F14284">
        <v>5</v>
      </c>
      <c r="G14284">
        <v>40222.5</v>
      </c>
      <c r="H14284">
        <v>201112.5</v>
      </c>
      <c r="I14284">
        <f>salesdata[[#This Row],[Total_Sales_INR]]/10000000</f>
        <v>2.0111250000000001E-2</v>
      </c>
      <c r="J14284" t="s">
        <v>34</v>
      </c>
      <c r="K14284" t="s">
        <v>19</v>
      </c>
      <c r="L14284">
        <v>2</v>
      </c>
      <c r="M14284" t="s">
        <v>104</v>
      </c>
      <c r="N14284" t="s">
        <v>97</v>
      </c>
      <c r="O14284" t="s">
        <v>22</v>
      </c>
    </row>
    <row r="14285" spans="1:15">
      <c r="A14285" t="s">
        <v>21509</v>
      </c>
      <c r="B14285" s="1">
        <v>45962</v>
      </c>
      <c r="C14285" t="s">
        <v>7250</v>
      </c>
      <c r="D14285" t="s">
        <v>45</v>
      </c>
      <c r="E14285" t="s">
        <v>65</v>
      </c>
      <c r="F14285">
        <v>3</v>
      </c>
      <c r="G14285">
        <v>6165.79</v>
      </c>
      <c r="H14285">
        <v>18497.37</v>
      </c>
      <c r="I14285">
        <f>salesdata[[#This Row],[Total_Sales_INR]]/10000000</f>
        <v>1.849737E-3</v>
      </c>
      <c r="J14285" t="s">
        <v>27</v>
      </c>
      <c r="K14285" t="s">
        <v>35</v>
      </c>
      <c r="L14285">
        <v>3</v>
      </c>
      <c r="M14285" t="s">
        <v>115</v>
      </c>
      <c r="N14285" t="s">
        <v>150</v>
      </c>
      <c r="O14285" t="s">
        <v>22</v>
      </c>
    </row>
    <row r="14286" spans="1:15">
      <c r="A14286" t="s">
        <v>21510</v>
      </c>
      <c r="B14286" s="1">
        <v>45887</v>
      </c>
      <c r="C14286" t="s">
        <v>21511</v>
      </c>
      <c r="D14286" t="s">
        <v>102</v>
      </c>
      <c r="E14286" t="s">
        <v>118</v>
      </c>
      <c r="F14286">
        <v>3</v>
      </c>
      <c r="G14286">
        <v>12168.71</v>
      </c>
      <c r="H14286">
        <v>36506.129999999997</v>
      </c>
      <c r="I14286">
        <f>salesdata[[#This Row],[Total_Sales_INR]]/10000000</f>
        <v>3.6506129999999996E-3</v>
      </c>
      <c r="J14286" t="s">
        <v>47</v>
      </c>
      <c r="K14286" t="s">
        <v>19</v>
      </c>
      <c r="L14286">
        <v>1</v>
      </c>
      <c r="M14286" t="s">
        <v>68</v>
      </c>
      <c r="N14286" t="s">
        <v>173</v>
      </c>
      <c r="O14286" t="s">
        <v>22</v>
      </c>
    </row>
    <row r="14287" spans="1:15">
      <c r="A14287" t="s">
        <v>21512</v>
      </c>
      <c r="B14287" s="1">
        <v>45810</v>
      </c>
      <c r="C14287" t="s">
        <v>21076</v>
      </c>
      <c r="D14287" t="s">
        <v>32</v>
      </c>
      <c r="E14287" t="s">
        <v>40</v>
      </c>
      <c r="F14287">
        <v>3</v>
      </c>
      <c r="G14287">
        <v>30176.21</v>
      </c>
      <c r="H14287">
        <v>90528.63</v>
      </c>
      <c r="I14287">
        <f>salesdata[[#This Row],[Total_Sales_INR]]/10000000</f>
        <v>9.0528630000000013E-3</v>
      </c>
      <c r="J14287" t="s">
        <v>18</v>
      </c>
      <c r="K14287" t="s">
        <v>19</v>
      </c>
      <c r="L14287">
        <v>5</v>
      </c>
      <c r="M14287" t="s">
        <v>41</v>
      </c>
      <c r="N14287" t="s">
        <v>94</v>
      </c>
      <c r="O14287" t="s">
        <v>22</v>
      </c>
    </row>
    <row r="14288" spans="1:15">
      <c r="A14288" t="s">
        <v>21513</v>
      </c>
      <c r="B14288" s="1">
        <v>45705</v>
      </c>
      <c r="C14288" t="s">
        <v>13955</v>
      </c>
      <c r="D14288" t="s">
        <v>102</v>
      </c>
      <c r="E14288" t="s">
        <v>184</v>
      </c>
      <c r="F14288">
        <v>1</v>
      </c>
      <c r="G14288">
        <v>27794.31</v>
      </c>
      <c r="H14288">
        <v>27794.31</v>
      </c>
      <c r="I14288">
        <f>salesdata[[#This Row],[Total_Sales_INR]]/10000000</f>
        <v>2.7794310000000002E-3</v>
      </c>
      <c r="J14288" t="s">
        <v>47</v>
      </c>
      <c r="K14288" t="s">
        <v>72</v>
      </c>
      <c r="L14288">
        <v>1</v>
      </c>
      <c r="M14288" t="s">
        <v>181</v>
      </c>
      <c r="N14288" t="s">
        <v>29</v>
      </c>
      <c r="O14288" t="s">
        <v>22</v>
      </c>
    </row>
    <row r="14289" spans="1:15">
      <c r="A14289" t="s">
        <v>21514</v>
      </c>
      <c r="B14289" s="1">
        <v>45948</v>
      </c>
      <c r="C14289" t="s">
        <v>3854</v>
      </c>
      <c r="D14289" t="s">
        <v>16</v>
      </c>
      <c r="E14289" t="s">
        <v>17</v>
      </c>
      <c r="F14289">
        <v>1</v>
      </c>
      <c r="G14289">
        <v>25579.85</v>
      </c>
      <c r="H14289">
        <v>25579.85</v>
      </c>
      <c r="I14289">
        <f>salesdata[[#This Row],[Total_Sales_INR]]/10000000</f>
        <v>2.557985E-3</v>
      </c>
      <c r="J14289" t="s">
        <v>34</v>
      </c>
      <c r="K14289" t="s">
        <v>19</v>
      </c>
      <c r="L14289">
        <v>3</v>
      </c>
      <c r="M14289" t="s">
        <v>190</v>
      </c>
      <c r="N14289" t="s">
        <v>29</v>
      </c>
      <c r="O14289" t="s">
        <v>22</v>
      </c>
    </row>
    <row r="14290" spans="1:15">
      <c r="A14290" t="s">
        <v>21515</v>
      </c>
      <c r="B14290" s="1">
        <v>45966</v>
      </c>
      <c r="C14290" t="s">
        <v>21516</v>
      </c>
      <c r="D14290" t="s">
        <v>16</v>
      </c>
      <c r="E14290" t="s">
        <v>145</v>
      </c>
      <c r="F14290">
        <v>2</v>
      </c>
      <c r="G14290">
        <v>3773.99</v>
      </c>
      <c r="H14290">
        <v>7547.98</v>
      </c>
      <c r="I14290">
        <f>salesdata[[#This Row],[Total_Sales_INR]]/10000000</f>
        <v>7.5479799999999999E-4</v>
      </c>
      <c r="J14290" t="s">
        <v>18</v>
      </c>
      <c r="K14290" t="s">
        <v>19</v>
      </c>
      <c r="L14290">
        <v>1</v>
      </c>
      <c r="M14290" t="s">
        <v>20</v>
      </c>
      <c r="N14290" t="s">
        <v>29</v>
      </c>
      <c r="O14290" t="s">
        <v>22</v>
      </c>
    </row>
    <row r="14291" spans="1:15">
      <c r="A14291" t="s">
        <v>21517</v>
      </c>
      <c r="B14291" s="1">
        <v>45681</v>
      </c>
      <c r="C14291" t="s">
        <v>725</v>
      </c>
      <c r="D14291" t="s">
        <v>45</v>
      </c>
      <c r="E14291" t="s">
        <v>60</v>
      </c>
      <c r="F14291">
        <v>4</v>
      </c>
      <c r="G14291">
        <v>10208.91</v>
      </c>
      <c r="H14291">
        <v>40835.64</v>
      </c>
      <c r="I14291">
        <f>salesdata[[#This Row],[Total_Sales_INR]]/10000000</f>
        <v>4.0835639999999996E-3</v>
      </c>
      <c r="J14291" t="s">
        <v>34</v>
      </c>
      <c r="K14291" t="s">
        <v>35</v>
      </c>
      <c r="L14291">
        <v>1</v>
      </c>
      <c r="M14291" t="s">
        <v>107</v>
      </c>
      <c r="N14291" t="s">
        <v>173</v>
      </c>
      <c r="O14291" t="s">
        <v>22</v>
      </c>
    </row>
    <row r="14292" spans="1:15">
      <c r="A14292" t="s">
        <v>21518</v>
      </c>
      <c r="B14292" s="1">
        <v>45820</v>
      </c>
      <c r="C14292" t="s">
        <v>21519</v>
      </c>
      <c r="D14292" t="s">
        <v>16</v>
      </c>
      <c r="E14292" t="s">
        <v>17</v>
      </c>
      <c r="F14292">
        <v>4</v>
      </c>
      <c r="G14292">
        <v>43164.1</v>
      </c>
      <c r="H14292">
        <v>172656.4</v>
      </c>
      <c r="I14292">
        <f>salesdata[[#This Row],[Total_Sales_INR]]/10000000</f>
        <v>1.7265639999999999E-2</v>
      </c>
      <c r="J14292" t="s">
        <v>47</v>
      </c>
      <c r="K14292" t="s">
        <v>19</v>
      </c>
      <c r="L14292">
        <v>2</v>
      </c>
      <c r="M14292" t="s">
        <v>141</v>
      </c>
      <c r="N14292" t="s">
        <v>97</v>
      </c>
      <c r="O14292" t="s">
        <v>22</v>
      </c>
    </row>
    <row r="14293" spans="1:15">
      <c r="A14293" t="s">
        <v>21520</v>
      </c>
      <c r="B14293" s="1">
        <v>45804</v>
      </c>
      <c r="C14293" t="s">
        <v>9760</v>
      </c>
      <c r="D14293" t="s">
        <v>102</v>
      </c>
      <c r="E14293" t="s">
        <v>103</v>
      </c>
      <c r="F14293">
        <v>2</v>
      </c>
      <c r="G14293">
        <v>9858.76</v>
      </c>
      <c r="H14293">
        <v>19717.52</v>
      </c>
      <c r="I14293">
        <f>salesdata[[#This Row],[Total_Sales_INR]]/10000000</f>
        <v>1.9717520000000002E-3</v>
      </c>
      <c r="J14293" t="s">
        <v>34</v>
      </c>
      <c r="K14293" t="s">
        <v>72</v>
      </c>
      <c r="L14293">
        <v>2</v>
      </c>
      <c r="M14293" t="s">
        <v>104</v>
      </c>
      <c r="N14293" t="s">
        <v>97</v>
      </c>
      <c r="O14293" t="s">
        <v>22</v>
      </c>
    </row>
    <row r="14294" spans="1:15">
      <c r="A14294" t="s">
        <v>21521</v>
      </c>
      <c r="B14294" s="1">
        <v>45898</v>
      </c>
      <c r="C14294" t="s">
        <v>5391</v>
      </c>
      <c r="D14294" t="s">
        <v>45</v>
      </c>
      <c r="E14294" t="s">
        <v>85</v>
      </c>
      <c r="F14294">
        <v>1</v>
      </c>
      <c r="G14294">
        <v>32643.11</v>
      </c>
      <c r="H14294">
        <v>32643.11</v>
      </c>
      <c r="I14294">
        <f>salesdata[[#This Row],[Total_Sales_INR]]/10000000</f>
        <v>3.2643110000000002E-3</v>
      </c>
      <c r="J14294" t="s">
        <v>27</v>
      </c>
      <c r="K14294" t="s">
        <v>35</v>
      </c>
      <c r="L14294">
        <v>4</v>
      </c>
      <c r="M14294" t="s">
        <v>185</v>
      </c>
      <c r="N14294" t="s">
        <v>124</v>
      </c>
      <c r="O14294" t="s">
        <v>22</v>
      </c>
    </row>
    <row r="14295" spans="1:15">
      <c r="A14295" t="s">
        <v>21522</v>
      </c>
      <c r="B14295" s="1">
        <v>45941</v>
      </c>
      <c r="C14295" t="s">
        <v>21523</v>
      </c>
      <c r="D14295" t="s">
        <v>102</v>
      </c>
      <c r="E14295" t="s">
        <v>155</v>
      </c>
      <c r="F14295">
        <v>5</v>
      </c>
      <c r="G14295">
        <v>24971.25</v>
      </c>
      <c r="H14295">
        <v>124856.25</v>
      </c>
      <c r="I14295">
        <f>salesdata[[#This Row],[Total_Sales_INR]]/10000000</f>
        <v>1.2485625E-2</v>
      </c>
      <c r="J14295" t="s">
        <v>47</v>
      </c>
      <c r="K14295" t="s">
        <v>35</v>
      </c>
      <c r="L14295">
        <v>3</v>
      </c>
      <c r="M14295" t="s">
        <v>115</v>
      </c>
      <c r="N14295" t="s">
        <v>37</v>
      </c>
      <c r="O14295" t="s">
        <v>22</v>
      </c>
    </row>
    <row r="14296" spans="1:15">
      <c r="A14296" t="s">
        <v>21524</v>
      </c>
      <c r="B14296" s="1">
        <v>45709</v>
      </c>
      <c r="C14296" t="s">
        <v>4718</v>
      </c>
      <c r="D14296" t="s">
        <v>102</v>
      </c>
      <c r="E14296" t="s">
        <v>103</v>
      </c>
      <c r="F14296">
        <v>3</v>
      </c>
      <c r="G14296">
        <v>7605.98</v>
      </c>
      <c r="H14296">
        <v>22817.94</v>
      </c>
      <c r="I14296">
        <f>salesdata[[#This Row],[Total_Sales_INR]]/10000000</f>
        <v>2.2817939999999997E-3</v>
      </c>
      <c r="J14296" t="s">
        <v>47</v>
      </c>
      <c r="K14296" t="s">
        <v>19</v>
      </c>
      <c r="L14296">
        <v>3</v>
      </c>
      <c r="M14296" t="s">
        <v>61</v>
      </c>
      <c r="N14296" t="s">
        <v>127</v>
      </c>
      <c r="O14296" t="s">
        <v>22</v>
      </c>
    </row>
    <row r="14297" spans="1:15">
      <c r="A14297" t="s">
        <v>21525</v>
      </c>
      <c r="B14297" s="1">
        <v>45941</v>
      </c>
      <c r="C14297" t="s">
        <v>9797</v>
      </c>
      <c r="D14297" t="s">
        <v>32</v>
      </c>
      <c r="E14297" t="s">
        <v>250</v>
      </c>
      <c r="F14297">
        <v>3</v>
      </c>
      <c r="G14297">
        <v>18171.93</v>
      </c>
      <c r="H14297">
        <v>54515.79</v>
      </c>
      <c r="I14297">
        <f>salesdata[[#This Row],[Total_Sales_INR]]/10000000</f>
        <v>5.4515789999999998E-3</v>
      </c>
      <c r="J14297" t="s">
        <v>47</v>
      </c>
      <c r="K14297" t="s">
        <v>72</v>
      </c>
      <c r="L14297">
        <v>5</v>
      </c>
      <c r="M14297" t="s">
        <v>73</v>
      </c>
      <c r="N14297" t="s">
        <v>52</v>
      </c>
      <c r="O14297" t="s">
        <v>22</v>
      </c>
    </row>
    <row r="14298" spans="1:15">
      <c r="A14298" t="s">
        <v>21526</v>
      </c>
      <c r="B14298" s="1">
        <v>45794</v>
      </c>
      <c r="C14298" t="s">
        <v>8775</v>
      </c>
      <c r="D14298" t="s">
        <v>45</v>
      </c>
      <c r="E14298" t="s">
        <v>55</v>
      </c>
      <c r="F14298">
        <v>4</v>
      </c>
      <c r="G14298">
        <v>22953.599999999999</v>
      </c>
      <c r="H14298">
        <v>91814.399999999994</v>
      </c>
      <c r="I14298">
        <f>salesdata[[#This Row],[Total_Sales_INR]]/10000000</f>
        <v>9.181439999999999E-3</v>
      </c>
      <c r="J14298" t="s">
        <v>34</v>
      </c>
      <c r="K14298" t="s">
        <v>72</v>
      </c>
      <c r="L14298">
        <v>4</v>
      </c>
      <c r="M14298" t="s">
        <v>88</v>
      </c>
      <c r="N14298" t="s">
        <v>124</v>
      </c>
      <c r="O14298" t="s">
        <v>22</v>
      </c>
    </row>
    <row r="14299" spans="1:15">
      <c r="A14299" t="s">
        <v>21527</v>
      </c>
      <c r="B14299" s="1">
        <v>45705</v>
      </c>
      <c r="C14299" t="s">
        <v>9590</v>
      </c>
      <c r="D14299" t="s">
        <v>25</v>
      </c>
      <c r="E14299" t="s">
        <v>280</v>
      </c>
      <c r="F14299">
        <v>3</v>
      </c>
      <c r="G14299">
        <v>6170.8</v>
      </c>
      <c r="H14299">
        <v>18512.400000000001</v>
      </c>
      <c r="I14299">
        <f>salesdata[[#This Row],[Total_Sales_INR]]/10000000</f>
        <v>1.8512400000000001E-3</v>
      </c>
      <c r="J14299" t="s">
        <v>47</v>
      </c>
      <c r="K14299" t="s">
        <v>19</v>
      </c>
      <c r="L14299">
        <v>4</v>
      </c>
      <c r="M14299" t="s">
        <v>160</v>
      </c>
      <c r="N14299" t="s">
        <v>74</v>
      </c>
      <c r="O14299" t="s">
        <v>22</v>
      </c>
    </row>
    <row r="14300" spans="1:15">
      <c r="A14300" t="s">
        <v>21528</v>
      </c>
      <c r="B14300" s="1">
        <v>45673</v>
      </c>
      <c r="C14300" t="s">
        <v>3451</v>
      </c>
      <c r="D14300" t="s">
        <v>16</v>
      </c>
      <c r="E14300" t="s">
        <v>17</v>
      </c>
      <c r="F14300">
        <v>3</v>
      </c>
      <c r="G14300">
        <v>21707.13</v>
      </c>
      <c r="H14300">
        <v>65121.39</v>
      </c>
      <c r="I14300">
        <f>salesdata[[#This Row],[Total_Sales_INR]]/10000000</f>
        <v>6.5121390000000001E-3</v>
      </c>
      <c r="J14300" t="s">
        <v>27</v>
      </c>
      <c r="K14300" t="s">
        <v>72</v>
      </c>
      <c r="L14300">
        <v>5</v>
      </c>
      <c r="M14300" t="s">
        <v>51</v>
      </c>
      <c r="N14300" t="s">
        <v>74</v>
      </c>
      <c r="O14300" t="s">
        <v>22</v>
      </c>
    </row>
    <row r="14301" spans="1:15">
      <c r="A14301" t="s">
        <v>21529</v>
      </c>
      <c r="B14301" s="1">
        <v>45748</v>
      </c>
      <c r="C14301" t="s">
        <v>1738</v>
      </c>
      <c r="D14301" t="s">
        <v>25</v>
      </c>
      <c r="E14301" t="s">
        <v>91</v>
      </c>
      <c r="F14301">
        <v>3</v>
      </c>
      <c r="G14301">
        <v>36815.360000000001</v>
      </c>
      <c r="H14301">
        <v>110446.08</v>
      </c>
      <c r="I14301">
        <f>salesdata[[#This Row],[Total_Sales_INR]]/10000000</f>
        <v>1.1044608000000001E-2</v>
      </c>
      <c r="J14301" t="s">
        <v>18</v>
      </c>
      <c r="K14301" t="s">
        <v>35</v>
      </c>
      <c r="L14301">
        <v>3</v>
      </c>
      <c r="M14301" t="s">
        <v>190</v>
      </c>
      <c r="N14301" t="s">
        <v>120</v>
      </c>
      <c r="O14301" t="s">
        <v>22</v>
      </c>
    </row>
    <row r="14302" spans="1:15">
      <c r="A14302" t="s">
        <v>21530</v>
      </c>
      <c r="B14302" s="1">
        <v>45768</v>
      </c>
      <c r="C14302" t="s">
        <v>7532</v>
      </c>
      <c r="D14302" t="s">
        <v>32</v>
      </c>
      <c r="E14302" t="s">
        <v>309</v>
      </c>
      <c r="F14302">
        <v>5</v>
      </c>
      <c r="G14302">
        <v>16897.509999999998</v>
      </c>
      <c r="H14302">
        <v>84487.55</v>
      </c>
      <c r="I14302">
        <f>salesdata[[#This Row],[Total_Sales_INR]]/10000000</f>
        <v>8.4487550000000005E-3</v>
      </c>
      <c r="J14302" t="s">
        <v>27</v>
      </c>
      <c r="K14302" t="s">
        <v>19</v>
      </c>
      <c r="L14302">
        <v>4</v>
      </c>
      <c r="M14302" t="s">
        <v>88</v>
      </c>
      <c r="N14302" t="s">
        <v>167</v>
      </c>
      <c r="O14302" t="s">
        <v>22</v>
      </c>
    </row>
    <row r="14303" spans="1:15">
      <c r="A14303" t="s">
        <v>21531</v>
      </c>
      <c r="B14303" s="1">
        <v>45999</v>
      </c>
      <c r="C14303" t="s">
        <v>11472</v>
      </c>
      <c r="D14303" t="s">
        <v>25</v>
      </c>
      <c r="E14303" t="s">
        <v>26</v>
      </c>
      <c r="F14303">
        <v>4</v>
      </c>
      <c r="G14303">
        <v>29138.5</v>
      </c>
      <c r="H14303">
        <v>116554</v>
      </c>
      <c r="I14303">
        <f>salesdata[[#This Row],[Total_Sales_INR]]/10000000</f>
        <v>1.16554E-2</v>
      </c>
      <c r="J14303" t="s">
        <v>18</v>
      </c>
      <c r="K14303" t="s">
        <v>35</v>
      </c>
      <c r="L14303">
        <v>1</v>
      </c>
      <c r="M14303" t="s">
        <v>68</v>
      </c>
      <c r="N14303" t="s">
        <v>213</v>
      </c>
      <c r="O14303" t="s">
        <v>22</v>
      </c>
    </row>
    <row r="14304" spans="1:15">
      <c r="A14304" t="s">
        <v>21532</v>
      </c>
      <c r="B14304" s="1">
        <v>46013</v>
      </c>
      <c r="C14304" t="s">
        <v>11253</v>
      </c>
      <c r="D14304" t="s">
        <v>16</v>
      </c>
      <c r="E14304" t="s">
        <v>130</v>
      </c>
      <c r="F14304">
        <v>2</v>
      </c>
      <c r="G14304">
        <v>19553.8</v>
      </c>
      <c r="H14304">
        <v>39107.599999999999</v>
      </c>
      <c r="I14304">
        <f>salesdata[[#This Row],[Total_Sales_INR]]/10000000</f>
        <v>3.9107600000000001E-3</v>
      </c>
      <c r="J14304" t="s">
        <v>18</v>
      </c>
      <c r="K14304" t="s">
        <v>72</v>
      </c>
      <c r="L14304">
        <v>5</v>
      </c>
      <c r="M14304" t="s">
        <v>41</v>
      </c>
      <c r="N14304" t="s">
        <v>42</v>
      </c>
      <c r="O14304" t="s">
        <v>22</v>
      </c>
    </row>
    <row r="14305" spans="1:15">
      <c r="A14305" t="s">
        <v>21533</v>
      </c>
      <c r="B14305" s="1">
        <v>45712</v>
      </c>
      <c r="C14305" t="s">
        <v>21534</v>
      </c>
      <c r="D14305" t="s">
        <v>25</v>
      </c>
      <c r="E14305" t="s">
        <v>280</v>
      </c>
      <c r="F14305">
        <v>1</v>
      </c>
      <c r="G14305">
        <v>31053.72</v>
      </c>
      <c r="H14305">
        <v>31053.72</v>
      </c>
      <c r="I14305">
        <f>salesdata[[#This Row],[Total_Sales_INR]]/10000000</f>
        <v>3.1053719999999999E-3</v>
      </c>
      <c r="J14305" t="s">
        <v>27</v>
      </c>
      <c r="K14305" t="s">
        <v>35</v>
      </c>
      <c r="L14305">
        <v>2</v>
      </c>
      <c r="M14305" t="s">
        <v>104</v>
      </c>
      <c r="N14305" t="s">
        <v>167</v>
      </c>
      <c r="O14305" t="s">
        <v>22</v>
      </c>
    </row>
    <row r="14306" spans="1:15">
      <c r="A14306" t="s">
        <v>21535</v>
      </c>
      <c r="B14306" s="1">
        <v>45902</v>
      </c>
      <c r="C14306" t="s">
        <v>4089</v>
      </c>
      <c r="D14306" t="s">
        <v>32</v>
      </c>
      <c r="E14306" t="s">
        <v>33</v>
      </c>
      <c r="F14306">
        <v>2</v>
      </c>
      <c r="G14306">
        <v>32765.15</v>
      </c>
      <c r="H14306">
        <v>65530.3</v>
      </c>
      <c r="I14306">
        <f>salesdata[[#This Row],[Total_Sales_INR]]/10000000</f>
        <v>6.5530300000000005E-3</v>
      </c>
      <c r="J14306" t="s">
        <v>27</v>
      </c>
      <c r="K14306" t="s">
        <v>19</v>
      </c>
      <c r="L14306">
        <v>5</v>
      </c>
      <c r="M14306" t="s">
        <v>170</v>
      </c>
      <c r="N14306" t="s">
        <v>42</v>
      </c>
      <c r="O14306" t="s">
        <v>22</v>
      </c>
    </row>
    <row r="14307" spans="1:15">
      <c r="A14307" t="s">
        <v>21536</v>
      </c>
      <c r="B14307" s="1">
        <v>45679</v>
      </c>
      <c r="C14307" t="s">
        <v>7824</v>
      </c>
      <c r="D14307" t="s">
        <v>25</v>
      </c>
      <c r="E14307" t="s">
        <v>140</v>
      </c>
      <c r="F14307">
        <v>3</v>
      </c>
      <c r="G14307">
        <v>49604.74</v>
      </c>
      <c r="H14307">
        <v>148814.22</v>
      </c>
      <c r="I14307">
        <f>salesdata[[#This Row],[Total_Sales_INR]]/10000000</f>
        <v>1.4881422E-2</v>
      </c>
      <c r="J14307" t="s">
        <v>47</v>
      </c>
      <c r="K14307" t="s">
        <v>72</v>
      </c>
      <c r="L14307">
        <v>4</v>
      </c>
      <c r="M14307" t="s">
        <v>88</v>
      </c>
      <c r="N14307" t="s">
        <v>150</v>
      </c>
      <c r="O14307" t="s">
        <v>22</v>
      </c>
    </row>
    <row r="14308" spans="1:15">
      <c r="A14308" t="s">
        <v>21537</v>
      </c>
      <c r="B14308" s="1">
        <v>45976</v>
      </c>
      <c r="C14308" t="s">
        <v>15346</v>
      </c>
      <c r="D14308" t="s">
        <v>25</v>
      </c>
      <c r="E14308" t="s">
        <v>140</v>
      </c>
      <c r="F14308">
        <v>4</v>
      </c>
      <c r="G14308">
        <v>17060.509999999998</v>
      </c>
      <c r="H14308">
        <v>68242.039999999994</v>
      </c>
      <c r="I14308">
        <f>salesdata[[#This Row],[Total_Sales_INR]]/10000000</f>
        <v>6.8242039999999995E-3</v>
      </c>
      <c r="J14308" t="s">
        <v>27</v>
      </c>
      <c r="K14308" t="s">
        <v>35</v>
      </c>
      <c r="L14308">
        <v>3</v>
      </c>
      <c r="M14308" t="s">
        <v>61</v>
      </c>
      <c r="N14308" t="s">
        <v>29</v>
      </c>
      <c r="O14308" t="s">
        <v>22</v>
      </c>
    </row>
    <row r="14309" spans="1:15">
      <c r="A14309" t="s">
        <v>21538</v>
      </c>
      <c r="B14309" s="1">
        <v>45712</v>
      </c>
      <c r="C14309" t="s">
        <v>14984</v>
      </c>
      <c r="D14309" t="s">
        <v>45</v>
      </c>
      <c r="E14309" t="s">
        <v>60</v>
      </c>
      <c r="F14309">
        <v>5</v>
      </c>
      <c r="G14309">
        <v>30371.31</v>
      </c>
      <c r="H14309">
        <v>151856.54999999999</v>
      </c>
      <c r="I14309">
        <f>salesdata[[#This Row],[Total_Sales_INR]]/10000000</f>
        <v>1.5185654999999999E-2</v>
      </c>
      <c r="J14309" t="s">
        <v>47</v>
      </c>
      <c r="K14309" t="s">
        <v>72</v>
      </c>
      <c r="L14309">
        <v>3</v>
      </c>
      <c r="M14309" t="s">
        <v>115</v>
      </c>
      <c r="N14309" t="s">
        <v>48</v>
      </c>
      <c r="O14309" t="s">
        <v>22</v>
      </c>
    </row>
    <row r="14310" spans="1:15">
      <c r="A14310" t="s">
        <v>21539</v>
      </c>
      <c r="B14310" s="1">
        <v>45734</v>
      </c>
      <c r="C14310" t="s">
        <v>12074</v>
      </c>
      <c r="D14310" t="s">
        <v>45</v>
      </c>
      <c r="E14310" t="s">
        <v>46</v>
      </c>
      <c r="F14310">
        <v>5</v>
      </c>
      <c r="G14310">
        <v>21492.86</v>
      </c>
      <c r="H14310">
        <v>107464.3</v>
      </c>
      <c r="I14310">
        <f>salesdata[[#This Row],[Total_Sales_INR]]/10000000</f>
        <v>1.074643E-2</v>
      </c>
      <c r="J14310" t="s">
        <v>34</v>
      </c>
      <c r="K14310" t="s">
        <v>19</v>
      </c>
      <c r="L14310">
        <v>1</v>
      </c>
      <c r="M14310" t="s">
        <v>68</v>
      </c>
      <c r="N14310" t="s">
        <v>69</v>
      </c>
      <c r="O14310" t="s">
        <v>22</v>
      </c>
    </row>
    <row r="14311" spans="1:15">
      <c r="A14311" t="s">
        <v>21540</v>
      </c>
      <c r="B14311" s="1">
        <v>45770</v>
      </c>
      <c r="C14311" t="s">
        <v>21541</v>
      </c>
      <c r="D14311" t="s">
        <v>32</v>
      </c>
      <c r="E14311" t="s">
        <v>250</v>
      </c>
      <c r="F14311">
        <v>1</v>
      </c>
      <c r="G14311">
        <v>28796.47</v>
      </c>
      <c r="H14311">
        <v>28796.47</v>
      </c>
      <c r="I14311">
        <f>salesdata[[#This Row],[Total_Sales_INR]]/10000000</f>
        <v>2.8796469999999999E-3</v>
      </c>
      <c r="J14311" t="s">
        <v>27</v>
      </c>
      <c r="K14311" t="s">
        <v>72</v>
      </c>
      <c r="L14311">
        <v>1</v>
      </c>
      <c r="M14311" t="s">
        <v>20</v>
      </c>
      <c r="N14311" t="s">
        <v>29</v>
      </c>
      <c r="O14311" t="s">
        <v>22</v>
      </c>
    </row>
    <row r="14312" spans="1:15">
      <c r="A14312" t="s">
        <v>21542</v>
      </c>
      <c r="B14312" s="1">
        <v>45936</v>
      </c>
      <c r="C14312" t="s">
        <v>15555</v>
      </c>
      <c r="D14312" t="s">
        <v>32</v>
      </c>
      <c r="E14312" t="s">
        <v>309</v>
      </c>
      <c r="F14312">
        <v>1</v>
      </c>
      <c r="G14312">
        <v>23780.11</v>
      </c>
      <c r="H14312">
        <v>23780.11</v>
      </c>
      <c r="I14312">
        <f>salesdata[[#This Row],[Total_Sales_INR]]/10000000</f>
        <v>2.3780110000000002E-3</v>
      </c>
      <c r="J14312" t="s">
        <v>18</v>
      </c>
      <c r="K14312" t="s">
        <v>72</v>
      </c>
      <c r="L14312">
        <v>1</v>
      </c>
      <c r="M14312" t="s">
        <v>107</v>
      </c>
      <c r="N14312" t="s">
        <v>167</v>
      </c>
      <c r="O14312" t="s">
        <v>22</v>
      </c>
    </row>
    <row r="14313" spans="1:15">
      <c r="A14313" t="s">
        <v>21543</v>
      </c>
      <c r="B14313" s="1">
        <v>45853</v>
      </c>
      <c r="C14313" t="s">
        <v>11767</v>
      </c>
      <c r="D14313" t="s">
        <v>16</v>
      </c>
      <c r="E14313" t="s">
        <v>159</v>
      </c>
      <c r="F14313">
        <v>4</v>
      </c>
      <c r="G14313">
        <v>41526.35</v>
      </c>
      <c r="H14313">
        <v>166105.4</v>
      </c>
      <c r="I14313">
        <f>salesdata[[#This Row],[Total_Sales_INR]]/10000000</f>
        <v>1.661054E-2</v>
      </c>
      <c r="J14313" t="s">
        <v>27</v>
      </c>
      <c r="K14313" t="s">
        <v>72</v>
      </c>
      <c r="L14313">
        <v>3</v>
      </c>
      <c r="M14313" t="s">
        <v>36</v>
      </c>
      <c r="N14313" t="s">
        <v>48</v>
      </c>
      <c r="O14313" t="s">
        <v>22</v>
      </c>
    </row>
    <row r="14314" spans="1:15">
      <c r="A14314" t="s">
        <v>21544</v>
      </c>
      <c r="B14314" s="1">
        <v>45813</v>
      </c>
      <c r="C14314" t="s">
        <v>4603</v>
      </c>
      <c r="D14314" t="s">
        <v>45</v>
      </c>
      <c r="E14314" t="s">
        <v>46</v>
      </c>
      <c r="F14314">
        <v>4</v>
      </c>
      <c r="G14314">
        <v>27730.240000000002</v>
      </c>
      <c r="H14314">
        <v>110920.96000000001</v>
      </c>
      <c r="I14314">
        <f>salesdata[[#This Row],[Total_Sales_INR]]/10000000</f>
        <v>1.1092096000000001E-2</v>
      </c>
      <c r="J14314" t="s">
        <v>34</v>
      </c>
      <c r="K14314" t="s">
        <v>72</v>
      </c>
      <c r="L14314">
        <v>1</v>
      </c>
      <c r="M14314" t="s">
        <v>181</v>
      </c>
      <c r="N14314" t="s">
        <v>178</v>
      </c>
      <c r="O14314" t="s">
        <v>22</v>
      </c>
    </row>
    <row r="14315" spans="1:15">
      <c r="A14315" t="s">
        <v>21545</v>
      </c>
      <c r="B14315" s="1">
        <v>45736</v>
      </c>
      <c r="C14315" t="s">
        <v>5584</v>
      </c>
      <c r="D14315" t="s">
        <v>45</v>
      </c>
      <c r="E14315" t="s">
        <v>46</v>
      </c>
      <c r="F14315">
        <v>5</v>
      </c>
      <c r="G14315">
        <v>45258.25</v>
      </c>
      <c r="H14315">
        <v>226291.25</v>
      </c>
      <c r="I14315">
        <f>salesdata[[#This Row],[Total_Sales_INR]]/10000000</f>
        <v>2.2629125E-2</v>
      </c>
      <c r="J14315" t="s">
        <v>18</v>
      </c>
      <c r="K14315" t="s">
        <v>19</v>
      </c>
      <c r="L14315">
        <v>1</v>
      </c>
      <c r="M14315" t="s">
        <v>107</v>
      </c>
      <c r="N14315" t="s">
        <v>156</v>
      </c>
      <c r="O14315" t="s">
        <v>22</v>
      </c>
    </row>
    <row r="14316" spans="1:15">
      <c r="A14316" t="s">
        <v>21546</v>
      </c>
      <c r="B14316" s="1">
        <v>45746</v>
      </c>
      <c r="C14316" t="s">
        <v>21547</v>
      </c>
      <c r="D14316" t="s">
        <v>25</v>
      </c>
      <c r="E14316" t="s">
        <v>140</v>
      </c>
      <c r="F14316">
        <v>2</v>
      </c>
      <c r="G14316">
        <v>46307.02</v>
      </c>
      <c r="H14316">
        <v>92614.04</v>
      </c>
      <c r="I14316">
        <f>salesdata[[#This Row],[Total_Sales_INR]]/10000000</f>
        <v>9.2614039999999991E-3</v>
      </c>
      <c r="J14316" t="s">
        <v>34</v>
      </c>
      <c r="K14316" t="s">
        <v>72</v>
      </c>
      <c r="L14316">
        <v>2</v>
      </c>
      <c r="M14316" t="s">
        <v>104</v>
      </c>
      <c r="N14316" t="s">
        <v>127</v>
      </c>
      <c r="O14316" t="s">
        <v>22</v>
      </c>
    </row>
    <row r="14317" spans="1:15">
      <c r="A14317" t="s">
        <v>21548</v>
      </c>
      <c r="B14317" s="1">
        <v>45735</v>
      </c>
      <c r="C14317" t="s">
        <v>21549</v>
      </c>
      <c r="D14317" t="s">
        <v>102</v>
      </c>
      <c r="E14317" t="s">
        <v>155</v>
      </c>
      <c r="F14317">
        <v>5</v>
      </c>
      <c r="G14317">
        <v>6171.95</v>
      </c>
      <c r="H14317">
        <v>30859.75</v>
      </c>
      <c r="I14317">
        <f>salesdata[[#This Row],[Total_Sales_INR]]/10000000</f>
        <v>3.0859749999999999E-3</v>
      </c>
      <c r="J14317" t="s">
        <v>47</v>
      </c>
      <c r="K14317" t="s">
        <v>35</v>
      </c>
      <c r="L14317">
        <v>5</v>
      </c>
      <c r="M14317" t="s">
        <v>170</v>
      </c>
      <c r="N14317" t="s">
        <v>150</v>
      </c>
      <c r="O14317" t="s">
        <v>22</v>
      </c>
    </row>
    <row r="14318" spans="1:15">
      <c r="A14318" t="s">
        <v>21550</v>
      </c>
      <c r="B14318" s="1">
        <v>45898</v>
      </c>
      <c r="C14318" t="s">
        <v>4907</v>
      </c>
      <c r="D14318" t="s">
        <v>102</v>
      </c>
      <c r="E14318" t="s">
        <v>103</v>
      </c>
      <c r="F14318">
        <v>4</v>
      </c>
      <c r="G14318">
        <v>4124.67</v>
      </c>
      <c r="H14318">
        <v>16498.68</v>
      </c>
      <c r="I14318">
        <f>salesdata[[#This Row],[Total_Sales_INR]]/10000000</f>
        <v>1.6498680000000001E-3</v>
      </c>
      <c r="J14318" t="s">
        <v>18</v>
      </c>
      <c r="K14318" t="s">
        <v>35</v>
      </c>
      <c r="L14318">
        <v>5</v>
      </c>
      <c r="M14318" t="s">
        <v>28</v>
      </c>
      <c r="N14318" t="s">
        <v>173</v>
      </c>
      <c r="O14318" t="s">
        <v>22</v>
      </c>
    </row>
    <row r="14319" spans="1:15">
      <c r="A14319" t="s">
        <v>21551</v>
      </c>
      <c r="B14319" s="1">
        <v>45928</v>
      </c>
      <c r="C14319" t="s">
        <v>21552</v>
      </c>
      <c r="D14319" t="s">
        <v>25</v>
      </c>
      <c r="E14319" t="s">
        <v>140</v>
      </c>
      <c r="F14319">
        <v>2</v>
      </c>
      <c r="G14319">
        <v>27383.65</v>
      </c>
      <c r="H14319">
        <v>54767.3</v>
      </c>
      <c r="I14319">
        <f>salesdata[[#This Row],[Total_Sales_INR]]/10000000</f>
        <v>5.47673E-3</v>
      </c>
      <c r="J14319" t="s">
        <v>47</v>
      </c>
      <c r="K14319" t="s">
        <v>72</v>
      </c>
      <c r="L14319">
        <v>1</v>
      </c>
      <c r="M14319" t="s">
        <v>181</v>
      </c>
      <c r="N14319" t="s">
        <v>48</v>
      </c>
      <c r="O14319" t="s">
        <v>22</v>
      </c>
    </row>
    <row r="14320" spans="1:15">
      <c r="A14320" t="s">
        <v>21553</v>
      </c>
      <c r="B14320" s="1">
        <v>45773</v>
      </c>
      <c r="C14320" t="s">
        <v>21554</v>
      </c>
      <c r="D14320" t="s">
        <v>25</v>
      </c>
      <c r="E14320" t="s">
        <v>280</v>
      </c>
      <c r="F14320">
        <v>5</v>
      </c>
      <c r="G14320">
        <v>14903.21</v>
      </c>
      <c r="H14320">
        <v>74516.05</v>
      </c>
      <c r="I14320">
        <f>salesdata[[#This Row],[Total_Sales_INR]]/10000000</f>
        <v>7.451605E-3</v>
      </c>
      <c r="J14320" t="s">
        <v>34</v>
      </c>
      <c r="K14320" t="s">
        <v>19</v>
      </c>
      <c r="L14320">
        <v>2</v>
      </c>
      <c r="M14320" t="s">
        <v>133</v>
      </c>
      <c r="N14320" t="s">
        <v>29</v>
      </c>
      <c r="O14320" t="s">
        <v>22</v>
      </c>
    </row>
    <row r="14321" spans="1:15">
      <c r="A14321" t="s">
        <v>21555</v>
      </c>
      <c r="B14321" s="1">
        <v>45867</v>
      </c>
      <c r="C14321" t="s">
        <v>16831</v>
      </c>
      <c r="D14321" t="s">
        <v>45</v>
      </c>
      <c r="E14321" t="s">
        <v>65</v>
      </c>
      <c r="F14321">
        <v>3</v>
      </c>
      <c r="G14321">
        <v>3618.7</v>
      </c>
      <c r="H14321">
        <v>10856.1</v>
      </c>
      <c r="I14321">
        <f>salesdata[[#This Row],[Total_Sales_INR]]/10000000</f>
        <v>1.0856100000000001E-3</v>
      </c>
      <c r="J14321" t="s">
        <v>27</v>
      </c>
      <c r="K14321" t="s">
        <v>19</v>
      </c>
      <c r="L14321">
        <v>1</v>
      </c>
      <c r="M14321" t="s">
        <v>119</v>
      </c>
      <c r="N14321" t="s">
        <v>62</v>
      </c>
      <c r="O14321" t="s">
        <v>22</v>
      </c>
    </row>
    <row r="14322" spans="1:15">
      <c r="A14322" t="s">
        <v>21556</v>
      </c>
      <c r="B14322" s="1">
        <v>45668</v>
      </c>
      <c r="C14322" t="s">
        <v>474</v>
      </c>
      <c r="D14322" t="s">
        <v>25</v>
      </c>
      <c r="E14322" t="s">
        <v>91</v>
      </c>
      <c r="F14322">
        <v>3</v>
      </c>
      <c r="G14322">
        <v>14573.48</v>
      </c>
      <c r="H14322">
        <v>43720.44</v>
      </c>
      <c r="I14322">
        <f>salesdata[[#This Row],[Total_Sales_INR]]/10000000</f>
        <v>4.3720440000000003E-3</v>
      </c>
      <c r="J14322" t="s">
        <v>34</v>
      </c>
      <c r="K14322" t="s">
        <v>19</v>
      </c>
      <c r="L14322">
        <v>3</v>
      </c>
      <c r="M14322" t="s">
        <v>115</v>
      </c>
      <c r="N14322" t="s">
        <v>213</v>
      </c>
      <c r="O14322" t="s">
        <v>22</v>
      </c>
    </row>
    <row r="14323" spans="1:15">
      <c r="A14323" t="s">
        <v>21557</v>
      </c>
      <c r="B14323" s="1">
        <v>45666</v>
      </c>
      <c r="C14323" t="s">
        <v>1517</v>
      </c>
      <c r="D14323" t="s">
        <v>25</v>
      </c>
      <c r="E14323" t="s">
        <v>223</v>
      </c>
      <c r="F14323">
        <v>5</v>
      </c>
      <c r="G14323">
        <v>9002.17</v>
      </c>
      <c r="H14323">
        <v>45010.85</v>
      </c>
      <c r="I14323">
        <f>salesdata[[#This Row],[Total_Sales_INR]]/10000000</f>
        <v>4.5010850000000002E-3</v>
      </c>
      <c r="J14323" t="s">
        <v>47</v>
      </c>
      <c r="K14323" t="s">
        <v>35</v>
      </c>
      <c r="L14323">
        <v>2</v>
      </c>
      <c r="M14323" t="s">
        <v>104</v>
      </c>
      <c r="N14323" t="s">
        <v>57</v>
      </c>
      <c r="O14323" t="s">
        <v>22</v>
      </c>
    </row>
    <row r="14324" spans="1:15">
      <c r="A14324" t="s">
        <v>21558</v>
      </c>
      <c r="B14324" s="1">
        <v>45892</v>
      </c>
      <c r="C14324" t="s">
        <v>13221</v>
      </c>
      <c r="D14324" t="s">
        <v>32</v>
      </c>
      <c r="E14324" t="s">
        <v>250</v>
      </c>
      <c r="F14324">
        <v>5</v>
      </c>
      <c r="G14324">
        <v>14659.7</v>
      </c>
      <c r="H14324">
        <v>73298.5</v>
      </c>
      <c r="I14324">
        <f>salesdata[[#This Row],[Total_Sales_INR]]/10000000</f>
        <v>7.3298499999999997E-3</v>
      </c>
      <c r="J14324" t="s">
        <v>47</v>
      </c>
      <c r="K14324" t="s">
        <v>35</v>
      </c>
      <c r="L14324">
        <v>2</v>
      </c>
      <c r="M14324" t="s">
        <v>104</v>
      </c>
      <c r="N14324" t="s">
        <v>48</v>
      </c>
      <c r="O14324" t="s">
        <v>22</v>
      </c>
    </row>
    <row r="14325" spans="1:15">
      <c r="A14325" t="s">
        <v>21559</v>
      </c>
      <c r="B14325" s="1">
        <v>45697</v>
      </c>
      <c r="C14325" t="s">
        <v>2297</v>
      </c>
      <c r="D14325" t="s">
        <v>25</v>
      </c>
      <c r="E14325" t="s">
        <v>26</v>
      </c>
      <c r="F14325">
        <v>4</v>
      </c>
      <c r="G14325">
        <v>12743.78</v>
      </c>
      <c r="H14325">
        <v>50975.12</v>
      </c>
      <c r="I14325">
        <f>salesdata[[#This Row],[Total_Sales_INR]]/10000000</f>
        <v>5.0975120000000002E-3</v>
      </c>
      <c r="J14325" t="s">
        <v>34</v>
      </c>
      <c r="K14325" t="s">
        <v>72</v>
      </c>
      <c r="L14325">
        <v>5</v>
      </c>
      <c r="M14325" t="s">
        <v>41</v>
      </c>
      <c r="N14325" t="s">
        <v>37</v>
      </c>
      <c r="O14325" t="s">
        <v>22</v>
      </c>
    </row>
    <row r="14326" spans="1:15">
      <c r="A14326" t="s">
        <v>21560</v>
      </c>
      <c r="B14326" s="1">
        <v>45989</v>
      </c>
      <c r="C14326" t="s">
        <v>20533</v>
      </c>
      <c r="D14326" t="s">
        <v>32</v>
      </c>
      <c r="E14326" t="s">
        <v>250</v>
      </c>
      <c r="F14326">
        <v>4</v>
      </c>
      <c r="G14326">
        <v>38117.47</v>
      </c>
      <c r="H14326">
        <v>152469.88</v>
      </c>
      <c r="I14326">
        <f>salesdata[[#This Row],[Total_Sales_INR]]/10000000</f>
        <v>1.5246988000000001E-2</v>
      </c>
      <c r="J14326" t="s">
        <v>18</v>
      </c>
      <c r="K14326" t="s">
        <v>72</v>
      </c>
      <c r="L14326">
        <v>3</v>
      </c>
      <c r="M14326" t="s">
        <v>190</v>
      </c>
      <c r="N14326" t="s">
        <v>69</v>
      </c>
      <c r="O14326" t="s">
        <v>22</v>
      </c>
    </row>
    <row r="14327" spans="1:15">
      <c r="A14327" t="s">
        <v>21561</v>
      </c>
      <c r="B14327" s="1">
        <v>45730</v>
      </c>
      <c r="C14327" t="s">
        <v>7758</v>
      </c>
      <c r="D14327" t="s">
        <v>102</v>
      </c>
      <c r="E14327" t="s">
        <v>155</v>
      </c>
      <c r="F14327">
        <v>1</v>
      </c>
      <c r="G14327">
        <v>28514.63</v>
      </c>
      <c r="H14327">
        <v>28514.63</v>
      </c>
      <c r="I14327">
        <f>salesdata[[#This Row],[Total_Sales_INR]]/10000000</f>
        <v>2.8514630000000003E-3</v>
      </c>
      <c r="J14327" t="s">
        <v>34</v>
      </c>
      <c r="K14327" t="s">
        <v>19</v>
      </c>
      <c r="L14327">
        <v>4</v>
      </c>
      <c r="M14327" t="s">
        <v>198</v>
      </c>
      <c r="N14327" t="s">
        <v>127</v>
      </c>
      <c r="O14327" t="s">
        <v>22</v>
      </c>
    </row>
    <row r="14328" spans="1:15">
      <c r="A14328" t="s">
        <v>21562</v>
      </c>
      <c r="B14328" s="1">
        <v>45849</v>
      </c>
      <c r="C14328" t="s">
        <v>1389</v>
      </c>
      <c r="D14328" t="s">
        <v>45</v>
      </c>
      <c r="E14328" t="s">
        <v>55</v>
      </c>
      <c r="F14328">
        <v>4</v>
      </c>
      <c r="G14328">
        <v>41879.06</v>
      </c>
      <c r="H14328">
        <v>167516.24</v>
      </c>
      <c r="I14328">
        <f>salesdata[[#This Row],[Total_Sales_INR]]/10000000</f>
        <v>1.6751624E-2</v>
      </c>
      <c r="J14328" t="s">
        <v>34</v>
      </c>
      <c r="K14328" t="s">
        <v>35</v>
      </c>
      <c r="L14328">
        <v>5</v>
      </c>
      <c r="M14328" t="s">
        <v>41</v>
      </c>
      <c r="N14328" t="s">
        <v>173</v>
      </c>
      <c r="O14328" t="s">
        <v>22</v>
      </c>
    </row>
    <row r="14329" spans="1:15">
      <c r="A14329" t="s">
        <v>21563</v>
      </c>
      <c r="B14329" s="1">
        <v>45923</v>
      </c>
      <c r="C14329" t="s">
        <v>21564</v>
      </c>
      <c r="D14329" t="s">
        <v>16</v>
      </c>
      <c r="E14329" t="s">
        <v>130</v>
      </c>
      <c r="F14329">
        <v>4</v>
      </c>
      <c r="G14329">
        <v>47275.1</v>
      </c>
      <c r="H14329">
        <v>189100.4</v>
      </c>
      <c r="I14329">
        <f>salesdata[[#This Row],[Total_Sales_INR]]/10000000</f>
        <v>1.8910039999999999E-2</v>
      </c>
      <c r="J14329" t="s">
        <v>47</v>
      </c>
      <c r="K14329" t="s">
        <v>72</v>
      </c>
      <c r="L14329">
        <v>1</v>
      </c>
      <c r="M14329" t="s">
        <v>119</v>
      </c>
      <c r="N14329" t="s">
        <v>52</v>
      </c>
      <c r="O14329" t="s">
        <v>22</v>
      </c>
    </row>
    <row r="14330" spans="1:15">
      <c r="A14330" t="s">
        <v>21565</v>
      </c>
      <c r="B14330" s="1">
        <v>45850</v>
      </c>
      <c r="C14330" t="s">
        <v>5594</v>
      </c>
      <c r="D14330" t="s">
        <v>102</v>
      </c>
      <c r="E14330" t="s">
        <v>184</v>
      </c>
      <c r="F14330">
        <v>4</v>
      </c>
      <c r="G14330">
        <v>15540.71</v>
      </c>
      <c r="H14330">
        <v>62162.84</v>
      </c>
      <c r="I14330">
        <f>salesdata[[#This Row],[Total_Sales_INR]]/10000000</f>
        <v>6.2162839999999999E-3</v>
      </c>
      <c r="J14330" t="s">
        <v>47</v>
      </c>
      <c r="K14330" t="s">
        <v>35</v>
      </c>
      <c r="L14330">
        <v>5</v>
      </c>
      <c r="M14330" t="s">
        <v>73</v>
      </c>
      <c r="N14330" t="s">
        <v>150</v>
      </c>
      <c r="O14330" t="s">
        <v>22</v>
      </c>
    </row>
    <row r="14331" spans="1:15">
      <c r="A14331" t="s">
        <v>21566</v>
      </c>
      <c r="B14331" s="1">
        <v>45676</v>
      </c>
      <c r="C14331" t="s">
        <v>21567</v>
      </c>
      <c r="D14331" t="s">
        <v>25</v>
      </c>
      <c r="E14331" t="s">
        <v>280</v>
      </c>
      <c r="F14331">
        <v>1</v>
      </c>
      <c r="G14331">
        <v>42902.15</v>
      </c>
      <c r="H14331">
        <v>42902.15</v>
      </c>
      <c r="I14331">
        <f>salesdata[[#This Row],[Total_Sales_INR]]/10000000</f>
        <v>4.290215E-3</v>
      </c>
      <c r="J14331" t="s">
        <v>34</v>
      </c>
      <c r="K14331" t="s">
        <v>19</v>
      </c>
      <c r="L14331">
        <v>4</v>
      </c>
      <c r="M14331" t="s">
        <v>123</v>
      </c>
      <c r="N14331" t="s">
        <v>134</v>
      </c>
      <c r="O14331" t="s">
        <v>22</v>
      </c>
    </row>
    <row r="14332" spans="1:15">
      <c r="A14332" t="s">
        <v>21568</v>
      </c>
      <c r="B14332" s="1">
        <v>45945</v>
      </c>
      <c r="C14332" t="s">
        <v>18316</v>
      </c>
      <c r="D14332" t="s">
        <v>32</v>
      </c>
      <c r="E14332" t="s">
        <v>33</v>
      </c>
      <c r="F14332">
        <v>3</v>
      </c>
      <c r="G14332">
        <v>40414.019999999997</v>
      </c>
      <c r="H14332">
        <v>121242.06</v>
      </c>
      <c r="I14332">
        <f>salesdata[[#This Row],[Total_Sales_INR]]/10000000</f>
        <v>1.2124206E-2</v>
      </c>
      <c r="J14332" t="s">
        <v>27</v>
      </c>
      <c r="K14332" t="s">
        <v>35</v>
      </c>
      <c r="L14332">
        <v>4</v>
      </c>
      <c r="M14332" t="s">
        <v>185</v>
      </c>
      <c r="N14332" t="s">
        <v>178</v>
      </c>
      <c r="O14332" t="s">
        <v>22</v>
      </c>
    </row>
    <row r="14333" spans="1:15">
      <c r="A14333" t="s">
        <v>21569</v>
      </c>
      <c r="B14333" s="1">
        <v>45852</v>
      </c>
      <c r="C14333" t="s">
        <v>837</v>
      </c>
      <c r="D14333" t="s">
        <v>16</v>
      </c>
      <c r="E14333" t="s">
        <v>145</v>
      </c>
      <c r="F14333">
        <v>4</v>
      </c>
      <c r="G14333">
        <v>24691.95</v>
      </c>
      <c r="H14333">
        <v>98767.8</v>
      </c>
      <c r="I14333">
        <f>salesdata[[#This Row],[Total_Sales_INR]]/10000000</f>
        <v>9.8767799999999999E-3</v>
      </c>
      <c r="J14333" t="s">
        <v>34</v>
      </c>
      <c r="K14333" t="s">
        <v>19</v>
      </c>
      <c r="L14333">
        <v>3</v>
      </c>
      <c r="M14333" t="s">
        <v>61</v>
      </c>
      <c r="N14333" t="s">
        <v>124</v>
      </c>
      <c r="O14333" t="s">
        <v>22</v>
      </c>
    </row>
    <row r="14334" spans="1:15">
      <c r="A14334" t="s">
        <v>21570</v>
      </c>
      <c r="B14334" s="1">
        <v>45952</v>
      </c>
      <c r="C14334" t="s">
        <v>3201</v>
      </c>
      <c r="D14334" t="s">
        <v>25</v>
      </c>
      <c r="E14334" t="s">
        <v>140</v>
      </c>
      <c r="F14334">
        <v>1</v>
      </c>
      <c r="G14334">
        <v>39231.01</v>
      </c>
      <c r="H14334">
        <v>39231.01</v>
      </c>
      <c r="I14334">
        <f>salesdata[[#This Row],[Total_Sales_INR]]/10000000</f>
        <v>3.923101E-3</v>
      </c>
      <c r="J14334" t="s">
        <v>27</v>
      </c>
      <c r="K14334" t="s">
        <v>19</v>
      </c>
      <c r="L14334">
        <v>3</v>
      </c>
      <c r="M14334" t="s">
        <v>190</v>
      </c>
      <c r="N14334" t="s">
        <v>21</v>
      </c>
      <c r="O14334" t="s">
        <v>22</v>
      </c>
    </row>
    <row r="14335" spans="1:15">
      <c r="A14335" t="s">
        <v>21571</v>
      </c>
      <c r="B14335" s="1">
        <v>45760</v>
      </c>
      <c r="C14335" t="s">
        <v>17993</v>
      </c>
      <c r="D14335" t="s">
        <v>45</v>
      </c>
      <c r="E14335" t="s">
        <v>46</v>
      </c>
      <c r="F14335">
        <v>2</v>
      </c>
      <c r="G14335">
        <v>35744.910000000003</v>
      </c>
      <c r="H14335">
        <v>71489.820000000007</v>
      </c>
      <c r="I14335">
        <f>salesdata[[#This Row],[Total_Sales_INR]]/10000000</f>
        <v>7.1489820000000008E-3</v>
      </c>
      <c r="J14335" t="s">
        <v>27</v>
      </c>
      <c r="K14335" t="s">
        <v>19</v>
      </c>
      <c r="L14335">
        <v>5</v>
      </c>
      <c r="M14335" t="s">
        <v>73</v>
      </c>
      <c r="N14335" t="s">
        <v>124</v>
      </c>
      <c r="O14335" t="s">
        <v>22</v>
      </c>
    </row>
    <row r="14336" spans="1:15">
      <c r="A14336" t="s">
        <v>21572</v>
      </c>
      <c r="B14336" s="1">
        <v>45753</v>
      </c>
      <c r="C14336" t="s">
        <v>21338</v>
      </c>
      <c r="D14336" t="s">
        <v>45</v>
      </c>
      <c r="E14336" t="s">
        <v>85</v>
      </c>
      <c r="F14336">
        <v>4</v>
      </c>
      <c r="G14336">
        <v>45789.62</v>
      </c>
      <c r="H14336">
        <v>183158.48</v>
      </c>
      <c r="I14336">
        <f>salesdata[[#This Row],[Total_Sales_INR]]/10000000</f>
        <v>1.8315848000000003E-2</v>
      </c>
      <c r="J14336" t="s">
        <v>34</v>
      </c>
      <c r="K14336" t="s">
        <v>72</v>
      </c>
      <c r="L14336">
        <v>5</v>
      </c>
      <c r="M14336" t="s">
        <v>73</v>
      </c>
      <c r="N14336" t="s">
        <v>156</v>
      </c>
      <c r="O14336" t="s">
        <v>22</v>
      </c>
    </row>
    <row r="14337" spans="1:15">
      <c r="A14337" t="s">
        <v>21573</v>
      </c>
      <c r="B14337" s="1">
        <v>45999</v>
      </c>
      <c r="C14337" t="s">
        <v>9261</v>
      </c>
      <c r="D14337" t="s">
        <v>16</v>
      </c>
      <c r="E14337" t="s">
        <v>137</v>
      </c>
      <c r="F14337">
        <v>4</v>
      </c>
      <c r="G14337">
        <v>42581.82</v>
      </c>
      <c r="H14337">
        <v>170327.28</v>
      </c>
      <c r="I14337">
        <f>salesdata[[#This Row],[Total_Sales_INR]]/10000000</f>
        <v>1.7032728E-2</v>
      </c>
      <c r="J14337" t="s">
        <v>18</v>
      </c>
      <c r="K14337" t="s">
        <v>35</v>
      </c>
      <c r="L14337">
        <v>4</v>
      </c>
      <c r="M14337" t="s">
        <v>88</v>
      </c>
      <c r="N14337" t="s">
        <v>78</v>
      </c>
      <c r="O14337" t="s">
        <v>22</v>
      </c>
    </row>
    <row r="14338" spans="1:15">
      <c r="A14338" t="s">
        <v>21574</v>
      </c>
      <c r="B14338" s="1">
        <v>45942</v>
      </c>
      <c r="C14338" t="s">
        <v>8769</v>
      </c>
      <c r="D14338" t="s">
        <v>102</v>
      </c>
      <c r="E14338" t="s">
        <v>155</v>
      </c>
      <c r="F14338">
        <v>2</v>
      </c>
      <c r="G14338">
        <v>45032.160000000003</v>
      </c>
      <c r="H14338">
        <v>90064.320000000007</v>
      </c>
      <c r="I14338">
        <f>salesdata[[#This Row],[Total_Sales_INR]]/10000000</f>
        <v>9.006432E-3</v>
      </c>
      <c r="J14338" t="s">
        <v>18</v>
      </c>
      <c r="K14338" t="s">
        <v>19</v>
      </c>
      <c r="L14338">
        <v>3</v>
      </c>
      <c r="M14338" t="s">
        <v>190</v>
      </c>
      <c r="N14338" t="s">
        <v>21</v>
      </c>
      <c r="O14338" t="s">
        <v>22</v>
      </c>
    </row>
    <row r="14339" spans="1:15">
      <c r="A14339" t="s">
        <v>21575</v>
      </c>
      <c r="B14339" s="1">
        <v>45667</v>
      </c>
      <c r="C14339" t="s">
        <v>5050</v>
      </c>
      <c r="D14339" t="s">
        <v>16</v>
      </c>
      <c r="E14339" t="s">
        <v>130</v>
      </c>
      <c r="F14339">
        <v>1</v>
      </c>
      <c r="G14339">
        <v>5290.6</v>
      </c>
      <c r="H14339">
        <v>5290.6</v>
      </c>
      <c r="I14339">
        <f>salesdata[[#This Row],[Total_Sales_INR]]/10000000</f>
        <v>5.2906000000000003E-4</v>
      </c>
      <c r="J14339" t="s">
        <v>47</v>
      </c>
      <c r="K14339" t="s">
        <v>72</v>
      </c>
      <c r="L14339">
        <v>4</v>
      </c>
      <c r="M14339" t="s">
        <v>123</v>
      </c>
      <c r="N14339" t="s">
        <v>82</v>
      </c>
      <c r="O14339" t="s">
        <v>22</v>
      </c>
    </row>
    <row r="14340" spans="1:15">
      <c r="A14340" t="s">
        <v>21576</v>
      </c>
      <c r="B14340" s="1">
        <v>45696</v>
      </c>
      <c r="C14340" t="s">
        <v>6611</v>
      </c>
      <c r="D14340" t="s">
        <v>25</v>
      </c>
      <c r="E14340" t="s">
        <v>223</v>
      </c>
      <c r="F14340">
        <v>1</v>
      </c>
      <c r="G14340">
        <v>30261.03</v>
      </c>
      <c r="H14340">
        <v>30261.03</v>
      </c>
      <c r="I14340">
        <f>salesdata[[#This Row],[Total_Sales_INR]]/10000000</f>
        <v>3.026103E-3</v>
      </c>
      <c r="J14340" t="s">
        <v>18</v>
      </c>
      <c r="K14340" t="s">
        <v>72</v>
      </c>
      <c r="L14340">
        <v>1</v>
      </c>
      <c r="M14340" t="s">
        <v>107</v>
      </c>
      <c r="N14340" t="s">
        <v>48</v>
      </c>
      <c r="O14340" t="s">
        <v>22</v>
      </c>
    </row>
    <row r="14341" spans="1:15">
      <c r="A14341" t="s">
        <v>21577</v>
      </c>
      <c r="B14341" s="1">
        <v>45970</v>
      </c>
      <c r="C14341" t="s">
        <v>6697</v>
      </c>
      <c r="D14341" t="s">
        <v>16</v>
      </c>
      <c r="E14341" t="s">
        <v>145</v>
      </c>
      <c r="F14341">
        <v>5</v>
      </c>
      <c r="G14341">
        <v>47000.38</v>
      </c>
      <c r="H14341">
        <v>235001.9</v>
      </c>
      <c r="I14341">
        <f>salesdata[[#This Row],[Total_Sales_INR]]/10000000</f>
        <v>2.3500190000000001E-2</v>
      </c>
      <c r="J14341" t="s">
        <v>18</v>
      </c>
      <c r="K14341" t="s">
        <v>35</v>
      </c>
      <c r="L14341">
        <v>4</v>
      </c>
      <c r="M14341" t="s">
        <v>160</v>
      </c>
      <c r="N14341" t="s">
        <v>74</v>
      </c>
      <c r="O14341" t="s">
        <v>22</v>
      </c>
    </row>
    <row r="14342" spans="1:15">
      <c r="A14342" t="s">
        <v>21578</v>
      </c>
      <c r="B14342" s="1">
        <v>45746</v>
      </c>
      <c r="C14342" t="s">
        <v>3764</v>
      </c>
      <c r="D14342" t="s">
        <v>25</v>
      </c>
      <c r="E14342" t="s">
        <v>91</v>
      </c>
      <c r="F14342">
        <v>2</v>
      </c>
      <c r="G14342">
        <v>883.85</v>
      </c>
      <c r="H14342">
        <v>1767.7</v>
      </c>
      <c r="I14342">
        <f>salesdata[[#This Row],[Total_Sales_INR]]/10000000</f>
        <v>1.7677E-4</v>
      </c>
      <c r="J14342" t="s">
        <v>18</v>
      </c>
      <c r="K14342" t="s">
        <v>72</v>
      </c>
      <c r="L14342">
        <v>1</v>
      </c>
      <c r="M14342" t="s">
        <v>107</v>
      </c>
      <c r="N14342" t="s">
        <v>167</v>
      </c>
      <c r="O14342" t="s">
        <v>22</v>
      </c>
    </row>
    <row r="14343" spans="1:15">
      <c r="A14343" t="s">
        <v>21579</v>
      </c>
      <c r="B14343" s="1">
        <v>45905</v>
      </c>
      <c r="C14343" t="s">
        <v>15588</v>
      </c>
      <c r="D14343" t="s">
        <v>32</v>
      </c>
      <c r="E14343" t="s">
        <v>309</v>
      </c>
      <c r="F14343">
        <v>4</v>
      </c>
      <c r="G14343">
        <v>25012.35</v>
      </c>
      <c r="H14343">
        <v>100049.4</v>
      </c>
      <c r="I14343">
        <f>salesdata[[#This Row],[Total_Sales_INR]]/10000000</f>
        <v>1.0004939999999999E-2</v>
      </c>
      <c r="J14343" t="s">
        <v>47</v>
      </c>
      <c r="K14343" t="s">
        <v>19</v>
      </c>
      <c r="L14343">
        <v>5</v>
      </c>
      <c r="M14343" t="s">
        <v>28</v>
      </c>
      <c r="N14343" t="s">
        <v>173</v>
      </c>
      <c r="O14343" t="s">
        <v>22</v>
      </c>
    </row>
    <row r="14344" spans="1:15">
      <c r="A14344" t="s">
        <v>21580</v>
      </c>
      <c r="B14344" s="1">
        <v>45938</v>
      </c>
      <c r="C14344" t="s">
        <v>3700</v>
      </c>
      <c r="D14344" t="s">
        <v>45</v>
      </c>
      <c r="E14344" t="s">
        <v>55</v>
      </c>
      <c r="F14344">
        <v>1</v>
      </c>
      <c r="G14344">
        <v>13976.37</v>
      </c>
      <c r="H14344">
        <v>13976.37</v>
      </c>
      <c r="I14344">
        <f>salesdata[[#This Row],[Total_Sales_INR]]/10000000</f>
        <v>1.3976370000000002E-3</v>
      </c>
      <c r="J14344" t="s">
        <v>34</v>
      </c>
      <c r="K14344" t="s">
        <v>72</v>
      </c>
      <c r="L14344">
        <v>4</v>
      </c>
      <c r="M14344" t="s">
        <v>185</v>
      </c>
      <c r="N14344" t="s">
        <v>62</v>
      </c>
      <c r="O14344" t="s">
        <v>22</v>
      </c>
    </row>
    <row r="14345" spans="1:15">
      <c r="A14345" t="s">
        <v>21581</v>
      </c>
      <c r="B14345" s="1">
        <v>45787</v>
      </c>
      <c r="C14345" t="s">
        <v>21582</v>
      </c>
      <c r="D14345" t="s">
        <v>102</v>
      </c>
      <c r="E14345" t="s">
        <v>193</v>
      </c>
      <c r="F14345">
        <v>2</v>
      </c>
      <c r="G14345">
        <v>28984.36</v>
      </c>
      <c r="H14345">
        <v>57968.72</v>
      </c>
      <c r="I14345">
        <f>salesdata[[#This Row],[Total_Sales_INR]]/10000000</f>
        <v>5.7968719999999998E-3</v>
      </c>
      <c r="J14345" t="s">
        <v>34</v>
      </c>
      <c r="K14345" t="s">
        <v>19</v>
      </c>
      <c r="L14345">
        <v>3</v>
      </c>
      <c r="M14345" t="s">
        <v>61</v>
      </c>
      <c r="N14345" t="s">
        <v>37</v>
      </c>
      <c r="O14345" t="s">
        <v>22</v>
      </c>
    </row>
    <row r="14346" spans="1:15">
      <c r="A14346" t="s">
        <v>21583</v>
      </c>
      <c r="B14346" s="1">
        <v>45839</v>
      </c>
      <c r="C14346" t="s">
        <v>5564</v>
      </c>
      <c r="D14346" t="s">
        <v>102</v>
      </c>
      <c r="E14346" t="s">
        <v>193</v>
      </c>
      <c r="F14346">
        <v>1</v>
      </c>
      <c r="G14346">
        <v>39335.550000000003</v>
      </c>
      <c r="H14346">
        <v>39335.550000000003</v>
      </c>
      <c r="I14346">
        <f>salesdata[[#This Row],[Total_Sales_INR]]/10000000</f>
        <v>3.933555E-3</v>
      </c>
      <c r="J14346" t="s">
        <v>34</v>
      </c>
      <c r="K14346" t="s">
        <v>35</v>
      </c>
      <c r="L14346">
        <v>1</v>
      </c>
      <c r="M14346" t="s">
        <v>181</v>
      </c>
      <c r="N14346" t="s">
        <v>127</v>
      </c>
      <c r="O14346" t="s">
        <v>22</v>
      </c>
    </row>
    <row r="14347" spans="1:15">
      <c r="A14347" t="s">
        <v>21584</v>
      </c>
      <c r="B14347" s="1">
        <v>45906</v>
      </c>
      <c r="C14347" t="s">
        <v>21585</v>
      </c>
      <c r="D14347" t="s">
        <v>16</v>
      </c>
      <c r="E14347" t="s">
        <v>159</v>
      </c>
      <c r="F14347">
        <v>2</v>
      </c>
      <c r="G14347">
        <v>25327.9</v>
      </c>
      <c r="H14347">
        <v>50655.8</v>
      </c>
      <c r="I14347">
        <f>salesdata[[#This Row],[Total_Sales_INR]]/10000000</f>
        <v>5.0655800000000001E-3</v>
      </c>
      <c r="J14347" t="s">
        <v>18</v>
      </c>
      <c r="K14347" t="s">
        <v>35</v>
      </c>
      <c r="L14347">
        <v>2</v>
      </c>
      <c r="M14347" t="s">
        <v>141</v>
      </c>
      <c r="N14347" t="s">
        <v>112</v>
      </c>
      <c r="O14347" t="s">
        <v>22</v>
      </c>
    </row>
    <row r="14348" spans="1:15">
      <c r="A14348" t="s">
        <v>21586</v>
      </c>
      <c r="B14348" s="1">
        <v>45948</v>
      </c>
      <c r="C14348" t="s">
        <v>21587</v>
      </c>
      <c r="D14348" t="s">
        <v>45</v>
      </c>
      <c r="E14348" t="s">
        <v>65</v>
      </c>
      <c r="F14348">
        <v>4</v>
      </c>
      <c r="G14348">
        <v>19403.150000000001</v>
      </c>
      <c r="H14348">
        <v>77612.600000000006</v>
      </c>
      <c r="I14348">
        <f>salesdata[[#This Row],[Total_Sales_INR]]/10000000</f>
        <v>7.7612600000000007E-3</v>
      </c>
      <c r="J14348" t="s">
        <v>27</v>
      </c>
      <c r="K14348" t="s">
        <v>35</v>
      </c>
      <c r="L14348">
        <v>3</v>
      </c>
      <c r="M14348" t="s">
        <v>77</v>
      </c>
      <c r="N14348" t="s">
        <v>150</v>
      </c>
      <c r="O14348" t="s">
        <v>22</v>
      </c>
    </row>
    <row r="14349" spans="1:15">
      <c r="A14349" t="s">
        <v>21588</v>
      </c>
      <c r="B14349" s="1">
        <v>45986</v>
      </c>
      <c r="C14349" t="s">
        <v>13813</v>
      </c>
      <c r="D14349" t="s">
        <v>16</v>
      </c>
      <c r="E14349" t="s">
        <v>130</v>
      </c>
      <c r="F14349">
        <v>1</v>
      </c>
      <c r="G14349">
        <v>25708.48</v>
      </c>
      <c r="H14349">
        <v>25708.48</v>
      </c>
      <c r="I14349">
        <f>salesdata[[#This Row],[Total_Sales_INR]]/10000000</f>
        <v>2.5708480000000001E-3</v>
      </c>
      <c r="J14349" t="s">
        <v>27</v>
      </c>
      <c r="K14349" t="s">
        <v>72</v>
      </c>
      <c r="L14349">
        <v>1</v>
      </c>
      <c r="M14349" t="s">
        <v>68</v>
      </c>
      <c r="N14349" t="s">
        <v>156</v>
      </c>
      <c r="O14349" t="s">
        <v>22</v>
      </c>
    </row>
    <row r="14350" spans="1:15">
      <c r="A14350" t="s">
        <v>21589</v>
      </c>
      <c r="B14350" s="1">
        <v>45685</v>
      </c>
      <c r="C14350" t="s">
        <v>21590</v>
      </c>
      <c r="D14350" t="s">
        <v>45</v>
      </c>
      <c r="E14350" t="s">
        <v>46</v>
      </c>
      <c r="F14350">
        <v>2</v>
      </c>
      <c r="G14350">
        <v>24478.57</v>
      </c>
      <c r="H14350">
        <v>48957.14</v>
      </c>
      <c r="I14350">
        <f>salesdata[[#This Row],[Total_Sales_INR]]/10000000</f>
        <v>4.8957139999999998E-3</v>
      </c>
      <c r="J14350" t="s">
        <v>27</v>
      </c>
      <c r="K14350" t="s">
        <v>35</v>
      </c>
      <c r="L14350">
        <v>1</v>
      </c>
      <c r="M14350" t="s">
        <v>68</v>
      </c>
      <c r="N14350" t="s">
        <v>216</v>
      </c>
      <c r="O14350" t="s">
        <v>22</v>
      </c>
    </row>
    <row r="14351" spans="1:15">
      <c r="A14351" t="s">
        <v>21591</v>
      </c>
      <c r="B14351" s="1">
        <v>45920</v>
      </c>
      <c r="C14351" t="s">
        <v>4307</v>
      </c>
      <c r="D14351" t="s">
        <v>102</v>
      </c>
      <c r="E14351" t="s">
        <v>103</v>
      </c>
      <c r="F14351">
        <v>1</v>
      </c>
      <c r="G14351">
        <v>39843.22</v>
      </c>
      <c r="H14351">
        <v>39843.22</v>
      </c>
      <c r="I14351">
        <f>salesdata[[#This Row],[Total_Sales_INR]]/10000000</f>
        <v>3.9843220000000002E-3</v>
      </c>
      <c r="J14351" t="s">
        <v>18</v>
      </c>
      <c r="K14351" t="s">
        <v>72</v>
      </c>
      <c r="L14351">
        <v>4</v>
      </c>
      <c r="M14351" t="s">
        <v>88</v>
      </c>
      <c r="N14351" t="s">
        <v>213</v>
      </c>
      <c r="O14351" t="s">
        <v>22</v>
      </c>
    </row>
    <row r="14352" spans="1:15">
      <c r="A14352" t="s">
        <v>21592</v>
      </c>
      <c r="B14352" s="1">
        <v>46016</v>
      </c>
      <c r="C14352" t="s">
        <v>13076</v>
      </c>
      <c r="D14352" t="s">
        <v>16</v>
      </c>
      <c r="E14352" t="s">
        <v>17</v>
      </c>
      <c r="F14352">
        <v>5</v>
      </c>
      <c r="G14352">
        <v>2467.06</v>
      </c>
      <c r="H14352">
        <v>12335.3</v>
      </c>
      <c r="I14352">
        <f>salesdata[[#This Row],[Total_Sales_INR]]/10000000</f>
        <v>1.2335299999999998E-3</v>
      </c>
      <c r="J14352" t="s">
        <v>47</v>
      </c>
      <c r="K14352" t="s">
        <v>72</v>
      </c>
      <c r="L14352">
        <v>5</v>
      </c>
      <c r="M14352" t="s">
        <v>73</v>
      </c>
      <c r="N14352" t="s">
        <v>216</v>
      </c>
      <c r="O14352" t="s">
        <v>22</v>
      </c>
    </row>
    <row r="14353" spans="1:15">
      <c r="A14353" t="s">
        <v>21593</v>
      </c>
      <c r="B14353" s="1">
        <v>45973</v>
      </c>
      <c r="C14353" t="s">
        <v>3993</v>
      </c>
      <c r="D14353" t="s">
        <v>102</v>
      </c>
      <c r="E14353" t="s">
        <v>118</v>
      </c>
      <c r="F14353">
        <v>1</v>
      </c>
      <c r="G14353">
        <v>1273.42</v>
      </c>
      <c r="H14353">
        <v>1273.42</v>
      </c>
      <c r="I14353">
        <f>salesdata[[#This Row],[Total_Sales_INR]]/10000000</f>
        <v>1.2734200000000002E-4</v>
      </c>
      <c r="J14353" t="s">
        <v>34</v>
      </c>
      <c r="K14353" t="s">
        <v>19</v>
      </c>
      <c r="L14353">
        <v>4</v>
      </c>
      <c r="M14353" t="s">
        <v>198</v>
      </c>
      <c r="N14353" t="s">
        <v>74</v>
      </c>
      <c r="O14353" t="s">
        <v>22</v>
      </c>
    </row>
    <row r="14354" spans="1:15">
      <c r="A14354" t="s">
        <v>21594</v>
      </c>
      <c r="B14354" s="1">
        <v>45995</v>
      </c>
      <c r="C14354" t="s">
        <v>21595</v>
      </c>
      <c r="D14354" t="s">
        <v>16</v>
      </c>
      <c r="E14354" t="s">
        <v>159</v>
      </c>
      <c r="F14354">
        <v>4</v>
      </c>
      <c r="G14354">
        <v>23011.87</v>
      </c>
      <c r="H14354">
        <v>92047.48</v>
      </c>
      <c r="I14354">
        <f>salesdata[[#This Row],[Total_Sales_INR]]/10000000</f>
        <v>9.2047480000000004E-3</v>
      </c>
      <c r="J14354" t="s">
        <v>34</v>
      </c>
      <c r="K14354" t="s">
        <v>19</v>
      </c>
      <c r="L14354">
        <v>2</v>
      </c>
      <c r="M14354" t="s">
        <v>133</v>
      </c>
      <c r="N14354" t="s">
        <v>360</v>
      </c>
      <c r="O14354" t="s">
        <v>22</v>
      </c>
    </row>
    <row r="14355" spans="1:15">
      <c r="A14355" t="s">
        <v>21596</v>
      </c>
      <c r="B14355" s="1">
        <v>45709</v>
      </c>
      <c r="C14355" t="s">
        <v>808</v>
      </c>
      <c r="D14355" t="s">
        <v>25</v>
      </c>
      <c r="E14355" t="s">
        <v>91</v>
      </c>
      <c r="F14355">
        <v>3</v>
      </c>
      <c r="G14355">
        <v>11567.62</v>
      </c>
      <c r="H14355">
        <v>34702.86</v>
      </c>
      <c r="I14355">
        <f>salesdata[[#This Row],[Total_Sales_INR]]/10000000</f>
        <v>3.4702859999999999E-3</v>
      </c>
      <c r="J14355" t="s">
        <v>18</v>
      </c>
      <c r="K14355" t="s">
        <v>35</v>
      </c>
      <c r="L14355">
        <v>4</v>
      </c>
      <c r="M14355" t="s">
        <v>198</v>
      </c>
      <c r="N14355" t="s">
        <v>21</v>
      </c>
      <c r="O14355" t="s">
        <v>22</v>
      </c>
    </row>
    <row r="14356" spans="1:15">
      <c r="A14356" t="s">
        <v>21597</v>
      </c>
      <c r="B14356" s="1">
        <v>45995</v>
      </c>
      <c r="C14356" t="s">
        <v>12223</v>
      </c>
      <c r="D14356" t="s">
        <v>25</v>
      </c>
      <c r="E14356" t="s">
        <v>280</v>
      </c>
      <c r="F14356">
        <v>1</v>
      </c>
      <c r="G14356">
        <v>2219.96</v>
      </c>
      <c r="H14356">
        <v>2219.96</v>
      </c>
      <c r="I14356">
        <f>salesdata[[#This Row],[Total_Sales_INR]]/10000000</f>
        <v>2.2199599999999999E-4</v>
      </c>
      <c r="J14356" t="s">
        <v>18</v>
      </c>
      <c r="K14356" t="s">
        <v>19</v>
      </c>
      <c r="L14356">
        <v>2</v>
      </c>
      <c r="M14356" t="s">
        <v>141</v>
      </c>
      <c r="N14356" t="s">
        <v>112</v>
      </c>
      <c r="O14356" t="s">
        <v>22</v>
      </c>
    </row>
    <row r="14357" spans="1:15">
      <c r="A14357" t="s">
        <v>21598</v>
      </c>
      <c r="B14357" s="1">
        <v>45873</v>
      </c>
      <c r="C14357" t="s">
        <v>4321</v>
      </c>
      <c r="D14357" t="s">
        <v>45</v>
      </c>
      <c r="E14357" t="s">
        <v>60</v>
      </c>
      <c r="F14357">
        <v>2</v>
      </c>
      <c r="G14357">
        <v>1556.89</v>
      </c>
      <c r="H14357">
        <v>3113.78</v>
      </c>
      <c r="I14357">
        <f>salesdata[[#This Row],[Total_Sales_INR]]/10000000</f>
        <v>3.1137800000000001E-4</v>
      </c>
      <c r="J14357" t="s">
        <v>18</v>
      </c>
      <c r="K14357" t="s">
        <v>19</v>
      </c>
      <c r="L14357">
        <v>5</v>
      </c>
      <c r="M14357" t="s">
        <v>73</v>
      </c>
      <c r="N14357" t="s">
        <v>156</v>
      </c>
      <c r="O14357" t="s">
        <v>22</v>
      </c>
    </row>
    <row r="14358" spans="1:15">
      <c r="A14358" t="s">
        <v>21599</v>
      </c>
      <c r="B14358" s="1">
        <v>45677</v>
      </c>
      <c r="C14358" t="s">
        <v>12082</v>
      </c>
      <c r="D14358" t="s">
        <v>25</v>
      </c>
      <c r="E14358" t="s">
        <v>91</v>
      </c>
      <c r="F14358">
        <v>4</v>
      </c>
      <c r="G14358">
        <v>22672.55</v>
      </c>
      <c r="H14358">
        <v>90690.2</v>
      </c>
      <c r="I14358">
        <f>salesdata[[#This Row],[Total_Sales_INR]]/10000000</f>
        <v>9.0690200000000006E-3</v>
      </c>
      <c r="J14358" t="s">
        <v>34</v>
      </c>
      <c r="K14358" t="s">
        <v>19</v>
      </c>
      <c r="L14358">
        <v>5</v>
      </c>
      <c r="M14358" t="s">
        <v>73</v>
      </c>
      <c r="N14358" t="s">
        <v>82</v>
      </c>
      <c r="O14358" t="s">
        <v>22</v>
      </c>
    </row>
    <row r="14359" spans="1:15">
      <c r="A14359" t="s">
        <v>21600</v>
      </c>
      <c r="B14359" s="1">
        <v>45704</v>
      </c>
      <c r="C14359" t="s">
        <v>21601</v>
      </c>
      <c r="D14359" t="s">
        <v>102</v>
      </c>
      <c r="E14359" t="s">
        <v>155</v>
      </c>
      <c r="F14359">
        <v>4</v>
      </c>
      <c r="G14359">
        <v>1685.49</v>
      </c>
      <c r="H14359">
        <v>6741.96</v>
      </c>
      <c r="I14359">
        <f>salesdata[[#This Row],[Total_Sales_INR]]/10000000</f>
        <v>6.7419599999999995E-4</v>
      </c>
      <c r="J14359" t="s">
        <v>18</v>
      </c>
      <c r="K14359" t="s">
        <v>19</v>
      </c>
      <c r="L14359">
        <v>3</v>
      </c>
      <c r="M14359" t="s">
        <v>61</v>
      </c>
      <c r="N14359" t="s">
        <v>213</v>
      </c>
      <c r="O14359" t="s">
        <v>22</v>
      </c>
    </row>
    <row r="14360" spans="1:15">
      <c r="A14360" t="s">
        <v>21602</v>
      </c>
      <c r="B14360" s="1">
        <v>46008</v>
      </c>
      <c r="C14360" t="s">
        <v>856</v>
      </c>
      <c r="D14360" t="s">
        <v>45</v>
      </c>
      <c r="E14360" t="s">
        <v>60</v>
      </c>
      <c r="F14360">
        <v>5</v>
      </c>
      <c r="G14360">
        <v>25651.14</v>
      </c>
      <c r="H14360">
        <v>128255.7</v>
      </c>
      <c r="I14360">
        <f>salesdata[[#This Row],[Total_Sales_INR]]/10000000</f>
        <v>1.282557E-2</v>
      </c>
      <c r="J14360" t="s">
        <v>18</v>
      </c>
      <c r="K14360" t="s">
        <v>35</v>
      </c>
      <c r="L14360">
        <v>2</v>
      </c>
      <c r="M14360" t="s">
        <v>56</v>
      </c>
      <c r="N14360" t="s">
        <v>156</v>
      </c>
      <c r="O14360" t="s">
        <v>22</v>
      </c>
    </row>
    <row r="14361" spans="1:15">
      <c r="A14361" t="s">
        <v>21603</v>
      </c>
      <c r="B14361" s="1">
        <v>45761</v>
      </c>
      <c r="C14361" t="s">
        <v>2882</v>
      </c>
      <c r="D14361" t="s">
        <v>25</v>
      </c>
      <c r="E14361" t="s">
        <v>26</v>
      </c>
      <c r="F14361">
        <v>5</v>
      </c>
      <c r="G14361">
        <v>48292.4</v>
      </c>
      <c r="H14361">
        <v>241462</v>
      </c>
      <c r="I14361">
        <f>salesdata[[#This Row],[Total_Sales_INR]]/10000000</f>
        <v>2.41462E-2</v>
      </c>
      <c r="J14361" t="s">
        <v>27</v>
      </c>
      <c r="K14361" t="s">
        <v>19</v>
      </c>
      <c r="L14361">
        <v>5</v>
      </c>
      <c r="M14361" t="s">
        <v>28</v>
      </c>
      <c r="N14361" t="s">
        <v>29</v>
      </c>
      <c r="O14361" t="s">
        <v>22</v>
      </c>
    </row>
    <row r="14362" spans="1:15">
      <c r="A14362" t="s">
        <v>21604</v>
      </c>
      <c r="B14362" s="1">
        <v>45837</v>
      </c>
      <c r="C14362" t="s">
        <v>8402</v>
      </c>
      <c r="D14362" t="s">
        <v>32</v>
      </c>
      <c r="E14362" t="s">
        <v>250</v>
      </c>
      <c r="F14362">
        <v>4</v>
      </c>
      <c r="G14362">
        <v>29175.71</v>
      </c>
      <c r="H14362">
        <v>116702.84</v>
      </c>
      <c r="I14362">
        <f>salesdata[[#This Row],[Total_Sales_INR]]/10000000</f>
        <v>1.1670284E-2</v>
      </c>
      <c r="J14362" t="s">
        <v>27</v>
      </c>
      <c r="K14362" t="s">
        <v>35</v>
      </c>
      <c r="L14362">
        <v>1</v>
      </c>
      <c r="M14362" t="s">
        <v>20</v>
      </c>
      <c r="N14362" t="s">
        <v>21</v>
      </c>
      <c r="O14362" t="s">
        <v>22</v>
      </c>
    </row>
    <row r="14363" spans="1:15">
      <c r="A14363" t="s">
        <v>21605</v>
      </c>
      <c r="B14363" s="1">
        <v>45902</v>
      </c>
      <c r="C14363" t="s">
        <v>13815</v>
      </c>
      <c r="D14363" t="s">
        <v>45</v>
      </c>
      <c r="E14363" t="s">
        <v>85</v>
      </c>
      <c r="F14363">
        <v>1</v>
      </c>
      <c r="G14363">
        <v>49937.63</v>
      </c>
      <c r="H14363">
        <v>49937.63</v>
      </c>
      <c r="I14363">
        <f>salesdata[[#This Row],[Total_Sales_INR]]/10000000</f>
        <v>4.993763E-3</v>
      </c>
      <c r="J14363" t="s">
        <v>18</v>
      </c>
      <c r="K14363" t="s">
        <v>72</v>
      </c>
      <c r="L14363">
        <v>3</v>
      </c>
      <c r="M14363" t="s">
        <v>115</v>
      </c>
      <c r="N14363" t="s">
        <v>127</v>
      </c>
      <c r="O14363" t="s">
        <v>22</v>
      </c>
    </row>
    <row r="14364" spans="1:15">
      <c r="A14364" t="s">
        <v>21606</v>
      </c>
      <c r="B14364" s="1">
        <v>45959</v>
      </c>
      <c r="C14364" t="s">
        <v>11951</v>
      </c>
      <c r="D14364" t="s">
        <v>16</v>
      </c>
      <c r="E14364" t="s">
        <v>137</v>
      </c>
      <c r="F14364">
        <v>1</v>
      </c>
      <c r="G14364">
        <v>16112.23</v>
      </c>
      <c r="H14364">
        <v>16112.23</v>
      </c>
      <c r="I14364">
        <f>salesdata[[#This Row],[Total_Sales_INR]]/10000000</f>
        <v>1.611223E-3</v>
      </c>
      <c r="J14364" t="s">
        <v>27</v>
      </c>
      <c r="K14364" t="s">
        <v>19</v>
      </c>
      <c r="L14364">
        <v>5</v>
      </c>
      <c r="M14364" t="s">
        <v>170</v>
      </c>
      <c r="N14364" t="s">
        <v>124</v>
      </c>
      <c r="O14364" t="s">
        <v>22</v>
      </c>
    </row>
    <row r="14365" spans="1:15">
      <c r="A14365" t="s">
        <v>21607</v>
      </c>
      <c r="B14365" s="1">
        <v>45778</v>
      </c>
      <c r="C14365" t="s">
        <v>16792</v>
      </c>
      <c r="D14365" t="s">
        <v>32</v>
      </c>
      <c r="E14365" t="s">
        <v>250</v>
      </c>
      <c r="F14365">
        <v>5</v>
      </c>
      <c r="G14365">
        <v>3017.66</v>
      </c>
      <c r="H14365">
        <v>15088.3</v>
      </c>
      <c r="I14365">
        <f>salesdata[[#This Row],[Total_Sales_INR]]/10000000</f>
        <v>1.5088299999999999E-3</v>
      </c>
      <c r="J14365" t="s">
        <v>34</v>
      </c>
      <c r="K14365" t="s">
        <v>35</v>
      </c>
      <c r="L14365">
        <v>4</v>
      </c>
      <c r="M14365" t="s">
        <v>88</v>
      </c>
      <c r="N14365" t="s">
        <v>216</v>
      </c>
      <c r="O14365" t="s">
        <v>22</v>
      </c>
    </row>
    <row r="14366" spans="1:15">
      <c r="A14366" t="s">
        <v>21608</v>
      </c>
      <c r="B14366" s="1">
        <v>45732</v>
      </c>
      <c r="C14366" t="s">
        <v>903</v>
      </c>
      <c r="D14366" t="s">
        <v>102</v>
      </c>
      <c r="E14366" t="s">
        <v>184</v>
      </c>
      <c r="F14366">
        <v>3</v>
      </c>
      <c r="G14366">
        <v>19084.03</v>
      </c>
      <c r="H14366">
        <v>57252.09</v>
      </c>
      <c r="I14366">
        <f>salesdata[[#This Row],[Total_Sales_INR]]/10000000</f>
        <v>5.7252089999999993E-3</v>
      </c>
      <c r="J14366" t="s">
        <v>18</v>
      </c>
      <c r="K14366" t="s">
        <v>35</v>
      </c>
      <c r="L14366">
        <v>5</v>
      </c>
      <c r="M14366" t="s">
        <v>28</v>
      </c>
      <c r="N14366" t="s">
        <v>94</v>
      </c>
      <c r="O14366" t="s">
        <v>22</v>
      </c>
    </row>
    <row r="14367" spans="1:15">
      <c r="A14367" t="s">
        <v>21609</v>
      </c>
      <c r="B14367" s="1">
        <v>45723</v>
      </c>
      <c r="C14367" t="s">
        <v>3682</v>
      </c>
      <c r="D14367" t="s">
        <v>45</v>
      </c>
      <c r="E14367" t="s">
        <v>60</v>
      </c>
      <c r="F14367">
        <v>3</v>
      </c>
      <c r="G14367">
        <v>17561.12</v>
      </c>
      <c r="H14367">
        <v>52683.360000000001</v>
      </c>
      <c r="I14367">
        <f>salesdata[[#This Row],[Total_Sales_INR]]/10000000</f>
        <v>5.2683360000000002E-3</v>
      </c>
      <c r="J14367" t="s">
        <v>47</v>
      </c>
      <c r="K14367" t="s">
        <v>35</v>
      </c>
      <c r="L14367">
        <v>1</v>
      </c>
      <c r="M14367" t="s">
        <v>68</v>
      </c>
      <c r="N14367" t="s">
        <v>57</v>
      </c>
      <c r="O14367" t="s">
        <v>22</v>
      </c>
    </row>
    <row r="14368" spans="1:15">
      <c r="A14368" t="s">
        <v>21610</v>
      </c>
      <c r="B14368" s="1">
        <v>45668</v>
      </c>
      <c r="C14368" t="s">
        <v>1244</v>
      </c>
      <c r="D14368" t="s">
        <v>16</v>
      </c>
      <c r="E14368" t="s">
        <v>145</v>
      </c>
      <c r="F14368">
        <v>1</v>
      </c>
      <c r="G14368">
        <v>25819.16</v>
      </c>
      <c r="H14368">
        <v>25819.16</v>
      </c>
      <c r="I14368">
        <f>salesdata[[#This Row],[Total_Sales_INR]]/10000000</f>
        <v>2.5819160000000001E-3</v>
      </c>
      <c r="J14368" t="s">
        <v>18</v>
      </c>
      <c r="K14368" t="s">
        <v>19</v>
      </c>
      <c r="L14368">
        <v>1</v>
      </c>
      <c r="M14368" t="s">
        <v>107</v>
      </c>
      <c r="N14368" t="s">
        <v>82</v>
      </c>
      <c r="O14368" t="s">
        <v>22</v>
      </c>
    </row>
    <row r="14369" spans="1:15">
      <c r="A14369" t="s">
        <v>21611</v>
      </c>
      <c r="B14369" s="1">
        <v>45760</v>
      </c>
      <c r="C14369" t="s">
        <v>21612</v>
      </c>
      <c r="D14369" t="s">
        <v>102</v>
      </c>
      <c r="E14369" t="s">
        <v>193</v>
      </c>
      <c r="F14369">
        <v>5</v>
      </c>
      <c r="G14369">
        <v>46089.75</v>
      </c>
      <c r="H14369">
        <v>230448.75</v>
      </c>
      <c r="I14369">
        <f>salesdata[[#This Row],[Total_Sales_INR]]/10000000</f>
        <v>2.3044874999999999E-2</v>
      </c>
      <c r="J14369" t="s">
        <v>27</v>
      </c>
      <c r="K14369" t="s">
        <v>19</v>
      </c>
      <c r="L14369">
        <v>2</v>
      </c>
      <c r="M14369" t="s">
        <v>133</v>
      </c>
      <c r="N14369" t="s">
        <v>150</v>
      </c>
      <c r="O14369" t="s">
        <v>22</v>
      </c>
    </row>
    <row r="14370" spans="1:15">
      <c r="A14370" t="s">
        <v>21613</v>
      </c>
      <c r="B14370" s="1">
        <v>45694</v>
      </c>
      <c r="C14370" t="s">
        <v>4768</v>
      </c>
      <c r="D14370" t="s">
        <v>45</v>
      </c>
      <c r="E14370" t="s">
        <v>60</v>
      </c>
      <c r="F14370">
        <v>2</v>
      </c>
      <c r="G14370">
        <v>4578.6899999999996</v>
      </c>
      <c r="H14370">
        <v>9157.3799999999992</v>
      </c>
      <c r="I14370">
        <f>salesdata[[#This Row],[Total_Sales_INR]]/10000000</f>
        <v>9.1573799999999993E-4</v>
      </c>
      <c r="J14370" t="s">
        <v>18</v>
      </c>
      <c r="K14370" t="s">
        <v>19</v>
      </c>
      <c r="L14370">
        <v>2</v>
      </c>
      <c r="M14370" t="s">
        <v>133</v>
      </c>
      <c r="N14370" t="s">
        <v>213</v>
      </c>
      <c r="O14370" t="s">
        <v>22</v>
      </c>
    </row>
    <row r="14371" spans="1:15">
      <c r="A14371" t="s">
        <v>21614</v>
      </c>
      <c r="B14371" s="1">
        <v>45684</v>
      </c>
      <c r="C14371" t="s">
        <v>2454</v>
      </c>
      <c r="D14371" t="s">
        <v>25</v>
      </c>
      <c r="E14371" t="s">
        <v>280</v>
      </c>
      <c r="F14371">
        <v>3</v>
      </c>
      <c r="G14371">
        <v>15891.83</v>
      </c>
      <c r="H14371">
        <v>47675.49</v>
      </c>
      <c r="I14371">
        <f>salesdata[[#This Row],[Total_Sales_INR]]/10000000</f>
        <v>4.7675489999999994E-3</v>
      </c>
      <c r="J14371" t="s">
        <v>47</v>
      </c>
      <c r="K14371" t="s">
        <v>35</v>
      </c>
      <c r="L14371">
        <v>5</v>
      </c>
      <c r="M14371" t="s">
        <v>73</v>
      </c>
      <c r="N14371" t="s">
        <v>78</v>
      </c>
      <c r="O14371" t="s">
        <v>22</v>
      </c>
    </row>
    <row r="14372" spans="1:15">
      <c r="A14372" t="s">
        <v>21615</v>
      </c>
      <c r="B14372" s="1">
        <v>45890</v>
      </c>
      <c r="C14372" t="s">
        <v>21616</v>
      </c>
      <c r="D14372" t="s">
        <v>32</v>
      </c>
      <c r="E14372" t="s">
        <v>40</v>
      </c>
      <c r="F14372">
        <v>1</v>
      </c>
      <c r="G14372">
        <v>21559.91</v>
      </c>
      <c r="H14372">
        <v>21559.91</v>
      </c>
      <c r="I14372">
        <f>salesdata[[#This Row],[Total_Sales_INR]]/10000000</f>
        <v>2.1559909999999999E-3</v>
      </c>
      <c r="J14372" t="s">
        <v>47</v>
      </c>
      <c r="K14372" t="s">
        <v>72</v>
      </c>
      <c r="L14372">
        <v>3</v>
      </c>
      <c r="M14372" t="s">
        <v>77</v>
      </c>
      <c r="N14372" t="s">
        <v>94</v>
      </c>
      <c r="O14372" t="s">
        <v>22</v>
      </c>
    </row>
    <row r="14373" spans="1:15">
      <c r="A14373" t="s">
        <v>21617</v>
      </c>
      <c r="B14373" s="1">
        <v>45978</v>
      </c>
      <c r="C14373" t="s">
        <v>21618</v>
      </c>
      <c r="D14373" t="s">
        <v>102</v>
      </c>
      <c r="E14373" t="s">
        <v>193</v>
      </c>
      <c r="F14373">
        <v>4</v>
      </c>
      <c r="G14373">
        <v>34192.35</v>
      </c>
      <c r="H14373">
        <v>136769.4</v>
      </c>
      <c r="I14373">
        <f>salesdata[[#This Row],[Total_Sales_INR]]/10000000</f>
        <v>1.367694E-2</v>
      </c>
      <c r="J14373" t="s">
        <v>34</v>
      </c>
      <c r="K14373" t="s">
        <v>35</v>
      </c>
      <c r="L14373">
        <v>5</v>
      </c>
      <c r="M14373" t="s">
        <v>170</v>
      </c>
      <c r="N14373" t="s">
        <v>167</v>
      </c>
      <c r="O14373" t="s">
        <v>22</v>
      </c>
    </row>
    <row r="14374" spans="1:15">
      <c r="A14374" t="s">
        <v>21619</v>
      </c>
      <c r="B14374" s="1">
        <v>45952</v>
      </c>
      <c r="C14374" t="s">
        <v>21620</v>
      </c>
      <c r="D14374" t="s">
        <v>102</v>
      </c>
      <c r="E14374" t="s">
        <v>155</v>
      </c>
      <c r="F14374">
        <v>5</v>
      </c>
      <c r="G14374">
        <v>27357.200000000001</v>
      </c>
      <c r="H14374">
        <v>136786</v>
      </c>
      <c r="I14374">
        <f>salesdata[[#This Row],[Total_Sales_INR]]/10000000</f>
        <v>1.3678600000000001E-2</v>
      </c>
      <c r="J14374" t="s">
        <v>27</v>
      </c>
      <c r="K14374" t="s">
        <v>19</v>
      </c>
      <c r="L14374">
        <v>3</v>
      </c>
      <c r="M14374" t="s">
        <v>61</v>
      </c>
      <c r="N14374" t="s">
        <v>120</v>
      </c>
      <c r="O14374" t="s">
        <v>22</v>
      </c>
    </row>
    <row r="14375" spans="1:15">
      <c r="A14375" t="s">
        <v>21621</v>
      </c>
      <c r="B14375" s="1">
        <v>45823</v>
      </c>
      <c r="C14375" t="s">
        <v>21622</v>
      </c>
      <c r="D14375" t="s">
        <v>102</v>
      </c>
      <c r="E14375" t="s">
        <v>184</v>
      </c>
      <c r="F14375">
        <v>2</v>
      </c>
      <c r="G14375">
        <v>40595.730000000003</v>
      </c>
      <c r="H14375">
        <v>81191.460000000006</v>
      </c>
      <c r="I14375">
        <f>salesdata[[#This Row],[Total_Sales_INR]]/10000000</f>
        <v>8.1191460000000007E-3</v>
      </c>
      <c r="J14375" t="s">
        <v>47</v>
      </c>
      <c r="K14375" t="s">
        <v>19</v>
      </c>
      <c r="L14375">
        <v>1</v>
      </c>
      <c r="M14375" t="s">
        <v>107</v>
      </c>
      <c r="N14375" t="s">
        <v>127</v>
      </c>
      <c r="O14375" t="s">
        <v>22</v>
      </c>
    </row>
    <row r="14376" spans="1:15">
      <c r="A14376" t="s">
        <v>21623</v>
      </c>
      <c r="B14376" s="1">
        <v>46010</v>
      </c>
      <c r="C14376" t="s">
        <v>4543</v>
      </c>
      <c r="D14376" t="s">
        <v>32</v>
      </c>
      <c r="E14376" t="s">
        <v>309</v>
      </c>
      <c r="F14376">
        <v>3</v>
      </c>
      <c r="G14376">
        <v>3066.54</v>
      </c>
      <c r="H14376">
        <v>9199.6200000000008</v>
      </c>
      <c r="I14376">
        <f>salesdata[[#This Row],[Total_Sales_INR]]/10000000</f>
        <v>9.1996200000000008E-4</v>
      </c>
      <c r="J14376" t="s">
        <v>34</v>
      </c>
      <c r="K14376" t="s">
        <v>35</v>
      </c>
      <c r="L14376">
        <v>2</v>
      </c>
      <c r="M14376" t="s">
        <v>133</v>
      </c>
      <c r="N14376" t="s">
        <v>94</v>
      </c>
      <c r="O14376" t="s">
        <v>22</v>
      </c>
    </row>
    <row r="14377" spans="1:15">
      <c r="A14377" t="s">
        <v>21624</v>
      </c>
      <c r="B14377" s="1">
        <v>45663</v>
      </c>
      <c r="C14377" t="s">
        <v>2340</v>
      </c>
      <c r="D14377" t="s">
        <v>32</v>
      </c>
      <c r="E14377" t="s">
        <v>81</v>
      </c>
      <c r="F14377">
        <v>5</v>
      </c>
      <c r="G14377">
        <v>28854.26</v>
      </c>
      <c r="H14377">
        <v>144271.29999999999</v>
      </c>
      <c r="I14377">
        <f>salesdata[[#This Row],[Total_Sales_INR]]/10000000</f>
        <v>1.4427129999999998E-2</v>
      </c>
      <c r="J14377" t="s">
        <v>34</v>
      </c>
      <c r="K14377" t="s">
        <v>35</v>
      </c>
      <c r="L14377">
        <v>1</v>
      </c>
      <c r="M14377" t="s">
        <v>181</v>
      </c>
      <c r="N14377" t="s">
        <v>48</v>
      </c>
      <c r="O14377" t="s">
        <v>22</v>
      </c>
    </row>
    <row r="14378" spans="1:15">
      <c r="A14378" t="s">
        <v>21625</v>
      </c>
      <c r="B14378" s="1">
        <v>46020</v>
      </c>
      <c r="C14378" t="s">
        <v>20365</v>
      </c>
      <c r="D14378" t="s">
        <v>16</v>
      </c>
      <c r="E14378" t="s">
        <v>159</v>
      </c>
      <c r="F14378">
        <v>1</v>
      </c>
      <c r="G14378">
        <v>12846.15</v>
      </c>
      <c r="H14378">
        <v>12846.15</v>
      </c>
      <c r="I14378">
        <f>salesdata[[#This Row],[Total_Sales_INR]]/10000000</f>
        <v>1.284615E-3</v>
      </c>
      <c r="J14378" t="s">
        <v>27</v>
      </c>
      <c r="K14378" t="s">
        <v>19</v>
      </c>
      <c r="L14378">
        <v>3</v>
      </c>
      <c r="M14378" t="s">
        <v>61</v>
      </c>
      <c r="N14378" t="s">
        <v>360</v>
      </c>
      <c r="O14378" t="s">
        <v>22</v>
      </c>
    </row>
    <row r="14379" spans="1:15">
      <c r="A14379" t="s">
        <v>21626</v>
      </c>
      <c r="B14379" s="1">
        <v>45840</v>
      </c>
      <c r="C14379" t="s">
        <v>5553</v>
      </c>
      <c r="D14379" t="s">
        <v>45</v>
      </c>
      <c r="E14379" t="s">
        <v>55</v>
      </c>
      <c r="F14379">
        <v>3</v>
      </c>
      <c r="G14379">
        <v>37681.870000000003</v>
      </c>
      <c r="H14379">
        <v>113045.61</v>
      </c>
      <c r="I14379">
        <f>salesdata[[#This Row],[Total_Sales_INR]]/10000000</f>
        <v>1.1304560999999999E-2</v>
      </c>
      <c r="J14379" t="s">
        <v>18</v>
      </c>
      <c r="K14379" t="s">
        <v>72</v>
      </c>
      <c r="L14379">
        <v>3</v>
      </c>
      <c r="M14379" t="s">
        <v>115</v>
      </c>
      <c r="N14379" t="s">
        <v>97</v>
      </c>
      <c r="O14379" t="s">
        <v>22</v>
      </c>
    </row>
    <row r="14380" spans="1:15">
      <c r="A14380" t="s">
        <v>21627</v>
      </c>
      <c r="B14380" s="1">
        <v>45807</v>
      </c>
      <c r="C14380" t="s">
        <v>17728</v>
      </c>
      <c r="D14380" t="s">
        <v>32</v>
      </c>
      <c r="E14380" t="s">
        <v>309</v>
      </c>
      <c r="F14380">
        <v>3</v>
      </c>
      <c r="G14380">
        <v>43868.04</v>
      </c>
      <c r="H14380">
        <v>131604.12</v>
      </c>
      <c r="I14380">
        <f>salesdata[[#This Row],[Total_Sales_INR]]/10000000</f>
        <v>1.3160412E-2</v>
      </c>
      <c r="J14380" t="s">
        <v>34</v>
      </c>
      <c r="K14380" t="s">
        <v>19</v>
      </c>
      <c r="L14380">
        <v>5</v>
      </c>
      <c r="M14380" t="s">
        <v>170</v>
      </c>
      <c r="N14380" t="s">
        <v>216</v>
      </c>
      <c r="O14380" t="s">
        <v>22</v>
      </c>
    </row>
    <row r="14381" spans="1:15">
      <c r="A14381" t="s">
        <v>21628</v>
      </c>
      <c r="B14381" s="1">
        <v>45730</v>
      </c>
      <c r="C14381" t="s">
        <v>21629</v>
      </c>
      <c r="D14381" t="s">
        <v>32</v>
      </c>
      <c r="E14381" t="s">
        <v>250</v>
      </c>
      <c r="F14381">
        <v>4</v>
      </c>
      <c r="G14381">
        <v>2646.74</v>
      </c>
      <c r="H14381">
        <v>10586.96</v>
      </c>
      <c r="I14381">
        <f>salesdata[[#This Row],[Total_Sales_INR]]/10000000</f>
        <v>1.0586959999999998E-3</v>
      </c>
      <c r="J14381" t="s">
        <v>18</v>
      </c>
      <c r="K14381" t="s">
        <v>19</v>
      </c>
      <c r="L14381">
        <v>5</v>
      </c>
      <c r="M14381" t="s">
        <v>41</v>
      </c>
      <c r="N14381" t="s">
        <v>69</v>
      </c>
      <c r="O14381" t="s">
        <v>22</v>
      </c>
    </row>
    <row r="14382" spans="1:15">
      <c r="A14382" t="s">
        <v>21630</v>
      </c>
      <c r="B14382" s="1">
        <v>45870</v>
      </c>
      <c r="C14382" t="s">
        <v>18783</v>
      </c>
      <c r="D14382" t="s">
        <v>102</v>
      </c>
      <c r="E14382" t="s">
        <v>193</v>
      </c>
      <c r="F14382">
        <v>1</v>
      </c>
      <c r="G14382">
        <v>6330.7</v>
      </c>
      <c r="H14382">
        <v>6330.7</v>
      </c>
      <c r="I14382">
        <f>salesdata[[#This Row],[Total_Sales_INR]]/10000000</f>
        <v>6.3307000000000001E-4</v>
      </c>
      <c r="J14382" t="s">
        <v>47</v>
      </c>
      <c r="K14382" t="s">
        <v>72</v>
      </c>
      <c r="L14382">
        <v>1</v>
      </c>
      <c r="M14382" t="s">
        <v>68</v>
      </c>
      <c r="N14382" t="s">
        <v>360</v>
      </c>
      <c r="O14382" t="s">
        <v>22</v>
      </c>
    </row>
    <row r="14383" spans="1:15">
      <c r="A14383" t="s">
        <v>21631</v>
      </c>
      <c r="B14383" s="1">
        <v>45872</v>
      </c>
      <c r="C14383" t="s">
        <v>19526</v>
      </c>
      <c r="D14383" t="s">
        <v>32</v>
      </c>
      <c r="E14383" t="s">
        <v>40</v>
      </c>
      <c r="F14383">
        <v>5</v>
      </c>
      <c r="G14383">
        <v>41141.730000000003</v>
      </c>
      <c r="H14383">
        <v>205708.65</v>
      </c>
      <c r="I14383">
        <f>salesdata[[#This Row],[Total_Sales_INR]]/10000000</f>
        <v>2.0570865000000001E-2</v>
      </c>
      <c r="J14383" t="s">
        <v>47</v>
      </c>
      <c r="K14383" t="s">
        <v>72</v>
      </c>
      <c r="L14383">
        <v>2</v>
      </c>
      <c r="M14383" t="s">
        <v>265</v>
      </c>
      <c r="N14383" t="s">
        <v>213</v>
      </c>
      <c r="O14383" t="s">
        <v>22</v>
      </c>
    </row>
    <row r="14384" spans="1:15">
      <c r="A14384" t="s">
        <v>21632</v>
      </c>
      <c r="B14384" s="1">
        <v>45857</v>
      </c>
      <c r="C14384" t="s">
        <v>21633</v>
      </c>
      <c r="D14384" t="s">
        <v>102</v>
      </c>
      <c r="E14384" t="s">
        <v>184</v>
      </c>
      <c r="F14384">
        <v>3</v>
      </c>
      <c r="G14384">
        <v>641.13</v>
      </c>
      <c r="H14384">
        <v>1923.39</v>
      </c>
      <c r="I14384">
        <f>salesdata[[#This Row],[Total_Sales_INR]]/10000000</f>
        <v>1.92339E-4</v>
      </c>
      <c r="J14384" t="s">
        <v>34</v>
      </c>
      <c r="K14384" t="s">
        <v>72</v>
      </c>
      <c r="L14384">
        <v>3</v>
      </c>
      <c r="M14384" t="s">
        <v>115</v>
      </c>
      <c r="N14384" t="s">
        <v>94</v>
      </c>
      <c r="O14384" t="s">
        <v>22</v>
      </c>
    </row>
    <row r="14385" spans="1:15">
      <c r="A14385" t="s">
        <v>21634</v>
      </c>
      <c r="B14385" s="1">
        <v>45853</v>
      </c>
      <c r="C14385" t="s">
        <v>19908</v>
      </c>
      <c r="D14385" t="s">
        <v>45</v>
      </c>
      <c r="E14385" t="s">
        <v>60</v>
      </c>
      <c r="F14385">
        <v>3</v>
      </c>
      <c r="G14385">
        <v>22271.87</v>
      </c>
      <c r="H14385">
        <v>66815.61</v>
      </c>
      <c r="I14385">
        <f>salesdata[[#This Row],[Total_Sales_INR]]/10000000</f>
        <v>6.6815609999999999E-3</v>
      </c>
      <c r="J14385" t="s">
        <v>47</v>
      </c>
      <c r="K14385" t="s">
        <v>19</v>
      </c>
      <c r="L14385">
        <v>2</v>
      </c>
      <c r="M14385" t="s">
        <v>265</v>
      </c>
      <c r="N14385" t="s">
        <v>173</v>
      </c>
      <c r="O14385" t="s">
        <v>22</v>
      </c>
    </row>
    <row r="14386" spans="1:15">
      <c r="A14386" t="s">
        <v>21635</v>
      </c>
      <c r="B14386" s="1">
        <v>45896</v>
      </c>
      <c r="C14386" t="s">
        <v>20488</v>
      </c>
      <c r="D14386" t="s">
        <v>16</v>
      </c>
      <c r="E14386" t="s">
        <v>17</v>
      </c>
      <c r="F14386">
        <v>4</v>
      </c>
      <c r="G14386">
        <v>13805.9</v>
      </c>
      <c r="H14386">
        <v>55223.6</v>
      </c>
      <c r="I14386">
        <f>salesdata[[#This Row],[Total_Sales_INR]]/10000000</f>
        <v>5.5223599999999996E-3</v>
      </c>
      <c r="J14386" t="s">
        <v>34</v>
      </c>
      <c r="K14386" t="s">
        <v>19</v>
      </c>
      <c r="L14386">
        <v>5</v>
      </c>
      <c r="M14386" t="s">
        <v>28</v>
      </c>
      <c r="N14386" t="s">
        <v>57</v>
      </c>
      <c r="O14386" t="s">
        <v>22</v>
      </c>
    </row>
    <row r="14387" spans="1:15">
      <c r="A14387" t="s">
        <v>21636</v>
      </c>
      <c r="B14387" s="1">
        <v>45982</v>
      </c>
      <c r="C14387" t="s">
        <v>3591</v>
      </c>
      <c r="D14387" t="s">
        <v>25</v>
      </c>
      <c r="E14387" t="s">
        <v>140</v>
      </c>
      <c r="F14387">
        <v>4</v>
      </c>
      <c r="G14387">
        <v>36386.46</v>
      </c>
      <c r="H14387">
        <v>145545.84</v>
      </c>
      <c r="I14387">
        <f>salesdata[[#This Row],[Total_Sales_INR]]/10000000</f>
        <v>1.4554583999999999E-2</v>
      </c>
      <c r="J14387" t="s">
        <v>47</v>
      </c>
      <c r="K14387" t="s">
        <v>35</v>
      </c>
      <c r="L14387">
        <v>4</v>
      </c>
      <c r="M14387" t="s">
        <v>198</v>
      </c>
      <c r="N14387" t="s">
        <v>124</v>
      </c>
      <c r="O14387" t="s">
        <v>22</v>
      </c>
    </row>
    <row r="14388" spans="1:15">
      <c r="A14388" t="s">
        <v>21637</v>
      </c>
      <c r="B14388" s="1">
        <v>45885</v>
      </c>
      <c r="C14388" t="s">
        <v>2329</v>
      </c>
      <c r="D14388" t="s">
        <v>102</v>
      </c>
      <c r="E14388" t="s">
        <v>193</v>
      </c>
      <c r="F14388">
        <v>4</v>
      </c>
      <c r="G14388">
        <v>15086.93</v>
      </c>
      <c r="H14388">
        <v>60347.72</v>
      </c>
      <c r="I14388">
        <f>salesdata[[#This Row],[Total_Sales_INR]]/10000000</f>
        <v>6.0347719999999999E-3</v>
      </c>
      <c r="J14388" t="s">
        <v>34</v>
      </c>
      <c r="K14388" t="s">
        <v>72</v>
      </c>
      <c r="L14388">
        <v>4</v>
      </c>
      <c r="M14388" t="s">
        <v>88</v>
      </c>
      <c r="N14388" t="s">
        <v>150</v>
      </c>
      <c r="O14388" t="s">
        <v>22</v>
      </c>
    </row>
    <row r="14389" spans="1:15">
      <c r="A14389" t="s">
        <v>21638</v>
      </c>
      <c r="B14389" s="1">
        <v>45822</v>
      </c>
      <c r="C14389" t="s">
        <v>2755</v>
      </c>
      <c r="D14389" t="s">
        <v>16</v>
      </c>
      <c r="E14389" t="s">
        <v>137</v>
      </c>
      <c r="F14389">
        <v>1</v>
      </c>
      <c r="G14389">
        <v>34152.160000000003</v>
      </c>
      <c r="H14389">
        <v>34152.160000000003</v>
      </c>
      <c r="I14389">
        <f>salesdata[[#This Row],[Total_Sales_INR]]/10000000</f>
        <v>3.4152160000000004E-3</v>
      </c>
      <c r="J14389" t="s">
        <v>47</v>
      </c>
      <c r="K14389" t="s">
        <v>35</v>
      </c>
      <c r="L14389">
        <v>5</v>
      </c>
      <c r="M14389" t="s">
        <v>170</v>
      </c>
      <c r="N14389" t="s">
        <v>156</v>
      </c>
      <c r="O14389" t="s">
        <v>22</v>
      </c>
    </row>
    <row r="14390" spans="1:15">
      <c r="A14390" t="s">
        <v>21639</v>
      </c>
      <c r="B14390" s="1">
        <v>45944</v>
      </c>
      <c r="C14390" t="s">
        <v>19105</v>
      </c>
      <c r="D14390" t="s">
        <v>25</v>
      </c>
      <c r="E14390" t="s">
        <v>280</v>
      </c>
      <c r="F14390">
        <v>3</v>
      </c>
      <c r="G14390">
        <v>34935.019999999997</v>
      </c>
      <c r="H14390">
        <v>104805.06</v>
      </c>
      <c r="I14390">
        <f>salesdata[[#This Row],[Total_Sales_INR]]/10000000</f>
        <v>1.0480506000000001E-2</v>
      </c>
      <c r="J14390" t="s">
        <v>34</v>
      </c>
      <c r="K14390" t="s">
        <v>35</v>
      </c>
      <c r="L14390">
        <v>1</v>
      </c>
      <c r="M14390" t="s">
        <v>181</v>
      </c>
      <c r="N14390" t="s">
        <v>216</v>
      </c>
      <c r="O14390" t="s">
        <v>22</v>
      </c>
    </row>
    <row r="14391" spans="1:15">
      <c r="A14391" t="s">
        <v>21640</v>
      </c>
      <c r="B14391" s="1">
        <v>45663</v>
      </c>
      <c r="C14391" t="s">
        <v>10475</v>
      </c>
      <c r="D14391" t="s">
        <v>32</v>
      </c>
      <c r="E14391" t="s">
        <v>40</v>
      </c>
      <c r="F14391">
        <v>2</v>
      </c>
      <c r="G14391">
        <v>1865.99</v>
      </c>
      <c r="H14391">
        <v>3731.98</v>
      </c>
      <c r="I14391">
        <f>salesdata[[#This Row],[Total_Sales_INR]]/10000000</f>
        <v>3.7319799999999999E-4</v>
      </c>
      <c r="J14391" t="s">
        <v>27</v>
      </c>
      <c r="K14391" t="s">
        <v>19</v>
      </c>
      <c r="L14391">
        <v>5</v>
      </c>
      <c r="M14391" t="s">
        <v>170</v>
      </c>
      <c r="N14391" t="s">
        <v>94</v>
      </c>
      <c r="O14391" t="s">
        <v>22</v>
      </c>
    </row>
    <row r="14392" spans="1:15">
      <c r="A14392" t="s">
        <v>21641</v>
      </c>
      <c r="B14392" s="1">
        <v>45852</v>
      </c>
      <c r="C14392" t="s">
        <v>21642</v>
      </c>
      <c r="D14392" t="s">
        <v>45</v>
      </c>
      <c r="E14392" t="s">
        <v>85</v>
      </c>
      <c r="F14392">
        <v>4</v>
      </c>
      <c r="G14392">
        <v>5440.66</v>
      </c>
      <c r="H14392">
        <v>21762.639999999999</v>
      </c>
      <c r="I14392">
        <f>salesdata[[#This Row],[Total_Sales_INR]]/10000000</f>
        <v>2.1762639999999998E-3</v>
      </c>
      <c r="J14392" t="s">
        <v>47</v>
      </c>
      <c r="K14392" t="s">
        <v>72</v>
      </c>
      <c r="L14392">
        <v>2</v>
      </c>
      <c r="M14392" t="s">
        <v>141</v>
      </c>
      <c r="N14392" t="s">
        <v>69</v>
      </c>
      <c r="O14392" t="s">
        <v>22</v>
      </c>
    </row>
    <row r="14393" spans="1:15">
      <c r="A14393" t="s">
        <v>21643</v>
      </c>
      <c r="B14393" s="1">
        <v>45857</v>
      </c>
      <c r="C14393" t="s">
        <v>934</v>
      </c>
      <c r="D14393" t="s">
        <v>16</v>
      </c>
      <c r="E14393" t="s">
        <v>17</v>
      </c>
      <c r="F14393">
        <v>2</v>
      </c>
      <c r="G14393">
        <v>2924.73</v>
      </c>
      <c r="H14393">
        <v>5849.46</v>
      </c>
      <c r="I14393">
        <f>salesdata[[#This Row],[Total_Sales_INR]]/10000000</f>
        <v>5.8494600000000003E-4</v>
      </c>
      <c r="J14393" t="s">
        <v>27</v>
      </c>
      <c r="K14393" t="s">
        <v>72</v>
      </c>
      <c r="L14393">
        <v>1</v>
      </c>
      <c r="M14393" t="s">
        <v>181</v>
      </c>
      <c r="N14393" t="s">
        <v>127</v>
      </c>
      <c r="O14393" t="s">
        <v>22</v>
      </c>
    </row>
    <row r="14394" spans="1:15">
      <c r="A14394" t="s">
        <v>21644</v>
      </c>
      <c r="B14394" s="1">
        <v>45724</v>
      </c>
      <c r="C14394" t="s">
        <v>15547</v>
      </c>
      <c r="D14394" t="s">
        <v>25</v>
      </c>
      <c r="E14394" t="s">
        <v>140</v>
      </c>
      <c r="F14394">
        <v>5</v>
      </c>
      <c r="G14394">
        <v>20907.759999999998</v>
      </c>
      <c r="H14394">
        <v>104538.8</v>
      </c>
      <c r="I14394">
        <f>salesdata[[#This Row],[Total_Sales_INR]]/10000000</f>
        <v>1.045388E-2</v>
      </c>
      <c r="J14394" t="s">
        <v>34</v>
      </c>
      <c r="K14394" t="s">
        <v>19</v>
      </c>
      <c r="L14394">
        <v>4</v>
      </c>
      <c r="M14394" t="s">
        <v>185</v>
      </c>
      <c r="N14394" t="s">
        <v>29</v>
      </c>
      <c r="O14394" t="s">
        <v>22</v>
      </c>
    </row>
    <row r="14395" spans="1:15">
      <c r="A14395" t="s">
        <v>21645</v>
      </c>
      <c r="B14395" s="1">
        <v>45742</v>
      </c>
      <c r="C14395" t="s">
        <v>10087</v>
      </c>
      <c r="D14395" t="s">
        <v>45</v>
      </c>
      <c r="E14395" t="s">
        <v>60</v>
      </c>
      <c r="F14395">
        <v>3</v>
      </c>
      <c r="G14395">
        <v>17821.53</v>
      </c>
      <c r="H14395">
        <v>53464.59</v>
      </c>
      <c r="I14395">
        <f>salesdata[[#This Row],[Total_Sales_INR]]/10000000</f>
        <v>5.3464589999999996E-3</v>
      </c>
      <c r="J14395" t="s">
        <v>47</v>
      </c>
      <c r="K14395" t="s">
        <v>35</v>
      </c>
      <c r="L14395">
        <v>2</v>
      </c>
      <c r="M14395" t="s">
        <v>133</v>
      </c>
      <c r="N14395" t="s">
        <v>124</v>
      </c>
      <c r="O14395" t="s">
        <v>22</v>
      </c>
    </row>
    <row r="14396" spans="1:15">
      <c r="A14396" t="s">
        <v>21646</v>
      </c>
      <c r="B14396" s="1">
        <v>45756</v>
      </c>
      <c r="C14396" t="s">
        <v>10161</v>
      </c>
      <c r="D14396" t="s">
        <v>102</v>
      </c>
      <c r="E14396" t="s">
        <v>155</v>
      </c>
      <c r="F14396">
        <v>3</v>
      </c>
      <c r="G14396">
        <v>35756.81</v>
      </c>
      <c r="H14396">
        <v>107270.43</v>
      </c>
      <c r="I14396">
        <f>salesdata[[#This Row],[Total_Sales_INR]]/10000000</f>
        <v>1.0727042999999999E-2</v>
      </c>
      <c r="J14396" t="s">
        <v>34</v>
      </c>
      <c r="K14396" t="s">
        <v>35</v>
      </c>
      <c r="L14396">
        <v>5</v>
      </c>
      <c r="M14396" t="s">
        <v>51</v>
      </c>
      <c r="N14396" t="s">
        <v>74</v>
      </c>
      <c r="O14396" t="s">
        <v>22</v>
      </c>
    </row>
    <row r="14397" spans="1:15">
      <c r="A14397" t="s">
        <v>21647</v>
      </c>
      <c r="B14397" s="1">
        <v>46002</v>
      </c>
      <c r="C14397" t="s">
        <v>12971</v>
      </c>
      <c r="D14397" t="s">
        <v>45</v>
      </c>
      <c r="E14397" t="s">
        <v>85</v>
      </c>
      <c r="F14397">
        <v>4</v>
      </c>
      <c r="G14397">
        <v>9486.02</v>
      </c>
      <c r="H14397">
        <v>37944.080000000002</v>
      </c>
      <c r="I14397">
        <f>salesdata[[#This Row],[Total_Sales_INR]]/10000000</f>
        <v>3.794408E-3</v>
      </c>
      <c r="J14397" t="s">
        <v>27</v>
      </c>
      <c r="K14397" t="s">
        <v>35</v>
      </c>
      <c r="L14397">
        <v>2</v>
      </c>
      <c r="M14397" t="s">
        <v>56</v>
      </c>
      <c r="N14397" t="s">
        <v>94</v>
      </c>
      <c r="O14397" t="s">
        <v>22</v>
      </c>
    </row>
    <row r="14398" spans="1:15">
      <c r="A14398" t="s">
        <v>21648</v>
      </c>
      <c r="B14398" s="1">
        <v>45772</v>
      </c>
      <c r="C14398" t="s">
        <v>11427</v>
      </c>
      <c r="D14398" t="s">
        <v>102</v>
      </c>
      <c r="E14398" t="s">
        <v>103</v>
      </c>
      <c r="F14398">
        <v>5</v>
      </c>
      <c r="G14398">
        <v>47214.83</v>
      </c>
      <c r="H14398">
        <v>236074.15</v>
      </c>
      <c r="I14398">
        <f>salesdata[[#This Row],[Total_Sales_INR]]/10000000</f>
        <v>2.3607415E-2</v>
      </c>
      <c r="J14398" t="s">
        <v>18</v>
      </c>
      <c r="K14398" t="s">
        <v>72</v>
      </c>
      <c r="L14398">
        <v>2</v>
      </c>
      <c r="M14398" t="s">
        <v>56</v>
      </c>
      <c r="N14398" t="s">
        <v>29</v>
      </c>
      <c r="O14398" t="s">
        <v>22</v>
      </c>
    </row>
    <row r="14399" spans="1:15">
      <c r="A14399" t="s">
        <v>21649</v>
      </c>
      <c r="B14399" s="1">
        <v>45763</v>
      </c>
      <c r="C14399" t="s">
        <v>6175</v>
      </c>
      <c r="D14399" t="s">
        <v>32</v>
      </c>
      <c r="E14399" t="s">
        <v>40</v>
      </c>
      <c r="F14399">
        <v>1</v>
      </c>
      <c r="G14399">
        <v>4539.55</v>
      </c>
      <c r="H14399">
        <v>4539.55</v>
      </c>
      <c r="I14399">
        <f>salesdata[[#This Row],[Total_Sales_INR]]/10000000</f>
        <v>4.5395500000000003E-4</v>
      </c>
      <c r="J14399" t="s">
        <v>34</v>
      </c>
      <c r="K14399" t="s">
        <v>19</v>
      </c>
      <c r="L14399">
        <v>5</v>
      </c>
      <c r="M14399" t="s">
        <v>51</v>
      </c>
      <c r="N14399" t="s">
        <v>57</v>
      </c>
      <c r="O14399" t="s">
        <v>22</v>
      </c>
    </row>
    <row r="14400" spans="1:15">
      <c r="A14400" t="s">
        <v>21650</v>
      </c>
      <c r="B14400" s="1">
        <v>45988</v>
      </c>
      <c r="C14400" t="s">
        <v>9874</v>
      </c>
      <c r="D14400" t="s">
        <v>16</v>
      </c>
      <c r="E14400" t="s">
        <v>137</v>
      </c>
      <c r="F14400">
        <v>4</v>
      </c>
      <c r="G14400">
        <v>8792.6299999999992</v>
      </c>
      <c r="H14400">
        <v>35170.519999999997</v>
      </c>
      <c r="I14400">
        <f>salesdata[[#This Row],[Total_Sales_INR]]/10000000</f>
        <v>3.5170519999999997E-3</v>
      </c>
      <c r="J14400" t="s">
        <v>18</v>
      </c>
      <c r="K14400" t="s">
        <v>72</v>
      </c>
      <c r="L14400">
        <v>5</v>
      </c>
      <c r="M14400" t="s">
        <v>28</v>
      </c>
      <c r="N14400" t="s">
        <v>127</v>
      </c>
      <c r="O14400" t="s">
        <v>22</v>
      </c>
    </row>
    <row r="14401" spans="1:15">
      <c r="A14401" t="s">
        <v>21651</v>
      </c>
      <c r="B14401" s="1">
        <v>46022</v>
      </c>
      <c r="C14401" t="s">
        <v>1050</v>
      </c>
      <c r="D14401" t="s">
        <v>45</v>
      </c>
      <c r="E14401" t="s">
        <v>55</v>
      </c>
      <c r="F14401">
        <v>2</v>
      </c>
      <c r="G14401">
        <v>46796.800000000003</v>
      </c>
      <c r="H14401">
        <v>93593.600000000006</v>
      </c>
      <c r="I14401">
        <f>salesdata[[#This Row],[Total_Sales_INR]]/10000000</f>
        <v>9.3593600000000006E-3</v>
      </c>
      <c r="J14401" t="s">
        <v>34</v>
      </c>
      <c r="K14401" t="s">
        <v>72</v>
      </c>
      <c r="L14401">
        <v>4</v>
      </c>
      <c r="M14401" t="s">
        <v>88</v>
      </c>
      <c r="N14401" t="s">
        <v>134</v>
      </c>
      <c r="O14401" t="s">
        <v>22</v>
      </c>
    </row>
    <row r="14402" spans="1:15">
      <c r="A14402" t="s">
        <v>21652</v>
      </c>
      <c r="B14402" s="1">
        <v>45835</v>
      </c>
      <c r="C14402" t="s">
        <v>21653</v>
      </c>
      <c r="D14402" t="s">
        <v>25</v>
      </c>
      <c r="E14402" t="s">
        <v>280</v>
      </c>
      <c r="F14402">
        <v>5</v>
      </c>
      <c r="G14402">
        <v>24118.47</v>
      </c>
      <c r="H14402">
        <v>120592.35</v>
      </c>
      <c r="I14402">
        <f>salesdata[[#This Row],[Total_Sales_INR]]/10000000</f>
        <v>1.2059235E-2</v>
      </c>
      <c r="J14402" t="s">
        <v>18</v>
      </c>
      <c r="K14402" t="s">
        <v>19</v>
      </c>
      <c r="L14402">
        <v>4</v>
      </c>
      <c r="M14402" t="s">
        <v>88</v>
      </c>
      <c r="N14402" t="s">
        <v>142</v>
      </c>
      <c r="O14402" t="s">
        <v>22</v>
      </c>
    </row>
    <row r="14403" spans="1:15">
      <c r="A14403" t="s">
        <v>21654</v>
      </c>
      <c r="B14403" s="1">
        <v>45893</v>
      </c>
      <c r="C14403" t="s">
        <v>8339</v>
      </c>
      <c r="D14403" t="s">
        <v>25</v>
      </c>
      <c r="E14403" t="s">
        <v>140</v>
      </c>
      <c r="F14403">
        <v>3</v>
      </c>
      <c r="G14403">
        <v>24607.32</v>
      </c>
      <c r="H14403">
        <v>73821.960000000006</v>
      </c>
      <c r="I14403">
        <f>salesdata[[#This Row],[Total_Sales_INR]]/10000000</f>
        <v>7.3821960000000006E-3</v>
      </c>
      <c r="J14403" t="s">
        <v>18</v>
      </c>
      <c r="K14403" t="s">
        <v>19</v>
      </c>
      <c r="L14403">
        <v>1</v>
      </c>
      <c r="M14403" t="s">
        <v>181</v>
      </c>
      <c r="N14403" t="s">
        <v>127</v>
      </c>
      <c r="O14403" t="s">
        <v>22</v>
      </c>
    </row>
    <row r="14404" spans="1:15">
      <c r="A14404" t="s">
        <v>21655</v>
      </c>
      <c r="B14404" s="1">
        <v>45931</v>
      </c>
      <c r="C14404" t="s">
        <v>21656</v>
      </c>
      <c r="D14404" t="s">
        <v>45</v>
      </c>
      <c r="E14404" t="s">
        <v>55</v>
      </c>
      <c r="F14404">
        <v>5</v>
      </c>
      <c r="G14404">
        <v>16184.71</v>
      </c>
      <c r="H14404">
        <v>80923.55</v>
      </c>
      <c r="I14404">
        <f>salesdata[[#This Row],[Total_Sales_INR]]/10000000</f>
        <v>8.0923550000000007E-3</v>
      </c>
      <c r="J14404" t="s">
        <v>47</v>
      </c>
      <c r="K14404" t="s">
        <v>35</v>
      </c>
      <c r="L14404">
        <v>4</v>
      </c>
      <c r="M14404" t="s">
        <v>88</v>
      </c>
      <c r="N14404" t="s">
        <v>360</v>
      </c>
      <c r="O14404" t="s">
        <v>22</v>
      </c>
    </row>
    <row r="14405" spans="1:15">
      <c r="A14405" t="s">
        <v>21657</v>
      </c>
      <c r="B14405" s="1">
        <v>46011</v>
      </c>
      <c r="C14405" t="s">
        <v>2595</v>
      </c>
      <c r="D14405" t="s">
        <v>16</v>
      </c>
      <c r="E14405" t="s">
        <v>145</v>
      </c>
      <c r="F14405">
        <v>2</v>
      </c>
      <c r="G14405">
        <v>35805.5</v>
      </c>
      <c r="H14405">
        <v>71611</v>
      </c>
      <c r="I14405">
        <f>salesdata[[#This Row],[Total_Sales_INR]]/10000000</f>
        <v>7.1611000000000001E-3</v>
      </c>
      <c r="J14405" t="s">
        <v>18</v>
      </c>
      <c r="K14405" t="s">
        <v>72</v>
      </c>
      <c r="L14405">
        <v>5</v>
      </c>
      <c r="M14405" t="s">
        <v>28</v>
      </c>
      <c r="N14405" t="s">
        <v>29</v>
      </c>
      <c r="O14405" t="s">
        <v>22</v>
      </c>
    </row>
    <row r="14406" spans="1:15">
      <c r="A14406" t="s">
        <v>21658</v>
      </c>
      <c r="B14406" s="1">
        <v>45777</v>
      </c>
      <c r="C14406" t="s">
        <v>21659</v>
      </c>
      <c r="D14406" t="s">
        <v>16</v>
      </c>
      <c r="E14406" t="s">
        <v>145</v>
      </c>
      <c r="F14406">
        <v>1</v>
      </c>
      <c r="G14406">
        <v>12773.32</v>
      </c>
      <c r="H14406">
        <v>12773.32</v>
      </c>
      <c r="I14406">
        <f>salesdata[[#This Row],[Total_Sales_INR]]/10000000</f>
        <v>1.2773319999999999E-3</v>
      </c>
      <c r="J14406" t="s">
        <v>47</v>
      </c>
      <c r="K14406" t="s">
        <v>35</v>
      </c>
      <c r="L14406">
        <v>3</v>
      </c>
      <c r="M14406" t="s">
        <v>115</v>
      </c>
      <c r="N14406" t="s">
        <v>173</v>
      </c>
      <c r="O14406" t="s">
        <v>22</v>
      </c>
    </row>
    <row r="14407" spans="1:15">
      <c r="A14407" t="s">
        <v>21660</v>
      </c>
      <c r="B14407" s="1">
        <v>45733</v>
      </c>
      <c r="C14407" t="s">
        <v>2340</v>
      </c>
      <c r="D14407" t="s">
        <v>32</v>
      </c>
      <c r="E14407" t="s">
        <v>309</v>
      </c>
      <c r="F14407">
        <v>5</v>
      </c>
      <c r="G14407">
        <v>11638.88</v>
      </c>
      <c r="H14407">
        <v>58194.400000000001</v>
      </c>
      <c r="I14407">
        <f>salesdata[[#This Row],[Total_Sales_INR]]/10000000</f>
        <v>5.8194400000000004E-3</v>
      </c>
      <c r="J14407" t="s">
        <v>47</v>
      </c>
      <c r="K14407" t="s">
        <v>35</v>
      </c>
      <c r="L14407">
        <v>3</v>
      </c>
      <c r="M14407" t="s">
        <v>61</v>
      </c>
      <c r="N14407" t="s">
        <v>213</v>
      </c>
      <c r="O14407" t="s">
        <v>22</v>
      </c>
    </row>
    <row r="14408" spans="1:15">
      <c r="A14408" t="s">
        <v>21661</v>
      </c>
      <c r="B14408" s="1">
        <v>45919</v>
      </c>
      <c r="C14408" t="s">
        <v>7222</v>
      </c>
      <c r="D14408" t="s">
        <v>25</v>
      </c>
      <c r="E14408" t="s">
        <v>223</v>
      </c>
      <c r="F14408">
        <v>5</v>
      </c>
      <c r="G14408">
        <v>45667.03</v>
      </c>
      <c r="H14408">
        <v>228335.15</v>
      </c>
      <c r="I14408">
        <f>salesdata[[#This Row],[Total_Sales_INR]]/10000000</f>
        <v>2.2833514999999999E-2</v>
      </c>
      <c r="J14408" t="s">
        <v>18</v>
      </c>
      <c r="K14408" t="s">
        <v>19</v>
      </c>
      <c r="L14408">
        <v>3</v>
      </c>
      <c r="M14408" t="s">
        <v>36</v>
      </c>
      <c r="N14408" t="s">
        <v>216</v>
      </c>
      <c r="O14408" t="s">
        <v>22</v>
      </c>
    </row>
    <row r="14409" spans="1:15">
      <c r="A14409" t="s">
        <v>21662</v>
      </c>
      <c r="B14409" s="1">
        <v>45836</v>
      </c>
      <c r="C14409" t="s">
        <v>21663</v>
      </c>
      <c r="D14409" t="s">
        <v>45</v>
      </c>
      <c r="E14409" t="s">
        <v>55</v>
      </c>
      <c r="F14409">
        <v>1</v>
      </c>
      <c r="G14409">
        <v>47511.34</v>
      </c>
      <c r="H14409">
        <v>47511.34</v>
      </c>
      <c r="I14409">
        <f>salesdata[[#This Row],[Total_Sales_INR]]/10000000</f>
        <v>4.7511339999999997E-3</v>
      </c>
      <c r="J14409" t="s">
        <v>27</v>
      </c>
      <c r="K14409" t="s">
        <v>35</v>
      </c>
      <c r="L14409">
        <v>2</v>
      </c>
      <c r="M14409" t="s">
        <v>265</v>
      </c>
      <c r="N14409" t="s">
        <v>21</v>
      </c>
      <c r="O14409" t="s">
        <v>22</v>
      </c>
    </row>
    <row r="14410" spans="1:15">
      <c r="A14410" t="s">
        <v>21664</v>
      </c>
      <c r="B14410" s="1">
        <v>45992</v>
      </c>
      <c r="C14410" t="s">
        <v>13482</v>
      </c>
      <c r="D14410" t="s">
        <v>16</v>
      </c>
      <c r="E14410" t="s">
        <v>159</v>
      </c>
      <c r="F14410">
        <v>2</v>
      </c>
      <c r="G14410">
        <v>8568.48</v>
      </c>
      <c r="H14410">
        <v>17136.96</v>
      </c>
      <c r="I14410">
        <f>salesdata[[#This Row],[Total_Sales_INR]]/10000000</f>
        <v>1.713696E-3</v>
      </c>
      <c r="J14410" t="s">
        <v>47</v>
      </c>
      <c r="K14410" t="s">
        <v>72</v>
      </c>
      <c r="L14410">
        <v>4</v>
      </c>
      <c r="M14410" t="s">
        <v>185</v>
      </c>
      <c r="N14410" t="s">
        <v>127</v>
      </c>
      <c r="O14410" t="s">
        <v>22</v>
      </c>
    </row>
    <row r="14411" spans="1:15">
      <c r="A14411" t="s">
        <v>21665</v>
      </c>
      <c r="B14411" s="1">
        <v>45846</v>
      </c>
      <c r="C14411" t="s">
        <v>8419</v>
      </c>
      <c r="D14411" t="s">
        <v>45</v>
      </c>
      <c r="E14411" t="s">
        <v>65</v>
      </c>
      <c r="F14411">
        <v>5</v>
      </c>
      <c r="G14411">
        <v>4611.83</v>
      </c>
      <c r="H14411">
        <v>23059.15</v>
      </c>
      <c r="I14411">
        <f>salesdata[[#This Row],[Total_Sales_INR]]/10000000</f>
        <v>2.305915E-3</v>
      </c>
      <c r="J14411" t="s">
        <v>27</v>
      </c>
      <c r="K14411" t="s">
        <v>35</v>
      </c>
      <c r="L14411">
        <v>2</v>
      </c>
      <c r="M14411" t="s">
        <v>56</v>
      </c>
      <c r="N14411" t="s">
        <v>142</v>
      </c>
      <c r="O14411" t="s">
        <v>22</v>
      </c>
    </row>
    <row r="14412" spans="1:15">
      <c r="A14412" t="s">
        <v>21666</v>
      </c>
      <c r="B14412" s="1">
        <v>45960</v>
      </c>
      <c r="C14412" t="s">
        <v>2524</v>
      </c>
      <c r="D14412" t="s">
        <v>102</v>
      </c>
      <c r="E14412" t="s">
        <v>193</v>
      </c>
      <c r="F14412">
        <v>2</v>
      </c>
      <c r="G14412">
        <v>31668.48</v>
      </c>
      <c r="H14412">
        <v>63336.959999999999</v>
      </c>
      <c r="I14412">
        <f>salesdata[[#This Row],[Total_Sales_INR]]/10000000</f>
        <v>6.3336959999999998E-3</v>
      </c>
      <c r="J14412" t="s">
        <v>34</v>
      </c>
      <c r="K14412" t="s">
        <v>19</v>
      </c>
      <c r="L14412">
        <v>4</v>
      </c>
      <c r="M14412" t="s">
        <v>88</v>
      </c>
      <c r="N14412" t="s">
        <v>62</v>
      </c>
      <c r="O14412" t="s">
        <v>22</v>
      </c>
    </row>
    <row r="14413" spans="1:15">
      <c r="A14413" t="s">
        <v>21667</v>
      </c>
      <c r="B14413" s="1">
        <v>45883</v>
      </c>
      <c r="C14413" t="s">
        <v>15025</v>
      </c>
      <c r="D14413" t="s">
        <v>102</v>
      </c>
      <c r="E14413" t="s">
        <v>118</v>
      </c>
      <c r="F14413">
        <v>3</v>
      </c>
      <c r="G14413">
        <v>5613.21</v>
      </c>
      <c r="H14413">
        <v>16839.63</v>
      </c>
      <c r="I14413">
        <f>salesdata[[#This Row],[Total_Sales_INR]]/10000000</f>
        <v>1.6839630000000001E-3</v>
      </c>
      <c r="J14413" t="s">
        <v>47</v>
      </c>
      <c r="K14413" t="s">
        <v>72</v>
      </c>
      <c r="L14413">
        <v>1</v>
      </c>
      <c r="M14413" t="s">
        <v>20</v>
      </c>
      <c r="N14413" t="s">
        <v>37</v>
      </c>
      <c r="O14413" t="s">
        <v>22</v>
      </c>
    </row>
    <row r="14414" spans="1:15">
      <c r="A14414" t="s">
        <v>21668</v>
      </c>
      <c r="B14414" s="1">
        <v>45976</v>
      </c>
      <c r="C14414" t="s">
        <v>18492</v>
      </c>
      <c r="D14414" t="s">
        <v>45</v>
      </c>
      <c r="E14414" t="s">
        <v>46</v>
      </c>
      <c r="F14414">
        <v>3</v>
      </c>
      <c r="G14414">
        <v>21933.47</v>
      </c>
      <c r="H14414">
        <v>65800.41</v>
      </c>
      <c r="I14414">
        <f>salesdata[[#This Row],[Total_Sales_INR]]/10000000</f>
        <v>6.580041E-3</v>
      </c>
      <c r="J14414" t="s">
        <v>18</v>
      </c>
      <c r="K14414" t="s">
        <v>72</v>
      </c>
      <c r="L14414">
        <v>1</v>
      </c>
      <c r="M14414" t="s">
        <v>119</v>
      </c>
      <c r="N14414" t="s">
        <v>173</v>
      </c>
      <c r="O14414" t="s">
        <v>22</v>
      </c>
    </row>
    <row r="14415" spans="1:15">
      <c r="A14415" t="s">
        <v>21669</v>
      </c>
      <c r="B14415" s="1">
        <v>45779</v>
      </c>
      <c r="C14415" t="s">
        <v>17324</v>
      </c>
      <c r="D14415" t="s">
        <v>45</v>
      </c>
      <c r="E14415" t="s">
        <v>55</v>
      </c>
      <c r="F14415">
        <v>3</v>
      </c>
      <c r="G14415">
        <v>10972.49</v>
      </c>
      <c r="H14415">
        <v>32917.47</v>
      </c>
      <c r="I14415">
        <f>salesdata[[#This Row],[Total_Sales_INR]]/10000000</f>
        <v>3.2917470000000002E-3</v>
      </c>
      <c r="J14415" t="s">
        <v>47</v>
      </c>
      <c r="K14415" t="s">
        <v>72</v>
      </c>
      <c r="L14415">
        <v>5</v>
      </c>
      <c r="M14415" t="s">
        <v>73</v>
      </c>
      <c r="N14415" t="s">
        <v>150</v>
      </c>
      <c r="O14415" t="s">
        <v>22</v>
      </c>
    </row>
    <row r="14416" spans="1:15">
      <c r="A14416" t="s">
        <v>21670</v>
      </c>
      <c r="B14416" s="1">
        <v>46015</v>
      </c>
      <c r="C14416" t="s">
        <v>21671</v>
      </c>
      <c r="D14416" t="s">
        <v>45</v>
      </c>
      <c r="E14416" t="s">
        <v>85</v>
      </c>
      <c r="F14416">
        <v>1</v>
      </c>
      <c r="G14416">
        <v>21486.48</v>
      </c>
      <c r="H14416">
        <v>21486.48</v>
      </c>
      <c r="I14416">
        <f>salesdata[[#This Row],[Total_Sales_INR]]/10000000</f>
        <v>2.148648E-3</v>
      </c>
      <c r="J14416" t="s">
        <v>18</v>
      </c>
      <c r="K14416" t="s">
        <v>35</v>
      </c>
      <c r="L14416">
        <v>1</v>
      </c>
      <c r="M14416" t="s">
        <v>119</v>
      </c>
      <c r="N14416" t="s">
        <v>52</v>
      </c>
      <c r="O14416" t="s">
        <v>22</v>
      </c>
    </row>
    <row r="14417" spans="1:15">
      <c r="A14417" t="s">
        <v>21672</v>
      </c>
      <c r="B14417" s="1">
        <v>45815</v>
      </c>
      <c r="C14417" t="s">
        <v>16366</v>
      </c>
      <c r="D14417" t="s">
        <v>16</v>
      </c>
      <c r="E14417" t="s">
        <v>145</v>
      </c>
      <c r="F14417">
        <v>1</v>
      </c>
      <c r="G14417">
        <v>22396.19</v>
      </c>
      <c r="H14417">
        <v>22396.19</v>
      </c>
      <c r="I14417">
        <f>salesdata[[#This Row],[Total_Sales_INR]]/10000000</f>
        <v>2.239619E-3</v>
      </c>
      <c r="J14417" t="s">
        <v>34</v>
      </c>
      <c r="K14417" t="s">
        <v>35</v>
      </c>
      <c r="L14417">
        <v>5</v>
      </c>
      <c r="M14417" t="s">
        <v>41</v>
      </c>
      <c r="N14417" t="s">
        <v>21</v>
      </c>
      <c r="O14417" t="s">
        <v>22</v>
      </c>
    </row>
    <row r="14418" spans="1:15">
      <c r="A14418" t="s">
        <v>21673</v>
      </c>
      <c r="B14418" s="1">
        <v>45669</v>
      </c>
      <c r="C14418" t="s">
        <v>2568</v>
      </c>
      <c r="D14418" t="s">
        <v>102</v>
      </c>
      <c r="E14418" t="s">
        <v>103</v>
      </c>
      <c r="F14418">
        <v>4</v>
      </c>
      <c r="G14418">
        <v>49338.53</v>
      </c>
      <c r="H14418">
        <v>197354.12</v>
      </c>
      <c r="I14418">
        <f>salesdata[[#This Row],[Total_Sales_INR]]/10000000</f>
        <v>1.9735412000000001E-2</v>
      </c>
      <c r="J14418" t="s">
        <v>34</v>
      </c>
      <c r="K14418" t="s">
        <v>35</v>
      </c>
      <c r="L14418">
        <v>4</v>
      </c>
      <c r="M14418" t="s">
        <v>88</v>
      </c>
      <c r="N14418" t="s">
        <v>360</v>
      </c>
      <c r="O14418" t="s">
        <v>22</v>
      </c>
    </row>
    <row r="14419" spans="1:15">
      <c r="A14419" t="s">
        <v>21674</v>
      </c>
      <c r="B14419" s="1">
        <v>45717</v>
      </c>
      <c r="C14419" t="s">
        <v>4536</v>
      </c>
      <c r="D14419" t="s">
        <v>102</v>
      </c>
      <c r="E14419" t="s">
        <v>193</v>
      </c>
      <c r="F14419">
        <v>5</v>
      </c>
      <c r="G14419">
        <v>46305.45</v>
      </c>
      <c r="H14419">
        <v>231527.25</v>
      </c>
      <c r="I14419">
        <f>salesdata[[#This Row],[Total_Sales_INR]]/10000000</f>
        <v>2.3152724999999999E-2</v>
      </c>
      <c r="J14419" t="s">
        <v>27</v>
      </c>
      <c r="K14419" t="s">
        <v>35</v>
      </c>
      <c r="L14419">
        <v>4</v>
      </c>
      <c r="M14419" t="s">
        <v>185</v>
      </c>
      <c r="N14419" t="s">
        <v>178</v>
      </c>
      <c r="O14419" t="s">
        <v>22</v>
      </c>
    </row>
    <row r="14420" spans="1:15">
      <c r="A14420" t="s">
        <v>21675</v>
      </c>
      <c r="B14420" s="1">
        <v>45726</v>
      </c>
      <c r="C14420" t="s">
        <v>1430</v>
      </c>
      <c r="D14420" t="s">
        <v>32</v>
      </c>
      <c r="E14420" t="s">
        <v>309</v>
      </c>
      <c r="F14420">
        <v>1</v>
      </c>
      <c r="G14420">
        <v>2216.29</v>
      </c>
      <c r="H14420">
        <v>2216.29</v>
      </c>
      <c r="I14420">
        <f>salesdata[[#This Row],[Total_Sales_INR]]/10000000</f>
        <v>2.2162899999999999E-4</v>
      </c>
      <c r="J14420" t="s">
        <v>27</v>
      </c>
      <c r="K14420" t="s">
        <v>35</v>
      </c>
      <c r="L14420">
        <v>4</v>
      </c>
      <c r="M14420" t="s">
        <v>198</v>
      </c>
      <c r="N14420" t="s">
        <v>134</v>
      </c>
      <c r="O14420" t="s">
        <v>22</v>
      </c>
    </row>
    <row r="14421" spans="1:15">
      <c r="A14421" t="s">
        <v>21676</v>
      </c>
      <c r="B14421" s="1">
        <v>45685</v>
      </c>
      <c r="C14421" t="s">
        <v>4561</v>
      </c>
      <c r="D14421" t="s">
        <v>32</v>
      </c>
      <c r="E14421" t="s">
        <v>250</v>
      </c>
      <c r="F14421">
        <v>2</v>
      </c>
      <c r="G14421">
        <v>7980.83</v>
      </c>
      <c r="H14421">
        <v>15961.66</v>
      </c>
      <c r="I14421">
        <f>salesdata[[#This Row],[Total_Sales_INR]]/10000000</f>
        <v>1.596166E-3</v>
      </c>
      <c r="J14421" t="s">
        <v>34</v>
      </c>
      <c r="K14421" t="s">
        <v>72</v>
      </c>
      <c r="L14421">
        <v>4</v>
      </c>
      <c r="M14421" t="s">
        <v>88</v>
      </c>
      <c r="N14421" t="s">
        <v>173</v>
      </c>
      <c r="O14421" t="s">
        <v>22</v>
      </c>
    </row>
    <row r="14422" spans="1:15">
      <c r="A14422" t="s">
        <v>21677</v>
      </c>
      <c r="B14422" s="1">
        <v>46008</v>
      </c>
      <c r="C14422" t="s">
        <v>21678</v>
      </c>
      <c r="D14422" t="s">
        <v>25</v>
      </c>
      <c r="E14422" t="s">
        <v>223</v>
      </c>
      <c r="F14422">
        <v>1</v>
      </c>
      <c r="G14422">
        <v>13284.69</v>
      </c>
      <c r="H14422">
        <v>13284.69</v>
      </c>
      <c r="I14422">
        <f>salesdata[[#This Row],[Total_Sales_INR]]/10000000</f>
        <v>1.3284690000000001E-3</v>
      </c>
      <c r="J14422" t="s">
        <v>27</v>
      </c>
      <c r="K14422" t="s">
        <v>19</v>
      </c>
      <c r="L14422">
        <v>4</v>
      </c>
      <c r="M14422" t="s">
        <v>88</v>
      </c>
      <c r="N14422" t="s">
        <v>173</v>
      </c>
      <c r="O14422" t="s">
        <v>22</v>
      </c>
    </row>
    <row r="14423" spans="1:15">
      <c r="A14423" t="s">
        <v>21679</v>
      </c>
      <c r="B14423" s="1">
        <v>45990</v>
      </c>
      <c r="C14423" t="s">
        <v>808</v>
      </c>
      <c r="D14423" t="s">
        <v>102</v>
      </c>
      <c r="E14423" t="s">
        <v>103</v>
      </c>
      <c r="F14423">
        <v>5</v>
      </c>
      <c r="G14423">
        <v>35816.129999999997</v>
      </c>
      <c r="H14423">
        <v>179080.65</v>
      </c>
      <c r="I14423">
        <f>salesdata[[#This Row],[Total_Sales_INR]]/10000000</f>
        <v>1.7908065000000001E-2</v>
      </c>
      <c r="J14423" t="s">
        <v>34</v>
      </c>
      <c r="K14423" t="s">
        <v>19</v>
      </c>
      <c r="L14423">
        <v>3</v>
      </c>
      <c r="M14423" t="s">
        <v>61</v>
      </c>
      <c r="N14423" t="s">
        <v>42</v>
      </c>
      <c r="O14423" t="s">
        <v>22</v>
      </c>
    </row>
    <row r="14424" spans="1:15">
      <c r="A14424" t="s">
        <v>21680</v>
      </c>
      <c r="B14424" s="1">
        <v>45948</v>
      </c>
      <c r="C14424" t="s">
        <v>10489</v>
      </c>
      <c r="D14424" t="s">
        <v>45</v>
      </c>
      <c r="E14424" t="s">
        <v>85</v>
      </c>
      <c r="F14424">
        <v>4</v>
      </c>
      <c r="G14424">
        <v>48603.28</v>
      </c>
      <c r="H14424">
        <v>194413.12</v>
      </c>
      <c r="I14424">
        <f>salesdata[[#This Row],[Total_Sales_INR]]/10000000</f>
        <v>1.9441311999999999E-2</v>
      </c>
      <c r="J14424" t="s">
        <v>18</v>
      </c>
      <c r="K14424" t="s">
        <v>35</v>
      </c>
      <c r="L14424">
        <v>1</v>
      </c>
      <c r="M14424" t="s">
        <v>68</v>
      </c>
      <c r="N14424" t="s">
        <v>78</v>
      </c>
      <c r="O14424" t="s">
        <v>22</v>
      </c>
    </row>
    <row r="14425" spans="1:15">
      <c r="A14425" t="s">
        <v>21681</v>
      </c>
      <c r="B14425" s="1">
        <v>46022</v>
      </c>
      <c r="C14425" t="s">
        <v>8049</v>
      </c>
      <c r="D14425" t="s">
        <v>102</v>
      </c>
      <c r="E14425" t="s">
        <v>118</v>
      </c>
      <c r="F14425">
        <v>5</v>
      </c>
      <c r="G14425">
        <v>11867.4</v>
      </c>
      <c r="H14425">
        <v>59337</v>
      </c>
      <c r="I14425">
        <f>salesdata[[#This Row],[Total_Sales_INR]]/10000000</f>
        <v>5.9337000000000001E-3</v>
      </c>
      <c r="J14425" t="s">
        <v>27</v>
      </c>
      <c r="K14425" t="s">
        <v>72</v>
      </c>
      <c r="L14425">
        <v>2</v>
      </c>
      <c r="M14425" t="s">
        <v>265</v>
      </c>
      <c r="N14425" t="s">
        <v>29</v>
      </c>
      <c r="O14425" t="s">
        <v>22</v>
      </c>
    </row>
    <row r="14426" spans="1:15">
      <c r="A14426" t="s">
        <v>21682</v>
      </c>
      <c r="B14426" s="1">
        <v>45948</v>
      </c>
      <c r="C14426" t="s">
        <v>6686</v>
      </c>
      <c r="D14426" t="s">
        <v>25</v>
      </c>
      <c r="E14426" t="s">
        <v>140</v>
      </c>
      <c r="F14426">
        <v>5</v>
      </c>
      <c r="G14426">
        <v>4113.2700000000004</v>
      </c>
      <c r="H14426">
        <v>20566.349999999999</v>
      </c>
      <c r="I14426">
        <f>salesdata[[#This Row],[Total_Sales_INR]]/10000000</f>
        <v>2.0566349999999998E-3</v>
      </c>
      <c r="J14426" t="s">
        <v>47</v>
      </c>
      <c r="K14426" t="s">
        <v>19</v>
      </c>
      <c r="L14426">
        <v>3</v>
      </c>
      <c r="M14426" t="s">
        <v>36</v>
      </c>
      <c r="N14426" t="s">
        <v>213</v>
      </c>
      <c r="O14426" t="s">
        <v>22</v>
      </c>
    </row>
    <row r="14427" spans="1:15">
      <c r="A14427" t="s">
        <v>21683</v>
      </c>
      <c r="B14427" s="1">
        <v>45689</v>
      </c>
      <c r="C14427" t="s">
        <v>12400</v>
      </c>
      <c r="D14427" t="s">
        <v>102</v>
      </c>
      <c r="E14427" t="s">
        <v>103</v>
      </c>
      <c r="F14427">
        <v>5</v>
      </c>
      <c r="G14427">
        <v>13235</v>
      </c>
      <c r="H14427">
        <v>66175</v>
      </c>
      <c r="I14427">
        <f>salesdata[[#This Row],[Total_Sales_INR]]/10000000</f>
        <v>6.6175000000000001E-3</v>
      </c>
      <c r="J14427" t="s">
        <v>47</v>
      </c>
      <c r="K14427" t="s">
        <v>72</v>
      </c>
      <c r="L14427">
        <v>4</v>
      </c>
      <c r="M14427" t="s">
        <v>160</v>
      </c>
      <c r="N14427" t="s">
        <v>213</v>
      </c>
      <c r="O14427" t="s">
        <v>22</v>
      </c>
    </row>
    <row r="14428" spans="1:15">
      <c r="A14428" t="s">
        <v>21684</v>
      </c>
      <c r="B14428" s="1">
        <v>45757</v>
      </c>
      <c r="C14428" t="s">
        <v>12572</v>
      </c>
      <c r="D14428" t="s">
        <v>32</v>
      </c>
      <c r="E14428" t="s">
        <v>33</v>
      </c>
      <c r="F14428">
        <v>2</v>
      </c>
      <c r="G14428">
        <v>44509.63</v>
      </c>
      <c r="H14428">
        <v>89019.26</v>
      </c>
      <c r="I14428">
        <f>salesdata[[#This Row],[Total_Sales_INR]]/10000000</f>
        <v>8.9019259999999992E-3</v>
      </c>
      <c r="J14428" t="s">
        <v>47</v>
      </c>
      <c r="K14428" t="s">
        <v>19</v>
      </c>
      <c r="L14428">
        <v>3</v>
      </c>
      <c r="M14428" t="s">
        <v>36</v>
      </c>
      <c r="N14428" t="s">
        <v>94</v>
      </c>
      <c r="O14428" t="s">
        <v>22</v>
      </c>
    </row>
    <row r="14429" spans="1:15">
      <c r="A14429" t="s">
        <v>21685</v>
      </c>
      <c r="B14429" s="1">
        <v>45899</v>
      </c>
      <c r="C14429" t="s">
        <v>12384</v>
      </c>
      <c r="D14429" t="s">
        <v>102</v>
      </c>
      <c r="E14429" t="s">
        <v>193</v>
      </c>
      <c r="F14429">
        <v>4</v>
      </c>
      <c r="G14429">
        <v>20203.22</v>
      </c>
      <c r="H14429">
        <v>80812.88</v>
      </c>
      <c r="I14429">
        <f>salesdata[[#This Row],[Total_Sales_INR]]/10000000</f>
        <v>8.0812880000000007E-3</v>
      </c>
      <c r="J14429" t="s">
        <v>27</v>
      </c>
      <c r="K14429" t="s">
        <v>72</v>
      </c>
      <c r="L14429">
        <v>5</v>
      </c>
      <c r="M14429" t="s">
        <v>28</v>
      </c>
      <c r="N14429" t="s">
        <v>69</v>
      </c>
      <c r="O14429" t="s">
        <v>22</v>
      </c>
    </row>
    <row r="14430" spans="1:15">
      <c r="A14430" t="s">
        <v>21686</v>
      </c>
      <c r="B14430" s="1">
        <v>45966</v>
      </c>
      <c r="C14430" t="s">
        <v>14919</v>
      </c>
      <c r="D14430" t="s">
        <v>32</v>
      </c>
      <c r="E14430" t="s">
        <v>309</v>
      </c>
      <c r="F14430">
        <v>1</v>
      </c>
      <c r="G14430">
        <v>30214.35</v>
      </c>
      <c r="H14430">
        <v>30214.35</v>
      </c>
      <c r="I14430">
        <f>salesdata[[#This Row],[Total_Sales_INR]]/10000000</f>
        <v>3.0214349999999998E-3</v>
      </c>
      <c r="J14430" t="s">
        <v>34</v>
      </c>
      <c r="K14430" t="s">
        <v>35</v>
      </c>
      <c r="L14430">
        <v>4</v>
      </c>
      <c r="M14430" t="s">
        <v>185</v>
      </c>
      <c r="N14430" t="s">
        <v>94</v>
      </c>
      <c r="O14430" t="s">
        <v>22</v>
      </c>
    </row>
    <row r="14431" spans="1:15">
      <c r="A14431" t="s">
        <v>21687</v>
      </c>
      <c r="B14431" s="1">
        <v>45931</v>
      </c>
      <c r="C14431" t="s">
        <v>15445</v>
      </c>
      <c r="D14431" t="s">
        <v>45</v>
      </c>
      <c r="E14431" t="s">
        <v>46</v>
      </c>
      <c r="F14431">
        <v>1</v>
      </c>
      <c r="G14431">
        <v>21857.77</v>
      </c>
      <c r="H14431">
        <v>21857.77</v>
      </c>
      <c r="I14431">
        <f>salesdata[[#This Row],[Total_Sales_INR]]/10000000</f>
        <v>2.1857769999999999E-3</v>
      </c>
      <c r="J14431" t="s">
        <v>27</v>
      </c>
      <c r="K14431" t="s">
        <v>72</v>
      </c>
      <c r="L14431">
        <v>2</v>
      </c>
      <c r="M14431" t="s">
        <v>133</v>
      </c>
      <c r="N14431" t="s">
        <v>127</v>
      </c>
      <c r="O14431" t="s">
        <v>22</v>
      </c>
    </row>
    <row r="14432" spans="1:15">
      <c r="A14432" t="s">
        <v>21688</v>
      </c>
      <c r="B14432" s="1">
        <v>45919</v>
      </c>
      <c r="C14432" t="s">
        <v>18690</v>
      </c>
      <c r="D14432" t="s">
        <v>25</v>
      </c>
      <c r="E14432" t="s">
        <v>140</v>
      </c>
      <c r="F14432">
        <v>1</v>
      </c>
      <c r="G14432">
        <v>12663.12</v>
      </c>
      <c r="H14432">
        <v>12663.12</v>
      </c>
      <c r="I14432">
        <f>salesdata[[#This Row],[Total_Sales_INR]]/10000000</f>
        <v>1.2663120000000001E-3</v>
      </c>
      <c r="J14432" t="s">
        <v>34</v>
      </c>
      <c r="K14432" t="s">
        <v>72</v>
      </c>
      <c r="L14432">
        <v>3</v>
      </c>
      <c r="M14432" t="s">
        <v>61</v>
      </c>
      <c r="N14432" t="s">
        <v>37</v>
      </c>
      <c r="O14432" t="s">
        <v>22</v>
      </c>
    </row>
    <row r="14433" spans="1:15">
      <c r="A14433" t="s">
        <v>21689</v>
      </c>
      <c r="B14433" s="1">
        <v>45778</v>
      </c>
      <c r="C14433" t="s">
        <v>21690</v>
      </c>
      <c r="D14433" t="s">
        <v>32</v>
      </c>
      <c r="E14433" t="s">
        <v>33</v>
      </c>
      <c r="F14433">
        <v>1</v>
      </c>
      <c r="G14433">
        <v>34824.01</v>
      </c>
      <c r="H14433">
        <v>34824.01</v>
      </c>
      <c r="I14433">
        <f>salesdata[[#This Row],[Total_Sales_INR]]/10000000</f>
        <v>3.4824010000000004E-3</v>
      </c>
      <c r="J14433" t="s">
        <v>18</v>
      </c>
      <c r="K14433" t="s">
        <v>72</v>
      </c>
      <c r="L14433">
        <v>1</v>
      </c>
      <c r="M14433" t="s">
        <v>181</v>
      </c>
      <c r="N14433" t="s">
        <v>173</v>
      </c>
      <c r="O14433" t="s">
        <v>22</v>
      </c>
    </row>
    <row r="14434" spans="1:15">
      <c r="A14434" t="s">
        <v>21691</v>
      </c>
      <c r="B14434" s="1">
        <v>45824</v>
      </c>
      <c r="C14434" t="s">
        <v>15002</v>
      </c>
      <c r="D14434" t="s">
        <v>45</v>
      </c>
      <c r="E14434" t="s">
        <v>55</v>
      </c>
      <c r="F14434">
        <v>4</v>
      </c>
      <c r="G14434">
        <v>32003.51</v>
      </c>
      <c r="H14434">
        <v>128014.04</v>
      </c>
      <c r="I14434">
        <f>salesdata[[#This Row],[Total_Sales_INR]]/10000000</f>
        <v>1.2801403999999999E-2</v>
      </c>
      <c r="J14434" t="s">
        <v>18</v>
      </c>
      <c r="K14434" t="s">
        <v>35</v>
      </c>
      <c r="L14434">
        <v>1</v>
      </c>
      <c r="M14434" t="s">
        <v>68</v>
      </c>
      <c r="N14434" t="s">
        <v>167</v>
      </c>
      <c r="O14434" t="s">
        <v>22</v>
      </c>
    </row>
    <row r="14435" spans="1:15">
      <c r="A14435" t="s">
        <v>21692</v>
      </c>
      <c r="B14435" s="1">
        <v>45991</v>
      </c>
      <c r="C14435" t="s">
        <v>5510</v>
      </c>
      <c r="D14435" t="s">
        <v>45</v>
      </c>
      <c r="E14435" t="s">
        <v>85</v>
      </c>
      <c r="F14435">
        <v>3</v>
      </c>
      <c r="G14435">
        <v>35344.36</v>
      </c>
      <c r="H14435">
        <v>106033.08</v>
      </c>
      <c r="I14435">
        <f>salesdata[[#This Row],[Total_Sales_INR]]/10000000</f>
        <v>1.0603308000000001E-2</v>
      </c>
      <c r="J14435" t="s">
        <v>27</v>
      </c>
      <c r="K14435" t="s">
        <v>19</v>
      </c>
      <c r="L14435">
        <v>4</v>
      </c>
      <c r="M14435" t="s">
        <v>160</v>
      </c>
      <c r="N14435" t="s">
        <v>156</v>
      </c>
      <c r="O14435" t="s">
        <v>22</v>
      </c>
    </row>
    <row r="14436" spans="1:15">
      <c r="A14436" t="s">
        <v>21693</v>
      </c>
      <c r="B14436" s="1">
        <v>45863</v>
      </c>
      <c r="C14436" t="s">
        <v>18686</v>
      </c>
      <c r="D14436" t="s">
        <v>16</v>
      </c>
      <c r="E14436" t="s">
        <v>130</v>
      </c>
      <c r="F14436">
        <v>2</v>
      </c>
      <c r="G14436">
        <v>38794.910000000003</v>
      </c>
      <c r="H14436">
        <v>77589.820000000007</v>
      </c>
      <c r="I14436">
        <f>salesdata[[#This Row],[Total_Sales_INR]]/10000000</f>
        <v>7.7589820000000011E-3</v>
      </c>
      <c r="J14436" t="s">
        <v>27</v>
      </c>
      <c r="K14436" t="s">
        <v>35</v>
      </c>
      <c r="L14436">
        <v>1</v>
      </c>
      <c r="M14436" t="s">
        <v>119</v>
      </c>
      <c r="N14436" t="s">
        <v>150</v>
      </c>
      <c r="O14436" t="s">
        <v>22</v>
      </c>
    </row>
    <row r="14437" spans="1:15">
      <c r="A14437" t="s">
        <v>21694</v>
      </c>
      <c r="B14437" s="1">
        <v>45681</v>
      </c>
      <c r="C14437" t="s">
        <v>9369</v>
      </c>
      <c r="D14437" t="s">
        <v>102</v>
      </c>
      <c r="E14437" t="s">
        <v>193</v>
      </c>
      <c r="F14437">
        <v>2</v>
      </c>
      <c r="G14437">
        <v>24629.09</v>
      </c>
      <c r="H14437">
        <v>49258.18</v>
      </c>
      <c r="I14437">
        <f>salesdata[[#This Row],[Total_Sales_INR]]/10000000</f>
        <v>4.9258180000000002E-3</v>
      </c>
      <c r="J14437" t="s">
        <v>18</v>
      </c>
      <c r="K14437" t="s">
        <v>72</v>
      </c>
      <c r="L14437">
        <v>1</v>
      </c>
      <c r="M14437" t="s">
        <v>68</v>
      </c>
      <c r="N14437" t="s">
        <v>134</v>
      </c>
      <c r="O14437" t="s">
        <v>22</v>
      </c>
    </row>
    <row r="14438" spans="1:15">
      <c r="A14438" t="s">
        <v>21695</v>
      </c>
      <c r="B14438" s="1">
        <v>45994</v>
      </c>
      <c r="C14438" t="s">
        <v>21696</v>
      </c>
      <c r="D14438" t="s">
        <v>32</v>
      </c>
      <c r="E14438" t="s">
        <v>40</v>
      </c>
      <c r="F14438">
        <v>4</v>
      </c>
      <c r="G14438">
        <v>44064.93</v>
      </c>
      <c r="H14438">
        <v>176259.72</v>
      </c>
      <c r="I14438">
        <f>salesdata[[#This Row],[Total_Sales_INR]]/10000000</f>
        <v>1.7625972E-2</v>
      </c>
      <c r="J14438" t="s">
        <v>34</v>
      </c>
      <c r="K14438" t="s">
        <v>19</v>
      </c>
      <c r="L14438">
        <v>2</v>
      </c>
      <c r="M14438" t="s">
        <v>133</v>
      </c>
      <c r="N14438" t="s">
        <v>124</v>
      </c>
      <c r="O14438" t="s">
        <v>22</v>
      </c>
    </row>
    <row r="14439" spans="1:15">
      <c r="A14439" t="s">
        <v>21697</v>
      </c>
      <c r="B14439" s="1">
        <v>46006</v>
      </c>
      <c r="C14439" t="s">
        <v>3979</v>
      </c>
      <c r="D14439" t="s">
        <v>25</v>
      </c>
      <c r="E14439" t="s">
        <v>26</v>
      </c>
      <c r="F14439">
        <v>5</v>
      </c>
      <c r="G14439">
        <v>40649.53</v>
      </c>
      <c r="H14439">
        <v>203247.65</v>
      </c>
      <c r="I14439">
        <f>salesdata[[#This Row],[Total_Sales_INR]]/10000000</f>
        <v>2.0324764999999998E-2</v>
      </c>
      <c r="J14439" t="s">
        <v>27</v>
      </c>
      <c r="K14439" t="s">
        <v>19</v>
      </c>
      <c r="L14439">
        <v>4</v>
      </c>
      <c r="M14439" t="s">
        <v>88</v>
      </c>
      <c r="N14439" t="s">
        <v>48</v>
      </c>
      <c r="O14439" t="s">
        <v>22</v>
      </c>
    </row>
    <row r="14440" spans="1:15">
      <c r="A14440" t="s">
        <v>21698</v>
      </c>
      <c r="B14440" s="1">
        <v>45668</v>
      </c>
      <c r="C14440" t="s">
        <v>1078</v>
      </c>
      <c r="D14440" t="s">
        <v>102</v>
      </c>
      <c r="E14440" t="s">
        <v>155</v>
      </c>
      <c r="F14440">
        <v>2</v>
      </c>
      <c r="G14440">
        <v>49398.18</v>
      </c>
      <c r="H14440">
        <v>98796.36</v>
      </c>
      <c r="I14440">
        <f>salesdata[[#This Row],[Total_Sales_INR]]/10000000</f>
        <v>9.8796360000000007E-3</v>
      </c>
      <c r="J14440" t="s">
        <v>47</v>
      </c>
      <c r="K14440" t="s">
        <v>19</v>
      </c>
      <c r="L14440">
        <v>5</v>
      </c>
      <c r="M14440" t="s">
        <v>28</v>
      </c>
      <c r="N14440" t="s">
        <v>127</v>
      </c>
      <c r="O14440" t="s">
        <v>22</v>
      </c>
    </row>
    <row r="14441" spans="1:15">
      <c r="A14441" t="s">
        <v>21699</v>
      </c>
      <c r="B14441" s="1">
        <v>45800</v>
      </c>
      <c r="C14441" t="s">
        <v>21700</v>
      </c>
      <c r="D14441" t="s">
        <v>32</v>
      </c>
      <c r="E14441" t="s">
        <v>33</v>
      </c>
      <c r="F14441">
        <v>3</v>
      </c>
      <c r="G14441">
        <v>30564.560000000001</v>
      </c>
      <c r="H14441">
        <v>91693.68</v>
      </c>
      <c r="I14441">
        <f>salesdata[[#This Row],[Total_Sales_INR]]/10000000</f>
        <v>9.1693679999999989E-3</v>
      </c>
      <c r="J14441" t="s">
        <v>18</v>
      </c>
      <c r="K14441" t="s">
        <v>35</v>
      </c>
      <c r="L14441">
        <v>3</v>
      </c>
      <c r="M14441" t="s">
        <v>115</v>
      </c>
      <c r="N14441" t="s">
        <v>124</v>
      </c>
      <c r="O14441" t="s">
        <v>22</v>
      </c>
    </row>
    <row r="14442" spans="1:15">
      <c r="A14442" t="s">
        <v>21701</v>
      </c>
      <c r="B14442" s="1">
        <v>45982</v>
      </c>
      <c r="C14442" t="s">
        <v>2014</v>
      </c>
      <c r="D14442" t="s">
        <v>32</v>
      </c>
      <c r="E14442" t="s">
        <v>40</v>
      </c>
      <c r="F14442">
        <v>2</v>
      </c>
      <c r="G14442">
        <v>29602.11</v>
      </c>
      <c r="H14442">
        <v>59204.22</v>
      </c>
      <c r="I14442">
        <f>salesdata[[#This Row],[Total_Sales_INR]]/10000000</f>
        <v>5.9204219999999998E-3</v>
      </c>
      <c r="J14442" t="s">
        <v>27</v>
      </c>
      <c r="K14442" t="s">
        <v>72</v>
      </c>
      <c r="L14442">
        <v>3</v>
      </c>
      <c r="M14442" t="s">
        <v>36</v>
      </c>
      <c r="N14442" t="s">
        <v>57</v>
      </c>
      <c r="O14442" t="s">
        <v>22</v>
      </c>
    </row>
    <row r="14443" spans="1:15">
      <c r="A14443" t="s">
        <v>21702</v>
      </c>
      <c r="B14443" s="1">
        <v>45969</v>
      </c>
      <c r="C14443" t="s">
        <v>4641</v>
      </c>
      <c r="D14443" t="s">
        <v>32</v>
      </c>
      <c r="E14443" t="s">
        <v>309</v>
      </c>
      <c r="F14443">
        <v>5</v>
      </c>
      <c r="G14443">
        <v>26272.9</v>
      </c>
      <c r="H14443">
        <v>131364.5</v>
      </c>
      <c r="I14443">
        <f>salesdata[[#This Row],[Total_Sales_INR]]/10000000</f>
        <v>1.3136449999999999E-2</v>
      </c>
      <c r="J14443" t="s">
        <v>47</v>
      </c>
      <c r="K14443" t="s">
        <v>19</v>
      </c>
      <c r="L14443">
        <v>3</v>
      </c>
      <c r="M14443" t="s">
        <v>61</v>
      </c>
      <c r="N14443" t="s">
        <v>127</v>
      </c>
      <c r="O14443" t="s">
        <v>22</v>
      </c>
    </row>
    <row r="14444" spans="1:15">
      <c r="A14444" t="s">
        <v>21703</v>
      </c>
      <c r="B14444" s="1">
        <v>45921</v>
      </c>
      <c r="C14444" t="s">
        <v>18388</v>
      </c>
      <c r="D14444" t="s">
        <v>45</v>
      </c>
      <c r="E14444" t="s">
        <v>55</v>
      </c>
      <c r="F14444">
        <v>5</v>
      </c>
      <c r="G14444">
        <v>12807.47</v>
      </c>
      <c r="H14444">
        <v>64037.35</v>
      </c>
      <c r="I14444">
        <f>salesdata[[#This Row],[Total_Sales_INR]]/10000000</f>
        <v>6.4037349999999998E-3</v>
      </c>
      <c r="J14444" t="s">
        <v>34</v>
      </c>
      <c r="K14444" t="s">
        <v>72</v>
      </c>
      <c r="L14444">
        <v>5</v>
      </c>
      <c r="M14444" t="s">
        <v>170</v>
      </c>
      <c r="N14444" t="s">
        <v>94</v>
      </c>
      <c r="O14444" t="s">
        <v>22</v>
      </c>
    </row>
    <row r="14445" spans="1:15">
      <c r="A14445" t="s">
        <v>21704</v>
      </c>
      <c r="B14445" s="1">
        <v>45854</v>
      </c>
      <c r="C14445" t="s">
        <v>528</v>
      </c>
      <c r="D14445" t="s">
        <v>32</v>
      </c>
      <c r="E14445" t="s">
        <v>81</v>
      </c>
      <c r="F14445">
        <v>1</v>
      </c>
      <c r="G14445">
        <v>5117.71</v>
      </c>
      <c r="H14445">
        <v>5117.71</v>
      </c>
      <c r="I14445">
        <f>salesdata[[#This Row],[Total_Sales_INR]]/10000000</f>
        <v>5.1177100000000006E-4</v>
      </c>
      <c r="J14445" t="s">
        <v>18</v>
      </c>
      <c r="K14445" t="s">
        <v>19</v>
      </c>
      <c r="L14445">
        <v>5</v>
      </c>
      <c r="M14445" t="s">
        <v>28</v>
      </c>
      <c r="N14445" t="s">
        <v>213</v>
      </c>
      <c r="O14445" t="s">
        <v>22</v>
      </c>
    </row>
    <row r="14446" spans="1:15">
      <c r="A14446" t="s">
        <v>21705</v>
      </c>
      <c r="B14446" s="1">
        <v>45754</v>
      </c>
      <c r="C14446" t="s">
        <v>14579</v>
      </c>
      <c r="D14446" t="s">
        <v>102</v>
      </c>
      <c r="E14446" t="s">
        <v>184</v>
      </c>
      <c r="F14446">
        <v>3</v>
      </c>
      <c r="G14446">
        <v>47623.68</v>
      </c>
      <c r="H14446">
        <v>142871.04000000001</v>
      </c>
      <c r="I14446">
        <f>salesdata[[#This Row],[Total_Sales_INR]]/10000000</f>
        <v>1.4287104E-2</v>
      </c>
      <c r="J14446" t="s">
        <v>27</v>
      </c>
      <c r="K14446" t="s">
        <v>35</v>
      </c>
      <c r="L14446">
        <v>2</v>
      </c>
      <c r="M14446" t="s">
        <v>133</v>
      </c>
      <c r="N14446" t="s">
        <v>112</v>
      </c>
      <c r="O14446" t="s">
        <v>22</v>
      </c>
    </row>
    <row r="14447" spans="1:15">
      <c r="A14447" t="s">
        <v>21706</v>
      </c>
      <c r="B14447" s="1">
        <v>45990</v>
      </c>
      <c r="C14447" t="s">
        <v>5019</v>
      </c>
      <c r="D14447" t="s">
        <v>45</v>
      </c>
      <c r="E14447" t="s">
        <v>55</v>
      </c>
      <c r="F14447">
        <v>2</v>
      </c>
      <c r="G14447">
        <v>48290.21</v>
      </c>
      <c r="H14447">
        <v>96580.42</v>
      </c>
      <c r="I14447">
        <f>salesdata[[#This Row],[Total_Sales_INR]]/10000000</f>
        <v>9.6580420000000004E-3</v>
      </c>
      <c r="J14447" t="s">
        <v>18</v>
      </c>
      <c r="K14447" t="s">
        <v>72</v>
      </c>
      <c r="L14447">
        <v>5</v>
      </c>
      <c r="M14447" t="s">
        <v>73</v>
      </c>
      <c r="N14447" t="s">
        <v>97</v>
      </c>
      <c r="O14447" t="s">
        <v>22</v>
      </c>
    </row>
    <row r="14448" spans="1:15">
      <c r="A14448" t="s">
        <v>21707</v>
      </c>
      <c r="B14448" s="1">
        <v>45869</v>
      </c>
      <c r="C14448" t="s">
        <v>16928</v>
      </c>
      <c r="D14448" t="s">
        <v>45</v>
      </c>
      <c r="E14448" t="s">
        <v>65</v>
      </c>
      <c r="F14448">
        <v>3</v>
      </c>
      <c r="G14448">
        <v>48996.73</v>
      </c>
      <c r="H14448">
        <v>146990.19</v>
      </c>
      <c r="I14448">
        <f>salesdata[[#This Row],[Total_Sales_INR]]/10000000</f>
        <v>1.4699019000000001E-2</v>
      </c>
      <c r="J14448" t="s">
        <v>34</v>
      </c>
      <c r="K14448" t="s">
        <v>19</v>
      </c>
      <c r="L14448">
        <v>1</v>
      </c>
      <c r="M14448" t="s">
        <v>181</v>
      </c>
      <c r="N14448" t="s">
        <v>142</v>
      </c>
      <c r="O14448" t="s">
        <v>22</v>
      </c>
    </row>
    <row r="14449" spans="1:15">
      <c r="A14449" t="s">
        <v>21708</v>
      </c>
      <c r="B14449" s="1">
        <v>45759</v>
      </c>
      <c r="C14449" t="s">
        <v>4070</v>
      </c>
      <c r="D14449" t="s">
        <v>25</v>
      </c>
      <c r="E14449" t="s">
        <v>26</v>
      </c>
      <c r="F14449">
        <v>4</v>
      </c>
      <c r="G14449">
        <v>44623.7</v>
      </c>
      <c r="H14449">
        <v>178494.8</v>
      </c>
      <c r="I14449">
        <f>salesdata[[#This Row],[Total_Sales_INR]]/10000000</f>
        <v>1.7849479999999997E-2</v>
      </c>
      <c r="J14449" t="s">
        <v>47</v>
      </c>
      <c r="K14449" t="s">
        <v>19</v>
      </c>
      <c r="L14449">
        <v>2</v>
      </c>
      <c r="M14449" t="s">
        <v>56</v>
      </c>
      <c r="N14449" t="s">
        <v>48</v>
      </c>
      <c r="O14449" t="s">
        <v>22</v>
      </c>
    </row>
    <row r="14450" spans="1:15">
      <c r="A14450" t="s">
        <v>21709</v>
      </c>
      <c r="B14450" s="1">
        <v>45868</v>
      </c>
      <c r="C14450" t="s">
        <v>7554</v>
      </c>
      <c r="D14450" t="s">
        <v>45</v>
      </c>
      <c r="E14450" t="s">
        <v>46</v>
      </c>
      <c r="F14450">
        <v>2</v>
      </c>
      <c r="G14450">
        <v>3621.5</v>
      </c>
      <c r="H14450">
        <v>7243</v>
      </c>
      <c r="I14450">
        <f>salesdata[[#This Row],[Total_Sales_INR]]/10000000</f>
        <v>7.2429999999999999E-4</v>
      </c>
      <c r="J14450" t="s">
        <v>47</v>
      </c>
      <c r="K14450" t="s">
        <v>35</v>
      </c>
      <c r="L14450">
        <v>2</v>
      </c>
      <c r="M14450" t="s">
        <v>104</v>
      </c>
      <c r="N14450" t="s">
        <v>156</v>
      </c>
      <c r="O14450" t="s">
        <v>22</v>
      </c>
    </row>
    <row r="14451" spans="1:15">
      <c r="A14451" t="s">
        <v>21710</v>
      </c>
      <c r="B14451" s="1">
        <v>45921</v>
      </c>
      <c r="C14451" t="s">
        <v>21711</v>
      </c>
      <c r="D14451" t="s">
        <v>102</v>
      </c>
      <c r="E14451" t="s">
        <v>103</v>
      </c>
      <c r="F14451">
        <v>2</v>
      </c>
      <c r="G14451">
        <v>45179.57</v>
      </c>
      <c r="H14451">
        <v>90359.14</v>
      </c>
      <c r="I14451">
        <f>salesdata[[#This Row],[Total_Sales_INR]]/10000000</f>
        <v>9.0359140000000008E-3</v>
      </c>
      <c r="J14451" t="s">
        <v>34</v>
      </c>
      <c r="K14451" t="s">
        <v>19</v>
      </c>
      <c r="L14451">
        <v>4</v>
      </c>
      <c r="M14451" t="s">
        <v>160</v>
      </c>
      <c r="N14451" t="s">
        <v>112</v>
      </c>
      <c r="O14451" t="s">
        <v>22</v>
      </c>
    </row>
    <row r="14452" spans="1:15">
      <c r="A14452" t="s">
        <v>21712</v>
      </c>
      <c r="B14452" s="1">
        <v>45686</v>
      </c>
      <c r="C14452" t="s">
        <v>21713</v>
      </c>
      <c r="D14452" t="s">
        <v>16</v>
      </c>
      <c r="E14452" t="s">
        <v>159</v>
      </c>
      <c r="F14452">
        <v>2</v>
      </c>
      <c r="G14452">
        <v>35305.78</v>
      </c>
      <c r="H14452">
        <v>70611.56</v>
      </c>
      <c r="I14452">
        <f>salesdata[[#This Row],[Total_Sales_INR]]/10000000</f>
        <v>7.0611559999999999E-3</v>
      </c>
      <c r="J14452" t="s">
        <v>47</v>
      </c>
      <c r="K14452" t="s">
        <v>19</v>
      </c>
      <c r="L14452">
        <v>5</v>
      </c>
      <c r="M14452" t="s">
        <v>170</v>
      </c>
      <c r="N14452" t="s">
        <v>94</v>
      </c>
      <c r="O14452" t="s">
        <v>22</v>
      </c>
    </row>
    <row r="14453" spans="1:15">
      <c r="A14453" t="s">
        <v>21714</v>
      </c>
      <c r="B14453" s="1">
        <v>45670</v>
      </c>
      <c r="C14453" t="s">
        <v>21715</v>
      </c>
      <c r="D14453" t="s">
        <v>16</v>
      </c>
      <c r="E14453" t="s">
        <v>17</v>
      </c>
      <c r="F14453">
        <v>2</v>
      </c>
      <c r="G14453">
        <v>40993.800000000003</v>
      </c>
      <c r="H14453">
        <v>81987.600000000006</v>
      </c>
      <c r="I14453">
        <f>salesdata[[#This Row],[Total_Sales_INR]]/10000000</f>
        <v>8.1987600000000011E-3</v>
      </c>
      <c r="J14453" t="s">
        <v>34</v>
      </c>
      <c r="K14453" t="s">
        <v>35</v>
      </c>
      <c r="L14453">
        <v>3</v>
      </c>
      <c r="M14453" t="s">
        <v>77</v>
      </c>
      <c r="N14453" t="s">
        <v>360</v>
      </c>
      <c r="O14453" t="s">
        <v>22</v>
      </c>
    </row>
    <row r="14454" spans="1:15">
      <c r="A14454" t="s">
        <v>21716</v>
      </c>
      <c r="B14454" s="1">
        <v>45853</v>
      </c>
      <c r="C14454" t="s">
        <v>11594</v>
      </c>
      <c r="D14454" t="s">
        <v>25</v>
      </c>
      <c r="E14454" t="s">
        <v>223</v>
      </c>
      <c r="F14454">
        <v>2</v>
      </c>
      <c r="G14454">
        <v>22921.64</v>
      </c>
      <c r="H14454">
        <v>45843.28</v>
      </c>
      <c r="I14454">
        <f>salesdata[[#This Row],[Total_Sales_INR]]/10000000</f>
        <v>4.5843279999999995E-3</v>
      </c>
      <c r="J14454" t="s">
        <v>34</v>
      </c>
      <c r="K14454" t="s">
        <v>35</v>
      </c>
      <c r="L14454">
        <v>4</v>
      </c>
      <c r="M14454" t="s">
        <v>88</v>
      </c>
      <c r="N14454" t="s">
        <v>213</v>
      </c>
      <c r="O14454" t="s">
        <v>22</v>
      </c>
    </row>
    <row r="14455" spans="1:15">
      <c r="A14455" t="s">
        <v>21717</v>
      </c>
      <c r="B14455" s="1">
        <v>45977</v>
      </c>
      <c r="C14455" t="s">
        <v>21718</v>
      </c>
      <c r="D14455" t="s">
        <v>16</v>
      </c>
      <c r="E14455" t="s">
        <v>17</v>
      </c>
      <c r="F14455">
        <v>1</v>
      </c>
      <c r="G14455">
        <v>47692.33</v>
      </c>
      <c r="H14455">
        <v>47692.33</v>
      </c>
      <c r="I14455">
        <f>salesdata[[#This Row],[Total_Sales_INR]]/10000000</f>
        <v>4.7692330000000003E-3</v>
      </c>
      <c r="J14455" t="s">
        <v>18</v>
      </c>
      <c r="K14455" t="s">
        <v>35</v>
      </c>
      <c r="L14455">
        <v>2</v>
      </c>
      <c r="M14455" t="s">
        <v>265</v>
      </c>
      <c r="N14455" t="s">
        <v>156</v>
      </c>
      <c r="O14455" t="s">
        <v>22</v>
      </c>
    </row>
    <row r="14456" spans="1:15">
      <c r="A14456" t="s">
        <v>21719</v>
      </c>
      <c r="B14456" s="1">
        <v>45840</v>
      </c>
      <c r="C14456" t="s">
        <v>13701</v>
      </c>
      <c r="D14456" t="s">
        <v>16</v>
      </c>
      <c r="E14456" t="s">
        <v>130</v>
      </c>
      <c r="F14456">
        <v>2</v>
      </c>
      <c r="G14456">
        <v>10127.82</v>
      </c>
      <c r="H14456">
        <v>20255.64</v>
      </c>
      <c r="I14456">
        <f>salesdata[[#This Row],[Total_Sales_INR]]/10000000</f>
        <v>2.0255640000000001E-3</v>
      </c>
      <c r="J14456" t="s">
        <v>27</v>
      </c>
      <c r="K14456" t="s">
        <v>19</v>
      </c>
      <c r="L14456">
        <v>3</v>
      </c>
      <c r="M14456" t="s">
        <v>190</v>
      </c>
      <c r="N14456" t="s">
        <v>69</v>
      </c>
      <c r="O14456" t="s">
        <v>22</v>
      </c>
    </row>
    <row r="14457" spans="1:15">
      <c r="A14457" t="s">
        <v>21720</v>
      </c>
      <c r="B14457" s="1">
        <v>45891</v>
      </c>
      <c r="C14457" t="s">
        <v>5572</v>
      </c>
      <c r="D14457" t="s">
        <v>45</v>
      </c>
      <c r="E14457" t="s">
        <v>60</v>
      </c>
      <c r="F14457">
        <v>4</v>
      </c>
      <c r="G14457">
        <v>38422.79</v>
      </c>
      <c r="H14457">
        <v>153691.16</v>
      </c>
      <c r="I14457">
        <f>salesdata[[#This Row],[Total_Sales_INR]]/10000000</f>
        <v>1.5369116E-2</v>
      </c>
      <c r="J14457" t="s">
        <v>18</v>
      </c>
      <c r="K14457" t="s">
        <v>72</v>
      </c>
      <c r="L14457">
        <v>4</v>
      </c>
      <c r="M14457" t="s">
        <v>185</v>
      </c>
      <c r="N14457" t="s">
        <v>69</v>
      </c>
      <c r="O14457" t="s">
        <v>22</v>
      </c>
    </row>
    <row r="14458" spans="1:15">
      <c r="A14458" t="s">
        <v>21721</v>
      </c>
      <c r="B14458" s="1">
        <v>46014</v>
      </c>
      <c r="C14458" t="s">
        <v>6053</v>
      </c>
      <c r="D14458" t="s">
        <v>32</v>
      </c>
      <c r="E14458" t="s">
        <v>309</v>
      </c>
      <c r="F14458">
        <v>5</v>
      </c>
      <c r="G14458">
        <v>21581.85</v>
      </c>
      <c r="H14458">
        <v>107909.25</v>
      </c>
      <c r="I14458">
        <f>salesdata[[#This Row],[Total_Sales_INR]]/10000000</f>
        <v>1.0790925E-2</v>
      </c>
      <c r="J14458" t="s">
        <v>47</v>
      </c>
      <c r="K14458" t="s">
        <v>72</v>
      </c>
      <c r="L14458">
        <v>1</v>
      </c>
      <c r="M14458" t="s">
        <v>20</v>
      </c>
      <c r="N14458" t="s">
        <v>124</v>
      </c>
      <c r="O14458" t="s">
        <v>22</v>
      </c>
    </row>
    <row r="14459" spans="1:15">
      <c r="A14459" t="s">
        <v>21722</v>
      </c>
      <c r="B14459" s="1">
        <v>45844</v>
      </c>
      <c r="C14459" t="s">
        <v>3373</v>
      </c>
      <c r="D14459" t="s">
        <v>25</v>
      </c>
      <c r="E14459" t="s">
        <v>91</v>
      </c>
      <c r="F14459">
        <v>4</v>
      </c>
      <c r="G14459">
        <v>37650.21</v>
      </c>
      <c r="H14459">
        <v>150600.84</v>
      </c>
      <c r="I14459">
        <f>salesdata[[#This Row],[Total_Sales_INR]]/10000000</f>
        <v>1.5060084E-2</v>
      </c>
      <c r="J14459" t="s">
        <v>27</v>
      </c>
      <c r="K14459" t="s">
        <v>35</v>
      </c>
      <c r="L14459">
        <v>2</v>
      </c>
      <c r="M14459" t="s">
        <v>104</v>
      </c>
      <c r="N14459" t="s">
        <v>29</v>
      </c>
      <c r="O14459" t="s">
        <v>22</v>
      </c>
    </row>
    <row r="14460" spans="1:15">
      <c r="A14460" t="s">
        <v>21723</v>
      </c>
      <c r="B14460" s="1">
        <v>45839</v>
      </c>
      <c r="C14460" t="s">
        <v>21724</v>
      </c>
      <c r="D14460" t="s">
        <v>45</v>
      </c>
      <c r="E14460" t="s">
        <v>46</v>
      </c>
      <c r="F14460">
        <v>3</v>
      </c>
      <c r="G14460">
        <v>13700.83</v>
      </c>
      <c r="H14460">
        <v>41102.49</v>
      </c>
      <c r="I14460">
        <f>salesdata[[#This Row],[Total_Sales_INR]]/10000000</f>
        <v>4.1102489999999998E-3</v>
      </c>
      <c r="J14460" t="s">
        <v>18</v>
      </c>
      <c r="K14460" t="s">
        <v>72</v>
      </c>
      <c r="L14460">
        <v>2</v>
      </c>
      <c r="M14460" t="s">
        <v>141</v>
      </c>
      <c r="N14460" t="s">
        <v>69</v>
      </c>
      <c r="O14460" t="s">
        <v>22</v>
      </c>
    </row>
    <row r="14461" spans="1:15">
      <c r="A14461" t="s">
        <v>21725</v>
      </c>
      <c r="B14461" s="1">
        <v>45953</v>
      </c>
      <c r="C14461" t="s">
        <v>21726</v>
      </c>
      <c r="D14461" t="s">
        <v>45</v>
      </c>
      <c r="E14461" t="s">
        <v>65</v>
      </c>
      <c r="F14461">
        <v>1</v>
      </c>
      <c r="G14461">
        <v>19805.97</v>
      </c>
      <c r="H14461">
        <v>19805.97</v>
      </c>
      <c r="I14461">
        <f>salesdata[[#This Row],[Total_Sales_INR]]/10000000</f>
        <v>1.9805970000000002E-3</v>
      </c>
      <c r="J14461" t="s">
        <v>47</v>
      </c>
      <c r="K14461" t="s">
        <v>19</v>
      </c>
      <c r="L14461">
        <v>2</v>
      </c>
      <c r="M14461" t="s">
        <v>265</v>
      </c>
      <c r="N14461" t="s">
        <v>29</v>
      </c>
      <c r="O14461" t="s">
        <v>22</v>
      </c>
    </row>
    <row r="14462" spans="1:15">
      <c r="A14462" t="s">
        <v>21727</v>
      </c>
      <c r="B14462" s="1">
        <v>45666</v>
      </c>
      <c r="C14462" t="s">
        <v>21728</v>
      </c>
      <c r="D14462" t="s">
        <v>102</v>
      </c>
      <c r="E14462" t="s">
        <v>155</v>
      </c>
      <c r="F14462">
        <v>1</v>
      </c>
      <c r="G14462">
        <v>21722.36</v>
      </c>
      <c r="H14462">
        <v>21722.36</v>
      </c>
      <c r="I14462">
        <f>salesdata[[#This Row],[Total_Sales_INR]]/10000000</f>
        <v>2.1722360000000001E-3</v>
      </c>
      <c r="J14462" t="s">
        <v>47</v>
      </c>
      <c r="K14462" t="s">
        <v>19</v>
      </c>
      <c r="L14462">
        <v>5</v>
      </c>
      <c r="M14462" t="s">
        <v>28</v>
      </c>
      <c r="N14462" t="s">
        <v>97</v>
      </c>
      <c r="O14462" t="s">
        <v>22</v>
      </c>
    </row>
    <row r="14463" spans="1:15">
      <c r="A14463" t="s">
        <v>21729</v>
      </c>
      <c r="B14463" s="1">
        <v>45833</v>
      </c>
      <c r="C14463" t="s">
        <v>7413</v>
      </c>
      <c r="D14463" t="s">
        <v>16</v>
      </c>
      <c r="E14463" t="s">
        <v>145</v>
      </c>
      <c r="F14463">
        <v>3</v>
      </c>
      <c r="G14463">
        <v>24806.47</v>
      </c>
      <c r="H14463">
        <v>74419.41</v>
      </c>
      <c r="I14463">
        <f>salesdata[[#This Row],[Total_Sales_INR]]/10000000</f>
        <v>7.4419410000000005E-3</v>
      </c>
      <c r="J14463" t="s">
        <v>27</v>
      </c>
      <c r="K14463" t="s">
        <v>19</v>
      </c>
      <c r="L14463">
        <v>2</v>
      </c>
      <c r="M14463" t="s">
        <v>56</v>
      </c>
      <c r="N14463" t="s">
        <v>62</v>
      </c>
      <c r="O14463" t="s">
        <v>22</v>
      </c>
    </row>
    <row r="14464" spans="1:15">
      <c r="A14464" t="s">
        <v>21730</v>
      </c>
      <c r="B14464" s="1">
        <v>45896</v>
      </c>
      <c r="C14464" t="s">
        <v>6071</v>
      </c>
      <c r="D14464" t="s">
        <v>32</v>
      </c>
      <c r="E14464" t="s">
        <v>33</v>
      </c>
      <c r="F14464">
        <v>1</v>
      </c>
      <c r="G14464">
        <v>29557.52</v>
      </c>
      <c r="H14464">
        <v>29557.52</v>
      </c>
      <c r="I14464">
        <f>salesdata[[#This Row],[Total_Sales_INR]]/10000000</f>
        <v>2.9557519999999999E-3</v>
      </c>
      <c r="J14464" t="s">
        <v>34</v>
      </c>
      <c r="K14464" t="s">
        <v>72</v>
      </c>
      <c r="L14464">
        <v>2</v>
      </c>
      <c r="M14464" t="s">
        <v>104</v>
      </c>
      <c r="N14464" t="s">
        <v>178</v>
      </c>
      <c r="O14464" t="s">
        <v>22</v>
      </c>
    </row>
    <row r="14465" spans="1:15">
      <c r="A14465" t="s">
        <v>21731</v>
      </c>
      <c r="B14465" s="1">
        <v>45837</v>
      </c>
      <c r="C14465" t="s">
        <v>13676</v>
      </c>
      <c r="D14465" t="s">
        <v>102</v>
      </c>
      <c r="E14465" t="s">
        <v>118</v>
      </c>
      <c r="F14465">
        <v>3</v>
      </c>
      <c r="G14465">
        <v>3339.43</v>
      </c>
      <c r="H14465">
        <v>10018.290000000001</v>
      </c>
      <c r="I14465">
        <f>salesdata[[#This Row],[Total_Sales_INR]]/10000000</f>
        <v>1.0018290000000001E-3</v>
      </c>
      <c r="J14465" t="s">
        <v>47</v>
      </c>
      <c r="K14465" t="s">
        <v>72</v>
      </c>
      <c r="L14465">
        <v>5</v>
      </c>
      <c r="M14465" t="s">
        <v>28</v>
      </c>
      <c r="N14465" t="s">
        <v>29</v>
      </c>
      <c r="O14465" t="s">
        <v>22</v>
      </c>
    </row>
    <row r="14466" spans="1:15">
      <c r="A14466" t="s">
        <v>21732</v>
      </c>
      <c r="B14466" s="1">
        <v>45760</v>
      </c>
      <c r="C14466" t="s">
        <v>11215</v>
      </c>
      <c r="D14466" t="s">
        <v>25</v>
      </c>
      <c r="E14466" t="s">
        <v>280</v>
      </c>
      <c r="F14466">
        <v>5</v>
      </c>
      <c r="G14466">
        <v>13494.89</v>
      </c>
      <c r="H14466">
        <v>67474.45</v>
      </c>
      <c r="I14466">
        <f>salesdata[[#This Row],[Total_Sales_INR]]/10000000</f>
        <v>6.7474449999999995E-3</v>
      </c>
      <c r="J14466" t="s">
        <v>34</v>
      </c>
      <c r="K14466" t="s">
        <v>72</v>
      </c>
      <c r="L14466">
        <v>3</v>
      </c>
      <c r="M14466" t="s">
        <v>36</v>
      </c>
      <c r="N14466" t="s">
        <v>127</v>
      </c>
      <c r="O14466" t="s">
        <v>22</v>
      </c>
    </row>
    <row r="14467" spans="1:15">
      <c r="A14467" t="s">
        <v>21733</v>
      </c>
      <c r="B14467" s="1">
        <v>45659</v>
      </c>
      <c r="C14467" t="s">
        <v>11359</v>
      </c>
      <c r="D14467" t="s">
        <v>16</v>
      </c>
      <c r="E14467" t="s">
        <v>159</v>
      </c>
      <c r="F14467">
        <v>5</v>
      </c>
      <c r="G14467">
        <v>22276.12</v>
      </c>
      <c r="H14467">
        <v>111380.6</v>
      </c>
      <c r="I14467">
        <f>salesdata[[#This Row],[Total_Sales_INR]]/10000000</f>
        <v>1.113806E-2</v>
      </c>
      <c r="J14467" t="s">
        <v>18</v>
      </c>
      <c r="K14467" t="s">
        <v>72</v>
      </c>
      <c r="L14467">
        <v>4</v>
      </c>
      <c r="M14467" t="s">
        <v>198</v>
      </c>
      <c r="N14467" t="s">
        <v>48</v>
      </c>
      <c r="O14467" t="s">
        <v>22</v>
      </c>
    </row>
    <row r="14468" spans="1:15">
      <c r="A14468" t="s">
        <v>21734</v>
      </c>
      <c r="B14468" s="1">
        <v>45726</v>
      </c>
      <c r="C14468" t="s">
        <v>21735</v>
      </c>
      <c r="D14468" t="s">
        <v>32</v>
      </c>
      <c r="E14468" t="s">
        <v>81</v>
      </c>
      <c r="F14468">
        <v>4</v>
      </c>
      <c r="G14468">
        <v>45510.09</v>
      </c>
      <c r="H14468">
        <v>182040.36</v>
      </c>
      <c r="I14468">
        <f>salesdata[[#This Row],[Total_Sales_INR]]/10000000</f>
        <v>1.8204036E-2</v>
      </c>
      <c r="J14468" t="s">
        <v>47</v>
      </c>
      <c r="K14468" t="s">
        <v>35</v>
      </c>
      <c r="L14468">
        <v>4</v>
      </c>
      <c r="M14468" t="s">
        <v>123</v>
      </c>
      <c r="N14468" t="s">
        <v>167</v>
      </c>
      <c r="O14468" t="s">
        <v>22</v>
      </c>
    </row>
    <row r="14469" spans="1:15">
      <c r="A14469" t="s">
        <v>21736</v>
      </c>
      <c r="B14469" s="1">
        <v>45692</v>
      </c>
      <c r="C14469" t="s">
        <v>897</v>
      </c>
      <c r="D14469" t="s">
        <v>25</v>
      </c>
      <c r="E14469" t="s">
        <v>140</v>
      </c>
      <c r="F14469">
        <v>5</v>
      </c>
      <c r="G14469">
        <v>43254.68</v>
      </c>
      <c r="H14469">
        <v>216273.4</v>
      </c>
      <c r="I14469">
        <f>salesdata[[#This Row],[Total_Sales_INR]]/10000000</f>
        <v>2.1627339999999998E-2</v>
      </c>
      <c r="J14469" t="s">
        <v>18</v>
      </c>
      <c r="K14469" t="s">
        <v>35</v>
      </c>
      <c r="L14469">
        <v>4</v>
      </c>
      <c r="M14469" t="s">
        <v>123</v>
      </c>
      <c r="N14469" t="s">
        <v>21</v>
      </c>
      <c r="O14469" t="s">
        <v>22</v>
      </c>
    </row>
    <row r="14470" spans="1:15">
      <c r="A14470" t="s">
        <v>21737</v>
      </c>
      <c r="B14470" s="1">
        <v>45925</v>
      </c>
      <c r="C14470" t="s">
        <v>1685</v>
      </c>
      <c r="D14470" t="s">
        <v>16</v>
      </c>
      <c r="E14470" t="s">
        <v>137</v>
      </c>
      <c r="F14470">
        <v>1</v>
      </c>
      <c r="G14470">
        <v>23209.37</v>
      </c>
      <c r="H14470">
        <v>23209.37</v>
      </c>
      <c r="I14470">
        <f>salesdata[[#This Row],[Total_Sales_INR]]/10000000</f>
        <v>2.3209369999999999E-3</v>
      </c>
      <c r="J14470" t="s">
        <v>34</v>
      </c>
      <c r="K14470" t="s">
        <v>35</v>
      </c>
      <c r="L14470">
        <v>3</v>
      </c>
      <c r="M14470" t="s">
        <v>77</v>
      </c>
      <c r="N14470" t="s">
        <v>124</v>
      </c>
      <c r="O14470" t="s">
        <v>22</v>
      </c>
    </row>
    <row r="14471" spans="1:15">
      <c r="A14471" t="s">
        <v>21738</v>
      </c>
      <c r="B14471" s="1">
        <v>45918</v>
      </c>
      <c r="C14471" t="s">
        <v>5536</v>
      </c>
      <c r="D14471" t="s">
        <v>16</v>
      </c>
      <c r="E14471" t="s">
        <v>145</v>
      </c>
      <c r="F14471">
        <v>2</v>
      </c>
      <c r="G14471">
        <v>33977.65</v>
      </c>
      <c r="H14471">
        <v>67955.3</v>
      </c>
      <c r="I14471">
        <f>salesdata[[#This Row],[Total_Sales_INR]]/10000000</f>
        <v>6.7955300000000001E-3</v>
      </c>
      <c r="J14471" t="s">
        <v>34</v>
      </c>
      <c r="K14471" t="s">
        <v>19</v>
      </c>
      <c r="L14471">
        <v>3</v>
      </c>
      <c r="M14471" t="s">
        <v>115</v>
      </c>
      <c r="N14471" t="s">
        <v>127</v>
      </c>
      <c r="O14471" t="s">
        <v>22</v>
      </c>
    </row>
    <row r="14472" spans="1:15">
      <c r="A14472" t="s">
        <v>21739</v>
      </c>
      <c r="B14472" s="1">
        <v>45660</v>
      </c>
      <c r="C14472" t="s">
        <v>21740</v>
      </c>
      <c r="D14472" t="s">
        <v>45</v>
      </c>
      <c r="E14472" t="s">
        <v>46</v>
      </c>
      <c r="F14472">
        <v>1</v>
      </c>
      <c r="G14472">
        <v>3572.25</v>
      </c>
      <c r="H14472">
        <v>3572.25</v>
      </c>
      <c r="I14472">
        <f>salesdata[[#This Row],[Total_Sales_INR]]/10000000</f>
        <v>3.5722500000000002E-4</v>
      </c>
      <c r="J14472" t="s">
        <v>18</v>
      </c>
      <c r="K14472" t="s">
        <v>72</v>
      </c>
      <c r="L14472">
        <v>1</v>
      </c>
      <c r="M14472" t="s">
        <v>119</v>
      </c>
      <c r="N14472" t="s">
        <v>156</v>
      </c>
      <c r="O14472" t="s">
        <v>22</v>
      </c>
    </row>
    <row r="14473" spans="1:15">
      <c r="A14473" t="s">
        <v>21741</v>
      </c>
      <c r="B14473" s="1">
        <v>46016</v>
      </c>
      <c r="C14473" t="s">
        <v>11084</v>
      </c>
      <c r="D14473" t="s">
        <v>32</v>
      </c>
      <c r="E14473" t="s">
        <v>81</v>
      </c>
      <c r="F14473">
        <v>4</v>
      </c>
      <c r="G14473">
        <v>41841.19</v>
      </c>
      <c r="H14473">
        <v>167364.76</v>
      </c>
      <c r="I14473">
        <f>salesdata[[#This Row],[Total_Sales_INR]]/10000000</f>
        <v>1.6736476E-2</v>
      </c>
      <c r="J14473" t="s">
        <v>34</v>
      </c>
      <c r="K14473" t="s">
        <v>72</v>
      </c>
      <c r="L14473">
        <v>4</v>
      </c>
      <c r="M14473" t="s">
        <v>160</v>
      </c>
      <c r="N14473" t="s">
        <v>173</v>
      </c>
      <c r="O14473" t="s">
        <v>22</v>
      </c>
    </row>
    <row r="14474" spans="1:15">
      <c r="A14474" t="s">
        <v>21742</v>
      </c>
      <c r="B14474" s="1">
        <v>45838</v>
      </c>
      <c r="C14474" t="s">
        <v>1587</v>
      </c>
      <c r="D14474" t="s">
        <v>102</v>
      </c>
      <c r="E14474" t="s">
        <v>118</v>
      </c>
      <c r="F14474">
        <v>4</v>
      </c>
      <c r="G14474">
        <v>33444.480000000003</v>
      </c>
      <c r="H14474">
        <v>133777.92000000001</v>
      </c>
      <c r="I14474">
        <f>salesdata[[#This Row],[Total_Sales_INR]]/10000000</f>
        <v>1.3377792000000001E-2</v>
      </c>
      <c r="J14474" t="s">
        <v>27</v>
      </c>
      <c r="K14474" t="s">
        <v>35</v>
      </c>
      <c r="L14474">
        <v>5</v>
      </c>
      <c r="M14474" t="s">
        <v>28</v>
      </c>
      <c r="N14474" t="s">
        <v>52</v>
      </c>
      <c r="O14474" t="s">
        <v>22</v>
      </c>
    </row>
    <row r="14475" spans="1:15">
      <c r="A14475" t="s">
        <v>21743</v>
      </c>
      <c r="B14475" s="1">
        <v>45910</v>
      </c>
      <c r="C14475" t="s">
        <v>13745</v>
      </c>
      <c r="D14475" t="s">
        <v>102</v>
      </c>
      <c r="E14475" t="s">
        <v>118</v>
      </c>
      <c r="F14475">
        <v>2</v>
      </c>
      <c r="G14475">
        <v>37402.480000000003</v>
      </c>
      <c r="H14475">
        <v>74804.960000000006</v>
      </c>
      <c r="I14475">
        <f>salesdata[[#This Row],[Total_Sales_INR]]/10000000</f>
        <v>7.4804960000000005E-3</v>
      </c>
      <c r="J14475" t="s">
        <v>18</v>
      </c>
      <c r="K14475" t="s">
        <v>72</v>
      </c>
      <c r="L14475">
        <v>5</v>
      </c>
      <c r="M14475" t="s">
        <v>28</v>
      </c>
      <c r="N14475" t="s">
        <v>21</v>
      </c>
      <c r="O14475" t="s">
        <v>22</v>
      </c>
    </row>
    <row r="14476" spans="1:15">
      <c r="A14476" t="s">
        <v>21744</v>
      </c>
      <c r="B14476" s="1">
        <v>45738</v>
      </c>
      <c r="C14476" t="s">
        <v>980</v>
      </c>
      <c r="D14476" t="s">
        <v>102</v>
      </c>
      <c r="E14476" t="s">
        <v>155</v>
      </c>
      <c r="F14476">
        <v>2</v>
      </c>
      <c r="G14476">
        <v>39184.300000000003</v>
      </c>
      <c r="H14476">
        <v>78368.600000000006</v>
      </c>
      <c r="I14476">
        <f>salesdata[[#This Row],[Total_Sales_INR]]/10000000</f>
        <v>7.836860000000001E-3</v>
      </c>
      <c r="J14476" t="s">
        <v>47</v>
      </c>
      <c r="K14476" t="s">
        <v>72</v>
      </c>
      <c r="L14476">
        <v>3</v>
      </c>
      <c r="M14476" t="s">
        <v>190</v>
      </c>
      <c r="N14476" t="s">
        <v>216</v>
      </c>
      <c r="O14476" t="s">
        <v>22</v>
      </c>
    </row>
    <row r="14477" spans="1:15">
      <c r="A14477" t="s">
        <v>21745</v>
      </c>
      <c r="B14477" s="1">
        <v>45944</v>
      </c>
      <c r="C14477" t="s">
        <v>21746</v>
      </c>
      <c r="D14477" t="s">
        <v>45</v>
      </c>
      <c r="E14477" t="s">
        <v>46</v>
      </c>
      <c r="F14477">
        <v>1</v>
      </c>
      <c r="G14477">
        <v>21637.39</v>
      </c>
      <c r="H14477">
        <v>21637.39</v>
      </c>
      <c r="I14477">
        <f>salesdata[[#This Row],[Total_Sales_INR]]/10000000</f>
        <v>2.163739E-3</v>
      </c>
      <c r="J14477" t="s">
        <v>27</v>
      </c>
      <c r="K14477" t="s">
        <v>19</v>
      </c>
      <c r="L14477">
        <v>1</v>
      </c>
      <c r="M14477" t="s">
        <v>107</v>
      </c>
      <c r="N14477" t="s">
        <v>142</v>
      </c>
      <c r="O14477" t="s">
        <v>22</v>
      </c>
    </row>
    <row r="14478" spans="1:15">
      <c r="A14478" t="s">
        <v>21747</v>
      </c>
      <c r="B14478" s="1">
        <v>45935</v>
      </c>
      <c r="C14478" t="s">
        <v>3730</v>
      </c>
      <c r="D14478" t="s">
        <v>45</v>
      </c>
      <c r="E14478" t="s">
        <v>85</v>
      </c>
      <c r="F14478">
        <v>2</v>
      </c>
      <c r="G14478">
        <v>3999.15</v>
      </c>
      <c r="H14478">
        <v>7998.3</v>
      </c>
      <c r="I14478">
        <f>salesdata[[#This Row],[Total_Sales_INR]]/10000000</f>
        <v>7.9983000000000007E-4</v>
      </c>
      <c r="J14478" t="s">
        <v>34</v>
      </c>
      <c r="K14478" t="s">
        <v>19</v>
      </c>
      <c r="L14478">
        <v>3</v>
      </c>
      <c r="M14478" t="s">
        <v>61</v>
      </c>
      <c r="N14478" t="s">
        <v>57</v>
      </c>
      <c r="O14478" t="s">
        <v>22</v>
      </c>
    </row>
    <row r="14479" spans="1:15">
      <c r="A14479" t="s">
        <v>21748</v>
      </c>
      <c r="B14479" s="1">
        <v>45835</v>
      </c>
      <c r="C14479" t="s">
        <v>3222</v>
      </c>
      <c r="D14479" t="s">
        <v>45</v>
      </c>
      <c r="E14479" t="s">
        <v>65</v>
      </c>
      <c r="F14479">
        <v>4</v>
      </c>
      <c r="G14479">
        <v>21803.73</v>
      </c>
      <c r="H14479">
        <v>87214.92</v>
      </c>
      <c r="I14479">
        <f>salesdata[[#This Row],[Total_Sales_INR]]/10000000</f>
        <v>8.7214919999999991E-3</v>
      </c>
      <c r="J14479" t="s">
        <v>34</v>
      </c>
      <c r="K14479" t="s">
        <v>35</v>
      </c>
      <c r="L14479">
        <v>2</v>
      </c>
      <c r="M14479" t="s">
        <v>141</v>
      </c>
      <c r="N14479" t="s">
        <v>167</v>
      </c>
      <c r="O14479" t="s">
        <v>22</v>
      </c>
    </row>
    <row r="14480" spans="1:15">
      <c r="A14480" t="s">
        <v>21749</v>
      </c>
      <c r="B14480" s="1">
        <v>45736</v>
      </c>
      <c r="C14480" t="s">
        <v>18429</v>
      </c>
      <c r="D14480" t="s">
        <v>102</v>
      </c>
      <c r="E14480" t="s">
        <v>193</v>
      </c>
      <c r="F14480">
        <v>3</v>
      </c>
      <c r="G14480">
        <v>34706.15</v>
      </c>
      <c r="H14480">
        <v>104118.45</v>
      </c>
      <c r="I14480">
        <f>salesdata[[#This Row],[Total_Sales_INR]]/10000000</f>
        <v>1.0411844999999999E-2</v>
      </c>
      <c r="J14480" t="s">
        <v>47</v>
      </c>
      <c r="K14480" t="s">
        <v>19</v>
      </c>
      <c r="L14480">
        <v>3</v>
      </c>
      <c r="M14480" t="s">
        <v>36</v>
      </c>
      <c r="N14480" t="s">
        <v>178</v>
      </c>
      <c r="O14480" t="s">
        <v>22</v>
      </c>
    </row>
    <row r="14481" spans="1:15">
      <c r="A14481" t="s">
        <v>21750</v>
      </c>
      <c r="B14481" s="1">
        <v>45983</v>
      </c>
      <c r="C14481" t="s">
        <v>21751</v>
      </c>
      <c r="D14481" t="s">
        <v>102</v>
      </c>
      <c r="E14481" t="s">
        <v>103</v>
      </c>
      <c r="F14481">
        <v>4</v>
      </c>
      <c r="G14481">
        <v>33342.870000000003</v>
      </c>
      <c r="H14481">
        <v>133371.48000000001</v>
      </c>
      <c r="I14481">
        <f>salesdata[[#This Row],[Total_Sales_INR]]/10000000</f>
        <v>1.3337148000000002E-2</v>
      </c>
      <c r="J14481" t="s">
        <v>18</v>
      </c>
      <c r="K14481" t="s">
        <v>35</v>
      </c>
      <c r="L14481">
        <v>5</v>
      </c>
      <c r="M14481" t="s">
        <v>73</v>
      </c>
      <c r="N14481" t="s">
        <v>360</v>
      </c>
      <c r="O14481" t="s">
        <v>22</v>
      </c>
    </row>
    <row r="14482" spans="1:15">
      <c r="A14482" t="s">
        <v>21752</v>
      </c>
      <c r="B14482" s="1">
        <v>45706</v>
      </c>
      <c r="C14482" t="s">
        <v>21753</v>
      </c>
      <c r="D14482" t="s">
        <v>45</v>
      </c>
      <c r="E14482" t="s">
        <v>65</v>
      </c>
      <c r="F14482">
        <v>2</v>
      </c>
      <c r="G14482">
        <v>25000.57</v>
      </c>
      <c r="H14482">
        <v>50001.14</v>
      </c>
      <c r="I14482">
        <f>salesdata[[#This Row],[Total_Sales_INR]]/10000000</f>
        <v>5.0001139999999999E-3</v>
      </c>
      <c r="J14482" t="s">
        <v>34</v>
      </c>
      <c r="K14482" t="s">
        <v>72</v>
      </c>
      <c r="L14482">
        <v>5</v>
      </c>
      <c r="M14482" t="s">
        <v>170</v>
      </c>
      <c r="N14482" t="s">
        <v>142</v>
      </c>
      <c r="O14482" t="s">
        <v>22</v>
      </c>
    </row>
    <row r="14483" spans="1:15">
      <c r="A14483" t="s">
        <v>21754</v>
      </c>
      <c r="B14483" s="1">
        <v>45699</v>
      </c>
      <c r="C14483" t="s">
        <v>5378</v>
      </c>
      <c r="D14483" t="s">
        <v>102</v>
      </c>
      <c r="E14483" t="s">
        <v>193</v>
      </c>
      <c r="F14483">
        <v>3</v>
      </c>
      <c r="G14483">
        <v>41626.54</v>
      </c>
      <c r="H14483">
        <v>124879.62</v>
      </c>
      <c r="I14483">
        <f>salesdata[[#This Row],[Total_Sales_INR]]/10000000</f>
        <v>1.2487962E-2</v>
      </c>
      <c r="J14483" t="s">
        <v>34</v>
      </c>
      <c r="K14483" t="s">
        <v>35</v>
      </c>
      <c r="L14483">
        <v>2</v>
      </c>
      <c r="M14483" t="s">
        <v>133</v>
      </c>
      <c r="N14483" t="s">
        <v>57</v>
      </c>
      <c r="O14483" t="s">
        <v>22</v>
      </c>
    </row>
    <row r="14484" spans="1:15">
      <c r="A14484" t="s">
        <v>21755</v>
      </c>
      <c r="B14484" s="1">
        <v>45674</v>
      </c>
      <c r="C14484" t="s">
        <v>5711</v>
      </c>
      <c r="D14484" t="s">
        <v>102</v>
      </c>
      <c r="E14484" t="s">
        <v>193</v>
      </c>
      <c r="F14484">
        <v>4</v>
      </c>
      <c r="G14484">
        <v>9653.34</v>
      </c>
      <c r="H14484">
        <v>38613.360000000001</v>
      </c>
      <c r="I14484">
        <f>salesdata[[#This Row],[Total_Sales_INR]]/10000000</f>
        <v>3.8613359999999999E-3</v>
      </c>
      <c r="J14484" t="s">
        <v>27</v>
      </c>
      <c r="K14484" t="s">
        <v>35</v>
      </c>
      <c r="L14484">
        <v>3</v>
      </c>
      <c r="M14484" t="s">
        <v>36</v>
      </c>
      <c r="N14484" t="s">
        <v>167</v>
      </c>
      <c r="O14484" t="s">
        <v>22</v>
      </c>
    </row>
    <row r="14485" spans="1:15">
      <c r="A14485" t="s">
        <v>21756</v>
      </c>
      <c r="B14485" s="1">
        <v>45875</v>
      </c>
      <c r="C14485" t="s">
        <v>4746</v>
      </c>
      <c r="D14485" t="s">
        <v>32</v>
      </c>
      <c r="E14485" t="s">
        <v>33</v>
      </c>
      <c r="F14485">
        <v>2</v>
      </c>
      <c r="G14485">
        <v>48194.68</v>
      </c>
      <c r="H14485">
        <v>96389.36</v>
      </c>
      <c r="I14485">
        <f>salesdata[[#This Row],[Total_Sales_INR]]/10000000</f>
        <v>9.6389360000000007E-3</v>
      </c>
      <c r="J14485" t="s">
        <v>34</v>
      </c>
      <c r="K14485" t="s">
        <v>19</v>
      </c>
      <c r="L14485">
        <v>5</v>
      </c>
      <c r="M14485" t="s">
        <v>41</v>
      </c>
      <c r="N14485" t="s">
        <v>78</v>
      </c>
      <c r="O14485" t="s">
        <v>22</v>
      </c>
    </row>
    <row r="14486" spans="1:15">
      <c r="A14486" t="s">
        <v>21757</v>
      </c>
      <c r="B14486" s="1">
        <v>45859</v>
      </c>
      <c r="C14486" t="s">
        <v>2560</v>
      </c>
      <c r="D14486" t="s">
        <v>45</v>
      </c>
      <c r="E14486" t="s">
        <v>60</v>
      </c>
      <c r="F14486">
        <v>3</v>
      </c>
      <c r="G14486">
        <v>46496.86</v>
      </c>
      <c r="H14486">
        <v>139490.57999999999</v>
      </c>
      <c r="I14486">
        <f>salesdata[[#This Row],[Total_Sales_INR]]/10000000</f>
        <v>1.3949057999999999E-2</v>
      </c>
      <c r="J14486" t="s">
        <v>34</v>
      </c>
      <c r="K14486" t="s">
        <v>35</v>
      </c>
      <c r="L14486">
        <v>4</v>
      </c>
      <c r="M14486" t="s">
        <v>160</v>
      </c>
      <c r="N14486" t="s">
        <v>97</v>
      </c>
      <c r="O14486" t="s">
        <v>22</v>
      </c>
    </row>
    <row r="14487" spans="1:15">
      <c r="A14487" t="s">
        <v>21758</v>
      </c>
      <c r="B14487" s="1">
        <v>46018</v>
      </c>
      <c r="C14487" t="s">
        <v>18681</v>
      </c>
      <c r="D14487" t="s">
        <v>16</v>
      </c>
      <c r="E14487" t="s">
        <v>137</v>
      </c>
      <c r="F14487">
        <v>5</v>
      </c>
      <c r="G14487">
        <v>32889.83</v>
      </c>
      <c r="H14487">
        <v>164449.15</v>
      </c>
      <c r="I14487">
        <f>salesdata[[#This Row],[Total_Sales_INR]]/10000000</f>
        <v>1.6444915000000001E-2</v>
      </c>
      <c r="J14487" t="s">
        <v>47</v>
      </c>
      <c r="K14487" t="s">
        <v>19</v>
      </c>
      <c r="L14487">
        <v>1</v>
      </c>
      <c r="M14487" t="s">
        <v>107</v>
      </c>
      <c r="N14487" t="s">
        <v>150</v>
      </c>
      <c r="O14487" t="s">
        <v>22</v>
      </c>
    </row>
    <row r="14488" spans="1:15">
      <c r="A14488" t="s">
        <v>21759</v>
      </c>
      <c r="B14488" s="1">
        <v>45906</v>
      </c>
      <c r="C14488" t="s">
        <v>8879</v>
      </c>
      <c r="D14488" t="s">
        <v>102</v>
      </c>
      <c r="E14488" t="s">
        <v>155</v>
      </c>
      <c r="F14488">
        <v>1</v>
      </c>
      <c r="G14488">
        <v>15161.17</v>
      </c>
      <c r="H14488">
        <v>15161.17</v>
      </c>
      <c r="I14488">
        <f>salesdata[[#This Row],[Total_Sales_INR]]/10000000</f>
        <v>1.516117E-3</v>
      </c>
      <c r="J14488" t="s">
        <v>34</v>
      </c>
      <c r="K14488" t="s">
        <v>35</v>
      </c>
      <c r="L14488">
        <v>2</v>
      </c>
      <c r="M14488" t="s">
        <v>265</v>
      </c>
      <c r="N14488" t="s">
        <v>48</v>
      </c>
      <c r="O14488" t="s">
        <v>22</v>
      </c>
    </row>
    <row r="14489" spans="1:15">
      <c r="A14489" t="s">
        <v>21760</v>
      </c>
      <c r="B14489" s="1">
        <v>45902</v>
      </c>
      <c r="C14489" t="s">
        <v>636</v>
      </c>
      <c r="D14489" t="s">
        <v>32</v>
      </c>
      <c r="E14489" t="s">
        <v>309</v>
      </c>
      <c r="F14489">
        <v>2</v>
      </c>
      <c r="G14489">
        <v>8309.56</v>
      </c>
      <c r="H14489">
        <v>16619.12</v>
      </c>
      <c r="I14489">
        <f>salesdata[[#This Row],[Total_Sales_INR]]/10000000</f>
        <v>1.661912E-3</v>
      </c>
      <c r="J14489" t="s">
        <v>18</v>
      </c>
      <c r="K14489" t="s">
        <v>35</v>
      </c>
      <c r="L14489">
        <v>5</v>
      </c>
      <c r="M14489" t="s">
        <v>170</v>
      </c>
      <c r="N14489" t="s">
        <v>52</v>
      </c>
      <c r="O14489" t="s">
        <v>22</v>
      </c>
    </row>
    <row r="14490" spans="1:15">
      <c r="A14490" t="s">
        <v>21761</v>
      </c>
      <c r="B14490" s="1">
        <v>45882</v>
      </c>
      <c r="C14490" t="s">
        <v>21762</v>
      </c>
      <c r="D14490" t="s">
        <v>25</v>
      </c>
      <c r="E14490" t="s">
        <v>140</v>
      </c>
      <c r="F14490">
        <v>1</v>
      </c>
      <c r="G14490">
        <v>5883.81</v>
      </c>
      <c r="H14490">
        <v>5883.81</v>
      </c>
      <c r="I14490">
        <f>salesdata[[#This Row],[Total_Sales_INR]]/10000000</f>
        <v>5.8838100000000002E-4</v>
      </c>
      <c r="J14490" t="s">
        <v>34</v>
      </c>
      <c r="K14490" t="s">
        <v>35</v>
      </c>
      <c r="L14490">
        <v>2</v>
      </c>
      <c r="M14490" t="s">
        <v>133</v>
      </c>
      <c r="N14490" t="s">
        <v>156</v>
      </c>
      <c r="O14490" t="s">
        <v>22</v>
      </c>
    </row>
    <row r="14491" spans="1:15">
      <c r="A14491" t="s">
        <v>21763</v>
      </c>
      <c r="B14491" s="1">
        <v>45995</v>
      </c>
      <c r="C14491" t="s">
        <v>16419</v>
      </c>
      <c r="D14491" t="s">
        <v>45</v>
      </c>
      <c r="E14491" t="s">
        <v>55</v>
      </c>
      <c r="F14491">
        <v>4</v>
      </c>
      <c r="G14491">
        <v>47055.88</v>
      </c>
      <c r="H14491">
        <v>188223.52</v>
      </c>
      <c r="I14491">
        <f>salesdata[[#This Row],[Total_Sales_INR]]/10000000</f>
        <v>1.8822352000000001E-2</v>
      </c>
      <c r="J14491" t="s">
        <v>47</v>
      </c>
      <c r="K14491" t="s">
        <v>35</v>
      </c>
      <c r="L14491">
        <v>4</v>
      </c>
      <c r="M14491" t="s">
        <v>185</v>
      </c>
      <c r="N14491" t="s">
        <v>97</v>
      </c>
      <c r="O14491" t="s">
        <v>22</v>
      </c>
    </row>
    <row r="14492" spans="1:15">
      <c r="A14492" t="s">
        <v>21764</v>
      </c>
      <c r="B14492" s="1">
        <v>45787</v>
      </c>
      <c r="C14492" t="s">
        <v>21765</v>
      </c>
      <c r="D14492" t="s">
        <v>16</v>
      </c>
      <c r="E14492" t="s">
        <v>145</v>
      </c>
      <c r="F14492">
        <v>4</v>
      </c>
      <c r="G14492">
        <v>3779.12</v>
      </c>
      <c r="H14492">
        <v>15116.48</v>
      </c>
      <c r="I14492">
        <f>salesdata[[#This Row],[Total_Sales_INR]]/10000000</f>
        <v>1.511648E-3</v>
      </c>
      <c r="J14492" t="s">
        <v>47</v>
      </c>
      <c r="K14492" t="s">
        <v>19</v>
      </c>
      <c r="L14492">
        <v>5</v>
      </c>
      <c r="M14492" t="s">
        <v>41</v>
      </c>
      <c r="N14492" t="s">
        <v>29</v>
      </c>
      <c r="O14492" t="s">
        <v>22</v>
      </c>
    </row>
    <row r="14493" spans="1:15">
      <c r="A14493" t="s">
        <v>21766</v>
      </c>
      <c r="B14493" s="1">
        <v>45855</v>
      </c>
      <c r="C14493" t="s">
        <v>21767</v>
      </c>
      <c r="D14493" t="s">
        <v>102</v>
      </c>
      <c r="E14493" t="s">
        <v>118</v>
      </c>
      <c r="F14493">
        <v>4</v>
      </c>
      <c r="G14493">
        <v>18570.11</v>
      </c>
      <c r="H14493">
        <v>74280.44</v>
      </c>
      <c r="I14493">
        <f>salesdata[[#This Row],[Total_Sales_INR]]/10000000</f>
        <v>7.428044E-3</v>
      </c>
      <c r="J14493" t="s">
        <v>34</v>
      </c>
      <c r="K14493" t="s">
        <v>19</v>
      </c>
      <c r="L14493">
        <v>3</v>
      </c>
      <c r="M14493" t="s">
        <v>115</v>
      </c>
      <c r="N14493" t="s">
        <v>173</v>
      </c>
      <c r="O14493" t="s">
        <v>22</v>
      </c>
    </row>
    <row r="14494" spans="1:15">
      <c r="A14494" t="s">
        <v>21768</v>
      </c>
      <c r="B14494" s="1">
        <v>45932</v>
      </c>
      <c r="C14494" t="s">
        <v>21769</v>
      </c>
      <c r="D14494" t="s">
        <v>32</v>
      </c>
      <c r="E14494" t="s">
        <v>81</v>
      </c>
      <c r="F14494">
        <v>3</v>
      </c>
      <c r="G14494">
        <v>9934.81</v>
      </c>
      <c r="H14494">
        <v>29804.43</v>
      </c>
      <c r="I14494">
        <f>salesdata[[#This Row],[Total_Sales_INR]]/10000000</f>
        <v>2.9804430000000002E-3</v>
      </c>
      <c r="J14494" t="s">
        <v>27</v>
      </c>
      <c r="K14494" t="s">
        <v>35</v>
      </c>
      <c r="L14494">
        <v>3</v>
      </c>
      <c r="M14494" t="s">
        <v>61</v>
      </c>
      <c r="N14494" t="s">
        <v>74</v>
      </c>
      <c r="O14494" t="s">
        <v>22</v>
      </c>
    </row>
    <row r="14495" spans="1:15">
      <c r="A14495" t="s">
        <v>21770</v>
      </c>
      <c r="B14495" s="1">
        <v>45782</v>
      </c>
      <c r="C14495" t="s">
        <v>21771</v>
      </c>
      <c r="D14495" t="s">
        <v>25</v>
      </c>
      <c r="E14495" t="s">
        <v>140</v>
      </c>
      <c r="F14495">
        <v>3</v>
      </c>
      <c r="G14495">
        <v>3084.12</v>
      </c>
      <c r="H14495">
        <v>9252.36</v>
      </c>
      <c r="I14495">
        <f>salesdata[[#This Row],[Total_Sales_INR]]/10000000</f>
        <v>9.2523600000000007E-4</v>
      </c>
      <c r="J14495" t="s">
        <v>34</v>
      </c>
      <c r="K14495" t="s">
        <v>19</v>
      </c>
      <c r="L14495">
        <v>2</v>
      </c>
      <c r="M14495" t="s">
        <v>56</v>
      </c>
      <c r="N14495" t="s">
        <v>57</v>
      </c>
      <c r="O14495" t="s">
        <v>22</v>
      </c>
    </row>
    <row r="14496" spans="1:15">
      <c r="A14496" t="s">
        <v>21772</v>
      </c>
      <c r="B14496" s="1">
        <v>45966</v>
      </c>
      <c r="C14496" t="s">
        <v>21773</v>
      </c>
      <c r="D14496" t="s">
        <v>16</v>
      </c>
      <c r="E14496" t="s">
        <v>159</v>
      </c>
      <c r="F14496">
        <v>5</v>
      </c>
      <c r="G14496">
        <v>29404.48</v>
      </c>
      <c r="H14496">
        <v>147022.39999999999</v>
      </c>
      <c r="I14496">
        <f>salesdata[[#This Row],[Total_Sales_INR]]/10000000</f>
        <v>1.470224E-2</v>
      </c>
      <c r="J14496" t="s">
        <v>47</v>
      </c>
      <c r="K14496" t="s">
        <v>19</v>
      </c>
      <c r="L14496">
        <v>3</v>
      </c>
      <c r="M14496" t="s">
        <v>61</v>
      </c>
      <c r="N14496" t="s">
        <v>167</v>
      </c>
      <c r="O14496" t="s">
        <v>22</v>
      </c>
    </row>
    <row r="14497" spans="1:15">
      <c r="A14497" t="s">
        <v>21774</v>
      </c>
      <c r="B14497" s="1">
        <v>45839</v>
      </c>
      <c r="C14497" t="s">
        <v>16792</v>
      </c>
      <c r="D14497" t="s">
        <v>32</v>
      </c>
      <c r="E14497" t="s">
        <v>81</v>
      </c>
      <c r="F14497">
        <v>2</v>
      </c>
      <c r="G14497">
        <v>35738.17</v>
      </c>
      <c r="H14497">
        <v>71476.34</v>
      </c>
      <c r="I14497">
        <f>salesdata[[#This Row],[Total_Sales_INR]]/10000000</f>
        <v>7.1476339999999999E-3</v>
      </c>
      <c r="J14497" t="s">
        <v>18</v>
      </c>
      <c r="K14497" t="s">
        <v>72</v>
      </c>
      <c r="L14497">
        <v>4</v>
      </c>
      <c r="M14497" t="s">
        <v>88</v>
      </c>
      <c r="N14497" t="s">
        <v>74</v>
      </c>
      <c r="O14497" t="s">
        <v>22</v>
      </c>
    </row>
    <row r="14498" spans="1:15">
      <c r="A14498" t="s">
        <v>21775</v>
      </c>
      <c r="B14498" s="1">
        <v>45801</v>
      </c>
      <c r="C14498" t="s">
        <v>21776</v>
      </c>
      <c r="D14498" t="s">
        <v>32</v>
      </c>
      <c r="E14498" t="s">
        <v>81</v>
      </c>
      <c r="F14498">
        <v>2</v>
      </c>
      <c r="G14498">
        <v>38270.959999999999</v>
      </c>
      <c r="H14498">
        <v>76541.919999999998</v>
      </c>
      <c r="I14498">
        <f>salesdata[[#This Row],[Total_Sales_INR]]/10000000</f>
        <v>7.6541919999999998E-3</v>
      </c>
      <c r="J14498" t="s">
        <v>47</v>
      </c>
      <c r="K14498" t="s">
        <v>35</v>
      </c>
      <c r="L14498">
        <v>2</v>
      </c>
      <c r="M14498" t="s">
        <v>141</v>
      </c>
      <c r="N14498" t="s">
        <v>173</v>
      </c>
      <c r="O14498" t="s">
        <v>22</v>
      </c>
    </row>
    <row r="14499" spans="1:15">
      <c r="A14499" t="s">
        <v>21777</v>
      </c>
      <c r="B14499" s="1">
        <v>45773</v>
      </c>
      <c r="C14499" t="s">
        <v>13291</v>
      </c>
      <c r="D14499" t="s">
        <v>102</v>
      </c>
      <c r="E14499" t="s">
        <v>118</v>
      </c>
      <c r="F14499">
        <v>3</v>
      </c>
      <c r="G14499">
        <v>18667.93</v>
      </c>
      <c r="H14499">
        <v>56003.79</v>
      </c>
      <c r="I14499">
        <f>salesdata[[#This Row],[Total_Sales_INR]]/10000000</f>
        <v>5.6003789999999999E-3</v>
      </c>
      <c r="J14499" t="s">
        <v>27</v>
      </c>
      <c r="K14499" t="s">
        <v>35</v>
      </c>
      <c r="L14499">
        <v>4</v>
      </c>
      <c r="M14499" t="s">
        <v>88</v>
      </c>
      <c r="N14499" t="s">
        <v>360</v>
      </c>
      <c r="O14499" t="s">
        <v>22</v>
      </c>
    </row>
    <row r="14500" spans="1:15">
      <c r="A14500" t="s">
        <v>21778</v>
      </c>
      <c r="B14500" s="1">
        <v>45922</v>
      </c>
      <c r="C14500" t="s">
        <v>4400</v>
      </c>
      <c r="D14500" t="s">
        <v>102</v>
      </c>
      <c r="E14500" t="s">
        <v>103</v>
      </c>
      <c r="F14500">
        <v>5</v>
      </c>
      <c r="G14500">
        <v>37223.19</v>
      </c>
      <c r="H14500">
        <v>186115.95</v>
      </c>
      <c r="I14500">
        <f>salesdata[[#This Row],[Total_Sales_INR]]/10000000</f>
        <v>1.8611595000000002E-2</v>
      </c>
      <c r="J14500" t="s">
        <v>34</v>
      </c>
      <c r="K14500" t="s">
        <v>35</v>
      </c>
      <c r="L14500">
        <v>3</v>
      </c>
      <c r="M14500" t="s">
        <v>61</v>
      </c>
      <c r="N14500" t="s">
        <v>213</v>
      </c>
      <c r="O14500" t="s">
        <v>22</v>
      </c>
    </row>
    <row r="14501" spans="1:15">
      <c r="A14501" t="s">
        <v>21779</v>
      </c>
      <c r="B14501" s="1">
        <v>45797</v>
      </c>
      <c r="C14501" t="s">
        <v>21780</v>
      </c>
      <c r="D14501" t="s">
        <v>102</v>
      </c>
      <c r="E14501" t="s">
        <v>155</v>
      </c>
      <c r="F14501">
        <v>4</v>
      </c>
      <c r="G14501">
        <v>14760.2</v>
      </c>
      <c r="H14501">
        <v>59040.800000000003</v>
      </c>
      <c r="I14501">
        <f>salesdata[[#This Row],[Total_Sales_INR]]/10000000</f>
        <v>5.9040799999999999E-3</v>
      </c>
      <c r="J14501" t="s">
        <v>18</v>
      </c>
      <c r="K14501" t="s">
        <v>19</v>
      </c>
      <c r="L14501">
        <v>2</v>
      </c>
      <c r="M14501" t="s">
        <v>141</v>
      </c>
      <c r="N14501" t="s">
        <v>94</v>
      </c>
      <c r="O14501" t="s">
        <v>22</v>
      </c>
    </row>
    <row r="14502" spans="1:15">
      <c r="A14502" t="s">
        <v>21781</v>
      </c>
      <c r="B14502" s="1">
        <v>45684</v>
      </c>
      <c r="C14502" t="s">
        <v>7023</v>
      </c>
      <c r="D14502" t="s">
        <v>32</v>
      </c>
      <c r="E14502" t="s">
        <v>33</v>
      </c>
      <c r="F14502">
        <v>5</v>
      </c>
      <c r="G14502">
        <v>21362.04</v>
      </c>
      <c r="H14502">
        <v>106810.2</v>
      </c>
      <c r="I14502">
        <f>salesdata[[#This Row],[Total_Sales_INR]]/10000000</f>
        <v>1.0681019999999999E-2</v>
      </c>
      <c r="J14502" t="s">
        <v>27</v>
      </c>
      <c r="K14502" t="s">
        <v>72</v>
      </c>
      <c r="L14502">
        <v>2</v>
      </c>
      <c r="M14502" t="s">
        <v>133</v>
      </c>
      <c r="N14502" t="s">
        <v>82</v>
      </c>
      <c r="O14502" t="s">
        <v>22</v>
      </c>
    </row>
    <row r="14503" spans="1:15">
      <c r="A14503" t="s">
        <v>21782</v>
      </c>
      <c r="B14503" s="1">
        <v>45840</v>
      </c>
      <c r="C14503" t="s">
        <v>3526</v>
      </c>
      <c r="D14503" t="s">
        <v>25</v>
      </c>
      <c r="E14503" t="s">
        <v>91</v>
      </c>
      <c r="F14503">
        <v>2</v>
      </c>
      <c r="G14503">
        <v>44944.34</v>
      </c>
      <c r="H14503">
        <v>89888.68</v>
      </c>
      <c r="I14503">
        <f>salesdata[[#This Row],[Total_Sales_INR]]/10000000</f>
        <v>8.9888679999999988E-3</v>
      </c>
      <c r="J14503" t="s">
        <v>18</v>
      </c>
      <c r="K14503" t="s">
        <v>35</v>
      </c>
      <c r="L14503">
        <v>1</v>
      </c>
      <c r="M14503" t="s">
        <v>181</v>
      </c>
      <c r="N14503" t="s">
        <v>142</v>
      </c>
      <c r="O14503" t="s">
        <v>22</v>
      </c>
    </row>
    <row r="14504" spans="1:15">
      <c r="A14504" t="s">
        <v>21783</v>
      </c>
      <c r="B14504" s="1">
        <v>45868</v>
      </c>
      <c r="C14504" t="s">
        <v>6452</v>
      </c>
      <c r="D14504" t="s">
        <v>16</v>
      </c>
      <c r="E14504" t="s">
        <v>137</v>
      </c>
      <c r="F14504">
        <v>5</v>
      </c>
      <c r="G14504">
        <v>17301.919999999998</v>
      </c>
      <c r="H14504">
        <v>86509.6</v>
      </c>
      <c r="I14504">
        <f>salesdata[[#This Row],[Total_Sales_INR]]/10000000</f>
        <v>8.6509600000000009E-3</v>
      </c>
      <c r="J14504" t="s">
        <v>47</v>
      </c>
      <c r="K14504" t="s">
        <v>35</v>
      </c>
      <c r="L14504">
        <v>2</v>
      </c>
      <c r="M14504" t="s">
        <v>133</v>
      </c>
      <c r="N14504" t="s">
        <v>97</v>
      </c>
      <c r="O14504" t="s">
        <v>22</v>
      </c>
    </row>
    <row r="14505" spans="1:15">
      <c r="A14505" t="s">
        <v>21784</v>
      </c>
      <c r="B14505" s="1">
        <v>45951</v>
      </c>
      <c r="C14505" t="s">
        <v>4409</v>
      </c>
      <c r="D14505" t="s">
        <v>25</v>
      </c>
      <c r="E14505" t="s">
        <v>223</v>
      </c>
      <c r="F14505">
        <v>2</v>
      </c>
      <c r="G14505">
        <v>45621.46</v>
      </c>
      <c r="H14505">
        <v>91242.92</v>
      </c>
      <c r="I14505">
        <f>salesdata[[#This Row],[Total_Sales_INR]]/10000000</f>
        <v>9.1242919999999991E-3</v>
      </c>
      <c r="J14505" t="s">
        <v>34</v>
      </c>
      <c r="K14505" t="s">
        <v>72</v>
      </c>
      <c r="L14505">
        <v>2</v>
      </c>
      <c r="M14505" t="s">
        <v>141</v>
      </c>
      <c r="N14505" t="s">
        <v>29</v>
      </c>
      <c r="O14505" t="s">
        <v>22</v>
      </c>
    </row>
    <row r="14506" spans="1:15">
      <c r="A14506" t="s">
        <v>21785</v>
      </c>
      <c r="B14506" s="1">
        <v>45799</v>
      </c>
      <c r="C14506" t="s">
        <v>12033</v>
      </c>
      <c r="D14506" t="s">
        <v>25</v>
      </c>
      <c r="E14506" t="s">
        <v>26</v>
      </c>
      <c r="F14506">
        <v>3</v>
      </c>
      <c r="G14506">
        <v>26505.07</v>
      </c>
      <c r="H14506">
        <v>79515.210000000006</v>
      </c>
      <c r="I14506">
        <f>salesdata[[#This Row],[Total_Sales_INR]]/10000000</f>
        <v>7.9515210000000013E-3</v>
      </c>
      <c r="J14506" t="s">
        <v>27</v>
      </c>
      <c r="K14506" t="s">
        <v>72</v>
      </c>
      <c r="L14506">
        <v>5</v>
      </c>
      <c r="M14506" t="s">
        <v>170</v>
      </c>
      <c r="N14506" t="s">
        <v>173</v>
      </c>
      <c r="O14506" t="s">
        <v>22</v>
      </c>
    </row>
    <row r="14507" spans="1:15">
      <c r="A14507" t="s">
        <v>21786</v>
      </c>
      <c r="B14507" s="1">
        <v>45828</v>
      </c>
      <c r="C14507" t="s">
        <v>21787</v>
      </c>
      <c r="D14507" t="s">
        <v>32</v>
      </c>
      <c r="E14507" t="s">
        <v>33</v>
      </c>
      <c r="F14507">
        <v>4</v>
      </c>
      <c r="G14507">
        <v>11604.92</v>
      </c>
      <c r="H14507">
        <v>46419.68</v>
      </c>
      <c r="I14507">
        <f>salesdata[[#This Row],[Total_Sales_INR]]/10000000</f>
        <v>4.6419679999999998E-3</v>
      </c>
      <c r="J14507" t="s">
        <v>18</v>
      </c>
      <c r="K14507" t="s">
        <v>72</v>
      </c>
      <c r="L14507">
        <v>4</v>
      </c>
      <c r="M14507" t="s">
        <v>123</v>
      </c>
      <c r="N14507" t="s">
        <v>134</v>
      </c>
      <c r="O14507" t="s">
        <v>22</v>
      </c>
    </row>
    <row r="14508" spans="1:15">
      <c r="A14508" t="s">
        <v>21788</v>
      </c>
      <c r="B14508" s="1">
        <v>45852</v>
      </c>
      <c r="C14508" t="s">
        <v>21789</v>
      </c>
      <c r="D14508" t="s">
        <v>16</v>
      </c>
      <c r="E14508" t="s">
        <v>17</v>
      </c>
      <c r="F14508">
        <v>3</v>
      </c>
      <c r="G14508">
        <v>38883.120000000003</v>
      </c>
      <c r="H14508">
        <v>116649.36</v>
      </c>
      <c r="I14508">
        <f>salesdata[[#This Row],[Total_Sales_INR]]/10000000</f>
        <v>1.1664936000000001E-2</v>
      </c>
      <c r="J14508" t="s">
        <v>18</v>
      </c>
      <c r="K14508" t="s">
        <v>72</v>
      </c>
      <c r="L14508">
        <v>1</v>
      </c>
      <c r="M14508" t="s">
        <v>119</v>
      </c>
      <c r="N14508" t="s">
        <v>94</v>
      </c>
      <c r="O14508" t="s">
        <v>22</v>
      </c>
    </row>
    <row r="14509" spans="1:15">
      <c r="A14509" t="s">
        <v>21790</v>
      </c>
      <c r="B14509" s="1">
        <v>45665</v>
      </c>
      <c r="C14509" t="s">
        <v>3424</v>
      </c>
      <c r="D14509" t="s">
        <v>32</v>
      </c>
      <c r="E14509" t="s">
        <v>33</v>
      </c>
      <c r="F14509">
        <v>5</v>
      </c>
      <c r="G14509">
        <v>9885.2000000000007</v>
      </c>
      <c r="H14509">
        <v>49426</v>
      </c>
      <c r="I14509">
        <f>salesdata[[#This Row],[Total_Sales_INR]]/10000000</f>
        <v>4.9426000000000001E-3</v>
      </c>
      <c r="J14509" t="s">
        <v>47</v>
      </c>
      <c r="K14509" t="s">
        <v>72</v>
      </c>
      <c r="L14509">
        <v>4</v>
      </c>
      <c r="M14509" t="s">
        <v>88</v>
      </c>
      <c r="N14509" t="s">
        <v>124</v>
      </c>
      <c r="O14509" t="s">
        <v>22</v>
      </c>
    </row>
    <row r="14510" spans="1:15">
      <c r="A14510" t="s">
        <v>21791</v>
      </c>
      <c r="B14510" s="1">
        <v>45998</v>
      </c>
      <c r="C14510" t="s">
        <v>21792</v>
      </c>
      <c r="D14510" t="s">
        <v>16</v>
      </c>
      <c r="E14510" t="s">
        <v>137</v>
      </c>
      <c r="F14510">
        <v>2</v>
      </c>
      <c r="G14510">
        <v>34992.51</v>
      </c>
      <c r="H14510">
        <v>69985.02</v>
      </c>
      <c r="I14510">
        <f>salesdata[[#This Row],[Total_Sales_INR]]/10000000</f>
        <v>6.9985020000000002E-3</v>
      </c>
      <c r="J14510" t="s">
        <v>34</v>
      </c>
      <c r="K14510" t="s">
        <v>19</v>
      </c>
      <c r="L14510">
        <v>5</v>
      </c>
      <c r="M14510" t="s">
        <v>170</v>
      </c>
      <c r="N14510" t="s">
        <v>21</v>
      </c>
      <c r="O14510" t="s">
        <v>22</v>
      </c>
    </row>
    <row r="14511" spans="1:15">
      <c r="A14511" t="s">
        <v>21793</v>
      </c>
      <c r="B14511" s="1">
        <v>45813</v>
      </c>
      <c r="C14511" t="s">
        <v>3924</v>
      </c>
      <c r="D14511" t="s">
        <v>25</v>
      </c>
      <c r="E14511" t="s">
        <v>140</v>
      </c>
      <c r="F14511">
        <v>4</v>
      </c>
      <c r="G14511">
        <v>17762.3</v>
      </c>
      <c r="H14511">
        <v>71049.2</v>
      </c>
      <c r="I14511">
        <f>salesdata[[#This Row],[Total_Sales_INR]]/10000000</f>
        <v>7.1049199999999998E-3</v>
      </c>
      <c r="J14511" t="s">
        <v>34</v>
      </c>
      <c r="K14511" t="s">
        <v>19</v>
      </c>
      <c r="L14511">
        <v>5</v>
      </c>
      <c r="M14511" t="s">
        <v>73</v>
      </c>
      <c r="N14511" t="s">
        <v>21</v>
      </c>
      <c r="O14511" t="s">
        <v>22</v>
      </c>
    </row>
    <row r="14512" spans="1:15">
      <c r="A14512" t="s">
        <v>21794</v>
      </c>
      <c r="B14512" s="1">
        <v>45975</v>
      </c>
      <c r="C14512" t="s">
        <v>19133</v>
      </c>
      <c r="D14512" t="s">
        <v>32</v>
      </c>
      <c r="E14512" t="s">
        <v>81</v>
      </c>
      <c r="F14512">
        <v>2</v>
      </c>
      <c r="G14512">
        <v>31463.25</v>
      </c>
      <c r="H14512">
        <v>62926.5</v>
      </c>
      <c r="I14512">
        <f>salesdata[[#This Row],[Total_Sales_INR]]/10000000</f>
        <v>6.2926500000000003E-3</v>
      </c>
      <c r="J14512" t="s">
        <v>18</v>
      </c>
      <c r="K14512" t="s">
        <v>35</v>
      </c>
      <c r="L14512">
        <v>4</v>
      </c>
      <c r="M14512" t="s">
        <v>198</v>
      </c>
      <c r="N14512" t="s">
        <v>42</v>
      </c>
      <c r="O14512" t="s">
        <v>22</v>
      </c>
    </row>
    <row r="14513" spans="1:15">
      <c r="A14513" t="s">
        <v>21795</v>
      </c>
      <c r="B14513" s="1">
        <v>45817</v>
      </c>
      <c r="C14513" t="s">
        <v>7341</v>
      </c>
      <c r="D14513" t="s">
        <v>16</v>
      </c>
      <c r="E14513" t="s">
        <v>159</v>
      </c>
      <c r="F14513">
        <v>5</v>
      </c>
      <c r="G14513">
        <v>15321.69</v>
      </c>
      <c r="H14513">
        <v>76608.45</v>
      </c>
      <c r="I14513">
        <f>salesdata[[#This Row],[Total_Sales_INR]]/10000000</f>
        <v>7.6608449999999995E-3</v>
      </c>
      <c r="J14513" t="s">
        <v>34</v>
      </c>
      <c r="K14513" t="s">
        <v>35</v>
      </c>
      <c r="L14513">
        <v>1</v>
      </c>
      <c r="M14513" t="s">
        <v>20</v>
      </c>
      <c r="N14513" t="s">
        <v>134</v>
      </c>
      <c r="O14513" t="s">
        <v>22</v>
      </c>
    </row>
    <row r="14514" spans="1:15">
      <c r="A14514" t="s">
        <v>21796</v>
      </c>
      <c r="B14514" s="1">
        <v>45700</v>
      </c>
      <c r="C14514" t="s">
        <v>5594</v>
      </c>
      <c r="D14514" t="s">
        <v>16</v>
      </c>
      <c r="E14514" t="s">
        <v>130</v>
      </c>
      <c r="F14514">
        <v>5</v>
      </c>
      <c r="G14514">
        <v>10330.32</v>
      </c>
      <c r="H14514">
        <v>51651.6</v>
      </c>
      <c r="I14514">
        <f>salesdata[[#This Row],[Total_Sales_INR]]/10000000</f>
        <v>5.1651600000000002E-3</v>
      </c>
      <c r="J14514" t="s">
        <v>34</v>
      </c>
      <c r="K14514" t="s">
        <v>35</v>
      </c>
      <c r="L14514">
        <v>4</v>
      </c>
      <c r="M14514" t="s">
        <v>88</v>
      </c>
      <c r="N14514" t="s">
        <v>112</v>
      </c>
      <c r="O14514" t="s">
        <v>22</v>
      </c>
    </row>
    <row r="14515" spans="1:15">
      <c r="A14515" t="s">
        <v>21797</v>
      </c>
      <c r="B14515" s="1">
        <v>45711</v>
      </c>
      <c r="C14515" t="s">
        <v>8134</v>
      </c>
      <c r="D14515" t="s">
        <v>25</v>
      </c>
      <c r="E14515" t="s">
        <v>26</v>
      </c>
      <c r="F14515">
        <v>5</v>
      </c>
      <c r="G14515">
        <v>34776.120000000003</v>
      </c>
      <c r="H14515">
        <v>173880.6</v>
      </c>
      <c r="I14515">
        <f>salesdata[[#This Row],[Total_Sales_INR]]/10000000</f>
        <v>1.738806E-2</v>
      </c>
      <c r="J14515" t="s">
        <v>27</v>
      </c>
      <c r="K14515" t="s">
        <v>35</v>
      </c>
      <c r="L14515">
        <v>3</v>
      </c>
      <c r="M14515" t="s">
        <v>61</v>
      </c>
      <c r="N14515" t="s">
        <v>127</v>
      </c>
      <c r="O14515" t="s">
        <v>22</v>
      </c>
    </row>
    <row r="14516" spans="1:15">
      <c r="A14516" t="s">
        <v>21798</v>
      </c>
      <c r="B14516" s="1">
        <v>45918</v>
      </c>
      <c r="C14516" t="s">
        <v>21799</v>
      </c>
      <c r="D14516" t="s">
        <v>32</v>
      </c>
      <c r="E14516" t="s">
        <v>309</v>
      </c>
      <c r="F14516">
        <v>1</v>
      </c>
      <c r="G14516">
        <v>43002.39</v>
      </c>
      <c r="H14516">
        <v>43002.39</v>
      </c>
      <c r="I14516">
        <f>salesdata[[#This Row],[Total_Sales_INR]]/10000000</f>
        <v>4.300239E-3</v>
      </c>
      <c r="J14516" t="s">
        <v>27</v>
      </c>
      <c r="K14516" t="s">
        <v>19</v>
      </c>
      <c r="L14516">
        <v>1</v>
      </c>
      <c r="M14516" t="s">
        <v>119</v>
      </c>
      <c r="N14516" t="s">
        <v>216</v>
      </c>
      <c r="O14516" t="s">
        <v>22</v>
      </c>
    </row>
    <row r="14517" spans="1:15">
      <c r="A14517" t="s">
        <v>21800</v>
      </c>
      <c r="B14517" s="1">
        <v>45800</v>
      </c>
      <c r="C14517" t="s">
        <v>5088</v>
      </c>
      <c r="D14517" t="s">
        <v>16</v>
      </c>
      <c r="E14517" t="s">
        <v>137</v>
      </c>
      <c r="F14517">
        <v>2</v>
      </c>
      <c r="G14517">
        <v>8011.97</v>
      </c>
      <c r="H14517">
        <v>16023.94</v>
      </c>
      <c r="I14517">
        <f>salesdata[[#This Row],[Total_Sales_INR]]/10000000</f>
        <v>1.602394E-3</v>
      </c>
      <c r="J14517" t="s">
        <v>18</v>
      </c>
      <c r="K14517" t="s">
        <v>19</v>
      </c>
      <c r="L14517">
        <v>1</v>
      </c>
      <c r="M14517" t="s">
        <v>68</v>
      </c>
      <c r="N14517" t="s">
        <v>97</v>
      </c>
      <c r="O14517" t="s">
        <v>22</v>
      </c>
    </row>
    <row r="14518" spans="1:15">
      <c r="A14518" t="s">
        <v>21801</v>
      </c>
      <c r="B14518" s="1">
        <v>45995</v>
      </c>
      <c r="C14518" t="s">
        <v>4588</v>
      </c>
      <c r="D14518" t="s">
        <v>45</v>
      </c>
      <c r="E14518" t="s">
        <v>65</v>
      </c>
      <c r="F14518">
        <v>2</v>
      </c>
      <c r="G14518">
        <v>765.16</v>
      </c>
      <c r="H14518">
        <v>1530.32</v>
      </c>
      <c r="I14518">
        <f>salesdata[[#This Row],[Total_Sales_INR]]/10000000</f>
        <v>1.5303199999999999E-4</v>
      </c>
      <c r="J14518" t="s">
        <v>18</v>
      </c>
      <c r="K14518" t="s">
        <v>72</v>
      </c>
      <c r="L14518">
        <v>3</v>
      </c>
      <c r="M14518" t="s">
        <v>61</v>
      </c>
      <c r="N14518" t="s">
        <v>173</v>
      </c>
      <c r="O14518" t="s">
        <v>22</v>
      </c>
    </row>
    <row r="14519" spans="1:15">
      <c r="A14519" t="s">
        <v>21802</v>
      </c>
      <c r="B14519" s="1">
        <v>45948</v>
      </c>
      <c r="C14519" t="s">
        <v>5005</v>
      </c>
      <c r="D14519" t="s">
        <v>102</v>
      </c>
      <c r="E14519" t="s">
        <v>118</v>
      </c>
      <c r="F14519">
        <v>3</v>
      </c>
      <c r="G14519">
        <v>30389.61</v>
      </c>
      <c r="H14519">
        <v>91168.83</v>
      </c>
      <c r="I14519">
        <f>salesdata[[#This Row],[Total_Sales_INR]]/10000000</f>
        <v>9.116883000000001E-3</v>
      </c>
      <c r="J14519" t="s">
        <v>47</v>
      </c>
      <c r="K14519" t="s">
        <v>19</v>
      </c>
      <c r="L14519">
        <v>4</v>
      </c>
      <c r="M14519" t="s">
        <v>88</v>
      </c>
      <c r="N14519" t="s">
        <v>120</v>
      </c>
      <c r="O14519" t="s">
        <v>22</v>
      </c>
    </row>
    <row r="14520" spans="1:15">
      <c r="A14520" t="s">
        <v>21803</v>
      </c>
      <c r="B14520" s="1">
        <v>45958</v>
      </c>
      <c r="C14520" t="s">
        <v>11687</v>
      </c>
      <c r="D14520" t="s">
        <v>32</v>
      </c>
      <c r="E14520" t="s">
        <v>40</v>
      </c>
      <c r="F14520">
        <v>4</v>
      </c>
      <c r="G14520">
        <v>9288.85</v>
      </c>
      <c r="H14520">
        <v>37155.4</v>
      </c>
      <c r="I14520">
        <f>salesdata[[#This Row],[Total_Sales_INR]]/10000000</f>
        <v>3.7155400000000002E-3</v>
      </c>
      <c r="J14520" t="s">
        <v>27</v>
      </c>
      <c r="K14520" t="s">
        <v>72</v>
      </c>
      <c r="L14520">
        <v>3</v>
      </c>
      <c r="M14520" t="s">
        <v>115</v>
      </c>
      <c r="N14520" t="s">
        <v>97</v>
      </c>
      <c r="O14520" t="s">
        <v>22</v>
      </c>
    </row>
    <row r="14521" spans="1:15">
      <c r="A14521" t="s">
        <v>21804</v>
      </c>
      <c r="B14521" s="1">
        <v>45677</v>
      </c>
      <c r="C14521" t="s">
        <v>10825</v>
      </c>
      <c r="D14521" t="s">
        <v>102</v>
      </c>
      <c r="E14521" t="s">
        <v>103</v>
      </c>
      <c r="F14521">
        <v>2</v>
      </c>
      <c r="G14521">
        <v>17824.87</v>
      </c>
      <c r="H14521">
        <v>35649.74</v>
      </c>
      <c r="I14521">
        <f>salesdata[[#This Row],[Total_Sales_INR]]/10000000</f>
        <v>3.5649739999999998E-3</v>
      </c>
      <c r="J14521" t="s">
        <v>34</v>
      </c>
      <c r="K14521" t="s">
        <v>72</v>
      </c>
      <c r="L14521">
        <v>4</v>
      </c>
      <c r="M14521" t="s">
        <v>123</v>
      </c>
      <c r="N14521" t="s">
        <v>97</v>
      </c>
      <c r="O14521" t="s">
        <v>22</v>
      </c>
    </row>
    <row r="14522" spans="1:15">
      <c r="A14522" t="s">
        <v>21805</v>
      </c>
      <c r="B14522" s="1">
        <v>45981</v>
      </c>
      <c r="C14522" t="s">
        <v>16982</v>
      </c>
      <c r="D14522" t="s">
        <v>16</v>
      </c>
      <c r="E14522" t="s">
        <v>17</v>
      </c>
      <c r="F14522">
        <v>1</v>
      </c>
      <c r="G14522">
        <v>26701.17</v>
      </c>
      <c r="H14522">
        <v>26701.17</v>
      </c>
      <c r="I14522">
        <f>salesdata[[#This Row],[Total_Sales_INR]]/10000000</f>
        <v>2.6701169999999996E-3</v>
      </c>
      <c r="J14522" t="s">
        <v>34</v>
      </c>
      <c r="K14522" t="s">
        <v>35</v>
      </c>
      <c r="L14522">
        <v>3</v>
      </c>
      <c r="M14522" t="s">
        <v>190</v>
      </c>
      <c r="N14522" t="s">
        <v>112</v>
      </c>
      <c r="O14522" t="s">
        <v>22</v>
      </c>
    </row>
    <row r="14523" spans="1:15">
      <c r="A14523" t="s">
        <v>21806</v>
      </c>
      <c r="B14523" s="1">
        <v>45763</v>
      </c>
      <c r="C14523" t="s">
        <v>10389</v>
      </c>
      <c r="D14523" t="s">
        <v>102</v>
      </c>
      <c r="E14523" t="s">
        <v>155</v>
      </c>
      <c r="F14523">
        <v>2</v>
      </c>
      <c r="G14523">
        <v>19568.939999999999</v>
      </c>
      <c r="H14523">
        <v>39137.879999999997</v>
      </c>
      <c r="I14523">
        <f>salesdata[[#This Row],[Total_Sales_INR]]/10000000</f>
        <v>3.9137879999999996E-3</v>
      </c>
      <c r="J14523" t="s">
        <v>27</v>
      </c>
      <c r="K14523" t="s">
        <v>72</v>
      </c>
      <c r="L14523">
        <v>3</v>
      </c>
      <c r="M14523" t="s">
        <v>190</v>
      </c>
      <c r="N14523" t="s">
        <v>178</v>
      </c>
      <c r="O14523" t="s">
        <v>22</v>
      </c>
    </row>
    <row r="14524" spans="1:15">
      <c r="A14524" t="s">
        <v>21807</v>
      </c>
      <c r="B14524" s="1">
        <v>45788</v>
      </c>
      <c r="C14524" t="s">
        <v>5294</v>
      </c>
      <c r="D14524" t="s">
        <v>102</v>
      </c>
      <c r="E14524" t="s">
        <v>184</v>
      </c>
      <c r="F14524">
        <v>2</v>
      </c>
      <c r="G14524">
        <v>21344.400000000001</v>
      </c>
      <c r="H14524">
        <v>42688.800000000003</v>
      </c>
      <c r="I14524">
        <f>salesdata[[#This Row],[Total_Sales_INR]]/10000000</f>
        <v>4.2688800000000001E-3</v>
      </c>
      <c r="J14524" t="s">
        <v>27</v>
      </c>
      <c r="K14524" t="s">
        <v>19</v>
      </c>
      <c r="L14524">
        <v>5</v>
      </c>
      <c r="M14524" t="s">
        <v>170</v>
      </c>
      <c r="N14524" t="s">
        <v>62</v>
      </c>
      <c r="O14524" t="s">
        <v>22</v>
      </c>
    </row>
    <row r="14525" spans="1:15">
      <c r="A14525" t="s">
        <v>21808</v>
      </c>
      <c r="B14525" s="1">
        <v>45955</v>
      </c>
      <c r="C14525" t="s">
        <v>5617</v>
      </c>
      <c r="D14525" t="s">
        <v>16</v>
      </c>
      <c r="E14525" t="s">
        <v>159</v>
      </c>
      <c r="F14525">
        <v>5</v>
      </c>
      <c r="G14525">
        <v>48185.73</v>
      </c>
      <c r="H14525">
        <v>240928.65</v>
      </c>
      <c r="I14525">
        <f>salesdata[[#This Row],[Total_Sales_INR]]/10000000</f>
        <v>2.4092864999999998E-2</v>
      </c>
      <c r="J14525" t="s">
        <v>47</v>
      </c>
      <c r="K14525" t="s">
        <v>19</v>
      </c>
      <c r="L14525">
        <v>3</v>
      </c>
      <c r="M14525" t="s">
        <v>36</v>
      </c>
      <c r="N14525" t="s">
        <v>167</v>
      </c>
      <c r="O14525" t="s">
        <v>22</v>
      </c>
    </row>
    <row r="14526" spans="1:15">
      <c r="A14526" t="s">
        <v>21809</v>
      </c>
      <c r="B14526" s="1">
        <v>45926</v>
      </c>
      <c r="C14526" t="s">
        <v>18240</v>
      </c>
      <c r="D14526" t="s">
        <v>32</v>
      </c>
      <c r="E14526" t="s">
        <v>250</v>
      </c>
      <c r="F14526">
        <v>2</v>
      </c>
      <c r="G14526">
        <v>20849.060000000001</v>
      </c>
      <c r="H14526">
        <v>41698.120000000003</v>
      </c>
      <c r="I14526">
        <f>salesdata[[#This Row],[Total_Sales_INR]]/10000000</f>
        <v>4.1698120000000002E-3</v>
      </c>
      <c r="J14526" t="s">
        <v>47</v>
      </c>
      <c r="K14526" t="s">
        <v>35</v>
      </c>
      <c r="L14526">
        <v>5</v>
      </c>
      <c r="M14526" t="s">
        <v>170</v>
      </c>
      <c r="N14526" t="s">
        <v>167</v>
      </c>
      <c r="O14526" t="s">
        <v>22</v>
      </c>
    </row>
    <row r="14527" spans="1:15">
      <c r="A14527" t="s">
        <v>21810</v>
      </c>
      <c r="B14527" s="1">
        <v>45748</v>
      </c>
      <c r="C14527" t="s">
        <v>1098</v>
      </c>
      <c r="D14527" t="s">
        <v>45</v>
      </c>
      <c r="E14527" t="s">
        <v>60</v>
      </c>
      <c r="F14527">
        <v>5</v>
      </c>
      <c r="G14527">
        <v>47894.68</v>
      </c>
      <c r="H14527">
        <v>239473.4</v>
      </c>
      <c r="I14527">
        <f>salesdata[[#This Row],[Total_Sales_INR]]/10000000</f>
        <v>2.3947340000000001E-2</v>
      </c>
      <c r="J14527" t="s">
        <v>47</v>
      </c>
      <c r="K14527" t="s">
        <v>72</v>
      </c>
      <c r="L14527">
        <v>2</v>
      </c>
      <c r="M14527" t="s">
        <v>265</v>
      </c>
      <c r="N14527" t="s">
        <v>42</v>
      </c>
      <c r="O14527" t="s">
        <v>22</v>
      </c>
    </row>
    <row r="14528" spans="1:15">
      <c r="A14528" t="s">
        <v>21811</v>
      </c>
      <c r="B14528" s="1">
        <v>45816</v>
      </c>
      <c r="C14528" t="s">
        <v>13921</v>
      </c>
      <c r="D14528" t="s">
        <v>102</v>
      </c>
      <c r="E14528" t="s">
        <v>184</v>
      </c>
      <c r="F14528">
        <v>5</v>
      </c>
      <c r="G14528">
        <v>4156.9399999999996</v>
      </c>
      <c r="H14528">
        <v>20784.7</v>
      </c>
      <c r="I14528">
        <f>salesdata[[#This Row],[Total_Sales_INR]]/10000000</f>
        <v>2.0784700000000002E-3</v>
      </c>
      <c r="J14528" t="s">
        <v>27</v>
      </c>
      <c r="K14528" t="s">
        <v>72</v>
      </c>
      <c r="L14528">
        <v>4</v>
      </c>
      <c r="M14528" t="s">
        <v>88</v>
      </c>
      <c r="N14528" t="s">
        <v>167</v>
      </c>
      <c r="O14528" t="s">
        <v>22</v>
      </c>
    </row>
    <row r="14529" spans="1:15">
      <c r="A14529" t="s">
        <v>21812</v>
      </c>
      <c r="B14529" s="1">
        <v>45869</v>
      </c>
      <c r="C14529" t="s">
        <v>7595</v>
      </c>
      <c r="D14529" t="s">
        <v>102</v>
      </c>
      <c r="E14529" t="s">
        <v>193</v>
      </c>
      <c r="F14529">
        <v>2</v>
      </c>
      <c r="G14529">
        <v>5622.68</v>
      </c>
      <c r="H14529">
        <v>11245.36</v>
      </c>
      <c r="I14529">
        <f>salesdata[[#This Row],[Total_Sales_INR]]/10000000</f>
        <v>1.124536E-3</v>
      </c>
      <c r="J14529" t="s">
        <v>47</v>
      </c>
      <c r="K14529" t="s">
        <v>19</v>
      </c>
      <c r="L14529">
        <v>2</v>
      </c>
      <c r="M14529" t="s">
        <v>56</v>
      </c>
      <c r="N14529" t="s">
        <v>360</v>
      </c>
      <c r="O14529" t="s">
        <v>22</v>
      </c>
    </row>
    <row r="14530" spans="1:15">
      <c r="A14530" t="s">
        <v>21813</v>
      </c>
      <c r="B14530" s="1">
        <v>45720</v>
      </c>
      <c r="C14530" t="s">
        <v>10498</v>
      </c>
      <c r="D14530" t="s">
        <v>102</v>
      </c>
      <c r="E14530" t="s">
        <v>184</v>
      </c>
      <c r="F14530">
        <v>1</v>
      </c>
      <c r="G14530">
        <v>31473.34</v>
      </c>
      <c r="H14530">
        <v>31473.34</v>
      </c>
      <c r="I14530">
        <f>salesdata[[#This Row],[Total_Sales_INR]]/10000000</f>
        <v>3.1473339999999999E-3</v>
      </c>
      <c r="J14530" t="s">
        <v>47</v>
      </c>
      <c r="K14530" t="s">
        <v>72</v>
      </c>
      <c r="L14530">
        <v>3</v>
      </c>
      <c r="M14530" t="s">
        <v>36</v>
      </c>
      <c r="N14530" t="s">
        <v>97</v>
      </c>
      <c r="O14530" t="s">
        <v>22</v>
      </c>
    </row>
    <row r="14531" spans="1:15">
      <c r="A14531" t="s">
        <v>21814</v>
      </c>
      <c r="B14531" s="1">
        <v>45974</v>
      </c>
      <c r="C14531" t="s">
        <v>12281</v>
      </c>
      <c r="D14531" t="s">
        <v>102</v>
      </c>
      <c r="E14531" t="s">
        <v>118</v>
      </c>
      <c r="F14531">
        <v>1</v>
      </c>
      <c r="G14531">
        <v>38354.089999999997</v>
      </c>
      <c r="H14531">
        <v>38354.089999999997</v>
      </c>
      <c r="I14531">
        <f>salesdata[[#This Row],[Total_Sales_INR]]/10000000</f>
        <v>3.8354089999999997E-3</v>
      </c>
      <c r="J14531" t="s">
        <v>18</v>
      </c>
      <c r="K14531" t="s">
        <v>72</v>
      </c>
      <c r="L14531">
        <v>5</v>
      </c>
      <c r="M14531" t="s">
        <v>73</v>
      </c>
      <c r="N14531" t="s">
        <v>21</v>
      </c>
      <c r="O14531" t="s">
        <v>22</v>
      </c>
    </row>
    <row r="14532" spans="1:15">
      <c r="A14532" t="s">
        <v>21815</v>
      </c>
      <c r="B14532" s="1">
        <v>45825</v>
      </c>
      <c r="C14532" t="s">
        <v>2446</v>
      </c>
      <c r="D14532" t="s">
        <v>32</v>
      </c>
      <c r="E14532" t="s">
        <v>250</v>
      </c>
      <c r="F14532">
        <v>4</v>
      </c>
      <c r="G14532">
        <v>23732.2</v>
      </c>
      <c r="H14532">
        <v>94928.8</v>
      </c>
      <c r="I14532">
        <f>salesdata[[#This Row],[Total_Sales_INR]]/10000000</f>
        <v>9.4928800000000004E-3</v>
      </c>
      <c r="J14532" t="s">
        <v>18</v>
      </c>
      <c r="K14532" t="s">
        <v>35</v>
      </c>
      <c r="L14532">
        <v>1</v>
      </c>
      <c r="M14532" t="s">
        <v>119</v>
      </c>
      <c r="N14532" t="s">
        <v>78</v>
      </c>
      <c r="O14532" t="s">
        <v>22</v>
      </c>
    </row>
    <row r="14533" spans="1:15">
      <c r="A14533" t="s">
        <v>21816</v>
      </c>
      <c r="B14533" s="1">
        <v>45827</v>
      </c>
      <c r="C14533" t="s">
        <v>21817</v>
      </c>
      <c r="D14533" t="s">
        <v>16</v>
      </c>
      <c r="E14533" t="s">
        <v>17</v>
      </c>
      <c r="F14533">
        <v>1</v>
      </c>
      <c r="G14533">
        <v>35207.800000000003</v>
      </c>
      <c r="H14533">
        <v>35207.800000000003</v>
      </c>
      <c r="I14533">
        <f>salesdata[[#This Row],[Total_Sales_INR]]/10000000</f>
        <v>3.5207800000000003E-3</v>
      </c>
      <c r="J14533" t="s">
        <v>27</v>
      </c>
      <c r="K14533" t="s">
        <v>72</v>
      </c>
      <c r="L14533">
        <v>4</v>
      </c>
      <c r="M14533" t="s">
        <v>185</v>
      </c>
      <c r="N14533" t="s">
        <v>74</v>
      </c>
      <c r="O14533" t="s">
        <v>22</v>
      </c>
    </row>
    <row r="14534" spans="1:15">
      <c r="A14534" t="s">
        <v>21818</v>
      </c>
      <c r="B14534" s="1">
        <v>45826</v>
      </c>
      <c r="C14534" t="s">
        <v>3816</v>
      </c>
      <c r="D14534" t="s">
        <v>16</v>
      </c>
      <c r="E14534" t="s">
        <v>159</v>
      </c>
      <c r="F14534">
        <v>4</v>
      </c>
      <c r="G14534">
        <v>18611.93</v>
      </c>
      <c r="H14534">
        <v>74447.72</v>
      </c>
      <c r="I14534">
        <f>salesdata[[#This Row],[Total_Sales_INR]]/10000000</f>
        <v>7.4447720000000005E-3</v>
      </c>
      <c r="J14534" t="s">
        <v>18</v>
      </c>
      <c r="K14534" t="s">
        <v>72</v>
      </c>
      <c r="L14534">
        <v>5</v>
      </c>
      <c r="M14534" t="s">
        <v>51</v>
      </c>
      <c r="N14534" t="s">
        <v>62</v>
      </c>
      <c r="O14534" t="s">
        <v>22</v>
      </c>
    </row>
    <row r="14535" spans="1:15">
      <c r="A14535" t="s">
        <v>21819</v>
      </c>
      <c r="B14535" s="1">
        <v>45723</v>
      </c>
      <c r="C14535" t="s">
        <v>15785</v>
      </c>
      <c r="D14535" t="s">
        <v>102</v>
      </c>
      <c r="E14535" t="s">
        <v>193</v>
      </c>
      <c r="F14535">
        <v>2</v>
      </c>
      <c r="G14535">
        <v>32434.06</v>
      </c>
      <c r="H14535">
        <v>64868.12</v>
      </c>
      <c r="I14535">
        <f>salesdata[[#This Row],[Total_Sales_INR]]/10000000</f>
        <v>6.4868120000000007E-3</v>
      </c>
      <c r="J14535" t="s">
        <v>27</v>
      </c>
      <c r="K14535" t="s">
        <v>19</v>
      </c>
      <c r="L14535">
        <v>4</v>
      </c>
      <c r="M14535" t="s">
        <v>123</v>
      </c>
      <c r="N14535" t="s">
        <v>48</v>
      </c>
      <c r="O14535" t="s">
        <v>22</v>
      </c>
    </row>
    <row r="14536" spans="1:15">
      <c r="A14536" t="s">
        <v>21820</v>
      </c>
      <c r="B14536" s="1">
        <v>45935</v>
      </c>
      <c r="C14536" t="s">
        <v>2419</v>
      </c>
      <c r="D14536" t="s">
        <v>45</v>
      </c>
      <c r="E14536" t="s">
        <v>65</v>
      </c>
      <c r="F14536">
        <v>2</v>
      </c>
      <c r="G14536">
        <v>27442.92</v>
      </c>
      <c r="H14536">
        <v>54885.84</v>
      </c>
      <c r="I14536">
        <f>salesdata[[#This Row],[Total_Sales_INR]]/10000000</f>
        <v>5.4885839999999995E-3</v>
      </c>
      <c r="J14536" t="s">
        <v>34</v>
      </c>
      <c r="K14536" t="s">
        <v>19</v>
      </c>
      <c r="L14536">
        <v>2</v>
      </c>
      <c r="M14536" t="s">
        <v>265</v>
      </c>
      <c r="N14536" t="s">
        <v>48</v>
      </c>
      <c r="O14536" t="s">
        <v>22</v>
      </c>
    </row>
    <row r="14537" spans="1:15">
      <c r="A14537" t="s">
        <v>21821</v>
      </c>
      <c r="B14537" s="1">
        <v>45829</v>
      </c>
      <c r="C14537" t="s">
        <v>16076</v>
      </c>
      <c r="D14537" t="s">
        <v>45</v>
      </c>
      <c r="E14537" t="s">
        <v>60</v>
      </c>
      <c r="F14537">
        <v>2</v>
      </c>
      <c r="G14537">
        <v>5171.91</v>
      </c>
      <c r="H14537">
        <v>10343.82</v>
      </c>
      <c r="I14537">
        <f>salesdata[[#This Row],[Total_Sales_INR]]/10000000</f>
        <v>1.0343819999999999E-3</v>
      </c>
      <c r="J14537" t="s">
        <v>47</v>
      </c>
      <c r="K14537" t="s">
        <v>35</v>
      </c>
      <c r="L14537">
        <v>4</v>
      </c>
      <c r="M14537" t="s">
        <v>185</v>
      </c>
      <c r="N14537" t="s">
        <v>48</v>
      </c>
      <c r="O14537" t="s">
        <v>22</v>
      </c>
    </row>
    <row r="14538" spans="1:15">
      <c r="A14538" t="s">
        <v>21822</v>
      </c>
      <c r="B14538" s="1">
        <v>45952</v>
      </c>
      <c r="C14538" t="s">
        <v>1146</v>
      </c>
      <c r="D14538" t="s">
        <v>45</v>
      </c>
      <c r="E14538" t="s">
        <v>46</v>
      </c>
      <c r="F14538">
        <v>1</v>
      </c>
      <c r="G14538">
        <v>36678.25</v>
      </c>
      <c r="H14538">
        <v>36678.25</v>
      </c>
      <c r="I14538">
        <f>salesdata[[#This Row],[Total_Sales_INR]]/10000000</f>
        <v>3.667825E-3</v>
      </c>
      <c r="J14538" t="s">
        <v>34</v>
      </c>
      <c r="K14538" t="s">
        <v>72</v>
      </c>
      <c r="L14538">
        <v>1</v>
      </c>
      <c r="M14538" t="s">
        <v>181</v>
      </c>
      <c r="N14538" t="s">
        <v>360</v>
      </c>
      <c r="O14538" t="s">
        <v>22</v>
      </c>
    </row>
    <row r="14539" spans="1:15">
      <c r="A14539" t="s">
        <v>21823</v>
      </c>
      <c r="B14539" s="1">
        <v>45992</v>
      </c>
      <c r="C14539" t="s">
        <v>1618</v>
      </c>
      <c r="D14539" t="s">
        <v>32</v>
      </c>
      <c r="E14539" t="s">
        <v>40</v>
      </c>
      <c r="F14539">
        <v>2</v>
      </c>
      <c r="G14539">
        <v>14570.24</v>
      </c>
      <c r="H14539">
        <v>29140.48</v>
      </c>
      <c r="I14539">
        <f>salesdata[[#This Row],[Total_Sales_INR]]/10000000</f>
        <v>2.9140479999999998E-3</v>
      </c>
      <c r="J14539" t="s">
        <v>47</v>
      </c>
      <c r="K14539" t="s">
        <v>35</v>
      </c>
      <c r="L14539">
        <v>3</v>
      </c>
      <c r="M14539" t="s">
        <v>115</v>
      </c>
      <c r="N14539" t="s">
        <v>120</v>
      </c>
      <c r="O14539" t="s">
        <v>22</v>
      </c>
    </row>
    <row r="14540" spans="1:15">
      <c r="A14540" t="s">
        <v>21824</v>
      </c>
      <c r="B14540" s="1">
        <v>45768</v>
      </c>
      <c r="C14540" t="s">
        <v>21825</v>
      </c>
      <c r="D14540" t="s">
        <v>25</v>
      </c>
      <c r="E14540" t="s">
        <v>26</v>
      </c>
      <c r="F14540">
        <v>3</v>
      </c>
      <c r="G14540">
        <v>32197.95</v>
      </c>
      <c r="H14540">
        <v>96593.85</v>
      </c>
      <c r="I14540">
        <f>salesdata[[#This Row],[Total_Sales_INR]]/10000000</f>
        <v>9.6593850000000012E-3</v>
      </c>
      <c r="J14540" t="s">
        <v>18</v>
      </c>
      <c r="K14540" t="s">
        <v>35</v>
      </c>
      <c r="L14540">
        <v>1</v>
      </c>
      <c r="M14540" t="s">
        <v>119</v>
      </c>
      <c r="N14540" t="s">
        <v>94</v>
      </c>
      <c r="O14540" t="s">
        <v>22</v>
      </c>
    </row>
    <row r="14541" spans="1:15">
      <c r="A14541" t="s">
        <v>21826</v>
      </c>
      <c r="B14541" s="1">
        <v>45799</v>
      </c>
      <c r="C14541" t="s">
        <v>13428</v>
      </c>
      <c r="D14541" t="s">
        <v>32</v>
      </c>
      <c r="E14541" t="s">
        <v>81</v>
      </c>
      <c r="F14541">
        <v>5</v>
      </c>
      <c r="G14541">
        <v>8184.43</v>
      </c>
      <c r="H14541">
        <v>40922.15</v>
      </c>
      <c r="I14541">
        <f>salesdata[[#This Row],[Total_Sales_INR]]/10000000</f>
        <v>4.0922149999999997E-3</v>
      </c>
      <c r="J14541" t="s">
        <v>47</v>
      </c>
      <c r="K14541" t="s">
        <v>72</v>
      </c>
      <c r="L14541">
        <v>4</v>
      </c>
      <c r="M14541" t="s">
        <v>185</v>
      </c>
      <c r="N14541" t="s">
        <v>29</v>
      </c>
      <c r="O14541" t="s">
        <v>22</v>
      </c>
    </row>
    <row r="14542" spans="1:15">
      <c r="A14542" t="s">
        <v>21827</v>
      </c>
      <c r="B14542" s="1">
        <v>45848</v>
      </c>
      <c r="C14542" t="s">
        <v>5776</v>
      </c>
      <c r="D14542" t="s">
        <v>25</v>
      </c>
      <c r="E14542" t="s">
        <v>280</v>
      </c>
      <c r="F14542">
        <v>1</v>
      </c>
      <c r="G14542">
        <v>42089.37</v>
      </c>
      <c r="H14542">
        <v>42089.37</v>
      </c>
      <c r="I14542">
        <f>salesdata[[#This Row],[Total_Sales_INR]]/10000000</f>
        <v>4.2089370000000003E-3</v>
      </c>
      <c r="J14542" t="s">
        <v>34</v>
      </c>
      <c r="K14542" t="s">
        <v>72</v>
      </c>
      <c r="L14542">
        <v>4</v>
      </c>
      <c r="M14542" t="s">
        <v>185</v>
      </c>
      <c r="N14542" t="s">
        <v>167</v>
      </c>
      <c r="O14542" t="s">
        <v>22</v>
      </c>
    </row>
    <row r="14543" spans="1:15">
      <c r="A14543" t="s">
        <v>21828</v>
      </c>
      <c r="B14543" s="1">
        <v>45704</v>
      </c>
      <c r="C14543" t="s">
        <v>17324</v>
      </c>
      <c r="D14543" t="s">
        <v>102</v>
      </c>
      <c r="E14543" t="s">
        <v>103</v>
      </c>
      <c r="F14543">
        <v>3</v>
      </c>
      <c r="G14543">
        <v>23695.919999999998</v>
      </c>
      <c r="H14543">
        <v>71087.759999999995</v>
      </c>
      <c r="I14543">
        <f>salesdata[[#This Row],[Total_Sales_INR]]/10000000</f>
        <v>7.1087759999999998E-3</v>
      </c>
      <c r="J14543" t="s">
        <v>34</v>
      </c>
      <c r="K14543" t="s">
        <v>35</v>
      </c>
      <c r="L14543">
        <v>3</v>
      </c>
      <c r="M14543" t="s">
        <v>115</v>
      </c>
      <c r="N14543" t="s">
        <v>124</v>
      </c>
      <c r="O14543" t="s">
        <v>22</v>
      </c>
    </row>
    <row r="14544" spans="1:15">
      <c r="A14544" t="s">
        <v>21829</v>
      </c>
      <c r="B14544" s="1">
        <v>45958</v>
      </c>
      <c r="C14544" t="s">
        <v>922</v>
      </c>
      <c r="D14544" t="s">
        <v>45</v>
      </c>
      <c r="E14544" t="s">
        <v>55</v>
      </c>
      <c r="F14544">
        <v>3</v>
      </c>
      <c r="G14544">
        <v>7338.63</v>
      </c>
      <c r="H14544">
        <v>22015.89</v>
      </c>
      <c r="I14544">
        <f>salesdata[[#This Row],[Total_Sales_INR]]/10000000</f>
        <v>2.2015889999999999E-3</v>
      </c>
      <c r="J14544" t="s">
        <v>18</v>
      </c>
      <c r="K14544" t="s">
        <v>72</v>
      </c>
      <c r="L14544">
        <v>5</v>
      </c>
      <c r="M14544" t="s">
        <v>28</v>
      </c>
      <c r="N14544" t="s">
        <v>48</v>
      </c>
      <c r="O14544" t="s">
        <v>22</v>
      </c>
    </row>
    <row r="14545" spans="1:15">
      <c r="A14545" t="s">
        <v>21830</v>
      </c>
      <c r="B14545" s="1">
        <v>45695</v>
      </c>
      <c r="C14545" t="s">
        <v>2006</v>
      </c>
      <c r="D14545" t="s">
        <v>45</v>
      </c>
      <c r="E14545" t="s">
        <v>55</v>
      </c>
      <c r="F14545">
        <v>1</v>
      </c>
      <c r="G14545">
        <v>1197.9000000000001</v>
      </c>
      <c r="H14545">
        <v>1197.9000000000001</v>
      </c>
      <c r="I14545">
        <f>salesdata[[#This Row],[Total_Sales_INR]]/10000000</f>
        <v>1.1979E-4</v>
      </c>
      <c r="J14545" t="s">
        <v>27</v>
      </c>
      <c r="K14545" t="s">
        <v>35</v>
      </c>
      <c r="L14545">
        <v>3</v>
      </c>
      <c r="M14545" t="s">
        <v>61</v>
      </c>
      <c r="N14545" t="s">
        <v>142</v>
      </c>
      <c r="O14545" t="s">
        <v>22</v>
      </c>
    </row>
    <row r="14546" spans="1:15">
      <c r="A14546" t="s">
        <v>21831</v>
      </c>
      <c r="B14546" s="1">
        <v>45852</v>
      </c>
      <c r="C14546" t="s">
        <v>1344</v>
      </c>
      <c r="D14546" t="s">
        <v>25</v>
      </c>
      <c r="E14546" t="s">
        <v>280</v>
      </c>
      <c r="F14546">
        <v>2</v>
      </c>
      <c r="G14546">
        <v>38052.58</v>
      </c>
      <c r="H14546">
        <v>76105.16</v>
      </c>
      <c r="I14546">
        <f>salesdata[[#This Row],[Total_Sales_INR]]/10000000</f>
        <v>7.6105160000000003E-3</v>
      </c>
      <c r="J14546" t="s">
        <v>47</v>
      </c>
      <c r="K14546" t="s">
        <v>35</v>
      </c>
      <c r="L14546">
        <v>3</v>
      </c>
      <c r="M14546" t="s">
        <v>36</v>
      </c>
      <c r="N14546" t="s">
        <v>173</v>
      </c>
      <c r="O14546" t="s">
        <v>22</v>
      </c>
    </row>
    <row r="14547" spans="1:15">
      <c r="A14547" t="s">
        <v>21832</v>
      </c>
      <c r="B14547" s="1">
        <v>45957</v>
      </c>
      <c r="C14547" t="s">
        <v>2816</v>
      </c>
      <c r="D14547" t="s">
        <v>102</v>
      </c>
      <c r="E14547" t="s">
        <v>103</v>
      </c>
      <c r="F14547">
        <v>2</v>
      </c>
      <c r="G14547">
        <v>28642.15</v>
      </c>
      <c r="H14547">
        <v>57284.3</v>
      </c>
      <c r="I14547">
        <f>salesdata[[#This Row],[Total_Sales_INR]]/10000000</f>
        <v>5.7284300000000005E-3</v>
      </c>
      <c r="J14547" t="s">
        <v>34</v>
      </c>
      <c r="K14547" t="s">
        <v>72</v>
      </c>
      <c r="L14547">
        <v>2</v>
      </c>
      <c r="M14547" t="s">
        <v>141</v>
      </c>
      <c r="N14547" t="s">
        <v>360</v>
      </c>
      <c r="O14547" t="s">
        <v>22</v>
      </c>
    </row>
    <row r="14548" spans="1:15">
      <c r="A14548" t="s">
        <v>21833</v>
      </c>
      <c r="B14548" s="1">
        <v>45962</v>
      </c>
      <c r="C14548" t="s">
        <v>21834</v>
      </c>
      <c r="D14548" t="s">
        <v>25</v>
      </c>
      <c r="E14548" t="s">
        <v>91</v>
      </c>
      <c r="F14548">
        <v>1</v>
      </c>
      <c r="G14548">
        <v>38609.279999999999</v>
      </c>
      <c r="H14548">
        <v>38609.279999999999</v>
      </c>
      <c r="I14548">
        <f>salesdata[[#This Row],[Total_Sales_INR]]/10000000</f>
        <v>3.860928E-3</v>
      </c>
      <c r="J14548" t="s">
        <v>27</v>
      </c>
      <c r="K14548" t="s">
        <v>72</v>
      </c>
      <c r="L14548">
        <v>4</v>
      </c>
      <c r="M14548" t="s">
        <v>160</v>
      </c>
      <c r="N14548" t="s">
        <v>97</v>
      </c>
      <c r="O14548" t="s">
        <v>22</v>
      </c>
    </row>
    <row r="14549" spans="1:15">
      <c r="A14549" t="s">
        <v>21835</v>
      </c>
      <c r="B14549" s="1">
        <v>45970</v>
      </c>
      <c r="C14549" t="s">
        <v>8004</v>
      </c>
      <c r="D14549" t="s">
        <v>45</v>
      </c>
      <c r="E14549" t="s">
        <v>65</v>
      </c>
      <c r="F14549">
        <v>4</v>
      </c>
      <c r="G14549">
        <v>14262.11</v>
      </c>
      <c r="H14549">
        <v>57048.44</v>
      </c>
      <c r="I14549">
        <f>salesdata[[#This Row],[Total_Sales_INR]]/10000000</f>
        <v>5.7048440000000006E-3</v>
      </c>
      <c r="J14549" t="s">
        <v>27</v>
      </c>
      <c r="K14549" t="s">
        <v>35</v>
      </c>
      <c r="L14549">
        <v>5</v>
      </c>
      <c r="M14549" t="s">
        <v>41</v>
      </c>
      <c r="N14549" t="s">
        <v>94</v>
      </c>
      <c r="O14549" t="s">
        <v>22</v>
      </c>
    </row>
    <row r="14550" spans="1:15">
      <c r="A14550" t="s">
        <v>21836</v>
      </c>
      <c r="B14550" s="1">
        <v>45838</v>
      </c>
      <c r="C14550" t="s">
        <v>21837</v>
      </c>
      <c r="D14550" t="s">
        <v>45</v>
      </c>
      <c r="E14550" t="s">
        <v>85</v>
      </c>
      <c r="F14550">
        <v>3</v>
      </c>
      <c r="G14550">
        <v>3110.92</v>
      </c>
      <c r="H14550">
        <v>9332.76</v>
      </c>
      <c r="I14550">
        <f>salesdata[[#This Row],[Total_Sales_INR]]/10000000</f>
        <v>9.3327600000000003E-4</v>
      </c>
      <c r="J14550" t="s">
        <v>27</v>
      </c>
      <c r="K14550" t="s">
        <v>35</v>
      </c>
      <c r="L14550">
        <v>3</v>
      </c>
      <c r="M14550" t="s">
        <v>61</v>
      </c>
      <c r="N14550" t="s">
        <v>52</v>
      </c>
      <c r="O14550" t="s">
        <v>22</v>
      </c>
    </row>
    <row r="14551" spans="1:15">
      <c r="A14551" t="s">
        <v>21838</v>
      </c>
      <c r="B14551" s="1">
        <v>46014</v>
      </c>
      <c r="C14551" t="s">
        <v>7582</v>
      </c>
      <c r="D14551" t="s">
        <v>32</v>
      </c>
      <c r="E14551" t="s">
        <v>81</v>
      </c>
      <c r="F14551">
        <v>5</v>
      </c>
      <c r="G14551">
        <v>21659.67</v>
      </c>
      <c r="H14551">
        <v>108298.35</v>
      </c>
      <c r="I14551">
        <f>salesdata[[#This Row],[Total_Sales_INR]]/10000000</f>
        <v>1.0829835000000001E-2</v>
      </c>
      <c r="J14551" t="s">
        <v>18</v>
      </c>
      <c r="K14551" t="s">
        <v>72</v>
      </c>
      <c r="L14551">
        <v>1</v>
      </c>
      <c r="M14551" t="s">
        <v>68</v>
      </c>
      <c r="N14551" t="s">
        <v>213</v>
      </c>
      <c r="O14551" t="s">
        <v>22</v>
      </c>
    </row>
    <row r="14552" spans="1:15">
      <c r="A14552" t="s">
        <v>21839</v>
      </c>
      <c r="B14552" s="1">
        <v>45795</v>
      </c>
      <c r="C14552" t="s">
        <v>2343</v>
      </c>
      <c r="D14552" t="s">
        <v>45</v>
      </c>
      <c r="E14552" t="s">
        <v>46</v>
      </c>
      <c r="F14552">
        <v>2</v>
      </c>
      <c r="G14552">
        <v>35620.43</v>
      </c>
      <c r="H14552">
        <v>71240.86</v>
      </c>
      <c r="I14552">
        <f>salesdata[[#This Row],[Total_Sales_INR]]/10000000</f>
        <v>7.124086E-3</v>
      </c>
      <c r="J14552" t="s">
        <v>34</v>
      </c>
      <c r="K14552" t="s">
        <v>72</v>
      </c>
      <c r="L14552">
        <v>5</v>
      </c>
      <c r="M14552" t="s">
        <v>170</v>
      </c>
      <c r="N14552" t="s">
        <v>48</v>
      </c>
      <c r="O14552" t="s">
        <v>22</v>
      </c>
    </row>
    <row r="14553" spans="1:15">
      <c r="A14553" t="s">
        <v>21840</v>
      </c>
      <c r="B14553" s="1">
        <v>45769</v>
      </c>
      <c r="C14553" t="s">
        <v>2894</v>
      </c>
      <c r="D14553" t="s">
        <v>16</v>
      </c>
      <c r="E14553" t="s">
        <v>145</v>
      </c>
      <c r="F14553">
        <v>2</v>
      </c>
      <c r="G14553">
        <v>13860.24</v>
      </c>
      <c r="H14553">
        <v>27720.48</v>
      </c>
      <c r="I14553">
        <f>salesdata[[#This Row],[Total_Sales_INR]]/10000000</f>
        <v>2.772048E-3</v>
      </c>
      <c r="J14553" t="s">
        <v>27</v>
      </c>
      <c r="K14553" t="s">
        <v>19</v>
      </c>
      <c r="L14553">
        <v>4</v>
      </c>
      <c r="M14553" t="s">
        <v>88</v>
      </c>
      <c r="N14553" t="s">
        <v>156</v>
      </c>
      <c r="O14553" t="s">
        <v>22</v>
      </c>
    </row>
    <row r="14554" spans="1:15">
      <c r="A14554" t="s">
        <v>21841</v>
      </c>
      <c r="B14554" s="1">
        <v>45659</v>
      </c>
      <c r="C14554" t="s">
        <v>17824</v>
      </c>
      <c r="D14554" t="s">
        <v>25</v>
      </c>
      <c r="E14554" t="s">
        <v>26</v>
      </c>
      <c r="F14554">
        <v>2</v>
      </c>
      <c r="G14554">
        <v>31804.11</v>
      </c>
      <c r="H14554">
        <v>63608.22</v>
      </c>
      <c r="I14554">
        <f>salesdata[[#This Row],[Total_Sales_INR]]/10000000</f>
        <v>6.3608220000000004E-3</v>
      </c>
      <c r="J14554" t="s">
        <v>18</v>
      </c>
      <c r="K14554" t="s">
        <v>72</v>
      </c>
      <c r="L14554">
        <v>2</v>
      </c>
      <c r="M14554" t="s">
        <v>265</v>
      </c>
      <c r="N14554" t="s">
        <v>167</v>
      </c>
      <c r="O14554" t="s">
        <v>22</v>
      </c>
    </row>
    <row r="14555" spans="1:15">
      <c r="A14555" t="s">
        <v>21842</v>
      </c>
      <c r="B14555" s="1">
        <v>45979</v>
      </c>
      <c r="C14555" t="s">
        <v>8438</v>
      </c>
      <c r="D14555" t="s">
        <v>32</v>
      </c>
      <c r="E14555" t="s">
        <v>33</v>
      </c>
      <c r="F14555">
        <v>2</v>
      </c>
      <c r="G14555">
        <v>37976.949999999997</v>
      </c>
      <c r="H14555">
        <v>75953.899999999994</v>
      </c>
      <c r="I14555">
        <f>salesdata[[#This Row],[Total_Sales_INR]]/10000000</f>
        <v>7.5953899999999996E-3</v>
      </c>
      <c r="J14555" t="s">
        <v>47</v>
      </c>
      <c r="K14555" t="s">
        <v>72</v>
      </c>
      <c r="L14555">
        <v>1</v>
      </c>
      <c r="M14555" t="s">
        <v>68</v>
      </c>
      <c r="N14555" t="s">
        <v>150</v>
      </c>
      <c r="O14555" t="s">
        <v>22</v>
      </c>
    </row>
    <row r="14556" spans="1:15">
      <c r="A14556" t="s">
        <v>21843</v>
      </c>
      <c r="B14556" s="1">
        <v>46004</v>
      </c>
      <c r="C14556" t="s">
        <v>21844</v>
      </c>
      <c r="D14556" t="s">
        <v>45</v>
      </c>
      <c r="E14556" t="s">
        <v>60</v>
      </c>
      <c r="F14556">
        <v>1</v>
      </c>
      <c r="G14556">
        <v>26834.82</v>
      </c>
      <c r="H14556">
        <v>26834.82</v>
      </c>
      <c r="I14556">
        <f>salesdata[[#This Row],[Total_Sales_INR]]/10000000</f>
        <v>2.6834820000000001E-3</v>
      </c>
      <c r="J14556" t="s">
        <v>34</v>
      </c>
      <c r="K14556" t="s">
        <v>72</v>
      </c>
      <c r="L14556">
        <v>4</v>
      </c>
      <c r="M14556" t="s">
        <v>123</v>
      </c>
      <c r="N14556" t="s">
        <v>42</v>
      </c>
      <c r="O14556" t="s">
        <v>22</v>
      </c>
    </row>
    <row r="14557" spans="1:15">
      <c r="A14557" t="s">
        <v>21845</v>
      </c>
      <c r="B14557" s="1">
        <v>45811</v>
      </c>
      <c r="C14557" t="s">
        <v>21846</v>
      </c>
      <c r="D14557" t="s">
        <v>32</v>
      </c>
      <c r="E14557" t="s">
        <v>33</v>
      </c>
      <c r="F14557">
        <v>4</v>
      </c>
      <c r="G14557">
        <v>24984.58</v>
      </c>
      <c r="H14557">
        <v>99938.32</v>
      </c>
      <c r="I14557">
        <f>salesdata[[#This Row],[Total_Sales_INR]]/10000000</f>
        <v>9.9938320000000011E-3</v>
      </c>
      <c r="J14557" t="s">
        <v>18</v>
      </c>
      <c r="K14557" t="s">
        <v>72</v>
      </c>
      <c r="L14557">
        <v>2</v>
      </c>
      <c r="M14557" t="s">
        <v>265</v>
      </c>
      <c r="N14557" t="s">
        <v>94</v>
      </c>
      <c r="O14557" t="s">
        <v>22</v>
      </c>
    </row>
    <row r="14558" spans="1:15">
      <c r="A14558" t="s">
        <v>21847</v>
      </c>
      <c r="B14558" s="1">
        <v>45722</v>
      </c>
      <c r="C14558" t="s">
        <v>5947</v>
      </c>
      <c r="D14558" t="s">
        <v>102</v>
      </c>
      <c r="E14558" t="s">
        <v>193</v>
      </c>
      <c r="F14558">
        <v>3</v>
      </c>
      <c r="G14558">
        <v>39173.31</v>
      </c>
      <c r="H14558">
        <v>117519.93</v>
      </c>
      <c r="I14558">
        <f>salesdata[[#This Row],[Total_Sales_INR]]/10000000</f>
        <v>1.1751992999999999E-2</v>
      </c>
      <c r="J14558" t="s">
        <v>47</v>
      </c>
      <c r="K14558" t="s">
        <v>35</v>
      </c>
      <c r="L14558">
        <v>4</v>
      </c>
      <c r="M14558" t="s">
        <v>88</v>
      </c>
      <c r="N14558" t="s">
        <v>127</v>
      </c>
      <c r="O14558" t="s">
        <v>22</v>
      </c>
    </row>
    <row r="14559" spans="1:15">
      <c r="A14559" t="s">
        <v>21848</v>
      </c>
      <c r="B14559" s="1">
        <v>45707</v>
      </c>
      <c r="C14559" t="s">
        <v>15381</v>
      </c>
      <c r="D14559" t="s">
        <v>102</v>
      </c>
      <c r="E14559" t="s">
        <v>193</v>
      </c>
      <c r="F14559">
        <v>2</v>
      </c>
      <c r="G14559">
        <v>14772.83</v>
      </c>
      <c r="H14559">
        <v>29545.66</v>
      </c>
      <c r="I14559">
        <f>salesdata[[#This Row],[Total_Sales_INR]]/10000000</f>
        <v>2.954566E-3</v>
      </c>
      <c r="J14559" t="s">
        <v>27</v>
      </c>
      <c r="K14559" t="s">
        <v>19</v>
      </c>
      <c r="L14559">
        <v>3</v>
      </c>
      <c r="M14559" t="s">
        <v>36</v>
      </c>
      <c r="N14559" t="s">
        <v>124</v>
      </c>
      <c r="O14559" t="s">
        <v>22</v>
      </c>
    </row>
    <row r="14560" spans="1:15">
      <c r="A14560" t="s">
        <v>21849</v>
      </c>
      <c r="B14560" s="1">
        <v>45783</v>
      </c>
      <c r="C14560" t="s">
        <v>17226</v>
      </c>
      <c r="D14560" t="s">
        <v>25</v>
      </c>
      <c r="E14560" t="s">
        <v>140</v>
      </c>
      <c r="F14560">
        <v>2</v>
      </c>
      <c r="G14560">
        <v>34297.99</v>
      </c>
      <c r="H14560">
        <v>68595.98</v>
      </c>
      <c r="I14560">
        <f>salesdata[[#This Row],[Total_Sales_INR]]/10000000</f>
        <v>6.8595979999999997E-3</v>
      </c>
      <c r="J14560" t="s">
        <v>18</v>
      </c>
      <c r="K14560" t="s">
        <v>35</v>
      </c>
      <c r="L14560">
        <v>1</v>
      </c>
      <c r="M14560" t="s">
        <v>181</v>
      </c>
      <c r="N14560" t="s">
        <v>37</v>
      </c>
      <c r="O14560" t="s">
        <v>22</v>
      </c>
    </row>
    <row r="14561" spans="1:15">
      <c r="A14561" t="s">
        <v>21850</v>
      </c>
      <c r="B14561" s="1">
        <v>45982</v>
      </c>
      <c r="C14561" t="s">
        <v>9872</v>
      </c>
      <c r="D14561" t="s">
        <v>16</v>
      </c>
      <c r="E14561" t="s">
        <v>145</v>
      </c>
      <c r="F14561">
        <v>4</v>
      </c>
      <c r="G14561">
        <v>28502.18</v>
      </c>
      <c r="H14561">
        <v>114008.72</v>
      </c>
      <c r="I14561">
        <f>salesdata[[#This Row],[Total_Sales_INR]]/10000000</f>
        <v>1.1400871999999999E-2</v>
      </c>
      <c r="J14561" t="s">
        <v>47</v>
      </c>
      <c r="K14561" t="s">
        <v>72</v>
      </c>
      <c r="L14561">
        <v>3</v>
      </c>
      <c r="M14561" t="s">
        <v>115</v>
      </c>
      <c r="N14561" t="s">
        <v>142</v>
      </c>
      <c r="O14561" t="s">
        <v>22</v>
      </c>
    </row>
    <row r="14562" spans="1:15">
      <c r="A14562" t="s">
        <v>21851</v>
      </c>
      <c r="B14562" s="1">
        <v>45908</v>
      </c>
      <c r="C14562" t="s">
        <v>18012</v>
      </c>
      <c r="D14562" t="s">
        <v>25</v>
      </c>
      <c r="E14562" t="s">
        <v>26</v>
      </c>
      <c r="F14562">
        <v>4</v>
      </c>
      <c r="G14562">
        <v>26199.37</v>
      </c>
      <c r="H14562">
        <v>104797.48</v>
      </c>
      <c r="I14562">
        <f>salesdata[[#This Row],[Total_Sales_INR]]/10000000</f>
        <v>1.0479747999999999E-2</v>
      </c>
      <c r="J14562" t="s">
        <v>18</v>
      </c>
      <c r="K14562" t="s">
        <v>19</v>
      </c>
      <c r="L14562">
        <v>4</v>
      </c>
      <c r="M14562" t="s">
        <v>198</v>
      </c>
      <c r="N14562" t="s">
        <v>173</v>
      </c>
      <c r="O14562" t="s">
        <v>22</v>
      </c>
    </row>
    <row r="14563" spans="1:15">
      <c r="A14563" t="s">
        <v>21852</v>
      </c>
      <c r="B14563" s="1">
        <v>45809</v>
      </c>
      <c r="C14563" t="s">
        <v>5278</v>
      </c>
      <c r="D14563" t="s">
        <v>32</v>
      </c>
      <c r="E14563" t="s">
        <v>81</v>
      </c>
      <c r="F14563">
        <v>3</v>
      </c>
      <c r="G14563">
        <v>40015.699999999997</v>
      </c>
      <c r="H14563">
        <v>120047.1</v>
      </c>
      <c r="I14563">
        <f>salesdata[[#This Row],[Total_Sales_INR]]/10000000</f>
        <v>1.200471E-2</v>
      </c>
      <c r="J14563" t="s">
        <v>47</v>
      </c>
      <c r="K14563" t="s">
        <v>35</v>
      </c>
      <c r="L14563">
        <v>2</v>
      </c>
      <c r="M14563" t="s">
        <v>133</v>
      </c>
      <c r="N14563" t="s">
        <v>216</v>
      </c>
      <c r="O14563" t="s">
        <v>22</v>
      </c>
    </row>
    <row r="14564" spans="1:15">
      <c r="A14564" t="s">
        <v>21853</v>
      </c>
      <c r="B14564" s="1">
        <v>45969</v>
      </c>
      <c r="C14564" t="s">
        <v>3485</v>
      </c>
      <c r="D14564" t="s">
        <v>102</v>
      </c>
      <c r="E14564" t="s">
        <v>118</v>
      </c>
      <c r="F14564">
        <v>3</v>
      </c>
      <c r="G14564">
        <v>1670.55</v>
      </c>
      <c r="H14564">
        <v>5011.6499999999996</v>
      </c>
      <c r="I14564">
        <f>salesdata[[#This Row],[Total_Sales_INR]]/10000000</f>
        <v>5.0116499999999992E-4</v>
      </c>
      <c r="J14564" t="s">
        <v>18</v>
      </c>
      <c r="K14564" t="s">
        <v>35</v>
      </c>
      <c r="L14564">
        <v>3</v>
      </c>
      <c r="M14564" t="s">
        <v>115</v>
      </c>
      <c r="N14564" t="s">
        <v>94</v>
      </c>
      <c r="O14564" t="s">
        <v>22</v>
      </c>
    </row>
    <row r="14565" spans="1:15">
      <c r="A14565" t="s">
        <v>21854</v>
      </c>
      <c r="B14565" s="1">
        <v>45964</v>
      </c>
      <c r="C14565" t="s">
        <v>21855</v>
      </c>
      <c r="D14565" t="s">
        <v>45</v>
      </c>
      <c r="E14565" t="s">
        <v>46</v>
      </c>
      <c r="F14565">
        <v>4</v>
      </c>
      <c r="G14565">
        <v>30748.83</v>
      </c>
      <c r="H14565">
        <v>122995.32</v>
      </c>
      <c r="I14565">
        <f>salesdata[[#This Row],[Total_Sales_INR]]/10000000</f>
        <v>1.2299532E-2</v>
      </c>
      <c r="J14565" t="s">
        <v>27</v>
      </c>
      <c r="K14565" t="s">
        <v>19</v>
      </c>
      <c r="L14565">
        <v>2</v>
      </c>
      <c r="M14565" t="s">
        <v>133</v>
      </c>
      <c r="N14565" t="s">
        <v>62</v>
      </c>
      <c r="O14565" t="s">
        <v>22</v>
      </c>
    </row>
    <row r="14566" spans="1:15">
      <c r="A14566" t="s">
        <v>21856</v>
      </c>
      <c r="B14566" s="1">
        <v>45908</v>
      </c>
      <c r="C14566" t="s">
        <v>21857</v>
      </c>
      <c r="D14566" t="s">
        <v>45</v>
      </c>
      <c r="E14566" t="s">
        <v>55</v>
      </c>
      <c r="F14566">
        <v>4</v>
      </c>
      <c r="G14566">
        <v>32577.7</v>
      </c>
      <c r="H14566">
        <v>130310.8</v>
      </c>
      <c r="I14566">
        <f>salesdata[[#This Row],[Total_Sales_INR]]/10000000</f>
        <v>1.303108E-2</v>
      </c>
      <c r="J14566" t="s">
        <v>27</v>
      </c>
      <c r="K14566" t="s">
        <v>72</v>
      </c>
      <c r="L14566">
        <v>3</v>
      </c>
      <c r="M14566" t="s">
        <v>77</v>
      </c>
      <c r="N14566" t="s">
        <v>173</v>
      </c>
      <c r="O14566" t="s">
        <v>22</v>
      </c>
    </row>
    <row r="14567" spans="1:15">
      <c r="A14567" t="s">
        <v>21858</v>
      </c>
      <c r="B14567" s="1">
        <v>45908</v>
      </c>
      <c r="C14567" t="s">
        <v>21859</v>
      </c>
      <c r="D14567" t="s">
        <v>16</v>
      </c>
      <c r="E14567" t="s">
        <v>159</v>
      </c>
      <c r="F14567">
        <v>1</v>
      </c>
      <c r="G14567">
        <v>42154.15</v>
      </c>
      <c r="H14567">
        <v>42154.15</v>
      </c>
      <c r="I14567">
        <f>salesdata[[#This Row],[Total_Sales_INR]]/10000000</f>
        <v>4.2154150000000001E-3</v>
      </c>
      <c r="J14567" t="s">
        <v>47</v>
      </c>
      <c r="K14567" t="s">
        <v>35</v>
      </c>
      <c r="L14567">
        <v>2</v>
      </c>
      <c r="M14567" t="s">
        <v>141</v>
      </c>
      <c r="N14567" t="s">
        <v>37</v>
      </c>
      <c r="O14567" t="s">
        <v>22</v>
      </c>
    </row>
    <row r="14568" spans="1:15">
      <c r="A14568" t="s">
        <v>21860</v>
      </c>
      <c r="B14568" s="1">
        <v>45757</v>
      </c>
      <c r="C14568" t="s">
        <v>6479</v>
      </c>
      <c r="D14568" t="s">
        <v>16</v>
      </c>
      <c r="E14568" t="s">
        <v>130</v>
      </c>
      <c r="F14568">
        <v>3</v>
      </c>
      <c r="G14568">
        <v>26505.15</v>
      </c>
      <c r="H14568">
        <v>79515.45</v>
      </c>
      <c r="I14568">
        <f>salesdata[[#This Row],[Total_Sales_INR]]/10000000</f>
        <v>7.9515449999999991E-3</v>
      </c>
      <c r="J14568" t="s">
        <v>47</v>
      </c>
      <c r="K14568" t="s">
        <v>35</v>
      </c>
      <c r="L14568">
        <v>4</v>
      </c>
      <c r="M14568" t="s">
        <v>198</v>
      </c>
      <c r="N14568" t="s">
        <v>216</v>
      </c>
      <c r="O14568" t="s">
        <v>22</v>
      </c>
    </row>
    <row r="14569" spans="1:15">
      <c r="A14569" t="s">
        <v>21861</v>
      </c>
      <c r="B14569" s="1">
        <v>45678</v>
      </c>
      <c r="C14569" t="s">
        <v>5237</v>
      </c>
      <c r="D14569" t="s">
        <v>102</v>
      </c>
      <c r="E14569" t="s">
        <v>118</v>
      </c>
      <c r="F14569">
        <v>4</v>
      </c>
      <c r="G14569">
        <v>40896.68</v>
      </c>
      <c r="H14569">
        <v>163586.72</v>
      </c>
      <c r="I14569">
        <f>salesdata[[#This Row],[Total_Sales_INR]]/10000000</f>
        <v>1.6358672000000001E-2</v>
      </c>
      <c r="J14569" t="s">
        <v>18</v>
      </c>
      <c r="K14569" t="s">
        <v>72</v>
      </c>
      <c r="L14569">
        <v>4</v>
      </c>
      <c r="M14569" t="s">
        <v>185</v>
      </c>
      <c r="N14569" t="s">
        <v>37</v>
      </c>
      <c r="O14569" t="s">
        <v>22</v>
      </c>
    </row>
    <row r="14570" spans="1:15">
      <c r="A14570" t="s">
        <v>21862</v>
      </c>
      <c r="B14570" s="1">
        <v>45697</v>
      </c>
      <c r="C14570" t="s">
        <v>12228</v>
      </c>
      <c r="D14570" t="s">
        <v>45</v>
      </c>
      <c r="E14570" t="s">
        <v>55</v>
      </c>
      <c r="F14570">
        <v>3</v>
      </c>
      <c r="G14570">
        <v>6926.29</v>
      </c>
      <c r="H14570">
        <v>20778.87</v>
      </c>
      <c r="I14570">
        <f>salesdata[[#This Row],[Total_Sales_INR]]/10000000</f>
        <v>2.077887E-3</v>
      </c>
      <c r="J14570" t="s">
        <v>34</v>
      </c>
      <c r="K14570" t="s">
        <v>35</v>
      </c>
      <c r="L14570">
        <v>1</v>
      </c>
      <c r="M14570" t="s">
        <v>68</v>
      </c>
      <c r="N14570" t="s">
        <v>124</v>
      </c>
      <c r="O14570" t="s">
        <v>22</v>
      </c>
    </row>
    <row r="14571" spans="1:15">
      <c r="A14571" t="s">
        <v>21863</v>
      </c>
      <c r="B14571" s="1">
        <v>45884</v>
      </c>
      <c r="C14571" t="s">
        <v>6014</v>
      </c>
      <c r="D14571" t="s">
        <v>16</v>
      </c>
      <c r="E14571" t="s">
        <v>145</v>
      </c>
      <c r="F14571">
        <v>1</v>
      </c>
      <c r="G14571">
        <v>27983.15</v>
      </c>
      <c r="H14571">
        <v>27983.15</v>
      </c>
      <c r="I14571">
        <f>salesdata[[#This Row],[Total_Sales_INR]]/10000000</f>
        <v>2.798315E-3</v>
      </c>
      <c r="J14571" t="s">
        <v>27</v>
      </c>
      <c r="K14571" t="s">
        <v>35</v>
      </c>
      <c r="L14571">
        <v>2</v>
      </c>
      <c r="M14571" t="s">
        <v>265</v>
      </c>
      <c r="N14571" t="s">
        <v>124</v>
      </c>
      <c r="O14571" t="s">
        <v>22</v>
      </c>
    </row>
    <row r="14572" spans="1:15">
      <c r="A14572" t="s">
        <v>21864</v>
      </c>
      <c r="B14572" s="1">
        <v>45675</v>
      </c>
      <c r="C14572" t="s">
        <v>16643</v>
      </c>
      <c r="D14572" t="s">
        <v>25</v>
      </c>
      <c r="E14572" t="s">
        <v>140</v>
      </c>
      <c r="F14572">
        <v>2</v>
      </c>
      <c r="G14572">
        <v>11243.87</v>
      </c>
      <c r="H14572">
        <v>22487.74</v>
      </c>
      <c r="I14572">
        <f>salesdata[[#This Row],[Total_Sales_INR]]/10000000</f>
        <v>2.2487740000000003E-3</v>
      </c>
      <c r="J14572" t="s">
        <v>34</v>
      </c>
      <c r="K14572" t="s">
        <v>19</v>
      </c>
      <c r="L14572">
        <v>2</v>
      </c>
      <c r="M14572" t="s">
        <v>265</v>
      </c>
      <c r="N14572" t="s">
        <v>78</v>
      </c>
      <c r="O14572" t="s">
        <v>22</v>
      </c>
    </row>
    <row r="14573" spans="1:15">
      <c r="A14573" t="s">
        <v>21865</v>
      </c>
      <c r="B14573" s="1">
        <v>45829</v>
      </c>
      <c r="C14573" t="s">
        <v>21866</v>
      </c>
      <c r="D14573" t="s">
        <v>102</v>
      </c>
      <c r="E14573" t="s">
        <v>103</v>
      </c>
      <c r="F14573">
        <v>1</v>
      </c>
      <c r="G14573">
        <v>17548.04</v>
      </c>
      <c r="H14573">
        <v>17548.04</v>
      </c>
      <c r="I14573">
        <f>salesdata[[#This Row],[Total_Sales_INR]]/10000000</f>
        <v>1.754804E-3</v>
      </c>
      <c r="J14573" t="s">
        <v>47</v>
      </c>
      <c r="K14573" t="s">
        <v>35</v>
      </c>
      <c r="L14573">
        <v>5</v>
      </c>
      <c r="M14573" t="s">
        <v>51</v>
      </c>
      <c r="N14573" t="s">
        <v>360</v>
      </c>
      <c r="O14573" t="s">
        <v>22</v>
      </c>
    </row>
    <row r="14574" spans="1:15">
      <c r="A14574" t="s">
        <v>21867</v>
      </c>
      <c r="B14574" s="1">
        <v>45950</v>
      </c>
      <c r="C14574" t="s">
        <v>1862</v>
      </c>
      <c r="D14574" t="s">
        <v>25</v>
      </c>
      <c r="E14574" t="s">
        <v>26</v>
      </c>
      <c r="F14574">
        <v>5</v>
      </c>
      <c r="G14574">
        <v>16738.23</v>
      </c>
      <c r="H14574">
        <v>83691.149999999994</v>
      </c>
      <c r="I14574">
        <f>salesdata[[#This Row],[Total_Sales_INR]]/10000000</f>
        <v>8.3691149999999999E-3</v>
      </c>
      <c r="J14574" t="s">
        <v>34</v>
      </c>
      <c r="K14574" t="s">
        <v>35</v>
      </c>
      <c r="L14574">
        <v>4</v>
      </c>
      <c r="M14574" t="s">
        <v>198</v>
      </c>
      <c r="N14574" t="s">
        <v>42</v>
      </c>
      <c r="O14574" t="s">
        <v>22</v>
      </c>
    </row>
    <row r="14575" spans="1:15">
      <c r="A14575" t="s">
        <v>21868</v>
      </c>
      <c r="B14575" s="1">
        <v>45829</v>
      </c>
      <c r="C14575" t="s">
        <v>18663</v>
      </c>
      <c r="D14575" t="s">
        <v>16</v>
      </c>
      <c r="E14575" t="s">
        <v>17</v>
      </c>
      <c r="F14575">
        <v>4</v>
      </c>
      <c r="G14575">
        <v>2749.71</v>
      </c>
      <c r="H14575">
        <v>10998.84</v>
      </c>
      <c r="I14575">
        <f>salesdata[[#This Row],[Total_Sales_INR]]/10000000</f>
        <v>1.099884E-3</v>
      </c>
      <c r="J14575" t="s">
        <v>27</v>
      </c>
      <c r="K14575" t="s">
        <v>19</v>
      </c>
      <c r="L14575">
        <v>4</v>
      </c>
      <c r="M14575" t="s">
        <v>123</v>
      </c>
      <c r="N14575" t="s">
        <v>78</v>
      </c>
      <c r="O14575" t="s">
        <v>22</v>
      </c>
    </row>
    <row r="14576" spans="1:15">
      <c r="A14576" t="s">
        <v>21869</v>
      </c>
      <c r="B14576" s="1">
        <v>45703</v>
      </c>
      <c r="C14576" t="s">
        <v>3203</v>
      </c>
      <c r="D14576" t="s">
        <v>32</v>
      </c>
      <c r="E14576" t="s">
        <v>40</v>
      </c>
      <c r="F14576">
        <v>2</v>
      </c>
      <c r="G14576">
        <v>26410.3</v>
      </c>
      <c r="H14576">
        <v>52820.6</v>
      </c>
      <c r="I14576">
        <f>salesdata[[#This Row],[Total_Sales_INR]]/10000000</f>
        <v>5.2820599999999999E-3</v>
      </c>
      <c r="J14576" t="s">
        <v>34</v>
      </c>
      <c r="K14576" t="s">
        <v>35</v>
      </c>
      <c r="L14576">
        <v>2</v>
      </c>
      <c r="M14576" t="s">
        <v>56</v>
      </c>
      <c r="N14576" t="s">
        <v>216</v>
      </c>
      <c r="O14576" t="s">
        <v>22</v>
      </c>
    </row>
    <row r="14577" spans="1:15">
      <c r="A14577" t="s">
        <v>21870</v>
      </c>
      <c r="B14577" s="1">
        <v>45995</v>
      </c>
      <c r="C14577" t="s">
        <v>3032</v>
      </c>
      <c r="D14577" t="s">
        <v>32</v>
      </c>
      <c r="E14577" t="s">
        <v>33</v>
      </c>
      <c r="F14577">
        <v>1</v>
      </c>
      <c r="G14577">
        <v>19810.13</v>
      </c>
      <c r="H14577">
        <v>19810.13</v>
      </c>
      <c r="I14577">
        <f>salesdata[[#This Row],[Total_Sales_INR]]/10000000</f>
        <v>1.9810130000000002E-3</v>
      </c>
      <c r="J14577" t="s">
        <v>27</v>
      </c>
      <c r="K14577" t="s">
        <v>19</v>
      </c>
      <c r="L14577">
        <v>2</v>
      </c>
      <c r="M14577" t="s">
        <v>265</v>
      </c>
      <c r="N14577" t="s">
        <v>48</v>
      </c>
      <c r="O14577" t="s">
        <v>22</v>
      </c>
    </row>
    <row r="14578" spans="1:15">
      <c r="A14578" t="s">
        <v>21871</v>
      </c>
      <c r="B14578" s="1">
        <v>45830</v>
      </c>
      <c r="C14578" t="s">
        <v>2677</v>
      </c>
      <c r="D14578" t="s">
        <v>32</v>
      </c>
      <c r="E14578" t="s">
        <v>81</v>
      </c>
      <c r="F14578">
        <v>1</v>
      </c>
      <c r="G14578">
        <v>22704.58</v>
      </c>
      <c r="H14578">
        <v>22704.58</v>
      </c>
      <c r="I14578">
        <f>salesdata[[#This Row],[Total_Sales_INR]]/10000000</f>
        <v>2.2704580000000004E-3</v>
      </c>
      <c r="J14578" t="s">
        <v>34</v>
      </c>
      <c r="K14578" t="s">
        <v>19</v>
      </c>
      <c r="L14578">
        <v>4</v>
      </c>
      <c r="M14578" t="s">
        <v>88</v>
      </c>
      <c r="N14578" t="s">
        <v>37</v>
      </c>
      <c r="O14578" t="s">
        <v>22</v>
      </c>
    </row>
    <row r="14579" spans="1:15">
      <c r="A14579" t="s">
        <v>21872</v>
      </c>
      <c r="B14579" s="1">
        <v>45661</v>
      </c>
      <c r="C14579" t="s">
        <v>17018</v>
      </c>
      <c r="D14579" t="s">
        <v>45</v>
      </c>
      <c r="E14579" t="s">
        <v>85</v>
      </c>
      <c r="F14579">
        <v>3</v>
      </c>
      <c r="G14579">
        <v>44418.62</v>
      </c>
      <c r="H14579">
        <v>133255.85999999999</v>
      </c>
      <c r="I14579">
        <f>salesdata[[#This Row],[Total_Sales_INR]]/10000000</f>
        <v>1.3325585999999999E-2</v>
      </c>
      <c r="J14579" t="s">
        <v>27</v>
      </c>
      <c r="K14579" t="s">
        <v>72</v>
      </c>
      <c r="L14579">
        <v>1</v>
      </c>
      <c r="M14579" t="s">
        <v>181</v>
      </c>
      <c r="N14579" t="s">
        <v>94</v>
      </c>
      <c r="O14579" t="s">
        <v>22</v>
      </c>
    </row>
    <row r="14580" spans="1:15">
      <c r="A14580" t="s">
        <v>21873</v>
      </c>
      <c r="B14580" s="1">
        <v>45925</v>
      </c>
      <c r="C14580" t="s">
        <v>21874</v>
      </c>
      <c r="D14580" t="s">
        <v>32</v>
      </c>
      <c r="E14580" t="s">
        <v>33</v>
      </c>
      <c r="F14580">
        <v>4</v>
      </c>
      <c r="G14580">
        <v>29714.01</v>
      </c>
      <c r="H14580">
        <v>118856.04</v>
      </c>
      <c r="I14580">
        <f>salesdata[[#This Row],[Total_Sales_INR]]/10000000</f>
        <v>1.1885603999999999E-2</v>
      </c>
      <c r="J14580" t="s">
        <v>34</v>
      </c>
      <c r="K14580" t="s">
        <v>72</v>
      </c>
      <c r="L14580">
        <v>4</v>
      </c>
      <c r="M14580" t="s">
        <v>88</v>
      </c>
      <c r="N14580" t="s">
        <v>216</v>
      </c>
      <c r="O14580" t="s">
        <v>22</v>
      </c>
    </row>
    <row r="14581" spans="1:15">
      <c r="A14581" t="s">
        <v>21875</v>
      </c>
      <c r="B14581" s="1">
        <v>45856</v>
      </c>
      <c r="C14581" t="s">
        <v>14857</v>
      </c>
      <c r="D14581" t="s">
        <v>16</v>
      </c>
      <c r="E14581" t="s">
        <v>17</v>
      </c>
      <c r="F14581">
        <v>4</v>
      </c>
      <c r="G14581">
        <v>22676.82</v>
      </c>
      <c r="H14581">
        <v>90707.28</v>
      </c>
      <c r="I14581">
        <f>salesdata[[#This Row],[Total_Sales_INR]]/10000000</f>
        <v>9.0707280000000001E-3</v>
      </c>
      <c r="J14581" t="s">
        <v>47</v>
      </c>
      <c r="K14581" t="s">
        <v>19</v>
      </c>
      <c r="L14581">
        <v>3</v>
      </c>
      <c r="M14581" t="s">
        <v>36</v>
      </c>
      <c r="N14581" t="s">
        <v>124</v>
      </c>
      <c r="O14581" t="s">
        <v>22</v>
      </c>
    </row>
    <row r="14582" spans="1:15">
      <c r="A14582" t="s">
        <v>21876</v>
      </c>
      <c r="B14582" s="1">
        <v>45892</v>
      </c>
      <c r="C14582" t="s">
        <v>5936</v>
      </c>
      <c r="D14582" t="s">
        <v>32</v>
      </c>
      <c r="E14582" t="s">
        <v>81</v>
      </c>
      <c r="F14582">
        <v>4</v>
      </c>
      <c r="G14582">
        <v>8478.2800000000007</v>
      </c>
      <c r="H14582">
        <v>33913.120000000003</v>
      </c>
      <c r="I14582">
        <f>salesdata[[#This Row],[Total_Sales_INR]]/10000000</f>
        <v>3.3913120000000001E-3</v>
      </c>
      <c r="J14582" t="s">
        <v>34</v>
      </c>
      <c r="K14582" t="s">
        <v>35</v>
      </c>
      <c r="L14582">
        <v>1</v>
      </c>
      <c r="M14582" t="s">
        <v>20</v>
      </c>
      <c r="N14582" t="s">
        <v>97</v>
      </c>
      <c r="O14582" t="s">
        <v>22</v>
      </c>
    </row>
    <row r="14583" spans="1:15">
      <c r="A14583" t="s">
        <v>21877</v>
      </c>
      <c r="B14583" s="1">
        <v>45661</v>
      </c>
      <c r="C14583" t="s">
        <v>13279</v>
      </c>
      <c r="D14583" t="s">
        <v>25</v>
      </c>
      <c r="E14583" t="s">
        <v>280</v>
      </c>
      <c r="F14583">
        <v>3</v>
      </c>
      <c r="G14583">
        <v>30605.26</v>
      </c>
      <c r="H14583">
        <v>91815.78</v>
      </c>
      <c r="I14583">
        <f>salesdata[[#This Row],[Total_Sales_INR]]/10000000</f>
        <v>9.1815779999999993E-3</v>
      </c>
      <c r="J14583" t="s">
        <v>34</v>
      </c>
      <c r="K14583" t="s">
        <v>72</v>
      </c>
      <c r="L14583">
        <v>5</v>
      </c>
      <c r="M14583" t="s">
        <v>28</v>
      </c>
      <c r="N14583" t="s">
        <v>167</v>
      </c>
      <c r="O14583" t="s">
        <v>22</v>
      </c>
    </row>
    <row r="14584" spans="1:15">
      <c r="A14584" t="s">
        <v>21878</v>
      </c>
      <c r="B14584" s="1">
        <v>45978</v>
      </c>
      <c r="C14584" t="s">
        <v>1766</v>
      </c>
      <c r="D14584" t="s">
        <v>102</v>
      </c>
      <c r="E14584" t="s">
        <v>193</v>
      </c>
      <c r="F14584">
        <v>5</v>
      </c>
      <c r="G14584">
        <v>37840.33</v>
      </c>
      <c r="H14584">
        <v>189201.65</v>
      </c>
      <c r="I14584">
        <f>salesdata[[#This Row],[Total_Sales_INR]]/10000000</f>
        <v>1.8920164999999999E-2</v>
      </c>
      <c r="J14584" t="s">
        <v>18</v>
      </c>
      <c r="K14584" t="s">
        <v>19</v>
      </c>
      <c r="L14584">
        <v>4</v>
      </c>
      <c r="M14584" t="s">
        <v>198</v>
      </c>
      <c r="N14584" t="s">
        <v>134</v>
      </c>
      <c r="O14584" t="s">
        <v>22</v>
      </c>
    </row>
    <row r="14585" spans="1:15">
      <c r="A14585" t="s">
        <v>21879</v>
      </c>
      <c r="B14585" s="1">
        <v>45998</v>
      </c>
      <c r="C14585" t="s">
        <v>1136</v>
      </c>
      <c r="D14585" t="s">
        <v>25</v>
      </c>
      <c r="E14585" t="s">
        <v>223</v>
      </c>
      <c r="F14585">
        <v>1</v>
      </c>
      <c r="G14585">
        <v>33491.07</v>
      </c>
      <c r="H14585">
        <v>33491.07</v>
      </c>
      <c r="I14585">
        <f>salesdata[[#This Row],[Total_Sales_INR]]/10000000</f>
        <v>3.349107E-3</v>
      </c>
      <c r="J14585" t="s">
        <v>34</v>
      </c>
      <c r="K14585" t="s">
        <v>72</v>
      </c>
      <c r="L14585">
        <v>1</v>
      </c>
      <c r="M14585" t="s">
        <v>68</v>
      </c>
      <c r="N14585" t="s">
        <v>134</v>
      </c>
      <c r="O14585" t="s">
        <v>22</v>
      </c>
    </row>
    <row r="14586" spans="1:15">
      <c r="A14586" t="s">
        <v>21880</v>
      </c>
      <c r="B14586" s="1">
        <v>45888</v>
      </c>
      <c r="C14586" t="s">
        <v>14685</v>
      </c>
      <c r="D14586" t="s">
        <v>45</v>
      </c>
      <c r="E14586" t="s">
        <v>55</v>
      </c>
      <c r="F14586">
        <v>4</v>
      </c>
      <c r="G14586">
        <v>8667.32</v>
      </c>
      <c r="H14586">
        <v>34669.279999999999</v>
      </c>
      <c r="I14586">
        <f>salesdata[[#This Row],[Total_Sales_INR]]/10000000</f>
        <v>3.4669279999999998E-3</v>
      </c>
      <c r="J14586" t="s">
        <v>34</v>
      </c>
      <c r="K14586" t="s">
        <v>72</v>
      </c>
      <c r="L14586">
        <v>4</v>
      </c>
      <c r="M14586" t="s">
        <v>123</v>
      </c>
      <c r="N14586" t="s">
        <v>69</v>
      </c>
      <c r="O14586" t="s">
        <v>22</v>
      </c>
    </row>
    <row r="14587" spans="1:15">
      <c r="A14587" t="s">
        <v>21881</v>
      </c>
      <c r="B14587" s="1">
        <v>45831</v>
      </c>
      <c r="C14587" t="s">
        <v>8472</v>
      </c>
      <c r="D14587" t="s">
        <v>32</v>
      </c>
      <c r="E14587" t="s">
        <v>309</v>
      </c>
      <c r="F14587">
        <v>3</v>
      </c>
      <c r="G14587">
        <v>35492.519999999997</v>
      </c>
      <c r="H14587">
        <v>106477.56</v>
      </c>
      <c r="I14587">
        <f>salesdata[[#This Row],[Total_Sales_INR]]/10000000</f>
        <v>1.0647756E-2</v>
      </c>
      <c r="J14587" t="s">
        <v>47</v>
      </c>
      <c r="K14587" t="s">
        <v>35</v>
      </c>
      <c r="L14587">
        <v>4</v>
      </c>
      <c r="M14587" t="s">
        <v>198</v>
      </c>
      <c r="N14587" t="s">
        <v>21</v>
      </c>
      <c r="O14587" t="s">
        <v>22</v>
      </c>
    </row>
    <row r="14588" spans="1:15">
      <c r="A14588" t="s">
        <v>21882</v>
      </c>
      <c r="B14588" s="1">
        <v>45975</v>
      </c>
      <c r="C14588" t="s">
        <v>343</v>
      </c>
      <c r="D14588" t="s">
        <v>16</v>
      </c>
      <c r="E14588" t="s">
        <v>130</v>
      </c>
      <c r="F14588">
        <v>5</v>
      </c>
      <c r="G14588">
        <v>49091.99</v>
      </c>
      <c r="H14588">
        <v>245459.95</v>
      </c>
      <c r="I14588">
        <f>salesdata[[#This Row],[Total_Sales_INR]]/10000000</f>
        <v>2.4545995000000001E-2</v>
      </c>
      <c r="J14588" t="s">
        <v>27</v>
      </c>
      <c r="K14588" t="s">
        <v>35</v>
      </c>
      <c r="L14588">
        <v>1</v>
      </c>
      <c r="M14588" t="s">
        <v>119</v>
      </c>
      <c r="N14588" t="s">
        <v>167</v>
      </c>
      <c r="O14588" t="s">
        <v>22</v>
      </c>
    </row>
    <row r="14589" spans="1:15">
      <c r="A14589" t="s">
        <v>21883</v>
      </c>
      <c r="B14589" s="1">
        <v>45668</v>
      </c>
      <c r="C14589" t="s">
        <v>1901</v>
      </c>
      <c r="D14589" t="s">
        <v>102</v>
      </c>
      <c r="E14589" t="s">
        <v>118</v>
      </c>
      <c r="F14589">
        <v>3</v>
      </c>
      <c r="G14589">
        <v>28912.81</v>
      </c>
      <c r="H14589">
        <v>86738.43</v>
      </c>
      <c r="I14589">
        <f>salesdata[[#This Row],[Total_Sales_INR]]/10000000</f>
        <v>8.6738429999999988E-3</v>
      </c>
      <c r="J14589" t="s">
        <v>27</v>
      </c>
      <c r="K14589" t="s">
        <v>19</v>
      </c>
      <c r="L14589">
        <v>4</v>
      </c>
      <c r="M14589" t="s">
        <v>198</v>
      </c>
      <c r="N14589" t="s">
        <v>142</v>
      </c>
      <c r="O14589" t="s">
        <v>22</v>
      </c>
    </row>
    <row r="14590" spans="1:15">
      <c r="A14590" t="s">
        <v>21884</v>
      </c>
      <c r="B14590" s="1">
        <v>45751</v>
      </c>
      <c r="C14590" t="s">
        <v>9076</v>
      </c>
      <c r="D14590" t="s">
        <v>25</v>
      </c>
      <c r="E14590" t="s">
        <v>140</v>
      </c>
      <c r="F14590">
        <v>4</v>
      </c>
      <c r="G14590">
        <v>49388.61</v>
      </c>
      <c r="H14590">
        <v>197554.44</v>
      </c>
      <c r="I14590">
        <f>salesdata[[#This Row],[Total_Sales_INR]]/10000000</f>
        <v>1.9755444E-2</v>
      </c>
      <c r="J14590" t="s">
        <v>18</v>
      </c>
      <c r="K14590" t="s">
        <v>19</v>
      </c>
      <c r="L14590">
        <v>1</v>
      </c>
      <c r="M14590" t="s">
        <v>181</v>
      </c>
      <c r="N14590" t="s">
        <v>127</v>
      </c>
      <c r="O14590" t="s">
        <v>22</v>
      </c>
    </row>
    <row r="14591" spans="1:15">
      <c r="A14591" t="s">
        <v>21885</v>
      </c>
      <c r="B14591" s="1">
        <v>45978</v>
      </c>
      <c r="C14591" t="s">
        <v>9595</v>
      </c>
      <c r="D14591" t="s">
        <v>32</v>
      </c>
      <c r="E14591" t="s">
        <v>309</v>
      </c>
      <c r="F14591">
        <v>3</v>
      </c>
      <c r="G14591">
        <v>16899.849999999999</v>
      </c>
      <c r="H14591">
        <v>50699.55</v>
      </c>
      <c r="I14591">
        <f>salesdata[[#This Row],[Total_Sales_INR]]/10000000</f>
        <v>5.0699550000000001E-3</v>
      </c>
      <c r="J14591" t="s">
        <v>47</v>
      </c>
      <c r="K14591" t="s">
        <v>72</v>
      </c>
      <c r="L14591">
        <v>4</v>
      </c>
      <c r="M14591" t="s">
        <v>123</v>
      </c>
      <c r="N14591" t="s">
        <v>82</v>
      </c>
      <c r="O14591" t="s">
        <v>22</v>
      </c>
    </row>
    <row r="14592" spans="1:15">
      <c r="A14592" t="s">
        <v>21886</v>
      </c>
      <c r="B14592" s="1">
        <v>45929</v>
      </c>
      <c r="C14592" t="s">
        <v>172</v>
      </c>
      <c r="D14592" t="s">
        <v>25</v>
      </c>
      <c r="E14592" t="s">
        <v>280</v>
      </c>
      <c r="F14592">
        <v>3</v>
      </c>
      <c r="G14592">
        <v>16443.650000000001</v>
      </c>
      <c r="H14592">
        <v>49330.95</v>
      </c>
      <c r="I14592">
        <f>salesdata[[#This Row],[Total_Sales_INR]]/10000000</f>
        <v>4.9330949999999993E-3</v>
      </c>
      <c r="J14592" t="s">
        <v>18</v>
      </c>
      <c r="K14592" t="s">
        <v>19</v>
      </c>
      <c r="L14592">
        <v>3</v>
      </c>
      <c r="M14592" t="s">
        <v>190</v>
      </c>
      <c r="N14592" t="s">
        <v>94</v>
      </c>
      <c r="O14592" t="s">
        <v>22</v>
      </c>
    </row>
    <row r="14593" spans="1:15">
      <c r="A14593" t="s">
        <v>21887</v>
      </c>
      <c r="B14593" s="1">
        <v>45916</v>
      </c>
      <c r="C14593" t="s">
        <v>10052</v>
      </c>
      <c r="D14593" t="s">
        <v>32</v>
      </c>
      <c r="E14593" t="s">
        <v>81</v>
      </c>
      <c r="F14593">
        <v>3</v>
      </c>
      <c r="G14593">
        <v>16488.18</v>
      </c>
      <c r="H14593">
        <v>49464.54</v>
      </c>
      <c r="I14593">
        <f>salesdata[[#This Row],[Total_Sales_INR]]/10000000</f>
        <v>4.9464540000000003E-3</v>
      </c>
      <c r="J14593" t="s">
        <v>47</v>
      </c>
      <c r="K14593" t="s">
        <v>72</v>
      </c>
      <c r="L14593">
        <v>5</v>
      </c>
      <c r="M14593" t="s">
        <v>73</v>
      </c>
      <c r="N14593" t="s">
        <v>142</v>
      </c>
      <c r="O14593" t="s">
        <v>22</v>
      </c>
    </row>
    <row r="14594" spans="1:15">
      <c r="A14594" t="s">
        <v>21888</v>
      </c>
      <c r="B14594" s="1">
        <v>45969</v>
      </c>
      <c r="C14594" t="s">
        <v>19550</v>
      </c>
      <c r="D14594" t="s">
        <v>45</v>
      </c>
      <c r="E14594" t="s">
        <v>85</v>
      </c>
      <c r="F14594">
        <v>2</v>
      </c>
      <c r="G14594">
        <v>12915.77</v>
      </c>
      <c r="H14594">
        <v>25831.54</v>
      </c>
      <c r="I14594">
        <f>salesdata[[#This Row],[Total_Sales_INR]]/10000000</f>
        <v>2.5831540000000003E-3</v>
      </c>
      <c r="J14594" t="s">
        <v>34</v>
      </c>
      <c r="K14594" t="s">
        <v>72</v>
      </c>
      <c r="L14594">
        <v>1</v>
      </c>
      <c r="M14594" t="s">
        <v>119</v>
      </c>
      <c r="N14594" t="s">
        <v>62</v>
      </c>
      <c r="O14594" t="s">
        <v>22</v>
      </c>
    </row>
    <row r="14595" spans="1:15">
      <c r="A14595" t="s">
        <v>21889</v>
      </c>
      <c r="B14595" s="1">
        <v>45910</v>
      </c>
      <c r="C14595" t="s">
        <v>6462</v>
      </c>
      <c r="D14595" t="s">
        <v>45</v>
      </c>
      <c r="E14595" t="s">
        <v>60</v>
      </c>
      <c r="F14595">
        <v>3</v>
      </c>
      <c r="G14595">
        <v>585.4</v>
      </c>
      <c r="H14595">
        <v>1756.2</v>
      </c>
      <c r="I14595">
        <f>salesdata[[#This Row],[Total_Sales_INR]]/10000000</f>
        <v>1.7562E-4</v>
      </c>
      <c r="J14595" t="s">
        <v>34</v>
      </c>
      <c r="K14595" t="s">
        <v>72</v>
      </c>
      <c r="L14595">
        <v>3</v>
      </c>
      <c r="M14595" t="s">
        <v>61</v>
      </c>
      <c r="N14595" t="s">
        <v>37</v>
      </c>
      <c r="O14595" t="s">
        <v>22</v>
      </c>
    </row>
    <row r="14596" spans="1:15">
      <c r="A14596" t="s">
        <v>21890</v>
      </c>
      <c r="B14596" s="1">
        <v>45746</v>
      </c>
      <c r="C14596" t="s">
        <v>8330</v>
      </c>
      <c r="D14596" t="s">
        <v>45</v>
      </c>
      <c r="E14596" t="s">
        <v>85</v>
      </c>
      <c r="F14596">
        <v>3</v>
      </c>
      <c r="G14596">
        <v>5243.84</v>
      </c>
      <c r="H14596">
        <v>15731.52</v>
      </c>
      <c r="I14596">
        <f>salesdata[[#This Row],[Total_Sales_INR]]/10000000</f>
        <v>1.573152E-3</v>
      </c>
      <c r="J14596" t="s">
        <v>34</v>
      </c>
      <c r="K14596" t="s">
        <v>19</v>
      </c>
      <c r="L14596">
        <v>4</v>
      </c>
      <c r="M14596" t="s">
        <v>123</v>
      </c>
      <c r="N14596" t="s">
        <v>112</v>
      </c>
      <c r="O14596" t="s">
        <v>22</v>
      </c>
    </row>
    <row r="14597" spans="1:15">
      <c r="A14597" t="s">
        <v>21891</v>
      </c>
      <c r="B14597" s="1">
        <v>45757</v>
      </c>
      <c r="C14597" t="s">
        <v>21892</v>
      </c>
      <c r="D14597" t="s">
        <v>16</v>
      </c>
      <c r="E14597" t="s">
        <v>137</v>
      </c>
      <c r="F14597">
        <v>1</v>
      </c>
      <c r="G14597">
        <v>2714.03</v>
      </c>
      <c r="H14597">
        <v>2714.03</v>
      </c>
      <c r="I14597">
        <f>salesdata[[#This Row],[Total_Sales_INR]]/10000000</f>
        <v>2.7140300000000003E-4</v>
      </c>
      <c r="J14597" t="s">
        <v>27</v>
      </c>
      <c r="K14597" t="s">
        <v>72</v>
      </c>
      <c r="L14597">
        <v>5</v>
      </c>
      <c r="M14597" t="s">
        <v>73</v>
      </c>
      <c r="N14597" t="s">
        <v>124</v>
      </c>
      <c r="O14597" t="s">
        <v>22</v>
      </c>
    </row>
    <row r="14598" spans="1:15">
      <c r="A14598" t="s">
        <v>21893</v>
      </c>
      <c r="B14598" s="1">
        <v>45976</v>
      </c>
      <c r="C14598" t="s">
        <v>3018</v>
      </c>
      <c r="D14598" t="s">
        <v>25</v>
      </c>
      <c r="E14598" t="s">
        <v>140</v>
      </c>
      <c r="F14598">
        <v>1</v>
      </c>
      <c r="G14598">
        <v>10484.99</v>
      </c>
      <c r="H14598">
        <v>10484.99</v>
      </c>
      <c r="I14598">
        <f>salesdata[[#This Row],[Total_Sales_INR]]/10000000</f>
        <v>1.048499E-3</v>
      </c>
      <c r="J14598" t="s">
        <v>47</v>
      </c>
      <c r="K14598" t="s">
        <v>72</v>
      </c>
      <c r="L14598">
        <v>5</v>
      </c>
      <c r="M14598" t="s">
        <v>28</v>
      </c>
      <c r="N14598" t="s">
        <v>150</v>
      </c>
      <c r="O14598" t="s">
        <v>22</v>
      </c>
    </row>
    <row r="14599" spans="1:15">
      <c r="A14599" t="s">
        <v>21894</v>
      </c>
      <c r="B14599" s="1">
        <v>45946</v>
      </c>
      <c r="C14599" t="s">
        <v>3040</v>
      </c>
      <c r="D14599" t="s">
        <v>45</v>
      </c>
      <c r="E14599" t="s">
        <v>65</v>
      </c>
      <c r="F14599">
        <v>5</v>
      </c>
      <c r="G14599">
        <v>16453.91</v>
      </c>
      <c r="H14599">
        <v>82269.55</v>
      </c>
      <c r="I14599">
        <f>salesdata[[#This Row],[Total_Sales_INR]]/10000000</f>
        <v>8.2269550000000011E-3</v>
      </c>
      <c r="J14599" t="s">
        <v>47</v>
      </c>
      <c r="K14599" t="s">
        <v>72</v>
      </c>
      <c r="L14599">
        <v>1</v>
      </c>
      <c r="M14599" t="s">
        <v>107</v>
      </c>
      <c r="N14599" t="s">
        <v>167</v>
      </c>
      <c r="O14599" t="s">
        <v>22</v>
      </c>
    </row>
    <row r="14600" spans="1:15">
      <c r="A14600" t="s">
        <v>21895</v>
      </c>
      <c r="B14600" s="1">
        <v>45903</v>
      </c>
      <c r="C14600" t="s">
        <v>6574</v>
      </c>
      <c r="D14600" t="s">
        <v>32</v>
      </c>
      <c r="E14600" t="s">
        <v>250</v>
      </c>
      <c r="F14600">
        <v>1</v>
      </c>
      <c r="G14600">
        <v>44519.41</v>
      </c>
      <c r="H14600">
        <v>44519.41</v>
      </c>
      <c r="I14600">
        <f>salesdata[[#This Row],[Total_Sales_INR]]/10000000</f>
        <v>4.4519410000000001E-3</v>
      </c>
      <c r="J14600" t="s">
        <v>27</v>
      </c>
      <c r="K14600" t="s">
        <v>72</v>
      </c>
      <c r="L14600">
        <v>1</v>
      </c>
      <c r="M14600" t="s">
        <v>181</v>
      </c>
      <c r="N14600" t="s">
        <v>57</v>
      </c>
      <c r="O14600" t="s">
        <v>22</v>
      </c>
    </row>
    <row r="14601" spans="1:15">
      <c r="A14601" t="s">
        <v>21896</v>
      </c>
      <c r="B14601" s="1">
        <v>45764</v>
      </c>
      <c r="C14601" t="s">
        <v>12779</v>
      </c>
      <c r="D14601" t="s">
        <v>32</v>
      </c>
      <c r="E14601" t="s">
        <v>309</v>
      </c>
      <c r="F14601">
        <v>5</v>
      </c>
      <c r="G14601">
        <v>43743.69</v>
      </c>
      <c r="H14601">
        <v>218718.45</v>
      </c>
      <c r="I14601">
        <f>salesdata[[#This Row],[Total_Sales_INR]]/10000000</f>
        <v>2.1871845000000001E-2</v>
      </c>
      <c r="J14601" t="s">
        <v>34</v>
      </c>
      <c r="K14601" t="s">
        <v>19</v>
      </c>
      <c r="L14601">
        <v>2</v>
      </c>
      <c r="M14601" t="s">
        <v>104</v>
      </c>
      <c r="N14601" t="s">
        <v>156</v>
      </c>
      <c r="O14601" t="s">
        <v>22</v>
      </c>
    </row>
    <row r="14602" spans="1:15">
      <c r="A14602" t="s">
        <v>21897</v>
      </c>
      <c r="B14602" s="1">
        <v>45679</v>
      </c>
      <c r="C14602" t="s">
        <v>4951</v>
      </c>
      <c r="D14602" t="s">
        <v>25</v>
      </c>
      <c r="E14602" t="s">
        <v>140</v>
      </c>
      <c r="F14602">
        <v>1</v>
      </c>
      <c r="G14602">
        <v>17624.509999999998</v>
      </c>
      <c r="H14602">
        <v>17624.509999999998</v>
      </c>
      <c r="I14602">
        <f>salesdata[[#This Row],[Total_Sales_INR]]/10000000</f>
        <v>1.7624509999999999E-3</v>
      </c>
      <c r="J14602" t="s">
        <v>47</v>
      </c>
      <c r="K14602" t="s">
        <v>72</v>
      </c>
      <c r="L14602">
        <v>4</v>
      </c>
      <c r="M14602" t="s">
        <v>185</v>
      </c>
      <c r="N14602" t="s">
        <v>48</v>
      </c>
      <c r="O14602" t="s">
        <v>22</v>
      </c>
    </row>
    <row r="14603" spans="1:15">
      <c r="A14603" t="s">
        <v>21898</v>
      </c>
      <c r="B14603" s="1">
        <v>45911</v>
      </c>
      <c r="C14603" t="s">
        <v>5288</v>
      </c>
      <c r="D14603" t="s">
        <v>25</v>
      </c>
      <c r="E14603" t="s">
        <v>26</v>
      </c>
      <c r="F14603">
        <v>3</v>
      </c>
      <c r="G14603">
        <v>16349.18</v>
      </c>
      <c r="H14603">
        <v>49047.54</v>
      </c>
      <c r="I14603">
        <f>salesdata[[#This Row],[Total_Sales_INR]]/10000000</f>
        <v>4.9047539999999999E-3</v>
      </c>
      <c r="J14603" t="s">
        <v>18</v>
      </c>
      <c r="K14603" t="s">
        <v>19</v>
      </c>
      <c r="L14603">
        <v>4</v>
      </c>
      <c r="M14603" t="s">
        <v>123</v>
      </c>
      <c r="N14603" t="s">
        <v>69</v>
      </c>
      <c r="O14603" t="s">
        <v>22</v>
      </c>
    </row>
    <row r="14604" spans="1:15">
      <c r="A14604" t="s">
        <v>21899</v>
      </c>
      <c r="B14604" s="1">
        <v>45994</v>
      </c>
      <c r="C14604" t="s">
        <v>5258</v>
      </c>
      <c r="D14604" t="s">
        <v>25</v>
      </c>
      <c r="E14604" t="s">
        <v>280</v>
      </c>
      <c r="F14604">
        <v>5</v>
      </c>
      <c r="G14604">
        <v>16130.24</v>
      </c>
      <c r="H14604">
        <v>80651.199999999997</v>
      </c>
      <c r="I14604">
        <f>salesdata[[#This Row],[Total_Sales_INR]]/10000000</f>
        <v>8.0651200000000003E-3</v>
      </c>
      <c r="J14604" t="s">
        <v>34</v>
      </c>
      <c r="K14604" t="s">
        <v>35</v>
      </c>
      <c r="L14604">
        <v>4</v>
      </c>
      <c r="M14604" t="s">
        <v>198</v>
      </c>
      <c r="N14604" t="s">
        <v>97</v>
      </c>
      <c r="O14604" t="s">
        <v>22</v>
      </c>
    </row>
    <row r="14605" spans="1:15">
      <c r="A14605" t="s">
        <v>21900</v>
      </c>
      <c r="B14605" s="1">
        <v>45740</v>
      </c>
      <c r="C14605" t="s">
        <v>20185</v>
      </c>
      <c r="D14605" t="s">
        <v>16</v>
      </c>
      <c r="E14605" t="s">
        <v>137</v>
      </c>
      <c r="F14605">
        <v>2</v>
      </c>
      <c r="G14605">
        <v>33611.58</v>
      </c>
      <c r="H14605">
        <v>67223.16</v>
      </c>
      <c r="I14605">
        <f>salesdata[[#This Row],[Total_Sales_INR]]/10000000</f>
        <v>6.7223160000000007E-3</v>
      </c>
      <c r="J14605" t="s">
        <v>34</v>
      </c>
      <c r="K14605" t="s">
        <v>35</v>
      </c>
      <c r="L14605">
        <v>2</v>
      </c>
      <c r="M14605" t="s">
        <v>56</v>
      </c>
      <c r="N14605" t="s">
        <v>142</v>
      </c>
      <c r="O14605" t="s">
        <v>22</v>
      </c>
    </row>
    <row r="14606" spans="1:15">
      <c r="A14606" t="s">
        <v>21901</v>
      </c>
      <c r="B14606" s="1">
        <v>45755</v>
      </c>
      <c r="C14606" t="s">
        <v>126</v>
      </c>
      <c r="D14606" t="s">
        <v>16</v>
      </c>
      <c r="E14606" t="s">
        <v>130</v>
      </c>
      <c r="F14606">
        <v>3</v>
      </c>
      <c r="G14606">
        <v>17784.04</v>
      </c>
      <c r="H14606">
        <v>53352.12</v>
      </c>
      <c r="I14606">
        <f>salesdata[[#This Row],[Total_Sales_INR]]/10000000</f>
        <v>5.3352120000000006E-3</v>
      </c>
      <c r="J14606" t="s">
        <v>47</v>
      </c>
      <c r="K14606" t="s">
        <v>19</v>
      </c>
      <c r="L14606">
        <v>3</v>
      </c>
      <c r="M14606" t="s">
        <v>115</v>
      </c>
      <c r="N14606" t="s">
        <v>42</v>
      </c>
      <c r="O14606" t="s">
        <v>22</v>
      </c>
    </row>
    <row r="14607" spans="1:15">
      <c r="A14607" t="s">
        <v>21902</v>
      </c>
      <c r="B14607" s="1">
        <v>45888</v>
      </c>
      <c r="C14607" t="s">
        <v>21903</v>
      </c>
      <c r="D14607" t="s">
        <v>16</v>
      </c>
      <c r="E14607" t="s">
        <v>137</v>
      </c>
      <c r="F14607">
        <v>4</v>
      </c>
      <c r="G14607">
        <v>2073.35</v>
      </c>
      <c r="H14607">
        <v>8293.4</v>
      </c>
      <c r="I14607">
        <f>salesdata[[#This Row],[Total_Sales_INR]]/10000000</f>
        <v>8.2933999999999992E-4</v>
      </c>
      <c r="J14607" t="s">
        <v>34</v>
      </c>
      <c r="K14607" t="s">
        <v>19</v>
      </c>
      <c r="L14607">
        <v>5</v>
      </c>
      <c r="M14607" t="s">
        <v>51</v>
      </c>
      <c r="N14607" t="s">
        <v>37</v>
      </c>
      <c r="O14607" t="s">
        <v>22</v>
      </c>
    </row>
    <row r="14608" spans="1:15">
      <c r="A14608" t="s">
        <v>21904</v>
      </c>
      <c r="B14608" s="1">
        <v>45979</v>
      </c>
      <c r="C14608" t="s">
        <v>3835</v>
      </c>
      <c r="D14608" t="s">
        <v>45</v>
      </c>
      <c r="E14608" t="s">
        <v>46</v>
      </c>
      <c r="F14608">
        <v>5</v>
      </c>
      <c r="G14608">
        <v>45231.06</v>
      </c>
      <c r="H14608">
        <v>226155.3</v>
      </c>
      <c r="I14608">
        <f>salesdata[[#This Row],[Total_Sales_INR]]/10000000</f>
        <v>2.2615529999999998E-2</v>
      </c>
      <c r="J14608" t="s">
        <v>34</v>
      </c>
      <c r="K14608" t="s">
        <v>72</v>
      </c>
      <c r="L14608">
        <v>3</v>
      </c>
      <c r="M14608" t="s">
        <v>115</v>
      </c>
      <c r="N14608" t="s">
        <v>120</v>
      </c>
      <c r="O14608" t="s">
        <v>22</v>
      </c>
    </row>
    <row r="14609" spans="1:15">
      <c r="A14609" t="s">
        <v>21905</v>
      </c>
      <c r="B14609" s="1">
        <v>45764</v>
      </c>
      <c r="C14609" t="s">
        <v>21906</v>
      </c>
      <c r="D14609" t="s">
        <v>32</v>
      </c>
      <c r="E14609" t="s">
        <v>250</v>
      </c>
      <c r="F14609">
        <v>1</v>
      </c>
      <c r="G14609">
        <v>36694.46</v>
      </c>
      <c r="H14609">
        <v>36694.46</v>
      </c>
      <c r="I14609">
        <f>salesdata[[#This Row],[Total_Sales_INR]]/10000000</f>
        <v>3.6694459999999998E-3</v>
      </c>
      <c r="J14609" t="s">
        <v>34</v>
      </c>
      <c r="K14609" t="s">
        <v>35</v>
      </c>
      <c r="L14609">
        <v>4</v>
      </c>
      <c r="M14609" t="s">
        <v>160</v>
      </c>
      <c r="N14609" t="s">
        <v>127</v>
      </c>
      <c r="O14609" t="s">
        <v>22</v>
      </c>
    </row>
    <row r="14610" spans="1:15">
      <c r="A14610" t="s">
        <v>21907</v>
      </c>
      <c r="B14610" s="1">
        <v>45978</v>
      </c>
      <c r="C14610" t="s">
        <v>21908</v>
      </c>
      <c r="D14610" t="s">
        <v>45</v>
      </c>
      <c r="E14610" t="s">
        <v>85</v>
      </c>
      <c r="F14610">
        <v>2</v>
      </c>
      <c r="G14610">
        <v>6085.29</v>
      </c>
      <c r="H14610">
        <v>12170.58</v>
      </c>
      <c r="I14610">
        <f>salesdata[[#This Row],[Total_Sales_INR]]/10000000</f>
        <v>1.217058E-3</v>
      </c>
      <c r="J14610" t="s">
        <v>18</v>
      </c>
      <c r="K14610" t="s">
        <v>72</v>
      </c>
      <c r="L14610">
        <v>4</v>
      </c>
      <c r="M14610" t="s">
        <v>123</v>
      </c>
      <c r="N14610" t="s">
        <v>134</v>
      </c>
      <c r="O14610" t="s">
        <v>22</v>
      </c>
    </row>
    <row r="14611" spans="1:15">
      <c r="A14611" t="s">
        <v>21909</v>
      </c>
      <c r="B14611" s="1">
        <v>46004</v>
      </c>
      <c r="C14611" t="s">
        <v>1923</v>
      </c>
      <c r="D14611" t="s">
        <v>25</v>
      </c>
      <c r="E14611" t="s">
        <v>91</v>
      </c>
      <c r="F14611">
        <v>2</v>
      </c>
      <c r="G14611">
        <v>39814.39</v>
      </c>
      <c r="H14611">
        <v>79628.78</v>
      </c>
      <c r="I14611">
        <f>salesdata[[#This Row],[Total_Sales_INR]]/10000000</f>
        <v>7.9628779999999996E-3</v>
      </c>
      <c r="J14611" t="s">
        <v>34</v>
      </c>
      <c r="K14611" t="s">
        <v>19</v>
      </c>
      <c r="L14611">
        <v>2</v>
      </c>
      <c r="M14611" t="s">
        <v>104</v>
      </c>
      <c r="N14611" t="s">
        <v>57</v>
      </c>
      <c r="O14611" t="s">
        <v>22</v>
      </c>
    </row>
    <row r="14612" spans="1:15">
      <c r="A14612" t="s">
        <v>21910</v>
      </c>
      <c r="B14612" s="1">
        <v>45848</v>
      </c>
      <c r="C14612" t="s">
        <v>21028</v>
      </c>
      <c r="D14612" t="s">
        <v>45</v>
      </c>
      <c r="E14612" t="s">
        <v>55</v>
      </c>
      <c r="F14612">
        <v>4</v>
      </c>
      <c r="G14612">
        <v>4559.4799999999996</v>
      </c>
      <c r="H14612">
        <v>18237.919999999998</v>
      </c>
      <c r="I14612">
        <f>salesdata[[#This Row],[Total_Sales_INR]]/10000000</f>
        <v>1.8237919999999999E-3</v>
      </c>
      <c r="J14612" t="s">
        <v>47</v>
      </c>
      <c r="K14612" t="s">
        <v>35</v>
      </c>
      <c r="L14612">
        <v>3</v>
      </c>
      <c r="M14612" t="s">
        <v>115</v>
      </c>
      <c r="N14612" t="s">
        <v>42</v>
      </c>
      <c r="O14612" t="s">
        <v>22</v>
      </c>
    </row>
    <row r="14613" spans="1:15">
      <c r="A14613" t="s">
        <v>21911</v>
      </c>
      <c r="B14613" s="1">
        <v>45948</v>
      </c>
      <c r="C14613" t="s">
        <v>16890</v>
      </c>
      <c r="D14613" t="s">
        <v>102</v>
      </c>
      <c r="E14613" t="s">
        <v>193</v>
      </c>
      <c r="F14613">
        <v>3</v>
      </c>
      <c r="G14613">
        <v>24581.279999999999</v>
      </c>
      <c r="H14613">
        <v>73743.839999999997</v>
      </c>
      <c r="I14613">
        <f>salesdata[[#This Row],[Total_Sales_INR]]/10000000</f>
        <v>7.3743839999999995E-3</v>
      </c>
      <c r="J14613" t="s">
        <v>47</v>
      </c>
      <c r="K14613" t="s">
        <v>19</v>
      </c>
      <c r="L14613">
        <v>4</v>
      </c>
      <c r="M14613" t="s">
        <v>185</v>
      </c>
      <c r="N14613" t="s">
        <v>167</v>
      </c>
      <c r="O14613" t="s">
        <v>22</v>
      </c>
    </row>
    <row r="14614" spans="1:15">
      <c r="A14614" t="s">
        <v>21912</v>
      </c>
      <c r="B14614" s="1">
        <v>46016</v>
      </c>
      <c r="C14614" t="s">
        <v>21913</v>
      </c>
      <c r="D14614" t="s">
        <v>102</v>
      </c>
      <c r="E14614" t="s">
        <v>184</v>
      </c>
      <c r="F14614">
        <v>1</v>
      </c>
      <c r="G14614">
        <v>23817.89</v>
      </c>
      <c r="H14614">
        <v>23817.89</v>
      </c>
      <c r="I14614">
        <f>salesdata[[#This Row],[Total_Sales_INR]]/10000000</f>
        <v>2.381789E-3</v>
      </c>
      <c r="J14614" t="s">
        <v>34</v>
      </c>
      <c r="K14614" t="s">
        <v>19</v>
      </c>
      <c r="L14614">
        <v>5</v>
      </c>
      <c r="M14614" t="s">
        <v>170</v>
      </c>
      <c r="N14614" t="s">
        <v>78</v>
      </c>
      <c r="O14614" t="s">
        <v>22</v>
      </c>
    </row>
    <row r="14615" spans="1:15">
      <c r="A14615" t="s">
        <v>21914</v>
      </c>
      <c r="B14615" s="1">
        <v>45813</v>
      </c>
      <c r="C14615" t="s">
        <v>1003</v>
      </c>
      <c r="D14615" t="s">
        <v>45</v>
      </c>
      <c r="E14615" t="s">
        <v>85</v>
      </c>
      <c r="F14615">
        <v>1</v>
      </c>
      <c r="G14615">
        <v>935.97</v>
      </c>
      <c r="H14615">
        <v>935.97</v>
      </c>
      <c r="I14615">
        <f>salesdata[[#This Row],[Total_Sales_INR]]/10000000</f>
        <v>9.3597000000000005E-5</v>
      </c>
      <c r="J14615" t="s">
        <v>34</v>
      </c>
      <c r="K14615" t="s">
        <v>35</v>
      </c>
      <c r="L14615">
        <v>4</v>
      </c>
      <c r="M14615" t="s">
        <v>185</v>
      </c>
      <c r="N14615" t="s">
        <v>213</v>
      </c>
      <c r="O14615" t="s">
        <v>22</v>
      </c>
    </row>
    <row r="14616" spans="1:15">
      <c r="A14616" t="s">
        <v>21915</v>
      </c>
      <c r="B14616" s="1">
        <v>45957</v>
      </c>
      <c r="C14616" t="s">
        <v>17404</v>
      </c>
      <c r="D14616" t="s">
        <v>32</v>
      </c>
      <c r="E14616" t="s">
        <v>33</v>
      </c>
      <c r="F14616">
        <v>3</v>
      </c>
      <c r="G14616">
        <v>788.01</v>
      </c>
      <c r="H14616">
        <v>2364.0300000000002</v>
      </c>
      <c r="I14616">
        <f>salesdata[[#This Row],[Total_Sales_INR]]/10000000</f>
        <v>2.3640300000000002E-4</v>
      </c>
      <c r="J14616" t="s">
        <v>27</v>
      </c>
      <c r="K14616" t="s">
        <v>19</v>
      </c>
      <c r="L14616">
        <v>5</v>
      </c>
      <c r="M14616" t="s">
        <v>170</v>
      </c>
      <c r="N14616" t="s">
        <v>178</v>
      </c>
      <c r="O14616" t="s">
        <v>22</v>
      </c>
    </row>
    <row r="14617" spans="1:15">
      <c r="A14617" t="s">
        <v>21916</v>
      </c>
      <c r="B14617" s="1">
        <v>46022</v>
      </c>
      <c r="C14617" t="s">
        <v>12022</v>
      </c>
      <c r="D14617" t="s">
        <v>16</v>
      </c>
      <c r="E14617" t="s">
        <v>159</v>
      </c>
      <c r="F14617">
        <v>4</v>
      </c>
      <c r="G14617">
        <v>28683.05</v>
      </c>
      <c r="H14617">
        <v>114732.2</v>
      </c>
      <c r="I14617">
        <f>salesdata[[#This Row],[Total_Sales_INR]]/10000000</f>
        <v>1.1473219999999999E-2</v>
      </c>
      <c r="J14617" t="s">
        <v>18</v>
      </c>
      <c r="K14617" t="s">
        <v>72</v>
      </c>
      <c r="L14617">
        <v>3</v>
      </c>
      <c r="M14617" t="s">
        <v>115</v>
      </c>
      <c r="N14617" t="s">
        <v>37</v>
      </c>
      <c r="O14617" t="s">
        <v>22</v>
      </c>
    </row>
    <row r="14618" spans="1:15">
      <c r="A14618" t="s">
        <v>21917</v>
      </c>
      <c r="B14618" s="1">
        <v>45874</v>
      </c>
      <c r="C14618" t="s">
        <v>21918</v>
      </c>
      <c r="D14618" t="s">
        <v>25</v>
      </c>
      <c r="E14618" t="s">
        <v>223</v>
      </c>
      <c r="F14618">
        <v>4</v>
      </c>
      <c r="G14618">
        <v>35386.050000000003</v>
      </c>
      <c r="H14618">
        <v>141544.20000000001</v>
      </c>
      <c r="I14618">
        <f>salesdata[[#This Row],[Total_Sales_INR]]/10000000</f>
        <v>1.4154420000000001E-2</v>
      </c>
      <c r="J14618" t="s">
        <v>47</v>
      </c>
      <c r="K14618" t="s">
        <v>35</v>
      </c>
      <c r="L14618">
        <v>5</v>
      </c>
      <c r="M14618" t="s">
        <v>28</v>
      </c>
      <c r="N14618" t="s">
        <v>142</v>
      </c>
      <c r="O14618" t="s">
        <v>22</v>
      </c>
    </row>
    <row r="14619" spans="1:15">
      <c r="A14619" t="s">
        <v>21919</v>
      </c>
      <c r="B14619" s="1">
        <v>45917</v>
      </c>
      <c r="C14619" t="s">
        <v>6850</v>
      </c>
      <c r="D14619" t="s">
        <v>16</v>
      </c>
      <c r="E14619" t="s">
        <v>159</v>
      </c>
      <c r="F14619">
        <v>5</v>
      </c>
      <c r="G14619">
        <v>23712.6</v>
      </c>
      <c r="H14619">
        <v>118563</v>
      </c>
      <c r="I14619">
        <f>salesdata[[#This Row],[Total_Sales_INR]]/10000000</f>
        <v>1.18563E-2</v>
      </c>
      <c r="J14619" t="s">
        <v>27</v>
      </c>
      <c r="K14619" t="s">
        <v>72</v>
      </c>
      <c r="L14619">
        <v>4</v>
      </c>
      <c r="M14619" t="s">
        <v>185</v>
      </c>
      <c r="N14619" t="s">
        <v>52</v>
      </c>
      <c r="O14619" t="s">
        <v>22</v>
      </c>
    </row>
    <row r="14620" spans="1:15">
      <c r="A14620" t="s">
        <v>21920</v>
      </c>
      <c r="B14620" s="1">
        <v>45891</v>
      </c>
      <c r="C14620" t="s">
        <v>11769</v>
      </c>
      <c r="D14620" t="s">
        <v>45</v>
      </c>
      <c r="E14620" t="s">
        <v>55</v>
      </c>
      <c r="F14620">
        <v>5</v>
      </c>
      <c r="G14620">
        <v>34683.54</v>
      </c>
      <c r="H14620">
        <v>173417.7</v>
      </c>
      <c r="I14620">
        <f>salesdata[[#This Row],[Total_Sales_INR]]/10000000</f>
        <v>1.7341770000000003E-2</v>
      </c>
      <c r="J14620" t="s">
        <v>27</v>
      </c>
      <c r="K14620" t="s">
        <v>72</v>
      </c>
      <c r="L14620">
        <v>2</v>
      </c>
      <c r="M14620" t="s">
        <v>265</v>
      </c>
      <c r="N14620" t="s">
        <v>21</v>
      </c>
      <c r="O14620" t="s">
        <v>22</v>
      </c>
    </row>
    <row r="14621" spans="1:15">
      <c r="A14621" t="s">
        <v>21921</v>
      </c>
      <c r="B14621" s="1">
        <v>45872</v>
      </c>
      <c r="C14621" t="s">
        <v>765</v>
      </c>
      <c r="D14621" t="s">
        <v>32</v>
      </c>
      <c r="E14621" t="s">
        <v>309</v>
      </c>
      <c r="F14621">
        <v>1</v>
      </c>
      <c r="G14621">
        <v>5737.35</v>
      </c>
      <c r="H14621">
        <v>5737.35</v>
      </c>
      <c r="I14621">
        <f>salesdata[[#This Row],[Total_Sales_INR]]/10000000</f>
        <v>5.7373500000000002E-4</v>
      </c>
      <c r="J14621" t="s">
        <v>27</v>
      </c>
      <c r="K14621" t="s">
        <v>35</v>
      </c>
      <c r="L14621">
        <v>1</v>
      </c>
      <c r="M14621" t="s">
        <v>20</v>
      </c>
      <c r="N14621" t="s">
        <v>62</v>
      </c>
      <c r="O14621" t="s">
        <v>22</v>
      </c>
    </row>
    <row r="14622" spans="1:15">
      <c r="A14622" t="s">
        <v>21922</v>
      </c>
      <c r="B14622" s="1">
        <v>45941</v>
      </c>
      <c r="C14622" t="s">
        <v>14999</v>
      </c>
      <c r="D14622" t="s">
        <v>32</v>
      </c>
      <c r="E14622" t="s">
        <v>33</v>
      </c>
      <c r="F14622">
        <v>5</v>
      </c>
      <c r="G14622">
        <v>38408.28</v>
      </c>
      <c r="H14622">
        <v>192041.4</v>
      </c>
      <c r="I14622">
        <f>salesdata[[#This Row],[Total_Sales_INR]]/10000000</f>
        <v>1.9204139999999998E-2</v>
      </c>
      <c r="J14622" t="s">
        <v>34</v>
      </c>
      <c r="K14622" t="s">
        <v>35</v>
      </c>
      <c r="L14622">
        <v>2</v>
      </c>
      <c r="M14622" t="s">
        <v>133</v>
      </c>
      <c r="N14622" t="s">
        <v>74</v>
      </c>
      <c r="O14622" t="s">
        <v>22</v>
      </c>
    </row>
    <row r="14623" spans="1:15">
      <c r="A14623" t="s">
        <v>21923</v>
      </c>
      <c r="B14623" s="1">
        <v>45847</v>
      </c>
      <c r="C14623" t="s">
        <v>666</v>
      </c>
      <c r="D14623" t="s">
        <v>16</v>
      </c>
      <c r="E14623" t="s">
        <v>137</v>
      </c>
      <c r="F14623">
        <v>1</v>
      </c>
      <c r="G14623">
        <v>5405.09</v>
      </c>
      <c r="H14623">
        <v>5405.09</v>
      </c>
      <c r="I14623">
        <f>salesdata[[#This Row],[Total_Sales_INR]]/10000000</f>
        <v>5.40509E-4</v>
      </c>
      <c r="J14623" t="s">
        <v>27</v>
      </c>
      <c r="K14623" t="s">
        <v>19</v>
      </c>
      <c r="L14623">
        <v>2</v>
      </c>
      <c r="M14623" t="s">
        <v>141</v>
      </c>
      <c r="N14623" t="s">
        <v>213</v>
      </c>
      <c r="O14623" t="s">
        <v>22</v>
      </c>
    </row>
    <row r="14624" spans="1:15">
      <c r="A14624" t="s">
        <v>21924</v>
      </c>
      <c r="B14624" s="1">
        <v>45947</v>
      </c>
      <c r="C14624" t="s">
        <v>12082</v>
      </c>
      <c r="D14624" t="s">
        <v>45</v>
      </c>
      <c r="E14624" t="s">
        <v>46</v>
      </c>
      <c r="F14624">
        <v>3</v>
      </c>
      <c r="G14624">
        <v>30862.31</v>
      </c>
      <c r="H14624">
        <v>92586.93</v>
      </c>
      <c r="I14624">
        <f>salesdata[[#This Row],[Total_Sales_INR]]/10000000</f>
        <v>9.2586930000000001E-3</v>
      </c>
      <c r="J14624" t="s">
        <v>47</v>
      </c>
      <c r="K14624" t="s">
        <v>35</v>
      </c>
      <c r="L14624">
        <v>3</v>
      </c>
      <c r="M14624" t="s">
        <v>61</v>
      </c>
      <c r="N14624" t="s">
        <v>57</v>
      </c>
      <c r="O14624" t="s">
        <v>22</v>
      </c>
    </row>
    <row r="14625" spans="1:15">
      <c r="A14625" t="s">
        <v>21925</v>
      </c>
      <c r="B14625" s="1">
        <v>45727</v>
      </c>
      <c r="C14625" t="s">
        <v>17023</v>
      </c>
      <c r="D14625" t="s">
        <v>25</v>
      </c>
      <c r="E14625" t="s">
        <v>280</v>
      </c>
      <c r="F14625">
        <v>5</v>
      </c>
      <c r="G14625">
        <v>1773.2</v>
      </c>
      <c r="H14625">
        <v>8866</v>
      </c>
      <c r="I14625">
        <f>salesdata[[#This Row],[Total_Sales_INR]]/10000000</f>
        <v>8.8659999999999997E-4</v>
      </c>
      <c r="J14625" t="s">
        <v>34</v>
      </c>
      <c r="K14625" t="s">
        <v>72</v>
      </c>
      <c r="L14625">
        <v>5</v>
      </c>
      <c r="M14625" t="s">
        <v>28</v>
      </c>
      <c r="N14625" t="s">
        <v>78</v>
      </c>
      <c r="O14625" t="s">
        <v>22</v>
      </c>
    </row>
    <row r="14626" spans="1:15">
      <c r="A14626" t="s">
        <v>21926</v>
      </c>
      <c r="B14626" s="1">
        <v>45990</v>
      </c>
      <c r="C14626" t="s">
        <v>13987</v>
      </c>
      <c r="D14626" t="s">
        <v>32</v>
      </c>
      <c r="E14626" t="s">
        <v>81</v>
      </c>
      <c r="F14626">
        <v>2</v>
      </c>
      <c r="G14626">
        <v>46423.95</v>
      </c>
      <c r="H14626">
        <v>92847.9</v>
      </c>
      <c r="I14626">
        <f>salesdata[[#This Row],[Total_Sales_INR]]/10000000</f>
        <v>9.2847899999999994E-3</v>
      </c>
      <c r="J14626" t="s">
        <v>34</v>
      </c>
      <c r="K14626" t="s">
        <v>72</v>
      </c>
      <c r="L14626">
        <v>1</v>
      </c>
      <c r="M14626" t="s">
        <v>107</v>
      </c>
      <c r="N14626" t="s">
        <v>124</v>
      </c>
      <c r="O14626" t="s">
        <v>22</v>
      </c>
    </row>
    <row r="14627" spans="1:15">
      <c r="A14627" t="s">
        <v>21927</v>
      </c>
      <c r="B14627" s="1">
        <v>46013</v>
      </c>
      <c r="C14627" t="s">
        <v>2452</v>
      </c>
      <c r="D14627" t="s">
        <v>16</v>
      </c>
      <c r="E14627" t="s">
        <v>130</v>
      </c>
      <c r="F14627">
        <v>4</v>
      </c>
      <c r="G14627">
        <v>46539.24</v>
      </c>
      <c r="H14627">
        <v>186156.96</v>
      </c>
      <c r="I14627">
        <f>salesdata[[#This Row],[Total_Sales_INR]]/10000000</f>
        <v>1.8615695999999998E-2</v>
      </c>
      <c r="J14627" t="s">
        <v>18</v>
      </c>
      <c r="K14627" t="s">
        <v>72</v>
      </c>
      <c r="L14627">
        <v>4</v>
      </c>
      <c r="M14627" t="s">
        <v>123</v>
      </c>
      <c r="N14627" t="s">
        <v>213</v>
      </c>
      <c r="O14627" t="s">
        <v>22</v>
      </c>
    </row>
    <row r="14628" spans="1:15">
      <c r="A14628" t="s">
        <v>21928</v>
      </c>
      <c r="B14628" s="1">
        <v>45813</v>
      </c>
      <c r="C14628" t="s">
        <v>7574</v>
      </c>
      <c r="D14628" t="s">
        <v>32</v>
      </c>
      <c r="E14628" t="s">
        <v>33</v>
      </c>
      <c r="F14628">
        <v>4</v>
      </c>
      <c r="G14628">
        <v>14042.41</v>
      </c>
      <c r="H14628">
        <v>56169.64</v>
      </c>
      <c r="I14628">
        <f>salesdata[[#This Row],[Total_Sales_INR]]/10000000</f>
        <v>5.6169640000000003E-3</v>
      </c>
      <c r="J14628" t="s">
        <v>18</v>
      </c>
      <c r="K14628" t="s">
        <v>72</v>
      </c>
      <c r="L14628">
        <v>2</v>
      </c>
      <c r="M14628" t="s">
        <v>141</v>
      </c>
      <c r="N14628" t="s">
        <v>21</v>
      </c>
      <c r="O14628" t="s">
        <v>22</v>
      </c>
    </row>
    <row r="14629" spans="1:15">
      <c r="A14629" t="s">
        <v>21929</v>
      </c>
      <c r="B14629" s="1">
        <v>45798</v>
      </c>
      <c r="C14629" t="s">
        <v>1754</v>
      </c>
      <c r="D14629" t="s">
        <v>102</v>
      </c>
      <c r="E14629" t="s">
        <v>155</v>
      </c>
      <c r="F14629">
        <v>4</v>
      </c>
      <c r="G14629">
        <v>3621.67</v>
      </c>
      <c r="H14629">
        <v>14486.68</v>
      </c>
      <c r="I14629">
        <f>salesdata[[#This Row],[Total_Sales_INR]]/10000000</f>
        <v>1.448668E-3</v>
      </c>
      <c r="J14629" t="s">
        <v>18</v>
      </c>
      <c r="K14629" t="s">
        <v>19</v>
      </c>
      <c r="L14629">
        <v>5</v>
      </c>
      <c r="M14629" t="s">
        <v>51</v>
      </c>
      <c r="N14629" t="s">
        <v>37</v>
      </c>
      <c r="O14629" t="s">
        <v>22</v>
      </c>
    </row>
    <row r="14630" spans="1:15">
      <c r="A14630" t="s">
        <v>21930</v>
      </c>
      <c r="B14630" s="1">
        <v>45754</v>
      </c>
      <c r="C14630" t="s">
        <v>8840</v>
      </c>
      <c r="D14630" t="s">
        <v>45</v>
      </c>
      <c r="E14630" t="s">
        <v>65</v>
      </c>
      <c r="F14630">
        <v>1</v>
      </c>
      <c r="G14630">
        <v>27734.080000000002</v>
      </c>
      <c r="H14630">
        <v>27734.080000000002</v>
      </c>
      <c r="I14630">
        <f>salesdata[[#This Row],[Total_Sales_INR]]/10000000</f>
        <v>2.7734080000000002E-3</v>
      </c>
      <c r="J14630" t="s">
        <v>47</v>
      </c>
      <c r="K14630" t="s">
        <v>19</v>
      </c>
      <c r="L14630">
        <v>3</v>
      </c>
      <c r="M14630" t="s">
        <v>36</v>
      </c>
      <c r="N14630" t="s">
        <v>112</v>
      </c>
      <c r="O14630" t="s">
        <v>22</v>
      </c>
    </row>
    <row r="14631" spans="1:15">
      <c r="A14631" t="s">
        <v>21931</v>
      </c>
      <c r="B14631" s="1">
        <v>45762</v>
      </c>
      <c r="C14631" t="s">
        <v>24</v>
      </c>
      <c r="D14631" t="s">
        <v>25</v>
      </c>
      <c r="E14631" t="s">
        <v>91</v>
      </c>
      <c r="F14631">
        <v>1</v>
      </c>
      <c r="G14631">
        <v>3320.01</v>
      </c>
      <c r="H14631">
        <v>3320.01</v>
      </c>
      <c r="I14631">
        <f>salesdata[[#This Row],[Total_Sales_INR]]/10000000</f>
        <v>3.3200100000000001E-4</v>
      </c>
      <c r="J14631" t="s">
        <v>18</v>
      </c>
      <c r="K14631" t="s">
        <v>35</v>
      </c>
      <c r="L14631">
        <v>1</v>
      </c>
      <c r="M14631" t="s">
        <v>181</v>
      </c>
      <c r="N14631" t="s">
        <v>156</v>
      </c>
      <c r="O14631" t="s">
        <v>22</v>
      </c>
    </row>
    <row r="14632" spans="1:15">
      <c r="A14632" t="s">
        <v>21932</v>
      </c>
      <c r="B14632" s="1">
        <v>45920</v>
      </c>
      <c r="C14632" t="s">
        <v>3385</v>
      </c>
      <c r="D14632" t="s">
        <v>102</v>
      </c>
      <c r="E14632" t="s">
        <v>118</v>
      </c>
      <c r="F14632">
        <v>3</v>
      </c>
      <c r="G14632">
        <v>40218.129999999997</v>
      </c>
      <c r="H14632">
        <v>120654.39</v>
      </c>
      <c r="I14632">
        <f>salesdata[[#This Row],[Total_Sales_INR]]/10000000</f>
        <v>1.2065439000000001E-2</v>
      </c>
      <c r="J14632" t="s">
        <v>47</v>
      </c>
      <c r="K14632" t="s">
        <v>35</v>
      </c>
      <c r="L14632">
        <v>4</v>
      </c>
      <c r="M14632" t="s">
        <v>160</v>
      </c>
      <c r="N14632" t="s">
        <v>48</v>
      </c>
      <c r="O14632" t="s">
        <v>22</v>
      </c>
    </row>
    <row r="14633" spans="1:15">
      <c r="A14633" t="s">
        <v>21933</v>
      </c>
      <c r="B14633" s="1">
        <v>46019</v>
      </c>
      <c r="C14633" t="s">
        <v>21934</v>
      </c>
      <c r="D14633" t="s">
        <v>32</v>
      </c>
      <c r="E14633" t="s">
        <v>40</v>
      </c>
      <c r="F14633">
        <v>1</v>
      </c>
      <c r="G14633">
        <v>3328.44</v>
      </c>
      <c r="H14633">
        <v>3328.44</v>
      </c>
      <c r="I14633">
        <f>salesdata[[#This Row],[Total_Sales_INR]]/10000000</f>
        <v>3.32844E-4</v>
      </c>
      <c r="J14633" t="s">
        <v>34</v>
      </c>
      <c r="K14633" t="s">
        <v>72</v>
      </c>
      <c r="L14633">
        <v>1</v>
      </c>
      <c r="M14633" t="s">
        <v>107</v>
      </c>
      <c r="N14633" t="s">
        <v>360</v>
      </c>
      <c r="O14633" t="s">
        <v>22</v>
      </c>
    </row>
    <row r="14634" spans="1:15">
      <c r="A14634" t="s">
        <v>21935</v>
      </c>
      <c r="B14634" s="1">
        <v>45890</v>
      </c>
      <c r="C14634" t="s">
        <v>10623</v>
      </c>
      <c r="D14634" t="s">
        <v>16</v>
      </c>
      <c r="E14634" t="s">
        <v>137</v>
      </c>
      <c r="F14634">
        <v>2</v>
      </c>
      <c r="G14634">
        <v>20744.18</v>
      </c>
      <c r="H14634">
        <v>41488.36</v>
      </c>
      <c r="I14634">
        <f>salesdata[[#This Row],[Total_Sales_INR]]/10000000</f>
        <v>4.1488360000000004E-3</v>
      </c>
      <c r="J14634" t="s">
        <v>18</v>
      </c>
      <c r="K14634" t="s">
        <v>72</v>
      </c>
      <c r="L14634">
        <v>5</v>
      </c>
      <c r="M14634" t="s">
        <v>41</v>
      </c>
      <c r="N14634" t="s">
        <v>94</v>
      </c>
      <c r="O14634" t="s">
        <v>22</v>
      </c>
    </row>
    <row r="14635" spans="1:15">
      <c r="A14635" t="s">
        <v>21936</v>
      </c>
      <c r="B14635" s="1">
        <v>45898</v>
      </c>
      <c r="C14635" t="s">
        <v>1923</v>
      </c>
      <c r="D14635" t="s">
        <v>102</v>
      </c>
      <c r="E14635" t="s">
        <v>118</v>
      </c>
      <c r="F14635">
        <v>3</v>
      </c>
      <c r="G14635">
        <v>27143.99</v>
      </c>
      <c r="H14635">
        <v>81431.97</v>
      </c>
      <c r="I14635">
        <f>salesdata[[#This Row],[Total_Sales_INR]]/10000000</f>
        <v>8.1431969999999996E-3</v>
      </c>
      <c r="J14635" t="s">
        <v>18</v>
      </c>
      <c r="K14635" t="s">
        <v>72</v>
      </c>
      <c r="L14635">
        <v>3</v>
      </c>
      <c r="M14635" t="s">
        <v>77</v>
      </c>
      <c r="N14635" t="s">
        <v>150</v>
      </c>
      <c r="O14635" t="s">
        <v>22</v>
      </c>
    </row>
    <row r="14636" spans="1:15">
      <c r="A14636" t="s">
        <v>21937</v>
      </c>
      <c r="B14636" s="1">
        <v>45715</v>
      </c>
      <c r="C14636" t="s">
        <v>355</v>
      </c>
      <c r="D14636" t="s">
        <v>102</v>
      </c>
      <c r="E14636" t="s">
        <v>155</v>
      </c>
      <c r="F14636">
        <v>3</v>
      </c>
      <c r="G14636">
        <v>15554.77</v>
      </c>
      <c r="H14636">
        <v>46664.31</v>
      </c>
      <c r="I14636">
        <f>salesdata[[#This Row],[Total_Sales_INR]]/10000000</f>
        <v>4.6664309999999995E-3</v>
      </c>
      <c r="J14636" t="s">
        <v>34</v>
      </c>
      <c r="K14636" t="s">
        <v>35</v>
      </c>
      <c r="L14636">
        <v>1</v>
      </c>
      <c r="M14636" t="s">
        <v>119</v>
      </c>
      <c r="N14636" t="s">
        <v>78</v>
      </c>
      <c r="O14636" t="s">
        <v>22</v>
      </c>
    </row>
    <row r="14637" spans="1:15">
      <c r="A14637" t="s">
        <v>21938</v>
      </c>
      <c r="B14637" s="1">
        <v>45701</v>
      </c>
      <c r="C14637" t="s">
        <v>1120</v>
      </c>
      <c r="D14637" t="s">
        <v>25</v>
      </c>
      <c r="E14637" t="s">
        <v>140</v>
      </c>
      <c r="F14637">
        <v>5</v>
      </c>
      <c r="G14637">
        <v>13071.21</v>
      </c>
      <c r="H14637">
        <v>65356.05</v>
      </c>
      <c r="I14637">
        <f>salesdata[[#This Row],[Total_Sales_INR]]/10000000</f>
        <v>6.5356049999999999E-3</v>
      </c>
      <c r="J14637" t="s">
        <v>34</v>
      </c>
      <c r="K14637" t="s">
        <v>35</v>
      </c>
      <c r="L14637">
        <v>3</v>
      </c>
      <c r="M14637" t="s">
        <v>36</v>
      </c>
      <c r="N14637" t="s">
        <v>178</v>
      </c>
      <c r="O14637" t="s">
        <v>22</v>
      </c>
    </row>
    <row r="14638" spans="1:15">
      <c r="A14638" t="s">
        <v>21939</v>
      </c>
      <c r="B14638" s="1">
        <v>45852</v>
      </c>
      <c r="C14638" t="s">
        <v>9463</v>
      </c>
      <c r="D14638" t="s">
        <v>45</v>
      </c>
      <c r="E14638" t="s">
        <v>46</v>
      </c>
      <c r="F14638">
        <v>3</v>
      </c>
      <c r="G14638">
        <v>9122.89</v>
      </c>
      <c r="H14638">
        <v>27368.67</v>
      </c>
      <c r="I14638">
        <f>salesdata[[#This Row],[Total_Sales_INR]]/10000000</f>
        <v>2.736867E-3</v>
      </c>
      <c r="J14638" t="s">
        <v>27</v>
      </c>
      <c r="K14638" t="s">
        <v>72</v>
      </c>
      <c r="L14638">
        <v>2</v>
      </c>
      <c r="M14638" t="s">
        <v>265</v>
      </c>
      <c r="N14638" t="s">
        <v>82</v>
      </c>
      <c r="O14638" t="s">
        <v>22</v>
      </c>
    </row>
    <row r="14639" spans="1:15">
      <c r="A14639" t="s">
        <v>21940</v>
      </c>
      <c r="B14639" s="1">
        <v>45966</v>
      </c>
      <c r="C14639" t="s">
        <v>6373</v>
      </c>
      <c r="D14639" t="s">
        <v>32</v>
      </c>
      <c r="E14639" t="s">
        <v>33</v>
      </c>
      <c r="F14639">
        <v>4</v>
      </c>
      <c r="G14639">
        <v>15724.56</v>
      </c>
      <c r="H14639">
        <v>62898.239999999998</v>
      </c>
      <c r="I14639">
        <f>salesdata[[#This Row],[Total_Sales_INR]]/10000000</f>
        <v>6.2898239999999994E-3</v>
      </c>
      <c r="J14639" t="s">
        <v>18</v>
      </c>
      <c r="K14639" t="s">
        <v>35</v>
      </c>
      <c r="L14639">
        <v>2</v>
      </c>
      <c r="M14639" t="s">
        <v>104</v>
      </c>
      <c r="N14639" t="s">
        <v>37</v>
      </c>
      <c r="O14639" t="s">
        <v>22</v>
      </c>
    </row>
    <row r="14640" spans="1:15">
      <c r="A14640" t="s">
        <v>21941</v>
      </c>
      <c r="B14640" s="1">
        <v>45826</v>
      </c>
      <c r="C14640" t="s">
        <v>6679</v>
      </c>
      <c r="D14640" t="s">
        <v>16</v>
      </c>
      <c r="E14640" t="s">
        <v>130</v>
      </c>
      <c r="F14640">
        <v>1</v>
      </c>
      <c r="G14640">
        <v>19275.34</v>
      </c>
      <c r="H14640">
        <v>19275.34</v>
      </c>
      <c r="I14640">
        <f>salesdata[[#This Row],[Total_Sales_INR]]/10000000</f>
        <v>1.9275340000000001E-3</v>
      </c>
      <c r="J14640" t="s">
        <v>47</v>
      </c>
      <c r="K14640" t="s">
        <v>35</v>
      </c>
      <c r="L14640">
        <v>2</v>
      </c>
      <c r="M14640" t="s">
        <v>104</v>
      </c>
      <c r="N14640" t="s">
        <v>78</v>
      </c>
      <c r="O14640" t="s">
        <v>22</v>
      </c>
    </row>
    <row r="14641" spans="1:15">
      <c r="A14641" t="s">
        <v>21942</v>
      </c>
      <c r="B14641" s="1">
        <v>45688</v>
      </c>
      <c r="C14641" t="s">
        <v>7556</v>
      </c>
      <c r="D14641" t="s">
        <v>25</v>
      </c>
      <c r="E14641" t="s">
        <v>26</v>
      </c>
      <c r="F14641">
        <v>5</v>
      </c>
      <c r="G14641">
        <v>41057</v>
      </c>
      <c r="H14641">
        <v>205285</v>
      </c>
      <c r="I14641">
        <f>salesdata[[#This Row],[Total_Sales_INR]]/10000000</f>
        <v>2.0528500000000002E-2</v>
      </c>
      <c r="J14641" t="s">
        <v>34</v>
      </c>
      <c r="K14641" t="s">
        <v>35</v>
      </c>
      <c r="L14641">
        <v>4</v>
      </c>
      <c r="M14641" t="s">
        <v>160</v>
      </c>
      <c r="N14641" t="s">
        <v>69</v>
      </c>
      <c r="O14641" t="s">
        <v>22</v>
      </c>
    </row>
    <row r="14642" spans="1:15">
      <c r="A14642" t="s">
        <v>21943</v>
      </c>
      <c r="B14642" s="1">
        <v>45892</v>
      </c>
      <c r="C14642" t="s">
        <v>10990</v>
      </c>
      <c r="D14642" t="s">
        <v>45</v>
      </c>
      <c r="E14642" t="s">
        <v>65</v>
      </c>
      <c r="F14642">
        <v>5</v>
      </c>
      <c r="G14642">
        <v>41129.56</v>
      </c>
      <c r="H14642">
        <v>205647.8</v>
      </c>
      <c r="I14642">
        <f>salesdata[[#This Row],[Total_Sales_INR]]/10000000</f>
        <v>2.0564779999999998E-2</v>
      </c>
      <c r="J14642" t="s">
        <v>27</v>
      </c>
      <c r="K14642" t="s">
        <v>19</v>
      </c>
      <c r="L14642">
        <v>4</v>
      </c>
      <c r="M14642" t="s">
        <v>198</v>
      </c>
      <c r="N14642" t="s">
        <v>94</v>
      </c>
      <c r="O14642" t="s">
        <v>22</v>
      </c>
    </row>
    <row r="14643" spans="1:15">
      <c r="A14643" t="s">
        <v>21944</v>
      </c>
      <c r="B14643" s="1">
        <v>46009</v>
      </c>
      <c r="C14643" t="s">
        <v>21945</v>
      </c>
      <c r="D14643" t="s">
        <v>32</v>
      </c>
      <c r="E14643" t="s">
        <v>33</v>
      </c>
      <c r="F14643">
        <v>5</v>
      </c>
      <c r="G14643">
        <v>48584.4</v>
      </c>
      <c r="H14643">
        <v>242922</v>
      </c>
      <c r="I14643">
        <f>salesdata[[#This Row],[Total_Sales_INR]]/10000000</f>
        <v>2.42922E-2</v>
      </c>
      <c r="J14643" t="s">
        <v>18</v>
      </c>
      <c r="K14643" t="s">
        <v>72</v>
      </c>
      <c r="L14643">
        <v>4</v>
      </c>
      <c r="M14643" t="s">
        <v>88</v>
      </c>
      <c r="N14643" t="s">
        <v>167</v>
      </c>
      <c r="O14643" t="s">
        <v>22</v>
      </c>
    </row>
    <row r="14644" spans="1:15">
      <c r="A14644" t="s">
        <v>21946</v>
      </c>
      <c r="B14644" s="1">
        <v>45769</v>
      </c>
      <c r="C14644" t="s">
        <v>21947</v>
      </c>
      <c r="D14644" t="s">
        <v>102</v>
      </c>
      <c r="E14644" t="s">
        <v>193</v>
      </c>
      <c r="F14644">
        <v>4</v>
      </c>
      <c r="G14644">
        <v>45356.93</v>
      </c>
      <c r="H14644">
        <v>181427.72</v>
      </c>
      <c r="I14644">
        <f>salesdata[[#This Row],[Total_Sales_INR]]/10000000</f>
        <v>1.8142772000000001E-2</v>
      </c>
      <c r="J14644" t="s">
        <v>27</v>
      </c>
      <c r="K14644" t="s">
        <v>19</v>
      </c>
      <c r="L14644">
        <v>1</v>
      </c>
      <c r="M14644" t="s">
        <v>107</v>
      </c>
      <c r="N14644" t="s">
        <v>21</v>
      </c>
      <c r="O14644" t="s">
        <v>22</v>
      </c>
    </row>
    <row r="14645" spans="1:15">
      <c r="A14645" t="s">
        <v>21948</v>
      </c>
      <c r="B14645" s="1">
        <v>45726</v>
      </c>
      <c r="C14645" t="s">
        <v>21949</v>
      </c>
      <c r="D14645" t="s">
        <v>102</v>
      </c>
      <c r="E14645" t="s">
        <v>103</v>
      </c>
      <c r="F14645">
        <v>4</v>
      </c>
      <c r="G14645">
        <v>9627.59</v>
      </c>
      <c r="H14645">
        <v>38510.36</v>
      </c>
      <c r="I14645">
        <f>salesdata[[#This Row],[Total_Sales_INR]]/10000000</f>
        <v>3.851036E-3</v>
      </c>
      <c r="J14645" t="s">
        <v>47</v>
      </c>
      <c r="K14645" t="s">
        <v>35</v>
      </c>
      <c r="L14645">
        <v>3</v>
      </c>
      <c r="M14645" t="s">
        <v>77</v>
      </c>
      <c r="N14645" t="s">
        <v>216</v>
      </c>
      <c r="O14645" t="s">
        <v>22</v>
      </c>
    </row>
    <row r="14646" spans="1:15">
      <c r="A14646" t="s">
        <v>21950</v>
      </c>
      <c r="B14646" s="1">
        <v>45948</v>
      </c>
      <c r="C14646" t="s">
        <v>76</v>
      </c>
      <c r="D14646" t="s">
        <v>102</v>
      </c>
      <c r="E14646" t="s">
        <v>184</v>
      </c>
      <c r="F14646">
        <v>3</v>
      </c>
      <c r="G14646">
        <v>36911.17</v>
      </c>
      <c r="H14646">
        <v>110733.51</v>
      </c>
      <c r="I14646">
        <f>salesdata[[#This Row],[Total_Sales_INR]]/10000000</f>
        <v>1.1073350999999999E-2</v>
      </c>
      <c r="J14646" t="s">
        <v>18</v>
      </c>
      <c r="K14646" t="s">
        <v>19</v>
      </c>
      <c r="L14646">
        <v>4</v>
      </c>
      <c r="M14646" t="s">
        <v>160</v>
      </c>
      <c r="N14646" t="s">
        <v>57</v>
      </c>
      <c r="O14646" t="s">
        <v>22</v>
      </c>
    </row>
    <row r="14647" spans="1:15">
      <c r="A14647" t="s">
        <v>21951</v>
      </c>
      <c r="B14647" s="1">
        <v>45768</v>
      </c>
      <c r="C14647" t="s">
        <v>12698</v>
      </c>
      <c r="D14647" t="s">
        <v>102</v>
      </c>
      <c r="E14647" t="s">
        <v>193</v>
      </c>
      <c r="F14647">
        <v>5</v>
      </c>
      <c r="G14647">
        <v>3062.93</v>
      </c>
      <c r="H14647">
        <v>15314.65</v>
      </c>
      <c r="I14647">
        <f>salesdata[[#This Row],[Total_Sales_INR]]/10000000</f>
        <v>1.5314649999999999E-3</v>
      </c>
      <c r="J14647" t="s">
        <v>18</v>
      </c>
      <c r="K14647" t="s">
        <v>35</v>
      </c>
      <c r="L14647">
        <v>3</v>
      </c>
      <c r="M14647" t="s">
        <v>190</v>
      </c>
      <c r="N14647" t="s">
        <v>74</v>
      </c>
      <c r="O14647" t="s">
        <v>22</v>
      </c>
    </row>
    <row r="14648" spans="1:15">
      <c r="A14648" t="s">
        <v>21952</v>
      </c>
      <c r="B14648" s="1">
        <v>45757</v>
      </c>
      <c r="C14648" t="s">
        <v>582</v>
      </c>
      <c r="D14648" t="s">
        <v>25</v>
      </c>
      <c r="E14648" t="s">
        <v>140</v>
      </c>
      <c r="F14648">
        <v>2</v>
      </c>
      <c r="G14648">
        <v>3697.98</v>
      </c>
      <c r="H14648">
        <v>7395.96</v>
      </c>
      <c r="I14648">
        <f>salesdata[[#This Row],[Total_Sales_INR]]/10000000</f>
        <v>7.3959600000000003E-4</v>
      </c>
      <c r="J14648" t="s">
        <v>18</v>
      </c>
      <c r="K14648" t="s">
        <v>19</v>
      </c>
      <c r="L14648">
        <v>5</v>
      </c>
      <c r="M14648" t="s">
        <v>41</v>
      </c>
      <c r="N14648" t="s">
        <v>57</v>
      </c>
      <c r="O14648" t="s">
        <v>22</v>
      </c>
    </row>
    <row r="14649" spans="1:15">
      <c r="A14649" t="s">
        <v>21953</v>
      </c>
      <c r="B14649" s="1">
        <v>45755</v>
      </c>
      <c r="C14649" t="s">
        <v>6032</v>
      </c>
      <c r="D14649" t="s">
        <v>32</v>
      </c>
      <c r="E14649" t="s">
        <v>309</v>
      </c>
      <c r="F14649">
        <v>3</v>
      </c>
      <c r="G14649">
        <v>49923.48</v>
      </c>
      <c r="H14649">
        <v>149770.44</v>
      </c>
      <c r="I14649">
        <f>salesdata[[#This Row],[Total_Sales_INR]]/10000000</f>
        <v>1.4977044E-2</v>
      </c>
      <c r="J14649" t="s">
        <v>18</v>
      </c>
      <c r="K14649" t="s">
        <v>35</v>
      </c>
      <c r="L14649">
        <v>4</v>
      </c>
      <c r="M14649" t="s">
        <v>88</v>
      </c>
      <c r="N14649" t="s">
        <v>69</v>
      </c>
      <c r="O14649" t="s">
        <v>22</v>
      </c>
    </row>
    <row r="14650" spans="1:15">
      <c r="A14650" t="s">
        <v>21954</v>
      </c>
      <c r="B14650" s="1">
        <v>45993</v>
      </c>
      <c r="C14650" t="s">
        <v>10466</v>
      </c>
      <c r="D14650" t="s">
        <v>16</v>
      </c>
      <c r="E14650" t="s">
        <v>17</v>
      </c>
      <c r="F14650">
        <v>5</v>
      </c>
      <c r="G14650">
        <v>13046.18</v>
      </c>
      <c r="H14650">
        <v>65230.9</v>
      </c>
      <c r="I14650">
        <f>salesdata[[#This Row],[Total_Sales_INR]]/10000000</f>
        <v>6.5230900000000005E-3</v>
      </c>
      <c r="J14650" t="s">
        <v>18</v>
      </c>
      <c r="K14650" t="s">
        <v>19</v>
      </c>
      <c r="L14650">
        <v>1</v>
      </c>
      <c r="M14650" t="s">
        <v>68</v>
      </c>
      <c r="N14650" t="s">
        <v>156</v>
      </c>
      <c r="O14650" t="s">
        <v>22</v>
      </c>
    </row>
    <row r="14651" spans="1:15">
      <c r="A14651" t="s">
        <v>21955</v>
      </c>
      <c r="B14651" s="1">
        <v>45998</v>
      </c>
      <c r="C14651" t="s">
        <v>9272</v>
      </c>
      <c r="D14651" t="s">
        <v>45</v>
      </c>
      <c r="E14651" t="s">
        <v>46</v>
      </c>
      <c r="F14651">
        <v>3</v>
      </c>
      <c r="G14651">
        <v>5353.88</v>
      </c>
      <c r="H14651">
        <v>16061.64</v>
      </c>
      <c r="I14651">
        <f>salesdata[[#This Row],[Total_Sales_INR]]/10000000</f>
        <v>1.606164E-3</v>
      </c>
      <c r="J14651" t="s">
        <v>47</v>
      </c>
      <c r="K14651" t="s">
        <v>35</v>
      </c>
      <c r="L14651">
        <v>1</v>
      </c>
      <c r="M14651" t="s">
        <v>107</v>
      </c>
      <c r="N14651" t="s">
        <v>213</v>
      </c>
      <c r="O14651" t="s">
        <v>22</v>
      </c>
    </row>
    <row r="14652" spans="1:15">
      <c r="A14652" t="s">
        <v>21956</v>
      </c>
      <c r="B14652" s="1">
        <v>45936</v>
      </c>
      <c r="C14652" t="s">
        <v>21063</v>
      </c>
      <c r="D14652" t="s">
        <v>45</v>
      </c>
      <c r="E14652" t="s">
        <v>85</v>
      </c>
      <c r="F14652">
        <v>2</v>
      </c>
      <c r="G14652">
        <v>26631.78</v>
      </c>
      <c r="H14652">
        <v>53263.56</v>
      </c>
      <c r="I14652">
        <f>salesdata[[#This Row],[Total_Sales_INR]]/10000000</f>
        <v>5.326356E-3</v>
      </c>
      <c r="J14652" t="s">
        <v>47</v>
      </c>
      <c r="K14652" t="s">
        <v>72</v>
      </c>
      <c r="L14652">
        <v>5</v>
      </c>
      <c r="M14652" t="s">
        <v>73</v>
      </c>
      <c r="N14652" t="s">
        <v>127</v>
      </c>
      <c r="O14652" t="s">
        <v>22</v>
      </c>
    </row>
    <row r="14653" spans="1:15">
      <c r="A14653" t="s">
        <v>21957</v>
      </c>
      <c r="B14653" s="1">
        <v>45802</v>
      </c>
      <c r="C14653" t="s">
        <v>16583</v>
      </c>
      <c r="D14653" t="s">
        <v>32</v>
      </c>
      <c r="E14653" t="s">
        <v>81</v>
      </c>
      <c r="F14653">
        <v>4</v>
      </c>
      <c r="G14653">
        <v>30317.919999999998</v>
      </c>
      <c r="H14653">
        <v>121271.67999999999</v>
      </c>
      <c r="I14653">
        <f>salesdata[[#This Row],[Total_Sales_INR]]/10000000</f>
        <v>1.2127167999999999E-2</v>
      </c>
      <c r="J14653" t="s">
        <v>27</v>
      </c>
      <c r="K14653" t="s">
        <v>35</v>
      </c>
      <c r="L14653">
        <v>5</v>
      </c>
      <c r="M14653" t="s">
        <v>73</v>
      </c>
      <c r="N14653" t="s">
        <v>216</v>
      </c>
      <c r="O14653" t="s">
        <v>22</v>
      </c>
    </row>
    <row r="14654" spans="1:15">
      <c r="A14654" t="s">
        <v>21958</v>
      </c>
      <c r="B14654" s="1">
        <v>45688</v>
      </c>
      <c r="C14654" t="s">
        <v>10832</v>
      </c>
      <c r="D14654" t="s">
        <v>102</v>
      </c>
      <c r="E14654" t="s">
        <v>155</v>
      </c>
      <c r="F14654">
        <v>3</v>
      </c>
      <c r="G14654">
        <v>18518.080000000002</v>
      </c>
      <c r="H14654">
        <v>55554.239999999998</v>
      </c>
      <c r="I14654">
        <f>salesdata[[#This Row],[Total_Sales_INR]]/10000000</f>
        <v>5.5554239999999998E-3</v>
      </c>
      <c r="J14654" t="s">
        <v>27</v>
      </c>
      <c r="K14654" t="s">
        <v>72</v>
      </c>
      <c r="L14654">
        <v>4</v>
      </c>
      <c r="M14654" t="s">
        <v>185</v>
      </c>
      <c r="N14654" t="s">
        <v>69</v>
      </c>
      <c r="O14654" t="s">
        <v>22</v>
      </c>
    </row>
    <row r="14655" spans="1:15">
      <c r="A14655" t="s">
        <v>21959</v>
      </c>
      <c r="B14655" s="1">
        <v>45841</v>
      </c>
      <c r="C14655" t="s">
        <v>21960</v>
      </c>
      <c r="D14655" t="s">
        <v>32</v>
      </c>
      <c r="E14655" t="s">
        <v>81</v>
      </c>
      <c r="F14655">
        <v>5</v>
      </c>
      <c r="G14655">
        <v>7258.79</v>
      </c>
      <c r="H14655">
        <v>36293.949999999997</v>
      </c>
      <c r="I14655">
        <f>salesdata[[#This Row],[Total_Sales_INR]]/10000000</f>
        <v>3.6293949999999997E-3</v>
      </c>
      <c r="J14655" t="s">
        <v>27</v>
      </c>
      <c r="K14655" t="s">
        <v>72</v>
      </c>
      <c r="L14655">
        <v>3</v>
      </c>
      <c r="M14655" t="s">
        <v>77</v>
      </c>
      <c r="N14655" t="s">
        <v>156</v>
      </c>
      <c r="O14655" t="s">
        <v>22</v>
      </c>
    </row>
    <row r="14656" spans="1:15">
      <c r="A14656" t="s">
        <v>21961</v>
      </c>
      <c r="B14656" s="1">
        <v>45679</v>
      </c>
      <c r="C14656" t="s">
        <v>4843</v>
      </c>
      <c r="D14656" t="s">
        <v>102</v>
      </c>
      <c r="E14656" t="s">
        <v>103</v>
      </c>
      <c r="F14656">
        <v>2</v>
      </c>
      <c r="G14656">
        <v>25249.05</v>
      </c>
      <c r="H14656">
        <v>50498.1</v>
      </c>
      <c r="I14656">
        <f>salesdata[[#This Row],[Total_Sales_INR]]/10000000</f>
        <v>5.0498100000000001E-3</v>
      </c>
      <c r="J14656" t="s">
        <v>47</v>
      </c>
      <c r="K14656" t="s">
        <v>19</v>
      </c>
      <c r="L14656">
        <v>1</v>
      </c>
      <c r="M14656" t="s">
        <v>181</v>
      </c>
      <c r="N14656" t="s">
        <v>82</v>
      </c>
      <c r="O14656" t="s">
        <v>22</v>
      </c>
    </row>
    <row r="14657" spans="1:15">
      <c r="A14657" t="s">
        <v>21962</v>
      </c>
      <c r="B14657" s="1">
        <v>45834</v>
      </c>
      <c r="C14657" t="s">
        <v>10860</v>
      </c>
      <c r="D14657" t="s">
        <v>16</v>
      </c>
      <c r="E14657" t="s">
        <v>17</v>
      </c>
      <c r="F14657">
        <v>3</v>
      </c>
      <c r="G14657">
        <v>878.77</v>
      </c>
      <c r="H14657">
        <v>2636.31</v>
      </c>
      <c r="I14657">
        <f>salesdata[[#This Row],[Total_Sales_INR]]/10000000</f>
        <v>2.6363100000000001E-4</v>
      </c>
      <c r="J14657" t="s">
        <v>34</v>
      </c>
      <c r="K14657" t="s">
        <v>72</v>
      </c>
      <c r="L14657">
        <v>2</v>
      </c>
      <c r="M14657" t="s">
        <v>265</v>
      </c>
      <c r="N14657" t="s">
        <v>37</v>
      </c>
      <c r="O14657" t="s">
        <v>22</v>
      </c>
    </row>
    <row r="14658" spans="1:15">
      <c r="A14658" t="s">
        <v>21963</v>
      </c>
      <c r="B14658" s="1">
        <v>45943</v>
      </c>
      <c r="C14658" t="s">
        <v>4905</v>
      </c>
      <c r="D14658" t="s">
        <v>25</v>
      </c>
      <c r="E14658" t="s">
        <v>26</v>
      </c>
      <c r="F14658">
        <v>2</v>
      </c>
      <c r="G14658">
        <v>18442.2</v>
      </c>
      <c r="H14658">
        <v>36884.400000000001</v>
      </c>
      <c r="I14658">
        <f>salesdata[[#This Row],[Total_Sales_INR]]/10000000</f>
        <v>3.6884400000000003E-3</v>
      </c>
      <c r="J14658" t="s">
        <v>47</v>
      </c>
      <c r="K14658" t="s">
        <v>35</v>
      </c>
      <c r="L14658">
        <v>4</v>
      </c>
      <c r="M14658" t="s">
        <v>198</v>
      </c>
      <c r="N14658" t="s">
        <v>69</v>
      </c>
      <c r="O14658" t="s">
        <v>22</v>
      </c>
    </row>
    <row r="14659" spans="1:15">
      <c r="A14659" t="s">
        <v>21964</v>
      </c>
      <c r="B14659" s="1">
        <v>45727</v>
      </c>
      <c r="C14659" t="s">
        <v>8018</v>
      </c>
      <c r="D14659" t="s">
        <v>16</v>
      </c>
      <c r="E14659" t="s">
        <v>159</v>
      </c>
      <c r="F14659">
        <v>4</v>
      </c>
      <c r="G14659">
        <v>7495.35</v>
      </c>
      <c r="H14659">
        <v>29981.4</v>
      </c>
      <c r="I14659">
        <f>salesdata[[#This Row],[Total_Sales_INR]]/10000000</f>
        <v>2.9981400000000003E-3</v>
      </c>
      <c r="J14659" t="s">
        <v>27</v>
      </c>
      <c r="K14659" t="s">
        <v>35</v>
      </c>
      <c r="L14659">
        <v>3</v>
      </c>
      <c r="M14659" t="s">
        <v>190</v>
      </c>
      <c r="N14659" t="s">
        <v>48</v>
      </c>
      <c r="O14659" t="s">
        <v>22</v>
      </c>
    </row>
    <row r="14660" spans="1:15">
      <c r="A14660" t="s">
        <v>21965</v>
      </c>
      <c r="B14660" s="1">
        <v>45787</v>
      </c>
      <c r="C14660" t="s">
        <v>9679</v>
      </c>
      <c r="D14660" t="s">
        <v>102</v>
      </c>
      <c r="E14660" t="s">
        <v>193</v>
      </c>
      <c r="F14660">
        <v>3</v>
      </c>
      <c r="G14660">
        <v>39348.89</v>
      </c>
      <c r="H14660">
        <v>118046.67</v>
      </c>
      <c r="I14660">
        <f>salesdata[[#This Row],[Total_Sales_INR]]/10000000</f>
        <v>1.1804667E-2</v>
      </c>
      <c r="J14660" t="s">
        <v>47</v>
      </c>
      <c r="K14660" t="s">
        <v>72</v>
      </c>
      <c r="L14660">
        <v>3</v>
      </c>
      <c r="M14660" t="s">
        <v>115</v>
      </c>
      <c r="N14660" t="s">
        <v>178</v>
      </c>
      <c r="O14660" t="s">
        <v>22</v>
      </c>
    </row>
    <row r="14661" spans="1:15">
      <c r="A14661" t="s">
        <v>21966</v>
      </c>
      <c r="B14661" s="1">
        <v>46018</v>
      </c>
      <c r="C14661" t="s">
        <v>21967</v>
      </c>
      <c r="D14661" t="s">
        <v>32</v>
      </c>
      <c r="E14661" t="s">
        <v>33</v>
      </c>
      <c r="F14661">
        <v>2</v>
      </c>
      <c r="G14661">
        <v>48096.76</v>
      </c>
      <c r="H14661">
        <v>96193.52</v>
      </c>
      <c r="I14661">
        <f>salesdata[[#This Row],[Total_Sales_INR]]/10000000</f>
        <v>9.6193520000000012E-3</v>
      </c>
      <c r="J14661" t="s">
        <v>18</v>
      </c>
      <c r="K14661" t="s">
        <v>35</v>
      </c>
      <c r="L14661">
        <v>2</v>
      </c>
      <c r="M14661" t="s">
        <v>265</v>
      </c>
      <c r="N14661" t="s">
        <v>120</v>
      </c>
      <c r="O14661" t="s">
        <v>22</v>
      </c>
    </row>
    <row r="14662" spans="1:15">
      <c r="A14662" t="s">
        <v>21968</v>
      </c>
      <c r="B14662" s="1">
        <v>45732</v>
      </c>
      <c r="C14662" t="s">
        <v>306</v>
      </c>
      <c r="D14662" t="s">
        <v>102</v>
      </c>
      <c r="E14662" t="s">
        <v>118</v>
      </c>
      <c r="F14662">
        <v>4</v>
      </c>
      <c r="G14662">
        <v>2685.46</v>
      </c>
      <c r="H14662">
        <v>10741.84</v>
      </c>
      <c r="I14662">
        <f>salesdata[[#This Row],[Total_Sales_INR]]/10000000</f>
        <v>1.0741839999999999E-3</v>
      </c>
      <c r="J14662" t="s">
        <v>18</v>
      </c>
      <c r="K14662" t="s">
        <v>72</v>
      </c>
      <c r="L14662">
        <v>5</v>
      </c>
      <c r="M14662" t="s">
        <v>51</v>
      </c>
      <c r="N14662" t="s">
        <v>156</v>
      </c>
      <c r="O14662" t="s">
        <v>22</v>
      </c>
    </row>
    <row r="14663" spans="1:15">
      <c r="A14663" t="s">
        <v>21969</v>
      </c>
      <c r="B14663" s="1">
        <v>45712</v>
      </c>
      <c r="C14663" t="s">
        <v>11532</v>
      </c>
      <c r="D14663" t="s">
        <v>32</v>
      </c>
      <c r="E14663" t="s">
        <v>33</v>
      </c>
      <c r="F14663">
        <v>2</v>
      </c>
      <c r="G14663">
        <v>33341.760000000002</v>
      </c>
      <c r="H14663">
        <v>66683.520000000004</v>
      </c>
      <c r="I14663">
        <f>salesdata[[#This Row],[Total_Sales_INR]]/10000000</f>
        <v>6.6683520000000007E-3</v>
      </c>
      <c r="J14663" t="s">
        <v>27</v>
      </c>
      <c r="K14663" t="s">
        <v>19</v>
      </c>
      <c r="L14663">
        <v>3</v>
      </c>
      <c r="M14663" t="s">
        <v>190</v>
      </c>
      <c r="N14663" t="s">
        <v>29</v>
      </c>
      <c r="O14663" t="s">
        <v>22</v>
      </c>
    </row>
    <row r="14664" spans="1:15">
      <c r="A14664" t="s">
        <v>21970</v>
      </c>
      <c r="B14664" s="1">
        <v>45836</v>
      </c>
      <c r="C14664" t="s">
        <v>15925</v>
      </c>
      <c r="D14664" t="s">
        <v>45</v>
      </c>
      <c r="E14664" t="s">
        <v>46</v>
      </c>
      <c r="F14664">
        <v>1</v>
      </c>
      <c r="G14664">
        <v>43134.97</v>
      </c>
      <c r="H14664">
        <v>43134.97</v>
      </c>
      <c r="I14664">
        <f>salesdata[[#This Row],[Total_Sales_INR]]/10000000</f>
        <v>4.3134970000000003E-3</v>
      </c>
      <c r="J14664" t="s">
        <v>18</v>
      </c>
      <c r="K14664" t="s">
        <v>35</v>
      </c>
      <c r="L14664">
        <v>3</v>
      </c>
      <c r="M14664" t="s">
        <v>36</v>
      </c>
      <c r="N14664" t="s">
        <v>82</v>
      </c>
      <c r="O14664" t="s">
        <v>22</v>
      </c>
    </row>
    <row r="14665" spans="1:15">
      <c r="A14665" t="s">
        <v>21971</v>
      </c>
      <c r="B14665" s="1">
        <v>45918</v>
      </c>
      <c r="C14665" t="s">
        <v>21972</v>
      </c>
      <c r="D14665" t="s">
        <v>45</v>
      </c>
      <c r="E14665" t="s">
        <v>46</v>
      </c>
      <c r="F14665">
        <v>1</v>
      </c>
      <c r="G14665">
        <v>23920.98</v>
      </c>
      <c r="H14665">
        <v>23920.98</v>
      </c>
      <c r="I14665">
        <f>salesdata[[#This Row],[Total_Sales_INR]]/10000000</f>
        <v>2.3920980000000001E-3</v>
      </c>
      <c r="J14665" t="s">
        <v>18</v>
      </c>
      <c r="K14665" t="s">
        <v>35</v>
      </c>
      <c r="L14665">
        <v>2</v>
      </c>
      <c r="M14665" t="s">
        <v>141</v>
      </c>
      <c r="N14665" t="s">
        <v>52</v>
      </c>
      <c r="O14665" t="s">
        <v>22</v>
      </c>
    </row>
    <row r="14666" spans="1:15">
      <c r="A14666" t="s">
        <v>21973</v>
      </c>
      <c r="B14666" s="1">
        <v>45842</v>
      </c>
      <c r="C14666" t="s">
        <v>21974</v>
      </c>
      <c r="D14666" t="s">
        <v>45</v>
      </c>
      <c r="E14666" t="s">
        <v>60</v>
      </c>
      <c r="F14666">
        <v>4</v>
      </c>
      <c r="G14666">
        <v>34139.03</v>
      </c>
      <c r="H14666">
        <v>136556.12</v>
      </c>
      <c r="I14666">
        <f>salesdata[[#This Row],[Total_Sales_INR]]/10000000</f>
        <v>1.3655611999999999E-2</v>
      </c>
      <c r="J14666" t="s">
        <v>18</v>
      </c>
      <c r="K14666" t="s">
        <v>19</v>
      </c>
      <c r="L14666">
        <v>5</v>
      </c>
      <c r="M14666" t="s">
        <v>51</v>
      </c>
      <c r="N14666" t="s">
        <v>42</v>
      </c>
      <c r="O14666" t="s">
        <v>22</v>
      </c>
    </row>
    <row r="14667" spans="1:15">
      <c r="A14667" t="s">
        <v>21975</v>
      </c>
      <c r="B14667" s="1">
        <v>45868</v>
      </c>
      <c r="C14667" t="s">
        <v>12643</v>
      </c>
      <c r="D14667" t="s">
        <v>16</v>
      </c>
      <c r="E14667" t="s">
        <v>145</v>
      </c>
      <c r="F14667">
        <v>1</v>
      </c>
      <c r="G14667">
        <v>38135.120000000003</v>
      </c>
      <c r="H14667">
        <v>38135.120000000003</v>
      </c>
      <c r="I14667">
        <f>salesdata[[#This Row],[Total_Sales_INR]]/10000000</f>
        <v>3.8135120000000002E-3</v>
      </c>
      <c r="J14667" t="s">
        <v>47</v>
      </c>
      <c r="K14667" t="s">
        <v>72</v>
      </c>
      <c r="L14667">
        <v>3</v>
      </c>
      <c r="M14667" t="s">
        <v>115</v>
      </c>
      <c r="N14667" t="s">
        <v>37</v>
      </c>
      <c r="O14667" t="s">
        <v>22</v>
      </c>
    </row>
    <row r="14668" spans="1:15">
      <c r="A14668" t="s">
        <v>21976</v>
      </c>
      <c r="B14668" s="1">
        <v>45677</v>
      </c>
      <c r="C14668" t="s">
        <v>7711</v>
      </c>
      <c r="D14668" t="s">
        <v>45</v>
      </c>
      <c r="E14668" t="s">
        <v>60</v>
      </c>
      <c r="F14668">
        <v>2</v>
      </c>
      <c r="G14668">
        <v>16512.77</v>
      </c>
      <c r="H14668">
        <v>33025.54</v>
      </c>
      <c r="I14668">
        <f>salesdata[[#This Row],[Total_Sales_INR]]/10000000</f>
        <v>3.3025540000000001E-3</v>
      </c>
      <c r="J14668" t="s">
        <v>27</v>
      </c>
      <c r="K14668" t="s">
        <v>35</v>
      </c>
      <c r="L14668">
        <v>4</v>
      </c>
      <c r="M14668" t="s">
        <v>160</v>
      </c>
      <c r="N14668" t="s">
        <v>120</v>
      </c>
      <c r="O14668" t="s">
        <v>22</v>
      </c>
    </row>
    <row r="14669" spans="1:15">
      <c r="A14669" t="s">
        <v>21977</v>
      </c>
      <c r="B14669" s="1">
        <v>45946</v>
      </c>
      <c r="C14669" t="s">
        <v>1952</v>
      </c>
      <c r="D14669" t="s">
        <v>25</v>
      </c>
      <c r="E14669" t="s">
        <v>26</v>
      </c>
      <c r="F14669">
        <v>5</v>
      </c>
      <c r="G14669">
        <v>22997.5</v>
      </c>
      <c r="H14669">
        <v>114987.5</v>
      </c>
      <c r="I14669">
        <f>salesdata[[#This Row],[Total_Sales_INR]]/10000000</f>
        <v>1.149875E-2</v>
      </c>
      <c r="J14669" t="s">
        <v>18</v>
      </c>
      <c r="K14669" t="s">
        <v>35</v>
      </c>
      <c r="L14669">
        <v>1</v>
      </c>
      <c r="M14669" t="s">
        <v>68</v>
      </c>
      <c r="N14669" t="s">
        <v>120</v>
      </c>
      <c r="O14669" t="s">
        <v>22</v>
      </c>
    </row>
    <row r="14670" spans="1:15">
      <c r="A14670" t="s">
        <v>21978</v>
      </c>
      <c r="B14670" s="1">
        <v>45912</v>
      </c>
      <c r="C14670" t="s">
        <v>14801</v>
      </c>
      <c r="D14670" t="s">
        <v>45</v>
      </c>
      <c r="E14670" t="s">
        <v>65</v>
      </c>
      <c r="F14670">
        <v>1</v>
      </c>
      <c r="G14670">
        <v>1482.25</v>
      </c>
      <c r="H14670">
        <v>1482.25</v>
      </c>
      <c r="I14670">
        <f>salesdata[[#This Row],[Total_Sales_INR]]/10000000</f>
        <v>1.4822500000000001E-4</v>
      </c>
      <c r="J14670" t="s">
        <v>47</v>
      </c>
      <c r="K14670" t="s">
        <v>35</v>
      </c>
      <c r="L14670">
        <v>5</v>
      </c>
      <c r="M14670" t="s">
        <v>51</v>
      </c>
      <c r="N14670" t="s">
        <v>173</v>
      </c>
      <c r="O14670" t="s">
        <v>22</v>
      </c>
    </row>
    <row r="14671" spans="1:15">
      <c r="A14671" t="s">
        <v>21979</v>
      </c>
      <c r="B14671" s="1">
        <v>45837</v>
      </c>
      <c r="C14671" t="s">
        <v>1424</v>
      </c>
      <c r="D14671" t="s">
        <v>16</v>
      </c>
      <c r="E14671" t="s">
        <v>137</v>
      </c>
      <c r="F14671">
        <v>5</v>
      </c>
      <c r="G14671">
        <v>25774.080000000002</v>
      </c>
      <c r="H14671">
        <v>128870.39999999999</v>
      </c>
      <c r="I14671">
        <f>salesdata[[#This Row],[Total_Sales_INR]]/10000000</f>
        <v>1.2887039999999999E-2</v>
      </c>
      <c r="J14671" t="s">
        <v>34</v>
      </c>
      <c r="K14671" t="s">
        <v>72</v>
      </c>
      <c r="L14671">
        <v>2</v>
      </c>
      <c r="M14671" t="s">
        <v>56</v>
      </c>
      <c r="N14671" t="s">
        <v>97</v>
      </c>
      <c r="O14671" t="s">
        <v>22</v>
      </c>
    </row>
    <row r="14672" spans="1:15">
      <c r="A14672" t="s">
        <v>21980</v>
      </c>
      <c r="B14672" s="1">
        <v>45738</v>
      </c>
      <c r="C14672" t="s">
        <v>11065</v>
      </c>
      <c r="D14672" t="s">
        <v>102</v>
      </c>
      <c r="E14672" t="s">
        <v>103</v>
      </c>
      <c r="F14672">
        <v>4</v>
      </c>
      <c r="G14672">
        <v>19403.8</v>
      </c>
      <c r="H14672">
        <v>77615.199999999997</v>
      </c>
      <c r="I14672">
        <f>salesdata[[#This Row],[Total_Sales_INR]]/10000000</f>
        <v>7.7615200000000001E-3</v>
      </c>
      <c r="J14672" t="s">
        <v>27</v>
      </c>
      <c r="K14672" t="s">
        <v>19</v>
      </c>
      <c r="L14672">
        <v>2</v>
      </c>
      <c r="M14672" t="s">
        <v>133</v>
      </c>
      <c r="N14672" t="s">
        <v>142</v>
      </c>
      <c r="O14672" t="s">
        <v>22</v>
      </c>
    </row>
    <row r="14673" spans="1:15">
      <c r="A14673" t="s">
        <v>21981</v>
      </c>
      <c r="B14673" s="1">
        <v>45876</v>
      </c>
      <c r="C14673" t="s">
        <v>9426</v>
      </c>
      <c r="D14673" t="s">
        <v>25</v>
      </c>
      <c r="E14673" t="s">
        <v>26</v>
      </c>
      <c r="F14673">
        <v>3</v>
      </c>
      <c r="G14673">
        <v>35781.15</v>
      </c>
      <c r="H14673">
        <v>107343.45</v>
      </c>
      <c r="I14673">
        <f>salesdata[[#This Row],[Total_Sales_INR]]/10000000</f>
        <v>1.0734344999999999E-2</v>
      </c>
      <c r="J14673" t="s">
        <v>47</v>
      </c>
      <c r="K14673" t="s">
        <v>35</v>
      </c>
      <c r="L14673">
        <v>2</v>
      </c>
      <c r="M14673" t="s">
        <v>265</v>
      </c>
      <c r="N14673" t="s">
        <v>173</v>
      </c>
      <c r="O14673" t="s">
        <v>22</v>
      </c>
    </row>
    <row r="14674" spans="1:15">
      <c r="A14674" t="s">
        <v>21982</v>
      </c>
      <c r="B14674" s="1">
        <v>45908</v>
      </c>
      <c r="C14674" t="s">
        <v>7896</v>
      </c>
      <c r="D14674" t="s">
        <v>102</v>
      </c>
      <c r="E14674" t="s">
        <v>103</v>
      </c>
      <c r="F14674">
        <v>3</v>
      </c>
      <c r="G14674">
        <v>21038.17</v>
      </c>
      <c r="H14674">
        <v>63114.51</v>
      </c>
      <c r="I14674">
        <f>salesdata[[#This Row],[Total_Sales_INR]]/10000000</f>
        <v>6.311451E-3</v>
      </c>
      <c r="J14674" t="s">
        <v>34</v>
      </c>
      <c r="K14674" t="s">
        <v>72</v>
      </c>
      <c r="L14674">
        <v>5</v>
      </c>
      <c r="M14674" t="s">
        <v>28</v>
      </c>
      <c r="N14674" t="s">
        <v>112</v>
      </c>
      <c r="O14674" t="s">
        <v>22</v>
      </c>
    </row>
    <row r="14675" spans="1:15">
      <c r="A14675" t="s">
        <v>21983</v>
      </c>
      <c r="B14675" s="1">
        <v>45932</v>
      </c>
      <c r="C14675" t="s">
        <v>3350</v>
      </c>
      <c r="D14675" t="s">
        <v>32</v>
      </c>
      <c r="E14675" t="s">
        <v>309</v>
      </c>
      <c r="F14675">
        <v>3</v>
      </c>
      <c r="G14675">
        <v>6392.97</v>
      </c>
      <c r="H14675">
        <v>19178.91</v>
      </c>
      <c r="I14675">
        <f>salesdata[[#This Row],[Total_Sales_INR]]/10000000</f>
        <v>1.9178909999999999E-3</v>
      </c>
      <c r="J14675" t="s">
        <v>18</v>
      </c>
      <c r="K14675" t="s">
        <v>35</v>
      </c>
      <c r="L14675">
        <v>2</v>
      </c>
      <c r="M14675" t="s">
        <v>141</v>
      </c>
      <c r="N14675" t="s">
        <v>42</v>
      </c>
      <c r="O14675" t="s">
        <v>22</v>
      </c>
    </row>
    <row r="14676" spans="1:15">
      <c r="A14676" t="s">
        <v>21984</v>
      </c>
      <c r="B14676" s="1">
        <v>45990</v>
      </c>
      <c r="C14676" t="s">
        <v>18174</v>
      </c>
      <c r="D14676" t="s">
        <v>32</v>
      </c>
      <c r="E14676" t="s">
        <v>40</v>
      </c>
      <c r="F14676">
        <v>5</v>
      </c>
      <c r="G14676">
        <v>32927.42</v>
      </c>
      <c r="H14676">
        <v>164637.1</v>
      </c>
      <c r="I14676">
        <f>salesdata[[#This Row],[Total_Sales_INR]]/10000000</f>
        <v>1.6463709999999999E-2</v>
      </c>
      <c r="J14676" t="s">
        <v>34</v>
      </c>
      <c r="K14676" t="s">
        <v>35</v>
      </c>
      <c r="L14676">
        <v>4</v>
      </c>
      <c r="M14676" t="s">
        <v>160</v>
      </c>
      <c r="N14676" t="s">
        <v>120</v>
      </c>
      <c r="O14676" t="s">
        <v>22</v>
      </c>
    </row>
    <row r="14677" spans="1:15">
      <c r="A14677" t="s">
        <v>21985</v>
      </c>
      <c r="B14677" s="1">
        <v>45881</v>
      </c>
      <c r="C14677" t="s">
        <v>6855</v>
      </c>
      <c r="D14677" t="s">
        <v>32</v>
      </c>
      <c r="E14677" t="s">
        <v>33</v>
      </c>
      <c r="F14677">
        <v>5</v>
      </c>
      <c r="G14677">
        <v>14305.06</v>
      </c>
      <c r="H14677">
        <v>71525.3</v>
      </c>
      <c r="I14677">
        <f>salesdata[[#This Row],[Total_Sales_INR]]/10000000</f>
        <v>7.1525300000000007E-3</v>
      </c>
      <c r="J14677" t="s">
        <v>47</v>
      </c>
      <c r="K14677" t="s">
        <v>35</v>
      </c>
      <c r="L14677">
        <v>4</v>
      </c>
      <c r="M14677" t="s">
        <v>160</v>
      </c>
      <c r="N14677" t="s">
        <v>21</v>
      </c>
      <c r="O14677" t="s">
        <v>22</v>
      </c>
    </row>
    <row r="14678" spans="1:15">
      <c r="A14678" t="s">
        <v>21986</v>
      </c>
      <c r="B14678" s="1">
        <v>45793</v>
      </c>
      <c r="C14678" t="s">
        <v>7648</v>
      </c>
      <c r="D14678" t="s">
        <v>16</v>
      </c>
      <c r="E14678" t="s">
        <v>145</v>
      </c>
      <c r="F14678">
        <v>4</v>
      </c>
      <c r="G14678">
        <v>37340.730000000003</v>
      </c>
      <c r="H14678">
        <v>149362.92000000001</v>
      </c>
      <c r="I14678">
        <f>salesdata[[#This Row],[Total_Sales_INR]]/10000000</f>
        <v>1.4936292000000002E-2</v>
      </c>
      <c r="J14678" t="s">
        <v>18</v>
      </c>
      <c r="K14678" t="s">
        <v>35</v>
      </c>
      <c r="L14678">
        <v>2</v>
      </c>
      <c r="M14678" t="s">
        <v>56</v>
      </c>
      <c r="N14678" t="s">
        <v>52</v>
      </c>
      <c r="O14678" t="s">
        <v>22</v>
      </c>
    </row>
    <row r="14679" spans="1:15">
      <c r="A14679" t="s">
        <v>21987</v>
      </c>
      <c r="B14679" s="1">
        <v>45745</v>
      </c>
      <c r="C14679" t="s">
        <v>5284</v>
      </c>
      <c r="D14679" t="s">
        <v>25</v>
      </c>
      <c r="E14679" t="s">
        <v>26</v>
      </c>
      <c r="F14679">
        <v>2</v>
      </c>
      <c r="G14679">
        <v>17236.38</v>
      </c>
      <c r="H14679">
        <v>34472.76</v>
      </c>
      <c r="I14679">
        <f>salesdata[[#This Row],[Total_Sales_INR]]/10000000</f>
        <v>3.4472760000000004E-3</v>
      </c>
      <c r="J14679" t="s">
        <v>34</v>
      </c>
      <c r="K14679" t="s">
        <v>72</v>
      </c>
      <c r="L14679">
        <v>2</v>
      </c>
      <c r="M14679" t="s">
        <v>141</v>
      </c>
      <c r="N14679" t="s">
        <v>94</v>
      </c>
      <c r="O14679" t="s">
        <v>22</v>
      </c>
    </row>
    <row r="14680" spans="1:15">
      <c r="A14680" t="s">
        <v>21988</v>
      </c>
      <c r="B14680" s="1">
        <v>45787</v>
      </c>
      <c r="C14680" t="s">
        <v>8187</v>
      </c>
      <c r="D14680" t="s">
        <v>102</v>
      </c>
      <c r="E14680" t="s">
        <v>184</v>
      </c>
      <c r="F14680">
        <v>3</v>
      </c>
      <c r="G14680">
        <v>35157</v>
      </c>
      <c r="H14680">
        <v>105471</v>
      </c>
      <c r="I14680">
        <f>salesdata[[#This Row],[Total_Sales_INR]]/10000000</f>
        <v>1.05471E-2</v>
      </c>
      <c r="J14680" t="s">
        <v>18</v>
      </c>
      <c r="K14680" t="s">
        <v>19</v>
      </c>
      <c r="L14680">
        <v>3</v>
      </c>
      <c r="M14680" t="s">
        <v>115</v>
      </c>
      <c r="N14680" t="s">
        <v>156</v>
      </c>
      <c r="O14680" t="s">
        <v>22</v>
      </c>
    </row>
    <row r="14681" spans="1:15">
      <c r="A14681" t="s">
        <v>21989</v>
      </c>
      <c r="B14681" s="1">
        <v>45884</v>
      </c>
      <c r="C14681" t="s">
        <v>2289</v>
      </c>
      <c r="D14681" t="s">
        <v>45</v>
      </c>
      <c r="E14681" t="s">
        <v>60</v>
      </c>
      <c r="F14681">
        <v>3</v>
      </c>
      <c r="G14681">
        <v>15175.09</v>
      </c>
      <c r="H14681">
        <v>45525.27</v>
      </c>
      <c r="I14681">
        <f>salesdata[[#This Row],[Total_Sales_INR]]/10000000</f>
        <v>4.5525269999999998E-3</v>
      </c>
      <c r="J14681" t="s">
        <v>18</v>
      </c>
      <c r="K14681" t="s">
        <v>35</v>
      </c>
      <c r="L14681">
        <v>1</v>
      </c>
      <c r="M14681" t="s">
        <v>119</v>
      </c>
      <c r="N14681" t="s">
        <v>37</v>
      </c>
      <c r="O14681" t="s">
        <v>22</v>
      </c>
    </row>
    <row r="14682" spans="1:15">
      <c r="A14682" t="s">
        <v>21990</v>
      </c>
      <c r="B14682" s="1">
        <v>45744</v>
      </c>
      <c r="C14682" t="s">
        <v>11306</v>
      </c>
      <c r="D14682" t="s">
        <v>102</v>
      </c>
      <c r="E14682" t="s">
        <v>155</v>
      </c>
      <c r="F14682">
        <v>1</v>
      </c>
      <c r="G14682">
        <v>3567.77</v>
      </c>
      <c r="H14682">
        <v>3567.77</v>
      </c>
      <c r="I14682">
        <f>salesdata[[#This Row],[Total_Sales_INR]]/10000000</f>
        <v>3.5677700000000002E-4</v>
      </c>
      <c r="J14682" t="s">
        <v>18</v>
      </c>
      <c r="K14682" t="s">
        <v>35</v>
      </c>
      <c r="L14682">
        <v>4</v>
      </c>
      <c r="M14682" t="s">
        <v>160</v>
      </c>
      <c r="N14682" t="s">
        <v>69</v>
      </c>
      <c r="O14682" t="s">
        <v>22</v>
      </c>
    </row>
    <row r="14683" spans="1:15">
      <c r="A14683" t="s">
        <v>21991</v>
      </c>
      <c r="B14683" s="1">
        <v>45818</v>
      </c>
      <c r="C14683" t="s">
        <v>850</v>
      </c>
      <c r="D14683" t="s">
        <v>32</v>
      </c>
      <c r="E14683" t="s">
        <v>33</v>
      </c>
      <c r="F14683">
        <v>4</v>
      </c>
      <c r="G14683">
        <v>26926.68</v>
      </c>
      <c r="H14683">
        <v>107706.72</v>
      </c>
      <c r="I14683">
        <f>salesdata[[#This Row],[Total_Sales_INR]]/10000000</f>
        <v>1.0770672E-2</v>
      </c>
      <c r="J14683" t="s">
        <v>47</v>
      </c>
      <c r="K14683" t="s">
        <v>72</v>
      </c>
      <c r="L14683">
        <v>4</v>
      </c>
      <c r="M14683" t="s">
        <v>185</v>
      </c>
      <c r="N14683" t="s">
        <v>42</v>
      </c>
      <c r="O14683" t="s">
        <v>22</v>
      </c>
    </row>
    <row r="14684" spans="1:15">
      <c r="A14684" t="s">
        <v>21992</v>
      </c>
      <c r="B14684" s="1">
        <v>45829</v>
      </c>
      <c r="C14684" t="s">
        <v>3848</v>
      </c>
      <c r="D14684" t="s">
        <v>102</v>
      </c>
      <c r="E14684" t="s">
        <v>103</v>
      </c>
      <c r="F14684">
        <v>4</v>
      </c>
      <c r="G14684">
        <v>21892.36</v>
      </c>
      <c r="H14684">
        <v>87569.44</v>
      </c>
      <c r="I14684">
        <f>salesdata[[#This Row],[Total_Sales_INR]]/10000000</f>
        <v>8.7569440000000009E-3</v>
      </c>
      <c r="J14684" t="s">
        <v>47</v>
      </c>
      <c r="K14684" t="s">
        <v>35</v>
      </c>
      <c r="L14684">
        <v>1</v>
      </c>
      <c r="M14684" t="s">
        <v>181</v>
      </c>
      <c r="N14684" t="s">
        <v>97</v>
      </c>
      <c r="O14684" t="s">
        <v>22</v>
      </c>
    </row>
    <row r="14685" spans="1:15">
      <c r="A14685" t="s">
        <v>21993</v>
      </c>
      <c r="B14685" s="1">
        <v>45851</v>
      </c>
      <c r="C14685" t="s">
        <v>21994</v>
      </c>
      <c r="D14685" t="s">
        <v>25</v>
      </c>
      <c r="E14685" t="s">
        <v>91</v>
      </c>
      <c r="F14685">
        <v>4</v>
      </c>
      <c r="G14685">
        <v>33559.65</v>
      </c>
      <c r="H14685">
        <v>134238.6</v>
      </c>
      <c r="I14685">
        <f>salesdata[[#This Row],[Total_Sales_INR]]/10000000</f>
        <v>1.3423860000000001E-2</v>
      </c>
      <c r="J14685" t="s">
        <v>27</v>
      </c>
      <c r="K14685" t="s">
        <v>19</v>
      </c>
      <c r="L14685">
        <v>4</v>
      </c>
      <c r="M14685" t="s">
        <v>198</v>
      </c>
      <c r="N14685" t="s">
        <v>29</v>
      </c>
      <c r="O14685" t="s">
        <v>22</v>
      </c>
    </row>
    <row r="14686" spans="1:15">
      <c r="A14686" t="s">
        <v>21995</v>
      </c>
      <c r="B14686" s="1">
        <v>45954</v>
      </c>
      <c r="C14686" t="s">
        <v>3653</v>
      </c>
      <c r="D14686" t="s">
        <v>45</v>
      </c>
      <c r="E14686" t="s">
        <v>60</v>
      </c>
      <c r="F14686">
        <v>3</v>
      </c>
      <c r="G14686">
        <v>37361.94</v>
      </c>
      <c r="H14686">
        <v>112085.82</v>
      </c>
      <c r="I14686">
        <f>salesdata[[#This Row],[Total_Sales_INR]]/10000000</f>
        <v>1.1208582E-2</v>
      </c>
      <c r="J14686" t="s">
        <v>47</v>
      </c>
      <c r="K14686" t="s">
        <v>35</v>
      </c>
      <c r="L14686">
        <v>5</v>
      </c>
      <c r="M14686" t="s">
        <v>28</v>
      </c>
      <c r="N14686" t="s">
        <v>120</v>
      </c>
      <c r="O14686" t="s">
        <v>22</v>
      </c>
    </row>
    <row r="14687" spans="1:15">
      <c r="A14687" t="s">
        <v>21996</v>
      </c>
      <c r="B14687" s="1">
        <v>45936</v>
      </c>
      <c r="C14687" t="s">
        <v>14466</v>
      </c>
      <c r="D14687" t="s">
        <v>102</v>
      </c>
      <c r="E14687" t="s">
        <v>155</v>
      </c>
      <c r="F14687">
        <v>1</v>
      </c>
      <c r="G14687">
        <v>35621</v>
      </c>
      <c r="H14687">
        <v>35621</v>
      </c>
      <c r="I14687">
        <f>salesdata[[#This Row],[Total_Sales_INR]]/10000000</f>
        <v>3.5620999999999999E-3</v>
      </c>
      <c r="J14687" t="s">
        <v>18</v>
      </c>
      <c r="K14687" t="s">
        <v>19</v>
      </c>
      <c r="L14687">
        <v>4</v>
      </c>
      <c r="M14687" t="s">
        <v>185</v>
      </c>
      <c r="N14687" t="s">
        <v>97</v>
      </c>
      <c r="O14687" t="s">
        <v>22</v>
      </c>
    </row>
    <row r="14688" spans="1:15">
      <c r="A14688" t="s">
        <v>21997</v>
      </c>
      <c r="B14688" s="1">
        <v>45832</v>
      </c>
      <c r="C14688" t="s">
        <v>21998</v>
      </c>
      <c r="D14688" t="s">
        <v>32</v>
      </c>
      <c r="E14688" t="s">
        <v>309</v>
      </c>
      <c r="F14688">
        <v>4</v>
      </c>
      <c r="G14688">
        <v>36641.74</v>
      </c>
      <c r="H14688">
        <v>146566.96</v>
      </c>
      <c r="I14688">
        <f>salesdata[[#This Row],[Total_Sales_INR]]/10000000</f>
        <v>1.4656695999999999E-2</v>
      </c>
      <c r="J14688" t="s">
        <v>47</v>
      </c>
      <c r="K14688" t="s">
        <v>35</v>
      </c>
      <c r="L14688">
        <v>1</v>
      </c>
      <c r="M14688" t="s">
        <v>20</v>
      </c>
      <c r="N14688" t="s">
        <v>94</v>
      </c>
      <c r="O14688" t="s">
        <v>22</v>
      </c>
    </row>
    <row r="14689" spans="1:15">
      <c r="A14689" t="s">
        <v>21999</v>
      </c>
      <c r="B14689" s="1">
        <v>45813</v>
      </c>
      <c r="C14689" t="s">
        <v>22000</v>
      </c>
      <c r="D14689" t="s">
        <v>32</v>
      </c>
      <c r="E14689" t="s">
        <v>33</v>
      </c>
      <c r="F14689">
        <v>2</v>
      </c>
      <c r="G14689">
        <v>34671.660000000003</v>
      </c>
      <c r="H14689">
        <v>69343.320000000007</v>
      </c>
      <c r="I14689">
        <f>salesdata[[#This Row],[Total_Sales_INR]]/10000000</f>
        <v>6.9343320000000005E-3</v>
      </c>
      <c r="J14689" t="s">
        <v>27</v>
      </c>
      <c r="K14689" t="s">
        <v>72</v>
      </c>
      <c r="L14689">
        <v>1</v>
      </c>
      <c r="M14689" t="s">
        <v>68</v>
      </c>
      <c r="N14689" t="s">
        <v>97</v>
      </c>
      <c r="O14689" t="s">
        <v>22</v>
      </c>
    </row>
    <row r="14690" spans="1:15">
      <c r="A14690" t="s">
        <v>22001</v>
      </c>
      <c r="B14690" s="1">
        <v>45944</v>
      </c>
      <c r="C14690" t="s">
        <v>8963</v>
      </c>
      <c r="D14690" t="s">
        <v>32</v>
      </c>
      <c r="E14690" t="s">
        <v>33</v>
      </c>
      <c r="F14690">
        <v>1</v>
      </c>
      <c r="G14690">
        <v>8326.33</v>
      </c>
      <c r="H14690">
        <v>8326.33</v>
      </c>
      <c r="I14690">
        <f>salesdata[[#This Row],[Total_Sales_INR]]/10000000</f>
        <v>8.3263299999999994E-4</v>
      </c>
      <c r="J14690" t="s">
        <v>34</v>
      </c>
      <c r="K14690" t="s">
        <v>72</v>
      </c>
      <c r="L14690">
        <v>3</v>
      </c>
      <c r="M14690" t="s">
        <v>115</v>
      </c>
      <c r="N14690" t="s">
        <v>69</v>
      </c>
      <c r="O14690" t="s">
        <v>22</v>
      </c>
    </row>
    <row r="14691" spans="1:15">
      <c r="A14691" t="s">
        <v>22002</v>
      </c>
      <c r="B14691" s="1">
        <v>45770</v>
      </c>
      <c r="C14691" t="s">
        <v>22003</v>
      </c>
      <c r="D14691" t="s">
        <v>102</v>
      </c>
      <c r="E14691" t="s">
        <v>184</v>
      </c>
      <c r="F14691">
        <v>2</v>
      </c>
      <c r="G14691">
        <v>27760.55</v>
      </c>
      <c r="H14691">
        <v>55521.1</v>
      </c>
      <c r="I14691">
        <f>salesdata[[#This Row],[Total_Sales_INR]]/10000000</f>
        <v>5.5521099999999999E-3</v>
      </c>
      <c r="J14691" t="s">
        <v>27</v>
      </c>
      <c r="K14691" t="s">
        <v>35</v>
      </c>
      <c r="L14691">
        <v>1</v>
      </c>
      <c r="M14691" t="s">
        <v>68</v>
      </c>
      <c r="N14691" t="s">
        <v>94</v>
      </c>
      <c r="O14691" t="s">
        <v>22</v>
      </c>
    </row>
    <row r="14692" spans="1:15">
      <c r="A14692" t="s">
        <v>22004</v>
      </c>
      <c r="B14692" s="1">
        <v>45691</v>
      </c>
      <c r="C14692" t="s">
        <v>4534</v>
      </c>
      <c r="D14692" t="s">
        <v>25</v>
      </c>
      <c r="E14692" t="s">
        <v>91</v>
      </c>
      <c r="F14692">
        <v>3</v>
      </c>
      <c r="G14692">
        <v>49683.63</v>
      </c>
      <c r="H14692">
        <v>149050.89000000001</v>
      </c>
      <c r="I14692">
        <f>salesdata[[#This Row],[Total_Sales_INR]]/10000000</f>
        <v>1.4905089000000002E-2</v>
      </c>
      <c r="J14692" t="s">
        <v>27</v>
      </c>
      <c r="K14692" t="s">
        <v>19</v>
      </c>
      <c r="L14692">
        <v>1</v>
      </c>
      <c r="M14692" t="s">
        <v>20</v>
      </c>
      <c r="N14692" t="s">
        <v>178</v>
      </c>
      <c r="O14692" t="s">
        <v>22</v>
      </c>
    </row>
    <row r="14693" spans="1:15">
      <c r="A14693" t="s">
        <v>22005</v>
      </c>
      <c r="B14693" s="1">
        <v>45698</v>
      </c>
      <c r="C14693" t="s">
        <v>7391</v>
      </c>
      <c r="D14693" t="s">
        <v>25</v>
      </c>
      <c r="E14693" t="s">
        <v>223</v>
      </c>
      <c r="F14693">
        <v>4</v>
      </c>
      <c r="G14693">
        <v>37110.1</v>
      </c>
      <c r="H14693">
        <v>148440.4</v>
      </c>
      <c r="I14693">
        <f>salesdata[[#This Row],[Total_Sales_INR]]/10000000</f>
        <v>1.4844039999999999E-2</v>
      </c>
      <c r="J14693" t="s">
        <v>34</v>
      </c>
      <c r="K14693" t="s">
        <v>35</v>
      </c>
      <c r="L14693">
        <v>5</v>
      </c>
      <c r="M14693" t="s">
        <v>73</v>
      </c>
      <c r="N14693" t="s">
        <v>48</v>
      </c>
      <c r="O14693" t="s">
        <v>22</v>
      </c>
    </row>
    <row r="14694" spans="1:15">
      <c r="A14694" t="s">
        <v>22006</v>
      </c>
      <c r="B14694" s="1">
        <v>45898</v>
      </c>
      <c r="C14694" t="s">
        <v>5017</v>
      </c>
      <c r="D14694" t="s">
        <v>45</v>
      </c>
      <c r="E14694" t="s">
        <v>55</v>
      </c>
      <c r="F14694">
        <v>3</v>
      </c>
      <c r="G14694">
        <v>9005.31</v>
      </c>
      <c r="H14694">
        <v>27015.93</v>
      </c>
      <c r="I14694">
        <f>salesdata[[#This Row],[Total_Sales_INR]]/10000000</f>
        <v>2.701593E-3</v>
      </c>
      <c r="J14694" t="s">
        <v>47</v>
      </c>
      <c r="K14694" t="s">
        <v>35</v>
      </c>
      <c r="L14694">
        <v>4</v>
      </c>
      <c r="M14694" t="s">
        <v>88</v>
      </c>
      <c r="N14694" t="s">
        <v>21</v>
      </c>
      <c r="O14694" t="s">
        <v>22</v>
      </c>
    </row>
    <row r="14695" spans="1:15">
      <c r="A14695" t="s">
        <v>22007</v>
      </c>
      <c r="B14695" s="1">
        <v>46011</v>
      </c>
      <c r="C14695" t="s">
        <v>359</v>
      </c>
      <c r="D14695" t="s">
        <v>102</v>
      </c>
      <c r="E14695" t="s">
        <v>118</v>
      </c>
      <c r="F14695">
        <v>5</v>
      </c>
      <c r="G14695">
        <v>11954.71</v>
      </c>
      <c r="H14695">
        <v>59773.55</v>
      </c>
      <c r="I14695">
        <f>salesdata[[#This Row],[Total_Sales_INR]]/10000000</f>
        <v>5.9773550000000002E-3</v>
      </c>
      <c r="J14695" t="s">
        <v>34</v>
      </c>
      <c r="K14695" t="s">
        <v>72</v>
      </c>
      <c r="L14695">
        <v>2</v>
      </c>
      <c r="M14695" t="s">
        <v>265</v>
      </c>
      <c r="N14695" t="s">
        <v>97</v>
      </c>
      <c r="O14695" t="s">
        <v>22</v>
      </c>
    </row>
    <row r="14696" spans="1:15">
      <c r="A14696" t="s">
        <v>22008</v>
      </c>
      <c r="B14696" s="1">
        <v>45824</v>
      </c>
      <c r="C14696" t="s">
        <v>17069</v>
      </c>
      <c r="D14696" t="s">
        <v>32</v>
      </c>
      <c r="E14696" t="s">
        <v>33</v>
      </c>
      <c r="F14696">
        <v>2</v>
      </c>
      <c r="G14696">
        <v>41657.660000000003</v>
      </c>
      <c r="H14696">
        <v>83315.320000000007</v>
      </c>
      <c r="I14696">
        <f>salesdata[[#This Row],[Total_Sales_INR]]/10000000</f>
        <v>8.3315320000000009E-3</v>
      </c>
      <c r="J14696" t="s">
        <v>27</v>
      </c>
      <c r="K14696" t="s">
        <v>72</v>
      </c>
      <c r="L14696">
        <v>4</v>
      </c>
      <c r="M14696" t="s">
        <v>185</v>
      </c>
      <c r="N14696" t="s">
        <v>216</v>
      </c>
      <c r="O14696" t="s">
        <v>22</v>
      </c>
    </row>
    <row r="14697" spans="1:15">
      <c r="A14697" t="s">
        <v>22009</v>
      </c>
      <c r="B14697" s="1">
        <v>45678</v>
      </c>
      <c r="C14697" t="s">
        <v>14038</v>
      </c>
      <c r="D14697" t="s">
        <v>45</v>
      </c>
      <c r="E14697" t="s">
        <v>85</v>
      </c>
      <c r="F14697">
        <v>4</v>
      </c>
      <c r="G14697">
        <v>39976.76</v>
      </c>
      <c r="H14697">
        <v>159907.04</v>
      </c>
      <c r="I14697">
        <f>salesdata[[#This Row],[Total_Sales_INR]]/10000000</f>
        <v>1.5990704000000001E-2</v>
      </c>
      <c r="J14697" t="s">
        <v>34</v>
      </c>
      <c r="K14697" t="s">
        <v>35</v>
      </c>
      <c r="L14697">
        <v>4</v>
      </c>
      <c r="M14697" t="s">
        <v>185</v>
      </c>
      <c r="N14697" t="s">
        <v>78</v>
      </c>
      <c r="O14697" t="s">
        <v>22</v>
      </c>
    </row>
    <row r="14698" spans="1:15">
      <c r="A14698" t="s">
        <v>22010</v>
      </c>
      <c r="B14698" s="1">
        <v>45901</v>
      </c>
      <c r="C14698" t="s">
        <v>10501</v>
      </c>
      <c r="D14698" t="s">
        <v>16</v>
      </c>
      <c r="E14698" t="s">
        <v>137</v>
      </c>
      <c r="F14698">
        <v>5</v>
      </c>
      <c r="G14698">
        <v>33420.74</v>
      </c>
      <c r="H14698">
        <v>167103.70000000001</v>
      </c>
      <c r="I14698">
        <f>salesdata[[#This Row],[Total_Sales_INR]]/10000000</f>
        <v>1.6710370000000002E-2</v>
      </c>
      <c r="J14698" t="s">
        <v>18</v>
      </c>
      <c r="K14698" t="s">
        <v>19</v>
      </c>
      <c r="L14698">
        <v>1</v>
      </c>
      <c r="M14698" t="s">
        <v>181</v>
      </c>
      <c r="N14698" t="s">
        <v>82</v>
      </c>
      <c r="O14698" t="s">
        <v>22</v>
      </c>
    </row>
    <row r="14699" spans="1:15">
      <c r="A14699" t="s">
        <v>22011</v>
      </c>
      <c r="B14699" s="1">
        <v>45976</v>
      </c>
      <c r="C14699" t="s">
        <v>22012</v>
      </c>
      <c r="D14699" t="s">
        <v>16</v>
      </c>
      <c r="E14699" t="s">
        <v>130</v>
      </c>
      <c r="F14699">
        <v>2</v>
      </c>
      <c r="G14699">
        <v>14107.2</v>
      </c>
      <c r="H14699">
        <v>28214.400000000001</v>
      </c>
      <c r="I14699">
        <f>salesdata[[#This Row],[Total_Sales_INR]]/10000000</f>
        <v>2.8214400000000001E-3</v>
      </c>
      <c r="J14699" t="s">
        <v>34</v>
      </c>
      <c r="K14699" t="s">
        <v>72</v>
      </c>
      <c r="L14699">
        <v>5</v>
      </c>
      <c r="M14699" t="s">
        <v>51</v>
      </c>
      <c r="N14699" t="s">
        <v>142</v>
      </c>
      <c r="O14699" t="s">
        <v>22</v>
      </c>
    </row>
    <row r="14700" spans="1:15">
      <c r="A14700" t="s">
        <v>22013</v>
      </c>
      <c r="B14700" s="1">
        <v>45767</v>
      </c>
      <c r="C14700" t="s">
        <v>14373</v>
      </c>
      <c r="D14700" t="s">
        <v>16</v>
      </c>
      <c r="E14700" t="s">
        <v>145</v>
      </c>
      <c r="F14700">
        <v>5</v>
      </c>
      <c r="G14700">
        <v>5282.38</v>
      </c>
      <c r="H14700">
        <v>26411.9</v>
      </c>
      <c r="I14700">
        <f>salesdata[[#This Row],[Total_Sales_INR]]/10000000</f>
        <v>2.6411900000000003E-3</v>
      </c>
      <c r="J14700" t="s">
        <v>18</v>
      </c>
      <c r="K14700" t="s">
        <v>35</v>
      </c>
      <c r="L14700">
        <v>3</v>
      </c>
      <c r="M14700" t="s">
        <v>190</v>
      </c>
      <c r="N14700" t="s">
        <v>52</v>
      </c>
      <c r="O14700" t="s">
        <v>22</v>
      </c>
    </row>
    <row r="14701" spans="1:15">
      <c r="A14701" t="s">
        <v>22014</v>
      </c>
      <c r="B14701" s="1">
        <v>45748</v>
      </c>
      <c r="C14701" t="s">
        <v>10170</v>
      </c>
      <c r="D14701" t="s">
        <v>16</v>
      </c>
      <c r="E14701" t="s">
        <v>130</v>
      </c>
      <c r="F14701">
        <v>3</v>
      </c>
      <c r="G14701">
        <v>10462.5</v>
      </c>
      <c r="H14701">
        <v>31387.5</v>
      </c>
      <c r="I14701">
        <f>salesdata[[#This Row],[Total_Sales_INR]]/10000000</f>
        <v>3.13875E-3</v>
      </c>
      <c r="J14701" t="s">
        <v>34</v>
      </c>
      <c r="K14701" t="s">
        <v>35</v>
      </c>
      <c r="L14701">
        <v>3</v>
      </c>
      <c r="M14701" t="s">
        <v>190</v>
      </c>
      <c r="N14701" t="s">
        <v>216</v>
      </c>
      <c r="O14701" t="s">
        <v>22</v>
      </c>
    </row>
    <row r="14702" spans="1:15">
      <c r="A14702" t="s">
        <v>22015</v>
      </c>
      <c r="B14702" s="1">
        <v>45724</v>
      </c>
      <c r="C14702" t="s">
        <v>6651</v>
      </c>
      <c r="D14702" t="s">
        <v>25</v>
      </c>
      <c r="E14702" t="s">
        <v>91</v>
      </c>
      <c r="F14702">
        <v>3</v>
      </c>
      <c r="G14702">
        <v>8480.4</v>
      </c>
      <c r="H14702">
        <v>25441.200000000001</v>
      </c>
      <c r="I14702">
        <f>salesdata[[#This Row],[Total_Sales_INR]]/10000000</f>
        <v>2.54412E-3</v>
      </c>
      <c r="J14702" t="s">
        <v>47</v>
      </c>
      <c r="K14702" t="s">
        <v>19</v>
      </c>
      <c r="L14702">
        <v>5</v>
      </c>
      <c r="M14702" t="s">
        <v>28</v>
      </c>
      <c r="N14702" t="s">
        <v>156</v>
      </c>
      <c r="O14702" t="s">
        <v>22</v>
      </c>
    </row>
    <row r="14703" spans="1:15">
      <c r="A14703" t="s">
        <v>22016</v>
      </c>
      <c r="B14703" s="1">
        <v>46007</v>
      </c>
      <c r="C14703" t="s">
        <v>11575</v>
      </c>
      <c r="D14703" t="s">
        <v>32</v>
      </c>
      <c r="E14703" t="s">
        <v>81</v>
      </c>
      <c r="F14703">
        <v>4</v>
      </c>
      <c r="G14703">
        <v>43608.35</v>
      </c>
      <c r="H14703">
        <v>174433.4</v>
      </c>
      <c r="I14703">
        <f>salesdata[[#This Row],[Total_Sales_INR]]/10000000</f>
        <v>1.7443339999999998E-2</v>
      </c>
      <c r="J14703" t="s">
        <v>47</v>
      </c>
      <c r="K14703" t="s">
        <v>19</v>
      </c>
      <c r="L14703">
        <v>1</v>
      </c>
      <c r="M14703" t="s">
        <v>20</v>
      </c>
      <c r="N14703" t="s">
        <v>150</v>
      </c>
      <c r="O14703" t="s">
        <v>22</v>
      </c>
    </row>
    <row r="14704" spans="1:15">
      <c r="A14704" t="s">
        <v>22017</v>
      </c>
      <c r="B14704" s="1">
        <v>45660</v>
      </c>
      <c r="C14704" t="s">
        <v>4217</v>
      </c>
      <c r="D14704" t="s">
        <v>25</v>
      </c>
      <c r="E14704" t="s">
        <v>140</v>
      </c>
      <c r="F14704">
        <v>2</v>
      </c>
      <c r="G14704">
        <v>42580.11</v>
      </c>
      <c r="H14704">
        <v>85160.22</v>
      </c>
      <c r="I14704">
        <f>salesdata[[#This Row],[Total_Sales_INR]]/10000000</f>
        <v>8.5160219999999998E-3</v>
      </c>
      <c r="J14704" t="s">
        <v>34</v>
      </c>
      <c r="K14704" t="s">
        <v>19</v>
      </c>
      <c r="L14704">
        <v>3</v>
      </c>
      <c r="M14704" t="s">
        <v>115</v>
      </c>
      <c r="N14704" t="s">
        <v>124</v>
      </c>
      <c r="O14704" t="s">
        <v>22</v>
      </c>
    </row>
    <row r="14705" spans="1:15">
      <c r="A14705" t="s">
        <v>22018</v>
      </c>
      <c r="B14705" s="1">
        <v>46012</v>
      </c>
      <c r="C14705" t="s">
        <v>19997</v>
      </c>
      <c r="D14705" t="s">
        <v>45</v>
      </c>
      <c r="E14705" t="s">
        <v>65</v>
      </c>
      <c r="F14705">
        <v>4</v>
      </c>
      <c r="G14705">
        <v>30530.9</v>
      </c>
      <c r="H14705">
        <v>122123.6</v>
      </c>
      <c r="I14705">
        <f>salesdata[[#This Row],[Total_Sales_INR]]/10000000</f>
        <v>1.221236E-2</v>
      </c>
      <c r="J14705" t="s">
        <v>18</v>
      </c>
      <c r="K14705" t="s">
        <v>72</v>
      </c>
      <c r="L14705">
        <v>3</v>
      </c>
      <c r="M14705" t="s">
        <v>61</v>
      </c>
      <c r="N14705" t="s">
        <v>52</v>
      </c>
      <c r="O14705" t="s">
        <v>22</v>
      </c>
    </row>
    <row r="14706" spans="1:15">
      <c r="A14706" t="s">
        <v>22019</v>
      </c>
      <c r="B14706" s="1">
        <v>45667</v>
      </c>
      <c r="C14706" t="s">
        <v>17757</v>
      </c>
      <c r="D14706" t="s">
        <v>45</v>
      </c>
      <c r="E14706" t="s">
        <v>65</v>
      </c>
      <c r="F14706">
        <v>5</v>
      </c>
      <c r="G14706">
        <v>6824.39</v>
      </c>
      <c r="H14706">
        <v>34121.949999999997</v>
      </c>
      <c r="I14706">
        <f>salesdata[[#This Row],[Total_Sales_INR]]/10000000</f>
        <v>3.4121949999999998E-3</v>
      </c>
      <c r="J14706" t="s">
        <v>18</v>
      </c>
      <c r="K14706" t="s">
        <v>19</v>
      </c>
      <c r="L14706">
        <v>2</v>
      </c>
      <c r="M14706" t="s">
        <v>104</v>
      </c>
      <c r="N14706" t="s">
        <v>173</v>
      </c>
      <c r="O14706" t="s">
        <v>22</v>
      </c>
    </row>
    <row r="14707" spans="1:15">
      <c r="A14707" t="s">
        <v>22020</v>
      </c>
      <c r="B14707" s="1">
        <v>45837</v>
      </c>
      <c r="C14707" t="s">
        <v>861</v>
      </c>
      <c r="D14707" t="s">
        <v>102</v>
      </c>
      <c r="E14707" t="s">
        <v>193</v>
      </c>
      <c r="F14707">
        <v>5</v>
      </c>
      <c r="G14707">
        <v>26791.78</v>
      </c>
      <c r="H14707">
        <v>133958.9</v>
      </c>
      <c r="I14707">
        <f>salesdata[[#This Row],[Total_Sales_INR]]/10000000</f>
        <v>1.3395889999999999E-2</v>
      </c>
      <c r="J14707" t="s">
        <v>18</v>
      </c>
      <c r="K14707" t="s">
        <v>19</v>
      </c>
      <c r="L14707">
        <v>5</v>
      </c>
      <c r="M14707" t="s">
        <v>41</v>
      </c>
      <c r="N14707" t="s">
        <v>62</v>
      </c>
      <c r="O14707" t="s">
        <v>22</v>
      </c>
    </row>
    <row r="14708" spans="1:15">
      <c r="A14708" t="s">
        <v>22021</v>
      </c>
      <c r="B14708" s="1">
        <v>45902</v>
      </c>
      <c r="C14708" t="s">
        <v>9595</v>
      </c>
      <c r="D14708" t="s">
        <v>45</v>
      </c>
      <c r="E14708" t="s">
        <v>85</v>
      </c>
      <c r="F14708">
        <v>3</v>
      </c>
      <c r="G14708">
        <v>40593.93</v>
      </c>
      <c r="H14708">
        <v>121781.79</v>
      </c>
      <c r="I14708">
        <f>salesdata[[#This Row],[Total_Sales_INR]]/10000000</f>
        <v>1.2178178999999999E-2</v>
      </c>
      <c r="J14708" t="s">
        <v>47</v>
      </c>
      <c r="K14708" t="s">
        <v>72</v>
      </c>
      <c r="L14708">
        <v>2</v>
      </c>
      <c r="M14708" t="s">
        <v>104</v>
      </c>
      <c r="N14708" t="s">
        <v>82</v>
      </c>
      <c r="O14708" t="s">
        <v>22</v>
      </c>
    </row>
    <row r="14709" spans="1:15">
      <c r="A14709" t="s">
        <v>22022</v>
      </c>
      <c r="B14709" s="1">
        <v>45873</v>
      </c>
      <c r="C14709" t="s">
        <v>7070</v>
      </c>
      <c r="D14709" t="s">
        <v>102</v>
      </c>
      <c r="E14709" t="s">
        <v>118</v>
      </c>
      <c r="F14709">
        <v>2</v>
      </c>
      <c r="G14709">
        <v>9882.2000000000007</v>
      </c>
      <c r="H14709">
        <v>19764.400000000001</v>
      </c>
      <c r="I14709">
        <f>salesdata[[#This Row],[Total_Sales_INR]]/10000000</f>
        <v>1.9764400000000003E-3</v>
      </c>
      <c r="J14709" t="s">
        <v>18</v>
      </c>
      <c r="K14709" t="s">
        <v>35</v>
      </c>
      <c r="L14709">
        <v>3</v>
      </c>
      <c r="M14709" t="s">
        <v>115</v>
      </c>
      <c r="N14709" t="s">
        <v>74</v>
      </c>
      <c r="O14709" t="s">
        <v>22</v>
      </c>
    </row>
    <row r="14710" spans="1:15">
      <c r="A14710" t="s">
        <v>22023</v>
      </c>
      <c r="B14710" s="1">
        <v>45969</v>
      </c>
      <c r="C14710" t="s">
        <v>8670</v>
      </c>
      <c r="D14710" t="s">
        <v>32</v>
      </c>
      <c r="E14710" t="s">
        <v>81</v>
      </c>
      <c r="F14710">
        <v>3</v>
      </c>
      <c r="G14710">
        <v>3436.25</v>
      </c>
      <c r="H14710">
        <v>10308.75</v>
      </c>
      <c r="I14710">
        <f>salesdata[[#This Row],[Total_Sales_INR]]/10000000</f>
        <v>1.0308750000000001E-3</v>
      </c>
      <c r="J14710" t="s">
        <v>47</v>
      </c>
      <c r="K14710" t="s">
        <v>72</v>
      </c>
      <c r="L14710">
        <v>5</v>
      </c>
      <c r="M14710" t="s">
        <v>170</v>
      </c>
      <c r="N14710" t="s">
        <v>42</v>
      </c>
      <c r="O14710" t="s">
        <v>22</v>
      </c>
    </row>
    <row r="14711" spans="1:15">
      <c r="A14711" t="s">
        <v>22024</v>
      </c>
      <c r="B14711" s="1">
        <v>45785</v>
      </c>
      <c r="C14711" t="s">
        <v>6175</v>
      </c>
      <c r="D14711" t="s">
        <v>32</v>
      </c>
      <c r="E14711" t="s">
        <v>33</v>
      </c>
      <c r="F14711">
        <v>4</v>
      </c>
      <c r="G14711">
        <v>3906.38</v>
      </c>
      <c r="H14711">
        <v>15625.52</v>
      </c>
      <c r="I14711">
        <f>salesdata[[#This Row],[Total_Sales_INR]]/10000000</f>
        <v>1.562552E-3</v>
      </c>
      <c r="J14711" t="s">
        <v>18</v>
      </c>
      <c r="K14711" t="s">
        <v>19</v>
      </c>
      <c r="L14711">
        <v>5</v>
      </c>
      <c r="M14711" t="s">
        <v>170</v>
      </c>
      <c r="N14711" t="s">
        <v>120</v>
      </c>
      <c r="O14711" t="s">
        <v>22</v>
      </c>
    </row>
    <row r="14712" spans="1:15">
      <c r="A14712" t="s">
        <v>22025</v>
      </c>
      <c r="B14712" s="1">
        <v>45774</v>
      </c>
      <c r="C14712" t="s">
        <v>22026</v>
      </c>
      <c r="D14712" t="s">
        <v>102</v>
      </c>
      <c r="E14712" t="s">
        <v>103</v>
      </c>
      <c r="F14712">
        <v>2</v>
      </c>
      <c r="G14712">
        <v>22754.42</v>
      </c>
      <c r="H14712">
        <v>45508.84</v>
      </c>
      <c r="I14712">
        <f>salesdata[[#This Row],[Total_Sales_INR]]/10000000</f>
        <v>4.5508839999999998E-3</v>
      </c>
      <c r="J14712" t="s">
        <v>18</v>
      </c>
      <c r="K14712" t="s">
        <v>19</v>
      </c>
      <c r="L14712">
        <v>2</v>
      </c>
      <c r="M14712" t="s">
        <v>265</v>
      </c>
      <c r="N14712" t="s">
        <v>167</v>
      </c>
      <c r="O14712" t="s">
        <v>22</v>
      </c>
    </row>
    <row r="14713" spans="1:15">
      <c r="A14713" t="s">
        <v>22027</v>
      </c>
      <c r="B14713" s="1">
        <v>45752</v>
      </c>
      <c r="C14713" t="s">
        <v>17856</v>
      </c>
      <c r="D14713" t="s">
        <v>25</v>
      </c>
      <c r="E14713" t="s">
        <v>91</v>
      </c>
      <c r="F14713">
        <v>1</v>
      </c>
      <c r="G14713">
        <v>41364.21</v>
      </c>
      <c r="H14713">
        <v>41364.21</v>
      </c>
      <c r="I14713">
        <f>salesdata[[#This Row],[Total_Sales_INR]]/10000000</f>
        <v>4.1364209999999995E-3</v>
      </c>
      <c r="J14713" t="s">
        <v>27</v>
      </c>
      <c r="K14713" t="s">
        <v>19</v>
      </c>
      <c r="L14713">
        <v>3</v>
      </c>
      <c r="M14713" t="s">
        <v>36</v>
      </c>
      <c r="N14713" t="s">
        <v>37</v>
      </c>
      <c r="O14713" t="s">
        <v>22</v>
      </c>
    </row>
    <row r="14714" spans="1:15">
      <c r="A14714" t="s">
        <v>22028</v>
      </c>
      <c r="B14714" s="1">
        <v>45783</v>
      </c>
      <c r="C14714" t="s">
        <v>9551</v>
      </c>
      <c r="D14714" t="s">
        <v>25</v>
      </c>
      <c r="E14714" t="s">
        <v>223</v>
      </c>
      <c r="F14714">
        <v>2</v>
      </c>
      <c r="G14714">
        <v>6301.91</v>
      </c>
      <c r="H14714">
        <v>12603.82</v>
      </c>
      <c r="I14714">
        <f>salesdata[[#This Row],[Total_Sales_INR]]/10000000</f>
        <v>1.260382E-3</v>
      </c>
      <c r="J14714" t="s">
        <v>47</v>
      </c>
      <c r="K14714" t="s">
        <v>35</v>
      </c>
      <c r="L14714">
        <v>5</v>
      </c>
      <c r="M14714" t="s">
        <v>51</v>
      </c>
      <c r="N14714" t="s">
        <v>167</v>
      </c>
      <c r="O14714" t="s">
        <v>22</v>
      </c>
    </row>
    <row r="14715" spans="1:15">
      <c r="A14715" t="s">
        <v>22029</v>
      </c>
      <c r="B14715" s="1">
        <v>45858</v>
      </c>
      <c r="C14715" t="s">
        <v>22030</v>
      </c>
      <c r="D14715" t="s">
        <v>16</v>
      </c>
      <c r="E14715" t="s">
        <v>137</v>
      </c>
      <c r="F14715">
        <v>2</v>
      </c>
      <c r="G14715">
        <v>42028.639999999999</v>
      </c>
      <c r="H14715">
        <v>84057.279999999999</v>
      </c>
      <c r="I14715">
        <f>salesdata[[#This Row],[Total_Sales_INR]]/10000000</f>
        <v>8.4057279999999995E-3</v>
      </c>
      <c r="J14715" t="s">
        <v>18</v>
      </c>
      <c r="K14715" t="s">
        <v>35</v>
      </c>
      <c r="L14715">
        <v>5</v>
      </c>
      <c r="M14715" t="s">
        <v>41</v>
      </c>
      <c r="N14715" t="s">
        <v>21</v>
      </c>
      <c r="O14715" t="s">
        <v>22</v>
      </c>
    </row>
    <row r="14716" spans="1:15">
      <c r="A14716" t="s">
        <v>22031</v>
      </c>
      <c r="B14716" s="1">
        <v>45711</v>
      </c>
      <c r="C14716" t="s">
        <v>8585</v>
      </c>
      <c r="D14716" t="s">
        <v>102</v>
      </c>
      <c r="E14716" t="s">
        <v>184</v>
      </c>
      <c r="F14716">
        <v>5</v>
      </c>
      <c r="G14716">
        <v>10398.290000000001</v>
      </c>
      <c r="H14716">
        <v>51991.45</v>
      </c>
      <c r="I14716">
        <f>salesdata[[#This Row],[Total_Sales_INR]]/10000000</f>
        <v>5.1991449999999996E-3</v>
      </c>
      <c r="J14716" t="s">
        <v>18</v>
      </c>
      <c r="K14716" t="s">
        <v>35</v>
      </c>
      <c r="L14716">
        <v>2</v>
      </c>
      <c r="M14716" t="s">
        <v>265</v>
      </c>
      <c r="N14716" t="s">
        <v>37</v>
      </c>
      <c r="O14716" t="s">
        <v>22</v>
      </c>
    </row>
    <row r="14717" spans="1:15">
      <c r="A14717" t="s">
        <v>22032</v>
      </c>
      <c r="B14717" s="1">
        <v>45979</v>
      </c>
      <c r="C14717" t="s">
        <v>18987</v>
      </c>
      <c r="D14717" t="s">
        <v>45</v>
      </c>
      <c r="E14717" t="s">
        <v>55</v>
      </c>
      <c r="F14717">
        <v>5</v>
      </c>
      <c r="G14717">
        <v>25288.57</v>
      </c>
      <c r="H14717">
        <v>126442.85</v>
      </c>
      <c r="I14717">
        <f>salesdata[[#This Row],[Total_Sales_INR]]/10000000</f>
        <v>1.2644285E-2</v>
      </c>
      <c r="J14717" t="s">
        <v>18</v>
      </c>
      <c r="K14717" t="s">
        <v>72</v>
      </c>
      <c r="L14717">
        <v>4</v>
      </c>
      <c r="M14717" t="s">
        <v>160</v>
      </c>
      <c r="N14717" t="s">
        <v>52</v>
      </c>
      <c r="O14717" t="s">
        <v>22</v>
      </c>
    </row>
    <row r="14718" spans="1:15">
      <c r="A14718" t="s">
        <v>22033</v>
      </c>
      <c r="B14718" s="1">
        <v>45952</v>
      </c>
      <c r="C14718" t="s">
        <v>5991</v>
      </c>
      <c r="D14718" t="s">
        <v>32</v>
      </c>
      <c r="E14718" t="s">
        <v>40</v>
      </c>
      <c r="F14718">
        <v>2</v>
      </c>
      <c r="G14718">
        <v>15782.5</v>
      </c>
      <c r="H14718">
        <v>31565</v>
      </c>
      <c r="I14718">
        <f>salesdata[[#This Row],[Total_Sales_INR]]/10000000</f>
        <v>3.1565E-3</v>
      </c>
      <c r="J14718" t="s">
        <v>27</v>
      </c>
      <c r="K14718" t="s">
        <v>72</v>
      </c>
      <c r="L14718">
        <v>4</v>
      </c>
      <c r="M14718" t="s">
        <v>160</v>
      </c>
      <c r="N14718" t="s">
        <v>42</v>
      </c>
      <c r="O14718" t="s">
        <v>22</v>
      </c>
    </row>
    <row r="14719" spans="1:15">
      <c r="A14719" t="s">
        <v>22034</v>
      </c>
      <c r="B14719" s="1">
        <v>45988</v>
      </c>
      <c r="C14719" t="s">
        <v>9644</v>
      </c>
      <c r="D14719" t="s">
        <v>25</v>
      </c>
      <c r="E14719" t="s">
        <v>140</v>
      </c>
      <c r="F14719">
        <v>5</v>
      </c>
      <c r="G14719">
        <v>3957.11</v>
      </c>
      <c r="H14719">
        <v>19785.55</v>
      </c>
      <c r="I14719">
        <f>salesdata[[#This Row],[Total_Sales_INR]]/10000000</f>
        <v>1.9785549999999999E-3</v>
      </c>
      <c r="J14719" t="s">
        <v>47</v>
      </c>
      <c r="K14719" t="s">
        <v>72</v>
      </c>
      <c r="L14719">
        <v>5</v>
      </c>
      <c r="M14719" t="s">
        <v>170</v>
      </c>
      <c r="N14719" t="s">
        <v>150</v>
      </c>
      <c r="O14719" t="s">
        <v>22</v>
      </c>
    </row>
    <row r="14720" spans="1:15">
      <c r="A14720" t="s">
        <v>22035</v>
      </c>
      <c r="B14720" s="1">
        <v>45980</v>
      </c>
      <c r="C14720" t="s">
        <v>15097</v>
      </c>
      <c r="D14720" t="s">
        <v>32</v>
      </c>
      <c r="E14720" t="s">
        <v>309</v>
      </c>
      <c r="F14720">
        <v>1</v>
      </c>
      <c r="G14720">
        <v>5255.45</v>
      </c>
      <c r="H14720">
        <v>5255.45</v>
      </c>
      <c r="I14720">
        <f>salesdata[[#This Row],[Total_Sales_INR]]/10000000</f>
        <v>5.2554499999999998E-4</v>
      </c>
      <c r="J14720" t="s">
        <v>18</v>
      </c>
      <c r="K14720" t="s">
        <v>72</v>
      </c>
      <c r="L14720">
        <v>4</v>
      </c>
      <c r="M14720" t="s">
        <v>198</v>
      </c>
      <c r="N14720" t="s">
        <v>97</v>
      </c>
      <c r="O14720" t="s">
        <v>22</v>
      </c>
    </row>
    <row r="14721" spans="1:15">
      <c r="A14721" t="s">
        <v>22036</v>
      </c>
      <c r="B14721" s="1">
        <v>45990</v>
      </c>
      <c r="C14721" t="s">
        <v>10316</v>
      </c>
      <c r="D14721" t="s">
        <v>25</v>
      </c>
      <c r="E14721" t="s">
        <v>26</v>
      </c>
      <c r="F14721">
        <v>2</v>
      </c>
      <c r="G14721">
        <v>21339.53</v>
      </c>
      <c r="H14721">
        <v>42679.06</v>
      </c>
      <c r="I14721">
        <f>salesdata[[#This Row],[Total_Sales_INR]]/10000000</f>
        <v>4.2679060000000001E-3</v>
      </c>
      <c r="J14721" t="s">
        <v>34</v>
      </c>
      <c r="K14721" t="s">
        <v>19</v>
      </c>
      <c r="L14721">
        <v>4</v>
      </c>
      <c r="M14721" t="s">
        <v>123</v>
      </c>
      <c r="N14721" t="s">
        <v>42</v>
      </c>
      <c r="O14721" t="s">
        <v>22</v>
      </c>
    </row>
    <row r="14722" spans="1:15">
      <c r="A14722" t="s">
        <v>22037</v>
      </c>
      <c r="B14722" s="1">
        <v>45661</v>
      </c>
      <c r="C14722" t="s">
        <v>16130</v>
      </c>
      <c r="D14722" t="s">
        <v>102</v>
      </c>
      <c r="E14722" t="s">
        <v>193</v>
      </c>
      <c r="F14722">
        <v>4</v>
      </c>
      <c r="G14722">
        <v>11912.23</v>
      </c>
      <c r="H14722">
        <v>47648.92</v>
      </c>
      <c r="I14722">
        <f>salesdata[[#This Row],[Total_Sales_INR]]/10000000</f>
        <v>4.7648919999999997E-3</v>
      </c>
      <c r="J14722" t="s">
        <v>27</v>
      </c>
      <c r="K14722" t="s">
        <v>35</v>
      </c>
      <c r="L14722">
        <v>4</v>
      </c>
      <c r="M14722" t="s">
        <v>88</v>
      </c>
      <c r="N14722" t="s">
        <v>178</v>
      </c>
      <c r="O14722" t="s">
        <v>22</v>
      </c>
    </row>
    <row r="14723" spans="1:15">
      <c r="A14723" t="s">
        <v>22038</v>
      </c>
      <c r="B14723" s="1">
        <v>45869</v>
      </c>
      <c r="C14723" t="s">
        <v>9179</v>
      </c>
      <c r="D14723" t="s">
        <v>16</v>
      </c>
      <c r="E14723" t="s">
        <v>130</v>
      </c>
      <c r="F14723">
        <v>5</v>
      </c>
      <c r="G14723">
        <v>30083.9</v>
      </c>
      <c r="H14723">
        <v>150419.5</v>
      </c>
      <c r="I14723">
        <f>salesdata[[#This Row],[Total_Sales_INR]]/10000000</f>
        <v>1.504195E-2</v>
      </c>
      <c r="J14723" t="s">
        <v>34</v>
      </c>
      <c r="K14723" t="s">
        <v>72</v>
      </c>
      <c r="L14723">
        <v>5</v>
      </c>
      <c r="M14723" t="s">
        <v>41</v>
      </c>
      <c r="N14723" t="s">
        <v>150</v>
      </c>
      <c r="O14723" t="s">
        <v>22</v>
      </c>
    </row>
    <row r="14724" spans="1:15">
      <c r="A14724" t="s">
        <v>22039</v>
      </c>
      <c r="B14724" s="1">
        <v>45756</v>
      </c>
      <c r="C14724" t="s">
        <v>13608</v>
      </c>
      <c r="D14724" t="s">
        <v>16</v>
      </c>
      <c r="E14724" t="s">
        <v>159</v>
      </c>
      <c r="F14724">
        <v>5</v>
      </c>
      <c r="G14724">
        <v>17177.84</v>
      </c>
      <c r="H14724">
        <v>85889.2</v>
      </c>
      <c r="I14724">
        <f>salesdata[[#This Row],[Total_Sales_INR]]/10000000</f>
        <v>8.5889199999999999E-3</v>
      </c>
      <c r="J14724" t="s">
        <v>47</v>
      </c>
      <c r="K14724" t="s">
        <v>72</v>
      </c>
      <c r="L14724">
        <v>5</v>
      </c>
      <c r="M14724" t="s">
        <v>51</v>
      </c>
      <c r="N14724" t="s">
        <v>134</v>
      </c>
      <c r="O14724" t="s">
        <v>22</v>
      </c>
    </row>
    <row r="14725" spans="1:15">
      <c r="A14725" t="s">
        <v>22040</v>
      </c>
      <c r="B14725" s="1">
        <v>45689</v>
      </c>
      <c r="C14725" t="s">
        <v>11398</v>
      </c>
      <c r="D14725" t="s">
        <v>25</v>
      </c>
      <c r="E14725" t="s">
        <v>223</v>
      </c>
      <c r="F14725">
        <v>5</v>
      </c>
      <c r="G14725">
        <v>45668.09</v>
      </c>
      <c r="H14725">
        <v>228340.45</v>
      </c>
      <c r="I14725">
        <f>salesdata[[#This Row],[Total_Sales_INR]]/10000000</f>
        <v>2.2834045000000001E-2</v>
      </c>
      <c r="J14725" t="s">
        <v>18</v>
      </c>
      <c r="K14725" t="s">
        <v>35</v>
      </c>
      <c r="L14725">
        <v>2</v>
      </c>
      <c r="M14725" t="s">
        <v>141</v>
      </c>
      <c r="N14725" t="s">
        <v>120</v>
      </c>
      <c r="O14725" t="s">
        <v>22</v>
      </c>
    </row>
    <row r="14726" spans="1:15">
      <c r="A14726" t="s">
        <v>22041</v>
      </c>
      <c r="B14726" s="1">
        <v>45744</v>
      </c>
      <c r="C14726" t="s">
        <v>11171</v>
      </c>
      <c r="D14726" t="s">
        <v>25</v>
      </c>
      <c r="E14726" t="s">
        <v>26</v>
      </c>
      <c r="F14726">
        <v>3</v>
      </c>
      <c r="G14726">
        <v>6517.05</v>
      </c>
      <c r="H14726">
        <v>19551.150000000001</v>
      </c>
      <c r="I14726">
        <f>salesdata[[#This Row],[Total_Sales_INR]]/10000000</f>
        <v>1.9551150000000003E-3</v>
      </c>
      <c r="J14726" t="s">
        <v>34</v>
      </c>
      <c r="K14726" t="s">
        <v>19</v>
      </c>
      <c r="L14726">
        <v>4</v>
      </c>
      <c r="M14726" t="s">
        <v>160</v>
      </c>
      <c r="N14726" t="s">
        <v>156</v>
      </c>
      <c r="O14726" t="s">
        <v>22</v>
      </c>
    </row>
    <row r="14727" spans="1:15">
      <c r="A14727" t="s">
        <v>22042</v>
      </c>
      <c r="B14727" s="1">
        <v>45695</v>
      </c>
      <c r="C14727" t="s">
        <v>5776</v>
      </c>
      <c r="D14727" t="s">
        <v>16</v>
      </c>
      <c r="E14727" t="s">
        <v>137</v>
      </c>
      <c r="F14727">
        <v>1</v>
      </c>
      <c r="G14727">
        <v>40913.43</v>
      </c>
      <c r="H14727">
        <v>40913.43</v>
      </c>
      <c r="I14727">
        <f>salesdata[[#This Row],[Total_Sales_INR]]/10000000</f>
        <v>4.0913429999999999E-3</v>
      </c>
      <c r="J14727" t="s">
        <v>34</v>
      </c>
      <c r="K14727" t="s">
        <v>72</v>
      </c>
      <c r="L14727">
        <v>1</v>
      </c>
      <c r="M14727" t="s">
        <v>181</v>
      </c>
      <c r="N14727" t="s">
        <v>127</v>
      </c>
      <c r="O14727" t="s">
        <v>22</v>
      </c>
    </row>
    <row r="14728" spans="1:15">
      <c r="A14728" t="s">
        <v>22043</v>
      </c>
      <c r="B14728" s="1">
        <v>46013</v>
      </c>
      <c r="C14728" t="s">
        <v>8112</v>
      </c>
      <c r="D14728" t="s">
        <v>32</v>
      </c>
      <c r="E14728" t="s">
        <v>309</v>
      </c>
      <c r="F14728">
        <v>3</v>
      </c>
      <c r="G14728">
        <v>17615.7</v>
      </c>
      <c r="H14728">
        <v>52847.1</v>
      </c>
      <c r="I14728">
        <f>salesdata[[#This Row],[Total_Sales_INR]]/10000000</f>
        <v>5.2847099999999998E-3</v>
      </c>
      <c r="J14728" t="s">
        <v>47</v>
      </c>
      <c r="K14728" t="s">
        <v>72</v>
      </c>
      <c r="L14728">
        <v>2</v>
      </c>
      <c r="M14728" t="s">
        <v>133</v>
      </c>
      <c r="N14728" t="s">
        <v>124</v>
      </c>
      <c r="O14728" t="s">
        <v>22</v>
      </c>
    </row>
    <row r="14729" spans="1:15">
      <c r="A14729" t="s">
        <v>22044</v>
      </c>
      <c r="B14729" s="1">
        <v>45834</v>
      </c>
      <c r="C14729" t="s">
        <v>729</v>
      </c>
      <c r="D14729" t="s">
        <v>25</v>
      </c>
      <c r="E14729" t="s">
        <v>223</v>
      </c>
      <c r="F14729">
        <v>2</v>
      </c>
      <c r="G14729">
        <v>49354.44</v>
      </c>
      <c r="H14729">
        <v>98708.88</v>
      </c>
      <c r="I14729">
        <f>salesdata[[#This Row],[Total_Sales_INR]]/10000000</f>
        <v>9.8708880000000013E-3</v>
      </c>
      <c r="J14729" t="s">
        <v>34</v>
      </c>
      <c r="K14729" t="s">
        <v>35</v>
      </c>
      <c r="L14729">
        <v>2</v>
      </c>
      <c r="M14729" t="s">
        <v>56</v>
      </c>
      <c r="N14729" t="s">
        <v>74</v>
      </c>
      <c r="O14729" t="s">
        <v>22</v>
      </c>
    </row>
    <row r="14730" spans="1:15">
      <c r="A14730" t="s">
        <v>22045</v>
      </c>
      <c r="B14730" s="1">
        <v>45934</v>
      </c>
      <c r="C14730" t="s">
        <v>12854</v>
      </c>
      <c r="D14730" t="s">
        <v>102</v>
      </c>
      <c r="E14730" t="s">
        <v>103</v>
      </c>
      <c r="F14730">
        <v>3</v>
      </c>
      <c r="G14730">
        <v>44964.480000000003</v>
      </c>
      <c r="H14730">
        <v>134893.44</v>
      </c>
      <c r="I14730">
        <f>salesdata[[#This Row],[Total_Sales_INR]]/10000000</f>
        <v>1.3489344E-2</v>
      </c>
      <c r="J14730" t="s">
        <v>18</v>
      </c>
      <c r="K14730" t="s">
        <v>19</v>
      </c>
      <c r="L14730">
        <v>5</v>
      </c>
      <c r="M14730" t="s">
        <v>28</v>
      </c>
      <c r="N14730" t="s">
        <v>120</v>
      </c>
      <c r="O14730" t="s">
        <v>22</v>
      </c>
    </row>
    <row r="14731" spans="1:15">
      <c r="A14731" t="s">
        <v>22046</v>
      </c>
      <c r="B14731" s="1">
        <v>45814</v>
      </c>
      <c r="C14731" t="s">
        <v>6303</v>
      </c>
      <c r="D14731" t="s">
        <v>25</v>
      </c>
      <c r="E14731" t="s">
        <v>223</v>
      </c>
      <c r="F14731">
        <v>4</v>
      </c>
      <c r="G14731">
        <v>17160.02</v>
      </c>
      <c r="H14731">
        <v>68640.08</v>
      </c>
      <c r="I14731">
        <f>salesdata[[#This Row],[Total_Sales_INR]]/10000000</f>
        <v>6.8640080000000004E-3</v>
      </c>
      <c r="J14731" t="s">
        <v>34</v>
      </c>
      <c r="K14731" t="s">
        <v>35</v>
      </c>
      <c r="L14731">
        <v>5</v>
      </c>
      <c r="M14731" t="s">
        <v>28</v>
      </c>
      <c r="N14731" t="s">
        <v>62</v>
      </c>
      <c r="O14731" t="s">
        <v>22</v>
      </c>
    </row>
    <row r="14732" spans="1:15">
      <c r="A14732" t="s">
        <v>22047</v>
      </c>
      <c r="B14732" s="1">
        <v>45850</v>
      </c>
      <c r="C14732" t="s">
        <v>20153</v>
      </c>
      <c r="D14732" t="s">
        <v>25</v>
      </c>
      <c r="E14732" t="s">
        <v>140</v>
      </c>
      <c r="F14732">
        <v>5</v>
      </c>
      <c r="G14732">
        <v>49292.95</v>
      </c>
      <c r="H14732">
        <v>246464.75</v>
      </c>
      <c r="I14732">
        <f>salesdata[[#This Row],[Total_Sales_INR]]/10000000</f>
        <v>2.4646475000000001E-2</v>
      </c>
      <c r="J14732" t="s">
        <v>34</v>
      </c>
      <c r="K14732" t="s">
        <v>35</v>
      </c>
      <c r="L14732">
        <v>5</v>
      </c>
      <c r="M14732" t="s">
        <v>41</v>
      </c>
      <c r="N14732" t="s">
        <v>167</v>
      </c>
      <c r="O14732" t="s">
        <v>22</v>
      </c>
    </row>
    <row r="14733" spans="1:15">
      <c r="A14733" t="s">
        <v>22048</v>
      </c>
      <c r="B14733" s="1">
        <v>45909</v>
      </c>
      <c r="C14733" t="s">
        <v>3864</v>
      </c>
      <c r="D14733" t="s">
        <v>25</v>
      </c>
      <c r="E14733" t="s">
        <v>223</v>
      </c>
      <c r="F14733">
        <v>4</v>
      </c>
      <c r="G14733">
        <v>46717.25</v>
      </c>
      <c r="H14733">
        <v>186869</v>
      </c>
      <c r="I14733">
        <f>salesdata[[#This Row],[Total_Sales_INR]]/10000000</f>
        <v>1.8686899999999999E-2</v>
      </c>
      <c r="J14733" t="s">
        <v>18</v>
      </c>
      <c r="K14733" t="s">
        <v>72</v>
      </c>
      <c r="L14733">
        <v>5</v>
      </c>
      <c r="M14733" t="s">
        <v>73</v>
      </c>
      <c r="N14733" t="s">
        <v>173</v>
      </c>
      <c r="O14733" t="s">
        <v>22</v>
      </c>
    </row>
    <row r="14734" spans="1:15">
      <c r="A14734" t="s">
        <v>22049</v>
      </c>
      <c r="B14734" s="1">
        <v>45973</v>
      </c>
      <c r="C14734" t="s">
        <v>3018</v>
      </c>
      <c r="D14734" t="s">
        <v>16</v>
      </c>
      <c r="E14734" t="s">
        <v>137</v>
      </c>
      <c r="F14734">
        <v>5</v>
      </c>
      <c r="G14734">
        <v>18571.53</v>
      </c>
      <c r="H14734">
        <v>92857.65</v>
      </c>
      <c r="I14734">
        <f>salesdata[[#This Row],[Total_Sales_INR]]/10000000</f>
        <v>9.2857649999999996E-3</v>
      </c>
      <c r="J14734" t="s">
        <v>34</v>
      </c>
      <c r="K14734" t="s">
        <v>19</v>
      </c>
      <c r="L14734">
        <v>1</v>
      </c>
      <c r="M14734" t="s">
        <v>68</v>
      </c>
      <c r="N14734" t="s">
        <v>74</v>
      </c>
      <c r="O14734" t="s">
        <v>22</v>
      </c>
    </row>
    <row r="14735" spans="1:15">
      <c r="A14735" t="s">
        <v>22050</v>
      </c>
      <c r="B14735" s="1">
        <v>45662</v>
      </c>
      <c r="C14735" t="s">
        <v>3027</v>
      </c>
      <c r="D14735" t="s">
        <v>25</v>
      </c>
      <c r="E14735" t="s">
        <v>223</v>
      </c>
      <c r="F14735">
        <v>5</v>
      </c>
      <c r="G14735">
        <v>49205.34</v>
      </c>
      <c r="H14735">
        <v>246026.7</v>
      </c>
      <c r="I14735">
        <f>salesdata[[#This Row],[Total_Sales_INR]]/10000000</f>
        <v>2.460267E-2</v>
      </c>
      <c r="J14735" t="s">
        <v>47</v>
      </c>
      <c r="K14735" t="s">
        <v>72</v>
      </c>
      <c r="L14735">
        <v>4</v>
      </c>
      <c r="M14735" t="s">
        <v>123</v>
      </c>
      <c r="N14735" t="s">
        <v>173</v>
      </c>
      <c r="O14735" t="s">
        <v>22</v>
      </c>
    </row>
    <row r="14736" spans="1:15">
      <c r="A14736" t="s">
        <v>22051</v>
      </c>
      <c r="B14736" s="1">
        <v>46018</v>
      </c>
      <c r="C14736" t="s">
        <v>8047</v>
      </c>
      <c r="D14736" t="s">
        <v>45</v>
      </c>
      <c r="E14736" t="s">
        <v>60</v>
      </c>
      <c r="F14736">
        <v>4</v>
      </c>
      <c r="G14736">
        <v>8830.7900000000009</v>
      </c>
      <c r="H14736">
        <v>35323.160000000003</v>
      </c>
      <c r="I14736">
        <f>salesdata[[#This Row],[Total_Sales_INR]]/10000000</f>
        <v>3.5323160000000002E-3</v>
      </c>
      <c r="J14736" t="s">
        <v>18</v>
      </c>
      <c r="K14736" t="s">
        <v>72</v>
      </c>
      <c r="L14736">
        <v>2</v>
      </c>
      <c r="M14736" t="s">
        <v>56</v>
      </c>
      <c r="N14736" t="s">
        <v>167</v>
      </c>
      <c r="O14736" t="s">
        <v>22</v>
      </c>
    </row>
    <row r="14737" spans="1:15">
      <c r="A14737" t="s">
        <v>22052</v>
      </c>
      <c r="B14737" s="1">
        <v>45733</v>
      </c>
      <c r="C14737" t="s">
        <v>3943</v>
      </c>
      <c r="D14737" t="s">
        <v>25</v>
      </c>
      <c r="E14737" t="s">
        <v>26</v>
      </c>
      <c r="F14737">
        <v>4</v>
      </c>
      <c r="G14737">
        <v>46179.14</v>
      </c>
      <c r="H14737">
        <v>184716.56</v>
      </c>
      <c r="I14737">
        <f>salesdata[[#This Row],[Total_Sales_INR]]/10000000</f>
        <v>1.8471655999999999E-2</v>
      </c>
      <c r="J14737" t="s">
        <v>34</v>
      </c>
      <c r="K14737" t="s">
        <v>72</v>
      </c>
      <c r="L14737">
        <v>4</v>
      </c>
      <c r="M14737" t="s">
        <v>160</v>
      </c>
      <c r="N14737" t="s">
        <v>124</v>
      </c>
      <c r="O14737" t="s">
        <v>22</v>
      </c>
    </row>
    <row r="14738" spans="1:15">
      <c r="A14738" t="s">
        <v>22053</v>
      </c>
      <c r="B14738" s="1">
        <v>45716</v>
      </c>
      <c r="C14738" t="s">
        <v>16081</v>
      </c>
      <c r="D14738" t="s">
        <v>25</v>
      </c>
      <c r="E14738" t="s">
        <v>26</v>
      </c>
      <c r="F14738">
        <v>2</v>
      </c>
      <c r="G14738">
        <v>25941.65</v>
      </c>
      <c r="H14738">
        <v>51883.3</v>
      </c>
      <c r="I14738">
        <f>salesdata[[#This Row],[Total_Sales_INR]]/10000000</f>
        <v>5.1883300000000005E-3</v>
      </c>
      <c r="J14738" t="s">
        <v>34</v>
      </c>
      <c r="K14738" t="s">
        <v>72</v>
      </c>
      <c r="L14738">
        <v>5</v>
      </c>
      <c r="M14738" t="s">
        <v>170</v>
      </c>
      <c r="N14738" t="s">
        <v>167</v>
      </c>
      <c r="O14738" t="s">
        <v>22</v>
      </c>
    </row>
    <row r="14739" spans="1:15">
      <c r="A14739" t="s">
        <v>22054</v>
      </c>
      <c r="B14739" s="1">
        <v>45857</v>
      </c>
      <c r="C14739" t="s">
        <v>9328</v>
      </c>
      <c r="D14739" t="s">
        <v>32</v>
      </c>
      <c r="E14739" t="s">
        <v>81</v>
      </c>
      <c r="F14739">
        <v>3</v>
      </c>
      <c r="G14739">
        <v>28682.62</v>
      </c>
      <c r="H14739">
        <v>86047.86</v>
      </c>
      <c r="I14739">
        <f>salesdata[[#This Row],[Total_Sales_INR]]/10000000</f>
        <v>8.6047859999999997E-3</v>
      </c>
      <c r="J14739" t="s">
        <v>47</v>
      </c>
      <c r="K14739" t="s">
        <v>19</v>
      </c>
      <c r="L14739">
        <v>1</v>
      </c>
      <c r="M14739" t="s">
        <v>20</v>
      </c>
      <c r="N14739" t="s">
        <v>142</v>
      </c>
      <c r="O14739" t="s">
        <v>22</v>
      </c>
    </row>
    <row r="14740" spans="1:15">
      <c r="A14740" t="s">
        <v>22055</v>
      </c>
      <c r="B14740" s="1">
        <v>46004</v>
      </c>
      <c r="C14740" t="s">
        <v>10631</v>
      </c>
      <c r="D14740" t="s">
        <v>16</v>
      </c>
      <c r="E14740" t="s">
        <v>159</v>
      </c>
      <c r="F14740">
        <v>3</v>
      </c>
      <c r="G14740">
        <v>3084.81</v>
      </c>
      <c r="H14740">
        <v>9254.43</v>
      </c>
      <c r="I14740">
        <f>salesdata[[#This Row],[Total_Sales_INR]]/10000000</f>
        <v>9.2544300000000008E-4</v>
      </c>
      <c r="J14740" t="s">
        <v>27</v>
      </c>
      <c r="K14740" t="s">
        <v>72</v>
      </c>
      <c r="L14740">
        <v>1</v>
      </c>
      <c r="M14740" t="s">
        <v>107</v>
      </c>
      <c r="N14740" t="s">
        <v>78</v>
      </c>
      <c r="O14740" t="s">
        <v>22</v>
      </c>
    </row>
    <row r="14741" spans="1:15">
      <c r="A14741" t="s">
        <v>22056</v>
      </c>
      <c r="B14741" s="1">
        <v>45992</v>
      </c>
      <c r="C14741" t="s">
        <v>17585</v>
      </c>
      <c r="D14741" t="s">
        <v>45</v>
      </c>
      <c r="E14741" t="s">
        <v>85</v>
      </c>
      <c r="F14741">
        <v>2</v>
      </c>
      <c r="G14741">
        <v>10993.47</v>
      </c>
      <c r="H14741">
        <v>21986.94</v>
      </c>
      <c r="I14741">
        <f>salesdata[[#This Row],[Total_Sales_INR]]/10000000</f>
        <v>2.1986939999999997E-3</v>
      </c>
      <c r="J14741" t="s">
        <v>34</v>
      </c>
      <c r="K14741" t="s">
        <v>35</v>
      </c>
      <c r="L14741">
        <v>4</v>
      </c>
      <c r="M14741" t="s">
        <v>88</v>
      </c>
      <c r="N14741" t="s">
        <v>29</v>
      </c>
      <c r="O14741" t="s">
        <v>22</v>
      </c>
    </row>
    <row r="14742" spans="1:15">
      <c r="A14742" t="s">
        <v>22057</v>
      </c>
      <c r="B14742" s="1">
        <v>45712</v>
      </c>
      <c r="C14742" t="s">
        <v>712</v>
      </c>
      <c r="D14742" t="s">
        <v>45</v>
      </c>
      <c r="E14742" t="s">
        <v>65</v>
      </c>
      <c r="F14742">
        <v>4</v>
      </c>
      <c r="G14742">
        <v>40556.800000000003</v>
      </c>
      <c r="H14742">
        <v>162227.20000000001</v>
      </c>
      <c r="I14742">
        <f>salesdata[[#This Row],[Total_Sales_INR]]/10000000</f>
        <v>1.622272E-2</v>
      </c>
      <c r="J14742" t="s">
        <v>18</v>
      </c>
      <c r="K14742" t="s">
        <v>72</v>
      </c>
      <c r="L14742">
        <v>3</v>
      </c>
      <c r="M14742" t="s">
        <v>36</v>
      </c>
      <c r="N14742" t="s">
        <v>213</v>
      </c>
      <c r="O14742" t="s">
        <v>22</v>
      </c>
    </row>
    <row r="14743" spans="1:15">
      <c r="A14743" t="s">
        <v>22058</v>
      </c>
      <c r="B14743" s="1">
        <v>45768</v>
      </c>
      <c r="C14743" t="s">
        <v>1709</v>
      </c>
      <c r="D14743" t="s">
        <v>32</v>
      </c>
      <c r="E14743" t="s">
        <v>309</v>
      </c>
      <c r="F14743">
        <v>1</v>
      </c>
      <c r="G14743">
        <v>39026.269999999997</v>
      </c>
      <c r="H14743">
        <v>39026.269999999997</v>
      </c>
      <c r="I14743">
        <f>salesdata[[#This Row],[Total_Sales_INR]]/10000000</f>
        <v>3.9026269999999997E-3</v>
      </c>
      <c r="J14743" t="s">
        <v>27</v>
      </c>
      <c r="K14743" t="s">
        <v>35</v>
      </c>
      <c r="L14743">
        <v>5</v>
      </c>
      <c r="M14743" t="s">
        <v>170</v>
      </c>
      <c r="N14743" t="s">
        <v>48</v>
      </c>
      <c r="O14743" t="s">
        <v>22</v>
      </c>
    </row>
    <row r="14744" spans="1:15">
      <c r="A14744" t="s">
        <v>22059</v>
      </c>
      <c r="B14744" s="1">
        <v>45695</v>
      </c>
      <c r="C14744" t="s">
        <v>22060</v>
      </c>
      <c r="D14744" t="s">
        <v>45</v>
      </c>
      <c r="E14744" t="s">
        <v>60</v>
      </c>
      <c r="F14744">
        <v>1</v>
      </c>
      <c r="G14744">
        <v>22148.92</v>
      </c>
      <c r="H14744">
        <v>22148.92</v>
      </c>
      <c r="I14744">
        <f>salesdata[[#This Row],[Total_Sales_INR]]/10000000</f>
        <v>2.214892E-3</v>
      </c>
      <c r="J14744" t="s">
        <v>34</v>
      </c>
      <c r="K14744" t="s">
        <v>72</v>
      </c>
      <c r="L14744">
        <v>2</v>
      </c>
      <c r="M14744" t="s">
        <v>265</v>
      </c>
      <c r="N14744" t="s">
        <v>216</v>
      </c>
      <c r="O14744" t="s">
        <v>22</v>
      </c>
    </row>
    <row r="14745" spans="1:15">
      <c r="A14745" t="s">
        <v>22061</v>
      </c>
      <c r="B14745" s="1">
        <v>45678</v>
      </c>
      <c r="C14745" t="s">
        <v>22062</v>
      </c>
      <c r="D14745" t="s">
        <v>16</v>
      </c>
      <c r="E14745" t="s">
        <v>130</v>
      </c>
      <c r="F14745">
        <v>1</v>
      </c>
      <c r="G14745">
        <v>30188.5</v>
      </c>
      <c r="H14745">
        <v>30188.5</v>
      </c>
      <c r="I14745">
        <f>salesdata[[#This Row],[Total_Sales_INR]]/10000000</f>
        <v>3.01885E-3</v>
      </c>
      <c r="J14745" t="s">
        <v>18</v>
      </c>
      <c r="K14745" t="s">
        <v>19</v>
      </c>
      <c r="L14745">
        <v>3</v>
      </c>
      <c r="M14745" t="s">
        <v>36</v>
      </c>
      <c r="N14745" t="s">
        <v>124</v>
      </c>
      <c r="O14745" t="s">
        <v>22</v>
      </c>
    </row>
    <row r="14746" spans="1:15">
      <c r="A14746" t="s">
        <v>22063</v>
      </c>
      <c r="B14746" s="1">
        <v>45826</v>
      </c>
      <c r="C14746" t="s">
        <v>5706</v>
      </c>
      <c r="D14746" t="s">
        <v>16</v>
      </c>
      <c r="E14746" t="s">
        <v>137</v>
      </c>
      <c r="F14746">
        <v>1</v>
      </c>
      <c r="G14746">
        <v>30051.11</v>
      </c>
      <c r="H14746">
        <v>30051.11</v>
      </c>
      <c r="I14746">
        <f>salesdata[[#This Row],[Total_Sales_INR]]/10000000</f>
        <v>3.005111E-3</v>
      </c>
      <c r="J14746" t="s">
        <v>18</v>
      </c>
      <c r="K14746" t="s">
        <v>35</v>
      </c>
      <c r="L14746">
        <v>1</v>
      </c>
      <c r="M14746" t="s">
        <v>119</v>
      </c>
      <c r="N14746" t="s">
        <v>360</v>
      </c>
      <c r="O14746" t="s">
        <v>22</v>
      </c>
    </row>
    <row r="14747" spans="1:15">
      <c r="A14747" t="s">
        <v>22064</v>
      </c>
      <c r="B14747" s="1">
        <v>45733</v>
      </c>
      <c r="C14747" t="s">
        <v>20432</v>
      </c>
      <c r="D14747" t="s">
        <v>32</v>
      </c>
      <c r="E14747" t="s">
        <v>81</v>
      </c>
      <c r="F14747">
        <v>5</v>
      </c>
      <c r="G14747">
        <v>33253.99</v>
      </c>
      <c r="H14747">
        <v>166269.95000000001</v>
      </c>
      <c r="I14747">
        <f>salesdata[[#This Row],[Total_Sales_INR]]/10000000</f>
        <v>1.6626995000000002E-2</v>
      </c>
      <c r="J14747" t="s">
        <v>47</v>
      </c>
      <c r="K14747" t="s">
        <v>35</v>
      </c>
      <c r="L14747">
        <v>4</v>
      </c>
      <c r="M14747" t="s">
        <v>160</v>
      </c>
      <c r="N14747" t="s">
        <v>167</v>
      </c>
      <c r="O14747" t="s">
        <v>22</v>
      </c>
    </row>
    <row r="14748" spans="1:15">
      <c r="A14748" t="s">
        <v>22065</v>
      </c>
      <c r="B14748" s="1">
        <v>45852</v>
      </c>
      <c r="C14748" t="s">
        <v>22066</v>
      </c>
      <c r="D14748" t="s">
        <v>102</v>
      </c>
      <c r="E14748" t="s">
        <v>118</v>
      </c>
      <c r="F14748">
        <v>2</v>
      </c>
      <c r="G14748">
        <v>11209.83</v>
      </c>
      <c r="H14748">
        <v>22419.66</v>
      </c>
      <c r="I14748">
        <f>salesdata[[#This Row],[Total_Sales_INR]]/10000000</f>
        <v>2.2419660000000002E-3</v>
      </c>
      <c r="J14748" t="s">
        <v>34</v>
      </c>
      <c r="K14748" t="s">
        <v>35</v>
      </c>
      <c r="L14748">
        <v>4</v>
      </c>
      <c r="M14748" t="s">
        <v>198</v>
      </c>
      <c r="N14748" t="s">
        <v>78</v>
      </c>
      <c r="O14748" t="s">
        <v>22</v>
      </c>
    </row>
    <row r="14749" spans="1:15">
      <c r="A14749" t="s">
        <v>22067</v>
      </c>
      <c r="B14749" s="1">
        <v>45942</v>
      </c>
      <c r="C14749" t="s">
        <v>5654</v>
      </c>
      <c r="D14749" t="s">
        <v>16</v>
      </c>
      <c r="E14749" t="s">
        <v>145</v>
      </c>
      <c r="F14749">
        <v>5</v>
      </c>
      <c r="G14749">
        <v>13213.29</v>
      </c>
      <c r="H14749">
        <v>66066.45</v>
      </c>
      <c r="I14749">
        <f>salesdata[[#This Row],[Total_Sales_INR]]/10000000</f>
        <v>6.6066449999999995E-3</v>
      </c>
      <c r="J14749" t="s">
        <v>18</v>
      </c>
      <c r="K14749" t="s">
        <v>19</v>
      </c>
      <c r="L14749">
        <v>3</v>
      </c>
      <c r="M14749" t="s">
        <v>115</v>
      </c>
      <c r="N14749" t="s">
        <v>178</v>
      </c>
      <c r="O14749" t="s">
        <v>22</v>
      </c>
    </row>
    <row r="14750" spans="1:15">
      <c r="A14750" t="s">
        <v>22068</v>
      </c>
      <c r="B14750" s="1">
        <v>45831</v>
      </c>
      <c r="C14750" t="s">
        <v>12509</v>
      </c>
      <c r="D14750" t="s">
        <v>45</v>
      </c>
      <c r="E14750" t="s">
        <v>85</v>
      </c>
      <c r="F14750">
        <v>5</v>
      </c>
      <c r="G14750">
        <v>1037.92</v>
      </c>
      <c r="H14750">
        <v>5189.6000000000004</v>
      </c>
      <c r="I14750">
        <f>salesdata[[#This Row],[Total_Sales_INR]]/10000000</f>
        <v>5.1896000000000006E-4</v>
      </c>
      <c r="J14750" t="s">
        <v>27</v>
      </c>
      <c r="K14750" t="s">
        <v>72</v>
      </c>
      <c r="L14750">
        <v>2</v>
      </c>
      <c r="M14750" t="s">
        <v>141</v>
      </c>
      <c r="N14750" t="s">
        <v>94</v>
      </c>
      <c r="O14750" t="s">
        <v>22</v>
      </c>
    </row>
    <row r="14751" spans="1:15">
      <c r="A14751" t="s">
        <v>22069</v>
      </c>
      <c r="B14751" s="1">
        <v>45893</v>
      </c>
      <c r="C14751" t="s">
        <v>139</v>
      </c>
      <c r="D14751" t="s">
        <v>32</v>
      </c>
      <c r="E14751" t="s">
        <v>250</v>
      </c>
      <c r="F14751">
        <v>4</v>
      </c>
      <c r="G14751">
        <v>2091.3000000000002</v>
      </c>
      <c r="H14751">
        <v>8365.2000000000007</v>
      </c>
      <c r="I14751">
        <f>salesdata[[#This Row],[Total_Sales_INR]]/10000000</f>
        <v>8.365200000000001E-4</v>
      </c>
      <c r="J14751" t="s">
        <v>34</v>
      </c>
      <c r="K14751" t="s">
        <v>19</v>
      </c>
      <c r="L14751">
        <v>1</v>
      </c>
      <c r="M14751" t="s">
        <v>181</v>
      </c>
      <c r="N14751" t="s">
        <v>48</v>
      </c>
      <c r="O14751" t="s">
        <v>22</v>
      </c>
    </row>
    <row r="14752" spans="1:15">
      <c r="A14752" t="s">
        <v>22070</v>
      </c>
      <c r="B14752" s="1">
        <v>45915</v>
      </c>
      <c r="C14752" t="s">
        <v>1609</v>
      </c>
      <c r="D14752" t="s">
        <v>102</v>
      </c>
      <c r="E14752" t="s">
        <v>193</v>
      </c>
      <c r="F14752">
        <v>1</v>
      </c>
      <c r="G14752">
        <v>30539.68</v>
      </c>
      <c r="H14752">
        <v>30539.68</v>
      </c>
      <c r="I14752">
        <f>salesdata[[#This Row],[Total_Sales_INR]]/10000000</f>
        <v>3.0539680000000002E-3</v>
      </c>
      <c r="J14752" t="s">
        <v>18</v>
      </c>
      <c r="K14752" t="s">
        <v>19</v>
      </c>
      <c r="L14752">
        <v>1</v>
      </c>
      <c r="M14752" t="s">
        <v>181</v>
      </c>
      <c r="N14752" t="s">
        <v>127</v>
      </c>
      <c r="O14752" t="s">
        <v>22</v>
      </c>
    </row>
    <row r="14753" spans="1:15">
      <c r="A14753" t="s">
        <v>22071</v>
      </c>
      <c r="B14753" s="1">
        <v>45702</v>
      </c>
      <c r="C14753" t="s">
        <v>5271</v>
      </c>
      <c r="D14753" t="s">
        <v>16</v>
      </c>
      <c r="E14753" t="s">
        <v>17</v>
      </c>
      <c r="F14753">
        <v>5</v>
      </c>
      <c r="G14753">
        <v>14144.54</v>
      </c>
      <c r="H14753">
        <v>70722.7</v>
      </c>
      <c r="I14753">
        <f>salesdata[[#This Row],[Total_Sales_INR]]/10000000</f>
        <v>7.0722699999999994E-3</v>
      </c>
      <c r="J14753" t="s">
        <v>18</v>
      </c>
      <c r="K14753" t="s">
        <v>19</v>
      </c>
      <c r="L14753">
        <v>2</v>
      </c>
      <c r="M14753" t="s">
        <v>133</v>
      </c>
      <c r="N14753" t="s">
        <v>213</v>
      </c>
      <c r="O14753" t="s">
        <v>22</v>
      </c>
    </row>
    <row r="14754" spans="1:15">
      <c r="A14754" t="s">
        <v>22072</v>
      </c>
      <c r="B14754" s="1">
        <v>45883</v>
      </c>
      <c r="C14754" t="s">
        <v>20476</v>
      </c>
      <c r="D14754" t="s">
        <v>45</v>
      </c>
      <c r="E14754" t="s">
        <v>46</v>
      </c>
      <c r="F14754">
        <v>3</v>
      </c>
      <c r="G14754">
        <v>42726.73</v>
      </c>
      <c r="H14754">
        <v>128180.19</v>
      </c>
      <c r="I14754">
        <f>salesdata[[#This Row],[Total_Sales_INR]]/10000000</f>
        <v>1.2818019E-2</v>
      </c>
      <c r="J14754" t="s">
        <v>34</v>
      </c>
      <c r="K14754" t="s">
        <v>72</v>
      </c>
      <c r="L14754">
        <v>2</v>
      </c>
      <c r="M14754" t="s">
        <v>141</v>
      </c>
      <c r="N14754" t="s">
        <v>37</v>
      </c>
      <c r="O14754" t="s">
        <v>22</v>
      </c>
    </row>
    <row r="14755" spans="1:15">
      <c r="A14755" t="s">
        <v>22073</v>
      </c>
      <c r="B14755" s="1">
        <v>45929</v>
      </c>
      <c r="C14755" t="s">
        <v>2442</v>
      </c>
      <c r="D14755" t="s">
        <v>102</v>
      </c>
      <c r="E14755" t="s">
        <v>184</v>
      </c>
      <c r="F14755">
        <v>5</v>
      </c>
      <c r="G14755">
        <v>32491.439999999999</v>
      </c>
      <c r="H14755">
        <v>162457.20000000001</v>
      </c>
      <c r="I14755">
        <f>salesdata[[#This Row],[Total_Sales_INR]]/10000000</f>
        <v>1.6245720000000002E-2</v>
      </c>
      <c r="J14755" t="s">
        <v>34</v>
      </c>
      <c r="K14755" t="s">
        <v>72</v>
      </c>
      <c r="L14755">
        <v>3</v>
      </c>
      <c r="M14755" t="s">
        <v>61</v>
      </c>
      <c r="N14755" t="s">
        <v>120</v>
      </c>
      <c r="O14755" t="s">
        <v>22</v>
      </c>
    </row>
    <row r="14756" spans="1:15">
      <c r="A14756" t="s">
        <v>22074</v>
      </c>
      <c r="B14756" s="1">
        <v>45712</v>
      </c>
      <c r="C14756" t="s">
        <v>9607</v>
      </c>
      <c r="D14756" t="s">
        <v>25</v>
      </c>
      <c r="E14756" t="s">
        <v>91</v>
      </c>
      <c r="F14756">
        <v>1</v>
      </c>
      <c r="G14756">
        <v>31490.97</v>
      </c>
      <c r="H14756">
        <v>31490.97</v>
      </c>
      <c r="I14756">
        <f>salesdata[[#This Row],[Total_Sales_INR]]/10000000</f>
        <v>3.149097E-3</v>
      </c>
      <c r="J14756" t="s">
        <v>27</v>
      </c>
      <c r="K14756" t="s">
        <v>72</v>
      </c>
      <c r="L14756">
        <v>1</v>
      </c>
      <c r="M14756" t="s">
        <v>68</v>
      </c>
      <c r="N14756" t="s">
        <v>82</v>
      </c>
      <c r="O14756" t="s">
        <v>22</v>
      </c>
    </row>
    <row r="14757" spans="1:15">
      <c r="A14757" t="s">
        <v>22075</v>
      </c>
      <c r="B14757" s="1">
        <v>45799</v>
      </c>
      <c r="C14757" t="s">
        <v>2626</v>
      </c>
      <c r="D14757" t="s">
        <v>102</v>
      </c>
      <c r="E14757" t="s">
        <v>103</v>
      </c>
      <c r="F14757">
        <v>2</v>
      </c>
      <c r="G14757">
        <v>40992.79</v>
      </c>
      <c r="H14757">
        <v>81985.58</v>
      </c>
      <c r="I14757">
        <f>salesdata[[#This Row],[Total_Sales_INR]]/10000000</f>
        <v>8.1985579999999999E-3</v>
      </c>
      <c r="J14757" t="s">
        <v>34</v>
      </c>
      <c r="K14757" t="s">
        <v>72</v>
      </c>
      <c r="L14757">
        <v>3</v>
      </c>
      <c r="M14757" t="s">
        <v>190</v>
      </c>
      <c r="N14757" t="s">
        <v>167</v>
      </c>
      <c r="O14757" t="s">
        <v>22</v>
      </c>
    </row>
    <row r="14758" spans="1:15">
      <c r="A14758" t="s">
        <v>22076</v>
      </c>
      <c r="B14758" s="1">
        <v>45819</v>
      </c>
      <c r="C14758" t="s">
        <v>3953</v>
      </c>
      <c r="D14758" t="s">
        <v>25</v>
      </c>
      <c r="E14758" t="s">
        <v>140</v>
      </c>
      <c r="F14758">
        <v>4</v>
      </c>
      <c r="G14758">
        <v>49690.02</v>
      </c>
      <c r="H14758">
        <v>198760.08</v>
      </c>
      <c r="I14758">
        <f>salesdata[[#This Row],[Total_Sales_INR]]/10000000</f>
        <v>1.9876007999999997E-2</v>
      </c>
      <c r="J14758" t="s">
        <v>18</v>
      </c>
      <c r="K14758" t="s">
        <v>19</v>
      </c>
      <c r="L14758">
        <v>4</v>
      </c>
      <c r="M14758" t="s">
        <v>198</v>
      </c>
      <c r="N14758" t="s">
        <v>57</v>
      </c>
      <c r="O14758" t="s">
        <v>22</v>
      </c>
    </row>
    <row r="14759" spans="1:15">
      <c r="A14759" t="s">
        <v>22077</v>
      </c>
      <c r="B14759" s="1">
        <v>45909</v>
      </c>
      <c r="C14759" t="s">
        <v>7283</v>
      </c>
      <c r="D14759" t="s">
        <v>102</v>
      </c>
      <c r="E14759" t="s">
        <v>193</v>
      </c>
      <c r="F14759">
        <v>5</v>
      </c>
      <c r="G14759">
        <v>17425.23</v>
      </c>
      <c r="H14759">
        <v>87126.15</v>
      </c>
      <c r="I14759">
        <f>salesdata[[#This Row],[Total_Sales_INR]]/10000000</f>
        <v>8.7126149999999999E-3</v>
      </c>
      <c r="J14759" t="s">
        <v>47</v>
      </c>
      <c r="K14759" t="s">
        <v>72</v>
      </c>
      <c r="L14759">
        <v>4</v>
      </c>
      <c r="M14759" t="s">
        <v>123</v>
      </c>
      <c r="N14759" t="s">
        <v>142</v>
      </c>
      <c r="O14759" t="s">
        <v>22</v>
      </c>
    </row>
    <row r="14760" spans="1:15">
      <c r="A14760" t="s">
        <v>22078</v>
      </c>
      <c r="B14760" s="1">
        <v>46019</v>
      </c>
      <c r="C14760" t="s">
        <v>22079</v>
      </c>
      <c r="D14760" t="s">
        <v>32</v>
      </c>
      <c r="E14760" t="s">
        <v>250</v>
      </c>
      <c r="F14760">
        <v>5</v>
      </c>
      <c r="G14760">
        <v>19348.27</v>
      </c>
      <c r="H14760">
        <v>96741.35</v>
      </c>
      <c r="I14760">
        <f>salesdata[[#This Row],[Total_Sales_INR]]/10000000</f>
        <v>9.6741350000000004E-3</v>
      </c>
      <c r="J14760" t="s">
        <v>27</v>
      </c>
      <c r="K14760" t="s">
        <v>72</v>
      </c>
      <c r="L14760">
        <v>1</v>
      </c>
      <c r="M14760" t="s">
        <v>20</v>
      </c>
      <c r="N14760" t="s">
        <v>150</v>
      </c>
      <c r="O14760" t="s">
        <v>22</v>
      </c>
    </row>
    <row r="14761" spans="1:15">
      <c r="A14761" t="s">
        <v>22080</v>
      </c>
      <c r="B14761" s="1">
        <v>45696</v>
      </c>
      <c r="C14761" t="s">
        <v>5605</v>
      </c>
      <c r="D14761" t="s">
        <v>45</v>
      </c>
      <c r="E14761" t="s">
        <v>60</v>
      </c>
      <c r="F14761">
        <v>5</v>
      </c>
      <c r="G14761">
        <v>19240.48</v>
      </c>
      <c r="H14761">
        <v>96202.4</v>
      </c>
      <c r="I14761">
        <f>salesdata[[#This Row],[Total_Sales_INR]]/10000000</f>
        <v>9.6202399999999987E-3</v>
      </c>
      <c r="J14761" t="s">
        <v>27</v>
      </c>
      <c r="K14761" t="s">
        <v>72</v>
      </c>
      <c r="L14761">
        <v>4</v>
      </c>
      <c r="M14761" t="s">
        <v>88</v>
      </c>
      <c r="N14761" t="s">
        <v>134</v>
      </c>
      <c r="O14761" t="s">
        <v>22</v>
      </c>
    </row>
    <row r="14762" spans="1:15">
      <c r="A14762" t="s">
        <v>22081</v>
      </c>
      <c r="B14762" s="1">
        <v>45743</v>
      </c>
      <c r="C14762" t="s">
        <v>14680</v>
      </c>
      <c r="D14762" t="s">
        <v>102</v>
      </c>
      <c r="E14762" t="s">
        <v>184</v>
      </c>
      <c r="F14762">
        <v>3</v>
      </c>
      <c r="G14762">
        <v>23749.06</v>
      </c>
      <c r="H14762">
        <v>71247.179999999993</v>
      </c>
      <c r="I14762">
        <f>salesdata[[#This Row],[Total_Sales_INR]]/10000000</f>
        <v>7.1247179999999995E-3</v>
      </c>
      <c r="J14762" t="s">
        <v>27</v>
      </c>
      <c r="K14762" t="s">
        <v>19</v>
      </c>
      <c r="L14762">
        <v>4</v>
      </c>
      <c r="M14762" t="s">
        <v>198</v>
      </c>
      <c r="N14762" t="s">
        <v>173</v>
      </c>
      <c r="O14762" t="s">
        <v>22</v>
      </c>
    </row>
    <row r="14763" spans="1:15">
      <c r="A14763" t="s">
        <v>22082</v>
      </c>
      <c r="B14763" s="1">
        <v>45679</v>
      </c>
      <c r="C14763" t="s">
        <v>9291</v>
      </c>
      <c r="D14763" t="s">
        <v>45</v>
      </c>
      <c r="E14763" t="s">
        <v>55</v>
      </c>
      <c r="F14763">
        <v>2</v>
      </c>
      <c r="G14763">
        <v>29252.15</v>
      </c>
      <c r="H14763">
        <v>58504.3</v>
      </c>
      <c r="I14763">
        <f>salesdata[[#This Row],[Total_Sales_INR]]/10000000</f>
        <v>5.8504300000000002E-3</v>
      </c>
      <c r="J14763" t="s">
        <v>27</v>
      </c>
      <c r="K14763" t="s">
        <v>72</v>
      </c>
      <c r="L14763">
        <v>5</v>
      </c>
      <c r="M14763" t="s">
        <v>170</v>
      </c>
      <c r="N14763" t="s">
        <v>142</v>
      </c>
      <c r="O14763" t="s">
        <v>22</v>
      </c>
    </row>
    <row r="14764" spans="1:15">
      <c r="A14764" t="s">
        <v>22083</v>
      </c>
      <c r="B14764" s="1">
        <v>45730</v>
      </c>
      <c r="C14764" t="s">
        <v>22084</v>
      </c>
      <c r="D14764" t="s">
        <v>16</v>
      </c>
      <c r="E14764" t="s">
        <v>137</v>
      </c>
      <c r="F14764">
        <v>3</v>
      </c>
      <c r="G14764">
        <v>25184.21</v>
      </c>
      <c r="H14764">
        <v>75552.63</v>
      </c>
      <c r="I14764">
        <f>salesdata[[#This Row],[Total_Sales_INR]]/10000000</f>
        <v>7.5552630000000004E-3</v>
      </c>
      <c r="J14764" t="s">
        <v>18</v>
      </c>
      <c r="K14764" t="s">
        <v>35</v>
      </c>
      <c r="L14764">
        <v>2</v>
      </c>
      <c r="M14764" t="s">
        <v>56</v>
      </c>
      <c r="N14764" t="s">
        <v>178</v>
      </c>
      <c r="O14764" t="s">
        <v>22</v>
      </c>
    </row>
    <row r="14765" spans="1:15">
      <c r="A14765" t="s">
        <v>22085</v>
      </c>
      <c r="B14765" s="1">
        <v>45716</v>
      </c>
      <c r="C14765" t="s">
        <v>22086</v>
      </c>
      <c r="D14765" t="s">
        <v>25</v>
      </c>
      <c r="E14765" t="s">
        <v>26</v>
      </c>
      <c r="F14765">
        <v>2</v>
      </c>
      <c r="G14765">
        <v>7168.47</v>
      </c>
      <c r="H14765">
        <v>14336.94</v>
      </c>
      <c r="I14765">
        <f>salesdata[[#This Row],[Total_Sales_INR]]/10000000</f>
        <v>1.4336940000000001E-3</v>
      </c>
      <c r="J14765" t="s">
        <v>27</v>
      </c>
      <c r="K14765" t="s">
        <v>35</v>
      </c>
      <c r="L14765">
        <v>2</v>
      </c>
      <c r="M14765" t="s">
        <v>56</v>
      </c>
      <c r="N14765" t="s">
        <v>124</v>
      </c>
      <c r="O14765" t="s">
        <v>22</v>
      </c>
    </row>
    <row r="14766" spans="1:15">
      <c r="A14766" t="s">
        <v>22087</v>
      </c>
      <c r="B14766" s="1">
        <v>45930</v>
      </c>
      <c r="C14766" t="s">
        <v>2010</v>
      </c>
      <c r="D14766" t="s">
        <v>32</v>
      </c>
      <c r="E14766" t="s">
        <v>81</v>
      </c>
      <c r="F14766">
        <v>3</v>
      </c>
      <c r="G14766">
        <v>34723.64</v>
      </c>
      <c r="H14766">
        <v>104170.92</v>
      </c>
      <c r="I14766">
        <f>salesdata[[#This Row],[Total_Sales_INR]]/10000000</f>
        <v>1.0417091999999999E-2</v>
      </c>
      <c r="J14766" t="s">
        <v>27</v>
      </c>
      <c r="K14766" t="s">
        <v>35</v>
      </c>
      <c r="L14766">
        <v>2</v>
      </c>
      <c r="M14766" t="s">
        <v>56</v>
      </c>
      <c r="N14766" t="s">
        <v>29</v>
      </c>
      <c r="O14766" t="s">
        <v>22</v>
      </c>
    </row>
    <row r="14767" spans="1:15">
      <c r="A14767" t="s">
        <v>22088</v>
      </c>
      <c r="B14767" s="1">
        <v>45784</v>
      </c>
      <c r="C14767" t="s">
        <v>5189</v>
      </c>
      <c r="D14767" t="s">
        <v>45</v>
      </c>
      <c r="E14767" t="s">
        <v>60</v>
      </c>
      <c r="F14767">
        <v>4</v>
      </c>
      <c r="G14767">
        <v>20323.05</v>
      </c>
      <c r="H14767">
        <v>81292.2</v>
      </c>
      <c r="I14767">
        <f>salesdata[[#This Row],[Total_Sales_INR]]/10000000</f>
        <v>8.1292199999999995E-3</v>
      </c>
      <c r="J14767" t="s">
        <v>27</v>
      </c>
      <c r="K14767" t="s">
        <v>72</v>
      </c>
      <c r="L14767">
        <v>5</v>
      </c>
      <c r="M14767" t="s">
        <v>41</v>
      </c>
      <c r="N14767" t="s">
        <v>21</v>
      </c>
      <c r="O14767" t="s">
        <v>22</v>
      </c>
    </row>
    <row r="14768" spans="1:15">
      <c r="A14768" t="s">
        <v>22089</v>
      </c>
      <c r="B14768" s="1">
        <v>45696</v>
      </c>
      <c r="C14768" t="s">
        <v>7645</v>
      </c>
      <c r="D14768" t="s">
        <v>25</v>
      </c>
      <c r="E14768" t="s">
        <v>223</v>
      </c>
      <c r="F14768">
        <v>5</v>
      </c>
      <c r="G14768">
        <v>33533.42</v>
      </c>
      <c r="H14768">
        <v>167667.1</v>
      </c>
      <c r="I14768">
        <f>salesdata[[#This Row],[Total_Sales_INR]]/10000000</f>
        <v>1.6766710000000001E-2</v>
      </c>
      <c r="J14768" t="s">
        <v>47</v>
      </c>
      <c r="K14768" t="s">
        <v>35</v>
      </c>
      <c r="L14768">
        <v>3</v>
      </c>
      <c r="M14768" t="s">
        <v>61</v>
      </c>
      <c r="N14768" t="s">
        <v>124</v>
      </c>
      <c r="O14768" t="s">
        <v>22</v>
      </c>
    </row>
    <row r="14769" spans="1:15">
      <c r="A14769" t="s">
        <v>22090</v>
      </c>
      <c r="B14769" s="1">
        <v>45694</v>
      </c>
      <c r="C14769" t="s">
        <v>22091</v>
      </c>
      <c r="D14769" t="s">
        <v>102</v>
      </c>
      <c r="E14769" t="s">
        <v>103</v>
      </c>
      <c r="F14769">
        <v>3</v>
      </c>
      <c r="G14769">
        <v>1112.98</v>
      </c>
      <c r="H14769">
        <v>3338.94</v>
      </c>
      <c r="I14769">
        <f>salesdata[[#This Row],[Total_Sales_INR]]/10000000</f>
        <v>3.33894E-4</v>
      </c>
      <c r="J14769" t="s">
        <v>34</v>
      </c>
      <c r="K14769" t="s">
        <v>35</v>
      </c>
      <c r="L14769">
        <v>1</v>
      </c>
      <c r="M14769" t="s">
        <v>68</v>
      </c>
      <c r="N14769" t="s">
        <v>37</v>
      </c>
      <c r="O14769" t="s">
        <v>22</v>
      </c>
    </row>
    <row r="14770" spans="1:15">
      <c r="A14770" t="s">
        <v>22092</v>
      </c>
      <c r="B14770" s="1">
        <v>45734</v>
      </c>
      <c r="C14770" t="s">
        <v>3329</v>
      </c>
      <c r="D14770" t="s">
        <v>102</v>
      </c>
      <c r="E14770" t="s">
        <v>184</v>
      </c>
      <c r="F14770">
        <v>1</v>
      </c>
      <c r="G14770">
        <v>21049.7</v>
      </c>
      <c r="H14770">
        <v>21049.7</v>
      </c>
      <c r="I14770">
        <f>salesdata[[#This Row],[Total_Sales_INR]]/10000000</f>
        <v>2.1049700000000003E-3</v>
      </c>
      <c r="J14770" t="s">
        <v>18</v>
      </c>
      <c r="K14770" t="s">
        <v>35</v>
      </c>
      <c r="L14770">
        <v>3</v>
      </c>
      <c r="M14770" t="s">
        <v>77</v>
      </c>
      <c r="N14770" t="s">
        <v>37</v>
      </c>
      <c r="O14770" t="s">
        <v>22</v>
      </c>
    </row>
    <row r="14771" spans="1:15">
      <c r="A14771" t="s">
        <v>22093</v>
      </c>
      <c r="B14771" s="1">
        <v>45854</v>
      </c>
      <c r="C14771" t="s">
        <v>7971</v>
      </c>
      <c r="D14771" t="s">
        <v>45</v>
      </c>
      <c r="E14771" t="s">
        <v>60</v>
      </c>
      <c r="F14771">
        <v>1</v>
      </c>
      <c r="G14771">
        <v>18477.759999999998</v>
      </c>
      <c r="H14771">
        <v>18477.759999999998</v>
      </c>
      <c r="I14771">
        <f>salesdata[[#This Row],[Total_Sales_INR]]/10000000</f>
        <v>1.8477759999999998E-3</v>
      </c>
      <c r="J14771" t="s">
        <v>47</v>
      </c>
      <c r="K14771" t="s">
        <v>19</v>
      </c>
      <c r="L14771">
        <v>1</v>
      </c>
      <c r="M14771" t="s">
        <v>68</v>
      </c>
      <c r="N14771" t="s">
        <v>82</v>
      </c>
      <c r="O14771" t="s">
        <v>22</v>
      </c>
    </row>
    <row r="14772" spans="1:15">
      <c r="A14772" t="s">
        <v>22094</v>
      </c>
      <c r="B14772" s="1">
        <v>45845</v>
      </c>
      <c r="C14772" t="s">
        <v>1701</v>
      </c>
      <c r="D14772" t="s">
        <v>16</v>
      </c>
      <c r="E14772" t="s">
        <v>137</v>
      </c>
      <c r="F14772">
        <v>1</v>
      </c>
      <c r="G14772">
        <v>8536.8700000000008</v>
      </c>
      <c r="H14772">
        <v>8536.8700000000008</v>
      </c>
      <c r="I14772">
        <f>salesdata[[#This Row],[Total_Sales_INR]]/10000000</f>
        <v>8.5368700000000011E-4</v>
      </c>
      <c r="J14772" t="s">
        <v>27</v>
      </c>
      <c r="K14772" t="s">
        <v>35</v>
      </c>
      <c r="L14772">
        <v>1</v>
      </c>
      <c r="M14772" t="s">
        <v>181</v>
      </c>
      <c r="N14772" t="s">
        <v>127</v>
      </c>
      <c r="O14772" t="s">
        <v>22</v>
      </c>
    </row>
    <row r="14773" spans="1:15">
      <c r="A14773" t="s">
        <v>22095</v>
      </c>
      <c r="B14773" s="1">
        <v>45920</v>
      </c>
      <c r="C14773" t="s">
        <v>640</v>
      </c>
      <c r="D14773" t="s">
        <v>16</v>
      </c>
      <c r="E14773" t="s">
        <v>130</v>
      </c>
      <c r="F14773">
        <v>5</v>
      </c>
      <c r="G14773">
        <v>35156.910000000003</v>
      </c>
      <c r="H14773">
        <v>175784.55</v>
      </c>
      <c r="I14773">
        <f>salesdata[[#This Row],[Total_Sales_INR]]/10000000</f>
        <v>1.7578455E-2</v>
      </c>
      <c r="J14773" t="s">
        <v>18</v>
      </c>
      <c r="K14773" t="s">
        <v>35</v>
      </c>
      <c r="L14773">
        <v>5</v>
      </c>
      <c r="M14773" t="s">
        <v>41</v>
      </c>
      <c r="N14773" t="s">
        <v>173</v>
      </c>
      <c r="O14773" t="s">
        <v>22</v>
      </c>
    </row>
    <row r="14774" spans="1:15">
      <c r="A14774" t="s">
        <v>22096</v>
      </c>
      <c r="B14774" s="1">
        <v>45663</v>
      </c>
      <c r="C14774" t="s">
        <v>2796</v>
      </c>
      <c r="D14774" t="s">
        <v>16</v>
      </c>
      <c r="E14774" t="s">
        <v>137</v>
      </c>
      <c r="F14774">
        <v>5</v>
      </c>
      <c r="G14774">
        <v>37858.11</v>
      </c>
      <c r="H14774">
        <v>189290.55</v>
      </c>
      <c r="I14774">
        <f>salesdata[[#This Row],[Total_Sales_INR]]/10000000</f>
        <v>1.8929055E-2</v>
      </c>
      <c r="J14774" t="s">
        <v>47</v>
      </c>
      <c r="K14774" t="s">
        <v>72</v>
      </c>
      <c r="L14774">
        <v>3</v>
      </c>
      <c r="M14774" t="s">
        <v>36</v>
      </c>
      <c r="N14774" t="s">
        <v>360</v>
      </c>
      <c r="O14774" t="s">
        <v>22</v>
      </c>
    </row>
    <row r="14775" spans="1:15">
      <c r="A14775" t="s">
        <v>22097</v>
      </c>
      <c r="B14775" s="1">
        <v>45997</v>
      </c>
      <c r="C14775" t="s">
        <v>15281</v>
      </c>
      <c r="D14775" t="s">
        <v>102</v>
      </c>
      <c r="E14775" t="s">
        <v>155</v>
      </c>
      <c r="F14775">
        <v>3</v>
      </c>
      <c r="G14775">
        <v>34904.17</v>
      </c>
      <c r="H14775">
        <v>104712.51</v>
      </c>
      <c r="I14775">
        <f>salesdata[[#This Row],[Total_Sales_INR]]/10000000</f>
        <v>1.0471250999999999E-2</v>
      </c>
      <c r="J14775" t="s">
        <v>18</v>
      </c>
      <c r="K14775" t="s">
        <v>19</v>
      </c>
      <c r="L14775">
        <v>3</v>
      </c>
      <c r="M14775" t="s">
        <v>115</v>
      </c>
      <c r="N14775" t="s">
        <v>48</v>
      </c>
      <c r="O14775" t="s">
        <v>22</v>
      </c>
    </row>
    <row r="14776" spans="1:15">
      <c r="A14776" t="s">
        <v>22098</v>
      </c>
      <c r="B14776" s="1">
        <v>45820</v>
      </c>
      <c r="C14776" t="s">
        <v>22099</v>
      </c>
      <c r="D14776" t="s">
        <v>25</v>
      </c>
      <c r="E14776" t="s">
        <v>223</v>
      </c>
      <c r="F14776">
        <v>1</v>
      </c>
      <c r="G14776">
        <v>19435.23</v>
      </c>
      <c r="H14776">
        <v>19435.23</v>
      </c>
      <c r="I14776">
        <f>salesdata[[#This Row],[Total_Sales_INR]]/10000000</f>
        <v>1.943523E-3</v>
      </c>
      <c r="J14776" t="s">
        <v>34</v>
      </c>
      <c r="K14776" t="s">
        <v>72</v>
      </c>
      <c r="L14776">
        <v>5</v>
      </c>
      <c r="M14776" t="s">
        <v>28</v>
      </c>
      <c r="N14776" t="s">
        <v>156</v>
      </c>
      <c r="O14776" t="s">
        <v>22</v>
      </c>
    </row>
    <row r="14777" spans="1:15">
      <c r="A14777" t="s">
        <v>22100</v>
      </c>
      <c r="B14777" s="1">
        <v>45767</v>
      </c>
      <c r="C14777" t="s">
        <v>2886</v>
      </c>
      <c r="D14777" t="s">
        <v>102</v>
      </c>
      <c r="E14777" t="s">
        <v>193</v>
      </c>
      <c r="F14777">
        <v>5</v>
      </c>
      <c r="G14777">
        <v>26232.58</v>
      </c>
      <c r="H14777">
        <v>131162.9</v>
      </c>
      <c r="I14777">
        <f>salesdata[[#This Row],[Total_Sales_INR]]/10000000</f>
        <v>1.3116289999999999E-2</v>
      </c>
      <c r="J14777" t="s">
        <v>27</v>
      </c>
      <c r="K14777" t="s">
        <v>35</v>
      </c>
      <c r="L14777">
        <v>2</v>
      </c>
      <c r="M14777" t="s">
        <v>141</v>
      </c>
      <c r="N14777" t="s">
        <v>120</v>
      </c>
      <c r="O14777" t="s">
        <v>22</v>
      </c>
    </row>
    <row r="14778" spans="1:15">
      <c r="A14778" t="s">
        <v>22101</v>
      </c>
      <c r="B14778" s="1">
        <v>45839</v>
      </c>
      <c r="C14778" t="s">
        <v>6728</v>
      </c>
      <c r="D14778" t="s">
        <v>25</v>
      </c>
      <c r="E14778" t="s">
        <v>280</v>
      </c>
      <c r="F14778">
        <v>4</v>
      </c>
      <c r="G14778">
        <v>36574.49</v>
      </c>
      <c r="H14778">
        <v>146297.96</v>
      </c>
      <c r="I14778">
        <f>salesdata[[#This Row],[Total_Sales_INR]]/10000000</f>
        <v>1.4629795999999999E-2</v>
      </c>
      <c r="J14778" t="s">
        <v>34</v>
      </c>
      <c r="K14778" t="s">
        <v>72</v>
      </c>
      <c r="L14778">
        <v>1</v>
      </c>
      <c r="M14778" t="s">
        <v>68</v>
      </c>
      <c r="N14778" t="s">
        <v>62</v>
      </c>
      <c r="O14778" t="s">
        <v>22</v>
      </c>
    </row>
    <row r="14779" spans="1:15">
      <c r="A14779" t="s">
        <v>22102</v>
      </c>
      <c r="B14779" s="1">
        <v>45916</v>
      </c>
      <c r="C14779" t="s">
        <v>22103</v>
      </c>
      <c r="D14779" t="s">
        <v>45</v>
      </c>
      <c r="E14779" t="s">
        <v>85</v>
      </c>
      <c r="F14779">
        <v>4</v>
      </c>
      <c r="G14779">
        <v>24111.96</v>
      </c>
      <c r="H14779">
        <v>96447.84</v>
      </c>
      <c r="I14779">
        <f>salesdata[[#This Row],[Total_Sales_INR]]/10000000</f>
        <v>9.644784E-3</v>
      </c>
      <c r="J14779" t="s">
        <v>27</v>
      </c>
      <c r="K14779" t="s">
        <v>35</v>
      </c>
      <c r="L14779">
        <v>1</v>
      </c>
      <c r="M14779" t="s">
        <v>119</v>
      </c>
      <c r="N14779" t="s">
        <v>21</v>
      </c>
      <c r="O14779" t="s">
        <v>22</v>
      </c>
    </row>
    <row r="14780" spans="1:15">
      <c r="A14780" t="s">
        <v>22104</v>
      </c>
      <c r="B14780" s="1">
        <v>45723</v>
      </c>
      <c r="C14780" t="s">
        <v>436</v>
      </c>
      <c r="D14780" t="s">
        <v>32</v>
      </c>
      <c r="E14780" t="s">
        <v>40</v>
      </c>
      <c r="F14780">
        <v>1</v>
      </c>
      <c r="G14780">
        <v>25089.89</v>
      </c>
      <c r="H14780">
        <v>25089.89</v>
      </c>
      <c r="I14780">
        <f>salesdata[[#This Row],[Total_Sales_INR]]/10000000</f>
        <v>2.5089890000000001E-3</v>
      </c>
      <c r="J14780" t="s">
        <v>34</v>
      </c>
      <c r="K14780" t="s">
        <v>72</v>
      </c>
      <c r="L14780">
        <v>2</v>
      </c>
      <c r="M14780" t="s">
        <v>141</v>
      </c>
      <c r="N14780" t="s">
        <v>78</v>
      </c>
      <c r="O14780" t="s">
        <v>22</v>
      </c>
    </row>
    <row r="14781" spans="1:15">
      <c r="A14781" t="s">
        <v>22105</v>
      </c>
      <c r="B14781" s="1">
        <v>45980</v>
      </c>
      <c r="C14781" t="s">
        <v>9812</v>
      </c>
      <c r="D14781" t="s">
        <v>32</v>
      </c>
      <c r="E14781" t="s">
        <v>40</v>
      </c>
      <c r="F14781">
        <v>3</v>
      </c>
      <c r="G14781">
        <v>38454.43</v>
      </c>
      <c r="H14781">
        <v>115363.29</v>
      </c>
      <c r="I14781">
        <f>salesdata[[#This Row],[Total_Sales_INR]]/10000000</f>
        <v>1.1536329E-2</v>
      </c>
      <c r="J14781" t="s">
        <v>27</v>
      </c>
      <c r="K14781" t="s">
        <v>19</v>
      </c>
      <c r="L14781">
        <v>2</v>
      </c>
      <c r="M14781" t="s">
        <v>265</v>
      </c>
      <c r="N14781" t="s">
        <v>94</v>
      </c>
      <c r="O14781" t="s">
        <v>22</v>
      </c>
    </row>
    <row r="14782" spans="1:15">
      <c r="A14782" t="s">
        <v>22106</v>
      </c>
      <c r="B14782" s="1">
        <v>45864</v>
      </c>
      <c r="C14782" t="s">
        <v>22107</v>
      </c>
      <c r="D14782" t="s">
        <v>45</v>
      </c>
      <c r="E14782" t="s">
        <v>46</v>
      </c>
      <c r="F14782">
        <v>1</v>
      </c>
      <c r="G14782">
        <v>10597.48</v>
      </c>
      <c r="H14782">
        <v>10597.48</v>
      </c>
      <c r="I14782">
        <f>salesdata[[#This Row],[Total_Sales_INR]]/10000000</f>
        <v>1.0597479999999999E-3</v>
      </c>
      <c r="J14782" t="s">
        <v>27</v>
      </c>
      <c r="K14782" t="s">
        <v>72</v>
      </c>
      <c r="L14782">
        <v>2</v>
      </c>
      <c r="M14782" t="s">
        <v>141</v>
      </c>
      <c r="N14782" t="s">
        <v>156</v>
      </c>
      <c r="O14782" t="s">
        <v>22</v>
      </c>
    </row>
    <row r="14783" spans="1:15">
      <c r="A14783" t="s">
        <v>22108</v>
      </c>
      <c r="B14783" s="1">
        <v>45797</v>
      </c>
      <c r="C14783" t="s">
        <v>21908</v>
      </c>
      <c r="D14783" t="s">
        <v>102</v>
      </c>
      <c r="E14783" t="s">
        <v>155</v>
      </c>
      <c r="F14783">
        <v>5</v>
      </c>
      <c r="G14783">
        <v>22359.47</v>
      </c>
      <c r="H14783">
        <v>111797.35</v>
      </c>
      <c r="I14783">
        <f>salesdata[[#This Row],[Total_Sales_INR]]/10000000</f>
        <v>1.1179735000000001E-2</v>
      </c>
      <c r="J14783" t="s">
        <v>27</v>
      </c>
      <c r="K14783" t="s">
        <v>35</v>
      </c>
      <c r="L14783">
        <v>1</v>
      </c>
      <c r="M14783" t="s">
        <v>20</v>
      </c>
      <c r="N14783" t="s">
        <v>21</v>
      </c>
      <c r="O14783" t="s">
        <v>22</v>
      </c>
    </row>
    <row r="14784" spans="1:15">
      <c r="A14784" t="s">
        <v>22109</v>
      </c>
      <c r="B14784" s="1">
        <v>46019</v>
      </c>
      <c r="C14784" t="s">
        <v>9620</v>
      </c>
      <c r="D14784" t="s">
        <v>16</v>
      </c>
      <c r="E14784" t="s">
        <v>17</v>
      </c>
      <c r="F14784">
        <v>5</v>
      </c>
      <c r="G14784">
        <v>15963.33</v>
      </c>
      <c r="H14784">
        <v>79816.649999999994</v>
      </c>
      <c r="I14784">
        <f>salesdata[[#This Row],[Total_Sales_INR]]/10000000</f>
        <v>7.9816649999999989E-3</v>
      </c>
      <c r="J14784" t="s">
        <v>34</v>
      </c>
      <c r="K14784" t="s">
        <v>72</v>
      </c>
      <c r="L14784">
        <v>5</v>
      </c>
      <c r="M14784" t="s">
        <v>41</v>
      </c>
      <c r="N14784" t="s">
        <v>156</v>
      </c>
      <c r="O14784" t="s">
        <v>22</v>
      </c>
    </row>
    <row r="14785" spans="1:15">
      <c r="A14785" t="s">
        <v>22110</v>
      </c>
      <c r="B14785" s="1">
        <v>45677</v>
      </c>
      <c r="C14785" t="s">
        <v>22111</v>
      </c>
      <c r="D14785" t="s">
        <v>25</v>
      </c>
      <c r="E14785" t="s">
        <v>91</v>
      </c>
      <c r="F14785">
        <v>5</v>
      </c>
      <c r="G14785">
        <v>18516.48</v>
      </c>
      <c r="H14785">
        <v>92582.399999999994</v>
      </c>
      <c r="I14785">
        <f>salesdata[[#This Row],[Total_Sales_INR]]/10000000</f>
        <v>9.2582399999999992E-3</v>
      </c>
      <c r="J14785" t="s">
        <v>18</v>
      </c>
      <c r="K14785" t="s">
        <v>19</v>
      </c>
      <c r="L14785">
        <v>2</v>
      </c>
      <c r="M14785" t="s">
        <v>141</v>
      </c>
      <c r="N14785" t="s">
        <v>156</v>
      </c>
      <c r="O14785" t="s">
        <v>22</v>
      </c>
    </row>
    <row r="14786" spans="1:15">
      <c r="A14786" t="s">
        <v>22112</v>
      </c>
      <c r="B14786" s="1">
        <v>45976</v>
      </c>
      <c r="C14786" t="s">
        <v>22113</v>
      </c>
      <c r="D14786" t="s">
        <v>102</v>
      </c>
      <c r="E14786" t="s">
        <v>155</v>
      </c>
      <c r="F14786">
        <v>5</v>
      </c>
      <c r="G14786">
        <v>20605.3</v>
      </c>
      <c r="H14786">
        <v>103026.5</v>
      </c>
      <c r="I14786">
        <f>salesdata[[#This Row],[Total_Sales_INR]]/10000000</f>
        <v>1.030265E-2</v>
      </c>
      <c r="J14786" t="s">
        <v>27</v>
      </c>
      <c r="K14786" t="s">
        <v>72</v>
      </c>
      <c r="L14786">
        <v>5</v>
      </c>
      <c r="M14786" t="s">
        <v>170</v>
      </c>
      <c r="N14786" t="s">
        <v>173</v>
      </c>
      <c r="O14786" t="s">
        <v>22</v>
      </c>
    </row>
    <row r="14787" spans="1:15">
      <c r="A14787" t="s">
        <v>22114</v>
      </c>
      <c r="B14787" s="1">
        <v>45855</v>
      </c>
      <c r="C14787" t="s">
        <v>1465</v>
      </c>
      <c r="D14787" t="s">
        <v>45</v>
      </c>
      <c r="E14787" t="s">
        <v>65</v>
      </c>
      <c r="F14787">
        <v>1</v>
      </c>
      <c r="G14787">
        <v>28840.1</v>
      </c>
      <c r="H14787">
        <v>28840.1</v>
      </c>
      <c r="I14787">
        <f>salesdata[[#This Row],[Total_Sales_INR]]/10000000</f>
        <v>2.8840099999999998E-3</v>
      </c>
      <c r="J14787" t="s">
        <v>34</v>
      </c>
      <c r="K14787" t="s">
        <v>19</v>
      </c>
      <c r="L14787">
        <v>5</v>
      </c>
      <c r="M14787" t="s">
        <v>73</v>
      </c>
      <c r="N14787" t="s">
        <v>48</v>
      </c>
      <c r="O14787" t="s">
        <v>22</v>
      </c>
    </row>
    <row r="14788" spans="1:15">
      <c r="A14788" t="s">
        <v>22115</v>
      </c>
      <c r="B14788" s="1">
        <v>45813</v>
      </c>
      <c r="C14788" t="s">
        <v>12653</v>
      </c>
      <c r="D14788" t="s">
        <v>102</v>
      </c>
      <c r="E14788" t="s">
        <v>184</v>
      </c>
      <c r="F14788">
        <v>1</v>
      </c>
      <c r="G14788">
        <v>7815.5</v>
      </c>
      <c r="H14788">
        <v>7815.5</v>
      </c>
      <c r="I14788">
        <f>salesdata[[#This Row],[Total_Sales_INR]]/10000000</f>
        <v>7.8155E-4</v>
      </c>
      <c r="J14788" t="s">
        <v>34</v>
      </c>
      <c r="K14788" t="s">
        <v>72</v>
      </c>
      <c r="L14788">
        <v>3</v>
      </c>
      <c r="M14788" t="s">
        <v>77</v>
      </c>
      <c r="N14788" t="s">
        <v>29</v>
      </c>
      <c r="O14788" t="s">
        <v>22</v>
      </c>
    </row>
    <row r="14789" spans="1:15">
      <c r="A14789" t="s">
        <v>22116</v>
      </c>
      <c r="B14789" s="1">
        <v>45803</v>
      </c>
      <c r="C14789" t="s">
        <v>12472</v>
      </c>
      <c r="D14789" t="s">
        <v>45</v>
      </c>
      <c r="E14789" t="s">
        <v>55</v>
      </c>
      <c r="F14789">
        <v>2</v>
      </c>
      <c r="G14789">
        <v>24350.7</v>
      </c>
      <c r="H14789">
        <v>48701.4</v>
      </c>
      <c r="I14789">
        <f>salesdata[[#This Row],[Total_Sales_INR]]/10000000</f>
        <v>4.8701400000000002E-3</v>
      </c>
      <c r="J14789" t="s">
        <v>18</v>
      </c>
      <c r="K14789" t="s">
        <v>19</v>
      </c>
      <c r="L14789">
        <v>1</v>
      </c>
      <c r="M14789" t="s">
        <v>119</v>
      </c>
      <c r="N14789" t="s">
        <v>120</v>
      </c>
      <c r="O14789" t="s">
        <v>22</v>
      </c>
    </row>
    <row r="14790" spans="1:15">
      <c r="A14790" t="s">
        <v>22117</v>
      </c>
      <c r="B14790" s="1">
        <v>45753</v>
      </c>
      <c r="C14790" t="s">
        <v>9750</v>
      </c>
      <c r="D14790" t="s">
        <v>45</v>
      </c>
      <c r="E14790" t="s">
        <v>85</v>
      </c>
      <c r="F14790">
        <v>1</v>
      </c>
      <c r="G14790">
        <v>46139.6</v>
      </c>
      <c r="H14790">
        <v>46139.6</v>
      </c>
      <c r="I14790">
        <f>salesdata[[#This Row],[Total_Sales_INR]]/10000000</f>
        <v>4.6139600000000003E-3</v>
      </c>
      <c r="J14790" t="s">
        <v>27</v>
      </c>
      <c r="K14790" t="s">
        <v>35</v>
      </c>
      <c r="L14790">
        <v>3</v>
      </c>
      <c r="M14790" t="s">
        <v>61</v>
      </c>
      <c r="N14790" t="s">
        <v>57</v>
      </c>
      <c r="O14790" t="s">
        <v>22</v>
      </c>
    </row>
    <row r="14791" spans="1:15">
      <c r="A14791" t="s">
        <v>22118</v>
      </c>
      <c r="B14791" s="1">
        <v>45857</v>
      </c>
      <c r="C14791" t="s">
        <v>12138</v>
      </c>
      <c r="D14791" t="s">
        <v>25</v>
      </c>
      <c r="E14791" t="s">
        <v>26</v>
      </c>
      <c r="F14791">
        <v>4</v>
      </c>
      <c r="G14791">
        <v>27510.91</v>
      </c>
      <c r="H14791">
        <v>110043.64</v>
      </c>
      <c r="I14791">
        <f>salesdata[[#This Row],[Total_Sales_INR]]/10000000</f>
        <v>1.1004363999999999E-2</v>
      </c>
      <c r="J14791" t="s">
        <v>47</v>
      </c>
      <c r="K14791" t="s">
        <v>72</v>
      </c>
      <c r="L14791">
        <v>2</v>
      </c>
      <c r="M14791" t="s">
        <v>104</v>
      </c>
      <c r="N14791" t="s">
        <v>29</v>
      </c>
      <c r="O14791" t="s">
        <v>22</v>
      </c>
    </row>
    <row r="14792" spans="1:15">
      <c r="A14792" t="s">
        <v>22119</v>
      </c>
      <c r="B14792" s="1">
        <v>45728</v>
      </c>
      <c r="C14792" t="s">
        <v>19622</v>
      </c>
      <c r="D14792" t="s">
        <v>32</v>
      </c>
      <c r="E14792" t="s">
        <v>250</v>
      </c>
      <c r="F14792">
        <v>1</v>
      </c>
      <c r="G14792">
        <v>34968.83</v>
      </c>
      <c r="H14792">
        <v>34968.83</v>
      </c>
      <c r="I14792">
        <f>salesdata[[#This Row],[Total_Sales_INR]]/10000000</f>
        <v>3.4968830000000001E-3</v>
      </c>
      <c r="J14792" t="s">
        <v>27</v>
      </c>
      <c r="K14792" t="s">
        <v>35</v>
      </c>
      <c r="L14792">
        <v>3</v>
      </c>
      <c r="M14792" t="s">
        <v>36</v>
      </c>
      <c r="N14792" t="s">
        <v>97</v>
      </c>
      <c r="O14792" t="s">
        <v>22</v>
      </c>
    </row>
    <row r="14793" spans="1:15">
      <c r="A14793" t="s">
        <v>22120</v>
      </c>
      <c r="B14793" s="1">
        <v>45731</v>
      </c>
      <c r="C14793" t="s">
        <v>19108</v>
      </c>
      <c r="D14793" t="s">
        <v>25</v>
      </c>
      <c r="E14793" t="s">
        <v>223</v>
      </c>
      <c r="F14793">
        <v>2</v>
      </c>
      <c r="G14793">
        <v>10810.69</v>
      </c>
      <c r="H14793">
        <v>21621.38</v>
      </c>
      <c r="I14793">
        <f>salesdata[[#This Row],[Total_Sales_INR]]/10000000</f>
        <v>2.1621380000000001E-3</v>
      </c>
      <c r="J14793" t="s">
        <v>18</v>
      </c>
      <c r="K14793" t="s">
        <v>35</v>
      </c>
      <c r="L14793">
        <v>5</v>
      </c>
      <c r="M14793" t="s">
        <v>41</v>
      </c>
      <c r="N14793" t="s">
        <v>178</v>
      </c>
      <c r="O14793" t="s">
        <v>22</v>
      </c>
    </row>
    <row r="14794" spans="1:15">
      <c r="A14794" t="s">
        <v>22121</v>
      </c>
      <c r="B14794" s="1">
        <v>45847</v>
      </c>
      <c r="C14794" t="s">
        <v>5440</v>
      </c>
      <c r="D14794" t="s">
        <v>32</v>
      </c>
      <c r="E14794" t="s">
        <v>250</v>
      </c>
      <c r="F14794">
        <v>5</v>
      </c>
      <c r="G14794">
        <v>18432.02</v>
      </c>
      <c r="H14794">
        <v>92160.1</v>
      </c>
      <c r="I14794">
        <f>salesdata[[#This Row],[Total_Sales_INR]]/10000000</f>
        <v>9.2160100000000002E-3</v>
      </c>
      <c r="J14794" t="s">
        <v>18</v>
      </c>
      <c r="K14794" t="s">
        <v>35</v>
      </c>
      <c r="L14794">
        <v>3</v>
      </c>
      <c r="M14794" t="s">
        <v>190</v>
      </c>
      <c r="N14794" t="s">
        <v>94</v>
      </c>
      <c r="O14794" t="s">
        <v>22</v>
      </c>
    </row>
    <row r="14795" spans="1:15">
      <c r="A14795" t="s">
        <v>22122</v>
      </c>
      <c r="B14795" s="1">
        <v>45911</v>
      </c>
      <c r="C14795" t="s">
        <v>18645</v>
      </c>
      <c r="D14795" t="s">
        <v>102</v>
      </c>
      <c r="E14795" t="s">
        <v>193</v>
      </c>
      <c r="F14795">
        <v>4</v>
      </c>
      <c r="G14795">
        <v>9044.07</v>
      </c>
      <c r="H14795">
        <v>36176.28</v>
      </c>
      <c r="I14795">
        <f>salesdata[[#This Row],[Total_Sales_INR]]/10000000</f>
        <v>3.6176279999999999E-3</v>
      </c>
      <c r="J14795" t="s">
        <v>18</v>
      </c>
      <c r="K14795" t="s">
        <v>35</v>
      </c>
      <c r="L14795">
        <v>1</v>
      </c>
      <c r="M14795" t="s">
        <v>107</v>
      </c>
      <c r="N14795" t="s">
        <v>134</v>
      </c>
      <c r="O14795" t="s">
        <v>22</v>
      </c>
    </row>
    <row r="14796" spans="1:15">
      <c r="A14796" t="s">
        <v>22123</v>
      </c>
      <c r="B14796" s="1">
        <v>45878</v>
      </c>
      <c r="C14796" t="s">
        <v>22124</v>
      </c>
      <c r="D14796" t="s">
        <v>102</v>
      </c>
      <c r="E14796" t="s">
        <v>155</v>
      </c>
      <c r="F14796">
        <v>5</v>
      </c>
      <c r="G14796">
        <v>14729.21</v>
      </c>
      <c r="H14796">
        <v>73646.05</v>
      </c>
      <c r="I14796">
        <f>salesdata[[#This Row],[Total_Sales_INR]]/10000000</f>
        <v>7.3646050000000006E-3</v>
      </c>
      <c r="J14796" t="s">
        <v>18</v>
      </c>
      <c r="K14796" t="s">
        <v>35</v>
      </c>
      <c r="L14796">
        <v>5</v>
      </c>
      <c r="M14796" t="s">
        <v>28</v>
      </c>
      <c r="N14796" t="s">
        <v>74</v>
      </c>
      <c r="O14796" t="s">
        <v>22</v>
      </c>
    </row>
    <row r="14797" spans="1:15">
      <c r="A14797" t="s">
        <v>22125</v>
      </c>
      <c r="B14797" s="1">
        <v>46019</v>
      </c>
      <c r="C14797" t="s">
        <v>5582</v>
      </c>
      <c r="D14797" t="s">
        <v>45</v>
      </c>
      <c r="E14797" t="s">
        <v>55</v>
      </c>
      <c r="F14797">
        <v>5</v>
      </c>
      <c r="G14797">
        <v>2545.19</v>
      </c>
      <c r="H14797">
        <v>12725.95</v>
      </c>
      <c r="I14797">
        <f>salesdata[[#This Row],[Total_Sales_INR]]/10000000</f>
        <v>1.2725950000000001E-3</v>
      </c>
      <c r="J14797" t="s">
        <v>27</v>
      </c>
      <c r="K14797" t="s">
        <v>19</v>
      </c>
      <c r="L14797">
        <v>5</v>
      </c>
      <c r="M14797" t="s">
        <v>51</v>
      </c>
      <c r="N14797" t="s">
        <v>21</v>
      </c>
      <c r="O14797" t="s">
        <v>22</v>
      </c>
    </row>
    <row r="14798" spans="1:15">
      <c r="A14798" t="s">
        <v>22126</v>
      </c>
      <c r="B14798" s="1">
        <v>45761</v>
      </c>
      <c r="C14798" t="s">
        <v>2791</v>
      </c>
      <c r="D14798" t="s">
        <v>32</v>
      </c>
      <c r="E14798" t="s">
        <v>81</v>
      </c>
      <c r="F14798">
        <v>1</v>
      </c>
      <c r="G14798">
        <v>24809.63</v>
      </c>
      <c r="H14798">
        <v>24809.63</v>
      </c>
      <c r="I14798">
        <f>salesdata[[#This Row],[Total_Sales_INR]]/10000000</f>
        <v>2.4809630000000001E-3</v>
      </c>
      <c r="J14798" t="s">
        <v>18</v>
      </c>
      <c r="K14798" t="s">
        <v>72</v>
      </c>
      <c r="L14798">
        <v>5</v>
      </c>
      <c r="M14798" t="s">
        <v>41</v>
      </c>
      <c r="N14798" t="s">
        <v>82</v>
      </c>
      <c r="O14798" t="s">
        <v>22</v>
      </c>
    </row>
    <row r="14799" spans="1:15">
      <c r="A14799" t="s">
        <v>22127</v>
      </c>
      <c r="B14799" s="1">
        <v>45807</v>
      </c>
      <c r="C14799" t="s">
        <v>304</v>
      </c>
      <c r="D14799" t="s">
        <v>45</v>
      </c>
      <c r="E14799" t="s">
        <v>55</v>
      </c>
      <c r="F14799">
        <v>4</v>
      </c>
      <c r="G14799">
        <v>9862.85</v>
      </c>
      <c r="H14799">
        <v>39451.4</v>
      </c>
      <c r="I14799">
        <f>salesdata[[#This Row],[Total_Sales_INR]]/10000000</f>
        <v>3.9451399999999998E-3</v>
      </c>
      <c r="J14799" t="s">
        <v>47</v>
      </c>
      <c r="K14799" t="s">
        <v>35</v>
      </c>
      <c r="L14799">
        <v>2</v>
      </c>
      <c r="M14799" t="s">
        <v>104</v>
      </c>
      <c r="N14799" t="s">
        <v>52</v>
      </c>
      <c r="O14799" t="s">
        <v>22</v>
      </c>
    </row>
    <row r="14800" spans="1:15">
      <c r="A14800" t="s">
        <v>22128</v>
      </c>
      <c r="B14800" s="1">
        <v>45922</v>
      </c>
      <c r="C14800" t="s">
        <v>4166</v>
      </c>
      <c r="D14800" t="s">
        <v>32</v>
      </c>
      <c r="E14800" t="s">
        <v>33</v>
      </c>
      <c r="F14800">
        <v>1</v>
      </c>
      <c r="G14800">
        <v>41314.04</v>
      </c>
      <c r="H14800">
        <v>41314.04</v>
      </c>
      <c r="I14800">
        <f>salesdata[[#This Row],[Total_Sales_INR]]/10000000</f>
        <v>4.131404E-3</v>
      </c>
      <c r="J14800" t="s">
        <v>27</v>
      </c>
      <c r="K14800" t="s">
        <v>72</v>
      </c>
      <c r="L14800">
        <v>2</v>
      </c>
      <c r="M14800" t="s">
        <v>265</v>
      </c>
      <c r="N14800" t="s">
        <v>94</v>
      </c>
      <c r="O14800" t="s">
        <v>22</v>
      </c>
    </row>
    <row r="14801" spans="1:15">
      <c r="A14801" t="s">
        <v>22129</v>
      </c>
      <c r="B14801" s="1">
        <v>45864</v>
      </c>
      <c r="C14801" t="s">
        <v>3610</v>
      </c>
      <c r="D14801" t="s">
        <v>102</v>
      </c>
      <c r="E14801" t="s">
        <v>118</v>
      </c>
      <c r="F14801">
        <v>1</v>
      </c>
      <c r="G14801">
        <v>2987.84</v>
      </c>
      <c r="H14801">
        <v>2987.84</v>
      </c>
      <c r="I14801">
        <f>salesdata[[#This Row],[Total_Sales_INR]]/10000000</f>
        <v>2.9878400000000002E-4</v>
      </c>
      <c r="J14801" t="s">
        <v>27</v>
      </c>
      <c r="K14801" t="s">
        <v>35</v>
      </c>
      <c r="L14801">
        <v>5</v>
      </c>
      <c r="M14801" t="s">
        <v>51</v>
      </c>
      <c r="N14801" t="s">
        <v>112</v>
      </c>
      <c r="O14801" t="s">
        <v>22</v>
      </c>
    </row>
    <row r="14802" spans="1:15">
      <c r="A14802" t="s">
        <v>22130</v>
      </c>
      <c r="B14802" s="1">
        <v>45753</v>
      </c>
      <c r="C14802" t="s">
        <v>3856</v>
      </c>
      <c r="D14802" t="s">
        <v>16</v>
      </c>
      <c r="E14802" t="s">
        <v>145</v>
      </c>
      <c r="F14802">
        <v>4</v>
      </c>
      <c r="G14802">
        <v>31331.14</v>
      </c>
      <c r="H14802">
        <v>125324.56</v>
      </c>
      <c r="I14802">
        <f>salesdata[[#This Row],[Total_Sales_INR]]/10000000</f>
        <v>1.2532455999999999E-2</v>
      </c>
      <c r="J14802" t="s">
        <v>34</v>
      </c>
      <c r="K14802" t="s">
        <v>35</v>
      </c>
      <c r="L14802">
        <v>1</v>
      </c>
      <c r="M14802" t="s">
        <v>20</v>
      </c>
      <c r="N14802" t="s">
        <v>142</v>
      </c>
      <c r="O14802" t="s">
        <v>22</v>
      </c>
    </row>
    <row r="14803" spans="1:15">
      <c r="A14803" t="s">
        <v>22131</v>
      </c>
      <c r="B14803" s="1">
        <v>45758</v>
      </c>
      <c r="C14803" t="s">
        <v>2139</v>
      </c>
      <c r="D14803" t="s">
        <v>25</v>
      </c>
      <c r="E14803" t="s">
        <v>223</v>
      </c>
      <c r="F14803">
        <v>4</v>
      </c>
      <c r="G14803">
        <v>28709.759999999998</v>
      </c>
      <c r="H14803">
        <v>114839.03999999999</v>
      </c>
      <c r="I14803">
        <f>salesdata[[#This Row],[Total_Sales_INR]]/10000000</f>
        <v>1.1483904E-2</v>
      </c>
      <c r="J14803" t="s">
        <v>27</v>
      </c>
      <c r="K14803" t="s">
        <v>19</v>
      </c>
      <c r="L14803">
        <v>2</v>
      </c>
      <c r="M14803" t="s">
        <v>133</v>
      </c>
      <c r="N14803" t="s">
        <v>112</v>
      </c>
      <c r="O14803" t="s">
        <v>22</v>
      </c>
    </row>
    <row r="14804" spans="1:15">
      <c r="A14804" t="s">
        <v>22132</v>
      </c>
      <c r="B14804" s="1">
        <v>45720</v>
      </c>
      <c r="C14804" t="s">
        <v>20421</v>
      </c>
      <c r="D14804" t="s">
        <v>16</v>
      </c>
      <c r="E14804" t="s">
        <v>145</v>
      </c>
      <c r="F14804">
        <v>4</v>
      </c>
      <c r="G14804">
        <v>19540.900000000001</v>
      </c>
      <c r="H14804">
        <v>78163.600000000006</v>
      </c>
      <c r="I14804">
        <f>salesdata[[#This Row],[Total_Sales_INR]]/10000000</f>
        <v>7.8163600000000014E-3</v>
      </c>
      <c r="J14804" t="s">
        <v>27</v>
      </c>
      <c r="K14804" t="s">
        <v>19</v>
      </c>
      <c r="L14804">
        <v>5</v>
      </c>
      <c r="M14804" t="s">
        <v>41</v>
      </c>
      <c r="N14804" t="s">
        <v>178</v>
      </c>
      <c r="O14804" t="s">
        <v>22</v>
      </c>
    </row>
    <row r="14805" spans="1:15">
      <c r="A14805" t="s">
        <v>22133</v>
      </c>
      <c r="B14805" s="1">
        <v>45935</v>
      </c>
      <c r="C14805" t="s">
        <v>12509</v>
      </c>
      <c r="D14805" t="s">
        <v>102</v>
      </c>
      <c r="E14805" t="s">
        <v>184</v>
      </c>
      <c r="F14805">
        <v>4</v>
      </c>
      <c r="G14805">
        <v>12041.04</v>
      </c>
      <c r="H14805">
        <v>48164.160000000003</v>
      </c>
      <c r="I14805">
        <f>salesdata[[#This Row],[Total_Sales_INR]]/10000000</f>
        <v>4.8164160000000004E-3</v>
      </c>
      <c r="J14805" t="s">
        <v>18</v>
      </c>
      <c r="K14805" t="s">
        <v>72</v>
      </c>
      <c r="L14805">
        <v>3</v>
      </c>
      <c r="M14805" t="s">
        <v>61</v>
      </c>
      <c r="N14805" t="s">
        <v>124</v>
      </c>
      <c r="O14805" t="s">
        <v>22</v>
      </c>
    </row>
    <row r="14806" spans="1:15">
      <c r="A14806" t="s">
        <v>22134</v>
      </c>
      <c r="B14806" s="1">
        <v>46011</v>
      </c>
      <c r="C14806" t="s">
        <v>9245</v>
      </c>
      <c r="D14806" t="s">
        <v>32</v>
      </c>
      <c r="E14806" t="s">
        <v>33</v>
      </c>
      <c r="F14806">
        <v>4</v>
      </c>
      <c r="G14806">
        <v>34193.040000000001</v>
      </c>
      <c r="H14806">
        <v>136772.16</v>
      </c>
      <c r="I14806">
        <f>salesdata[[#This Row],[Total_Sales_INR]]/10000000</f>
        <v>1.3677216000000001E-2</v>
      </c>
      <c r="J14806" t="s">
        <v>47</v>
      </c>
      <c r="K14806" t="s">
        <v>35</v>
      </c>
      <c r="L14806">
        <v>3</v>
      </c>
      <c r="M14806" t="s">
        <v>61</v>
      </c>
      <c r="N14806" t="s">
        <v>112</v>
      </c>
      <c r="O14806" t="s">
        <v>22</v>
      </c>
    </row>
    <row r="14807" spans="1:15">
      <c r="A14807" t="s">
        <v>22135</v>
      </c>
      <c r="B14807" s="1">
        <v>45987</v>
      </c>
      <c r="C14807" t="s">
        <v>828</v>
      </c>
      <c r="D14807" t="s">
        <v>102</v>
      </c>
      <c r="E14807" t="s">
        <v>184</v>
      </c>
      <c r="F14807">
        <v>2</v>
      </c>
      <c r="G14807">
        <v>5131.7299999999996</v>
      </c>
      <c r="H14807">
        <v>10263.459999999999</v>
      </c>
      <c r="I14807">
        <f>salesdata[[#This Row],[Total_Sales_INR]]/10000000</f>
        <v>1.0263459999999998E-3</v>
      </c>
      <c r="J14807" t="s">
        <v>27</v>
      </c>
      <c r="K14807" t="s">
        <v>35</v>
      </c>
      <c r="L14807">
        <v>2</v>
      </c>
      <c r="M14807" t="s">
        <v>141</v>
      </c>
      <c r="N14807" t="s">
        <v>78</v>
      </c>
      <c r="O14807" t="s">
        <v>22</v>
      </c>
    </row>
    <row r="14808" spans="1:15">
      <c r="A14808" t="s">
        <v>22136</v>
      </c>
      <c r="B14808" s="1">
        <v>46012</v>
      </c>
      <c r="C14808" t="s">
        <v>15558</v>
      </c>
      <c r="D14808" t="s">
        <v>25</v>
      </c>
      <c r="E14808" t="s">
        <v>223</v>
      </c>
      <c r="F14808">
        <v>2</v>
      </c>
      <c r="G14808">
        <v>46342.559999999998</v>
      </c>
      <c r="H14808">
        <v>92685.119999999995</v>
      </c>
      <c r="I14808">
        <f>salesdata[[#This Row],[Total_Sales_INR]]/10000000</f>
        <v>9.2685119999999996E-3</v>
      </c>
      <c r="J14808" t="s">
        <v>47</v>
      </c>
      <c r="K14808" t="s">
        <v>19</v>
      </c>
      <c r="L14808">
        <v>5</v>
      </c>
      <c r="M14808" t="s">
        <v>41</v>
      </c>
      <c r="N14808" t="s">
        <v>213</v>
      </c>
      <c r="O14808" t="s">
        <v>22</v>
      </c>
    </row>
    <row r="14809" spans="1:15">
      <c r="A14809" t="s">
        <v>22137</v>
      </c>
      <c r="B14809" s="1">
        <v>45676</v>
      </c>
      <c r="C14809" t="s">
        <v>12995</v>
      </c>
      <c r="D14809" t="s">
        <v>102</v>
      </c>
      <c r="E14809" t="s">
        <v>118</v>
      </c>
      <c r="F14809">
        <v>3</v>
      </c>
      <c r="G14809">
        <v>43382.06</v>
      </c>
      <c r="H14809">
        <v>130146.18</v>
      </c>
      <c r="I14809">
        <f>salesdata[[#This Row],[Total_Sales_INR]]/10000000</f>
        <v>1.3014617999999999E-2</v>
      </c>
      <c r="J14809" t="s">
        <v>18</v>
      </c>
      <c r="K14809" t="s">
        <v>19</v>
      </c>
      <c r="L14809">
        <v>4</v>
      </c>
      <c r="M14809" t="s">
        <v>160</v>
      </c>
      <c r="N14809" t="s">
        <v>120</v>
      </c>
      <c r="O14809" t="s">
        <v>22</v>
      </c>
    </row>
    <row r="14810" spans="1:15">
      <c r="A14810" t="s">
        <v>22138</v>
      </c>
      <c r="B14810" s="1">
        <v>45727</v>
      </c>
      <c r="C14810" t="s">
        <v>11478</v>
      </c>
      <c r="D14810" t="s">
        <v>16</v>
      </c>
      <c r="E14810" t="s">
        <v>137</v>
      </c>
      <c r="F14810">
        <v>3</v>
      </c>
      <c r="G14810">
        <v>15440.06</v>
      </c>
      <c r="H14810">
        <v>46320.18</v>
      </c>
      <c r="I14810">
        <f>salesdata[[#This Row],[Total_Sales_INR]]/10000000</f>
        <v>4.6320179999999999E-3</v>
      </c>
      <c r="J14810" t="s">
        <v>34</v>
      </c>
      <c r="K14810" t="s">
        <v>35</v>
      </c>
      <c r="L14810">
        <v>4</v>
      </c>
      <c r="M14810" t="s">
        <v>198</v>
      </c>
      <c r="N14810" t="s">
        <v>52</v>
      </c>
      <c r="O14810" t="s">
        <v>22</v>
      </c>
    </row>
    <row r="14811" spans="1:15">
      <c r="A14811" t="s">
        <v>22139</v>
      </c>
      <c r="B14811" s="1">
        <v>45810</v>
      </c>
      <c r="C14811" t="s">
        <v>18917</v>
      </c>
      <c r="D14811" t="s">
        <v>16</v>
      </c>
      <c r="E14811" t="s">
        <v>159</v>
      </c>
      <c r="F14811">
        <v>2</v>
      </c>
      <c r="G14811">
        <v>16417.86</v>
      </c>
      <c r="H14811">
        <v>32835.72</v>
      </c>
      <c r="I14811">
        <f>salesdata[[#This Row],[Total_Sales_INR]]/10000000</f>
        <v>3.2835720000000002E-3</v>
      </c>
      <c r="J14811" t="s">
        <v>27</v>
      </c>
      <c r="K14811" t="s">
        <v>72</v>
      </c>
      <c r="L14811">
        <v>1</v>
      </c>
      <c r="M14811" t="s">
        <v>181</v>
      </c>
      <c r="N14811" t="s">
        <v>78</v>
      </c>
      <c r="O14811" t="s">
        <v>22</v>
      </c>
    </row>
    <row r="14812" spans="1:15">
      <c r="A14812" t="s">
        <v>22140</v>
      </c>
      <c r="B14812" s="1">
        <v>45965</v>
      </c>
      <c r="C14812" t="s">
        <v>8419</v>
      </c>
      <c r="D14812" t="s">
        <v>102</v>
      </c>
      <c r="E14812" t="s">
        <v>184</v>
      </c>
      <c r="F14812">
        <v>2</v>
      </c>
      <c r="G14812">
        <v>10698.1</v>
      </c>
      <c r="H14812">
        <v>21396.2</v>
      </c>
      <c r="I14812">
        <f>salesdata[[#This Row],[Total_Sales_INR]]/10000000</f>
        <v>2.1396200000000001E-3</v>
      </c>
      <c r="J14812" t="s">
        <v>27</v>
      </c>
      <c r="K14812" t="s">
        <v>35</v>
      </c>
      <c r="L14812">
        <v>2</v>
      </c>
      <c r="M14812" t="s">
        <v>133</v>
      </c>
      <c r="N14812" t="s">
        <v>94</v>
      </c>
      <c r="O14812" t="s">
        <v>22</v>
      </c>
    </row>
    <row r="14813" spans="1:15">
      <c r="A14813" t="s">
        <v>22141</v>
      </c>
      <c r="B14813" s="1">
        <v>45918</v>
      </c>
      <c r="C14813" t="s">
        <v>7023</v>
      </c>
      <c r="D14813" t="s">
        <v>32</v>
      </c>
      <c r="E14813" t="s">
        <v>81</v>
      </c>
      <c r="F14813">
        <v>3</v>
      </c>
      <c r="G14813">
        <v>37871.370000000003</v>
      </c>
      <c r="H14813">
        <v>113614.11</v>
      </c>
      <c r="I14813">
        <f>salesdata[[#This Row],[Total_Sales_INR]]/10000000</f>
        <v>1.1361411E-2</v>
      </c>
      <c r="J14813" t="s">
        <v>34</v>
      </c>
      <c r="K14813" t="s">
        <v>72</v>
      </c>
      <c r="L14813">
        <v>4</v>
      </c>
      <c r="M14813" t="s">
        <v>185</v>
      </c>
      <c r="N14813" t="s">
        <v>216</v>
      </c>
      <c r="O14813" t="s">
        <v>22</v>
      </c>
    </row>
    <row r="14814" spans="1:15">
      <c r="A14814" t="s">
        <v>22142</v>
      </c>
      <c r="B14814" s="1">
        <v>45691</v>
      </c>
      <c r="C14814" t="s">
        <v>10854</v>
      </c>
      <c r="D14814" t="s">
        <v>32</v>
      </c>
      <c r="E14814" t="s">
        <v>40</v>
      </c>
      <c r="F14814">
        <v>5</v>
      </c>
      <c r="G14814">
        <v>33770.21</v>
      </c>
      <c r="H14814">
        <v>168851.05</v>
      </c>
      <c r="I14814">
        <f>salesdata[[#This Row],[Total_Sales_INR]]/10000000</f>
        <v>1.6885104999999997E-2</v>
      </c>
      <c r="J14814" t="s">
        <v>27</v>
      </c>
      <c r="K14814" t="s">
        <v>35</v>
      </c>
      <c r="L14814">
        <v>4</v>
      </c>
      <c r="M14814" t="s">
        <v>185</v>
      </c>
      <c r="N14814" t="s">
        <v>74</v>
      </c>
      <c r="O14814" t="s">
        <v>22</v>
      </c>
    </row>
    <row r="14815" spans="1:15">
      <c r="A14815" t="s">
        <v>22143</v>
      </c>
      <c r="B14815" s="1">
        <v>45841</v>
      </c>
      <c r="C14815" t="s">
        <v>1316</v>
      </c>
      <c r="D14815" t="s">
        <v>45</v>
      </c>
      <c r="E14815" t="s">
        <v>65</v>
      </c>
      <c r="F14815">
        <v>1</v>
      </c>
      <c r="G14815">
        <v>15765.43</v>
      </c>
      <c r="H14815">
        <v>15765.43</v>
      </c>
      <c r="I14815">
        <f>salesdata[[#This Row],[Total_Sales_INR]]/10000000</f>
        <v>1.5765430000000001E-3</v>
      </c>
      <c r="J14815" t="s">
        <v>47</v>
      </c>
      <c r="K14815" t="s">
        <v>19</v>
      </c>
      <c r="L14815">
        <v>3</v>
      </c>
      <c r="M14815" t="s">
        <v>115</v>
      </c>
      <c r="N14815" t="s">
        <v>213</v>
      </c>
      <c r="O14815" t="s">
        <v>22</v>
      </c>
    </row>
    <row r="14816" spans="1:15">
      <c r="A14816" t="s">
        <v>22144</v>
      </c>
      <c r="B14816" s="1">
        <v>45674</v>
      </c>
      <c r="C14816" t="s">
        <v>17067</v>
      </c>
      <c r="D14816" t="s">
        <v>25</v>
      </c>
      <c r="E14816" t="s">
        <v>26</v>
      </c>
      <c r="F14816">
        <v>1</v>
      </c>
      <c r="G14816">
        <v>48720.04</v>
      </c>
      <c r="H14816">
        <v>48720.04</v>
      </c>
      <c r="I14816">
        <f>salesdata[[#This Row],[Total_Sales_INR]]/10000000</f>
        <v>4.8720040000000001E-3</v>
      </c>
      <c r="J14816" t="s">
        <v>27</v>
      </c>
      <c r="K14816" t="s">
        <v>35</v>
      </c>
      <c r="L14816">
        <v>3</v>
      </c>
      <c r="M14816" t="s">
        <v>115</v>
      </c>
      <c r="N14816" t="s">
        <v>97</v>
      </c>
      <c r="O14816" t="s">
        <v>22</v>
      </c>
    </row>
    <row r="14817" spans="1:15">
      <c r="A14817" t="s">
        <v>22145</v>
      </c>
      <c r="B14817" s="1">
        <v>45901</v>
      </c>
      <c r="C14817" t="s">
        <v>12812</v>
      </c>
      <c r="D14817" t="s">
        <v>102</v>
      </c>
      <c r="E14817" t="s">
        <v>184</v>
      </c>
      <c r="F14817">
        <v>2</v>
      </c>
      <c r="G14817">
        <v>2919.11</v>
      </c>
      <c r="H14817">
        <v>5838.22</v>
      </c>
      <c r="I14817">
        <f>salesdata[[#This Row],[Total_Sales_INR]]/10000000</f>
        <v>5.8382200000000001E-4</v>
      </c>
      <c r="J14817" t="s">
        <v>34</v>
      </c>
      <c r="K14817" t="s">
        <v>72</v>
      </c>
      <c r="L14817">
        <v>1</v>
      </c>
      <c r="M14817" t="s">
        <v>181</v>
      </c>
      <c r="N14817" t="s">
        <v>127</v>
      </c>
      <c r="O14817" t="s">
        <v>22</v>
      </c>
    </row>
    <row r="14818" spans="1:15">
      <c r="A14818" t="s">
        <v>22146</v>
      </c>
      <c r="B14818" s="1">
        <v>45758</v>
      </c>
      <c r="C14818" t="s">
        <v>9718</v>
      </c>
      <c r="D14818" t="s">
        <v>32</v>
      </c>
      <c r="E14818" t="s">
        <v>250</v>
      </c>
      <c r="F14818">
        <v>3</v>
      </c>
      <c r="G14818">
        <v>46991.360000000001</v>
      </c>
      <c r="H14818">
        <v>140974.07999999999</v>
      </c>
      <c r="I14818">
        <f>salesdata[[#This Row],[Total_Sales_INR]]/10000000</f>
        <v>1.4097407999999999E-2</v>
      </c>
      <c r="J14818" t="s">
        <v>27</v>
      </c>
      <c r="K14818" t="s">
        <v>72</v>
      </c>
      <c r="L14818">
        <v>3</v>
      </c>
      <c r="M14818" t="s">
        <v>77</v>
      </c>
      <c r="N14818" t="s">
        <v>42</v>
      </c>
      <c r="O14818" t="s">
        <v>22</v>
      </c>
    </row>
    <row r="14819" spans="1:15">
      <c r="A14819" t="s">
        <v>22147</v>
      </c>
      <c r="B14819" s="1">
        <v>45829</v>
      </c>
      <c r="C14819" t="s">
        <v>17136</v>
      </c>
      <c r="D14819" t="s">
        <v>25</v>
      </c>
      <c r="E14819" t="s">
        <v>223</v>
      </c>
      <c r="F14819">
        <v>3</v>
      </c>
      <c r="G14819">
        <v>16920.580000000002</v>
      </c>
      <c r="H14819">
        <v>50761.74</v>
      </c>
      <c r="I14819">
        <f>salesdata[[#This Row],[Total_Sales_INR]]/10000000</f>
        <v>5.0761740000000001E-3</v>
      </c>
      <c r="J14819" t="s">
        <v>27</v>
      </c>
      <c r="K14819" t="s">
        <v>72</v>
      </c>
      <c r="L14819">
        <v>2</v>
      </c>
      <c r="M14819" t="s">
        <v>104</v>
      </c>
      <c r="N14819" t="s">
        <v>213</v>
      </c>
      <c r="O14819" t="s">
        <v>22</v>
      </c>
    </row>
    <row r="14820" spans="1:15">
      <c r="A14820" t="s">
        <v>22148</v>
      </c>
      <c r="B14820" s="1">
        <v>45835</v>
      </c>
      <c r="C14820" t="s">
        <v>13912</v>
      </c>
      <c r="D14820" t="s">
        <v>25</v>
      </c>
      <c r="E14820" t="s">
        <v>223</v>
      </c>
      <c r="F14820">
        <v>4</v>
      </c>
      <c r="G14820">
        <v>8026.57</v>
      </c>
      <c r="H14820">
        <v>32106.28</v>
      </c>
      <c r="I14820">
        <f>salesdata[[#This Row],[Total_Sales_INR]]/10000000</f>
        <v>3.2106280000000001E-3</v>
      </c>
      <c r="J14820" t="s">
        <v>47</v>
      </c>
      <c r="K14820" t="s">
        <v>72</v>
      </c>
      <c r="L14820">
        <v>5</v>
      </c>
      <c r="M14820" t="s">
        <v>51</v>
      </c>
      <c r="N14820" t="s">
        <v>52</v>
      </c>
      <c r="O14820" t="s">
        <v>22</v>
      </c>
    </row>
    <row r="14821" spans="1:15">
      <c r="A14821" t="s">
        <v>22149</v>
      </c>
      <c r="B14821" s="1">
        <v>45690</v>
      </c>
      <c r="C14821" t="s">
        <v>9484</v>
      </c>
      <c r="D14821" t="s">
        <v>16</v>
      </c>
      <c r="E14821" t="s">
        <v>159</v>
      </c>
      <c r="F14821">
        <v>5</v>
      </c>
      <c r="G14821">
        <v>45442.1</v>
      </c>
      <c r="H14821">
        <v>227210.5</v>
      </c>
      <c r="I14821">
        <f>salesdata[[#This Row],[Total_Sales_INR]]/10000000</f>
        <v>2.272105E-2</v>
      </c>
      <c r="J14821" t="s">
        <v>18</v>
      </c>
      <c r="K14821" t="s">
        <v>19</v>
      </c>
      <c r="L14821">
        <v>5</v>
      </c>
      <c r="M14821" t="s">
        <v>28</v>
      </c>
      <c r="N14821" t="s">
        <v>134</v>
      </c>
      <c r="O14821" t="s">
        <v>22</v>
      </c>
    </row>
    <row r="14822" spans="1:15">
      <c r="A14822" t="s">
        <v>22150</v>
      </c>
      <c r="B14822" s="1">
        <v>45677</v>
      </c>
      <c r="C14822" t="s">
        <v>2442</v>
      </c>
      <c r="D14822" t="s">
        <v>16</v>
      </c>
      <c r="E14822" t="s">
        <v>137</v>
      </c>
      <c r="F14822">
        <v>3</v>
      </c>
      <c r="G14822">
        <v>6380.8</v>
      </c>
      <c r="H14822">
        <v>19142.400000000001</v>
      </c>
      <c r="I14822">
        <f>salesdata[[#This Row],[Total_Sales_INR]]/10000000</f>
        <v>1.9142400000000002E-3</v>
      </c>
      <c r="J14822" t="s">
        <v>34</v>
      </c>
      <c r="K14822" t="s">
        <v>35</v>
      </c>
      <c r="L14822">
        <v>5</v>
      </c>
      <c r="M14822" t="s">
        <v>41</v>
      </c>
      <c r="N14822" t="s">
        <v>150</v>
      </c>
      <c r="O14822" t="s">
        <v>22</v>
      </c>
    </row>
    <row r="14823" spans="1:15">
      <c r="A14823" t="s">
        <v>22151</v>
      </c>
      <c r="B14823" s="1">
        <v>45904</v>
      </c>
      <c r="C14823" t="s">
        <v>7366</v>
      </c>
      <c r="D14823" t="s">
        <v>32</v>
      </c>
      <c r="E14823" t="s">
        <v>40</v>
      </c>
      <c r="F14823">
        <v>3</v>
      </c>
      <c r="G14823">
        <v>42101.919999999998</v>
      </c>
      <c r="H14823">
        <v>126305.76</v>
      </c>
      <c r="I14823">
        <f>salesdata[[#This Row],[Total_Sales_INR]]/10000000</f>
        <v>1.2630575999999999E-2</v>
      </c>
      <c r="J14823" t="s">
        <v>27</v>
      </c>
      <c r="K14823" t="s">
        <v>19</v>
      </c>
      <c r="L14823">
        <v>5</v>
      </c>
      <c r="M14823" t="s">
        <v>28</v>
      </c>
      <c r="N14823" t="s">
        <v>127</v>
      </c>
      <c r="O14823" t="s">
        <v>22</v>
      </c>
    </row>
    <row r="14824" spans="1:15">
      <c r="A14824" t="s">
        <v>22152</v>
      </c>
      <c r="B14824" s="1">
        <v>45756</v>
      </c>
      <c r="C14824" t="s">
        <v>16549</v>
      </c>
      <c r="D14824" t="s">
        <v>32</v>
      </c>
      <c r="E14824" t="s">
        <v>40</v>
      </c>
      <c r="F14824">
        <v>4</v>
      </c>
      <c r="G14824">
        <v>788.01</v>
      </c>
      <c r="H14824">
        <v>3152.04</v>
      </c>
      <c r="I14824">
        <f>salesdata[[#This Row],[Total_Sales_INR]]/10000000</f>
        <v>3.1520399999999997E-4</v>
      </c>
      <c r="J14824" t="s">
        <v>18</v>
      </c>
      <c r="K14824" t="s">
        <v>72</v>
      </c>
      <c r="L14824">
        <v>1</v>
      </c>
      <c r="M14824" t="s">
        <v>119</v>
      </c>
      <c r="N14824" t="s">
        <v>42</v>
      </c>
      <c r="O14824" t="s">
        <v>22</v>
      </c>
    </row>
    <row r="14825" spans="1:15">
      <c r="A14825" t="s">
        <v>22153</v>
      </c>
      <c r="B14825" s="1">
        <v>45899</v>
      </c>
      <c r="C14825" t="s">
        <v>1790</v>
      </c>
      <c r="D14825" t="s">
        <v>45</v>
      </c>
      <c r="E14825" t="s">
        <v>65</v>
      </c>
      <c r="F14825">
        <v>5</v>
      </c>
      <c r="G14825">
        <v>46670.42</v>
      </c>
      <c r="H14825">
        <v>233352.1</v>
      </c>
      <c r="I14825">
        <f>salesdata[[#This Row],[Total_Sales_INR]]/10000000</f>
        <v>2.3335210000000002E-2</v>
      </c>
      <c r="J14825" t="s">
        <v>47</v>
      </c>
      <c r="K14825" t="s">
        <v>72</v>
      </c>
      <c r="L14825">
        <v>2</v>
      </c>
      <c r="M14825" t="s">
        <v>265</v>
      </c>
      <c r="N14825" t="s">
        <v>97</v>
      </c>
      <c r="O14825" t="s">
        <v>22</v>
      </c>
    </row>
    <row r="14826" spans="1:15">
      <c r="A14826" t="s">
        <v>22154</v>
      </c>
      <c r="B14826" s="1">
        <v>45879</v>
      </c>
      <c r="C14826" t="s">
        <v>20738</v>
      </c>
      <c r="D14826" t="s">
        <v>25</v>
      </c>
      <c r="E14826" t="s">
        <v>280</v>
      </c>
      <c r="F14826">
        <v>1</v>
      </c>
      <c r="G14826">
        <v>4388.87</v>
      </c>
      <c r="H14826">
        <v>4388.87</v>
      </c>
      <c r="I14826">
        <f>salesdata[[#This Row],[Total_Sales_INR]]/10000000</f>
        <v>4.38887E-4</v>
      </c>
      <c r="J14826" t="s">
        <v>47</v>
      </c>
      <c r="K14826" t="s">
        <v>19</v>
      </c>
      <c r="L14826">
        <v>2</v>
      </c>
      <c r="M14826" t="s">
        <v>265</v>
      </c>
      <c r="N14826" t="s">
        <v>42</v>
      </c>
      <c r="O14826" t="s">
        <v>22</v>
      </c>
    </row>
    <row r="14827" spans="1:15">
      <c r="A14827" t="s">
        <v>22155</v>
      </c>
      <c r="B14827" s="1">
        <v>45889</v>
      </c>
      <c r="C14827" t="s">
        <v>22156</v>
      </c>
      <c r="D14827" t="s">
        <v>16</v>
      </c>
      <c r="E14827" t="s">
        <v>137</v>
      </c>
      <c r="F14827">
        <v>3</v>
      </c>
      <c r="G14827">
        <v>31736.44</v>
      </c>
      <c r="H14827">
        <v>95209.32</v>
      </c>
      <c r="I14827">
        <f>salesdata[[#This Row],[Total_Sales_INR]]/10000000</f>
        <v>9.520932000000001E-3</v>
      </c>
      <c r="J14827" t="s">
        <v>47</v>
      </c>
      <c r="K14827" t="s">
        <v>72</v>
      </c>
      <c r="L14827">
        <v>1</v>
      </c>
      <c r="M14827" t="s">
        <v>20</v>
      </c>
      <c r="N14827" t="s">
        <v>42</v>
      </c>
      <c r="O14827" t="s">
        <v>22</v>
      </c>
    </row>
    <row r="14828" spans="1:15">
      <c r="A14828" t="s">
        <v>22157</v>
      </c>
      <c r="B14828" s="1">
        <v>45737</v>
      </c>
      <c r="C14828" t="s">
        <v>17752</v>
      </c>
      <c r="D14828" t="s">
        <v>25</v>
      </c>
      <c r="E14828" t="s">
        <v>223</v>
      </c>
      <c r="F14828">
        <v>1</v>
      </c>
      <c r="G14828">
        <v>33967.279999999999</v>
      </c>
      <c r="H14828">
        <v>33967.279999999999</v>
      </c>
      <c r="I14828">
        <f>salesdata[[#This Row],[Total_Sales_INR]]/10000000</f>
        <v>3.3967279999999999E-3</v>
      </c>
      <c r="J14828" t="s">
        <v>18</v>
      </c>
      <c r="K14828" t="s">
        <v>19</v>
      </c>
      <c r="L14828">
        <v>4</v>
      </c>
      <c r="M14828" t="s">
        <v>160</v>
      </c>
      <c r="N14828" t="s">
        <v>29</v>
      </c>
      <c r="O14828" t="s">
        <v>22</v>
      </c>
    </row>
    <row r="14829" spans="1:15">
      <c r="A14829" t="s">
        <v>22158</v>
      </c>
      <c r="B14829" s="1">
        <v>45883</v>
      </c>
      <c r="C14829" t="s">
        <v>11767</v>
      </c>
      <c r="D14829" t="s">
        <v>32</v>
      </c>
      <c r="E14829" t="s">
        <v>33</v>
      </c>
      <c r="F14829">
        <v>2</v>
      </c>
      <c r="G14829">
        <v>34593.39</v>
      </c>
      <c r="H14829">
        <v>69186.78</v>
      </c>
      <c r="I14829">
        <f>salesdata[[#This Row],[Total_Sales_INR]]/10000000</f>
        <v>6.9186780000000002E-3</v>
      </c>
      <c r="J14829" t="s">
        <v>47</v>
      </c>
      <c r="K14829" t="s">
        <v>72</v>
      </c>
      <c r="L14829">
        <v>3</v>
      </c>
      <c r="M14829" t="s">
        <v>77</v>
      </c>
      <c r="N14829" t="s">
        <v>74</v>
      </c>
      <c r="O14829" t="s">
        <v>22</v>
      </c>
    </row>
    <row r="14830" spans="1:15">
      <c r="A14830" t="s">
        <v>22159</v>
      </c>
      <c r="B14830" s="1">
        <v>45936</v>
      </c>
      <c r="C14830" t="s">
        <v>9644</v>
      </c>
      <c r="D14830" t="s">
        <v>102</v>
      </c>
      <c r="E14830" t="s">
        <v>103</v>
      </c>
      <c r="F14830">
        <v>1</v>
      </c>
      <c r="G14830">
        <v>10363.49</v>
      </c>
      <c r="H14830">
        <v>10363.49</v>
      </c>
      <c r="I14830">
        <f>salesdata[[#This Row],[Total_Sales_INR]]/10000000</f>
        <v>1.036349E-3</v>
      </c>
      <c r="J14830" t="s">
        <v>34</v>
      </c>
      <c r="K14830" t="s">
        <v>35</v>
      </c>
      <c r="L14830">
        <v>1</v>
      </c>
      <c r="M14830" t="s">
        <v>181</v>
      </c>
      <c r="N14830" t="s">
        <v>42</v>
      </c>
      <c r="O14830" t="s">
        <v>22</v>
      </c>
    </row>
    <row r="14831" spans="1:15">
      <c r="A14831" t="s">
        <v>22160</v>
      </c>
      <c r="B14831" s="1">
        <v>45845</v>
      </c>
      <c r="C14831" t="s">
        <v>1428</v>
      </c>
      <c r="D14831" t="s">
        <v>32</v>
      </c>
      <c r="E14831" t="s">
        <v>250</v>
      </c>
      <c r="F14831">
        <v>2</v>
      </c>
      <c r="G14831">
        <v>22394.27</v>
      </c>
      <c r="H14831">
        <v>44788.54</v>
      </c>
      <c r="I14831">
        <f>salesdata[[#This Row],[Total_Sales_INR]]/10000000</f>
        <v>4.478854E-3</v>
      </c>
      <c r="J14831" t="s">
        <v>47</v>
      </c>
      <c r="K14831" t="s">
        <v>19</v>
      </c>
      <c r="L14831">
        <v>5</v>
      </c>
      <c r="M14831" t="s">
        <v>73</v>
      </c>
      <c r="N14831" t="s">
        <v>142</v>
      </c>
      <c r="O14831" t="s">
        <v>22</v>
      </c>
    </row>
    <row r="14832" spans="1:15">
      <c r="A14832" t="s">
        <v>22161</v>
      </c>
      <c r="B14832" s="1">
        <v>45919</v>
      </c>
      <c r="C14832" t="s">
        <v>7218</v>
      </c>
      <c r="D14832" t="s">
        <v>32</v>
      </c>
      <c r="E14832" t="s">
        <v>81</v>
      </c>
      <c r="F14832">
        <v>5</v>
      </c>
      <c r="G14832">
        <v>20545.43</v>
      </c>
      <c r="H14832">
        <v>102727.15</v>
      </c>
      <c r="I14832">
        <f>salesdata[[#This Row],[Total_Sales_INR]]/10000000</f>
        <v>1.0272715E-2</v>
      </c>
      <c r="J14832" t="s">
        <v>27</v>
      </c>
      <c r="K14832" t="s">
        <v>72</v>
      </c>
      <c r="L14832">
        <v>2</v>
      </c>
      <c r="M14832" t="s">
        <v>104</v>
      </c>
      <c r="N14832" t="s">
        <v>48</v>
      </c>
      <c r="O14832" t="s">
        <v>22</v>
      </c>
    </row>
    <row r="14833" spans="1:15">
      <c r="A14833" t="s">
        <v>22162</v>
      </c>
      <c r="B14833" s="1">
        <v>45723</v>
      </c>
      <c r="C14833" t="s">
        <v>11408</v>
      </c>
      <c r="D14833" t="s">
        <v>32</v>
      </c>
      <c r="E14833" t="s">
        <v>81</v>
      </c>
      <c r="F14833">
        <v>4</v>
      </c>
      <c r="G14833">
        <v>13038.21</v>
      </c>
      <c r="H14833">
        <v>52152.84</v>
      </c>
      <c r="I14833">
        <f>salesdata[[#This Row],[Total_Sales_INR]]/10000000</f>
        <v>5.2152839999999997E-3</v>
      </c>
      <c r="J14833" t="s">
        <v>34</v>
      </c>
      <c r="K14833" t="s">
        <v>72</v>
      </c>
      <c r="L14833">
        <v>3</v>
      </c>
      <c r="M14833" t="s">
        <v>190</v>
      </c>
      <c r="N14833" t="s">
        <v>57</v>
      </c>
      <c r="O14833" t="s">
        <v>22</v>
      </c>
    </row>
    <row r="14834" spans="1:15">
      <c r="A14834" t="s">
        <v>22163</v>
      </c>
      <c r="B14834" s="1">
        <v>45906</v>
      </c>
      <c r="C14834" t="s">
        <v>3753</v>
      </c>
      <c r="D14834" t="s">
        <v>25</v>
      </c>
      <c r="E14834" t="s">
        <v>223</v>
      </c>
      <c r="F14834">
        <v>4</v>
      </c>
      <c r="G14834">
        <v>21557.19</v>
      </c>
      <c r="H14834">
        <v>86228.76</v>
      </c>
      <c r="I14834">
        <f>salesdata[[#This Row],[Total_Sales_INR]]/10000000</f>
        <v>8.6228759999999998E-3</v>
      </c>
      <c r="J14834" t="s">
        <v>18</v>
      </c>
      <c r="K14834" t="s">
        <v>72</v>
      </c>
      <c r="L14834">
        <v>2</v>
      </c>
      <c r="M14834" t="s">
        <v>104</v>
      </c>
      <c r="N14834" t="s">
        <v>42</v>
      </c>
      <c r="O14834" t="s">
        <v>22</v>
      </c>
    </row>
    <row r="14835" spans="1:15">
      <c r="A14835" t="s">
        <v>22164</v>
      </c>
      <c r="B14835" s="1">
        <v>45887</v>
      </c>
      <c r="C14835" t="s">
        <v>1232</v>
      </c>
      <c r="D14835" t="s">
        <v>45</v>
      </c>
      <c r="E14835" t="s">
        <v>55</v>
      </c>
      <c r="F14835">
        <v>1</v>
      </c>
      <c r="G14835">
        <v>38451.769999999997</v>
      </c>
      <c r="H14835">
        <v>38451.769999999997</v>
      </c>
      <c r="I14835">
        <f>salesdata[[#This Row],[Total_Sales_INR]]/10000000</f>
        <v>3.8451769999999995E-3</v>
      </c>
      <c r="J14835" t="s">
        <v>18</v>
      </c>
      <c r="K14835" t="s">
        <v>72</v>
      </c>
      <c r="L14835">
        <v>2</v>
      </c>
      <c r="M14835" t="s">
        <v>104</v>
      </c>
      <c r="N14835" t="s">
        <v>29</v>
      </c>
      <c r="O14835" t="s">
        <v>22</v>
      </c>
    </row>
    <row r="14836" spans="1:15">
      <c r="A14836" t="s">
        <v>22165</v>
      </c>
      <c r="B14836" s="1">
        <v>45873</v>
      </c>
      <c r="C14836" t="s">
        <v>18614</v>
      </c>
      <c r="D14836" t="s">
        <v>16</v>
      </c>
      <c r="E14836" t="s">
        <v>159</v>
      </c>
      <c r="F14836">
        <v>3</v>
      </c>
      <c r="G14836">
        <v>45327.19</v>
      </c>
      <c r="H14836">
        <v>135981.57</v>
      </c>
      <c r="I14836">
        <f>salesdata[[#This Row],[Total_Sales_INR]]/10000000</f>
        <v>1.3598157000000001E-2</v>
      </c>
      <c r="J14836" t="s">
        <v>18</v>
      </c>
      <c r="K14836" t="s">
        <v>72</v>
      </c>
      <c r="L14836">
        <v>2</v>
      </c>
      <c r="M14836" t="s">
        <v>104</v>
      </c>
      <c r="N14836" t="s">
        <v>213</v>
      </c>
      <c r="O14836" t="s">
        <v>22</v>
      </c>
    </row>
    <row r="14837" spans="1:15">
      <c r="A14837" t="s">
        <v>22166</v>
      </c>
      <c r="B14837" s="1">
        <v>45995</v>
      </c>
      <c r="C14837" t="s">
        <v>6810</v>
      </c>
      <c r="D14837" t="s">
        <v>32</v>
      </c>
      <c r="E14837" t="s">
        <v>309</v>
      </c>
      <c r="F14837">
        <v>1</v>
      </c>
      <c r="G14837">
        <v>2423.16</v>
      </c>
      <c r="H14837">
        <v>2423.16</v>
      </c>
      <c r="I14837">
        <f>salesdata[[#This Row],[Total_Sales_INR]]/10000000</f>
        <v>2.4231599999999999E-4</v>
      </c>
      <c r="J14837" t="s">
        <v>34</v>
      </c>
      <c r="K14837" t="s">
        <v>72</v>
      </c>
      <c r="L14837">
        <v>3</v>
      </c>
      <c r="M14837" t="s">
        <v>190</v>
      </c>
      <c r="N14837" t="s">
        <v>37</v>
      </c>
      <c r="O14837" t="s">
        <v>22</v>
      </c>
    </row>
    <row r="14838" spans="1:15">
      <c r="A14838" t="s">
        <v>22167</v>
      </c>
      <c r="B14838" s="1">
        <v>45774</v>
      </c>
      <c r="C14838" t="s">
        <v>9172</v>
      </c>
      <c r="D14838" t="s">
        <v>16</v>
      </c>
      <c r="E14838" t="s">
        <v>130</v>
      </c>
      <c r="F14838">
        <v>1</v>
      </c>
      <c r="G14838">
        <v>2502.7600000000002</v>
      </c>
      <c r="H14838">
        <v>2502.7600000000002</v>
      </c>
      <c r="I14838">
        <f>salesdata[[#This Row],[Total_Sales_INR]]/10000000</f>
        <v>2.5027600000000001E-4</v>
      </c>
      <c r="J14838" t="s">
        <v>34</v>
      </c>
      <c r="K14838" t="s">
        <v>72</v>
      </c>
      <c r="L14838">
        <v>1</v>
      </c>
      <c r="M14838" t="s">
        <v>107</v>
      </c>
      <c r="N14838" t="s">
        <v>360</v>
      </c>
      <c r="O14838" t="s">
        <v>22</v>
      </c>
    </row>
    <row r="14839" spans="1:15">
      <c r="A14839" t="s">
        <v>22168</v>
      </c>
      <c r="B14839" s="1">
        <v>45695</v>
      </c>
      <c r="C14839" t="s">
        <v>6132</v>
      </c>
      <c r="D14839" t="s">
        <v>32</v>
      </c>
      <c r="E14839" t="s">
        <v>309</v>
      </c>
      <c r="F14839">
        <v>3</v>
      </c>
      <c r="G14839">
        <v>37079.26</v>
      </c>
      <c r="H14839">
        <v>111237.78</v>
      </c>
      <c r="I14839">
        <f>salesdata[[#This Row],[Total_Sales_INR]]/10000000</f>
        <v>1.1123777999999999E-2</v>
      </c>
      <c r="J14839" t="s">
        <v>47</v>
      </c>
      <c r="K14839" t="s">
        <v>35</v>
      </c>
      <c r="L14839">
        <v>5</v>
      </c>
      <c r="M14839" t="s">
        <v>170</v>
      </c>
      <c r="N14839" t="s">
        <v>124</v>
      </c>
      <c r="O14839" t="s">
        <v>22</v>
      </c>
    </row>
    <row r="14840" spans="1:15">
      <c r="A14840" t="s">
        <v>22169</v>
      </c>
      <c r="B14840" s="1">
        <v>45852</v>
      </c>
      <c r="C14840" t="s">
        <v>22170</v>
      </c>
      <c r="D14840" t="s">
        <v>25</v>
      </c>
      <c r="E14840" t="s">
        <v>26</v>
      </c>
      <c r="F14840">
        <v>1</v>
      </c>
      <c r="G14840">
        <v>34680.050000000003</v>
      </c>
      <c r="H14840">
        <v>34680.050000000003</v>
      </c>
      <c r="I14840">
        <f>salesdata[[#This Row],[Total_Sales_INR]]/10000000</f>
        <v>3.4680050000000001E-3</v>
      </c>
      <c r="J14840" t="s">
        <v>18</v>
      </c>
      <c r="K14840" t="s">
        <v>19</v>
      </c>
      <c r="L14840">
        <v>5</v>
      </c>
      <c r="M14840" t="s">
        <v>51</v>
      </c>
      <c r="N14840" t="s">
        <v>127</v>
      </c>
      <c r="O14840" t="s">
        <v>22</v>
      </c>
    </row>
    <row r="14841" spans="1:15">
      <c r="A14841" t="s">
        <v>22171</v>
      </c>
      <c r="B14841" s="1">
        <v>45806</v>
      </c>
      <c r="C14841" t="s">
        <v>666</v>
      </c>
      <c r="D14841" t="s">
        <v>25</v>
      </c>
      <c r="E14841" t="s">
        <v>223</v>
      </c>
      <c r="F14841">
        <v>1</v>
      </c>
      <c r="G14841">
        <v>43308.24</v>
      </c>
      <c r="H14841">
        <v>43308.24</v>
      </c>
      <c r="I14841">
        <f>salesdata[[#This Row],[Total_Sales_INR]]/10000000</f>
        <v>4.3308239999999996E-3</v>
      </c>
      <c r="J14841" t="s">
        <v>27</v>
      </c>
      <c r="K14841" t="s">
        <v>72</v>
      </c>
      <c r="L14841">
        <v>4</v>
      </c>
      <c r="M14841" t="s">
        <v>88</v>
      </c>
      <c r="N14841" t="s">
        <v>62</v>
      </c>
      <c r="O14841" t="s">
        <v>22</v>
      </c>
    </row>
    <row r="14842" spans="1:15">
      <c r="A14842" t="s">
        <v>22172</v>
      </c>
      <c r="B14842" s="1">
        <v>45664</v>
      </c>
      <c r="C14842" t="s">
        <v>22173</v>
      </c>
      <c r="D14842" t="s">
        <v>16</v>
      </c>
      <c r="E14842" t="s">
        <v>145</v>
      </c>
      <c r="F14842">
        <v>5</v>
      </c>
      <c r="G14842">
        <v>46046.64</v>
      </c>
      <c r="H14842">
        <v>230233.2</v>
      </c>
      <c r="I14842">
        <f>salesdata[[#This Row],[Total_Sales_INR]]/10000000</f>
        <v>2.302332E-2</v>
      </c>
      <c r="J14842" t="s">
        <v>18</v>
      </c>
      <c r="K14842" t="s">
        <v>35</v>
      </c>
      <c r="L14842">
        <v>1</v>
      </c>
      <c r="M14842" t="s">
        <v>119</v>
      </c>
      <c r="N14842" t="s">
        <v>52</v>
      </c>
      <c r="O14842" t="s">
        <v>22</v>
      </c>
    </row>
    <row r="14843" spans="1:15">
      <c r="A14843" t="s">
        <v>22174</v>
      </c>
      <c r="B14843" s="1">
        <v>46014</v>
      </c>
      <c r="C14843" t="s">
        <v>22175</v>
      </c>
      <c r="D14843" t="s">
        <v>16</v>
      </c>
      <c r="E14843" t="s">
        <v>130</v>
      </c>
      <c r="F14843">
        <v>1</v>
      </c>
      <c r="G14843">
        <v>19859.04</v>
      </c>
      <c r="H14843">
        <v>19859.04</v>
      </c>
      <c r="I14843">
        <f>salesdata[[#This Row],[Total_Sales_INR]]/10000000</f>
        <v>1.9859040000000001E-3</v>
      </c>
      <c r="J14843" t="s">
        <v>27</v>
      </c>
      <c r="K14843" t="s">
        <v>19</v>
      </c>
      <c r="L14843">
        <v>4</v>
      </c>
      <c r="M14843" t="s">
        <v>88</v>
      </c>
      <c r="N14843" t="s">
        <v>21</v>
      </c>
      <c r="O14843" t="s">
        <v>22</v>
      </c>
    </row>
    <row r="14844" spans="1:15">
      <c r="A14844" t="s">
        <v>22176</v>
      </c>
      <c r="B14844" s="1">
        <v>45902</v>
      </c>
      <c r="C14844" t="s">
        <v>12382</v>
      </c>
      <c r="D14844" t="s">
        <v>25</v>
      </c>
      <c r="E14844" t="s">
        <v>140</v>
      </c>
      <c r="F14844">
        <v>2</v>
      </c>
      <c r="G14844">
        <v>30782.03</v>
      </c>
      <c r="H14844">
        <v>61564.06</v>
      </c>
      <c r="I14844">
        <f>salesdata[[#This Row],[Total_Sales_INR]]/10000000</f>
        <v>6.1564059999999997E-3</v>
      </c>
      <c r="J14844" t="s">
        <v>18</v>
      </c>
      <c r="K14844" t="s">
        <v>72</v>
      </c>
      <c r="L14844">
        <v>3</v>
      </c>
      <c r="M14844" t="s">
        <v>115</v>
      </c>
      <c r="N14844" t="s">
        <v>78</v>
      </c>
      <c r="O14844" t="s">
        <v>22</v>
      </c>
    </row>
    <row r="14845" spans="1:15">
      <c r="A14845" t="s">
        <v>22177</v>
      </c>
      <c r="B14845" s="1">
        <v>45668</v>
      </c>
      <c r="C14845" t="s">
        <v>1681</v>
      </c>
      <c r="D14845" t="s">
        <v>102</v>
      </c>
      <c r="E14845" t="s">
        <v>193</v>
      </c>
      <c r="F14845">
        <v>1</v>
      </c>
      <c r="G14845">
        <v>7549.27</v>
      </c>
      <c r="H14845">
        <v>7549.27</v>
      </c>
      <c r="I14845">
        <f>salesdata[[#This Row],[Total_Sales_INR]]/10000000</f>
        <v>7.5492700000000007E-4</v>
      </c>
      <c r="J14845" t="s">
        <v>34</v>
      </c>
      <c r="K14845" t="s">
        <v>35</v>
      </c>
      <c r="L14845">
        <v>1</v>
      </c>
      <c r="M14845" t="s">
        <v>181</v>
      </c>
      <c r="N14845" t="s">
        <v>29</v>
      </c>
      <c r="O14845" t="s">
        <v>22</v>
      </c>
    </row>
    <row r="14846" spans="1:15">
      <c r="A14846" t="s">
        <v>22178</v>
      </c>
      <c r="B14846" s="1">
        <v>45775</v>
      </c>
      <c r="C14846" t="s">
        <v>7830</v>
      </c>
      <c r="D14846" t="s">
        <v>45</v>
      </c>
      <c r="E14846" t="s">
        <v>60</v>
      </c>
      <c r="F14846">
        <v>3</v>
      </c>
      <c r="G14846">
        <v>25609.79</v>
      </c>
      <c r="H14846">
        <v>76829.37</v>
      </c>
      <c r="I14846">
        <f>salesdata[[#This Row],[Total_Sales_INR]]/10000000</f>
        <v>7.6829369999999999E-3</v>
      </c>
      <c r="J14846" t="s">
        <v>47</v>
      </c>
      <c r="K14846" t="s">
        <v>35</v>
      </c>
      <c r="L14846">
        <v>4</v>
      </c>
      <c r="M14846" t="s">
        <v>198</v>
      </c>
      <c r="N14846" t="s">
        <v>156</v>
      </c>
      <c r="O14846" t="s">
        <v>22</v>
      </c>
    </row>
    <row r="14847" spans="1:15">
      <c r="A14847" t="s">
        <v>22179</v>
      </c>
      <c r="B14847" s="1">
        <v>45849</v>
      </c>
      <c r="C14847" t="s">
        <v>4032</v>
      </c>
      <c r="D14847" t="s">
        <v>45</v>
      </c>
      <c r="E14847" t="s">
        <v>46</v>
      </c>
      <c r="F14847">
        <v>2</v>
      </c>
      <c r="G14847">
        <v>23386.79</v>
      </c>
      <c r="H14847">
        <v>46773.58</v>
      </c>
      <c r="I14847">
        <f>salesdata[[#This Row],[Total_Sales_INR]]/10000000</f>
        <v>4.6773580000000004E-3</v>
      </c>
      <c r="J14847" t="s">
        <v>34</v>
      </c>
      <c r="K14847" t="s">
        <v>19</v>
      </c>
      <c r="L14847">
        <v>4</v>
      </c>
      <c r="M14847" t="s">
        <v>185</v>
      </c>
      <c r="N14847" t="s">
        <v>360</v>
      </c>
      <c r="O14847" t="s">
        <v>22</v>
      </c>
    </row>
    <row r="14848" spans="1:15">
      <c r="A14848" t="s">
        <v>22180</v>
      </c>
      <c r="B14848" s="1">
        <v>45702</v>
      </c>
      <c r="C14848" t="s">
        <v>1841</v>
      </c>
      <c r="D14848" t="s">
        <v>102</v>
      </c>
      <c r="E14848" t="s">
        <v>155</v>
      </c>
      <c r="F14848">
        <v>1</v>
      </c>
      <c r="G14848">
        <v>23407.13</v>
      </c>
      <c r="H14848">
        <v>23407.13</v>
      </c>
      <c r="I14848">
        <f>salesdata[[#This Row],[Total_Sales_INR]]/10000000</f>
        <v>2.3407129999999999E-3</v>
      </c>
      <c r="J14848" t="s">
        <v>27</v>
      </c>
      <c r="K14848" t="s">
        <v>72</v>
      </c>
      <c r="L14848">
        <v>2</v>
      </c>
      <c r="M14848" t="s">
        <v>141</v>
      </c>
      <c r="N14848" t="s">
        <v>360</v>
      </c>
      <c r="O14848" t="s">
        <v>22</v>
      </c>
    </row>
    <row r="14849" spans="1:15">
      <c r="A14849" t="s">
        <v>22181</v>
      </c>
      <c r="B14849" s="1">
        <v>46022</v>
      </c>
      <c r="C14849" t="s">
        <v>16336</v>
      </c>
      <c r="D14849" t="s">
        <v>25</v>
      </c>
      <c r="E14849" t="s">
        <v>280</v>
      </c>
      <c r="F14849">
        <v>3</v>
      </c>
      <c r="G14849">
        <v>17746.02</v>
      </c>
      <c r="H14849">
        <v>53238.06</v>
      </c>
      <c r="I14849">
        <f>salesdata[[#This Row],[Total_Sales_INR]]/10000000</f>
        <v>5.3238059999999995E-3</v>
      </c>
      <c r="J14849" t="s">
        <v>27</v>
      </c>
      <c r="K14849" t="s">
        <v>19</v>
      </c>
      <c r="L14849">
        <v>3</v>
      </c>
      <c r="M14849" t="s">
        <v>61</v>
      </c>
      <c r="N14849" t="s">
        <v>78</v>
      </c>
      <c r="O14849" t="s">
        <v>22</v>
      </c>
    </row>
    <row r="14850" spans="1:15">
      <c r="A14850" t="s">
        <v>22182</v>
      </c>
      <c r="B14850" s="1">
        <v>45997</v>
      </c>
      <c r="C14850" t="s">
        <v>13340</v>
      </c>
      <c r="D14850" t="s">
        <v>45</v>
      </c>
      <c r="E14850" t="s">
        <v>85</v>
      </c>
      <c r="F14850">
        <v>5</v>
      </c>
      <c r="G14850">
        <v>47346.49</v>
      </c>
      <c r="H14850">
        <v>236732.45</v>
      </c>
      <c r="I14850">
        <f>salesdata[[#This Row],[Total_Sales_INR]]/10000000</f>
        <v>2.3673245000000002E-2</v>
      </c>
      <c r="J14850" t="s">
        <v>47</v>
      </c>
      <c r="K14850" t="s">
        <v>19</v>
      </c>
      <c r="L14850">
        <v>2</v>
      </c>
      <c r="M14850" t="s">
        <v>141</v>
      </c>
      <c r="N14850" t="s">
        <v>21</v>
      </c>
      <c r="O14850" t="s">
        <v>22</v>
      </c>
    </row>
    <row r="14851" spans="1:15">
      <c r="A14851" t="s">
        <v>22183</v>
      </c>
      <c r="B14851" s="1">
        <v>45955</v>
      </c>
      <c r="C14851" t="s">
        <v>16781</v>
      </c>
      <c r="D14851" t="s">
        <v>25</v>
      </c>
      <c r="E14851" t="s">
        <v>91</v>
      </c>
      <c r="F14851">
        <v>4</v>
      </c>
      <c r="G14851">
        <v>20671.21</v>
      </c>
      <c r="H14851">
        <v>82684.84</v>
      </c>
      <c r="I14851">
        <f>salesdata[[#This Row],[Total_Sales_INR]]/10000000</f>
        <v>8.2684839999999996E-3</v>
      </c>
      <c r="J14851" t="s">
        <v>27</v>
      </c>
      <c r="K14851" t="s">
        <v>19</v>
      </c>
      <c r="L14851">
        <v>3</v>
      </c>
      <c r="M14851" t="s">
        <v>115</v>
      </c>
      <c r="N14851" t="s">
        <v>21</v>
      </c>
      <c r="O14851" t="s">
        <v>22</v>
      </c>
    </row>
    <row r="14852" spans="1:15">
      <c r="A14852" t="s">
        <v>22184</v>
      </c>
      <c r="B14852" s="1">
        <v>45797</v>
      </c>
      <c r="C14852" t="s">
        <v>5863</v>
      </c>
      <c r="D14852" t="s">
        <v>32</v>
      </c>
      <c r="E14852" t="s">
        <v>309</v>
      </c>
      <c r="F14852">
        <v>2</v>
      </c>
      <c r="G14852">
        <v>26888.62</v>
      </c>
      <c r="H14852">
        <v>53777.24</v>
      </c>
      <c r="I14852">
        <f>salesdata[[#This Row],[Total_Sales_INR]]/10000000</f>
        <v>5.3777239999999995E-3</v>
      </c>
      <c r="J14852" t="s">
        <v>34</v>
      </c>
      <c r="K14852" t="s">
        <v>19</v>
      </c>
      <c r="L14852">
        <v>1</v>
      </c>
      <c r="M14852" t="s">
        <v>119</v>
      </c>
      <c r="N14852" t="s">
        <v>37</v>
      </c>
      <c r="O14852" t="s">
        <v>22</v>
      </c>
    </row>
    <row r="14853" spans="1:15">
      <c r="A14853" t="s">
        <v>22185</v>
      </c>
      <c r="B14853" s="1">
        <v>45741</v>
      </c>
      <c r="C14853" t="s">
        <v>22186</v>
      </c>
      <c r="D14853" t="s">
        <v>25</v>
      </c>
      <c r="E14853" t="s">
        <v>26</v>
      </c>
      <c r="F14853">
        <v>2</v>
      </c>
      <c r="G14853">
        <v>20916.73</v>
      </c>
      <c r="H14853">
        <v>41833.46</v>
      </c>
      <c r="I14853">
        <f>salesdata[[#This Row],[Total_Sales_INR]]/10000000</f>
        <v>4.1833460000000001E-3</v>
      </c>
      <c r="J14853" t="s">
        <v>18</v>
      </c>
      <c r="K14853" t="s">
        <v>72</v>
      </c>
      <c r="L14853">
        <v>3</v>
      </c>
      <c r="M14853" t="s">
        <v>77</v>
      </c>
      <c r="N14853" t="s">
        <v>94</v>
      </c>
      <c r="O14853" t="s">
        <v>22</v>
      </c>
    </row>
    <row r="14854" spans="1:15">
      <c r="A14854" t="s">
        <v>22187</v>
      </c>
      <c r="B14854" s="1">
        <v>45982</v>
      </c>
      <c r="C14854" t="s">
        <v>2325</v>
      </c>
      <c r="D14854" t="s">
        <v>32</v>
      </c>
      <c r="E14854" t="s">
        <v>250</v>
      </c>
      <c r="F14854">
        <v>1</v>
      </c>
      <c r="G14854">
        <v>20214.099999999999</v>
      </c>
      <c r="H14854">
        <v>20214.099999999999</v>
      </c>
      <c r="I14854">
        <f>salesdata[[#This Row],[Total_Sales_INR]]/10000000</f>
        <v>2.02141E-3</v>
      </c>
      <c r="J14854" t="s">
        <v>18</v>
      </c>
      <c r="K14854" t="s">
        <v>19</v>
      </c>
      <c r="L14854">
        <v>1</v>
      </c>
      <c r="M14854" t="s">
        <v>107</v>
      </c>
      <c r="N14854" t="s">
        <v>167</v>
      </c>
      <c r="O14854" t="s">
        <v>22</v>
      </c>
    </row>
    <row r="14855" spans="1:15">
      <c r="A14855" t="s">
        <v>22188</v>
      </c>
      <c r="B14855" s="1">
        <v>45667</v>
      </c>
      <c r="C14855" t="s">
        <v>2309</v>
      </c>
      <c r="D14855" t="s">
        <v>102</v>
      </c>
      <c r="E14855" t="s">
        <v>193</v>
      </c>
      <c r="F14855">
        <v>4</v>
      </c>
      <c r="G14855">
        <v>8485.17</v>
      </c>
      <c r="H14855">
        <v>33940.68</v>
      </c>
      <c r="I14855">
        <f>salesdata[[#This Row],[Total_Sales_INR]]/10000000</f>
        <v>3.3940680000000001E-3</v>
      </c>
      <c r="J14855" t="s">
        <v>34</v>
      </c>
      <c r="K14855" t="s">
        <v>72</v>
      </c>
      <c r="L14855">
        <v>3</v>
      </c>
      <c r="M14855" t="s">
        <v>115</v>
      </c>
      <c r="N14855" t="s">
        <v>173</v>
      </c>
      <c r="O14855" t="s">
        <v>22</v>
      </c>
    </row>
    <row r="14856" spans="1:15">
      <c r="A14856" t="s">
        <v>22189</v>
      </c>
      <c r="B14856" s="1">
        <v>45802</v>
      </c>
      <c r="C14856" t="s">
        <v>12586</v>
      </c>
      <c r="D14856" t="s">
        <v>16</v>
      </c>
      <c r="E14856" t="s">
        <v>145</v>
      </c>
      <c r="F14856">
        <v>2</v>
      </c>
      <c r="G14856">
        <v>44595.15</v>
      </c>
      <c r="H14856">
        <v>89190.3</v>
      </c>
      <c r="I14856">
        <f>salesdata[[#This Row],[Total_Sales_INR]]/10000000</f>
        <v>8.9190299999999997E-3</v>
      </c>
      <c r="J14856" t="s">
        <v>27</v>
      </c>
      <c r="K14856" t="s">
        <v>19</v>
      </c>
      <c r="L14856">
        <v>2</v>
      </c>
      <c r="M14856" t="s">
        <v>265</v>
      </c>
      <c r="N14856" t="s">
        <v>62</v>
      </c>
      <c r="O14856" t="s">
        <v>22</v>
      </c>
    </row>
    <row r="14857" spans="1:15">
      <c r="A14857" t="s">
        <v>22190</v>
      </c>
      <c r="B14857" s="1">
        <v>45985</v>
      </c>
      <c r="C14857" t="s">
        <v>8554</v>
      </c>
      <c r="D14857" t="s">
        <v>102</v>
      </c>
      <c r="E14857" t="s">
        <v>193</v>
      </c>
      <c r="F14857">
        <v>3</v>
      </c>
      <c r="G14857">
        <v>6965.81</v>
      </c>
      <c r="H14857">
        <v>20897.43</v>
      </c>
      <c r="I14857">
        <f>salesdata[[#This Row],[Total_Sales_INR]]/10000000</f>
        <v>2.0897430000000002E-3</v>
      </c>
      <c r="J14857" t="s">
        <v>47</v>
      </c>
      <c r="K14857" t="s">
        <v>19</v>
      </c>
      <c r="L14857">
        <v>4</v>
      </c>
      <c r="M14857" t="s">
        <v>123</v>
      </c>
      <c r="N14857" t="s">
        <v>82</v>
      </c>
      <c r="O14857" t="s">
        <v>22</v>
      </c>
    </row>
    <row r="14858" spans="1:15">
      <c r="A14858" t="s">
        <v>22191</v>
      </c>
      <c r="B14858" s="1">
        <v>45666</v>
      </c>
      <c r="C14858" t="s">
        <v>4698</v>
      </c>
      <c r="D14858" t="s">
        <v>45</v>
      </c>
      <c r="E14858" t="s">
        <v>65</v>
      </c>
      <c r="F14858">
        <v>4</v>
      </c>
      <c r="G14858">
        <v>445.37</v>
      </c>
      <c r="H14858">
        <v>1781.48</v>
      </c>
      <c r="I14858">
        <f>salesdata[[#This Row],[Total_Sales_INR]]/10000000</f>
        <v>1.7814799999999999E-4</v>
      </c>
      <c r="J14858" t="s">
        <v>27</v>
      </c>
      <c r="K14858" t="s">
        <v>19</v>
      </c>
      <c r="L14858">
        <v>5</v>
      </c>
      <c r="M14858" t="s">
        <v>51</v>
      </c>
      <c r="N14858" t="s">
        <v>69</v>
      </c>
      <c r="O14858" t="s">
        <v>22</v>
      </c>
    </row>
    <row r="14859" spans="1:15">
      <c r="A14859" t="s">
        <v>22192</v>
      </c>
      <c r="B14859" s="1">
        <v>45815</v>
      </c>
      <c r="C14859" t="s">
        <v>2832</v>
      </c>
      <c r="D14859" t="s">
        <v>45</v>
      </c>
      <c r="E14859" t="s">
        <v>46</v>
      </c>
      <c r="F14859">
        <v>1</v>
      </c>
      <c r="G14859">
        <v>11621.36</v>
      </c>
      <c r="H14859">
        <v>11621.36</v>
      </c>
      <c r="I14859">
        <f>salesdata[[#This Row],[Total_Sales_INR]]/10000000</f>
        <v>1.162136E-3</v>
      </c>
      <c r="J14859" t="s">
        <v>47</v>
      </c>
      <c r="K14859" t="s">
        <v>19</v>
      </c>
      <c r="L14859">
        <v>4</v>
      </c>
      <c r="M14859" t="s">
        <v>123</v>
      </c>
      <c r="N14859" t="s">
        <v>216</v>
      </c>
      <c r="O14859" t="s">
        <v>22</v>
      </c>
    </row>
    <row r="14860" spans="1:15">
      <c r="A14860" t="s">
        <v>22193</v>
      </c>
      <c r="B14860" s="1">
        <v>45744</v>
      </c>
      <c r="C14860" t="s">
        <v>22194</v>
      </c>
      <c r="D14860" t="s">
        <v>102</v>
      </c>
      <c r="E14860" t="s">
        <v>193</v>
      </c>
      <c r="F14860">
        <v>1</v>
      </c>
      <c r="G14860">
        <v>42966.85</v>
      </c>
      <c r="H14860">
        <v>42966.85</v>
      </c>
      <c r="I14860">
        <f>salesdata[[#This Row],[Total_Sales_INR]]/10000000</f>
        <v>4.2966849999999997E-3</v>
      </c>
      <c r="J14860" t="s">
        <v>18</v>
      </c>
      <c r="K14860" t="s">
        <v>72</v>
      </c>
      <c r="L14860">
        <v>1</v>
      </c>
      <c r="M14860" t="s">
        <v>20</v>
      </c>
      <c r="N14860" t="s">
        <v>29</v>
      </c>
      <c r="O14860" t="s">
        <v>22</v>
      </c>
    </row>
    <row r="14861" spans="1:15">
      <c r="A14861" t="s">
        <v>22195</v>
      </c>
      <c r="B14861" s="1">
        <v>45763</v>
      </c>
      <c r="C14861" t="s">
        <v>15086</v>
      </c>
      <c r="D14861" t="s">
        <v>16</v>
      </c>
      <c r="E14861" t="s">
        <v>17</v>
      </c>
      <c r="F14861">
        <v>3</v>
      </c>
      <c r="G14861">
        <v>32325.85</v>
      </c>
      <c r="H14861">
        <v>96977.55</v>
      </c>
      <c r="I14861">
        <f>salesdata[[#This Row],[Total_Sales_INR]]/10000000</f>
        <v>9.6977550000000006E-3</v>
      </c>
      <c r="J14861" t="s">
        <v>27</v>
      </c>
      <c r="K14861" t="s">
        <v>72</v>
      </c>
      <c r="L14861">
        <v>4</v>
      </c>
      <c r="M14861" t="s">
        <v>198</v>
      </c>
      <c r="N14861" t="s">
        <v>62</v>
      </c>
      <c r="O14861" t="s">
        <v>22</v>
      </c>
    </row>
    <row r="14862" spans="1:15">
      <c r="A14862" t="s">
        <v>22196</v>
      </c>
      <c r="B14862" s="1">
        <v>45743</v>
      </c>
      <c r="C14862" t="s">
        <v>11651</v>
      </c>
      <c r="D14862" t="s">
        <v>102</v>
      </c>
      <c r="E14862" t="s">
        <v>184</v>
      </c>
      <c r="F14862">
        <v>3</v>
      </c>
      <c r="G14862">
        <v>25416.76</v>
      </c>
      <c r="H14862">
        <v>76250.28</v>
      </c>
      <c r="I14862">
        <f>salesdata[[#This Row],[Total_Sales_INR]]/10000000</f>
        <v>7.6250279999999998E-3</v>
      </c>
      <c r="J14862" t="s">
        <v>47</v>
      </c>
      <c r="K14862" t="s">
        <v>19</v>
      </c>
      <c r="L14862">
        <v>5</v>
      </c>
      <c r="M14862" t="s">
        <v>73</v>
      </c>
      <c r="N14862" t="s">
        <v>94</v>
      </c>
      <c r="O14862" t="s">
        <v>22</v>
      </c>
    </row>
    <row r="14863" spans="1:15">
      <c r="A14863" t="s">
        <v>22197</v>
      </c>
      <c r="B14863" s="1">
        <v>45787</v>
      </c>
      <c r="C14863" t="s">
        <v>16622</v>
      </c>
      <c r="D14863" t="s">
        <v>25</v>
      </c>
      <c r="E14863" t="s">
        <v>140</v>
      </c>
      <c r="F14863">
        <v>3</v>
      </c>
      <c r="G14863">
        <v>7438.05</v>
      </c>
      <c r="H14863">
        <v>22314.15</v>
      </c>
      <c r="I14863">
        <f>salesdata[[#This Row],[Total_Sales_INR]]/10000000</f>
        <v>2.231415E-3</v>
      </c>
      <c r="J14863" t="s">
        <v>27</v>
      </c>
      <c r="K14863" t="s">
        <v>19</v>
      </c>
      <c r="L14863">
        <v>3</v>
      </c>
      <c r="M14863" t="s">
        <v>77</v>
      </c>
      <c r="N14863" t="s">
        <v>52</v>
      </c>
      <c r="O14863" t="s">
        <v>22</v>
      </c>
    </row>
    <row r="14864" spans="1:15">
      <c r="A14864" t="s">
        <v>22198</v>
      </c>
      <c r="B14864" s="1">
        <v>45785</v>
      </c>
      <c r="C14864" t="s">
        <v>10195</v>
      </c>
      <c r="D14864" t="s">
        <v>32</v>
      </c>
      <c r="E14864" t="s">
        <v>250</v>
      </c>
      <c r="F14864">
        <v>3</v>
      </c>
      <c r="G14864">
        <v>26849.48</v>
      </c>
      <c r="H14864">
        <v>80548.44</v>
      </c>
      <c r="I14864">
        <f>salesdata[[#This Row],[Total_Sales_INR]]/10000000</f>
        <v>8.0548440000000002E-3</v>
      </c>
      <c r="J14864" t="s">
        <v>27</v>
      </c>
      <c r="K14864" t="s">
        <v>35</v>
      </c>
      <c r="L14864">
        <v>4</v>
      </c>
      <c r="M14864" t="s">
        <v>185</v>
      </c>
      <c r="N14864" t="s">
        <v>94</v>
      </c>
      <c r="O14864" t="s">
        <v>22</v>
      </c>
    </row>
    <row r="14865" spans="1:15">
      <c r="A14865" t="s">
        <v>22199</v>
      </c>
      <c r="B14865" s="1">
        <v>45927</v>
      </c>
      <c r="C14865" t="s">
        <v>13099</v>
      </c>
      <c r="D14865" t="s">
        <v>45</v>
      </c>
      <c r="E14865" t="s">
        <v>85</v>
      </c>
      <c r="F14865">
        <v>4</v>
      </c>
      <c r="G14865">
        <v>45426.94</v>
      </c>
      <c r="H14865">
        <v>181707.76</v>
      </c>
      <c r="I14865">
        <f>salesdata[[#This Row],[Total_Sales_INR]]/10000000</f>
        <v>1.8170776E-2</v>
      </c>
      <c r="J14865" t="s">
        <v>34</v>
      </c>
      <c r="K14865" t="s">
        <v>35</v>
      </c>
      <c r="L14865">
        <v>2</v>
      </c>
      <c r="M14865" t="s">
        <v>265</v>
      </c>
      <c r="N14865" t="s">
        <v>37</v>
      </c>
      <c r="O14865" t="s">
        <v>22</v>
      </c>
    </row>
    <row r="14866" spans="1:15">
      <c r="A14866" t="s">
        <v>22200</v>
      </c>
      <c r="B14866" s="1">
        <v>46006</v>
      </c>
      <c r="C14866" t="s">
        <v>15816</v>
      </c>
      <c r="D14866" t="s">
        <v>25</v>
      </c>
      <c r="E14866" t="s">
        <v>280</v>
      </c>
      <c r="F14866">
        <v>2</v>
      </c>
      <c r="G14866">
        <v>3440</v>
      </c>
      <c r="H14866">
        <v>6880</v>
      </c>
      <c r="I14866">
        <f>salesdata[[#This Row],[Total_Sales_INR]]/10000000</f>
        <v>6.8800000000000003E-4</v>
      </c>
      <c r="J14866" t="s">
        <v>18</v>
      </c>
      <c r="K14866" t="s">
        <v>35</v>
      </c>
      <c r="L14866">
        <v>5</v>
      </c>
      <c r="M14866" t="s">
        <v>28</v>
      </c>
      <c r="N14866" t="s">
        <v>29</v>
      </c>
      <c r="O14866" t="s">
        <v>22</v>
      </c>
    </row>
    <row r="14867" spans="1:15">
      <c r="A14867" t="s">
        <v>22201</v>
      </c>
      <c r="B14867" s="1">
        <v>45880</v>
      </c>
      <c r="C14867" t="s">
        <v>2468</v>
      </c>
      <c r="D14867" t="s">
        <v>45</v>
      </c>
      <c r="E14867" t="s">
        <v>65</v>
      </c>
      <c r="F14867">
        <v>1</v>
      </c>
      <c r="G14867">
        <v>39821.06</v>
      </c>
      <c r="H14867">
        <v>39821.06</v>
      </c>
      <c r="I14867">
        <f>salesdata[[#This Row],[Total_Sales_INR]]/10000000</f>
        <v>3.982106E-3</v>
      </c>
      <c r="J14867" t="s">
        <v>18</v>
      </c>
      <c r="K14867" t="s">
        <v>35</v>
      </c>
      <c r="L14867">
        <v>2</v>
      </c>
      <c r="M14867" t="s">
        <v>133</v>
      </c>
      <c r="N14867" t="s">
        <v>178</v>
      </c>
      <c r="O14867" t="s">
        <v>22</v>
      </c>
    </row>
    <row r="14868" spans="1:15">
      <c r="A14868" t="s">
        <v>22202</v>
      </c>
      <c r="B14868" s="1">
        <v>45995</v>
      </c>
      <c r="C14868" t="s">
        <v>11301</v>
      </c>
      <c r="D14868" t="s">
        <v>32</v>
      </c>
      <c r="E14868" t="s">
        <v>309</v>
      </c>
      <c r="F14868">
        <v>2</v>
      </c>
      <c r="G14868">
        <v>47918.96</v>
      </c>
      <c r="H14868">
        <v>95837.92</v>
      </c>
      <c r="I14868">
        <f>salesdata[[#This Row],[Total_Sales_INR]]/10000000</f>
        <v>9.583791999999999E-3</v>
      </c>
      <c r="J14868" t="s">
        <v>34</v>
      </c>
      <c r="K14868" t="s">
        <v>35</v>
      </c>
      <c r="L14868">
        <v>4</v>
      </c>
      <c r="M14868" t="s">
        <v>123</v>
      </c>
      <c r="N14868" t="s">
        <v>74</v>
      </c>
      <c r="O14868" t="s">
        <v>22</v>
      </c>
    </row>
    <row r="14869" spans="1:15">
      <c r="A14869" t="s">
        <v>22203</v>
      </c>
      <c r="B14869" s="1">
        <v>45960</v>
      </c>
      <c r="C14869" t="s">
        <v>22204</v>
      </c>
      <c r="D14869" t="s">
        <v>16</v>
      </c>
      <c r="E14869" t="s">
        <v>137</v>
      </c>
      <c r="F14869">
        <v>3</v>
      </c>
      <c r="G14869">
        <v>33862.949999999997</v>
      </c>
      <c r="H14869">
        <v>101588.85</v>
      </c>
      <c r="I14869">
        <f>salesdata[[#This Row],[Total_Sales_INR]]/10000000</f>
        <v>1.0158885000000001E-2</v>
      </c>
      <c r="J14869" t="s">
        <v>18</v>
      </c>
      <c r="K14869" t="s">
        <v>19</v>
      </c>
      <c r="L14869">
        <v>3</v>
      </c>
      <c r="M14869" t="s">
        <v>77</v>
      </c>
      <c r="N14869" t="s">
        <v>29</v>
      </c>
      <c r="O14869" t="s">
        <v>22</v>
      </c>
    </row>
    <row r="14870" spans="1:15">
      <c r="A14870" t="s">
        <v>22205</v>
      </c>
      <c r="B14870" s="1">
        <v>45872</v>
      </c>
      <c r="C14870" t="s">
        <v>22206</v>
      </c>
      <c r="D14870" t="s">
        <v>102</v>
      </c>
      <c r="E14870" t="s">
        <v>118</v>
      </c>
      <c r="F14870">
        <v>1</v>
      </c>
      <c r="G14870">
        <v>656.89</v>
      </c>
      <c r="H14870">
        <v>656.89</v>
      </c>
      <c r="I14870">
        <f>salesdata[[#This Row],[Total_Sales_INR]]/10000000</f>
        <v>6.5689000000000001E-5</v>
      </c>
      <c r="J14870" t="s">
        <v>47</v>
      </c>
      <c r="K14870" t="s">
        <v>35</v>
      </c>
      <c r="L14870">
        <v>4</v>
      </c>
      <c r="M14870" t="s">
        <v>88</v>
      </c>
      <c r="N14870" t="s">
        <v>21</v>
      </c>
      <c r="O14870" t="s">
        <v>22</v>
      </c>
    </row>
    <row r="14871" spans="1:15">
      <c r="A14871" t="s">
        <v>22207</v>
      </c>
      <c r="B14871" s="1">
        <v>45819</v>
      </c>
      <c r="C14871" t="s">
        <v>3913</v>
      </c>
      <c r="D14871" t="s">
        <v>16</v>
      </c>
      <c r="E14871" t="s">
        <v>130</v>
      </c>
      <c r="F14871">
        <v>5</v>
      </c>
      <c r="G14871">
        <v>8761.75</v>
      </c>
      <c r="H14871">
        <v>43808.75</v>
      </c>
      <c r="I14871">
        <f>salesdata[[#This Row],[Total_Sales_INR]]/10000000</f>
        <v>4.3808750000000002E-3</v>
      </c>
      <c r="J14871" t="s">
        <v>47</v>
      </c>
      <c r="K14871" t="s">
        <v>35</v>
      </c>
      <c r="L14871">
        <v>1</v>
      </c>
      <c r="M14871" t="s">
        <v>68</v>
      </c>
      <c r="N14871" t="s">
        <v>216</v>
      </c>
      <c r="O14871" t="s">
        <v>22</v>
      </c>
    </row>
    <row r="14872" spans="1:15">
      <c r="A14872" t="s">
        <v>22208</v>
      </c>
      <c r="B14872" s="1">
        <v>45819</v>
      </c>
      <c r="C14872" t="s">
        <v>5462</v>
      </c>
      <c r="D14872" t="s">
        <v>45</v>
      </c>
      <c r="E14872" t="s">
        <v>65</v>
      </c>
      <c r="F14872">
        <v>4</v>
      </c>
      <c r="G14872">
        <v>22080.37</v>
      </c>
      <c r="H14872">
        <v>88321.48</v>
      </c>
      <c r="I14872">
        <f>salesdata[[#This Row],[Total_Sales_INR]]/10000000</f>
        <v>8.8321479999999997E-3</v>
      </c>
      <c r="J14872" t="s">
        <v>34</v>
      </c>
      <c r="K14872" t="s">
        <v>35</v>
      </c>
      <c r="L14872">
        <v>1</v>
      </c>
      <c r="M14872" t="s">
        <v>107</v>
      </c>
      <c r="N14872" t="s">
        <v>78</v>
      </c>
      <c r="O14872" t="s">
        <v>22</v>
      </c>
    </row>
    <row r="14873" spans="1:15">
      <c r="A14873" t="s">
        <v>22209</v>
      </c>
      <c r="B14873" s="1">
        <v>45952</v>
      </c>
      <c r="C14873" t="s">
        <v>4861</v>
      </c>
      <c r="D14873" t="s">
        <v>45</v>
      </c>
      <c r="E14873" t="s">
        <v>85</v>
      </c>
      <c r="F14873">
        <v>2</v>
      </c>
      <c r="G14873">
        <v>5128.47</v>
      </c>
      <c r="H14873">
        <v>10256.94</v>
      </c>
      <c r="I14873">
        <f>salesdata[[#This Row],[Total_Sales_INR]]/10000000</f>
        <v>1.025694E-3</v>
      </c>
      <c r="J14873" t="s">
        <v>47</v>
      </c>
      <c r="K14873" t="s">
        <v>19</v>
      </c>
      <c r="L14873">
        <v>3</v>
      </c>
      <c r="M14873" t="s">
        <v>190</v>
      </c>
      <c r="N14873" t="s">
        <v>21</v>
      </c>
      <c r="O14873" t="s">
        <v>22</v>
      </c>
    </row>
    <row r="14874" spans="1:15">
      <c r="A14874" t="s">
        <v>22210</v>
      </c>
      <c r="B14874" s="1">
        <v>45704</v>
      </c>
      <c r="C14874" t="s">
        <v>6938</v>
      </c>
      <c r="D14874" t="s">
        <v>102</v>
      </c>
      <c r="E14874" t="s">
        <v>118</v>
      </c>
      <c r="F14874">
        <v>1</v>
      </c>
      <c r="G14874">
        <v>17199.64</v>
      </c>
      <c r="H14874">
        <v>17199.64</v>
      </c>
      <c r="I14874">
        <f>salesdata[[#This Row],[Total_Sales_INR]]/10000000</f>
        <v>1.719964E-3</v>
      </c>
      <c r="J14874" t="s">
        <v>47</v>
      </c>
      <c r="K14874" t="s">
        <v>19</v>
      </c>
      <c r="L14874">
        <v>3</v>
      </c>
      <c r="M14874" t="s">
        <v>36</v>
      </c>
      <c r="N14874" t="s">
        <v>82</v>
      </c>
      <c r="O14874" t="s">
        <v>22</v>
      </c>
    </row>
    <row r="14875" spans="1:15">
      <c r="A14875" t="s">
        <v>22211</v>
      </c>
      <c r="B14875" s="1">
        <v>45813</v>
      </c>
      <c r="C14875" t="s">
        <v>15709</v>
      </c>
      <c r="D14875" t="s">
        <v>25</v>
      </c>
      <c r="E14875" t="s">
        <v>91</v>
      </c>
      <c r="F14875">
        <v>5</v>
      </c>
      <c r="G14875">
        <v>4409.43</v>
      </c>
      <c r="H14875">
        <v>22047.15</v>
      </c>
      <c r="I14875">
        <f>salesdata[[#This Row],[Total_Sales_INR]]/10000000</f>
        <v>2.2047150000000003E-3</v>
      </c>
      <c r="J14875" t="s">
        <v>27</v>
      </c>
      <c r="K14875" t="s">
        <v>19</v>
      </c>
      <c r="L14875">
        <v>4</v>
      </c>
      <c r="M14875" t="s">
        <v>160</v>
      </c>
      <c r="N14875" t="s">
        <v>57</v>
      </c>
      <c r="O14875" t="s">
        <v>22</v>
      </c>
    </row>
    <row r="14876" spans="1:15">
      <c r="A14876" t="s">
        <v>22212</v>
      </c>
      <c r="B14876" s="1">
        <v>45681</v>
      </c>
      <c r="C14876" t="s">
        <v>22213</v>
      </c>
      <c r="D14876" t="s">
        <v>102</v>
      </c>
      <c r="E14876" t="s">
        <v>184</v>
      </c>
      <c r="F14876">
        <v>1</v>
      </c>
      <c r="G14876">
        <v>24758.69</v>
      </c>
      <c r="H14876">
        <v>24758.69</v>
      </c>
      <c r="I14876">
        <f>salesdata[[#This Row],[Total_Sales_INR]]/10000000</f>
        <v>2.4758689999999999E-3</v>
      </c>
      <c r="J14876" t="s">
        <v>34</v>
      </c>
      <c r="K14876" t="s">
        <v>72</v>
      </c>
      <c r="L14876">
        <v>5</v>
      </c>
      <c r="M14876" t="s">
        <v>41</v>
      </c>
      <c r="N14876" t="s">
        <v>82</v>
      </c>
      <c r="O14876" t="s">
        <v>22</v>
      </c>
    </row>
    <row r="14877" spans="1:15">
      <c r="A14877" t="s">
        <v>22214</v>
      </c>
      <c r="B14877" s="1">
        <v>46012</v>
      </c>
      <c r="C14877" t="s">
        <v>2474</v>
      </c>
      <c r="D14877" t="s">
        <v>25</v>
      </c>
      <c r="E14877" t="s">
        <v>26</v>
      </c>
      <c r="F14877">
        <v>5</v>
      </c>
      <c r="G14877">
        <v>48611.56</v>
      </c>
      <c r="H14877">
        <v>243057.8</v>
      </c>
      <c r="I14877">
        <f>salesdata[[#This Row],[Total_Sales_INR]]/10000000</f>
        <v>2.4305779999999999E-2</v>
      </c>
      <c r="J14877" t="s">
        <v>47</v>
      </c>
      <c r="K14877" t="s">
        <v>72</v>
      </c>
      <c r="L14877">
        <v>1</v>
      </c>
      <c r="M14877" t="s">
        <v>107</v>
      </c>
      <c r="N14877" t="s">
        <v>112</v>
      </c>
      <c r="O14877" t="s">
        <v>22</v>
      </c>
    </row>
    <row r="14878" spans="1:15">
      <c r="A14878" t="s">
        <v>22215</v>
      </c>
      <c r="B14878" s="1">
        <v>45775</v>
      </c>
      <c r="C14878" t="s">
        <v>16888</v>
      </c>
      <c r="D14878" t="s">
        <v>45</v>
      </c>
      <c r="E14878" t="s">
        <v>55</v>
      </c>
      <c r="F14878">
        <v>5</v>
      </c>
      <c r="G14878">
        <v>28594.12</v>
      </c>
      <c r="H14878">
        <v>142970.6</v>
      </c>
      <c r="I14878">
        <f>salesdata[[#This Row],[Total_Sales_INR]]/10000000</f>
        <v>1.429706E-2</v>
      </c>
      <c r="J14878" t="s">
        <v>34</v>
      </c>
      <c r="K14878" t="s">
        <v>19</v>
      </c>
      <c r="L14878">
        <v>3</v>
      </c>
      <c r="M14878" t="s">
        <v>115</v>
      </c>
      <c r="N14878" t="s">
        <v>142</v>
      </c>
      <c r="O14878" t="s">
        <v>22</v>
      </c>
    </row>
    <row r="14879" spans="1:15">
      <c r="A14879" t="s">
        <v>22216</v>
      </c>
      <c r="B14879" s="1">
        <v>45729</v>
      </c>
      <c r="C14879" t="s">
        <v>22217</v>
      </c>
      <c r="D14879" t="s">
        <v>32</v>
      </c>
      <c r="E14879" t="s">
        <v>40</v>
      </c>
      <c r="F14879">
        <v>5</v>
      </c>
      <c r="G14879">
        <v>9529.7199999999993</v>
      </c>
      <c r="H14879">
        <v>47648.6</v>
      </c>
      <c r="I14879">
        <f>salesdata[[#This Row],[Total_Sales_INR]]/10000000</f>
        <v>4.7648600000000001E-3</v>
      </c>
      <c r="J14879" t="s">
        <v>47</v>
      </c>
      <c r="K14879" t="s">
        <v>35</v>
      </c>
      <c r="L14879">
        <v>4</v>
      </c>
      <c r="M14879" t="s">
        <v>88</v>
      </c>
      <c r="N14879" t="s">
        <v>21</v>
      </c>
      <c r="O14879" t="s">
        <v>22</v>
      </c>
    </row>
    <row r="14880" spans="1:15">
      <c r="A14880" t="s">
        <v>22218</v>
      </c>
      <c r="B14880" s="1">
        <v>45887</v>
      </c>
      <c r="C14880" t="s">
        <v>6504</v>
      </c>
      <c r="D14880" t="s">
        <v>25</v>
      </c>
      <c r="E14880" t="s">
        <v>91</v>
      </c>
      <c r="F14880">
        <v>3</v>
      </c>
      <c r="G14880">
        <v>49383.83</v>
      </c>
      <c r="H14880">
        <v>148151.49</v>
      </c>
      <c r="I14880">
        <f>salesdata[[#This Row],[Total_Sales_INR]]/10000000</f>
        <v>1.4815149E-2</v>
      </c>
      <c r="J14880" t="s">
        <v>34</v>
      </c>
      <c r="K14880" t="s">
        <v>72</v>
      </c>
      <c r="L14880">
        <v>4</v>
      </c>
      <c r="M14880" t="s">
        <v>123</v>
      </c>
      <c r="N14880" t="s">
        <v>134</v>
      </c>
      <c r="O14880" t="s">
        <v>22</v>
      </c>
    </row>
    <row r="14881" spans="1:15">
      <c r="A14881" t="s">
        <v>22219</v>
      </c>
      <c r="B14881" s="1">
        <v>45991</v>
      </c>
      <c r="C14881" t="s">
        <v>5740</v>
      </c>
      <c r="D14881" t="s">
        <v>32</v>
      </c>
      <c r="E14881" t="s">
        <v>250</v>
      </c>
      <c r="F14881">
        <v>4</v>
      </c>
      <c r="G14881">
        <v>16136.98</v>
      </c>
      <c r="H14881">
        <v>64547.92</v>
      </c>
      <c r="I14881">
        <f>salesdata[[#This Row],[Total_Sales_INR]]/10000000</f>
        <v>6.454792E-3</v>
      </c>
      <c r="J14881" t="s">
        <v>34</v>
      </c>
      <c r="K14881" t="s">
        <v>19</v>
      </c>
      <c r="L14881">
        <v>1</v>
      </c>
      <c r="M14881" t="s">
        <v>119</v>
      </c>
      <c r="N14881" t="s">
        <v>78</v>
      </c>
      <c r="O14881" t="s">
        <v>22</v>
      </c>
    </row>
    <row r="14882" spans="1:15">
      <c r="A14882" t="s">
        <v>22220</v>
      </c>
      <c r="B14882" s="1">
        <v>45939</v>
      </c>
      <c r="C14882" t="s">
        <v>15831</v>
      </c>
      <c r="D14882" t="s">
        <v>102</v>
      </c>
      <c r="E14882" t="s">
        <v>193</v>
      </c>
      <c r="F14882">
        <v>5</v>
      </c>
      <c r="G14882">
        <v>41196.959999999999</v>
      </c>
      <c r="H14882">
        <v>205984.8</v>
      </c>
      <c r="I14882">
        <f>salesdata[[#This Row],[Total_Sales_INR]]/10000000</f>
        <v>2.0598479999999999E-2</v>
      </c>
      <c r="J14882" t="s">
        <v>34</v>
      </c>
      <c r="K14882" t="s">
        <v>72</v>
      </c>
      <c r="L14882">
        <v>4</v>
      </c>
      <c r="M14882" t="s">
        <v>160</v>
      </c>
      <c r="N14882" t="s">
        <v>74</v>
      </c>
      <c r="O14882" t="s">
        <v>22</v>
      </c>
    </row>
    <row r="14883" spans="1:15">
      <c r="A14883" t="s">
        <v>22221</v>
      </c>
      <c r="B14883" s="1">
        <v>45918</v>
      </c>
      <c r="C14883" t="s">
        <v>8033</v>
      </c>
      <c r="D14883" t="s">
        <v>25</v>
      </c>
      <c r="E14883" t="s">
        <v>91</v>
      </c>
      <c r="F14883">
        <v>2</v>
      </c>
      <c r="G14883">
        <v>28176.47</v>
      </c>
      <c r="H14883">
        <v>56352.94</v>
      </c>
      <c r="I14883">
        <f>salesdata[[#This Row],[Total_Sales_INR]]/10000000</f>
        <v>5.6352939999999999E-3</v>
      </c>
      <c r="J14883" t="s">
        <v>34</v>
      </c>
      <c r="K14883" t="s">
        <v>72</v>
      </c>
      <c r="L14883">
        <v>4</v>
      </c>
      <c r="M14883" t="s">
        <v>198</v>
      </c>
      <c r="N14883" t="s">
        <v>142</v>
      </c>
      <c r="O14883" t="s">
        <v>22</v>
      </c>
    </row>
    <row r="14884" spans="1:15">
      <c r="A14884" t="s">
        <v>22222</v>
      </c>
      <c r="B14884" s="1">
        <v>45975</v>
      </c>
      <c r="C14884" t="s">
        <v>3947</v>
      </c>
      <c r="D14884" t="s">
        <v>45</v>
      </c>
      <c r="E14884" t="s">
        <v>60</v>
      </c>
      <c r="F14884">
        <v>5</v>
      </c>
      <c r="G14884">
        <v>34482.129999999997</v>
      </c>
      <c r="H14884">
        <v>172410.65</v>
      </c>
      <c r="I14884">
        <f>salesdata[[#This Row],[Total_Sales_INR]]/10000000</f>
        <v>1.7241065E-2</v>
      </c>
      <c r="J14884" t="s">
        <v>47</v>
      </c>
      <c r="K14884" t="s">
        <v>19</v>
      </c>
      <c r="L14884">
        <v>1</v>
      </c>
      <c r="M14884" t="s">
        <v>107</v>
      </c>
      <c r="N14884" t="s">
        <v>42</v>
      </c>
      <c r="O14884" t="s">
        <v>22</v>
      </c>
    </row>
    <row r="14885" spans="1:15">
      <c r="A14885" t="s">
        <v>22223</v>
      </c>
      <c r="B14885" s="1">
        <v>45730</v>
      </c>
      <c r="C14885" t="s">
        <v>3961</v>
      </c>
      <c r="D14885" t="s">
        <v>25</v>
      </c>
      <c r="E14885" t="s">
        <v>140</v>
      </c>
      <c r="F14885">
        <v>3</v>
      </c>
      <c r="G14885">
        <v>21088.959999999999</v>
      </c>
      <c r="H14885">
        <v>63266.879999999997</v>
      </c>
      <c r="I14885">
        <f>salesdata[[#This Row],[Total_Sales_INR]]/10000000</f>
        <v>6.3266879999999996E-3</v>
      </c>
      <c r="J14885" t="s">
        <v>18</v>
      </c>
      <c r="K14885" t="s">
        <v>19</v>
      </c>
      <c r="L14885">
        <v>3</v>
      </c>
      <c r="M14885" t="s">
        <v>36</v>
      </c>
      <c r="N14885" t="s">
        <v>178</v>
      </c>
      <c r="O14885" t="s">
        <v>22</v>
      </c>
    </row>
    <row r="14886" spans="1:15">
      <c r="A14886" t="s">
        <v>22224</v>
      </c>
      <c r="B14886" s="1">
        <v>45878</v>
      </c>
      <c r="C14886" t="s">
        <v>1972</v>
      </c>
      <c r="D14886" t="s">
        <v>102</v>
      </c>
      <c r="E14886" t="s">
        <v>193</v>
      </c>
      <c r="F14886">
        <v>1</v>
      </c>
      <c r="G14886">
        <v>7758.37</v>
      </c>
      <c r="H14886">
        <v>7758.37</v>
      </c>
      <c r="I14886">
        <f>salesdata[[#This Row],[Total_Sales_INR]]/10000000</f>
        <v>7.7583700000000003E-4</v>
      </c>
      <c r="J14886" t="s">
        <v>47</v>
      </c>
      <c r="K14886" t="s">
        <v>19</v>
      </c>
      <c r="L14886">
        <v>5</v>
      </c>
      <c r="M14886" t="s">
        <v>51</v>
      </c>
      <c r="N14886" t="s">
        <v>216</v>
      </c>
      <c r="O14886" t="s">
        <v>22</v>
      </c>
    </row>
    <row r="14887" spans="1:15">
      <c r="A14887" t="s">
        <v>22225</v>
      </c>
      <c r="B14887" s="1">
        <v>45853</v>
      </c>
      <c r="C14887" t="s">
        <v>7745</v>
      </c>
      <c r="D14887" t="s">
        <v>32</v>
      </c>
      <c r="E14887" t="s">
        <v>309</v>
      </c>
      <c r="F14887">
        <v>3</v>
      </c>
      <c r="G14887">
        <v>44944.78</v>
      </c>
      <c r="H14887">
        <v>134834.34</v>
      </c>
      <c r="I14887">
        <f>salesdata[[#This Row],[Total_Sales_INR]]/10000000</f>
        <v>1.3483433999999999E-2</v>
      </c>
      <c r="J14887" t="s">
        <v>18</v>
      </c>
      <c r="K14887" t="s">
        <v>72</v>
      </c>
      <c r="L14887">
        <v>4</v>
      </c>
      <c r="M14887" t="s">
        <v>88</v>
      </c>
      <c r="N14887" t="s">
        <v>156</v>
      </c>
      <c r="O14887" t="s">
        <v>22</v>
      </c>
    </row>
    <row r="14888" spans="1:15">
      <c r="A14888" t="s">
        <v>22226</v>
      </c>
      <c r="B14888" s="1">
        <v>45912</v>
      </c>
      <c r="C14888" t="s">
        <v>4223</v>
      </c>
      <c r="D14888" t="s">
        <v>32</v>
      </c>
      <c r="E14888" t="s">
        <v>40</v>
      </c>
      <c r="F14888">
        <v>4</v>
      </c>
      <c r="G14888">
        <v>40892.28</v>
      </c>
      <c r="H14888">
        <v>163569.12</v>
      </c>
      <c r="I14888">
        <f>salesdata[[#This Row],[Total_Sales_INR]]/10000000</f>
        <v>1.6356912000000001E-2</v>
      </c>
      <c r="J14888" t="s">
        <v>34</v>
      </c>
      <c r="K14888" t="s">
        <v>72</v>
      </c>
      <c r="L14888">
        <v>4</v>
      </c>
      <c r="M14888" t="s">
        <v>160</v>
      </c>
      <c r="N14888" t="s">
        <v>78</v>
      </c>
      <c r="O14888" t="s">
        <v>22</v>
      </c>
    </row>
    <row r="14889" spans="1:15">
      <c r="A14889" t="s">
        <v>22227</v>
      </c>
      <c r="B14889" s="1">
        <v>45834</v>
      </c>
      <c r="C14889" t="s">
        <v>2963</v>
      </c>
      <c r="D14889" t="s">
        <v>25</v>
      </c>
      <c r="E14889" t="s">
        <v>140</v>
      </c>
      <c r="F14889">
        <v>5</v>
      </c>
      <c r="G14889">
        <v>43458.47</v>
      </c>
      <c r="H14889">
        <v>217292.35</v>
      </c>
      <c r="I14889">
        <f>salesdata[[#This Row],[Total_Sales_INR]]/10000000</f>
        <v>2.1729235E-2</v>
      </c>
      <c r="J14889" t="s">
        <v>34</v>
      </c>
      <c r="K14889" t="s">
        <v>72</v>
      </c>
      <c r="L14889">
        <v>2</v>
      </c>
      <c r="M14889" t="s">
        <v>104</v>
      </c>
      <c r="N14889" t="s">
        <v>178</v>
      </c>
      <c r="O14889" t="s">
        <v>22</v>
      </c>
    </row>
    <row r="14890" spans="1:15">
      <c r="A14890" t="s">
        <v>22228</v>
      </c>
      <c r="B14890" s="1">
        <v>45959</v>
      </c>
      <c r="C14890" t="s">
        <v>22229</v>
      </c>
      <c r="D14890" t="s">
        <v>45</v>
      </c>
      <c r="E14890" t="s">
        <v>46</v>
      </c>
      <c r="F14890">
        <v>4</v>
      </c>
      <c r="G14890">
        <v>44093.96</v>
      </c>
      <c r="H14890">
        <v>176375.84</v>
      </c>
      <c r="I14890">
        <f>salesdata[[#This Row],[Total_Sales_INR]]/10000000</f>
        <v>1.7637584000000001E-2</v>
      </c>
      <c r="J14890" t="s">
        <v>27</v>
      </c>
      <c r="K14890" t="s">
        <v>72</v>
      </c>
      <c r="L14890">
        <v>1</v>
      </c>
      <c r="M14890" t="s">
        <v>107</v>
      </c>
      <c r="N14890" t="s">
        <v>57</v>
      </c>
      <c r="O14890" t="s">
        <v>22</v>
      </c>
    </row>
    <row r="14891" spans="1:15">
      <c r="A14891" t="s">
        <v>22230</v>
      </c>
      <c r="B14891" s="1">
        <v>45855</v>
      </c>
      <c r="C14891" t="s">
        <v>6132</v>
      </c>
      <c r="D14891" t="s">
        <v>32</v>
      </c>
      <c r="E14891" t="s">
        <v>309</v>
      </c>
      <c r="F14891">
        <v>1</v>
      </c>
      <c r="G14891">
        <v>49230.66</v>
      </c>
      <c r="H14891">
        <v>49230.66</v>
      </c>
      <c r="I14891">
        <f>salesdata[[#This Row],[Total_Sales_INR]]/10000000</f>
        <v>4.9230660000000002E-3</v>
      </c>
      <c r="J14891" t="s">
        <v>27</v>
      </c>
      <c r="K14891" t="s">
        <v>72</v>
      </c>
      <c r="L14891">
        <v>5</v>
      </c>
      <c r="M14891" t="s">
        <v>28</v>
      </c>
      <c r="N14891" t="s">
        <v>52</v>
      </c>
      <c r="O14891" t="s">
        <v>22</v>
      </c>
    </row>
    <row r="14892" spans="1:15">
      <c r="A14892" t="s">
        <v>22231</v>
      </c>
      <c r="B14892" s="1">
        <v>46020</v>
      </c>
      <c r="C14892" t="s">
        <v>21129</v>
      </c>
      <c r="D14892" t="s">
        <v>16</v>
      </c>
      <c r="E14892" t="s">
        <v>130</v>
      </c>
      <c r="F14892">
        <v>4</v>
      </c>
      <c r="G14892">
        <v>29431.72</v>
      </c>
      <c r="H14892">
        <v>117726.88</v>
      </c>
      <c r="I14892">
        <f>salesdata[[#This Row],[Total_Sales_INR]]/10000000</f>
        <v>1.1772688E-2</v>
      </c>
      <c r="J14892" t="s">
        <v>18</v>
      </c>
      <c r="K14892" t="s">
        <v>19</v>
      </c>
      <c r="L14892">
        <v>1</v>
      </c>
      <c r="M14892" t="s">
        <v>20</v>
      </c>
      <c r="N14892" t="s">
        <v>360</v>
      </c>
      <c r="O14892" t="s">
        <v>22</v>
      </c>
    </row>
    <row r="14893" spans="1:15">
      <c r="A14893" t="s">
        <v>22232</v>
      </c>
      <c r="B14893" s="1">
        <v>45927</v>
      </c>
      <c r="C14893" t="s">
        <v>4744</v>
      </c>
      <c r="D14893" t="s">
        <v>45</v>
      </c>
      <c r="E14893" t="s">
        <v>85</v>
      </c>
      <c r="F14893">
        <v>3</v>
      </c>
      <c r="G14893">
        <v>12895.89</v>
      </c>
      <c r="H14893">
        <v>38687.67</v>
      </c>
      <c r="I14893">
        <f>salesdata[[#This Row],[Total_Sales_INR]]/10000000</f>
        <v>3.868767E-3</v>
      </c>
      <c r="J14893" t="s">
        <v>47</v>
      </c>
      <c r="K14893" t="s">
        <v>19</v>
      </c>
      <c r="L14893">
        <v>3</v>
      </c>
      <c r="M14893" t="s">
        <v>115</v>
      </c>
      <c r="N14893" t="s">
        <v>173</v>
      </c>
      <c r="O14893" t="s">
        <v>22</v>
      </c>
    </row>
    <row r="14894" spans="1:15">
      <c r="A14894" t="s">
        <v>22233</v>
      </c>
      <c r="B14894" s="1">
        <v>45848</v>
      </c>
      <c r="C14894" t="s">
        <v>6959</v>
      </c>
      <c r="D14894" t="s">
        <v>102</v>
      </c>
      <c r="E14894" t="s">
        <v>118</v>
      </c>
      <c r="F14894">
        <v>3</v>
      </c>
      <c r="G14894">
        <v>47341.31</v>
      </c>
      <c r="H14894">
        <v>142023.93</v>
      </c>
      <c r="I14894">
        <f>salesdata[[#This Row],[Total_Sales_INR]]/10000000</f>
        <v>1.4202392999999999E-2</v>
      </c>
      <c r="J14894" t="s">
        <v>18</v>
      </c>
      <c r="K14894" t="s">
        <v>72</v>
      </c>
      <c r="L14894">
        <v>4</v>
      </c>
      <c r="M14894" t="s">
        <v>88</v>
      </c>
      <c r="N14894" t="s">
        <v>142</v>
      </c>
      <c r="O14894" t="s">
        <v>22</v>
      </c>
    </row>
    <row r="14895" spans="1:15">
      <c r="A14895" t="s">
        <v>22234</v>
      </c>
      <c r="B14895" s="1">
        <v>45901</v>
      </c>
      <c r="C14895" t="s">
        <v>202</v>
      </c>
      <c r="D14895" t="s">
        <v>16</v>
      </c>
      <c r="E14895" t="s">
        <v>159</v>
      </c>
      <c r="F14895">
        <v>4</v>
      </c>
      <c r="G14895">
        <v>38139.279999999999</v>
      </c>
      <c r="H14895">
        <v>152557.12</v>
      </c>
      <c r="I14895">
        <f>salesdata[[#This Row],[Total_Sales_INR]]/10000000</f>
        <v>1.5255711999999999E-2</v>
      </c>
      <c r="J14895" t="s">
        <v>47</v>
      </c>
      <c r="K14895" t="s">
        <v>72</v>
      </c>
      <c r="L14895">
        <v>3</v>
      </c>
      <c r="M14895" t="s">
        <v>115</v>
      </c>
      <c r="N14895" t="s">
        <v>178</v>
      </c>
      <c r="O14895" t="s">
        <v>22</v>
      </c>
    </row>
    <row r="14896" spans="1:15">
      <c r="A14896" t="s">
        <v>22235</v>
      </c>
      <c r="B14896" s="1">
        <v>45975</v>
      </c>
      <c r="C14896" t="s">
        <v>14006</v>
      </c>
      <c r="D14896" t="s">
        <v>45</v>
      </c>
      <c r="E14896" t="s">
        <v>55</v>
      </c>
      <c r="F14896">
        <v>2</v>
      </c>
      <c r="G14896">
        <v>23731.59</v>
      </c>
      <c r="H14896">
        <v>47463.18</v>
      </c>
      <c r="I14896">
        <f>salesdata[[#This Row],[Total_Sales_INR]]/10000000</f>
        <v>4.7463180000000002E-3</v>
      </c>
      <c r="J14896" t="s">
        <v>34</v>
      </c>
      <c r="K14896" t="s">
        <v>72</v>
      </c>
      <c r="L14896">
        <v>4</v>
      </c>
      <c r="M14896" t="s">
        <v>160</v>
      </c>
      <c r="N14896" t="s">
        <v>167</v>
      </c>
      <c r="O14896" t="s">
        <v>22</v>
      </c>
    </row>
    <row r="14897" spans="1:15">
      <c r="A14897" t="s">
        <v>22236</v>
      </c>
      <c r="B14897" s="1">
        <v>45865</v>
      </c>
      <c r="C14897" t="s">
        <v>20760</v>
      </c>
      <c r="D14897" t="s">
        <v>102</v>
      </c>
      <c r="E14897" t="s">
        <v>103</v>
      </c>
      <c r="F14897">
        <v>3</v>
      </c>
      <c r="G14897">
        <v>15358.2</v>
      </c>
      <c r="H14897">
        <v>46074.6</v>
      </c>
      <c r="I14897">
        <f>salesdata[[#This Row],[Total_Sales_INR]]/10000000</f>
        <v>4.6074599999999999E-3</v>
      </c>
      <c r="J14897" t="s">
        <v>18</v>
      </c>
      <c r="K14897" t="s">
        <v>72</v>
      </c>
      <c r="L14897">
        <v>4</v>
      </c>
      <c r="M14897" t="s">
        <v>88</v>
      </c>
      <c r="N14897" t="s">
        <v>150</v>
      </c>
      <c r="O14897" t="s">
        <v>22</v>
      </c>
    </row>
    <row r="14898" spans="1:15">
      <c r="A14898" t="s">
        <v>22237</v>
      </c>
      <c r="B14898" s="1">
        <v>45691</v>
      </c>
      <c r="C14898" t="s">
        <v>13109</v>
      </c>
      <c r="D14898" t="s">
        <v>32</v>
      </c>
      <c r="E14898" t="s">
        <v>40</v>
      </c>
      <c r="F14898">
        <v>3</v>
      </c>
      <c r="G14898">
        <v>37929.410000000003</v>
      </c>
      <c r="H14898">
        <v>113788.23</v>
      </c>
      <c r="I14898">
        <f>salesdata[[#This Row],[Total_Sales_INR]]/10000000</f>
        <v>1.1378823E-2</v>
      </c>
      <c r="J14898" t="s">
        <v>27</v>
      </c>
      <c r="K14898" t="s">
        <v>19</v>
      </c>
      <c r="L14898">
        <v>3</v>
      </c>
      <c r="M14898" t="s">
        <v>190</v>
      </c>
      <c r="N14898" t="s">
        <v>21</v>
      </c>
      <c r="O14898" t="s">
        <v>22</v>
      </c>
    </row>
    <row r="14899" spans="1:15">
      <c r="A14899" t="s">
        <v>22238</v>
      </c>
      <c r="B14899" s="1">
        <v>45974</v>
      </c>
      <c r="C14899" t="s">
        <v>11316</v>
      </c>
      <c r="D14899" t="s">
        <v>25</v>
      </c>
      <c r="E14899" t="s">
        <v>26</v>
      </c>
      <c r="F14899">
        <v>5</v>
      </c>
      <c r="G14899">
        <v>35771.5</v>
      </c>
      <c r="H14899">
        <v>178857.5</v>
      </c>
      <c r="I14899">
        <f>salesdata[[#This Row],[Total_Sales_INR]]/10000000</f>
        <v>1.7885749999999999E-2</v>
      </c>
      <c r="J14899" t="s">
        <v>18</v>
      </c>
      <c r="K14899" t="s">
        <v>72</v>
      </c>
      <c r="L14899">
        <v>2</v>
      </c>
      <c r="M14899" t="s">
        <v>265</v>
      </c>
      <c r="N14899" t="s">
        <v>74</v>
      </c>
      <c r="O14899" t="s">
        <v>22</v>
      </c>
    </row>
    <row r="14900" spans="1:15">
      <c r="A14900" t="s">
        <v>22239</v>
      </c>
      <c r="B14900" s="1">
        <v>45998</v>
      </c>
      <c r="C14900" t="s">
        <v>14188</v>
      </c>
      <c r="D14900" t="s">
        <v>32</v>
      </c>
      <c r="E14900" t="s">
        <v>309</v>
      </c>
      <c r="F14900">
        <v>2</v>
      </c>
      <c r="G14900">
        <v>23455.48</v>
      </c>
      <c r="H14900">
        <v>46910.96</v>
      </c>
      <c r="I14900">
        <f>salesdata[[#This Row],[Total_Sales_INR]]/10000000</f>
        <v>4.6910959999999996E-3</v>
      </c>
      <c r="J14900" t="s">
        <v>34</v>
      </c>
      <c r="K14900" t="s">
        <v>35</v>
      </c>
      <c r="L14900">
        <v>3</v>
      </c>
      <c r="M14900" t="s">
        <v>190</v>
      </c>
      <c r="N14900" t="s">
        <v>216</v>
      </c>
      <c r="O14900" t="s">
        <v>22</v>
      </c>
    </row>
    <row r="14901" spans="1:15">
      <c r="A14901" t="s">
        <v>22240</v>
      </c>
      <c r="B14901" s="1">
        <v>45753</v>
      </c>
      <c r="C14901" t="s">
        <v>20091</v>
      </c>
      <c r="D14901" t="s">
        <v>25</v>
      </c>
      <c r="E14901" t="s">
        <v>280</v>
      </c>
      <c r="F14901">
        <v>5</v>
      </c>
      <c r="G14901">
        <v>7433.03</v>
      </c>
      <c r="H14901">
        <v>37165.15</v>
      </c>
      <c r="I14901">
        <f>salesdata[[#This Row],[Total_Sales_INR]]/10000000</f>
        <v>3.7165150000000001E-3</v>
      </c>
      <c r="J14901" t="s">
        <v>47</v>
      </c>
      <c r="K14901" t="s">
        <v>19</v>
      </c>
      <c r="L14901">
        <v>5</v>
      </c>
      <c r="M14901" t="s">
        <v>51</v>
      </c>
      <c r="N14901" t="s">
        <v>37</v>
      </c>
      <c r="O14901" t="s">
        <v>22</v>
      </c>
    </row>
    <row r="14902" spans="1:15">
      <c r="A14902" t="s">
        <v>22241</v>
      </c>
      <c r="B14902" s="1">
        <v>45922</v>
      </c>
      <c r="C14902" t="s">
        <v>22242</v>
      </c>
      <c r="D14902" t="s">
        <v>25</v>
      </c>
      <c r="E14902" t="s">
        <v>26</v>
      </c>
      <c r="F14902">
        <v>4</v>
      </c>
      <c r="G14902">
        <v>38605.97</v>
      </c>
      <c r="H14902">
        <v>154423.88</v>
      </c>
      <c r="I14902">
        <f>salesdata[[#This Row],[Total_Sales_INR]]/10000000</f>
        <v>1.5442388E-2</v>
      </c>
      <c r="J14902" t="s">
        <v>27</v>
      </c>
      <c r="K14902" t="s">
        <v>19</v>
      </c>
      <c r="L14902">
        <v>3</v>
      </c>
      <c r="M14902" t="s">
        <v>36</v>
      </c>
      <c r="N14902" t="s">
        <v>127</v>
      </c>
      <c r="O14902" t="s">
        <v>22</v>
      </c>
    </row>
    <row r="14903" spans="1:15">
      <c r="A14903" t="s">
        <v>22243</v>
      </c>
      <c r="B14903" s="1">
        <v>45941</v>
      </c>
      <c r="C14903" t="s">
        <v>5017</v>
      </c>
      <c r="D14903" t="s">
        <v>45</v>
      </c>
      <c r="E14903" t="s">
        <v>65</v>
      </c>
      <c r="F14903">
        <v>2</v>
      </c>
      <c r="G14903">
        <v>41280.97</v>
      </c>
      <c r="H14903">
        <v>82561.94</v>
      </c>
      <c r="I14903">
        <f>salesdata[[#This Row],[Total_Sales_INR]]/10000000</f>
        <v>8.2561939999999997E-3</v>
      </c>
      <c r="J14903" t="s">
        <v>18</v>
      </c>
      <c r="K14903" t="s">
        <v>72</v>
      </c>
      <c r="L14903">
        <v>2</v>
      </c>
      <c r="M14903" t="s">
        <v>104</v>
      </c>
      <c r="N14903" t="s">
        <v>134</v>
      </c>
      <c r="O14903" t="s">
        <v>22</v>
      </c>
    </row>
    <row r="14904" spans="1:15">
      <c r="A14904" t="s">
        <v>22244</v>
      </c>
      <c r="B14904" s="1">
        <v>45928</v>
      </c>
      <c r="C14904" t="s">
        <v>21998</v>
      </c>
      <c r="D14904" t="s">
        <v>16</v>
      </c>
      <c r="E14904" t="s">
        <v>159</v>
      </c>
      <c r="F14904">
        <v>3</v>
      </c>
      <c r="G14904">
        <v>30524.6</v>
      </c>
      <c r="H14904">
        <v>91573.8</v>
      </c>
      <c r="I14904">
        <f>salesdata[[#This Row],[Total_Sales_INR]]/10000000</f>
        <v>9.1573799999999997E-3</v>
      </c>
      <c r="J14904" t="s">
        <v>18</v>
      </c>
      <c r="K14904" t="s">
        <v>35</v>
      </c>
      <c r="L14904">
        <v>4</v>
      </c>
      <c r="M14904" t="s">
        <v>123</v>
      </c>
      <c r="N14904" t="s">
        <v>127</v>
      </c>
      <c r="O14904" t="s">
        <v>22</v>
      </c>
    </row>
    <row r="14905" spans="1:15">
      <c r="A14905" t="s">
        <v>22245</v>
      </c>
      <c r="B14905" s="1">
        <v>45977</v>
      </c>
      <c r="C14905" t="s">
        <v>10934</v>
      </c>
      <c r="D14905" t="s">
        <v>32</v>
      </c>
      <c r="E14905" t="s">
        <v>40</v>
      </c>
      <c r="F14905">
        <v>5</v>
      </c>
      <c r="G14905">
        <v>23872.17</v>
      </c>
      <c r="H14905">
        <v>119360.85</v>
      </c>
      <c r="I14905">
        <f>salesdata[[#This Row],[Total_Sales_INR]]/10000000</f>
        <v>1.1936085000000001E-2</v>
      </c>
      <c r="J14905" t="s">
        <v>18</v>
      </c>
      <c r="K14905" t="s">
        <v>72</v>
      </c>
      <c r="L14905">
        <v>2</v>
      </c>
      <c r="M14905" t="s">
        <v>133</v>
      </c>
      <c r="N14905" t="s">
        <v>167</v>
      </c>
      <c r="O14905" t="s">
        <v>22</v>
      </c>
    </row>
    <row r="14906" spans="1:15">
      <c r="A14906" t="s">
        <v>22246</v>
      </c>
      <c r="B14906" s="1">
        <v>45941</v>
      </c>
      <c r="C14906" t="s">
        <v>20543</v>
      </c>
      <c r="D14906" t="s">
        <v>102</v>
      </c>
      <c r="E14906" t="s">
        <v>155</v>
      </c>
      <c r="F14906">
        <v>2</v>
      </c>
      <c r="G14906">
        <v>18554.5</v>
      </c>
      <c r="H14906">
        <v>37109</v>
      </c>
      <c r="I14906">
        <f>salesdata[[#This Row],[Total_Sales_INR]]/10000000</f>
        <v>3.7109E-3</v>
      </c>
      <c r="J14906" t="s">
        <v>18</v>
      </c>
      <c r="K14906" t="s">
        <v>72</v>
      </c>
      <c r="L14906">
        <v>4</v>
      </c>
      <c r="M14906" t="s">
        <v>198</v>
      </c>
      <c r="N14906" t="s">
        <v>213</v>
      </c>
      <c r="O14906" t="s">
        <v>22</v>
      </c>
    </row>
    <row r="14907" spans="1:15">
      <c r="A14907" t="s">
        <v>22247</v>
      </c>
      <c r="B14907" s="1">
        <v>45897</v>
      </c>
      <c r="C14907" t="s">
        <v>10434</v>
      </c>
      <c r="D14907" t="s">
        <v>102</v>
      </c>
      <c r="E14907" t="s">
        <v>118</v>
      </c>
      <c r="F14907">
        <v>5</v>
      </c>
      <c r="G14907">
        <v>29988.2</v>
      </c>
      <c r="H14907">
        <v>149941</v>
      </c>
      <c r="I14907">
        <f>salesdata[[#This Row],[Total_Sales_INR]]/10000000</f>
        <v>1.49941E-2</v>
      </c>
      <c r="J14907" t="s">
        <v>18</v>
      </c>
      <c r="K14907" t="s">
        <v>35</v>
      </c>
      <c r="L14907">
        <v>3</v>
      </c>
      <c r="M14907" t="s">
        <v>36</v>
      </c>
      <c r="N14907" t="s">
        <v>213</v>
      </c>
      <c r="O14907" t="s">
        <v>22</v>
      </c>
    </row>
    <row r="14908" spans="1:15">
      <c r="A14908" t="s">
        <v>22248</v>
      </c>
      <c r="B14908" s="1">
        <v>45973</v>
      </c>
      <c r="C14908" t="s">
        <v>22249</v>
      </c>
      <c r="D14908" t="s">
        <v>25</v>
      </c>
      <c r="E14908" t="s">
        <v>91</v>
      </c>
      <c r="F14908">
        <v>2</v>
      </c>
      <c r="G14908">
        <v>28286.55</v>
      </c>
      <c r="H14908">
        <v>56573.1</v>
      </c>
      <c r="I14908">
        <f>salesdata[[#This Row],[Total_Sales_INR]]/10000000</f>
        <v>5.6573099999999996E-3</v>
      </c>
      <c r="J14908" t="s">
        <v>34</v>
      </c>
      <c r="K14908" t="s">
        <v>72</v>
      </c>
      <c r="L14908">
        <v>3</v>
      </c>
      <c r="M14908" t="s">
        <v>77</v>
      </c>
      <c r="N14908" t="s">
        <v>360</v>
      </c>
      <c r="O14908" t="s">
        <v>22</v>
      </c>
    </row>
    <row r="14909" spans="1:15">
      <c r="A14909" t="s">
        <v>22250</v>
      </c>
      <c r="B14909" s="1">
        <v>45696</v>
      </c>
      <c r="C14909" t="s">
        <v>1477</v>
      </c>
      <c r="D14909" t="s">
        <v>45</v>
      </c>
      <c r="E14909" t="s">
        <v>65</v>
      </c>
      <c r="F14909">
        <v>1</v>
      </c>
      <c r="G14909">
        <v>36364.33</v>
      </c>
      <c r="H14909">
        <v>36364.33</v>
      </c>
      <c r="I14909">
        <f>salesdata[[#This Row],[Total_Sales_INR]]/10000000</f>
        <v>3.6364330000000001E-3</v>
      </c>
      <c r="J14909" t="s">
        <v>34</v>
      </c>
      <c r="K14909" t="s">
        <v>19</v>
      </c>
      <c r="L14909">
        <v>4</v>
      </c>
      <c r="M14909" t="s">
        <v>123</v>
      </c>
      <c r="N14909" t="s">
        <v>213</v>
      </c>
      <c r="O14909" t="s">
        <v>22</v>
      </c>
    </row>
    <row r="14910" spans="1:15">
      <c r="A14910" t="s">
        <v>22251</v>
      </c>
      <c r="B14910" s="1">
        <v>46008</v>
      </c>
      <c r="C14910" t="s">
        <v>22252</v>
      </c>
      <c r="D14910" t="s">
        <v>25</v>
      </c>
      <c r="E14910" t="s">
        <v>91</v>
      </c>
      <c r="F14910">
        <v>3</v>
      </c>
      <c r="G14910">
        <v>29351.66</v>
      </c>
      <c r="H14910">
        <v>88054.98</v>
      </c>
      <c r="I14910">
        <f>salesdata[[#This Row],[Total_Sales_INR]]/10000000</f>
        <v>8.8054980000000001E-3</v>
      </c>
      <c r="J14910" t="s">
        <v>18</v>
      </c>
      <c r="K14910" t="s">
        <v>19</v>
      </c>
      <c r="L14910">
        <v>3</v>
      </c>
      <c r="M14910" t="s">
        <v>190</v>
      </c>
      <c r="N14910" t="s">
        <v>120</v>
      </c>
      <c r="O14910" t="s">
        <v>22</v>
      </c>
    </row>
    <row r="14911" spans="1:15">
      <c r="A14911" t="s">
        <v>22253</v>
      </c>
      <c r="B14911" s="1">
        <v>45733</v>
      </c>
      <c r="C14911" t="s">
        <v>22254</v>
      </c>
      <c r="D14911" t="s">
        <v>16</v>
      </c>
      <c r="E14911" t="s">
        <v>137</v>
      </c>
      <c r="F14911">
        <v>4</v>
      </c>
      <c r="G14911">
        <v>22556.35</v>
      </c>
      <c r="H14911">
        <v>90225.4</v>
      </c>
      <c r="I14911">
        <f>salesdata[[#This Row],[Total_Sales_INR]]/10000000</f>
        <v>9.022539999999999E-3</v>
      </c>
      <c r="J14911" t="s">
        <v>18</v>
      </c>
      <c r="K14911" t="s">
        <v>35</v>
      </c>
      <c r="L14911">
        <v>4</v>
      </c>
      <c r="M14911" t="s">
        <v>185</v>
      </c>
      <c r="N14911" t="s">
        <v>69</v>
      </c>
      <c r="O14911" t="s">
        <v>22</v>
      </c>
    </row>
    <row r="14912" spans="1:15">
      <c r="A14912" t="s">
        <v>22255</v>
      </c>
      <c r="B14912" s="1">
        <v>45716</v>
      </c>
      <c r="C14912" t="s">
        <v>18414</v>
      </c>
      <c r="D14912" t="s">
        <v>16</v>
      </c>
      <c r="E14912" t="s">
        <v>159</v>
      </c>
      <c r="F14912">
        <v>5</v>
      </c>
      <c r="G14912">
        <v>20608.04</v>
      </c>
      <c r="H14912">
        <v>103040.2</v>
      </c>
      <c r="I14912">
        <f>salesdata[[#This Row],[Total_Sales_INR]]/10000000</f>
        <v>1.0304020000000001E-2</v>
      </c>
      <c r="J14912" t="s">
        <v>18</v>
      </c>
      <c r="K14912" t="s">
        <v>19</v>
      </c>
      <c r="L14912">
        <v>1</v>
      </c>
      <c r="M14912" t="s">
        <v>181</v>
      </c>
      <c r="N14912" t="s">
        <v>62</v>
      </c>
      <c r="O14912" t="s">
        <v>22</v>
      </c>
    </row>
    <row r="14913" spans="1:15">
      <c r="A14913" t="s">
        <v>22256</v>
      </c>
      <c r="B14913" s="1">
        <v>45677</v>
      </c>
      <c r="C14913" t="s">
        <v>7539</v>
      </c>
      <c r="D14913" t="s">
        <v>45</v>
      </c>
      <c r="E14913" t="s">
        <v>85</v>
      </c>
      <c r="F14913">
        <v>4</v>
      </c>
      <c r="G14913">
        <v>46618.69</v>
      </c>
      <c r="H14913">
        <v>186474.76</v>
      </c>
      <c r="I14913">
        <f>salesdata[[#This Row],[Total_Sales_INR]]/10000000</f>
        <v>1.8647476E-2</v>
      </c>
      <c r="J14913" t="s">
        <v>27</v>
      </c>
      <c r="K14913" t="s">
        <v>72</v>
      </c>
      <c r="L14913">
        <v>3</v>
      </c>
      <c r="M14913" t="s">
        <v>36</v>
      </c>
      <c r="N14913" t="s">
        <v>29</v>
      </c>
      <c r="O14913" t="s">
        <v>22</v>
      </c>
    </row>
    <row r="14914" spans="1:15">
      <c r="A14914" t="s">
        <v>22257</v>
      </c>
      <c r="B14914" s="1">
        <v>45905</v>
      </c>
      <c r="C14914" t="s">
        <v>2612</v>
      </c>
      <c r="D14914" t="s">
        <v>102</v>
      </c>
      <c r="E14914" t="s">
        <v>193</v>
      </c>
      <c r="F14914">
        <v>2</v>
      </c>
      <c r="G14914">
        <v>21326.69</v>
      </c>
      <c r="H14914">
        <v>42653.38</v>
      </c>
      <c r="I14914">
        <f>salesdata[[#This Row],[Total_Sales_INR]]/10000000</f>
        <v>4.2653379999999996E-3</v>
      </c>
      <c r="J14914" t="s">
        <v>27</v>
      </c>
      <c r="K14914" t="s">
        <v>19</v>
      </c>
      <c r="L14914">
        <v>5</v>
      </c>
      <c r="M14914" t="s">
        <v>73</v>
      </c>
      <c r="N14914" t="s">
        <v>97</v>
      </c>
      <c r="O14914" t="s">
        <v>22</v>
      </c>
    </row>
    <row r="14915" spans="1:15">
      <c r="A14915" t="s">
        <v>22258</v>
      </c>
      <c r="B14915" s="1">
        <v>45683</v>
      </c>
      <c r="C14915" t="s">
        <v>22259</v>
      </c>
      <c r="D14915" t="s">
        <v>16</v>
      </c>
      <c r="E14915" t="s">
        <v>130</v>
      </c>
      <c r="F14915">
        <v>2</v>
      </c>
      <c r="G14915">
        <v>21396.39</v>
      </c>
      <c r="H14915">
        <v>42792.78</v>
      </c>
      <c r="I14915">
        <f>salesdata[[#This Row],[Total_Sales_INR]]/10000000</f>
        <v>4.2792780000000001E-3</v>
      </c>
      <c r="J14915" t="s">
        <v>18</v>
      </c>
      <c r="K14915" t="s">
        <v>72</v>
      </c>
      <c r="L14915">
        <v>3</v>
      </c>
      <c r="M14915" t="s">
        <v>61</v>
      </c>
      <c r="N14915" t="s">
        <v>48</v>
      </c>
      <c r="O14915" t="s">
        <v>22</v>
      </c>
    </row>
    <row r="14916" spans="1:15">
      <c r="A14916" t="s">
        <v>22260</v>
      </c>
      <c r="B14916" s="1">
        <v>45822</v>
      </c>
      <c r="C14916" t="s">
        <v>6863</v>
      </c>
      <c r="D14916" t="s">
        <v>16</v>
      </c>
      <c r="E14916" t="s">
        <v>130</v>
      </c>
      <c r="F14916">
        <v>1</v>
      </c>
      <c r="G14916">
        <v>35046.65</v>
      </c>
      <c r="H14916">
        <v>35046.65</v>
      </c>
      <c r="I14916">
        <f>salesdata[[#This Row],[Total_Sales_INR]]/10000000</f>
        <v>3.5046650000000001E-3</v>
      </c>
      <c r="J14916" t="s">
        <v>18</v>
      </c>
      <c r="K14916" t="s">
        <v>72</v>
      </c>
      <c r="L14916">
        <v>2</v>
      </c>
      <c r="M14916" t="s">
        <v>265</v>
      </c>
      <c r="N14916" t="s">
        <v>173</v>
      </c>
      <c r="O14916" t="s">
        <v>22</v>
      </c>
    </row>
    <row r="14917" spans="1:15">
      <c r="A14917" t="s">
        <v>22261</v>
      </c>
      <c r="B14917" s="1">
        <v>46016</v>
      </c>
      <c r="C14917" t="s">
        <v>16892</v>
      </c>
      <c r="D14917" t="s">
        <v>45</v>
      </c>
      <c r="E14917" t="s">
        <v>55</v>
      </c>
      <c r="F14917">
        <v>1</v>
      </c>
      <c r="G14917">
        <v>25279.85</v>
      </c>
      <c r="H14917">
        <v>25279.85</v>
      </c>
      <c r="I14917">
        <f>salesdata[[#This Row],[Total_Sales_INR]]/10000000</f>
        <v>2.527985E-3</v>
      </c>
      <c r="J14917" t="s">
        <v>34</v>
      </c>
      <c r="K14917" t="s">
        <v>72</v>
      </c>
      <c r="L14917">
        <v>4</v>
      </c>
      <c r="M14917" t="s">
        <v>160</v>
      </c>
      <c r="N14917" t="s">
        <v>69</v>
      </c>
      <c r="O14917" t="s">
        <v>22</v>
      </c>
    </row>
    <row r="14918" spans="1:15">
      <c r="A14918" t="s">
        <v>22262</v>
      </c>
      <c r="B14918" s="1">
        <v>45983</v>
      </c>
      <c r="C14918" t="s">
        <v>14339</v>
      </c>
      <c r="D14918" t="s">
        <v>45</v>
      </c>
      <c r="E14918" t="s">
        <v>60</v>
      </c>
      <c r="F14918">
        <v>2</v>
      </c>
      <c r="G14918">
        <v>33527.96</v>
      </c>
      <c r="H14918">
        <v>67055.92</v>
      </c>
      <c r="I14918">
        <f>salesdata[[#This Row],[Total_Sales_INR]]/10000000</f>
        <v>6.7055919999999998E-3</v>
      </c>
      <c r="J14918" t="s">
        <v>47</v>
      </c>
      <c r="K14918" t="s">
        <v>72</v>
      </c>
      <c r="L14918">
        <v>2</v>
      </c>
      <c r="M14918" t="s">
        <v>56</v>
      </c>
      <c r="N14918" t="s">
        <v>213</v>
      </c>
      <c r="O14918" t="s">
        <v>22</v>
      </c>
    </row>
    <row r="14919" spans="1:15">
      <c r="A14919" t="s">
        <v>22263</v>
      </c>
      <c r="B14919" s="1">
        <v>45942</v>
      </c>
      <c r="C14919" t="s">
        <v>20768</v>
      </c>
      <c r="D14919" t="s">
        <v>16</v>
      </c>
      <c r="E14919" t="s">
        <v>17</v>
      </c>
      <c r="F14919">
        <v>2</v>
      </c>
      <c r="G14919">
        <v>45221.57</v>
      </c>
      <c r="H14919">
        <v>90443.14</v>
      </c>
      <c r="I14919">
        <f>salesdata[[#This Row],[Total_Sales_INR]]/10000000</f>
        <v>9.0443139999999995E-3</v>
      </c>
      <c r="J14919" t="s">
        <v>47</v>
      </c>
      <c r="K14919" t="s">
        <v>72</v>
      </c>
      <c r="L14919">
        <v>3</v>
      </c>
      <c r="M14919" t="s">
        <v>36</v>
      </c>
      <c r="N14919" t="s">
        <v>97</v>
      </c>
      <c r="O14919" t="s">
        <v>22</v>
      </c>
    </row>
    <row r="14920" spans="1:15">
      <c r="A14920" t="s">
        <v>22264</v>
      </c>
      <c r="B14920" s="1">
        <v>45822</v>
      </c>
      <c r="C14920" t="s">
        <v>7419</v>
      </c>
      <c r="D14920" t="s">
        <v>102</v>
      </c>
      <c r="E14920" t="s">
        <v>118</v>
      </c>
      <c r="F14920">
        <v>1</v>
      </c>
      <c r="G14920">
        <v>18026.5</v>
      </c>
      <c r="H14920">
        <v>18026.5</v>
      </c>
      <c r="I14920">
        <f>salesdata[[#This Row],[Total_Sales_INR]]/10000000</f>
        <v>1.80265E-3</v>
      </c>
      <c r="J14920" t="s">
        <v>34</v>
      </c>
      <c r="K14920" t="s">
        <v>19</v>
      </c>
      <c r="L14920">
        <v>4</v>
      </c>
      <c r="M14920" t="s">
        <v>123</v>
      </c>
      <c r="N14920" t="s">
        <v>78</v>
      </c>
      <c r="O14920" t="s">
        <v>22</v>
      </c>
    </row>
    <row r="14921" spans="1:15">
      <c r="A14921" t="s">
        <v>22265</v>
      </c>
      <c r="B14921" s="1">
        <v>45901</v>
      </c>
      <c r="C14921" t="s">
        <v>22266</v>
      </c>
      <c r="D14921" t="s">
        <v>32</v>
      </c>
      <c r="E14921" t="s">
        <v>309</v>
      </c>
      <c r="F14921">
        <v>4</v>
      </c>
      <c r="G14921">
        <v>30588.58</v>
      </c>
      <c r="H14921">
        <v>122354.32</v>
      </c>
      <c r="I14921">
        <f>salesdata[[#This Row],[Total_Sales_INR]]/10000000</f>
        <v>1.2235432000000001E-2</v>
      </c>
      <c r="J14921" t="s">
        <v>18</v>
      </c>
      <c r="K14921" t="s">
        <v>35</v>
      </c>
      <c r="L14921">
        <v>2</v>
      </c>
      <c r="M14921" t="s">
        <v>141</v>
      </c>
      <c r="N14921" t="s">
        <v>216</v>
      </c>
      <c r="O14921" t="s">
        <v>22</v>
      </c>
    </row>
    <row r="14922" spans="1:15">
      <c r="A14922" t="s">
        <v>22267</v>
      </c>
      <c r="B14922" s="1">
        <v>45671</v>
      </c>
      <c r="C14922" t="s">
        <v>8552</v>
      </c>
      <c r="D14922" t="s">
        <v>102</v>
      </c>
      <c r="E14922" t="s">
        <v>155</v>
      </c>
      <c r="F14922">
        <v>1</v>
      </c>
      <c r="G14922">
        <v>2601.29</v>
      </c>
      <c r="H14922">
        <v>2601.29</v>
      </c>
      <c r="I14922">
        <f>salesdata[[#This Row],[Total_Sales_INR]]/10000000</f>
        <v>2.60129E-4</v>
      </c>
      <c r="J14922" t="s">
        <v>34</v>
      </c>
      <c r="K14922" t="s">
        <v>35</v>
      </c>
      <c r="L14922">
        <v>2</v>
      </c>
      <c r="M14922" t="s">
        <v>56</v>
      </c>
      <c r="N14922" t="s">
        <v>57</v>
      </c>
      <c r="O14922" t="s">
        <v>22</v>
      </c>
    </row>
    <row r="14923" spans="1:15">
      <c r="A14923" t="s">
        <v>22268</v>
      </c>
      <c r="B14923" s="1">
        <v>45936</v>
      </c>
      <c r="C14923" t="s">
        <v>7799</v>
      </c>
      <c r="D14923" t="s">
        <v>45</v>
      </c>
      <c r="E14923" t="s">
        <v>46</v>
      </c>
      <c r="F14923">
        <v>4</v>
      </c>
      <c r="G14923">
        <v>31762.67</v>
      </c>
      <c r="H14923">
        <v>127050.68</v>
      </c>
      <c r="I14923">
        <f>salesdata[[#This Row],[Total_Sales_INR]]/10000000</f>
        <v>1.2705068E-2</v>
      </c>
      <c r="J14923" t="s">
        <v>27</v>
      </c>
      <c r="K14923" t="s">
        <v>19</v>
      </c>
      <c r="L14923">
        <v>1</v>
      </c>
      <c r="M14923" t="s">
        <v>20</v>
      </c>
      <c r="N14923" t="s">
        <v>112</v>
      </c>
      <c r="O14923" t="s">
        <v>22</v>
      </c>
    </row>
    <row r="14924" spans="1:15">
      <c r="A14924" t="s">
        <v>22269</v>
      </c>
      <c r="B14924" s="1">
        <v>45720</v>
      </c>
      <c r="C14924" t="s">
        <v>1054</v>
      </c>
      <c r="D14924" t="s">
        <v>16</v>
      </c>
      <c r="E14924" t="s">
        <v>145</v>
      </c>
      <c r="F14924">
        <v>2</v>
      </c>
      <c r="G14924">
        <v>30701.040000000001</v>
      </c>
      <c r="H14924">
        <v>61402.080000000002</v>
      </c>
      <c r="I14924">
        <f>salesdata[[#This Row],[Total_Sales_INR]]/10000000</f>
        <v>6.1402080000000003E-3</v>
      </c>
      <c r="J14924" t="s">
        <v>47</v>
      </c>
      <c r="K14924" t="s">
        <v>72</v>
      </c>
      <c r="L14924">
        <v>3</v>
      </c>
      <c r="M14924" t="s">
        <v>36</v>
      </c>
      <c r="N14924" t="s">
        <v>82</v>
      </c>
      <c r="O14924" t="s">
        <v>22</v>
      </c>
    </row>
    <row r="14925" spans="1:15">
      <c r="A14925" t="s">
        <v>22270</v>
      </c>
      <c r="B14925" s="1">
        <v>45950</v>
      </c>
      <c r="C14925" t="s">
        <v>20890</v>
      </c>
      <c r="D14925" t="s">
        <v>102</v>
      </c>
      <c r="E14925" t="s">
        <v>193</v>
      </c>
      <c r="F14925">
        <v>4</v>
      </c>
      <c r="G14925">
        <v>44617.85</v>
      </c>
      <c r="H14925">
        <v>178471.4</v>
      </c>
      <c r="I14925">
        <f>salesdata[[#This Row],[Total_Sales_INR]]/10000000</f>
        <v>1.7847140000000001E-2</v>
      </c>
      <c r="J14925" t="s">
        <v>18</v>
      </c>
      <c r="K14925" t="s">
        <v>19</v>
      </c>
      <c r="L14925">
        <v>5</v>
      </c>
      <c r="M14925" t="s">
        <v>170</v>
      </c>
      <c r="N14925" t="s">
        <v>127</v>
      </c>
      <c r="O14925" t="s">
        <v>22</v>
      </c>
    </row>
    <row r="14926" spans="1:15">
      <c r="A14926" t="s">
        <v>22271</v>
      </c>
      <c r="B14926" s="1">
        <v>45980</v>
      </c>
      <c r="C14926" t="s">
        <v>22272</v>
      </c>
      <c r="D14926" t="s">
        <v>102</v>
      </c>
      <c r="E14926" t="s">
        <v>193</v>
      </c>
      <c r="F14926">
        <v>1</v>
      </c>
      <c r="G14926">
        <v>30689.08</v>
      </c>
      <c r="H14926">
        <v>30689.08</v>
      </c>
      <c r="I14926">
        <f>salesdata[[#This Row],[Total_Sales_INR]]/10000000</f>
        <v>3.068908E-3</v>
      </c>
      <c r="J14926" t="s">
        <v>34</v>
      </c>
      <c r="K14926" t="s">
        <v>72</v>
      </c>
      <c r="L14926">
        <v>5</v>
      </c>
      <c r="M14926" t="s">
        <v>51</v>
      </c>
      <c r="N14926" t="s">
        <v>360</v>
      </c>
      <c r="O14926" t="s">
        <v>22</v>
      </c>
    </row>
    <row r="14927" spans="1:15">
      <c r="A14927" t="s">
        <v>22273</v>
      </c>
      <c r="B14927" s="1">
        <v>45826</v>
      </c>
      <c r="C14927" t="s">
        <v>16737</v>
      </c>
      <c r="D14927" t="s">
        <v>16</v>
      </c>
      <c r="E14927" t="s">
        <v>137</v>
      </c>
      <c r="F14927">
        <v>2</v>
      </c>
      <c r="G14927">
        <v>9547.42</v>
      </c>
      <c r="H14927">
        <v>19094.84</v>
      </c>
      <c r="I14927">
        <f>salesdata[[#This Row],[Total_Sales_INR]]/10000000</f>
        <v>1.9094839999999999E-3</v>
      </c>
      <c r="J14927" t="s">
        <v>27</v>
      </c>
      <c r="K14927" t="s">
        <v>35</v>
      </c>
      <c r="L14927">
        <v>2</v>
      </c>
      <c r="M14927" t="s">
        <v>265</v>
      </c>
      <c r="N14927" t="s">
        <v>57</v>
      </c>
      <c r="O14927" t="s">
        <v>22</v>
      </c>
    </row>
    <row r="14928" spans="1:15">
      <c r="A14928" t="s">
        <v>22274</v>
      </c>
      <c r="B14928" s="1">
        <v>45779</v>
      </c>
      <c r="C14928" t="s">
        <v>5566</v>
      </c>
      <c r="D14928" t="s">
        <v>102</v>
      </c>
      <c r="E14928" t="s">
        <v>193</v>
      </c>
      <c r="F14928">
        <v>4</v>
      </c>
      <c r="G14928">
        <v>25961.51</v>
      </c>
      <c r="H14928">
        <v>103846.04</v>
      </c>
      <c r="I14928">
        <f>salesdata[[#This Row],[Total_Sales_INR]]/10000000</f>
        <v>1.0384603999999999E-2</v>
      </c>
      <c r="J14928" t="s">
        <v>34</v>
      </c>
      <c r="K14928" t="s">
        <v>72</v>
      </c>
      <c r="L14928">
        <v>4</v>
      </c>
      <c r="M14928" t="s">
        <v>160</v>
      </c>
      <c r="N14928" t="s">
        <v>178</v>
      </c>
      <c r="O14928" t="s">
        <v>22</v>
      </c>
    </row>
    <row r="14929" spans="1:15">
      <c r="A14929" t="s">
        <v>22275</v>
      </c>
      <c r="B14929" s="1">
        <v>45974</v>
      </c>
      <c r="C14929" t="s">
        <v>7366</v>
      </c>
      <c r="D14929" t="s">
        <v>45</v>
      </c>
      <c r="E14929" t="s">
        <v>55</v>
      </c>
      <c r="F14929">
        <v>3</v>
      </c>
      <c r="G14929">
        <v>42587.71</v>
      </c>
      <c r="H14929">
        <v>127763.13</v>
      </c>
      <c r="I14929">
        <f>salesdata[[#This Row],[Total_Sales_INR]]/10000000</f>
        <v>1.2776313000000001E-2</v>
      </c>
      <c r="J14929" t="s">
        <v>18</v>
      </c>
      <c r="K14929" t="s">
        <v>72</v>
      </c>
      <c r="L14929">
        <v>4</v>
      </c>
      <c r="M14929" t="s">
        <v>88</v>
      </c>
      <c r="N14929" t="s">
        <v>62</v>
      </c>
      <c r="O14929" t="s">
        <v>22</v>
      </c>
    </row>
    <row r="14930" spans="1:15">
      <c r="A14930" t="s">
        <v>22276</v>
      </c>
      <c r="B14930" s="1">
        <v>45761</v>
      </c>
      <c r="C14930" t="s">
        <v>8216</v>
      </c>
      <c r="D14930" t="s">
        <v>102</v>
      </c>
      <c r="E14930" t="s">
        <v>103</v>
      </c>
      <c r="F14930">
        <v>4</v>
      </c>
      <c r="G14930">
        <v>40240.629999999997</v>
      </c>
      <c r="H14930">
        <v>160962.51999999999</v>
      </c>
      <c r="I14930">
        <f>salesdata[[#This Row],[Total_Sales_INR]]/10000000</f>
        <v>1.6096251999999998E-2</v>
      </c>
      <c r="J14930" t="s">
        <v>34</v>
      </c>
      <c r="K14930" t="s">
        <v>72</v>
      </c>
      <c r="L14930">
        <v>2</v>
      </c>
      <c r="M14930" t="s">
        <v>56</v>
      </c>
      <c r="N14930" t="s">
        <v>82</v>
      </c>
      <c r="O14930" t="s">
        <v>22</v>
      </c>
    </row>
    <row r="14931" spans="1:15">
      <c r="A14931" t="s">
        <v>22277</v>
      </c>
      <c r="B14931" s="1">
        <v>45843</v>
      </c>
      <c r="C14931" t="s">
        <v>18674</v>
      </c>
      <c r="D14931" t="s">
        <v>102</v>
      </c>
      <c r="E14931" t="s">
        <v>193</v>
      </c>
      <c r="F14931">
        <v>4</v>
      </c>
      <c r="G14931">
        <v>48771.58</v>
      </c>
      <c r="H14931">
        <v>195086.32</v>
      </c>
      <c r="I14931">
        <f>salesdata[[#This Row],[Total_Sales_INR]]/10000000</f>
        <v>1.9508632000000001E-2</v>
      </c>
      <c r="J14931" t="s">
        <v>18</v>
      </c>
      <c r="K14931" t="s">
        <v>72</v>
      </c>
      <c r="L14931">
        <v>5</v>
      </c>
      <c r="M14931" t="s">
        <v>41</v>
      </c>
      <c r="N14931" t="s">
        <v>112</v>
      </c>
      <c r="O14931" t="s">
        <v>22</v>
      </c>
    </row>
    <row r="14932" spans="1:15">
      <c r="A14932" t="s">
        <v>22278</v>
      </c>
      <c r="B14932" s="1">
        <v>45724</v>
      </c>
      <c r="C14932" t="s">
        <v>4495</v>
      </c>
      <c r="D14932" t="s">
        <v>16</v>
      </c>
      <c r="E14932" t="s">
        <v>130</v>
      </c>
      <c r="F14932">
        <v>4</v>
      </c>
      <c r="G14932">
        <v>38179.26</v>
      </c>
      <c r="H14932">
        <v>152717.04</v>
      </c>
      <c r="I14932">
        <f>salesdata[[#This Row],[Total_Sales_INR]]/10000000</f>
        <v>1.5271704000000001E-2</v>
      </c>
      <c r="J14932" t="s">
        <v>27</v>
      </c>
      <c r="K14932" t="s">
        <v>35</v>
      </c>
      <c r="L14932">
        <v>2</v>
      </c>
      <c r="M14932" t="s">
        <v>133</v>
      </c>
      <c r="N14932" t="s">
        <v>150</v>
      </c>
      <c r="O14932" t="s">
        <v>22</v>
      </c>
    </row>
    <row r="14933" spans="1:15">
      <c r="A14933" t="s">
        <v>22279</v>
      </c>
      <c r="B14933" s="1">
        <v>45689</v>
      </c>
      <c r="C14933" t="s">
        <v>16404</v>
      </c>
      <c r="D14933" t="s">
        <v>102</v>
      </c>
      <c r="E14933" t="s">
        <v>103</v>
      </c>
      <c r="F14933">
        <v>3</v>
      </c>
      <c r="G14933">
        <v>32261.75</v>
      </c>
      <c r="H14933">
        <v>96785.25</v>
      </c>
      <c r="I14933">
        <f>salesdata[[#This Row],[Total_Sales_INR]]/10000000</f>
        <v>9.6785250000000003E-3</v>
      </c>
      <c r="J14933" t="s">
        <v>18</v>
      </c>
      <c r="K14933" t="s">
        <v>35</v>
      </c>
      <c r="L14933">
        <v>4</v>
      </c>
      <c r="M14933" t="s">
        <v>123</v>
      </c>
      <c r="N14933" t="s">
        <v>213</v>
      </c>
      <c r="O14933" t="s">
        <v>22</v>
      </c>
    </row>
    <row r="14934" spans="1:15">
      <c r="A14934" t="s">
        <v>22280</v>
      </c>
      <c r="B14934" s="1">
        <v>45818</v>
      </c>
      <c r="C14934" t="s">
        <v>2131</v>
      </c>
      <c r="D14934" t="s">
        <v>45</v>
      </c>
      <c r="E14934" t="s">
        <v>85</v>
      </c>
      <c r="F14934">
        <v>3</v>
      </c>
      <c r="G14934">
        <v>46071.06</v>
      </c>
      <c r="H14934">
        <v>138213.18</v>
      </c>
      <c r="I14934">
        <f>salesdata[[#This Row],[Total_Sales_INR]]/10000000</f>
        <v>1.3821317999999999E-2</v>
      </c>
      <c r="J14934" t="s">
        <v>34</v>
      </c>
      <c r="K14934" t="s">
        <v>19</v>
      </c>
      <c r="L14934">
        <v>1</v>
      </c>
      <c r="M14934" t="s">
        <v>119</v>
      </c>
      <c r="N14934" t="s">
        <v>178</v>
      </c>
      <c r="O14934" t="s">
        <v>22</v>
      </c>
    </row>
    <row r="14935" spans="1:15">
      <c r="A14935" t="s">
        <v>22281</v>
      </c>
      <c r="B14935" s="1">
        <v>45763</v>
      </c>
      <c r="C14935" t="s">
        <v>2182</v>
      </c>
      <c r="D14935" t="s">
        <v>45</v>
      </c>
      <c r="E14935" t="s">
        <v>46</v>
      </c>
      <c r="F14935">
        <v>4</v>
      </c>
      <c r="G14935">
        <v>37541.480000000003</v>
      </c>
      <c r="H14935">
        <v>150165.92000000001</v>
      </c>
      <c r="I14935">
        <f>salesdata[[#This Row],[Total_Sales_INR]]/10000000</f>
        <v>1.5016592E-2</v>
      </c>
      <c r="J14935" t="s">
        <v>34</v>
      </c>
      <c r="K14935" t="s">
        <v>35</v>
      </c>
      <c r="L14935">
        <v>2</v>
      </c>
      <c r="M14935" t="s">
        <v>104</v>
      </c>
      <c r="N14935" t="s">
        <v>167</v>
      </c>
      <c r="O14935" t="s">
        <v>22</v>
      </c>
    </row>
    <row r="14936" spans="1:15">
      <c r="A14936" t="s">
        <v>22282</v>
      </c>
      <c r="B14936" s="1">
        <v>45865</v>
      </c>
      <c r="C14936" t="s">
        <v>11588</v>
      </c>
      <c r="D14936" t="s">
        <v>102</v>
      </c>
      <c r="E14936" t="s">
        <v>184</v>
      </c>
      <c r="F14936">
        <v>3</v>
      </c>
      <c r="G14936">
        <v>15155.52</v>
      </c>
      <c r="H14936">
        <v>45466.559999999998</v>
      </c>
      <c r="I14936">
        <f>salesdata[[#This Row],[Total_Sales_INR]]/10000000</f>
        <v>4.5466559999999996E-3</v>
      </c>
      <c r="J14936" t="s">
        <v>18</v>
      </c>
      <c r="K14936" t="s">
        <v>35</v>
      </c>
      <c r="L14936">
        <v>3</v>
      </c>
      <c r="M14936" t="s">
        <v>190</v>
      </c>
      <c r="N14936" t="s">
        <v>62</v>
      </c>
      <c r="O14936" t="s">
        <v>22</v>
      </c>
    </row>
    <row r="14937" spans="1:15">
      <c r="A14937" t="s">
        <v>22283</v>
      </c>
      <c r="B14937" s="1">
        <v>45828</v>
      </c>
      <c r="C14937" t="s">
        <v>4700</v>
      </c>
      <c r="D14937" t="s">
        <v>32</v>
      </c>
      <c r="E14937" t="s">
        <v>81</v>
      </c>
      <c r="F14937">
        <v>3</v>
      </c>
      <c r="G14937">
        <v>3022.32</v>
      </c>
      <c r="H14937">
        <v>9066.9599999999991</v>
      </c>
      <c r="I14937">
        <f>salesdata[[#This Row],[Total_Sales_INR]]/10000000</f>
        <v>9.0669599999999991E-4</v>
      </c>
      <c r="J14937" t="s">
        <v>47</v>
      </c>
      <c r="K14937" t="s">
        <v>19</v>
      </c>
      <c r="L14937">
        <v>2</v>
      </c>
      <c r="M14937" t="s">
        <v>265</v>
      </c>
      <c r="N14937" t="s">
        <v>178</v>
      </c>
      <c r="O14937" t="s">
        <v>22</v>
      </c>
    </row>
    <row r="14938" spans="1:15">
      <c r="A14938" t="s">
        <v>22284</v>
      </c>
      <c r="B14938" s="1">
        <v>45786</v>
      </c>
      <c r="C14938" t="s">
        <v>22285</v>
      </c>
      <c r="D14938" t="s">
        <v>16</v>
      </c>
      <c r="E14938" t="s">
        <v>137</v>
      </c>
      <c r="F14938">
        <v>3</v>
      </c>
      <c r="G14938">
        <v>9286.19</v>
      </c>
      <c r="H14938">
        <v>27858.57</v>
      </c>
      <c r="I14938">
        <f>salesdata[[#This Row],[Total_Sales_INR]]/10000000</f>
        <v>2.7858570000000001E-3</v>
      </c>
      <c r="J14938" t="s">
        <v>18</v>
      </c>
      <c r="K14938" t="s">
        <v>35</v>
      </c>
      <c r="L14938">
        <v>1</v>
      </c>
      <c r="M14938" t="s">
        <v>107</v>
      </c>
      <c r="N14938" t="s">
        <v>29</v>
      </c>
      <c r="O14938" t="s">
        <v>22</v>
      </c>
    </row>
    <row r="14939" spans="1:15">
      <c r="A14939" t="s">
        <v>22286</v>
      </c>
      <c r="B14939" s="1">
        <v>45676</v>
      </c>
      <c r="C14939" t="s">
        <v>5118</v>
      </c>
      <c r="D14939" t="s">
        <v>25</v>
      </c>
      <c r="E14939" t="s">
        <v>26</v>
      </c>
      <c r="F14939">
        <v>3</v>
      </c>
      <c r="G14939">
        <v>16441.810000000001</v>
      </c>
      <c r="H14939">
        <v>49325.43</v>
      </c>
      <c r="I14939">
        <f>salesdata[[#This Row],[Total_Sales_INR]]/10000000</f>
        <v>4.9325430000000002E-3</v>
      </c>
      <c r="J14939" t="s">
        <v>27</v>
      </c>
      <c r="K14939" t="s">
        <v>19</v>
      </c>
      <c r="L14939">
        <v>4</v>
      </c>
      <c r="M14939" t="s">
        <v>185</v>
      </c>
      <c r="N14939" t="s">
        <v>142</v>
      </c>
      <c r="O14939" t="s">
        <v>22</v>
      </c>
    </row>
    <row r="14940" spans="1:15">
      <c r="A14940" t="s">
        <v>22287</v>
      </c>
      <c r="B14940" s="1">
        <v>45852</v>
      </c>
      <c r="C14940" t="s">
        <v>22288</v>
      </c>
      <c r="D14940" t="s">
        <v>45</v>
      </c>
      <c r="E14940" t="s">
        <v>85</v>
      </c>
      <c r="F14940">
        <v>3</v>
      </c>
      <c r="G14940">
        <v>10055.700000000001</v>
      </c>
      <c r="H14940">
        <v>30167.1</v>
      </c>
      <c r="I14940">
        <f>salesdata[[#This Row],[Total_Sales_INR]]/10000000</f>
        <v>3.0167099999999997E-3</v>
      </c>
      <c r="J14940" t="s">
        <v>18</v>
      </c>
      <c r="K14940" t="s">
        <v>72</v>
      </c>
      <c r="L14940">
        <v>3</v>
      </c>
      <c r="M14940" t="s">
        <v>61</v>
      </c>
      <c r="N14940" t="s">
        <v>173</v>
      </c>
      <c r="O14940" t="s">
        <v>22</v>
      </c>
    </row>
    <row r="14941" spans="1:15">
      <c r="A14941" t="s">
        <v>22289</v>
      </c>
      <c r="B14941" s="1">
        <v>45958</v>
      </c>
      <c r="C14941" t="s">
        <v>14934</v>
      </c>
      <c r="D14941" t="s">
        <v>25</v>
      </c>
      <c r="E14941" t="s">
        <v>223</v>
      </c>
      <c r="F14941">
        <v>4</v>
      </c>
      <c r="G14941">
        <v>18955.88</v>
      </c>
      <c r="H14941">
        <v>75823.520000000004</v>
      </c>
      <c r="I14941">
        <f>salesdata[[#This Row],[Total_Sales_INR]]/10000000</f>
        <v>7.5823520000000005E-3</v>
      </c>
      <c r="J14941" t="s">
        <v>18</v>
      </c>
      <c r="K14941" t="s">
        <v>19</v>
      </c>
      <c r="L14941">
        <v>1</v>
      </c>
      <c r="M14941" t="s">
        <v>119</v>
      </c>
      <c r="N14941" t="s">
        <v>178</v>
      </c>
      <c r="O14941" t="s">
        <v>22</v>
      </c>
    </row>
    <row r="14942" spans="1:15">
      <c r="A14942" t="s">
        <v>22290</v>
      </c>
      <c r="B14942" s="1">
        <v>46013</v>
      </c>
      <c r="C14942" t="s">
        <v>16266</v>
      </c>
      <c r="D14942" t="s">
        <v>45</v>
      </c>
      <c r="E14942" t="s">
        <v>60</v>
      </c>
      <c r="F14942">
        <v>4</v>
      </c>
      <c r="G14942">
        <v>5171.33</v>
      </c>
      <c r="H14942">
        <v>20685.32</v>
      </c>
      <c r="I14942">
        <f>salesdata[[#This Row],[Total_Sales_INR]]/10000000</f>
        <v>2.0685320000000001E-3</v>
      </c>
      <c r="J14942" t="s">
        <v>27</v>
      </c>
      <c r="K14942" t="s">
        <v>72</v>
      </c>
      <c r="L14942">
        <v>3</v>
      </c>
      <c r="M14942" t="s">
        <v>36</v>
      </c>
      <c r="N14942" t="s">
        <v>62</v>
      </c>
      <c r="O14942" t="s">
        <v>22</v>
      </c>
    </row>
    <row r="14943" spans="1:15">
      <c r="A14943" t="s">
        <v>22291</v>
      </c>
      <c r="B14943" s="1">
        <v>45816</v>
      </c>
      <c r="C14943" t="s">
        <v>2478</v>
      </c>
      <c r="D14943" t="s">
        <v>32</v>
      </c>
      <c r="E14943" t="s">
        <v>40</v>
      </c>
      <c r="F14943">
        <v>4</v>
      </c>
      <c r="G14943">
        <v>29870.55</v>
      </c>
      <c r="H14943">
        <v>119482.2</v>
      </c>
      <c r="I14943">
        <f>salesdata[[#This Row],[Total_Sales_INR]]/10000000</f>
        <v>1.1948219999999999E-2</v>
      </c>
      <c r="J14943" t="s">
        <v>27</v>
      </c>
      <c r="K14943" t="s">
        <v>35</v>
      </c>
      <c r="L14943">
        <v>5</v>
      </c>
      <c r="M14943" t="s">
        <v>170</v>
      </c>
      <c r="N14943" t="s">
        <v>167</v>
      </c>
      <c r="O14943" t="s">
        <v>22</v>
      </c>
    </row>
    <row r="14944" spans="1:15">
      <c r="A14944" t="s">
        <v>22292</v>
      </c>
      <c r="B14944" s="1">
        <v>45995</v>
      </c>
      <c r="C14944" t="s">
        <v>22293</v>
      </c>
      <c r="D14944" t="s">
        <v>16</v>
      </c>
      <c r="E14944" t="s">
        <v>159</v>
      </c>
      <c r="F14944">
        <v>3</v>
      </c>
      <c r="G14944">
        <v>12538.68</v>
      </c>
      <c r="H14944">
        <v>37616.04</v>
      </c>
      <c r="I14944">
        <f>salesdata[[#This Row],[Total_Sales_INR]]/10000000</f>
        <v>3.761604E-3</v>
      </c>
      <c r="J14944" t="s">
        <v>27</v>
      </c>
      <c r="K14944" t="s">
        <v>72</v>
      </c>
      <c r="L14944">
        <v>4</v>
      </c>
      <c r="M14944" t="s">
        <v>123</v>
      </c>
      <c r="N14944" t="s">
        <v>52</v>
      </c>
      <c r="O14944" t="s">
        <v>22</v>
      </c>
    </row>
    <row r="14945" spans="1:15">
      <c r="A14945" t="s">
        <v>22294</v>
      </c>
      <c r="B14945" s="1">
        <v>45867</v>
      </c>
      <c r="C14945" t="s">
        <v>4369</v>
      </c>
      <c r="D14945" t="s">
        <v>102</v>
      </c>
      <c r="E14945" t="s">
        <v>155</v>
      </c>
      <c r="F14945">
        <v>1</v>
      </c>
      <c r="G14945">
        <v>17162.63</v>
      </c>
      <c r="H14945">
        <v>17162.63</v>
      </c>
      <c r="I14945">
        <f>salesdata[[#This Row],[Total_Sales_INR]]/10000000</f>
        <v>1.7162630000000002E-3</v>
      </c>
      <c r="J14945" t="s">
        <v>18</v>
      </c>
      <c r="K14945" t="s">
        <v>19</v>
      </c>
      <c r="L14945">
        <v>3</v>
      </c>
      <c r="M14945" t="s">
        <v>77</v>
      </c>
      <c r="N14945" t="s">
        <v>360</v>
      </c>
      <c r="O14945" t="s">
        <v>22</v>
      </c>
    </row>
    <row r="14946" spans="1:15">
      <c r="A14946" t="s">
        <v>22295</v>
      </c>
      <c r="B14946" s="1">
        <v>45925</v>
      </c>
      <c r="C14946" t="s">
        <v>10094</v>
      </c>
      <c r="D14946" t="s">
        <v>32</v>
      </c>
      <c r="E14946" t="s">
        <v>33</v>
      </c>
      <c r="F14946">
        <v>3</v>
      </c>
      <c r="G14946">
        <v>46898.879999999997</v>
      </c>
      <c r="H14946">
        <v>140696.64000000001</v>
      </c>
      <c r="I14946">
        <f>salesdata[[#This Row],[Total_Sales_INR]]/10000000</f>
        <v>1.4069664000000001E-2</v>
      </c>
      <c r="J14946" t="s">
        <v>34</v>
      </c>
      <c r="K14946" t="s">
        <v>72</v>
      </c>
      <c r="L14946">
        <v>5</v>
      </c>
      <c r="M14946" t="s">
        <v>28</v>
      </c>
      <c r="N14946" t="s">
        <v>69</v>
      </c>
      <c r="O14946" t="s">
        <v>22</v>
      </c>
    </row>
    <row r="14947" spans="1:15">
      <c r="A14947" t="s">
        <v>22296</v>
      </c>
      <c r="B14947" s="1">
        <v>45924</v>
      </c>
      <c r="C14947" t="s">
        <v>13282</v>
      </c>
      <c r="D14947" t="s">
        <v>45</v>
      </c>
      <c r="E14947" t="s">
        <v>46</v>
      </c>
      <c r="F14947">
        <v>1</v>
      </c>
      <c r="G14947">
        <v>25388.22</v>
      </c>
      <c r="H14947">
        <v>25388.22</v>
      </c>
      <c r="I14947">
        <f>salesdata[[#This Row],[Total_Sales_INR]]/10000000</f>
        <v>2.538822E-3</v>
      </c>
      <c r="J14947" t="s">
        <v>18</v>
      </c>
      <c r="K14947" t="s">
        <v>19</v>
      </c>
      <c r="L14947">
        <v>1</v>
      </c>
      <c r="M14947" t="s">
        <v>20</v>
      </c>
      <c r="N14947" t="s">
        <v>42</v>
      </c>
      <c r="O14947" t="s">
        <v>22</v>
      </c>
    </row>
    <row r="14948" spans="1:15">
      <c r="A14948" t="s">
        <v>22297</v>
      </c>
      <c r="B14948" s="1">
        <v>45903</v>
      </c>
      <c r="C14948" t="s">
        <v>5159</v>
      </c>
      <c r="D14948" t="s">
        <v>16</v>
      </c>
      <c r="E14948" t="s">
        <v>145</v>
      </c>
      <c r="F14948">
        <v>5</v>
      </c>
      <c r="G14948">
        <v>35819.300000000003</v>
      </c>
      <c r="H14948">
        <v>179096.5</v>
      </c>
      <c r="I14948">
        <f>salesdata[[#This Row],[Total_Sales_INR]]/10000000</f>
        <v>1.7909649999999999E-2</v>
      </c>
      <c r="J14948" t="s">
        <v>47</v>
      </c>
      <c r="K14948" t="s">
        <v>35</v>
      </c>
      <c r="L14948">
        <v>5</v>
      </c>
      <c r="M14948" t="s">
        <v>41</v>
      </c>
      <c r="N14948" t="s">
        <v>78</v>
      </c>
      <c r="O14948" t="s">
        <v>22</v>
      </c>
    </row>
    <row r="14949" spans="1:15">
      <c r="A14949" t="s">
        <v>22298</v>
      </c>
      <c r="B14949" s="1">
        <v>45965</v>
      </c>
      <c r="C14949" t="s">
        <v>22299</v>
      </c>
      <c r="D14949" t="s">
        <v>16</v>
      </c>
      <c r="E14949" t="s">
        <v>17</v>
      </c>
      <c r="F14949">
        <v>2</v>
      </c>
      <c r="G14949">
        <v>2755.13</v>
      </c>
      <c r="H14949">
        <v>5510.26</v>
      </c>
      <c r="I14949">
        <f>salesdata[[#This Row],[Total_Sales_INR]]/10000000</f>
        <v>5.5102600000000003E-4</v>
      </c>
      <c r="J14949" t="s">
        <v>34</v>
      </c>
      <c r="K14949" t="s">
        <v>19</v>
      </c>
      <c r="L14949">
        <v>1</v>
      </c>
      <c r="M14949" t="s">
        <v>68</v>
      </c>
      <c r="N14949" t="s">
        <v>78</v>
      </c>
      <c r="O14949" t="s">
        <v>22</v>
      </c>
    </row>
    <row r="14950" spans="1:15">
      <c r="A14950" t="s">
        <v>22300</v>
      </c>
      <c r="B14950" s="1">
        <v>45713</v>
      </c>
      <c r="C14950" t="s">
        <v>7374</v>
      </c>
      <c r="D14950" t="s">
        <v>32</v>
      </c>
      <c r="E14950" t="s">
        <v>309</v>
      </c>
      <c r="F14950">
        <v>3</v>
      </c>
      <c r="G14950">
        <v>9542.43</v>
      </c>
      <c r="H14950">
        <v>28627.29</v>
      </c>
      <c r="I14950">
        <f>salesdata[[#This Row],[Total_Sales_INR]]/10000000</f>
        <v>2.8627290000000001E-3</v>
      </c>
      <c r="J14950" t="s">
        <v>34</v>
      </c>
      <c r="K14950" t="s">
        <v>72</v>
      </c>
      <c r="L14950">
        <v>5</v>
      </c>
      <c r="M14950" t="s">
        <v>51</v>
      </c>
      <c r="N14950" t="s">
        <v>156</v>
      </c>
      <c r="O14950" t="s">
        <v>22</v>
      </c>
    </row>
    <row r="14951" spans="1:15">
      <c r="A14951" t="s">
        <v>22301</v>
      </c>
      <c r="B14951" s="1">
        <v>46009</v>
      </c>
      <c r="C14951" t="s">
        <v>22302</v>
      </c>
      <c r="D14951" t="s">
        <v>16</v>
      </c>
      <c r="E14951" t="s">
        <v>130</v>
      </c>
      <c r="F14951">
        <v>3</v>
      </c>
      <c r="G14951">
        <v>9902.36</v>
      </c>
      <c r="H14951">
        <v>29707.08</v>
      </c>
      <c r="I14951">
        <f>salesdata[[#This Row],[Total_Sales_INR]]/10000000</f>
        <v>2.9707080000000003E-3</v>
      </c>
      <c r="J14951" t="s">
        <v>27</v>
      </c>
      <c r="K14951" t="s">
        <v>72</v>
      </c>
      <c r="L14951">
        <v>5</v>
      </c>
      <c r="M14951" t="s">
        <v>73</v>
      </c>
      <c r="N14951" t="s">
        <v>52</v>
      </c>
      <c r="O14951" t="s">
        <v>22</v>
      </c>
    </row>
    <row r="14952" spans="1:15">
      <c r="A14952" t="s">
        <v>22303</v>
      </c>
      <c r="B14952" s="1">
        <v>45699</v>
      </c>
      <c r="C14952" t="s">
        <v>22304</v>
      </c>
      <c r="D14952" t="s">
        <v>25</v>
      </c>
      <c r="E14952" t="s">
        <v>26</v>
      </c>
      <c r="F14952">
        <v>1</v>
      </c>
      <c r="G14952">
        <v>42981.279999999999</v>
      </c>
      <c r="H14952">
        <v>42981.279999999999</v>
      </c>
      <c r="I14952">
        <f>salesdata[[#This Row],[Total_Sales_INR]]/10000000</f>
        <v>4.298128E-3</v>
      </c>
      <c r="J14952" t="s">
        <v>34</v>
      </c>
      <c r="K14952" t="s">
        <v>19</v>
      </c>
      <c r="L14952">
        <v>1</v>
      </c>
      <c r="M14952" t="s">
        <v>68</v>
      </c>
      <c r="N14952" t="s">
        <v>167</v>
      </c>
      <c r="O14952" t="s">
        <v>22</v>
      </c>
    </row>
    <row r="14953" spans="1:15">
      <c r="A14953" t="s">
        <v>22305</v>
      </c>
      <c r="B14953" s="1">
        <v>45930</v>
      </c>
      <c r="C14953" t="s">
        <v>1519</v>
      </c>
      <c r="D14953" t="s">
        <v>45</v>
      </c>
      <c r="E14953" t="s">
        <v>55</v>
      </c>
      <c r="F14953">
        <v>3</v>
      </c>
      <c r="G14953">
        <v>2838.56</v>
      </c>
      <c r="H14953">
        <v>8515.68</v>
      </c>
      <c r="I14953">
        <f>salesdata[[#This Row],[Total_Sales_INR]]/10000000</f>
        <v>8.5156800000000003E-4</v>
      </c>
      <c r="J14953" t="s">
        <v>18</v>
      </c>
      <c r="K14953" t="s">
        <v>19</v>
      </c>
      <c r="L14953">
        <v>2</v>
      </c>
      <c r="M14953" t="s">
        <v>265</v>
      </c>
      <c r="N14953" t="s">
        <v>360</v>
      </c>
      <c r="O14953" t="s">
        <v>22</v>
      </c>
    </row>
    <row r="14954" spans="1:15">
      <c r="A14954" t="s">
        <v>22306</v>
      </c>
      <c r="B14954" s="1">
        <v>45956</v>
      </c>
      <c r="C14954" t="s">
        <v>7498</v>
      </c>
      <c r="D14954" t="s">
        <v>25</v>
      </c>
      <c r="E14954" t="s">
        <v>26</v>
      </c>
      <c r="F14954">
        <v>4</v>
      </c>
      <c r="G14954">
        <v>8879.1</v>
      </c>
      <c r="H14954">
        <v>35516.400000000001</v>
      </c>
      <c r="I14954">
        <f>salesdata[[#This Row],[Total_Sales_INR]]/10000000</f>
        <v>3.55164E-3</v>
      </c>
      <c r="J14954" t="s">
        <v>27</v>
      </c>
      <c r="K14954" t="s">
        <v>72</v>
      </c>
      <c r="L14954">
        <v>3</v>
      </c>
      <c r="M14954" t="s">
        <v>61</v>
      </c>
      <c r="N14954" t="s">
        <v>62</v>
      </c>
      <c r="O14954" t="s">
        <v>22</v>
      </c>
    </row>
    <row r="14955" spans="1:15">
      <c r="A14955" t="s">
        <v>22307</v>
      </c>
      <c r="B14955" s="1">
        <v>45852</v>
      </c>
      <c r="C14955" t="s">
        <v>3864</v>
      </c>
      <c r="D14955" t="s">
        <v>32</v>
      </c>
      <c r="E14955" t="s">
        <v>250</v>
      </c>
      <c r="F14955">
        <v>3</v>
      </c>
      <c r="G14955">
        <v>34915.760000000002</v>
      </c>
      <c r="H14955">
        <v>104747.28</v>
      </c>
      <c r="I14955">
        <f>salesdata[[#This Row],[Total_Sales_INR]]/10000000</f>
        <v>1.0474727999999999E-2</v>
      </c>
      <c r="J14955" t="s">
        <v>27</v>
      </c>
      <c r="K14955" t="s">
        <v>35</v>
      </c>
      <c r="L14955">
        <v>3</v>
      </c>
      <c r="M14955" t="s">
        <v>36</v>
      </c>
      <c r="N14955" t="s">
        <v>156</v>
      </c>
      <c r="O14955" t="s">
        <v>22</v>
      </c>
    </row>
    <row r="14956" spans="1:15">
      <c r="A14956" t="s">
        <v>22308</v>
      </c>
      <c r="B14956" s="1">
        <v>45852</v>
      </c>
      <c r="C14956" t="s">
        <v>5033</v>
      </c>
      <c r="D14956" t="s">
        <v>102</v>
      </c>
      <c r="E14956" t="s">
        <v>118</v>
      </c>
      <c r="F14956">
        <v>4</v>
      </c>
      <c r="G14956">
        <v>37272.550000000003</v>
      </c>
      <c r="H14956">
        <v>149090.20000000001</v>
      </c>
      <c r="I14956">
        <f>salesdata[[#This Row],[Total_Sales_INR]]/10000000</f>
        <v>1.4909020000000002E-2</v>
      </c>
      <c r="J14956" t="s">
        <v>47</v>
      </c>
      <c r="K14956" t="s">
        <v>19</v>
      </c>
      <c r="L14956">
        <v>2</v>
      </c>
      <c r="M14956" t="s">
        <v>104</v>
      </c>
      <c r="N14956" t="s">
        <v>134</v>
      </c>
      <c r="O14956" t="s">
        <v>22</v>
      </c>
    </row>
    <row r="14957" spans="1:15">
      <c r="A14957" t="s">
        <v>22309</v>
      </c>
      <c r="B14957" s="1">
        <v>45669</v>
      </c>
      <c r="C14957" t="s">
        <v>4722</v>
      </c>
      <c r="D14957" t="s">
        <v>16</v>
      </c>
      <c r="E14957" t="s">
        <v>130</v>
      </c>
      <c r="F14957">
        <v>1</v>
      </c>
      <c r="G14957">
        <v>33269.019999999997</v>
      </c>
      <c r="H14957">
        <v>33269.019999999997</v>
      </c>
      <c r="I14957">
        <f>salesdata[[#This Row],[Total_Sales_INR]]/10000000</f>
        <v>3.3269019999999996E-3</v>
      </c>
      <c r="J14957" t="s">
        <v>27</v>
      </c>
      <c r="K14957" t="s">
        <v>35</v>
      </c>
      <c r="L14957">
        <v>1</v>
      </c>
      <c r="M14957" t="s">
        <v>119</v>
      </c>
      <c r="N14957" t="s">
        <v>21</v>
      </c>
      <c r="O14957" t="s">
        <v>22</v>
      </c>
    </row>
    <row r="14958" spans="1:15">
      <c r="A14958" t="s">
        <v>22310</v>
      </c>
      <c r="B14958" s="1">
        <v>45763</v>
      </c>
      <c r="C14958" t="s">
        <v>20591</v>
      </c>
      <c r="D14958" t="s">
        <v>32</v>
      </c>
      <c r="E14958" t="s">
        <v>40</v>
      </c>
      <c r="F14958">
        <v>5</v>
      </c>
      <c r="G14958">
        <v>32880.239999999998</v>
      </c>
      <c r="H14958">
        <v>164401.20000000001</v>
      </c>
      <c r="I14958">
        <f>salesdata[[#This Row],[Total_Sales_INR]]/10000000</f>
        <v>1.6440120000000003E-2</v>
      </c>
      <c r="J14958" t="s">
        <v>34</v>
      </c>
      <c r="K14958" t="s">
        <v>19</v>
      </c>
      <c r="L14958">
        <v>1</v>
      </c>
      <c r="M14958" t="s">
        <v>119</v>
      </c>
      <c r="N14958" t="s">
        <v>120</v>
      </c>
      <c r="O14958" t="s">
        <v>22</v>
      </c>
    </row>
    <row r="14959" spans="1:15">
      <c r="A14959" t="s">
        <v>22311</v>
      </c>
      <c r="B14959" s="1">
        <v>45799</v>
      </c>
      <c r="C14959" t="s">
        <v>5343</v>
      </c>
      <c r="D14959" t="s">
        <v>16</v>
      </c>
      <c r="E14959" t="s">
        <v>137</v>
      </c>
      <c r="F14959">
        <v>2</v>
      </c>
      <c r="G14959">
        <v>33859.230000000003</v>
      </c>
      <c r="H14959">
        <v>67718.460000000006</v>
      </c>
      <c r="I14959">
        <f>salesdata[[#This Row],[Total_Sales_INR]]/10000000</f>
        <v>6.7718460000000006E-3</v>
      </c>
      <c r="J14959" t="s">
        <v>47</v>
      </c>
      <c r="K14959" t="s">
        <v>35</v>
      </c>
      <c r="L14959">
        <v>5</v>
      </c>
      <c r="M14959" t="s">
        <v>170</v>
      </c>
      <c r="N14959" t="s">
        <v>74</v>
      </c>
      <c r="O14959" t="s">
        <v>22</v>
      </c>
    </row>
    <row r="14960" spans="1:15">
      <c r="A14960" t="s">
        <v>22312</v>
      </c>
      <c r="B14960" s="1">
        <v>45843</v>
      </c>
      <c r="C14960" t="s">
        <v>5799</v>
      </c>
      <c r="D14960" t="s">
        <v>16</v>
      </c>
      <c r="E14960" t="s">
        <v>130</v>
      </c>
      <c r="F14960">
        <v>2</v>
      </c>
      <c r="G14960">
        <v>25301.13</v>
      </c>
      <c r="H14960">
        <v>50602.26</v>
      </c>
      <c r="I14960">
        <f>salesdata[[#This Row],[Total_Sales_INR]]/10000000</f>
        <v>5.0602260000000001E-3</v>
      </c>
      <c r="J14960" t="s">
        <v>34</v>
      </c>
      <c r="K14960" t="s">
        <v>72</v>
      </c>
      <c r="L14960">
        <v>3</v>
      </c>
      <c r="M14960" t="s">
        <v>77</v>
      </c>
      <c r="N14960" t="s">
        <v>360</v>
      </c>
      <c r="O14960" t="s">
        <v>22</v>
      </c>
    </row>
    <row r="14961" spans="1:15">
      <c r="A14961" t="s">
        <v>22313</v>
      </c>
      <c r="B14961" s="1">
        <v>45747</v>
      </c>
      <c r="C14961" t="s">
        <v>11607</v>
      </c>
      <c r="D14961" t="s">
        <v>102</v>
      </c>
      <c r="E14961" t="s">
        <v>118</v>
      </c>
      <c r="F14961">
        <v>4</v>
      </c>
      <c r="G14961">
        <v>48913.85</v>
      </c>
      <c r="H14961">
        <v>195655.4</v>
      </c>
      <c r="I14961">
        <f>salesdata[[#This Row],[Total_Sales_INR]]/10000000</f>
        <v>1.9565539999999999E-2</v>
      </c>
      <c r="J14961" t="s">
        <v>27</v>
      </c>
      <c r="K14961" t="s">
        <v>19</v>
      </c>
      <c r="L14961">
        <v>2</v>
      </c>
      <c r="M14961" t="s">
        <v>104</v>
      </c>
      <c r="N14961" t="s">
        <v>173</v>
      </c>
      <c r="O14961" t="s">
        <v>22</v>
      </c>
    </row>
    <row r="14962" spans="1:15">
      <c r="A14962" t="s">
        <v>22314</v>
      </c>
      <c r="B14962" s="1">
        <v>45892</v>
      </c>
      <c r="C14962" t="s">
        <v>4818</v>
      </c>
      <c r="D14962" t="s">
        <v>102</v>
      </c>
      <c r="E14962" t="s">
        <v>103</v>
      </c>
      <c r="F14962">
        <v>3</v>
      </c>
      <c r="G14962">
        <v>49557.06</v>
      </c>
      <c r="H14962">
        <v>148671.18</v>
      </c>
      <c r="I14962">
        <f>salesdata[[#This Row],[Total_Sales_INR]]/10000000</f>
        <v>1.4867117999999999E-2</v>
      </c>
      <c r="J14962" t="s">
        <v>18</v>
      </c>
      <c r="K14962" t="s">
        <v>19</v>
      </c>
      <c r="L14962">
        <v>2</v>
      </c>
      <c r="M14962" t="s">
        <v>265</v>
      </c>
      <c r="N14962" t="s">
        <v>178</v>
      </c>
      <c r="O14962" t="s">
        <v>22</v>
      </c>
    </row>
    <row r="14963" spans="1:15">
      <c r="A14963" t="s">
        <v>22315</v>
      </c>
      <c r="B14963" s="1">
        <v>45726</v>
      </c>
      <c r="C14963" t="s">
        <v>6592</v>
      </c>
      <c r="D14963" t="s">
        <v>32</v>
      </c>
      <c r="E14963" t="s">
        <v>40</v>
      </c>
      <c r="F14963">
        <v>3</v>
      </c>
      <c r="G14963">
        <v>41301.910000000003</v>
      </c>
      <c r="H14963">
        <v>123905.73</v>
      </c>
      <c r="I14963">
        <f>salesdata[[#This Row],[Total_Sales_INR]]/10000000</f>
        <v>1.2390573E-2</v>
      </c>
      <c r="J14963" t="s">
        <v>27</v>
      </c>
      <c r="K14963" t="s">
        <v>72</v>
      </c>
      <c r="L14963">
        <v>4</v>
      </c>
      <c r="M14963" t="s">
        <v>88</v>
      </c>
      <c r="N14963" t="s">
        <v>213</v>
      </c>
      <c r="O14963" t="s">
        <v>22</v>
      </c>
    </row>
    <row r="14964" spans="1:15">
      <c r="A14964" t="s">
        <v>22316</v>
      </c>
      <c r="B14964" s="1">
        <v>45799</v>
      </c>
      <c r="C14964" t="s">
        <v>10845</v>
      </c>
      <c r="D14964" t="s">
        <v>16</v>
      </c>
      <c r="E14964" t="s">
        <v>145</v>
      </c>
      <c r="F14964">
        <v>2</v>
      </c>
      <c r="G14964">
        <v>18641.59</v>
      </c>
      <c r="H14964">
        <v>37283.18</v>
      </c>
      <c r="I14964">
        <f>salesdata[[#This Row],[Total_Sales_INR]]/10000000</f>
        <v>3.728318E-3</v>
      </c>
      <c r="J14964" t="s">
        <v>34</v>
      </c>
      <c r="K14964" t="s">
        <v>35</v>
      </c>
      <c r="L14964">
        <v>1</v>
      </c>
      <c r="M14964" t="s">
        <v>20</v>
      </c>
      <c r="N14964" t="s">
        <v>178</v>
      </c>
      <c r="O14964" t="s">
        <v>22</v>
      </c>
    </row>
    <row r="14965" spans="1:15">
      <c r="A14965" t="s">
        <v>22317</v>
      </c>
      <c r="B14965" s="1">
        <v>45896</v>
      </c>
      <c r="C14965" t="s">
        <v>6586</v>
      </c>
      <c r="D14965" t="s">
        <v>32</v>
      </c>
      <c r="E14965" t="s">
        <v>250</v>
      </c>
      <c r="F14965">
        <v>4</v>
      </c>
      <c r="G14965">
        <v>39242.589999999997</v>
      </c>
      <c r="H14965">
        <v>156970.35999999999</v>
      </c>
      <c r="I14965">
        <f>salesdata[[#This Row],[Total_Sales_INR]]/10000000</f>
        <v>1.5697035999999998E-2</v>
      </c>
      <c r="J14965" t="s">
        <v>18</v>
      </c>
      <c r="K14965" t="s">
        <v>35</v>
      </c>
      <c r="L14965">
        <v>3</v>
      </c>
      <c r="M14965" t="s">
        <v>77</v>
      </c>
      <c r="N14965" t="s">
        <v>52</v>
      </c>
      <c r="O14965" t="s">
        <v>22</v>
      </c>
    </row>
    <row r="14966" spans="1:15">
      <c r="A14966" t="s">
        <v>22318</v>
      </c>
      <c r="B14966" s="1">
        <v>45826</v>
      </c>
      <c r="C14966" t="s">
        <v>6452</v>
      </c>
      <c r="D14966" t="s">
        <v>32</v>
      </c>
      <c r="E14966" t="s">
        <v>81</v>
      </c>
      <c r="F14966">
        <v>2</v>
      </c>
      <c r="G14966">
        <v>26953.9</v>
      </c>
      <c r="H14966">
        <v>53907.8</v>
      </c>
      <c r="I14966">
        <f>salesdata[[#This Row],[Total_Sales_INR]]/10000000</f>
        <v>5.3907800000000004E-3</v>
      </c>
      <c r="J14966" t="s">
        <v>47</v>
      </c>
      <c r="K14966" t="s">
        <v>19</v>
      </c>
      <c r="L14966">
        <v>2</v>
      </c>
      <c r="M14966" t="s">
        <v>133</v>
      </c>
      <c r="N14966" t="s">
        <v>142</v>
      </c>
      <c r="O14966" t="s">
        <v>22</v>
      </c>
    </row>
    <row r="14967" spans="1:15">
      <c r="A14967" t="s">
        <v>22319</v>
      </c>
      <c r="B14967" s="1">
        <v>45990</v>
      </c>
      <c r="C14967" t="s">
        <v>5110</v>
      </c>
      <c r="D14967" t="s">
        <v>102</v>
      </c>
      <c r="E14967" t="s">
        <v>118</v>
      </c>
      <c r="F14967">
        <v>3</v>
      </c>
      <c r="G14967">
        <v>9726.99</v>
      </c>
      <c r="H14967">
        <v>29180.97</v>
      </c>
      <c r="I14967">
        <f>salesdata[[#This Row],[Total_Sales_INR]]/10000000</f>
        <v>2.9180970000000001E-3</v>
      </c>
      <c r="J14967" t="s">
        <v>47</v>
      </c>
      <c r="K14967" t="s">
        <v>35</v>
      </c>
      <c r="L14967">
        <v>4</v>
      </c>
      <c r="M14967" t="s">
        <v>88</v>
      </c>
      <c r="N14967" t="s">
        <v>37</v>
      </c>
      <c r="O14967" t="s">
        <v>22</v>
      </c>
    </row>
    <row r="14968" spans="1:15">
      <c r="A14968" t="s">
        <v>22320</v>
      </c>
      <c r="B14968" s="1">
        <v>45878</v>
      </c>
      <c r="C14968" t="s">
        <v>16014</v>
      </c>
      <c r="D14968" t="s">
        <v>45</v>
      </c>
      <c r="E14968" t="s">
        <v>60</v>
      </c>
      <c r="F14968">
        <v>5</v>
      </c>
      <c r="G14968">
        <v>24187.67</v>
      </c>
      <c r="H14968">
        <v>120938.35</v>
      </c>
      <c r="I14968">
        <f>salesdata[[#This Row],[Total_Sales_INR]]/10000000</f>
        <v>1.2093835000000001E-2</v>
      </c>
      <c r="J14968" t="s">
        <v>47</v>
      </c>
      <c r="K14968" t="s">
        <v>72</v>
      </c>
      <c r="L14968">
        <v>4</v>
      </c>
      <c r="M14968" t="s">
        <v>123</v>
      </c>
      <c r="N14968" t="s">
        <v>124</v>
      </c>
      <c r="O14968" t="s">
        <v>22</v>
      </c>
    </row>
    <row r="14969" spans="1:15">
      <c r="A14969" t="s">
        <v>22321</v>
      </c>
      <c r="B14969" s="1">
        <v>45899</v>
      </c>
      <c r="C14969" t="s">
        <v>1130</v>
      </c>
      <c r="D14969" t="s">
        <v>32</v>
      </c>
      <c r="E14969" t="s">
        <v>309</v>
      </c>
      <c r="F14969">
        <v>3</v>
      </c>
      <c r="G14969">
        <v>42906.94</v>
      </c>
      <c r="H14969">
        <v>128720.82</v>
      </c>
      <c r="I14969">
        <f>salesdata[[#This Row],[Total_Sales_INR]]/10000000</f>
        <v>1.2872082E-2</v>
      </c>
      <c r="J14969" t="s">
        <v>27</v>
      </c>
      <c r="K14969" t="s">
        <v>72</v>
      </c>
      <c r="L14969">
        <v>1</v>
      </c>
      <c r="M14969" t="s">
        <v>20</v>
      </c>
      <c r="N14969" t="s">
        <v>120</v>
      </c>
      <c r="O14969" t="s">
        <v>22</v>
      </c>
    </row>
    <row r="14970" spans="1:15">
      <c r="A14970" t="s">
        <v>22322</v>
      </c>
      <c r="B14970" s="1">
        <v>46017</v>
      </c>
      <c r="C14970" t="s">
        <v>22323</v>
      </c>
      <c r="D14970" t="s">
        <v>16</v>
      </c>
      <c r="E14970" t="s">
        <v>137</v>
      </c>
      <c r="F14970">
        <v>1</v>
      </c>
      <c r="G14970">
        <v>44002.26</v>
      </c>
      <c r="H14970">
        <v>44002.26</v>
      </c>
      <c r="I14970">
        <f>salesdata[[#This Row],[Total_Sales_INR]]/10000000</f>
        <v>4.4002260000000001E-3</v>
      </c>
      <c r="J14970" t="s">
        <v>34</v>
      </c>
      <c r="K14970" t="s">
        <v>35</v>
      </c>
      <c r="L14970">
        <v>4</v>
      </c>
      <c r="M14970" t="s">
        <v>198</v>
      </c>
      <c r="N14970" t="s">
        <v>167</v>
      </c>
      <c r="O14970" t="s">
        <v>22</v>
      </c>
    </row>
    <row r="14971" spans="1:15">
      <c r="A14971" t="s">
        <v>22324</v>
      </c>
      <c r="B14971" s="1">
        <v>45730</v>
      </c>
      <c r="C14971" t="s">
        <v>3662</v>
      </c>
      <c r="D14971" t="s">
        <v>32</v>
      </c>
      <c r="E14971" t="s">
        <v>309</v>
      </c>
      <c r="F14971">
        <v>5</v>
      </c>
      <c r="G14971">
        <v>45301.9</v>
      </c>
      <c r="H14971">
        <v>226509.5</v>
      </c>
      <c r="I14971">
        <f>salesdata[[#This Row],[Total_Sales_INR]]/10000000</f>
        <v>2.265095E-2</v>
      </c>
      <c r="J14971" t="s">
        <v>18</v>
      </c>
      <c r="K14971" t="s">
        <v>35</v>
      </c>
      <c r="L14971">
        <v>2</v>
      </c>
      <c r="M14971" t="s">
        <v>104</v>
      </c>
      <c r="N14971" t="s">
        <v>112</v>
      </c>
      <c r="O14971" t="s">
        <v>22</v>
      </c>
    </row>
    <row r="14972" spans="1:15">
      <c r="A14972" t="s">
        <v>22325</v>
      </c>
      <c r="B14972" s="1">
        <v>45700</v>
      </c>
      <c r="C14972" t="s">
        <v>22326</v>
      </c>
      <c r="D14972" t="s">
        <v>25</v>
      </c>
      <c r="E14972" t="s">
        <v>280</v>
      </c>
      <c r="F14972">
        <v>4</v>
      </c>
      <c r="G14972">
        <v>18103.259999999998</v>
      </c>
      <c r="H14972">
        <v>72413.039999999994</v>
      </c>
      <c r="I14972">
        <f>salesdata[[#This Row],[Total_Sales_INR]]/10000000</f>
        <v>7.2413039999999996E-3</v>
      </c>
      <c r="J14972" t="s">
        <v>34</v>
      </c>
      <c r="K14972" t="s">
        <v>35</v>
      </c>
      <c r="L14972">
        <v>2</v>
      </c>
      <c r="M14972" t="s">
        <v>104</v>
      </c>
      <c r="N14972" t="s">
        <v>21</v>
      </c>
      <c r="O14972" t="s">
        <v>22</v>
      </c>
    </row>
    <row r="14973" spans="1:15">
      <c r="A14973" t="s">
        <v>22327</v>
      </c>
      <c r="B14973" s="1">
        <v>45786</v>
      </c>
      <c r="C14973" t="s">
        <v>10223</v>
      </c>
      <c r="D14973" t="s">
        <v>16</v>
      </c>
      <c r="E14973" t="s">
        <v>159</v>
      </c>
      <c r="F14973">
        <v>5</v>
      </c>
      <c r="G14973">
        <v>36310.800000000003</v>
      </c>
      <c r="H14973">
        <v>181554</v>
      </c>
      <c r="I14973">
        <f>salesdata[[#This Row],[Total_Sales_INR]]/10000000</f>
        <v>1.8155399999999999E-2</v>
      </c>
      <c r="J14973" t="s">
        <v>47</v>
      </c>
      <c r="K14973" t="s">
        <v>35</v>
      </c>
      <c r="L14973">
        <v>3</v>
      </c>
      <c r="M14973" t="s">
        <v>77</v>
      </c>
      <c r="N14973" t="s">
        <v>216</v>
      </c>
      <c r="O14973" t="s">
        <v>22</v>
      </c>
    </row>
    <row r="14974" spans="1:15">
      <c r="A14974" t="s">
        <v>22328</v>
      </c>
      <c r="B14974" s="1">
        <v>45688</v>
      </c>
      <c r="C14974" t="s">
        <v>22329</v>
      </c>
      <c r="D14974" t="s">
        <v>25</v>
      </c>
      <c r="E14974" t="s">
        <v>223</v>
      </c>
      <c r="F14974">
        <v>1</v>
      </c>
      <c r="G14974">
        <v>46603.12</v>
      </c>
      <c r="H14974">
        <v>46603.12</v>
      </c>
      <c r="I14974">
        <f>salesdata[[#This Row],[Total_Sales_INR]]/10000000</f>
        <v>4.6603120000000007E-3</v>
      </c>
      <c r="J14974" t="s">
        <v>18</v>
      </c>
      <c r="K14974" t="s">
        <v>19</v>
      </c>
      <c r="L14974">
        <v>5</v>
      </c>
      <c r="M14974" t="s">
        <v>41</v>
      </c>
      <c r="N14974" t="s">
        <v>112</v>
      </c>
      <c r="O14974" t="s">
        <v>22</v>
      </c>
    </row>
    <row r="14975" spans="1:15">
      <c r="A14975" t="s">
        <v>22330</v>
      </c>
      <c r="B14975" s="1">
        <v>45980</v>
      </c>
      <c r="C14975" t="s">
        <v>5588</v>
      </c>
      <c r="D14975" t="s">
        <v>16</v>
      </c>
      <c r="E14975" t="s">
        <v>137</v>
      </c>
      <c r="F14975">
        <v>1</v>
      </c>
      <c r="G14975">
        <v>35990.19</v>
      </c>
      <c r="H14975">
        <v>35990.19</v>
      </c>
      <c r="I14975">
        <f>salesdata[[#This Row],[Total_Sales_INR]]/10000000</f>
        <v>3.5990190000000002E-3</v>
      </c>
      <c r="J14975" t="s">
        <v>47</v>
      </c>
      <c r="K14975" t="s">
        <v>35</v>
      </c>
      <c r="L14975">
        <v>1</v>
      </c>
      <c r="M14975" t="s">
        <v>119</v>
      </c>
      <c r="N14975" t="s">
        <v>142</v>
      </c>
      <c r="O14975" t="s">
        <v>22</v>
      </c>
    </row>
    <row r="14976" spans="1:15">
      <c r="A14976" t="s">
        <v>22331</v>
      </c>
      <c r="B14976" s="1">
        <v>45701</v>
      </c>
      <c r="C14976" t="s">
        <v>1172</v>
      </c>
      <c r="D14976" t="s">
        <v>25</v>
      </c>
      <c r="E14976" t="s">
        <v>140</v>
      </c>
      <c r="F14976">
        <v>5</v>
      </c>
      <c r="G14976">
        <v>11253.74</v>
      </c>
      <c r="H14976">
        <v>56268.7</v>
      </c>
      <c r="I14976">
        <f>salesdata[[#This Row],[Total_Sales_INR]]/10000000</f>
        <v>5.62687E-3</v>
      </c>
      <c r="J14976" t="s">
        <v>34</v>
      </c>
      <c r="K14976" t="s">
        <v>19</v>
      </c>
      <c r="L14976">
        <v>2</v>
      </c>
      <c r="M14976" t="s">
        <v>56</v>
      </c>
      <c r="N14976" t="s">
        <v>156</v>
      </c>
      <c r="O14976" t="s">
        <v>22</v>
      </c>
    </row>
    <row r="14977" spans="1:15">
      <c r="A14977" t="s">
        <v>22332</v>
      </c>
      <c r="B14977" s="1">
        <v>45968</v>
      </c>
      <c r="C14977" t="s">
        <v>11049</v>
      </c>
      <c r="D14977" t="s">
        <v>25</v>
      </c>
      <c r="E14977" t="s">
        <v>91</v>
      </c>
      <c r="F14977">
        <v>5</v>
      </c>
      <c r="G14977">
        <v>28513.75</v>
      </c>
      <c r="H14977">
        <v>142568.75</v>
      </c>
      <c r="I14977">
        <f>salesdata[[#This Row],[Total_Sales_INR]]/10000000</f>
        <v>1.4256875E-2</v>
      </c>
      <c r="J14977" t="s">
        <v>47</v>
      </c>
      <c r="K14977" t="s">
        <v>19</v>
      </c>
      <c r="L14977">
        <v>3</v>
      </c>
      <c r="M14977" t="s">
        <v>77</v>
      </c>
      <c r="N14977" t="s">
        <v>178</v>
      </c>
      <c r="O14977" t="s">
        <v>22</v>
      </c>
    </row>
    <row r="14978" spans="1:15">
      <c r="A14978" t="s">
        <v>22333</v>
      </c>
      <c r="B14978" s="1">
        <v>45859</v>
      </c>
      <c r="C14978" t="s">
        <v>19586</v>
      </c>
      <c r="D14978" t="s">
        <v>32</v>
      </c>
      <c r="E14978" t="s">
        <v>81</v>
      </c>
      <c r="F14978">
        <v>4</v>
      </c>
      <c r="G14978">
        <v>38339.68</v>
      </c>
      <c r="H14978">
        <v>153358.72</v>
      </c>
      <c r="I14978">
        <f>salesdata[[#This Row],[Total_Sales_INR]]/10000000</f>
        <v>1.5335872E-2</v>
      </c>
      <c r="J14978" t="s">
        <v>34</v>
      </c>
      <c r="K14978" t="s">
        <v>35</v>
      </c>
      <c r="L14978">
        <v>3</v>
      </c>
      <c r="M14978" t="s">
        <v>77</v>
      </c>
      <c r="N14978" t="s">
        <v>29</v>
      </c>
      <c r="O14978" t="s">
        <v>22</v>
      </c>
    </row>
    <row r="14979" spans="1:15">
      <c r="A14979" t="s">
        <v>22334</v>
      </c>
      <c r="B14979" s="1">
        <v>45819</v>
      </c>
      <c r="C14979" t="s">
        <v>22335</v>
      </c>
      <c r="D14979" t="s">
        <v>16</v>
      </c>
      <c r="E14979" t="s">
        <v>17</v>
      </c>
      <c r="F14979">
        <v>3</v>
      </c>
      <c r="G14979">
        <v>16073.67</v>
      </c>
      <c r="H14979">
        <v>48221.01</v>
      </c>
      <c r="I14979">
        <f>salesdata[[#This Row],[Total_Sales_INR]]/10000000</f>
        <v>4.8221010000000005E-3</v>
      </c>
      <c r="J14979" t="s">
        <v>18</v>
      </c>
      <c r="K14979" t="s">
        <v>19</v>
      </c>
      <c r="L14979">
        <v>2</v>
      </c>
      <c r="M14979" t="s">
        <v>265</v>
      </c>
      <c r="N14979" t="s">
        <v>52</v>
      </c>
      <c r="O14979" t="s">
        <v>22</v>
      </c>
    </row>
    <row r="14980" spans="1:15">
      <c r="A14980" t="s">
        <v>22336</v>
      </c>
      <c r="B14980" s="1">
        <v>45978</v>
      </c>
      <c r="C14980" t="s">
        <v>934</v>
      </c>
      <c r="D14980" t="s">
        <v>25</v>
      </c>
      <c r="E14980" t="s">
        <v>26</v>
      </c>
      <c r="F14980">
        <v>2</v>
      </c>
      <c r="G14980">
        <v>21469.22</v>
      </c>
      <c r="H14980">
        <v>42938.44</v>
      </c>
      <c r="I14980">
        <f>salesdata[[#This Row],[Total_Sales_INR]]/10000000</f>
        <v>4.2938440000000007E-3</v>
      </c>
      <c r="J14980" t="s">
        <v>34</v>
      </c>
      <c r="K14980" t="s">
        <v>35</v>
      </c>
      <c r="L14980">
        <v>2</v>
      </c>
      <c r="M14980" t="s">
        <v>141</v>
      </c>
      <c r="N14980" t="s">
        <v>62</v>
      </c>
      <c r="O14980" t="s">
        <v>22</v>
      </c>
    </row>
    <row r="14981" spans="1:15">
      <c r="A14981" t="s">
        <v>22337</v>
      </c>
      <c r="B14981" s="1">
        <v>45992</v>
      </c>
      <c r="C14981" t="s">
        <v>17382</v>
      </c>
      <c r="D14981" t="s">
        <v>45</v>
      </c>
      <c r="E14981" t="s">
        <v>46</v>
      </c>
      <c r="F14981">
        <v>1</v>
      </c>
      <c r="G14981">
        <v>10423.59</v>
      </c>
      <c r="H14981">
        <v>10423.59</v>
      </c>
      <c r="I14981">
        <f>salesdata[[#This Row],[Total_Sales_INR]]/10000000</f>
        <v>1.0423590000000001E-3</v>
      </c>
      <c r="J14981" t="s">
        <v>27</v>
      </c>
      <c r="K14981" t="s">
        <v>35</v>
      </c>
      <c r="L14981">
        <v>2</v>
      </c>
      <c r="M14981" t="s">
        <v>104</v>
      </c>
      <c r="N14981" t="s">
        <v>178</v>
      </c>
      <c r="O14981" t="s">
        <v>22</v>
      </c>
    </row>
    <row r="14982" spans="1:15">
      <c r="A14982" t="s">
        <v>22338</v>
      </c>
      <c r="B14982" s="1">
        <v>45718</v>
      </c>
      <c r="C14982" t="s">
        <v>7715</v>
      </c>
      <c r="D14982" t="s">
        <v>32</v>
      </c>
      <c r="E14982" t="s">
        <v>33</v>
      </c>
      <c r="F14982">
        <v>3</v>
      </c>
      <c r="G14982">
        <v>7733.12</v>
      </c>
      <c r="H14982">
        <v>23199.360000000001</v>
      </c>
      <c r="I14982">
        <f>salesdata[[#This Row],[Total_Sales_INR]]/10000000</f>
        <v>2.3199359999999999E-3</v>
      </c>
      <c r="J14982" t="s">
        <v>34</v>
      </c>
      <c r="K14982" t="s">
        <v>19</v>
      </c>
      <c r="L14982">
        <v>3</v>
      </c>
      <c r="M14982" t="s">
        <v>115</v>
      </c>
      <c r="N14982" t="s">
        <v>127</v>
      </c>
      <c r="O14982" t="s">
        <v>22</v>
      </c>
    </row>
    <row r="14983" spans="1:15">
      <c r="A14983" t="s">
        <v>22339</v>
      </c>
      <c r="B14983" s="1">
        <v>45804</v>
      </c>
      <c r="C14983" t="s">
        <v>3018</v>
      </c>
      <c r="D14983" t="s">
        <v>45</v>
      </c>
      <c r="E14983" t="s">
        <v>60</v>
      </c>
      <c r="F14983">
        <v>5</v>
      </c>
      <c r="G14983">
        <v>28001.53</v>
      </c>
      <c r="H14983">
        <v>140007.65</v>
      </c>
      <c r="I14983">
        <f>salesdata[[#This Row],[Total_Sales_INR]]/10000000</f>
        <v>1.4000765E-2</v>
      </c>
      <c r="J14983" t="s">
        <v>34</v>
      </c>
      <c r="K14983" t="s">
        <v>19</v>
      </c>
      <c r="L14983">
        <v>3</v>
      </c>
      <c r="M14983" t="s">
        <v>115</v>
      </c>
      <c r="N14983" t="s">
        <v>94</v>
      </c>
      <c r="O14983" t="s">
        <v>22</v>
      </c>
    </row>
    <row r="14984" spans="1:15">
      <c r="A14984" t="s">
        <v>22340</v>
      </c>
      <c r="B14984" s="1">
        <v>45925</v>
      </c>
      <c r="C14984" t="s">
        <v>18732</v>
      </c>
      <c r="D14984" t="s">
        <v>25</v>
      </c>
      <c r="E14984" t="s">
        <v>91</v>
      </c>
      <c r="F14984">
        <v>3</v>
      </c>
      <c r="G14984">
        <v>26920.01</v>
      </c>
      <c r="H14984">
        <v>80760.03</v>
      </c>
      <c r="I14984">
        <f>salesdata[[#This Row],[Total_Sales_INR]]/10000000</f>
        <v>8.076003E-3</v>
      </c>
      <c r="J14984" t="s">
        <v>34</v>
      </c>
      <c r="K14984" t="s">
        <v>19</v>
      </c>
      <c r="L14984">
        <v>3</v>
      </c>
      <c r="M14984" t="s">
        <v>61</v>
      </c>
      <c r="N14984" t="s">
        <v>69</v>
      </c>
      <c r="O14984" t="s">
        <v>22</v>
      </c>
    </row>
    <row r="14985" spans="1:15">
      <c r="A14985" t="s">
        <v>22341</v>
      </c>
      <c r="B14985" s="1">
        <v>45823</v>
      </c>
      <c r="C14985" t="s">
        <v>4612</v>
      </c>
      <c r="D14985" t="s">
        <v>102</v>
      </c>
      <c r="E14985" t="s">
        <v>184</v>
      </c>
      <c r="F14985">
        <v>2</v>
      </c>
      <c r="G14985">
        <v>42255.74</v>
      </c>
      <c r="H14985">
        <v>84511.48</v>
      </c>
      <c r="I14985">
        <f>salesdata[[#This Row],[Total_Sales_INR]]/10000000</f>
        <v>8.4511480000000003E-3</v>
      </c>
      <c r="J14985" t="s">
        <v>47</v>
      </c>
      <c r="K14985" t="s">
        <v>72</v>
      </c>
      <c r="L14985">
        <v>5</v>
      </c>
      <c r="M14985" t="s">
        <v>170</v>
      </c>
      <c r="N14985" t="s">
        <v>167</v>
      </c>
      <c r="O14985" t="s">
        <v>22</v>
      </c>
    </row>
    <row r="14986" spans="1:15">
      <c r="A14986" t="s">
        <v>22342</v>
      </c>
      <c r="B14986" s="1">
        <v>45688</v>
      </c>
      <c r="C14986" t="s">
        <v>7566</v>
      </c>
      <c r="D14986" t="s">
        <v>102</v>
      </c>
      <c r="E14986" t="s">
        <v>155</v>
      </c>
      <c r="F14986">
        <v>2</v>
      </c>
      <c r="G14986">
        <v>1877.01</v>
      </c>
      <c r="H14986">
        <v>3754.02</v>
      </c>
      <c r="I14986">
        <f>salesdata[[#This Row],[Total_Sales_INR]]/10000000</f>
        <v>3.7540199999999999E-4</v>
      </c>
      <c r="J14986" t="s">
        <v>18</v>
      </c>
      <c r="K14986" t="s">
        <v>35</v>
      </c>
      <c r="L14986">
        <v>4</v>
      </c>
      <c r="M14986" t="s">
        <v>160</v>
      </c>
      <c r="N14986" t="s">
        <v>69</v>
      </c>
      <c r="O14986" t="s">
        <v>22</v>
      </c>
    </row>
    <row r="14987" spans="1:15">
      <c r="A14987" t="s">
        <v>22343</v>
      </c>
      <c r="B14987" s="1">
        <v>45761</v>
      </c>
      <c r="C14987" t="s">
        <v>2606</v>
      </c>
      <c r="D14987" t="s">
        <v>16</v>
      </c>
      <c r="E14987" t="s">
        <v>159</v>
      </c>
      <c r="F14987">
        <v>1</v>
      </c>
      <c r="G14987">
        <v>23633.73</v>
      </c>
      <c r="H14987">
        <v>23633.73</v>
      </c>
      <c r="I14987">
        <f>salesdata[[#This Row],[Total_Sales_INR]]/10000000</f>
        <v>2.3633729999999998E-3</v>
      </c>
      <c r="J14987" t="s">
        <v>18</v>
      </c>
      <c r="K14987" t="s">
        <v>19</v>
      </c>
      <c r="L14987">
        <v>3</v>
      </c>
      <c r="M14987" t="s">
        <v>115</v>
      </c>
      <c r="N14987" t="s">
        <v>213</v>
      </c>
      <c r="O14987" t="s">
        <v>22</v>
      </c>
    </row>
    <row r="14988" spans="1:15">
      <c r="A14988" t="s">
        <v>22344</v>
      </c>
      <c r="B14988" s="1">
        <v>45989</v>
      </c>
      <c r="C14988" t="s">
        <v>2124</v>
      </c>
      <c r="D14988" t="s">
        <v>45</v>
      </c>
      <c r="E14988" t="s">
        <v>65</v>
      </c>
      <c r="F14988">
        <v>2</v>
      </c>
      <c r="G14988">
        <v>47088.99</v>
      </c>
      <c r="H14988">
        <v>94177.98</v>
      </c>
      <c r="I14988">
        <f>salesdata[[#This Row],[Total_Sales_INR]]/10000000</f>
        <v>9.4177979999999998E-3</v>
      </c>
      <c r="J14988" t="s">
        <v>34</v>
      </c>
      <c r="K14988" t="s">
        <v>19</v>
      </c>
      <c r="L14988">
        <v>1</v>
      </c>
      <c r="M14988" t="s">
        <v>107</v>
      </c>
      <c r="N14988" t="s">
        <v>57</v>
      </c>
      <c r="O14988" t="s">
        <v>22</v>
      </c>
    </row>
    <row r="14989" spans="1:15">
      <c r="A14989" t="s">
        <v>22345</v>
      </c>
      <c r="B14989" s="1">
        <v>45658</v>
      </c>
      <c r="C14989" t="s">
        <v>5526</v>
      </c>
      <c r="D14989" t="s">
        <v>102</v>
      </c>
      <c r="E14989" t="s">
        <v>103</v>
      </c>
      <c r="F14989">
        <v>1</v>
      </c>
      <c r="G14989">
        <v>2019.88</v>
      </c>
      <c r="H14989">
        <v>2019.88</v>
      </c>
      <c r="I14989">
        <f>salesdata[[#This Row],[Total_Sales_INR]]/10000000</f>
        <v>2.01988E-4</v>
      </c>
      <c r="J14989" t="s">
        <v>34</v>
      </c>
      <c r="K14989" t="s">
        <v>19</v>
      </c>
      <c r="L14989">
        <v>5</v>
      </c>
      <c r="M14989" t="s">
        <v>28</v>
      </c>
      <c r="N14989" t="s">
        <v>156</v>
      </c>
      <c r="O14989" t="s">
        <v>22</v>
      </c>
    </row>
    <row r="14990" spans="1:15">
      <c r="A14990" t="s">
        <v>22346</v>
      </c>
      <c r="B14990" s="1">
        <v>45884</v>
      </c>
      <c r="C14990" t="s">
        <v>22347</v>
      </c>
      <c r="D14990" t="s">
        <v>16</v>
      </c>
      <c r="E14990" t="s">
        <v>145</v>
      </c>
      <c r="F14990">
        <v>2</v>
      </c>
      <c r="G14990">
        <v>18060.330000000002</v>
      </c>
      <c r="H14990">
        <v>36120.660000000003</v>
      </c>
      <c r="I14990">
        <f>salesdata[[#This Row],[Total_Sales_INR]]/10000000</f>
        <v>3.6120660000000001E-3</v>
      </c>
      <c r="J14990" t="s">
        <v>47</v>
      </c>
      <c r="K14990" t="s">
        <v>35</v>
      </c>
      <c r="L14990">
        <v>4</v>
      </c>
      <c r="M14990" t="s">
        <v>185</v>
      </c>
      <c r="N14990" t="s">
        <v>173</v>
      </c>
      <c r="O14990" t="s">
        <v>22</v>
      </c>
    </row>
    <row r="14991" spans="1:15">
      <c r="A14991" t="s">
        <v>22348</v>
      </c>
      <c r="B14991" s="1">
        <v>45895</v>
      </c>
      <c r="C14991" t="s">
        <v>12214</v>
      </c>
      <c r="D14991" t="s">
        <v>32</v>
      </c>
      <c r="E14991" t="s">
        <v>40</v>
      </c>
      <c r="F14991">
        <v>2</v>
      </c>
      <c r="G14991">
        <v>21941.42</v>
      </c>
      <c r="H14991">
        <v>43882.84</v>
      </c>
      <c r="I14991">
        <f>salesdata[[#This Row],[Total_Sales_INR]]/10000000</f>
        <v>4.3882839999999992E-3</v>
      </c>
      <c r="J14991" t="s">
        <v>47</v>
      </c>
      <c r="K14991" t="s">
        <v>72</v>
      </c>
      <c r="L14991">
        <v>4</v>
      </c>
      <c r="M14991" t="s">
        <v>123</v>
      </c>
      <c r="N14991" t="s">
        <v>52</v>
      </c>
      <c r="O14991" t="s">
        <v>22</v>
      </c>
    </row>
    <row r="14992" spans="1:15">
      <c r="A14992" t="s">
        <v>22349</v>
      </c>
      <c r="B14992" s="1">
        <v>45669</v>
      </c>
      <c r="C14992" t="s">
        <v>19826</v>
      </c>
      <c r="D14992" t="s">
        <v>102</v>
      </c>
      <c r="E14992" t="s">
        <v>193</v>
      </c>
      <c r="F14992">
        <v>3</v>
      </c>
      <c r="G14992">
        <v>41213.040000000001</v>
      </c>
      <c r="H14992">
        <v>123639.12</v>
      </c>
      <c r="I14992">
        <f>salesdata[[#This Row],[Total_Sales_INR]]/10000000</f>
        <v>1.2363911999999999E-2</v>
      </c>
      <c r="J14992" t="s">
        <v>18</v>
      </c>
      <c r="K14992" t="s">
        <v>35</v>
      </c>
      <c r="L14992">
        <v>1</v>
      </c>
      <c r="M14992" t="s">
        <v>181</v>
      </c>
      <c r="N14992" t="s">
        <v>29</v>
      </c>
      <c r="O14992" t="s">
        <v>22</v>
      </c>
    </row>
    <row r="14993" spans="1:15">
      <c r="A14993" t="s">
        <v>22350</v>
      </c>
      <c r="B14993" s="1">
        <v>45797</v>
      </c>
      <c r="C14993" t="s">
        <v>22351</v>
      </c>
      <c r="D14993" t="s">
        <v>45</v>
      </c>
      <c r="E14993" t="s">
        <v>60</v>
      </c>
      <c r="F14993">
        <v>2</v>
      </c>
      <c r="G14993">
        <v>7037.59</v>
      </c>
      <c r="H14993">
        <v>14075.18</v>
      </c>
      <c r="I14993">
        <f>salesdata[[#This Row],[Total_Sales_INR]]/10000000</f>
        <v>1.407518E-3</v>
      </c>
      <c r="J14993" t="s">
        <v>18</v>
      </c>
      <c r="K14993" t="s">
        <v>19</v>
      </c>
      <c r="L14993">
        <v>3</v>
      </c>
      <c r="M14993" t="s">
        <v>36</v>
      </c>
      <c r="N14993" t="s">
        <v>150</v>
      </c>
      <c r="O14993" t="s">
        <v>22</v>
      </c>
    </row>
    <row r="14994" spans="1:15">
      <c r="A14994" t="s">
        <v>22352</v>
      </c>
      <c r="B14994" s="1">
        <v>45844</v>
      </c>
      <c r="C14994" t="s">
        <v>5594</v>
      </c>
      <c r="D14994" t="s">
        <v>25</v>
      </c>
      <c r="E14994" t="s">
        <v>91</v>
      </c>
      <c r="F14994">
        <v>4</v>
      </c>
      <c r="G14994">
        <v>48974.78</v>
      </c>
      <c r="H14994">
        <v>195899.12</v>
      </c>
      <c r="I14994">
        <f>salesdata[[#This Row],[Total_Sales_INR]]/10000000</f>
        <v>1.9589912000000001E-2</v>
      </c>
      <c r="J14994" t="s">
        <v>47</v>
      </c>
      <c r="K14994" t="s">
        <v>35</v>
      </c>
      <c r="L14994">
        <v>3</v>
      </c>
      <c r="M14994" t="s">
        <v>115</v>
      </c>
      <c r="N14994" t="s">
        <v>57</v>
      </c>
      <c r="O14994" t="s">
        <v>22</v>
      </c>
    </row>
    <row r="14995" spans="1:15">
      <c r="A14995" t="s">
        <v>22353</v>
      </c>
      <c r="B14995" s="1">
        <v>45748</v>
      </c>
      <c r="C14995" t="s">
        <v>2988</v>
      </c>
      <c r="D14995" t="s">
        <v>102</v>
      </c>
      <c r="E14995" t="s">
        <v>103</v>
      </c>
      <c r="F14995">
        <v>5</v>
      </c>
      <c r="G14995">
        <v>32721.01</v>
      </c>
      <c r="H14995">
        <v>163605.04999999999</v>
      </c>
      <c r="I14995">
        <f>salesdata[[#This Row],[Total_Sales_INR]]/10000000</f>
        <v>1.6360504999999997E-2</v>
      </c>
      <c r="J14995" t="s">
        <v>18</v>
      </c>
      <c r="K14995" t="s">
        <v>35</v>
      </c>
      <c r="L14995">
        <v>5</v>
      </c>
      <c r="M14995" t="s">
        <v>51</v>
      </c>
      <c r="N14995" t="s">
        <v>142</v>
      </c>
      <c r="O14995" t="s">
        <v>22</v>
      </c>
    </row>
    <row r="14996" spans="1:15">
      <c r="A14996" t="s">
        <v>22354</v>
      </c>
      <c r="B14996" s="1">
        <v>45810</v>
      </c>
      <c r="C14996" t="s">
        <v>11683</v>
      </c>
      <c r="D14996" t="s">
        <v>25</v>
      </c>
      <c r="E14996" t="s">
        <v>280</v>
      </c>
      <c r="F14996">
        <v>4</v>
      </c>
      <c r="G14996">
        <v>15524.26</v>
      </c>
      <c r="H14996">
        <v>62097.04</v>
      </c>
      <c r="I14996">
        <f>salesdata[[#This Row],[Total_Sales_INR]]/10000000</f>
        <v>6.2097039999999999E-3</v>
      </c>
      <c r="J14996" t="s">
        <v>18</v>
      </c>
      <c r="K14996" t="s">
        <v>72</v>
      </c>
      <c r="L14996">
        <v>1</v>
      </c>
      <c r="M14996" t="s">
        <v>68</v>
      </c>
      <c r="N14996" t="s">
        <v>21</v>
      </c>
      <c r="O14996" t="s">
        <v>22</v>
      </c>
    </row>
    <row r="14997" spans="1:15">
      <c r="A14997" t="s">
        <v>22355</v>
      </c>
      <c r="B14997" s="1">
        <v>45759</v>
      </c>
      <c r="C14997" t="s">
        <v>22356</v>
      </c>
      <c r="D14997" t="s">
        <v>25</v>
      </c>
      <c r="E14997" t="s">
        <v>140</v>
      </c>
      <c r="F14997">
        <v>4</v>
      </c>
      <c r="G14997">
        <v>36421.54</v>
      </c>
      <c r="H14997">
        <v>145686.16</v>
      </c>
      <c r="I14997">
        <f>salesdata[[#This Row],[Total_Sales_INR]]/10000000</f>
        <v>1.4568616E-2</v>
      </c>
      <c r="J14997" t="s">
        <v>47</v>
      </c>
      <c r="K14997" t="s">
        <v>35</v>
      </c>
      <c r="L14997">
        <v>1</v>
      </c>
      <c r="M14997" t="s">
        <v>107</v>
      </c>
      <c r="N14997" t="s">
        <v>69</v>
      </c>
      <c r="O14997" t="s">
        <v>22</v>
      </c>
    </row>
    <row r="14998" spans="1:15">
      <c r="A14998" t="s">
        <v>22357</v>
      </c>
      <c r="B14998" s="1">
        <v>45898</v>
      </c>
      <c r="C14998" t="s">
        <v>22358</v>
      </c>
      <c r="D14998" t="s">
        <v>25</v>
      </c>
      <c r="E14998" t="s">
        <v>223</v>
      </c>
      <c r="F14998">
        <v>4</v>
      </c>
      <c r="G14998">
        <v>18158.02</v>
      </c>
      <c r="H14998">
        <v>72632.08</v>
      </c>
      <c r="I14998">
        <f>salesdata[[#This Row],[Total_Sales_INR]]/10000000</f>
        <v>7.2632080000000002E-3</v>
      </c>
      <c r="J14998" t="s">
        <v>27</v>
      </c>
      <c r="K14998" t="s">
        <v>35</v>
      </c>
      <c r="L14998">
        <v>4</v>
      </c>
      <c r="M14998" t="s">
        <v>88</v>
      </c>
      <c r="N14998" t="s">
        <v>360</v>
      </c>
      <c r="O14998" t="s">
        <v>22</v>
      </c>
    </row>
    <row r="14999" spans="1:15">
      <c r="A14999" t="s">
        <v>22359</v>
      </c>
      <c r="B14999" s="1">
        <v>45684</v>
      </c>
      <c r="C14999" t="s">
        <v>22360</v>
      </c>
      <c r="D14999" t="s">
        <v>102</v>
      </c>
      <c r="E14999" t="s">
        <v>193</v>
      </c>
      <c r="F14999">
        <v>1</v>
      </c>
      <c r="G14999">
        <v>38864.050000000003</v>
      </c>
      <c r="H14999">
        <v>38864.050000000003</v>
      </c>
      <c r="I14999">
        <f>salesdata[[#This Row],[Total_Sales_INR]]/10000000</f>
        <v>3.8864050000000003E-3</v>
      </c>
      <c r="J14999" t="s">
        <v>47</v>
      </c>
      <c r="K14999" t="s">
        <v>35</v>
      </c>
      <c r="L14999">
        <v>1</v>
      </c>
      <c r="M14999" t="s">
        <v>20</v>
      </c>
      <c r="N14999" t="s">
        <v>21</v>
      </c>
      <c r="O14999" t="s">
        <v>22</v>
      </c>
    </row>
    <row r="15000" spans="1:15">
      <c r="A15000" t="s">
        <v>22361</v>
      </c>
      <c r="B15000" s="1">
        <v>45829</v>
      </c>
      <c r="C15000" t="s">
        <v>3495</v>
      </c>
      <c r="D15000" t="s">
        <v>25</v>
      </c>
      <c r="E15000" t="s">
        <v>26</v>
      </c>
      <c r="F15000">
        <v>3</v>
      </c>
      <c r="G15000">
        <v>32658.62</v>
      </c>
      <c r="H15000">
        <v>97975.86</v>
      </c>
      <c r="I15000">
        <f>salesdata[[#This Row],[Total_Sales_INR]]/10000000</f>
        <v>9.7975860000000005E-3</v>
      </c>
      <c r="J15000" t="s">
        <v>34</v>
      </c>
      <c r="K15000" t="s">
        <v>72</v>
      </c>
      <c r="L15000">
        <v>3</v>
      </c>
      <c r="M15000" t="s">
        <v>61</v>
      </c>
      <c r="N15000" t="s">
        <v>120</v>
      </c>
      <c r="O15000" t="s">
        <v>22</v>
      </c>
    </row>
    <row r="15001" spans="1:15">
      <c r="A15001" t="s">
        <v>22362</v>
      </c>
      <c r="B15001" s="1">
        <v>45876</v>
      </c>
      <c r="C15001" t="s">
        <v>22363</v>
      </c>
      <c r="D15001" t="s">
        <v>16</v>
      </c>
      <c r="E15001" t="s">
        <v>145</v>
      </c>
      <c r="F15001">
        <v>5</v>
      </c>
      <c r="G15001">
        <v>45005.57</v>
      </c>
      <c r="H15001">
        <v>225027.85</v>
      </c>
      <c r="I15001">
        <f>salesdata[[#This Row],[Total_Sales_INR]]/10000000</f>
        <v>2.2502785000000001E-2</v>
      </c>
      <c r="J15001" t="s">
        <v>34</v>
      </c>
      <c r="K15001" t="s">
        <v>72</v>
      </c>
      <c r="L15001">
        <v>4</v>
      </c>
      <c r="M15001" t="s">
        <v>123</v>
      </c>
      <c r="N15001" t="s">
        <v>167</v>
      </c>
      <c r="O15001" t="s">
        <v>22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CC6BB-60CE-4F4F-8AF6-1E2B9C1C6D46}">
  <dimension ref="A1:H14"/>
  <sheetViews>
    <sheetView workbookViewId="0">
      <selection activeCell="E14" sqref="E14"/>
    </sheetView>
  </sheetViews>
  <sheetFormatPr defaultRowHeight="14.4"/>
  <cols>
    <col min="1" max="1" width="17.88671875" customWidth="1"/>
    <col min="2" max="2" width="18.109375" customWidth="1"/>
  </cols>
  <sheetData>
    <row r="1" spans="1:8" ht="23.4">
      <c r="A1" s="101" t="s">
        <v>22389</v>
      </c>
      <c r="B1" s="101"/>
      <c r="C1" s="101"/>
      <c r="D1" s="101"/>
      <c r="E1" s="101"/>
      <c r="F1" s="101"/>
      <c r="G1" s="101"/>
      <c r="H1" s="101"/>
    </row>
    <row r="3" spans="1:8" ht="15.6">
      <c r="A3" s="16" t="s">
        <v>22390</v>
      </c>
      <c r="B3" s="14" t="s">
        <v>16149</v>
      </c>
      <c r="C3" s="13"/>
    </row>
    <row r="4" spans="1:8">
      <c r="A4" s="15"/>
      <c r="B4" s="12"/>
    </row>
    <row r="5" spans="1:8">
      <c r="A5" s="17" t="s">
        <v>22391</v>
      </c>
      <c r="B5" s="22" t="str">
        <f>IFERROR(_xlfn.XLOOKUP($B$3,salesdata[Order_ID],salesdata[Order_ID]),"Enter Order ID above")</f>
        <v>ORD110052</v>
      </c>
    </row>
    <row r="6" spans="1:8">
      <c r="A6" s="18" t="s">
        <v>22392</v>
      </c>
      <c r="B6" s="25" t="str">
        <f>IFERROR(_xlfn.XLOOKUP($B$3,salesdata[Order_ID],salesdata[Customer_ID]),"—")</f>
        <v>CUST5329</v>
      </c>
    </row>
    <row r="7" spans="1:8">
      <c r="A7" s="19" t="s">
        <v>22393</v>
      </c>
      <c r="B7" s="25" t="str">
        <f>IFERROR(_xlfn.XLOOKUP($B$3,salesdata[Order_ID],salesdata[Product_Category]),"—")</f>
        <v>Electronics</v>
      </c>
    </row>
    <row r="8" spans="1:8">
      <c r="A8" s="18" t="s">
        <v>5</v>
      </c>
      <c r="B8" s="25">
        <f>IFERROR(_xlfn.XLOOKUP($B$3,salesdata[Order_ID],salesdata[Quantity]),"—")</f>
        <v>3</v>
      </c>
    </row>
    <row r="9" spans="1:8">
      <c r="A9" s="19" t="s">
        <v>22394</v>
      </c>
      <c r="B9" s="23">
        <f>IFERROR(_xlfn.XLOOKUP($B$3,salesdata[Order_ID],salesdata[Unit_Price_INR]),"—")</f>
        <v>41471</v>
      </c>
    </row>
    <row r="10" spans="1:8">
      <c r="A10" s="20" t="s">
        <v>22364</v>
      </c>
      <c r="B10" s="26">
        <f>IFERROR(_xlfn.XLOOKUP($B$3,salesdata[Order_ID],salesdata[Total_Sales_INR]),"—")</f>
        <v>124413</v>
      </c>
    </row>
    <row r="11" spans="1:8">
      <c r="A11" s="18" t="s">
        <v>22395</v>
      </c>
      <c r="B11" s="25" t="str">
        <f>IFERROR(_xlfn.XLOOKUP($B$3,salesdata[Order_ID],salesdata[Payment_Method]),"—")</f>
        <v>UPI</v>
      </c>
    </row>
    <row r="12" spans="1:8">
      <c r="A12" s="18" t="s">
        <v>22396</v>
      </c>
      <c r="B12" s="27" t="str">
        <f>IFERROR(_xlfn.XLOOKUP($B$3,salesdata[Order_ID],salesdata[Delivery_Status]),"—")</f>
        <v>Delivered</v>
      </c>
    </row>
    <row r="13" spans="1:8">
      <c r="A13" s="19" t="s">
        <v>22397</v>
      </c>
      <c r="B13" s="24">
        <f>IFERROR(_xlfn.XLOOKUP($B$3,salesdata[Order_ID],salesdata[Review_Rating]),"—")</f>
        <v>5</v>
      </c>
    </row>
    <row r="14" spans="1:8">
      <c r="A14" s="21" t="s">
        <v>12</v>
      </c>
      <c r="B14" s="27" t="str">
        <f>IFERROR(_xlfn.XLOOKUP($B$3,salesdata[Order_ID],salesdata[State]),"—")</f>
        <v>Manipur</v>
      </c>
    </row>
  </sheetData>
  <mergeCells count="1">
    <mergeCell ref="A1:H1"/>
  </mergeCells>
  <conditionalFormatting sqref="B12">
    <cfRule type="cellIs" dxfId="13" priority="4" operator="equal">
      <formula>"Returned"</formula>
    </cfRule>
    <cfRule type="cellIs" dxfId="12" priority="5" operator="equal">
      <formula>"Pending"</formula>
    </cfRule>
    <cfRule type="cellIs" dxfId="11" priority="6" operator="equal">
      <formula>"Delivered"</formula>
    </cfRule>
  </conditionalFormatting>
  <conditionalFormatting sqref="B13">
    <cfRule type="cellIs" dxfId="10" priority="1" operator="lessThanOrEqual">
      <formula>2</formula>
    </cfRule>
    <cfRule type="cellIs" dxfId="9" priority="2" operator="equal">
      <formula>3</formula>
    </cfRule>
    <cfRule type="cellIs" dxfId="8" priority="3" operator="greaterThanOrEqual">
      <formula>4</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F4C05C4C-FED3-465F-B5DA-7661ABC06767}">
          <x14:formula1>
            <xm:f>salesdata!$A:$A</xm:f>
          </x14:formula1>
          <xm:sqref>B3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4F236-E266-4095-AF85-B9803A30903D}">
  <dimension ref="A1:H10"/>
  <sheetViews>
    <sheetView workbookViewId="0">
      <selection activeCell="D6" sqref="D6"/>
    </sheetView>
  </sheetViews>
  <sheetFormatPr defaultRowHeight="14.4"/>
  <cols>
    <col min="1" max="1" width="16.77734375" customWidth="1"/>
    <col min="2" max="2" width="18.88671875" customWidth="1"/>
    <col min="3" max="3" width="16.44140625" customWidth="1"/>
    <col min="4" max="4" width="15.44140625" customWidth="1"/>
    <col min="5" max="5" width="20.77734375" customWidth="1"/>
    <col min="6" max="6" width="19.33203125" customWidth="1"/>
    <col min="7" max="8" width="15.21875" customWidth="1"/>
  </cols>
  <sheetData>
    <row r="1" spans="1:8" ht="23.4">
      <c r="A1" s="101" t="s">
        <v>22398</v>
      </c>
      <c r="B1" s="101"/>
      <c r="C1" s="101"/>
      <c r="D1" s="101"/>
      <c r="E1" s="101"/>
      <c r="F1" s="101"/>
      <c r="G1" s="101"/>
      <c r="H1" s="101"/>
    </row>
    <row r="5" spans="1:8" ht="15.6">
      <c r="A5" s="32" t="s">
        <v>22393</v>
      </c>
      <c r="B5" s="28" t="s">
        <v>22364</v>
      </c>
      <c r="C5" s="29" t="s">
        <v>22399</v>
      </c>
      <c r="D5" s="28" t="s">
        <v>22400</v>
      </c>
      <c r="E5" s="29" t="s">
        <v>22401</v>
      </c>
      <c r="F5" s="28" t="s">
        <v>22402</v>
      </c>
      <c r="G5" s="30" t="s">
        <v>22403</v>
      </c>
      <c r="H5" s="31"/>
    </row>
    <row r="6" spans="1:8">
      <c r="A6" s="33" t="s">
        <v>25</v>
      </c>
      <c r="B6" s="37">
        <f>SUMIF(salesdata[Product_Category],"Beauty",salesdata[Sales_Cr])</f>
        <v>22.748962468000069</v>
      </c>
      <c r="C6" s="6">
        <f>COUNTIF(salesdata[Product_Category],A6)</f>
        <v>2997</v>
      </c>
      <c r="D6" s="39">
        <f>AVERAGEIF(salesdata[Product_Category],A6,salesdata[Unit_Price_INR])</f>
        <v>25156.377721054418</v>
      </c>
      <c r="E6" s="4">
        <f>AVERAGEIF(salesdata[Product_Category],A6,salesdata[Review_Rating])</f>
        <v>3.0367033700367032</v>
      </c>
      <c r="F6">
        <f>COUNTIFS(salesdata[Product_Category],A6,salesdata[Delivery_Status],"Returned")</f>
        <v>954</v>
      </c>
      <c r="G6" s="9">
        <f>F6/C6</f>
        <v>0.31831831831831831</v>
      </c>
    </row>
    <row r="7" spans="1:8">
      <c r="A7" s="34" t="s">
        <v>32</v>
      </c>
      <c r="B7" s="38">
        <f>SUMIF(salesdata[Product_Category],"Electronics",salesdata[Sales_Cr])</f>
        <v>22.656492332999928</v>
      </c>
      <c r="C7" s="6">
        <f>COUNTIF(salesdata[Product_Category],A7)</f>
        <v>3036</v>
      </c>
      <c r="D7" s="39">
        <f>AVERAGEIF(salesdata[Product_Category],A7,salesdata[Unit_Price_INR])</f>
        <v>24934.357664690397</v>
      </c>
      <c r="E7" s="4">
        <f>AVERAGEIF(salesdata[Product_Category],A7,salesdata[Review_Rating])</f>
        <v>3.0711462450592886</v>
      </c>
      <c r="F7">
        <f>COUNTIFS(salesdata[Product_Category],A7,salesdata[Delivery_Status],"Returned")</f>
        <v>1006</v>
      </c>
      <c r="G7" s="9">
        <f t="shared" ref="G7:G10" si="0">F7/C7</f>
        <v>0.33135704874835309</v>
      </c>
    </row>
    <row r="8" spans="1:8">
      <c r="A8" s="34" t="s">
        <v>102</v>
      </c>
      <c r="B8" s="38">
        <f>SUMIF(salesdata[Product_Category],"Books",salesdata[Sales_Cr])</f>
        <v>22.49992265600001</v>
      </c>
      <c r="C8" s="6">
        <f>COUNTIF(salesdata[Product_Category],A8)</f>
        <v>3035</v>
      </c>
      <c r="D8" s="39">
        <f>AVERAGEIF(salesdata[Product_Category],A8,salesdata[Unit_Price_INR])</f>
        <v>25181.852701812186</v>
      </c>
      <c r="E8" s="4">
        <f>AVERAGEIF(salesdata[Product_Category],A8,salesdata[Review_Rating])</f>
        <v>3.0319604612850082</v>
      </c>
      <c r="F8">
        <f>COUNTIFS(salesdata[Product_Category],A8,salesdata[Delivery_Status],"Returned")</f>
        <v>1029</v>
      </c>
      <c r="G8" s="9">
        <f t="shared" si="0"/>
        <v>0.33904448105436574</v>
      </c>
    </row>
    <row r="9" spans="1:8">
      <c r="A9" s="35" t="s">
        <v>45</v>
      </c>
      <c r="B9" s="37">
        <f>SUMIF(salesdata[Product_Category],"Clothing",salesdata[Sales_Cr])</f>
        <v>22.240933582999979</v>
      </c>
      <c r="C9" s="6">
        <f>COUNTIF(salesdata[Product_Category],A9)</f>
        <v>3022</v>
      </c>
      <c r="D9" s="39">
        <f>AVERAGEIF(salesdata[Product_Category],A9,salesdata[Unit_Price_INR])</f>
        <v>24863.101009265341</v>
      </c>
      <c r="E9" s="4">
        <f>AVERAGEIF(salesdata[Product_Category],A9,salesdata[Review_Rating])</f>
        <v>2.9973527465254799</v>
      </c>
      <c r="F9">
        <f>COUNTIFS(salesdata[Product_Category],A9,salesdata[Delivery_Status],"Returned")</f>
        <v>982</v>
      </c>
      <c r="G9" s="9">
        <f t="shared" si="0"/>
        <v>0.32495036399735272</v>
      </c>
    </row>
    <row r="10" spans="1:8">
      <c r="A10" s="36" t="s">
        <v>16</v>
      </c>
      <c r="B10" s="37">
        <f>SUMIF(salesdata[Product_Category],"Home &amp; Kitchen",salesdata[Sales_Cr])</f>
        <v>21.669869310000056</v>
      </c>
      <c r="C10" s="6">
        <f>COUNTIF(salesdata[Product_Category],A10)</f>
        <v>2910</v>
      </c>
      <c r="D10" s="39">
        <f>AVERAGEIF(salesdata[Product_Category],A10,salesdata[Unit_Price_INR])</f>
        <v>24629.593687285222</v>
      </c>
      <c r="E10" s="4">
        <f>AVERAGEIF(salesdata[Product_Category],A10,salesdata[Review_Rating])</f>
        <v>3.0642611683848799</v>
      </c>
      <c r="F10">
        <f>COUNTIFS(salesdata[Product_Category],A10,salesdata[Delivery_Status],"Returned")</f>
        <v>910</v>
      </c>
      <c r="G10" s="9">
        <f t="shared" si="0"/>
        <v>0.3127147766323024</v>
      </c>
    </row>
  </sheetData>
  <mergeCells count="1">
    <mergeCell ref="A1:H1"/>
  </mergeCells>
  <conditionalFormatting sqref="B6:B10">
    <cfRule type="dataBar" priority="7">
      <dataBar>
        <cfvo type="min"/>
        <cfvo type="max"/>
        <color rgb="FF63C384"/>
      </dataBar>
      <extLst>
        <ext xmlns:x14="http://schemas.microsoft.com/office/spreadsheetml/2009/9/main" uri="{B025F937-C7B1-47D3-B67F-A62EFF666E3E}">
          <x14:id>{6775B578-26E9-4957-BB50-9E105538074F}</x14:id>
        </ext>
      </extLst>
    </cfRule>
  </conditionalFormatting>
  <conditionalFormatting sqref="F6:F10">
    <cfRule type="iconSet" priority="1">
      <iconSet iconSet="3Flags" reverse="1">
        <cfvo type="percent" val="0"/>
        <cfvo type="percent" val="33"/>
        <cfvo type="percent" val="67"/>
      </iconSet>
    </cfRule>
  </conditionalFormatting>
  <conditionalFormatting sqref="G6:G10">
    <cfRule type="colorScale" priority="2">
      <colorScale>
        <cfvo type="min"/>
        <cfvo type="percentile" val="50"/>
        <cfvo type="max"/>
        <color rgb="FF63BE7B"/>
        <color rgb="FFFCFCFF"/>
        <color rgb="FFF8696B"/>
      </colorScale>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6775B578-26E9-4957-BB50-9E105538074F}">
            <x14:dataBar minLength="0" maxLength="100" border="1" negativeBarBorderColorSameAsPositive="0">
              <x14:cfvo type="autoMin"/>
              <x14:cfvo type="autoMax"/>
              <x14:borderColor rgb="FF63C384"/>
              <x14:negativeFillColor rgb="FFFF0000"/>
              <x14:negativeBorderColor rgb="FFFF0000"/>
              <x14:axisColor rgb="FF000000"/>
            </x14:dataBar>
          </x14:cfRule>
          <xm:sqref>B6:B10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57D44-3074-4372-B999-88438064EA4D}">
  <dimension ref="A1:H34"/>
  <sheetViews>
    <sheetView zoomScale="70" workbookViewId="0">
      <selection activeCell="E10" sqref="E10"/>
    </sheetView>
  </sheetViews>
  <sheetFormatPr defaultRowHeight="14.4"/>
  <cols>
    <col min="1" max="1" width="17.88671875" customWidth="1"/>
    <col min="2" max="2" width="19.109375" customWidth="1"/>
    <col min="3" max="3" width="17.109375" customWidth="1"/>
    <col min="4" max="4" width="14.77734375" customWidth="1"/>
    <col min="5" max="5" width="12.5546875" customWidth="1"/>
    <col min="6" max="6" width="15.6640625" customWidth="1"/>
    <col min="7" max="7" width="17" customWidth="1"/>
    <col min="8" max="8" width="17.21875" customWidth="1"/>
  </cols>
  <sheetData>
    <row r="1" spans="1:8" ht="23.4">
      <c r="A1" s="101" t="s">
        <v>22404</v>
      </c>
      <c r="B1" s="101"/>
      <c r="C1" s="101"/>
      <c r="D1" s="101"/>
      <c r="E1" s="101"/>
      <c r="F1" s="101"/>
      <c r="G1" s="101"/>
      <c r="H1" s="101"/>
    </row>
    <row r="2" spans="1:8" ht="23.4">
      <c r="A2" s="41"/>
      <c r="B2" s="41"/>
      <c r="C2" s="41"/>
      <c r="D2" s="41"/>
      <c r="E2" s="41"/>
      <c r="F2" s="41"/>
      <c r="G2" s="41"/>
      <c r="H2" s="41"/>
    </row>
    <row r="3" spans="1:8" ht="15.6">
      <c r="C3" s="49" t="s">
        <v>12</v>
      </c>
      <c r="D3" s="49" t="s">
        <v>22364</v>
      </c>
      <c r="E3" s="49" t="s">
        <v>22406</v>
      </c>
      <c r="F3" s="49" t="s">
        <v>22407</v>
      </c>
      <c r="G3" s="49" t="s">
        <v>22409</v>
      </c>
      <c r="H3" s="49" t="s">
        <v>22410</v>
      </c>
    </row>
    <row r="4" spans="1:8" ht="18">
      <c r="A4" s="40"/>
      <c r="B4" s="44" t="s">
        <v>22405</v>
      </c>
      <c r="C4" s="45" t="s">
        <v>127</v>
      </c>
      <c r="D4" s="46" cm="1">
        <f t="array" ref="D4">_xlfn.XLOOKUP(C4,_xlfn.ANCHORARRAY(B7),C7:C34,"Not found")</f>
        <v>4.1195932449999999</v>
      </c>
      <c r="E4" s="47" cm="1">
        <f t="array" ref="E4">_xlfn.XLOOKUP(C4,_xlfn.ANCHORARRAY(B7),D7:D34,"Not found")</f>
        <v>8</v>
      </c>
      <c r="F4" s="48" cm="1">
        <f t="array" ref="F4">_xlfn.XLOOKUP(C4,_xlfn.ANCHORARRAY(B7),E7:E34,"Not Found")</f>
        <v>3.6842550265132529E-2</v>
      </c>
      <c r="G4" s="42">
        <f>MAX($C$7:$C$34)</f>
        <v>4.311346951</v>
      </c>
      <c r="H4" s="43">
        <f>MIN($C$7:$C$34)</f>
        <v>3.6226185909999988</v>
      </c>
    </row>
    <row r="6" spans="1:8" ht="15.6">
      <c r="B6" s="50" t="s">
        <v>12</v>
      </c>
      <c r="C6" s="51" t="s">
        <v>22364</v>
      </c>
      <c r="D6" s="51" t="s">
        <v>22406</v>
      </c>
      <c r="E6" s="51" t="s">
        <v>22407</v>
      </c>
      <c r="F6" s="52" t="s">
        <v>22408</v>
      </c>
    </row>
    <row r="7" spans="1:8">
      <c r="B7" s="13" t="str" cm="1">
        <f t="array" ref="B7:B34">_xlfn.UNIQUE(salesdata[State])</f>
        <v>Sikkim</v>
      </c>
      <c r="C7" s="38">
        <f>SUMIF(salesdata[State],B7,salesdata[Sales_Cr])</f>
        <v>4.311346951</v>
      </c>
      <c r="D7">
        <f t="shared" ref="D7:D34" si="0">RANK(C7,$C$7:$C$34,0)</f>
        <v>1</v>
      </c>
      <c r="E7" s="53">
        <f>C7/SUM($C$7:$C$34)</f>
        <v>3.8557451502142993E-2</v>
      </c>
      <c r="F7" s="54">
        <f>C7/MAX($C$7:$C$34)</f>
        <v>1</v>
      </c>
    </row>
    <row r="8" spans="1:8">
      <c r="B8" s="13" t="str">
        <v>Telangana</v>
      </c>
      <c r="C8" s="38" cm="1">
        <f t="array" ref="C8">_xlfn._xlws.SORT(SUMIF(salesdata[State],B8,salesdata[Sales_Cr]),,-1)</f>
        <v>3.9077114059999984</v>
      </c>
      <c r="D8">
        <f t="shared" si="0"/>
        <v>19</v>
      </c>
      <c r="E8" s="53">
        <f t="shared" ref="E8:E34" si="1">C8/SUM($C$7:$C$34)</f>
        <v>3.4947638112555128E-2</v>
      </c>
      <c r="F8" s="54">
        <f t="shared" ref="F8:F34" si="2">C8/MAX($C$7:$C$34)</f>
        <v>0.90637831991081586</v>
      </c>
    </row>
    <row r="9" spans="1:8">
      <c r="B9" s="13" t="str">
        <v>Nagaland</v>
      </c>
      <c r="C9" s="38" cm="1">
        <f t="array" ref="C9">_xlfn._xlws.SORT(SUMIF(salesdata[State],B9,salesdata[Sales_Cr]),,-1)</f>
        <v>3.867048468999998</v>
      </c>
      <c r="D9">
        <f t="shared" si="0"/>
        <v>22</v>
      </c>
      <c r="E9" s="53">
        <f t="shared" si="1"/>
        <v>3.4583979321200248E-2</v>
      </c>
      <c r="F9" s="54">
        <f t="shared" si="2"/>
        <v>0.8969467113063242</v>
      </c>
    </row>
    <row r="10" spans="1:8">
      <c r="B10" s="13" t="str">
        <v>Assam</v>
      </c>
      <c r="C10" s="38" cm="1">
        <f t="array" ref="C10">_xlfn._xlws.SORT(SUMIF(salesdata[State],B10,salesdata[Sales_Cr]),,-1)</f>
        <v>3.8739460169999971</v>
      </c>
      <c r="D10">
        <f t="shared" si="0"/>
        <v>20</v>
      </c>
      <c r="E10" s="53">
        <f t="shared" si="1"/>
        <v>3.4645665813963715E-2</v>
      </c>
      <c r="F10" s="54">
        <f t="shared" si="2"/>
        <v>0.89854657048685227</v>
      </c>
    </row>
    <row r="11" spans="1:8">
      <c r="B11" s="13" t="str">
        <v>Odisha</v>
      </c>
      <c r="C11" s="38" cm="1">
        <f t="array" ref="C11">_xlfn._xlws.SORT(SUMIF(salesdata[State],B11,salesdata[Sales_Cr]),,-1)</f>
        <v>4.0924381379999994</v>
      </c>
      <c r="D11">
        <f t="shared" si="0"/>
        <v>10</v>
      </c>
      <c r="E11" s="53">
        <f t="shared" si="1"/>
        <v>3.6599695367791181E-2</v>
      </c>
      <c r="F11" s="54">
        <f t="shared" si="2"/>
        <v>0.94922496020664138</v>
      </c>
    </row>
    <row r="12" spans="1:8">
      <c r="B12" s="13" t="str">
        <v>Maharashtra</v>
      </c>
      <c r="C12" s="38" cm="1">
        <f t="array" ref="C12">_xlfn._xlws.SORT(SUMIF(salesdata[State],B12,salesdata[Sales_Cr]),,-1)</f>
        <v>3.8675511580000026</v>
      </c>
      <c r="D12">
        <f t="shared" si="0"/>
        <v>21</v>
      </c>
      <c r="E12" s="53">
        <f t="shared" si="1"/>
        <v>3.4588474994352657E-2</v>
      </c>
      <c r="F12" s="54">
        <f t="shared" si="2"/>
        <v>0.8970633080464423</v>
      </c>
    </row>
    <row r="13" spans="1:8">
      <c r="B13" s="13" t="str">
        <v>Arunachal Pradesh</v>
      </c>
      <c r="C13" s="38" cm="1">
        <f t="array" ref="C13">_xlfn._xlws.SORT(SUMIF(salesdata[State],B13,salesdata[Sales_Cr]),,-1)</f>
        <v>3.934877793999997</v>
      </c>
      <c r="D13">
        <f t="shared" si="0"/>
        <v>16</v>
      </c>
      <c r="E13" s="53">
        <f t="shared" si="1"/>
        <v>3.519059389869416E-2</v>
      </c>
      <c r="F13" s="54">
        <f t="shared" si="2"/>
        <v>0.91267945695887864</v>
      </c>
    </row>
    <row r="14" spans="1:8">
      <c r="B14" s="13" t="str">
        <v>Andhra Pradesh</v>
      </c>
      <c r="C14" s="38" cm="1">
        <f t="array" ref="C14">_xlfn._xlws.SORT(SUMIF(salesdata[State],B14,salesdata[Sales_Cr]),,-1)</f>
        <v>3.6237577250000022</v>
      </c>
      <c r="D14">
        <f t="shared" si="0"/>
        <v>27</v>
      </c>
      <c r="E14" s="53">
        <f t="shared" si="1"/>
        <v>3.2408169494407175E-2</v>
      </c>
      <c r="F14" s="54">
        <f t="shared" si="2"/>
        <v>0.84051637833496229</v>
      </c>
    </row>
    <row r="15" spans="1:8">
      <c r="B15" s="13" t="str">
        <v>Gujarat</v>
      </c>
      <c r="C15" s="38" cm="1">
        <f t="array" ref="C15">_xlfn._xlws.SORT(SUMIF(salesdata[State],B15,salesdata[Sales_Cr]),,-1)</f>
        <v>3.6226185909999988</v>
      </c>
      <c r="D15">
        <f t="shared" si="0"/>
        <v>28</v>
      </c>
      <c r="E15" s="53">
        <f t="shared" si="1"/>
        <v>3.2397981934821102E-2</v>
      </c>
      <c r="F15" s="54">
        <f t="shared" si="2"/>
        <v>0.84025216067562059</v>
      </c>
    </row>
    <row r="16" spans="1:8">
      <c r="B16" s="13" t="str">
        <v>Haryana</v>
      </c>
      <c r="C16" s="38" cm="1">
        <f t="array" ref="C16">_xlfn._xlws.SORT(SUMIF(salesdata[State],B16,salesdata[Sales_Cr]),,-1)</f>
        <v>3.9171925409999995</v>
      </c>
      <c r="D16">
        <f t="shared" si="0"/>
        <v>18</v>
      </c>
      <c r="E16" s="53">
        <f t="shared" si="1"/>
        <v>3.5032430268487513E-2</v>
      </c>
      <c r="F16" s="54">
        <f t="shared" si="2"/>
        <v>0.90857743195346918</v>
      </c>
    </row>
    <row r="17" spans="2:6">
      <c r="B17" s="13" t="str">
        <v>Mizoram</v>
      </c>
      <c r="C17" s="38" cm="1">
        <f t="array" ref="C17">_xlfn._xlws.SORT(SUMIF(salesdata[State],B17,salesdata[Sales_Cr]),,-1)</f>
        <v>3.8641789630000027</v>
      </c>
      <c r="D17">
        <f t="shared" si="0"/>
        <v>23</v>
      </c>
      <c r="E17" s="53">
        <f t="shared" si="1"/>
        <v>3.4558316613075062E-2</v>
      </c>
      <c r="F17" s="54">
        <f t="shared" si="2"/>
        <v>0.89628114065459785</v>
      </c>
    </row>
    <row r="18" spans="2:6">
      <c r="B18" s="13" t="str">
        <v>Punjab</v>
      </c>
      <c r="C18" s="38" cm="1">
        <f t="array" ref="C18">_xlfn._xlws.SORT(SUMIF(salesdata[State],B18,salesdata[Sales_Cr]),,-1)</f>
        <v>3.9640897689999988</v>
      </c>
      <c r="D18">
        <f t="shared" si="0"/>
        <v>14</v>
      </c>
      <c r="E18" s="53">
        <f t="shared" si="1"/>
        <v>3.5451843879766347E-2</v>
      </c>
      <c r="F18" s="54">
        <f t="shared" si="2"/>
        <v>0.91945505988112219</v>
      </c>
    </row>
    <row r="19" spans="2:6">
      <c r="B19" s="13" t="str">
        <v>Tamil Nadu</v>
      </c>
      <c r="C19" s="38" cm="1">
        <f t="array" ref="C19">_xlfn._xlws.SORT(SUMIF(salesdata[State],B19,salesdata[Sales_Cr]),,-1)</f>
        <v>4.1967968990000006</v>
      </c>
      <c r="D19">
        <f t="shared" si="0"/>
        <v>5</v>
      </c>
      <c r="E19" s="53">
        <f t="shared" si="1"/>
        <v>3.7533001805851791E-2</v>
      </c>
      <c r="F19" s="54">
        <f t="shared" si="2"/>
        <v>0.97343056513384296</v>
      </c>
    </row>
    <row r="20" spans="2:6">
      <c r="B20" s="13" t="str">
        <v>Rajasthan</v>
      </c>
      <c r="C20" s="38" cm="1">
        <f t="array" ref="C20">_xlfn._xlws.SORT(SUMIF(salesdata[State],B20,salesdata[Sales_Cr]),,-1)</f>
        <v>4.2906175079999995</v>
      </c>
      <c r="D20">
        <f t="shared" si="0"/>
        <v>2</v>
      </c>
      <c r="E20" s="53">
        <f t="shared" si="1"/>
        <v>3.8372062921213874E-2</v>
      </c>
      <c r="F20" s="54">
        <f t="shared" si="2"/>
        <v>0.99519188707482886</v>
      </c>
    </row>
    <row r="21" spans="2:6">
      <c r="B21" s="13" t="str">
        <v>Manipur</v>
      </c>
      <c r="C21" s="38" cm="1">
        <f t="array" ref="C21">_xlfn._xlws.SORT(SUMIF(salesdata[State],B21,salesdata[Sales_Cr]),,-1)</f>
        <v>3.9934040520000007</v>
      </c>
      <c r="D21">
        <f t="shared" si="0"/>
        <v>13</v>
      </c>
      <c r="E21" s="53">
        <f t="shared" si="1"/>
        <v>3.5714008826809293E-2</v>
      </c>
      <c r="F21" s="54">
        <f t="shared" si="2"/>
        <v>0.9262543927423299</v>
      </c>
    </row>
    <row r="22" spans="2:6">
      <c r="B22" s="13" t="str">
        <v>Himachal Pradesh</v>
      </c>
      <c r="C22" s="38" cm="1">
        <f t="array" ref="C22">_xlfn._xlws.SORT(SUMIF(salesdata[State],B22,salesdata[Sales_Cr]),,-1)</f>
        <v>3.8182171870000006</v>
      </c>
      <c r="D22">
        <f t="shared" si="0"/>
        <v>25</v>
      </c>
      <c r="E22" s="53">
        <f t="shared" si="1"/>
        <v>3.4147268982435773E-2</v>
      </c>
      <c r="F22" s="54">
        <f t="shared" si="2"/>
        <v>0.8856204871459904</v>
      </c>
    </row>
    <row r="23" spans="2:6">
      <c r="B23" s="13" t="str">
        <v>Uttar Pradesh</v>
      </c>
      <c r="C23" s="38" cm="1">
        <f t="array" ref="C23">_xlfn._xlws.SORT(SUMIF(salesdata[State],B23,salesdata[Sales_Cr]),,-1)</f>
        <v>4.1690917070000033</v>
      </c>
      <c r="D23">
        <f t="shared" si="0"/>
        <v>6</v>
      </c>
      <c r="E23" s="53">
        <f t="shared" si="1"/>
        <v>3.7285227361104387E-2</v>
      </c>
      <c r="F23" s="54">
        <f t="shared" si="2"/>
        <v>0.96700445461319207</v>
      </c>
    </row>
    <row r="24" spans="2:6">
      <c r="B24" s="13" t="str">
        <v>West Bengal</v>
      </c>
      <c r="C24" s="38" cm="1">
        <f t="array" ref="C24">_xlfn._xlws.SORT(SUMIF(salesdata[State],B24,salesdata[Sales_Cr]),,-1)</f>
        <v>4.1195932449999999</v>
      </c>
      <c r="D24">
        <f t="shared" si="0"/>
        <v>8</v>
      </c>
      <c r="E24" s="53">
        <f t="shared" si="1"/>
        <v>3.6842550265132529E-2</v>
      </c>
      <c r="F24" s="54">
        <f t="shared" si="2"/>
        <v>0.95552348067104098</v>
      </c>
    </row>
    <row r="25" spans="2:6">
      <c r="B25" s="13" t="str">
        <v>Tripura</v>
      </c>
      <c r="C25" s="38" cm="1">
        <f t="array" ref="C25">_xlfn._xlws.SORT(SUMIF(salesdata[State],B25,salesdata[Sales_Cr]),,-1)</f>
        <v>4.1103376809999972</v>
      </c>
      <c r="D25">
        <f t="shared" si="0"/>
        <v>9</v>
      </c>
      <c r="E25" s="53">
        <f t="shared" si="1"/>
        <v>3.6759775446935095E-2</v>
      </c>
      <c r="F25" s="54">
        <f t="shared" si="2"/>
        <v>0.95337668893630112</v>
      </c>
    </row>
    <row r="26" spans="2:6">
      <c r="B26" s="13" t="str">
        <v>Goa</v>
      </c>
      <c r="C26" s="38" cm="1">
        <f t="array" ref="C26">_xlfn._xlws.SORT(SUMIF(salesdata[State],B26,salesdata[Sales_Cr]),,-1)</f>
        <v>4.048824303</v>
      </c>
      <c r="D26">
        <f t="shared" si="0"/>
        <v>11</v>
      </c>
      <c r="E26" s="53">
        <f t="shared" si="1"/>
        <v>3.6209645959347052E-2</v>
      </c>
      <c r="F26" s="54">
        <f t="shared" si="2"/>
        <v>0.93910890239554745</v>
      </c>
    </row>
    <row r="27" spans="2:6">
      <c r="B27" s="13" t="str">
        <v>Karnataka</v>
      </c>
      <c r="C27" s="38" cm="1">
        <f t="array" ref="C27">_xlfn._xlws.SORT(SUMIF(salesdata[State],B27,salesdata[Sales_Cr]),,-1)</f>
        <v>3.8444302710000038</v>
      </c>
      <c r="D27">
        <f t="shared" si="0"/>
        <v>24</v>
      </c>
      <c r="E27" s="53">
        <f t="shared" si="1"/>
        <v>3.4381699133045042E-2</v>
      </c>
      <c r="F27" s="54">
        <f t="shared" si="2"/>
        <v>0.89170050907369058</v>
      </c>
    </row>
    <row r="28" spans="2:6">
      <c r="B28" s="13" t="str">
        <v>Chhattisgarh</v>
      </c>
      <c r="C28" s="38" cm="1">
        <f t="array" ref="C28">_xlfn._xlws.SORT(SUMIF(salesdata[State],B28,salesdata[Sales_Cr]),,-1)</f>
        <v>4.2857545270000035</v>
      </c>
      <c r="D28">
        <f t="shared" si="0"/>
        <v>3</v>
      </c>
      <c r="E28" s="53">
        <f t="shared" si="1"/>
        <v>3.8328572068773964E-2</v>
      </c>
      <c r="F28" s="54">
        <f t="shared" si="2"/>
        <v>0.99406393772274337</v>
      </c>
    </row>
    <row r="29" spans="2:6">
      <c r="B29" s="13" t="str">
        <v>Bihar</v>
      </c>
      <c r="C29" s="38" cm="1">
        <f t="array" ref="C29">_xlfn._xlws.SORT(SUMIF(salesdata[State],B29,salesdata[Sales_Cr]),,-1)</f>
        <v>4.1669240440000008</v>
      </c>
      <c r="D29">
        <f t="shared" si="0"/>
        <v>7</v>
      </c>
      <c r="E29" s="53">
        <f t="shared" si="1"/>
        <v>3.7265841410044194E-2</v>
      </c>
      <c r="F29" s="54">
        <f t="shared" si="2"/>
        <v>0.96650167369005158</v>
      </c>
    </row>
    <row r="30" spans="2:6">
      <c r="B30" s="13" t="str">
        <v>Madhya Pradesh</v>
      </c>
      <c r="C30" s="38" cm="1">
        <f t="array" ref="C30">_xlfn._xlws.SORT(SUMIF(salesdata[State],B30,salesdata[Sales_Cr]),,-1)</f>
        <v>3.9961650610000019</v>
      </c>
      <c r="D30">
        <f t="shared" si="0"/>
        <v>12</v>
      </c>
      <c r="E30" s="53">
        <f t="shared" si="1"/>
        <v>3.5738701219192565E-2</v>
      </c>
      <c r="F30" s="54">
        <f t="shared" si="2"/>
        <v>0.92689479794084007</v>
      </c>
    </row>
    <row r="31" spans="2:6">
      <c r="B31" s="13" t="str">
        <v>Kerala</v>
      </c>
      <c r="C31" s="38" cm="1">
        <f t="array" ref="C31">_xlfn._xlws.SORT(SUMIF(salesdata[State],B31,salesdata[Sales_Cr]),,-1)</f>
        <v>3.9279218920000005</v>
      </c>
      <c r="D31">
        <f t="shared" si="0"/>
        <v>17</v>
      </c>
      <c r="E31" s="53">
        <f t="shared" si="1"/>
        <v>3.5128385531548872E-2</v>
      </c>
      <c r="F31" s="54">
        <f t="shared" si="2"/>
        <v>0.91106606279713453</v>
      </c>
    </row>
    <row r="32" spans="2:6">
      <c r="B32" s="13" t="str">
        <v>Jharkhand</v>
      </c>
      <c r="C32" s="38" cm="1">
        <f t="array" ref="C32">_xlfn._xlws.SORT(SUMIF(salesdata[State],B32,salesdata[Sales_Cr]),,-1)</f>
        <v>3.9606674069999985</v>
      </c>
      <c r="D32">
        <f t="shared" si="0"/>
        <v>15</v>
      </c>
      <c r="E32" s="53">
        <f t="shared" si="1"/>
        <v>3.5421236842490635E-2</v>
      </c>
      <c r="F32" s="54">
        <f t="shared" si="2"/>
        <v>0.91866125645057106</v>
      </c>
    </row>
    <row r="33" spans="2:6">
      <c r="B33" s="13" t="str">
        <v>Uttarakhand</v>
      </c>
      <c r="C33" s="38" cm="1">
        <f t="array" ref="C33">_xlfn._xlws.SORT(SUMIF(salesdata[State],B33,salesdata[Sales_Cr]),,-1)</f>
        <v>3.7633617480000021</v>
      </c>
      <c r="D33">
        <f t="shared" si="0"/>
        <v>26</v>
      </c>
      <c r="E33" s="53">
        <f t="shared" si="1"/>
        <v>3.3656683104539634E-2</v>
      </c>
      <c r="F33" s="54">
        <f t="shared" si="2"/>
        <v>0.87289698341886057</v>
      </c>
    </row>
    <row r="34" spans="2:6">
      <c r="B34" s="55" t="str">
        <v>Meghalaya</v>
      </c>
      <c r="C34" s="56" cm="1">
        <f t="array" ref="C34">_xlfn._xlws.SORT(SUMIF(salesdata[State],B34,salesdata[Sales_Cr]),,-1)</f>
        <v>4.2773152960000003</v>
      </c>
      <c r="D34" s="11">
        <f t="shared" si="0"/>
        <v>4</v>
      </c>
      <c r="E34" s="57">
        <f t="shared" si="1"/>
        <v>3.8253097920277861E-2</v>
      </c>
      <c r="F34" s="58">
        <f t="shared" si="2"/>
        <v>0.99210649122263139</v>
      </c>
    </row>
  </sheetData>
  <sortState xmlns:xlrd2="http://schemas.microsoft.com/office/spreadsheetml/2017/richdata2" ref="D7:D34">
    <sortCondition ref="D7:D34"/>
  </sortState>
  <mergeCells count="1">
    <mergeCell ref="A1:H1"/>
  </mergeCells>
  <conditionalFormatting sqref="C7:C34">
    <cfRule type="colorScale" priority="8">
      <colorScale>
        <cfvo type="min"/>
        <cfvo type="max"/>
        <color rgb="FFFCFCFF"/>
        <color rgb="FF63BE7B"/>
      </colorScale>
    </cfRule>
  </conditionalFormatting>
  <conditionalFormatting sqref="D4">
    <cfRule type="cellIs" dxfId="7" priority="9" operator="between">
      <formula>3.5</formula>
      <formula>4</formula>
    </cfRule>
    <cfRule type="cellIs" priority="10" operator="between">
      <formula>3.5</formula>
      <formula>4</formula>
    </cfRule>
    <cfRule type="cellIs" dxfId="6" priority="11" operator="greaterThan">
      <formula>4</formula>
    </cfRule>
    <cfRule type="cellIs" dxfId="5" priority="12" operator="greaterThan">
      <formula>4</formula>
    </cfRule>
  </conditionalFormatting>
  <conditionalFormatting sqref="D7:D34">
    <cfRule type="cellIs" dxfId="4" priority="1" operator="equal">
      <formula>3</formula>
    </cfRule>
    <cfRule type="cellIs" priority="2" operator="equal">
      <formula>3</formula>
    </cfRule>
    <cfRule type="cellIs" dxfId="3" priority="3" operator="equal">
      <formula>2</formula>
    </cfRule>
    <cfRule type="cellIs" dxfId="2" priority="4" operator="equal">
      <formula>1</formula>
    </cfRule>
  </conditionalFormatting>
  <conditionalFormatting sqref="E4">
    <cfRule type="expression" dxfId="1" priority="5">
      <formula>$E$4=1</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7E9A040-2A15-4A81-8553-46B37053B4EC}">
          <x14:formula1>
            <xm:f>salesdata!$N:$N</xm:f>
          </x14:formula1>
          <xm:sqref>C4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7F641-D110-4553-A0FB-5710A234B3CF}">
  <dimension ref="A1:L14"/>
  <sheetViews>
    <sheetView workbookViewId="0">
      <selection activeCell="H19" sqref="H19"/>
    </sheetView>
  </sheetViews>
  <sheetFormatPr defaultRowHeight="14.4"/>
  <cols>
    <col min="2" max="2" width="23.21875" customWidth="1"/>
    <col min="3" max="3" width="12.5546875" customWidth="1"/>
    <col min="4" max="4" width="11.5546875" customWidth="1"/>
    <col min="5" max="5" width="11.21875" customWidth="1"/>
    <col min="6" max="6" width="9.44140625" customWidth="1"/>
    <col min="7" max="7" width="20.88671875" customWidth="1"/>
    <col min="8" max="8" width="11.21875" customWidth="1"/>
  </cols>
  <sheetData>
    <row r="1" spans="1:12" ht="23.4">
      <c r="A1" s="101" t="s">
        <v>22411</v>
      </c>
      <c r="B1" s="101"/>
      <c r="C1" s="101"/>
      <c r="D1" s="101"/>
      <c r="E1" s="101"/>
      <c r="F1" s="101"/>
      <c r="G1" s="101"/>
      <c r="H1" s="101"/>
    </row>
    <row r="3" spans="1:12" ht="18">
      <c r="A3" s="63">
        <v>1</v>
      </c>
      <c r="B3" s="59" t="s">
        <v>22412</v>
      </c>
      <c r="C3" s="60">
        <f>AVERAGE(salesdata[Review_Rating])</f>
        <v>3.0401333333333334</v>
      </c>
    </row>
    <row r="4" spans="1:12" ht="18">
      <c r="A4" s="63">
        <v>2</v>
      </c>
      <c r="B4" s="59" t="s">
        <v>22413</v>
      </c>
      <c r="C4" s="61">
        <f>COUNTIF(salesdata[Review_Rating],5)</f>
        <v>3128</v>
      </c>
    </row>
    <row r="5" spans="1:12" ht="18">
      <c r="A5" s="63">
        <v>3</v>
      </c>
      <c r="B5" s="59" t="s">
        <v>22414</v>
      </c>
      <c r="C5" s="61">
        <f>COUNTIF(salesdata[Review_Rating],1)</f>
        <v>2839</v>
      </c>
    </row>
    <row r="6" spans="1:12" ht="18">
      <c r="A6" s="63">
        <v>4</v>
      </c>
      <c r="B6" s="59" t="s">
        <v>22415</v>
      </c>
      <c r="C6" s="62">
        <f>AVERAGEIFS(salesdata[Total_Sales_INR],salesdata[Review_Rating],"&gt;="&amp;4)</f>
        <v>74790.199608130089</v>
      </c>
    </row>
    <row r="9" spans="1:12" ht="15.6">
      <c r="B9" s="67" t="s">
        <v>22416</v>
      </c>
      <c r="C9" s="67" t="s">
        <v>22417</v>
      </c>
      <c r="D9" s="67" t="s">
        <v>22418</v>
      </c>
      <c r="E9" s="67" t="s">
        <v>22372</v>
      </c>
      <c r="F9" s="67" t="s">
        <v>22419</v>
      </c>
      <c r="G9" s="67" t="s">
        <v>22420</v>
      </c>
      <c r="J9" s="70" t="s">
        <v>22421</v>
      </c>
      <c r="K9" s="70" t="s">
        <v>22422</v>
      </c>
      <c r="L9" s="70" t="s">
        <v>22428</v>
      </c>
    </row>
    <row r="10" spans="1:12">
      <c r="B10" s="100" t="str" cm="1">
        <f t="array" ref="B10:B14">_xlfn.UNIQUE(salesdata[Product_Category])</f>
        <v>Home &amp; Kitchen</v>
      </c>
      <c r="C10" s="64">
        <f>COUNTIFS(salesdata[Review_Rating],5,salesdata[Product_Category],B10)</f>
        <v>625</v>
      </c>
      <c r="D10" s="64">
        <f>COUNTIFS(salesdata[Review_Rating],1,salesdata[Product_Category],B10)</f>
        <v>539</v>
      </c>
      <c r="E10" s="65">
        <f>AVERAGEIF(salesdata[Product_Category],B10,salesdata[Review_Rating])</f>
        <v>3.0642611683848799</v>
      </c>
      <c r="F10" s="64" t="str" cm="1">
        <f t="array" ref="F10">_xlfn.IFS(E10&gt;=4,"Positive", E10&gt;=3,"Neutral",E10&lt;3,"Negative")</f>
        <v>Neutral</v>
      </c>
      <c r="G10" s="66">
        <f>AVERAGEIFS(salesdata[Total_Sales_INR],salesdata[Review_Rating],"&gt;="&amp;4,salesdata[Product_Category],B10)</f>
        <v>74204.335998336086</v>
      </c>
      <c r="J10" s="69" t="s">
        <v>22423</v>
      </c>
      <c r="K10" s="6">
        <f>COUNTIF(salesdata[Review_Rating],5)</f>
        <v>3128</v>
      </c>
      <c r="L10" s="9">
        <f>K10/SUM($K$10:$K$14)</f>
        <v>0.20853333333333332</v>
      </c>
    </row>
    <row r="11" spans="1:12">
      <c r="B11" s="100" t="str">
        <v>Beauty</v>
      </c>
      <c r="C11" s="64">
        <f>COUNTIFS(salesdata[Review_Rating],5,salesdata[Product_Category],B11)</f>
        <v>620</v>
      </c>
      <c r="D11" s="64">
        <f>COUNTIFS(salesdata[Review_Rating],1,salesdata[Product_Category],B11)</f>
        <v>570</v>
      </c>
      <c r="E11" s="65">
        <f>AVERAGEIF(salesdata[Product_Category],B11,salesdata[Review_Rating])</f>
        <v>3.0367033700367032</v>
      </c>
      <c r="F11" s="64" t="str" cm="1">
        <f t="array" ref="F11">_xlfn.IFS(E11&gt;=4,"Positive", E11&gt;=3,"Neutral",E11&lt;3,"Negative")</f>
        <v>Neutral</v>
      </c>
      <c r="G11" s="66">
        <f>AVERAGEIFS(salesdata[Total_Sales_INR],salesdata[Review_Rating],"&gt;="&amp;4,salesdata[Product_Category],B11)</f>
        <v>74662.967264610503</v>
      </c>
      <c r="J11" s="68" t="s">
        <v>22424</v>
      </c>
      <c r="K11" s="6">
        <f>COUNTIF(salesdata[Review_Rating],4)</f>
        <v>3022</v>
      </c>
      <c r="L11" s="9">
        <f t="shared" ref="L11:L14" si="0">K11/SUM($K$10:$K$14)</f>
        <v>0.20146666666666666</v>
      </c>
    </row>
    <row r="12" spans="1:12">
      <c r="B12" s="100" t="str">
        <v>Electronics</v>
      </c>
      <c r="C12" s="64">
        <f>COUNTIFS(salesdata[Review_Rating],5,salesdata[Product_Category],B12)</f>
        <v>667</v>
      </c>
      <c r="D12" s="64">
        <f>COUNTIFS(salesdata[Review_Rating],1,salesdata[Product_Category],B12)</f>
        <v>557</v>
      </c>
      <c r="E12" s="65">
        <f>AVERAGEIF(salesdata[Product_Category],B12,salesdata[Review_Rating])</f>
        <v>3.0711462450592886</v>
      </c>
      <c r="F12" s="64" t="str" cm="1">
        <f t="array" ref="F12">_xlfn.IFS(E12&gt;=4,"Positive", E12&gt;=3,"Neutral",E12&lt;3,"Negative")</f>
        <v>Neutral</v>
      </c>
      <c r="G12" s="66">
        <f>AVERAGEIFS(salesdata[Total_Sales_INR],salesdata[Review_Rating],"&gt;="&amp;4,salesdata[Product_Category],B12)</f>
        <v>74557.039858490622</v>
      </c>
      <c r="J12" s="68" t="s">
        <v>22425</v>
      </c>
      <c r="K12" s="6">
        <f>COUNTIF(salesdata[Review_Rating],3)</f>
        <v>3013</v>
      </c>
      <c r="L12" s="9">
        <f t="shared" si="0"/>
        <v>0.20086666666666667</v>
      </c>
    </row>
    <row r="13" spans="1:12">
      <c r="B13" s="100" t="str">
        <v>Clothing</v>
      </c>
      <c r="C13" s="64">
        <f>COUNTIFS(salesdata[Review_Rating],5,salesdata[Product_Category],B13)</f>
        <v>625</v>
      </c>
      <c r="D13" s="64">
        <f>COUNTIFS(salesdata[Review_Rating],1,salesdata[Product_Category],B13)</f>
        <v>609</v>
      </c>
      <c r="E13" s="65">
        <f>AVERAGEIF(salesdata[Product_Category],B13,salesdata[Review_Rating])</f>
        <v>2.9973527465254799</v>
      </c>
      <c r="F13" s="64" t="str" cm="1">
        <f t="array" ref="F13">_xlfn.IFS(E13&gt;=4,"Positive", E13&gt;=3,"Neutral",E13&lt;3,"Negative")</f>
        <v>Negative</v>
      </c>
      <c r="G13" s="66">
        <f>AVERAGEIFS(salesdata[Total_Sales_INR],salesdata[Review_Rating],"&gt;="&amp;4,salesdata[Product_Category],B13)</f>
        <v>74593.565137844678</v>
      </c>
      <c r="J13" s="68" t="s">
        <v>22426</v>
      </c>
      <c r="K13" s="6">
        <f>COUNTIF(salesdata[Review_Rating],2)</f>
        <v>2998</v>
      </c>
      <c r="L13" s="9">
        <f t="shared" si="0"/>
        <v>0.19986666666666666</v>
      </c>
    </row>
    <row r="14" spans="1:12">
      <c r="B14" s="100" t="str">
        <v>Books</v>
      </c>
      <c r="C14" s="64">
        <f>COUNTIFS(salesdata[Review_Rating],5,salesdata[Product_Category],B14)</f>
        <v>591</v>
      </c>
      <c r="D14" s="64">
        <f>COUNTIFS(salesdata[Review_Rating],1,salesdata[Product_Category],B14)</f>
        <v>564</v>
      </c>
      <c r="E14" s="65">
        <f>AVERAGEIF(salesdata[Product_Category],B14,salesdata[Review_Rating])</f>
        <v>3.0319604612850082</v>
      </c>
      <c r="F14" s="64" t="str" cm="1">
        <f t="array" ref="F14">_xlfn.IFS(E14&gt;=4,"Positive", E14&gt;=3,"Neutral",E14&lt;3,"Negative")</f>
        <v>Neutral</v>
      </c>
      <c r="G14" s="66">
        <f>AVERAGEIFS(salesdata[Total_Sales_INR],salesdata[Review_Rating],"&gt;="&amp;4,salesdata[Product_Category],B14)</f>
        <v>75907.207602245428</v>
      </c>
      <c r="J14" s="68" t="s">
        <v>22427</v>
      </c>
      <c r="K14" s="6">
        <f>COUNTIF(salesdata[Review_Rating],1)</f>
        <v>2839</v>
      </c>
      <c r="L14" s="9">
        <f t="shared" si="0"/>
        <v>0.18926666666666667</v>
      </c>
    </row>
  </sheetData>
  <mergeCells count="1">
    <mergeCell ref="A1:H1"/>
  </mergeCells>
  <conditionalFormatting sqref="D10:D14">
    <cfRule type="iconSet" priority="3">
      <iconSet iconSet="4RedToBlack">
        <cfvo type="percent" val="0"/>
        <cfvo type="percent" val="25"/>
        <cfvo type="percent" val="50"/>
        <cfvo type="percent" val="75"/>
      </iconSet>
    </cfRule>
  </conditionalFormatting>
  <conditionalFormatting sqref="E10:E14">
    <cfRule type="colorScale" priority="6">
      <colorScale>
        <cfvo type="min"/>
        <cfvo type="max"/>
        <color rgb="FFF8696B"/>
        <color rgb="FFFCFCFF"/>
      </colorScale>
    </cfRule>
  </conditionalFormatting>
  <conditionalFormatting sqref="G10:G14">
    <cfRule type="colorScale" priority="1">
      <colorScale>
        <cfvo type="min"/>
        <cfvo type="max"/>
        <color rgb="FFFCFCFF"/>
        <color rgb="FF63BE7B"/>
      </colorScale>
    </cfRule>
  </conditionalFormatting>
  <conditionalFormatting sqref="K10:K14">
    <cfRule type="dataBar" priority="5">
      <dataBar>
        <cfvo type="min"/>
        <cfvo type="max"/>
        <color rgb="FF63C384"/>
      </dataBar>
      <extLst>
        <ext xmlns:x14="http://schemas.microsoft.com/office/spreadsheetml/2009/9/main" uri="{B025F937-C7B1-47D3-B67F-A62EFF666E3E}">
          <x14:id>{32AA5DB0-3C9B-4002-B3DC-D25C7C1E9B5E}</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2" id="{9C425637-822B-40D6-BD9F-6300A47CE812}">
            <x14:iconSet iconSet="4TrafficLights" custom="1">
              <x14:cfvo type="percent">
                <xm:f>0</xm:f>
              </x14:cfvo>
              <x14:cfvo type="percent">
                <xm:f>25</xm:f>
              </x14:cfvo>
              <x14:cfvo type="percent">
                <xm:f>50</xm:f>
              </x14:cfvo>
              <x14:cfvo type="percent">
                <xm:f>75</xm:f>
              </x14:cfvo>
              <x14:cfIcon iconSet="4TrafficLights" iconId="0"/>
              <x14:cfIcon iconSet="4RedToBlack" iconId="1"/>
              <x14:cfIcon iconSet="3TrafficLights1" iconId="1"/>
              <x14:cfIcon iconSet="3TrafficLights1" iconId="2"/>
            </x14:iconSet>
          </x14:cfRule>
          <xm:sqref>C10:C14</xm:sqref>
        </x14:conditionalFormatting>
        <x14:conditionalFormatting xmlns:xm="http://schemas.microsoft.com/office/excel/2006/main">
          <x14:cfRule type="dataBar" id="{32AA5DB0-3C9B-4002-B3DC-D25C7C1E9B5E}">
            <x14:dataBar minLength="0" maxLength="100" border="1" negativeBarBorderColorSameAsPositive="0">
              <x14:cfvo type="autoMin"/>
              <x14:cfvo type="autoMax"/>
              <x14:borderColor rgb="FF63C384"/>
              <x14:negativeFillColor rgb="FFFF0000"/>
              <x14:negativeBorderColor rgb="FFFF0000"/>
              <x14:axisColor rgb="FF000000"/>
            </x14:dataBar>
          </x14:cfRule>
          <xm:sqref>K10:K14</xm:sqref>
        </x14:conditionalFormatting>
        <x14:conditionalFormatting xmlns:xm="http://schemas.microsoft.com/office/excel/2006/main">
          <x14:cfRule type="iconSet" priority="4" id="{72044515-B506-4E1B-B617-5C8EE743328D}">
            <x14:iconSet iconSet="3Stars">
              <x14:cfvo type="percent">
                <xm:f>0</xm:f>
              </x14:cfvo>
              <x14:cfvo type="percent">
                <xm:f>33</xm:f>
              </x14:cfvo>
              <x14:cfvo type="percent">
                <xm:f>67</xm:f>
              </x14:cfvo>
            </x14:iconSet>
          </x14:cfRule>
          <xm:sqref>L10:L14</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8BAA0-5646-470B-87C5-F5B71B020448}">
  <dimension ref="A1:H14"/>
  <sheetViews>
    <sheetView workbookViewId="0">
      <selection activeCell="G21" sqref="G21"/>
    </sheetView>
  </sheetViews>
  <sheetFormatPr defaultRowHeight="14.4"/>
  <cols>
    <col min="2" max="2" width="19.6640625" customWidth="1"/>
    <col min="3" max="3" width="18.6640625" customWidth="1"/>
    <col min="4" max="4" width="10.33203125" customWidth="1"/>
    <col min="5" max="5" width="11" customWidth="1"/>
    <col min="6" max="6" width="14.21875" customWidth="1"/>
    <col min="7" max="7" width="15.44140625" customWidth="1"/>
    <col min="8" max="8" width="9.33203125" customWidth="1"/>
  </cols>
  <sheetData>
    <row r="1" spans="1:8" ht="23.4">
      <c r="A1" s="101" t="s">
        <v>22429</v>
      </c>
      <c r="B1" s="101"/>
      <c r="C1" s="101"/>
      <c r="D1" s="101"/>
      <c r="E1" s="101"/>
      <c r="F1" s="101"/>
      <c r="G1" s="101"/>
      <c r="H1" s="101"/>
    </row>
    <row r="3" spans="1:8" ht="15.6">
      <c r="A3" s="71">
        <v>1</v>
      </c>
      <c r="B3" s="71" t="s">
        <v>22430</v>
      </c>
      <c r="C3" s="72">
        <f>COUNTIF(salesdata[Delivery_Status],"Delivered")</f>
        <v>5075</v>
      </c>
    </row>
    <row r="4" spans="1:8" ht="15.6">
      <c r="A4" s="71">
        <v>2</v>
      </c>
      <c r="B4" s="71" t="s">
        <v>22431</v>
      </c>
      <c r="C4" s="72">
        <f>COUNTIF(salesdata[Delivery_Status],"Pending")</f>
        <v>5044</v>
      </c>
    </row>
    <row r="5" spans="1:8" ht="15.6">
      <c r="A5" s="71">
        <v>3</v>
      </c>
      <c r="B5" s="71" t="s">
        <v>22432</v>
      </c>
      <c r="C5" s="72">
        <f>COUNTIF(salesdata[Delivery_Status],"Returned")</f>
        <v>4881</v>
      </c>
    </row>
    <row r="6" spans="1:8" ht="15.6">
      <c r="A6" s="71">
        <v>4</v>
      </c>
      <c r="B6" s="71" t="s">
        <v>22433</v>
      </c>
      <c r="C6" s="73">
        <f>SUMIF(salesdata[Delivery_Status],"Delivered",salesdata[Sales_Cr])</f>
        <v>37.874903526000075</v>
      </c>
    </row>
    <row r="7" spans="1:8" ht="15.6">
      <c r="A7" s="71">
        <v>5</v>
      </c>
      <c r="B7" s="71" t="s">
        <v>22434</v>
      </c>
      <c r="C7" s="74" t="str">
        <f>IF(COUNTIF(salesdata[Delivery_Status],"Returned")/COUNTA(salesdata[Delivery_Status])&gt;0.3,"High Return Risk","Normal")</f>
        <v>High Return Risk</v>
      </c>
    </row>
    <row r="9" spans="1:8" ht="15.6">
      <c r="B9" s="76" t="s">
        <v>22416</v>
      </c>
      <c r="C9" s="76" t="s">
        <v>35</v>
      </c>
      <c r="D9" s="76" t="s">
        <v>72</v>
      </c>
      <c r="E9" s="76" t="s">
        <v>19</v>
      </c>
      <c r="F9" s="76" t="s">
        <v>22435</v>
      </c>
      <c r="G9" s="76" t="s">
        <v>22366</v>
      </c>
      <c r="H9" s="75"/>
    </row>
    <row r="10" spans="1:8" ht="15.6">
      <c r="B10" s="59" t="str" cm="1">
        <f t="array" ref="B10:B14">_xlfn.UNIQUE(salesdata[Product_Category])</f>
        <v>Home &amp; Kitchen</v>
      </c>
      <c r="C10" s="64">
        <f>COUNTIFS(salesdata[Product_Category],B10,salesdata[Delivery_Status],"Delivered")</f>
        <v>988</v>
      </c>
      <c r="D10" s="64">
        <f>COUNTIFS(salesdata[Product_Category],B10,salesdata[Delivery_Status],"Pending")</f>
        <v>1012</v>
      </c>
      <c r="E10" s="64">
        <f>COUNTIFS(salesdata[Product_Category],B10,salesdata[Delivery_Status],"Returned")</f>
        <v>910</v>
      </c>
      <c r="F10" s="77">
        <f>SUMIFS(salesdata[Sales_Cr],salesdata[Delivery_Status],"Returned",salesdata[Product_Category],B10)</f>
        <v>6.8256285589999957</v>
      </c>
      <c r="G10" s="78">
        <f>E10/COUNTIF(salesdata[Product_Category],B10)</f>
        <v>0.3127147766323024</v>
      </c>
    </row>
    <row r="11" spans="1:8" ht="15.6">
      <c r="B11" s="59" t="str">
        <v>Beauty</v>
      </c>
      <c r="C11" s="64">
        <f>COUNTIFS(salesdata[Product_Category],B11,salesdata[Delivery_Status],"Delivered")</f>
        <v>1072</v>
      </c>
      <c r="D11" s="64">
        <f>COUNTIFS(salesdata[Product_Category],B11,salesdata[Delivery_Status],"Pending")</f>
        <v>971</v>
      </c>
      <c r="E11" s="64">
        <f>COUNTIFS(salesdata[Product_Category],B11,salesdata[Delivery_Status],"Returned")</f>
        <v>954</v>
      </c>
      <c r="F11" s="77">
        <f>SUMIFS(salesdata[Sales_Cr],salesdata[Delivery_Status],"Returned",salesdata[Product_Category],B11)</f>
        <v>7.169712140000013</v>
      </c>
      <c r="G11" s="78">
        <f>E11/COUNTIF(salesdata[Product_Category],B11)</f>
        <v>0.31831831831831831</v>
      </c>
    </row>
    <row r="12" spans="1:8" ht="15.6">
      <c r="B12" s="59" t="str">
        <v>Electronics</v>
      </c>
      <c r="C12" s="64">
        <f>COUNTIFS(salesdata[Product_Category],B12,salesdata[Delivery_Status],"Delivered")</f>
        <v>1007</v>
      </c>
      <c r="D12" s="64">
        <f>COUNTIFS(salesdata[Product_Category],B12,salesdata[Delivery_Status],"Pending")</f>
        <v>1023</v>
      </c>
      <c r="E12" s="64">
        <f>COUNTIFS(salesdata[Product_Category],B12,salesdata[Delivery_Status],"Returned")</f>
        <v>1006</v>
      </c>
      <c r="F12" s="77">
        <f>SUMIFS(salesdata[Sales_Cr],salesdata[Delivery_Status],"Returned",salesdata[Product_Category],B12)</f>
        <v>7.5340240570000097</v>
      </c>
      <c r="G12" s="78">
        <f>E12/COUNTIF(salesdata[Product_Category],B12)</f>
        <v>0.33135704874835309</v>
      </c>
    </row>
    <row r="13" spans="1:8" ht="15.6">
      <c r="B13" s="59" t="str">
        <v>Clothing</v>
      </c>
      <c r="C13" s="64">
        <f>COUNTIFS(salesdata[Product_Category],B13,salesdata[Delivery_Status],"Delivered")</f>
        <v>991</v>
      </c>
      <c r="D13" s="64">
        <f>COUNTIFS(salesdata[Product_Category],B13,salesdata[Delivery_Status],"Pending")</f>
        <v>1049</v>
      </c>
      <c r="E13" s="64">
        <f>COUNTIFS(salesdata[Product_Category],B13,salesdata[Delivery_Status],"Returned")</f>
        <v>982</v>
      </c>
      <c r="F13" s="77">
        <f>SUMIFS(salesdata[Sales_Cr],salesdata[Delivery_Status],"Returned",salesdata[Product_Category],B13)</f>
        <v>7.2048180569999953</v>
      </c>
      <c r="G13" s="78">
        <f>E13/COUNTIF(salesdata[Product_Category],B13)</f>
        <v>0.32495036399735272</v>
      </c>
    </row>
    <row r="14" spans="1:8" ht="15.6">
      <c r="B14" s="59" t="str">
        <v>Books</v>
      </c>
      <c r="C14" s="64">
        <f>COUNTIFS(salesdata[Product_Category],B14,salesdata[Delivery_Status],"Delivered")</f>
        <v>1017</v>
      </c>
      <c r="D14" s="64">
        <f>COUNTIFS(salesdata[Product_Category],B14,salesdata[Delivery_Status],"Pending")</f>
        <v>989</v>
      </c>
      <c r="E14" s="64">
        <f>COUNTIFS(salesdata[Product_Category],B14,salesdata[Delivery_Status],"Returned")</f>
        <v>1029</v>
      </c>
      <c r="F14" s="77">
        <f>SUMIFS(salesdata[Sales_Cr],salesdata[Delivery_Status],"Returned",salesdata[Product_Category],B14)</f>
        <v>7.5856807169999945</v>
      </c>
      <c r="G14" s="78">
        <f>E14/COUNTIF(salesdata[Product_Category],B14)</f>
        <v>0.33904448105436574</v>
      </c>
    </row>
  </sheetData>
  <mergeCells count="1">
    <mergeCell ref="A1:H1"/>
  </mergeCells>
  <conditionalFormatting sqref="D10:D14">
    <cfRule type="iconSet" priority="4">
      <iconSet reverse="1">
        <cfvo type="percent" val="0"/>
        <cfvo type="percent" val="33"/>
        <cfvo type="percent" val="67"/>
      </iconSet>
    </cfRule>
    <cfRule type="iconSet" priority="5">
      <iconSet>
        <cfvo type="percent" val="0"/>
        <cfvo type="percent" val="33"/>
        <cfvo type="percent" val="67"/>
      </iconSet>
    </cfRule>
  </conditionalFormatting>
  <conditionalFormatting sqref="E10:E14">
    <cfRule type="colorScale" priority="15">
      <colorScale>
        <cfvo type="min"/>
        <cfvo type="max"/>
        <color rgb="FFFCFCFF"/>
        <color rgb="FFF8696B"/>
      </colorScale>
    </cfRule>
  </conditionalFormatting>
  <conditionalFormatting sqref="F10:F14">
    <cfRule type="top10" dxfId="0" priority="10" rank="2"/>
  </conditionalFormatting>
  <conditionalFormatting sqref="G10:G14">
    <cfRule type="colorScale" priority="1">
      <colorScale>
        <cfvo type="min"/>
        <cfvo type="max"/>
        <color rgb="FFFCFCFF"/>
        <color rgb="FFF8696B"/>
      </colorScale>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6" id="{836782BF-C4A6-439D-B702-24F90306657B}">
            <x14:iconSet custom="1">
              <x14:cfvo type="percent">
                <xm:f>0</xm:f>
              </x14:cfvo>
              <x14:cfvo type="percent">
                <xm:f>33</xm:f>
              </x14:cfvo>
              <x14:cfvo type="percent">
                <xm:f>67</xm:f>
              </x14:cfvo>
              <x14:cfIcon iconSet="4RedToBlack" iconId="1"/>
              <x14:cfIcon iconSet="3TrafficLights1" iconId="1"/>
              <x14:cfIcon iconSet="3TrafficLights1" iconId="2"/>
            </x14:iconSet>
          </x14:cfRule>
          <x14:cfRule type="iconSet" priority="8" id="{2FC44366-D5B4-4EF2-A381-D2E13A86CEE0}">
            <x14:iconSet iconSet="4TrafficLights" custom="1">
              <x14:cfvo type="percent">
                <xm:f>0</xm:f>
              </x14:cfvo>
              <x14:cfvo type="percent">
                <xm:f>25</xm:f>
              </x14:cfvo>
              <x14:cfvo type="percent">
                <xm:f>50</xm:f>
              </x14:cfvo>
              <x14:cfvo type="percent">
                <xm:f>75</xm:f>
              </x14:cfvo>
              <x14:cfIcon iconSet="4TrafficLights" iconId="0"/>
              <x14:cfIcon iconSet="4RedToBlack" iconId="1"/>
              <x14:cfIcon iconSet="3TrafficLights1" iconId="1"/>
              <x14:cfIcon iconSet="3TrafficLights1" iconId="2"/>
            </x14:iconSet>
          </x14:cfRule>
          <x14:cfRule type="iconSet" priority="9" id="{DE387FD6-6143-48E0-990E-A5E2D9791092}">
            <x14:iconSet iconSet="4TrafficLights" custom="1">
              <x14:cfvo type="percent">
                <xm:f>0</xm:f>
              </x14:cfvo>
              <x14:cfvo type="percent">
                <xm:f>25</xm:f>
              </x14:cfvo>
              <x14:cfvo type="percent">
                <xm:f>50</xm:f>
              </x14:cfvo>
              <x14:cfvo type="percent">
                <xm:f>75</xm:f>
              </x14:cfvo>
              <x14:cfIcon iconSet="3TrafficLights1" iconId="2"/>
              <x14:cfIcon iconSet="3TrafficLights1" iconId="1"/>
              <x14:cfIcon iconSet="4RedToBlack" iconId="1"/>
              <x14:cfIcon iconSet="4TrafficLights" iconId="0"/>
            </x14:iconSet>
          </x14:cfRule>
          <xm:sqref>C10:C14</xm:sqref>
        </x14:conditionalFormatting>
        <x14:conditionalFormatting xmlns:xm="http://schemas.microsoft.com/office/excel/2006/main">
          <x14:cfRule type="iconSet" priority="2" id="{83C2C609-5708-43CB-85BB-A79A3C426632}">
            <x14:iconSet custom="1">
              <x14:cfvo type="percent">
                <xm:f>0</xm:f>
              </x14:cfvo>
              <x14:cfvo type="percent">
                <xm:f>33</xm:f>
              </x14:cfvo>
              <x14:cfvo type="percent">
                <xm:f>67</xm:f>
              </x14:cfvo>
              <x14:cfIcon iconSet="4RedToBlack" iconId="1"/>
              <x14:cfIcon iconSet="3TrafficLights1" iconId="1"/>
              <x14:cfIcon iconSet="3TrafficLights1" iconId="0"/>
            </x14:iconSet>
          </x14:cfRule>
          <x14:cfRule type="iconSet" priority="3" id="{E12C845C-B95F-4AAA-B5C8-F1D6E6208F72}">
            <x14:iconSet custom="1">
              <x14:cfvo type="percent">
                <xm:f>0</xm:f>
              </x14:cfvo>
              <x14:cfvo type="percent">
                <xm:f>33</xm:f>
              </x14:cfvo>
              <x14:cfvo type="percent">
                <xm:f>67</xm:f>
              </x14:cfvo>
              <x14:cfIcon iconSet="4RedToBlack" iconId="0"/>
              <x14:cfIcon iconSet="3TrafficLights1" iconId="1"/>
              <x14:cfIcon iconSet="3TrafficLights1" iconId="0"/>
            </x14:iconSet>
          </x14:cfRule>
          <xm:sqref>D10:D14</xm:sqref>
        </x14:conditionalFormatting>
        <x14:conditionalFormatting xmlns:xm="http://schemas.microsoft.com/office/excel/2006/main">
          <x14:cfRule type="iconSet" priority="7" id="{13792638-26F6-40FE-88A5-E3703BA6507A}">
            <x14:iconSet custom="1">
              <x14:cfvo type="percent">
                <xm:f>0</xm:f>
              </x14:cfvo>
              <x14:cfvo type="percent">
                <xm:f>33</xm:f>
              </x14:cfvo>
              <x14:cfvo type="percent">
                <xm:f>67</xm:f>
              </x14:cfvo>
              <x14:cfIcon iconSet="4RedToBlack" iconId="1"/>
              <x14:cfIcon iconSet="3TrafficLights1" iconId="1"/>
              <x14:cfIcon iconSet="3TrafficLights1" iconId="2"/>
            </x14:iconSet>
          </x14:cfRule>
          <xm:sqref>G22</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8D987-287A-44DC-9041-8DB7660FD80C}">
  <dimension ref="A1:H11"/>
  <sheetViews>
    <sheetView workbookViewId="0">
      <selection activeCell="F19" sqref="F19"/>
    </sheetView>
  </sheetViews>
  <sheetFormatPr defaultRowHeight="14.4"/>
  <cols>
    <col min="2" max="2" width="26" customWidth="1"/>
    <col min="3" max="3" width="16.5546875" customWidth="1"/>
    <col min="4" max="4" width="16.21875" customWidth="1"/>
    <col min="5" max="5" width="13.77734375" customWidth="1"/>
    <col min="6" max="6" width="17.109375" customWidth="1"/>
    <col min="7" max="7" width="17.44140625" customWidth="1"/>
  </cols>
  <sheetData>
    <row r="1" spans="1:8" ht="23.4">
      <c r="A1" s="101" t="s">
        <v>22436</v>
      </c>
      <c r="B1" s="101"/>
      <c r="C1" s="101"/>
      <c r="D1" s="101"/>
      <c r="E1" s="101"/>
      <c r="F1" s="101"/>
      <c r="G1" s="101"/>
      <c r="H1" s="101"/>
    </row>
    <row r="2" spans="1:8">
      <c r="B2" s="95" t="s">
        <v>22442</v>
      </c>
      <c r="C2" s="79" t="str" cm="1">
        <f t="array" ref="C2">_xlfn.XLOOKUP(MAX(E8:E11),E8:E11,_xlfn.ANCHORARRAY(C8))</f>
        <v>Cash on Delivery</v>
      </c>
    </row>
    <row r="3" spans="1:8">
      <c r="B3" s="95" t="s">
        <v>22437</v>
      </c>
      <c r="C3" s="96">
        <f>E10</f>
        <v>3827</v>
      </c>
    </row>
    <row r="4" spans="1:8">
      <c r="B4" s="95" t="s">
        <v>22443</v>
      </c>
      <c r="C4" s="97">
        <f>MAX(F8:F11)</f>
        <v>75497.167223684199</v>
      </c>
    </row>
    <row r="5" spans="1:8">
      <c r="B5" s="95" t="s">
        <v>22438</v>
      </c>
      <c r="C5" s="98">
        <f>(COUNTIF(salesdata[Payment_Method],"UPI")+COUNTIF(salesdata[Payment_Method],"Credit Card")+COUNTIF(salesdata[Payment_Method],"Debit Card"))/COUNTA(salesdata[Payment_Method])</f>
        <v>0.74486666666666668</v>
      </c>
    </row>
    <row r="7" spans="1:8" ht="15.6">
      <c r="B7" s="89" t="s">
        <v>22406</v>
      </c>
      <c r="C7" s="89" t="s">
        <v>22439</v>
      </c>
      <c r="D7" s="89" t="s">
        <v>22364</v>
      </c>
      <c r="E7" s="89" t="s">
        <v>22399</v>
      </c>
      <c r="F7" s="89" t="s">
        <v>22440</v>
      </c>
      <c r="G7" s="89" t="s">
        <v>22441</v>
      </c>
    </row>
    <row r="8" spans="1:8">
      <c r="B8" s="80">
        <f>RANK(E8,$E$8:$E$11,0)</f>
        <v>2</v>
      </c>
      <c r="C8" s="80" t="str" cm="1">
        <f t="array" ref="C8:C11">_xlfn.UNIQUE(salesdata[Payment_Method])</f>
        <v>Credit Card</v>
      </c>
      <c r="D8" s="82">
        <f>SUMIF(salesdata[Payment_Method],C8,salesdata[Sales_Cr])</f>
        <v>28.688923545000051</v>
      </c>
      <c r="E8" s="85">
        <f>COUNTIF(salesdata[Payment_Method],C8)</f>
        <v>3800</v>
      </c>
      <c r="F8" s="88">
        <f>AVERAGEIF(salesdata[Payment_Method],C8,salesdata[Total_Sales_INR])</f>
        <v>75497.167223684199</v>
      </c>
      <c r="G8" s="90">
        <f>E8/COUNTA(salesdata[Payment_Method])</f>
        <v>0.25333333333333335</v>
      </c>
    </row>
    <row r="9" spans="1:8">
      <c r="B9" s="87">
        <f>RANK(E9,$E$8:$E$11,0)</f>
        <v>3</v>
      </c>
      <c r="C9" s="87" t="str">
        <v>Debit Card</v>
      </c>
      <c r="D9" s="92">
        <f>SUMIF(salesdata[Payment_Method],C9,salesdata[Sales_Cr])</f>
        <v>27.303662248999981</v>
      </c>
      <c r="E9" s="86">
        <f>COUNTIF(salesdata[Payment_Method],C9)</f>
        <v>3727</v>
      </c>
      <c r="F9" s="93">
        <f>AVERAGEIF(salesdata[Payment_Method],C9,salesdata[Total_Sales_INR])</f>
        <v>73259.088406224779</v>
      </c>
      <c r="G9" s="91">
        <f>E9/COUNTA(salesdata[Payment_Method])</f>
        <v>0.24846666666666667</v>
      </c>
    </row>
    <row r="10" spans="1:8">
      <c r="B10" s="87">
        <f>RANK(E10,$E$8:$E$11,0)</f>
        <v>1</v>
      </c>
      <c r="C10" s="87" t="str">
        <v>Cash on Delivery</v>
      </c>
      <c r="D10" s="92">
        <f>SUMIF(salesdata[Payment_Method],C10,salesdata[Sales_Cr])</f>
        <v>28.651141462000052</v>
      </c>
      <c r="E10" s="86">
        <f>COUNTIF(salesdata[Payment_Method],C10)</f>
        <v>3827</v>
      </c>
      <c r="F10" s="93">
        <f>AVERAGEIF(salesdata[Payment_Method],C10,salesdata[Total_Sales_INR])</f>
        <v>74865.79948262345</v>
      </c>
      <c r="G10" s="91">
        <f>E10/COUNTA(salesdata[Payment_Method])</f>
        <v>0.25513333333333332</v>
      </c>
    </row>
    <row r="11" spans="1:8">
      <c r="B11" s="81">
        <f>RANK(E11,$E$8:$E$11,0)</f>
        <v>4</v>
      </c>
      <c r="C11" s="81" t="str">
        <v>UPI</v>
      </c>
      <c r="D11" s="83">
        <f>SUMIF(salesdata[Payment_Method],C11,salesdata[Sales_Cr])</f>
        <v>27.172453094000058</v>
      </c>
      <c r="E11" s="84">
        <f>COUNTIF(salesdata[Payment_Method],C11)</f>
        <v>3646</v>
      </c>
      <c r="F11" s="94">
        <f>AVERAGEIF(salesdata[Payment_Method],C11,salesdata[Total_Sales_INR])</f>
        <v>74526.750120680095</v>
      </c>
      <c r="G11" s="99">
        <f>E11/COUNTA(salesdata[Payment_Method])</f>
        <v>0.24306666666666665</v>
      </c>
    </row>
  </sheetData>
  <sortState xmlns:xlrd2="http://schemas.microsoft.com/office/spreadsheetml/2017/richdata2" ref="B8:B11">
    <sortCondition ref="B8:B11"/>
  </sortState>
  <mergeCells count="1">
    <mergeCell ref="A1:H1"/>
  </mergeCells>
  <conditionalFormatting sqref="D8:D11">
    <cfRule type="dataBar" priority="6">
      <dataBar>
        <cfvo type="min"/>
        <cfvo type="max"/>
        <color rgb="FF63C384"/>
      </dataBar>
      <extLst>
        <ext xmlns:x14="http://schemas.microsoft.com/office/spreadsheetml/2009/9/main" uri="{B025F937-C7B1-47D3-B67F-A62EFF666E3E}">
          <x14:id>{A64DFEBC-0820-4155-8AA9-F0CCE9BED956}</x14:id>
        </ext>
      </extLst>
    </cfRule>
  </conditionalFormatting>
  <conditionalFormatting sqref="F8:F11">
    <cfRule type="colorScale" priority="5">
      <colorScale>
        <cfvo type="min"/>
        <cfvo type="max"/>
        <color rgb="FFFCFCFF"/>
        <color rgb="FF63BE7B"/>
      </colorScale>
    </cfRule>
  </conditionalFormatting>
  <conditionalFormatting sqref="G8:G11">
    <cfRule type="iconSet" priority="4">
      <iconSet iconSet="5Quarters">
        <cfvo type="percent" val="0"/>
        <cfvo type="percent" val="20"/>
        <cfvo type="percent" val="40"/>
        <cfvo type="percent" val="60"/>
        <cfvo type="percent" val="80"/>
      </iconSe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1" id="{3ED54AC9-C54D-4A38-9704-E682BB08F8C7}">
            <x14:iconSet iconSet="3Stars" reverse="1">
              <x14:cfvo type="percent">
                <xm:f>0</xm:f>
              </x14:cfvo>
              <x14:cfvo type="percent">
                <xm:f>33</xm:f>
              </x14:cfvo>
              <x14:cfvo type="percent">
                <xm:f>67</xm:f>
              </x14:cfvo>
            </x14:iconSet>
          </x14:cfRule>
          <x14:cfRule type="iconSet" priority="2" id="{BC07CE2F-00CA-4C6C-9CC6-F5B069A22525}">
            <x14:iconSet iconSet="3Stars">
              <x14:cfvo type="percent">
                <xm:f>0</xm:f>
              </x14:cfvo>
              <x14:cfvo type="percent">
                <xm:f>33</xm:f>
              </x14:cfvo>
              <x14:cfvo type="percent">
                <xm:f>67</xm:f>
              </x14:cfvo>
            </x14:iconSet>
          </x14:cfRule>
          <xm:sqref>B8:B11</xm:sqref>
        </x14:conditionalFormatting>
        <x14:conditionalFormatting xmlns:xm="http://schemas.microsoft.com/office/excel/2006/main">
          <x14:cfRule type="dataBar" id="{A64DFEBC-0820-4155-8AA9-F0CCE9BED956}">
            <x14:dataBar minLength="0" maxLength="100" gradient="0">
              <x14:cfvo type="autoMin"/>
              <x14:cfvo type="autoMax"/>
              <x14:negativeFillColor rgb="FFFF0000"/>
              <x14:axisColor rgb="FF000000"/>
            </x14:dataBar>
          </x14:cfRule>
          <xm:sqref>D8:D11</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A9FD4-DA82-4E15-BBA7-3EA74F4F80A3}">
  <dimension ref="A3:B15"/>
  <sheetViews>
    <sheetView workbookViewId="0">
      <selection activeCell="B4" sqref="B4"/>
    </sheetView>
  </sheetViews>
  <sheetFormatPr defaultRowHeight="14.4"/>
  <cols>
    <col min="1" max="1" width="14.77734375" bestFit="1" customWidth="1"/>
    <col min="2" max="2" width="13.109375" bestFit="1" customWidth="1"/>
    <col min="3" max="6" width="16.77734375" bestFit="1" customWidth="1"/>
  </cols>
  <sheetData>
    <row r="3" spans="1:2">
      <c r="A3" s="2" t="s">
        <v>22368</v>
      </c>
      <c r="B3" t="s">
        <v>22364</v>
      </c>
    </row>
    <row r="4" spans="1:2">
      <c r="A4" t="s">
        <v>22378</v>
      </c>
      <c r="B4" s="8">
        <v>9.2051785030000008</v>
      </c>
    </row>
    <row r="5" spans="1:2">
      <c r="A5" t="s">
        <v>22377</v>
      </c>
      <c r="B5" s="8">
        <v>8.4995760620000009</v>
      </c>
    </row>
    <row r="6" spans="1:2">
      <c r="A6" t="s">
        <v>22381</v>
      </c>
      <c r="B6" s="8">
        <v>9.3064349390000007</v>
      </c>
    </row>
    <row r="7" spans="1:2">
      <c r="A7" t="s">
        <v>22374</v>
      </c>
      <c r="B7" s="8">
        <v>9.1388990139999997</v>
      </c>
    </row>
    <row r="8" spans="1:2">
      <c r="A8" t="s">
        <v>22367</v>
      </c>
      <c r="B8" s="8">
        <v>9.7195848480000002</v>
      </c>
    </row>
    <row r="9" spans="1:2">
      <c r="A9" t="s">
        <v>22380</v>
      </c>
      <c r="B9" s="8">
        <v>8.9730685720000007</v>
      </c>
    </row>
    <row r="10" spans="1:2">
      <c r="A10" t="s">
        <v>22379</v>
      </c>
      <c r="B10" s="8">
        <v>9.517690442000001</v>
      </c>
    </row>
    <row r="11" spans="1:2">
      <c r="A11" t="s">
        <v>22375</v>
      </c>
      <c r="B11" s="8">
        <v>9.7576563089999997</v>
      </c>
    </row>
    <row r="12" spans="1:2">
      <c r="A12" t="s">
        <v>22384</v>
      </c>
      <c r="B12" s="8">
        <v>9.1225555739999997</v>
      </c>
    </row>
    <row r="13" spans="1:2">
      <c r="A13" t="s">
        <v>22383</v>
      </c>
      <c r="B13" s="8">
        <v>9.3478344050000004</v>
      </c>
    </row>
    <row r="14" spans="1:2">
      <c r="A14" t="s">
        <v>22382</v>
      </c>
      <c r="B14" s="8">
        <v>9.4809186290000014</v>
      </c>
    </row>
    <row r="15" spans="1:2">
      <c r="A15" t="s">
        <v>22376</v>
      </c>
      <c r="B15" s="8">
        <v>9.7467830529999997</v>
      </c>
    </row>
  </sheetData>
  <sortState xmlns:xlrd2="http://schemas.microsoft.com/office/spreadsheetml/2017/richdata2" ref="A3:B15">
    <sortCondition ref="A3" customList="Jan,Feb,Mar,Apr,May,Jun,Jul,Aug,Sep,Oct,Nov,Dec"/>
  </sortState>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CBCAB-3663-456F-9578-30C0B5817790}">
  <dimension ref="A3:B8"/>
  <sheetViews>
    <sheetView workbookViewId="0">
      <selection activeCell="C13" sqref="C13"/>
    </sheetView>
  </sheetViews>
  <sheetFormatPr defaultRowHeight="14.4"/>
  <cols>
    <col min="1" max="1" width="11.21875" bestFit="1" customWidth="1"/>
    <col min="2" max="2" width="11.88671875" bestFit="1" customWidth="1"/>
    <col min="3" max="4" width="14.5546875" bestFit="1" customWidth="1"/>
    <col min="5" max="6" width="16.77734375" bestFit="1" customWidth="1"/>
  </cols>
  <sheetData>
    <row r="3" spans="1:2">
      <c r="A3" s="2" t="s">
        <v>12</v>
      </c>
      <c r="B3" t="s">
        <v>22388</v>
      </c>
    </row>
    <row r="4" spans="1:2">
      <c r="A4" t="s">
        <v>21</v>
      </c>
      <c r="B4" s="10">
        <v>4.311346951</v>
      </c>
    </row>
    <row r="5" spans="1:2">
      <c r="A5" t="s">
        <v>97</v>
      </c>
      <c r="B5" s="10">
        <v>4.2906175079999995</v>
      </c>
    </row>
    <row r="6" spans="1:2">
      <c r="A6" t="s">
        <v>156</v>
      </c>
      <c r="B6" s="10">
        <v>4.2857545270000035</v>
      </c>
    </row>
    <row r="7" spans="1:2">
      <c r="A7" t="s">
        <v>360</v>
      </c>
      <c r="B7" s="10">
        <v>4.2773152960000003</v>
      </c>
    </row>
    <row r="8" spans="1:2">
      <c r="A8" t="s">
        <v>94</v>
      </c>
      <c r="B8" s="10">
        <v>4.1967968990000006</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BAA03-4765-4650-8A4C-14C05611BF26}">
  <dimension ref="A3:B6"/>
  <sheetViews>
    <sheetView topLeftCell="C1" workbookViewId="0">
      <selection activeCell="H23" sqref="H23"/>
    </sheetView>
  </sheetViews>
  <sheetFormatPr defaultRowHeight="14.4"/>
  <cols>
    <col min="1" max="1" width="16.33203125" bestFit="1" customWidth="1"/>
    <col min="2" max="2" width="13.109375" bestFit="1" customWidth="1"/>
    <col min="3" max="5" width="12.77734375" bestFit="1" customWidth="1"/>
    <col min="6" max="6" width="16.77734375" bestFit="1" customWidth="1"/>
  </cols>
  <sheetData>
    <row r="3" spans="1:2">
      <c r="A3" s="2" t="s">
        <v>9</v>
      </c>
      <c r="B3" t="s">
        <v>22364</v>
      </c>
    </row>
    <row r="4" spans="1:2">
      <c r="A4" t="s">
        <v>19</v>
      </c>
      <c r="B4" s="3">
        <v>36.319863529999999</v>
      </c>
    </row>
    <row r="5" spans="1:2">
      <c r="A5" t="s">
        <v>72</v>
      </c>
      <c r="B5" s="3">
        <v>37.621413294</v>
      </c>
    </row>
    <row r="6" spans="1:2">
      <c r="A6" t="s">
        <v>35</v>
      </c>
      <c r="B6" s="3">
        <v>37.874903525999997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16E31-72D6-40E8-A4E8-60D691CFAC8A}">
  <dimension ref="A3:B7"/>
  <sheetViews>
    <sheetView workbookViewId="0">
      <selection activeCell="C22" sqref="C22"/>
    </sheetView>
  </sheetViews>
  <sheetFormatPr defaultRowHeight="14.4"/>
  <cols>
    <col min="1" max="1" width="18.6640625" bestFit="1" customWidth="1"/>
    <col min="2" max="2" width="11" bestFit="1" customWidth="1"/>
    <col min="3" max="3" width="15.6640625" bestFit="1" customWidth="1"/>
    <col min="4" max="4" width="14.5546875" bestFit="1" customWidth="1"/>
    <col min="5" max="6" width="12.77734375" bestFit="1" customWidth="1"/>
  </cols>
  <sheetData>
    <row r="3" spans="1:2">
      <c r="A3" s="2" t="s">
        <v>8</v>
      </c>
      <c r="B3" t="s">
        <v>22365</v>
      </c>
    </row>
    <row r="4" spans="1:2">
      <c r="A4" t="s">
        <v>34</v>
      </c>
      <c r="B4">
        <v>3827</v>
      </c>
    </row>
    <row r="5" spans="1:2">
      <c r="A5" t="s">
        <v>18</v>
      </c>
      <c r="B5">
        <v>3800</v>
      </c>
    </row>
    <row r="6" spans="1:2">
      <c r="A6" t="s">
        <v>27</v>
      </c>
      <c r="B6">
        <v>3727</v>
      </c>
    </row>
    <row r="7" spans="1:2">
      <c r="A7" t="s">
        <v>47</v>
      </c>
      <c r="B7">
        <v>3646</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7A424-7F23-4FC7-B63B-2A1FB4DF4A29}">
  <dimension ref="A3:F7"/>
  <sheetViews>
    <sheetView workbookViewId="0">
      <selection activeCell="D11" sqref="D11"/>
    </sheetView>
  </sheetViews>
  <sheetFormatPr defaultRowHeight="14.4"/>
  <cols>
    <col min="1" max="1" width="11" bestFit="1" customWidth="1"/>
    <col min="2" max="2" width="15.6640625" bestFit="1" customWidth="1"/>
    <col min="3" max="3" width="12.77734375" bestFit="1" customWidth="1"/>
    <col min="4" max="4" width="21.109375" bestFit="1" customWidth="1"/>
    <col min="5" max="5" width="14.5546875" bestFit="1" customWidth="1"/>
    <col min="6" max="6" width="21.109375" bestFit="1" customWidth="1"/>
    <col min="7" max="7" width="17" bestFit="1" customWidth="1"/>
    <col min="8" max="16" width="18.5546875" bestFit="1" customWidth="1"/>
  </cols>
  <sheetData>
    <row r="3" spans="1:6">
      <c r="A3" t="s">
        <v>22365</v>
      </c>
      <c r="B3" t="s">
        <v>22369</v>
      </c>
      <c r="C3" t="s">
        <v>22366</v>
      </c>
      <c r="D3" t="s">
        <v>22385</v>
      </c>
      <c r="E3" t="s">
        <v>22387</v>
      </c>
      <c r="F3" t="s">
        <v>22371</v>
      </c>
    </row>
    <row r="4" spans="1:6">
      <c r="A4">
        <v>15000</v>
      </c>
      <c r="B4" s="4">
        <v>3.0401333333333334</v>
      </c>
      <c r="C4">
        <v>0.32540000000000002</v>
      </c>
      <c r="D4">
        <v>1118161803.5</v>
      </c>
      <c r="E4">
        <v>111.81618034999946</v>
      </c>
      <c r="F4">
        <f>GETPIVOTDATA("[Measures].[Sum of Total_Sales_INR]",$A$3)/GETPIVOTDATA("[Measures].[Total orders]",$A$3)</f>
        <v>74544.120233333335</v>
      </c>
    </row>
    <row r="6" spans="1:6">
      <c r="A6" t="s">
        <v>22364</v>
      </c>
      <c r="B6" t="s">
        <v>22370</v>
      </c>
      <c r="C6" t="s">
        <v>22371</v>
      </c>
      <c r="D6" t="s">
        <v>22372</v>
      </c>
      <c r="E6" t="s">
        <v>22373</v>
      </c>
    </row>
    <row r="7" spans="1:6">
      <c r="A7" s="8">
        <f>GETPIVOTDATA("[Measures].[Sum of Sales_Cr]",$A$3)</f>
        <v>111.81618034999946</v>
      </c>
      <c r="B7" s="6">
        <f>GETPIVOTDATA("[Measures].[Total orders]",$A$3)</f>
        <v>15000</v>
      </c>
      <c r="C7" s="7">
        <f>F4</f>
        <v>74544.120233333335</v>
      </c>
      <c r="D7" s="4">
        <f>GETPIVOTDATA("[Measures].[Avg review rating]",$A$3)</f>
        <v>3.0401333333333334</v>
      </c>
      <c r="E7" s="9">
        <f>GETPIVOTDATA("[Measures].[Return Rate %]",$A$3)</f>
        <v>0.32540000000000002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381E9-E742-44AA-96DA-8E995DFD3369}">
  <dimension ref="A1"/>
  <sheetViews>
    <sheetView showGridLines="0" tabSelected="1" zoomScale="54" zoomScaleNormal="60" workbookViewId="0">
      <selection activeCell="AD23" sqref="AD23"/>
    </sheetView>
  </sheetViews>
  <sheetFormatPr defaultRowHeight="14.4"/>
  <sheetData>
    <row r="1" spans="1:1">
      <c r="A1"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BBBB50D4-3751-49F7-953B-03FE29BB2412}">
  <ds:schemaRefs/>
</ds:datastoreItem>
</file>

<file path=customXml/itemProps2.xml><?xml version="1.0" encoding="utf-8"?>
<ds:datastoreItem xmlns:ds="http://schemas.openxmlformats.org/officeDocument/2006/customXml" ds:itemID="{92A7B1B4-F84D-42C0-A0D1-6C146439166C}">
  <ds:schemaRefs/>
</ds:datastoreItem>
</file>

<file path=customXml/itemProps3.xml><?xml version="1.0" encoding="utf-8"?>
<ds:datastoreItem xmlns:ds="http://schemas.openxmlformats.org/officeDocument/2006/customXml" ds:itemID="{B9E80F0A-7D1C-4838-A8A3-D81AEFE163D7}">
  <ds:schemaRefs/>
</ds:datastoreItem>
</file>

<file path=customXml/itemProps4.xml><?xml version="1.0" encoding="utf-8"?>
<ds:datastoreItem xmlns:ds="http://schemas.openxmlformats.org/officeDocument/2006/customXml" ds:itemID="{4EB43BA2-3863-483F-A476-ED837F52147C}">
  <ds:schemaRefs/>
</ds:datastoreItem>
</file>

<file path=customXml/itemProps5.xml><?xml version="1.0" encoding="utf-8"?>
<ds:datastoreItem xmlns:ds="http://schemas.openxmlformats.org/officeDocument/2006/customXml" ds:itemID="{2217D355-3689-4AFC-98D9-792B881F1DDB}">
  <ds:schemaRefs/>
</ds:datastoreItem>
</file>

<file path=customXml/itemProps6.xml><?xml version="1.0" encoding="utf-8"?>
<ds:datastoreItem xmlns:ds="http://schemas.openxmlformats.org/officeDocument/2006/customXml" ds:itemID="{A5E04982-8AEB-4563-8770-00945C869D55}">
  <ds:schemaRefs/>
</ds:datastoreItem>
</file>

<file path=customXml/itemProps7.xml><?xml version="1.0" encoding="utf-8"?>
<ds:datastoreItem xmlns:ds="http://schemas.openxmlformats.org/officeDocument/2006/customXml" ds:itemID="{D49AB359-DA5F-46C8-902A-06FC92E9F69E}">
  <ds:schemaRefs/>
</ds:datastoreItem>
</file>

<file path=customXml/itemProps8.xml><?xml version="1.0" encoding="utf-8"?>
<ds:datastoreItem xmlns:ds="http://schemas.openxmlformats.org/officeDocument/2006/customXml" ds:itemID="{FC65B1E3-21A6-4C6D-89EF-F4AA8DFB23FD}">
  <ds:schemaRefs/>
</ds:datastoreItem>
</file>

<file path=customXml/itemProps9.xml><?xml version="1.0" encoding="utf-8"?>
<ds:datastoreItem xmlns:ds="http://schemas.openxmlformats.org/officeDocument/2006/customXml" ds:itemID="{786BD222-6976-4FCA-AEFE-EF67E8A289FE}">
  <ds:schemaRefs/>
</ds:datastoreItem>
</file>

<file path=customXml/itemProps10.xml><?xml version="1.0" encoding="utf-8"?>
<ds:datastoreItem xmlns:ds="http://schemas.openxmlformats.org/officeDocument/2006/customXml" ds:itemID="{6E30C2F2-2F37-48A8-A067-408CD1D8D97C}">
  <ds:schemaRefs/>
</ds:datastoreItem>
</file>

<file path=customXml/itemProps11.xml><?xml version="1.0" encoding="utf-8"?>
<ds:datastoreItem xmlns:ds="http://schemas.openxmlformats.org/officeDocument/2006/customXml" ds:itemID="{A4A34152-23EF-4A80-9E2E-12B64EB551B3}">
  <ds:schemaRefs/>
</ds:datastoreItem>
</file>

<file path=customXml/itemProps12.xml><?xml version="1.0" encoding="utf-8"?>
<ds:datastoreItem xmlns:ds="http://schemas.openxmlformats.org/officeDocument/2006/customXml" ds:itemID="{E4A2DC5A-8C11-4D6B-89FF-C3BC18F39F1A}">
  <ds:schemaRefs/>
</ds:datastoreItem>
</file>

<file path=customXml/itemProps13.xml><?xml version="1.0" encoding="utf-8"?>
<ds:datastoreItem xmlns:ds="http://schemas.openxmlformats.org/officeDocument/2006/customXml" ds:itemID="{83036B5A-04D3-4528-A94E-7B474684E6F6}">
  <ds:schemaRefs/>
</ds:datastoreItem>
</file>

<file path=customXml/itemProps14.xml><?xml version="1.0" encoding="utf-8"?>
<ds:datastoreItem xmlns:ds="http://schemas.openxmlformats.org/officeDocument/2006/customXml" ds:itemID="{214CAC6A-ACA5-405A-9C3A-06DDF9F5330D}">
  <ds:schemaRefs/>
</ds:datastoreItem>
</file>

<file path=customXml/itemProps15.xml><?xml version="1.0" encoding="utf-8"?>
<ds:datastoreItem xmlns:ds="http://schemas.openxmlformats.org/officeDocument/2006/customXml" ds:itemID="{71F5BEC8-4AD7-493A-B8E6-65FB145892D4}">
  <ds:schemaRefs/>
</ds:datastoreItem>
</file>

<file path=customXml/itemProps16.xml><?xml version="1.0" encoding="utf-8"?>
<ds:datastoreItem xmlns:ds="http://schemas.openxmlformats.org/officeDocument/2006/customXml" ds:itemID="{DDF0A418-AF33-4E47-9CF2-882630348037}">
  <ds:schemaRefs/>
</ds:datastoreItem>
</file>

<file path=customXml/itemProps17.xml><?xml version="1.0" encoding="utf-8"?>
<ds:datastoreItem xmlns:ds="http://schemas.openxmlformats.org/officeDocument/2006/customXml" ds:itemID="{A5198D8E-B0B1-4505-ADDC-247455D25109}">
  <ds:schemaRefs/>
</ds:datastoreItem>
</file>

<file path=customXml/itemProps18.xml><?xml version="1.0" encoding="utf-8"?>
<ds:datastoreItem xmlns:ds="http://schemas.openxmlformats.org/officeDocument/2006/customXml" ds:itemID="{4F7627E8-BB3B-497C-B5F8-84598845C593}">
  <ds:schemaRefs/>
</ds:datastoreItem>
</file>

<file path=customXml/itemProps19.xml><?xml version="1.0" encoding="utf-8"?>
<ds:datastoreItem xmlns:ds="http://schemas.openxmlformats.org/officeDocument/2006/customXml" ds:itemID="{C95D177D-9720-4BB5-A265-A75CA04DB3BF}">
  <ds:schemaRefs/>
</ds:datastoreItem>
</file>

<file path=customXml/itemProps20.xml><?xml version="1.0" encoding="utf-8"?>
<ds:datastoreItem xmlns:ds="http://schemas.openxmlformats.org/officeDocument/2006/customXml" ds:itemID="{D6B726EB-0879-4844-80F6-7ADA34142366}">
  <ds:schemaRefs/>
</ds:datastoreItem>
</file>

<file path=customXml/itemProps21.xml><?xml version="1.0" encoding="utf-8"?>
<ds:datastoreItem xmlns:ds="http://schemas.openxmlformats.org/officeDocument/2006/customXml" ds:itemID="{A3BB045E-0DF8-4A58-8559-C4C3BAC41E9E}">
  <ds:schemaRefs/>
</ds:datastoreItem>
</file>

<file path=customXml/itemProps22.xml><?xml version="1.0" encoding="utf-8"?>
<ds:datastoreItem xmlns:ds="http://schemas.openxmlformats.org/officeDocument/2006/customXml" ds:itemID="{766E9382-1EBC-4B78-A980-2ADAC541626F}">
  <ds:schemaRefs>
    <ds:schemaRef ds:uri="http://schemas.microsoft.com/DataMashup"/>
  </ds:schemaRefs>
</ds:datastoreItem>
</file>

<file path=customXml/itemProps23.xml><?xml version="1.0" encoding="utf-8"?>
<ds:datastoreItem xmlns:ds="http://schemas.openxmlformats.org/officeDocument/2006/customXml" ds:itemID="{9D1465EA-6236-4860-863F-9A1B498FA635}">
  <ds:schemaRefs/>
</ds:datastoreItem>
</file>

<file path=customXml/itemProps24.xml><?xml version="1.0" encoding="utf-8"?>
<ds:datastoreItem xmlns:ds="http://schemas.openxmlformats.org/officeDocument/2006/customXml" ds:itemID="{DB7A0CA3-632C-4E97-B2C8-D6DAA34AABD2}">
  <ds:schemaRefs/>
</ds:datastoreItem>
</file>

<file path=customXml/itemProps25.xml><?xml version="1.0" encoding="utf-8"?>
<ds:datastoreItem xmlns:ds="http://schemas.openxmlformats.org/officeDocument/2006/customXml" ds:itemID="{78FF6772-EA63-441C-B399-FA74B1BDDF5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salesdata</vt:lpstr>
      <vt:lpstr>RPT_LOOKUP</vt:lpstr>
      <vt:lpstr>RPT_CATEGORY</vt:lpstr>
      <vt:lpstr>RPT_STATE</vt:lpstr>
      <vt:lpstr>RPT_RATING</vt:lpstr>
      <vt:lpstr>RPT_DELIVERY</vt:lpstr>
      <vt:lpstr>RPT_PAYMENT</vt:lpstr>
      <vt:lpstr>PT1_Monthly</vt:lpstr>
      <vt:lpstr>PT2_State</vt:lpstr>
      <vt:lpstr>PT3_Delivery</vt:lpstr>
      <vt:lpstr>PT4_Payment</vt:lpstr>
      <vt:lpstr>KPI</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vishrutha kotian</dc:creator>
  <cp:lastModifiedBy>vishrutha kotian</cp:lastModifiedBy>
  <dcterms:created xsi:type="dcterms:W3CDTF">2026-03-02T07:58:33Z</dcterms:created>
  <dcterms:modified xsi:type="dcterms:W3CDTF">2026-03-16T19:04:45Z</dcterms:modified>
</cp:coreProperties>
</file>